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731"/>
  <workbookPr codeName="ThisWorkbook" defaultThemeVersion="124226"/>
  <mc:AlternateContent xmlns:mc="http://schemas.openxmlformats.org/markup-compatibility/2006">
    <mc:Choice Requires="x15">
      <x15ac:absPath xmlns:x15ac="http://schemas.microsoft.com/office/spreadsheetml/2010/11/ac" url="G:\共有ドライブ\JP Well-Being\R5年度(2023-2024)\02.R5 Job\MHLW_老健_老人保健健康増進等事業\23-1-50_高齢者向け住まい定点調査（JM：安田）\40_ENQ\08_ローデータ・集計結果\04_今年度データクロス\クロス集計結果（印刷フォーム縦ver）\"/>
    </mc:Choice>
  </mc:AlternateContent>
  <xr:revisionPtr revIDLastSave="0" documentId="13_ncr:1_{9B67232C-70F2-4737-91C5-088862C0D2C6}" xr6:coauthVersionLast="47" xr6:coauthVersionMax="47" xr10:uidLastSave="{00000000-0000-0000-0000-000000000000}"/>
  <bookViews>
    <workbookView xWindow="-28920" yWindow="1725" windowWidth="29040" windowHeight="15720" tabRatio="782" xr2:uid="{00000000-000D-0000-FFFF-FFFF00000000}"/>
  </bookViews>
  <sheets>
    <sheet name="クロス集計項目" sheetId="128" r:id="rId1"/>
    <sheet name="1-0(1)" sheetId="111" r:id="rId2"/>
    <sheet name="1-0(2)" sheetId="116" r:id="rId3"/>
    <sheet name="1-0(3)" sheetId="122" r:id="rId4"/>
    <sheet name="1-0(4)" sheetId="123" r:id="rId5"/>
    <sheet name="1-0(5)" sheetId="124" r:id="rId6"/>
    <sheet name="1-0(6)" sheetId="126" r:id="rId7"/>
    <sheet name="1-0(7)" sheetId="127" r:id="rId8"/>
    <sheet name="1-1" sheetId="87" r:id="rId9"/>
    <sheet name="1-2" sheetId="103" r:id="rId10"/>
    <sheet name="1-3" sheetId="104" r:id="rId11"/>
    <sheet name="1-4" sheetId="106" r:id="rId12"/>
    <sheet name="1-5" sheetId="107" r:id="rId13"/>
    <sheet name="2-0(1)" sheetId="129" r:id="rId14"/>
    <sheet name="2-0(2)" sheetId="130" r:id="rId15"/>
    <sheet name="2-0(3)" sheetId="131" r:id="rId16"/>
    <sheet name="2-1" sheetId="132" r:id="rId17"/>
    <sheet name="2-2" sheetId="133" r:id="rId18"/>
    <sheet name="2-3" sheetId="134" r:id="rId19"/>
    <sheet name="2-4(1)" sheetId="135" r:id="rId20"/>
    <sheet name="2-4(2)" sheetId="136" r:id="rId21"/>
    <sheet name="2-5" sheetId="137" r:id="rId22"/>
    <sheet name="2-6" sheetId="138" r:id="rId23"/>
    <sheet name="2-7" sheetId="139" r:id="rId24"/>
    <sheet name="3-0" sheetId="140" r:id="rId25"/>
    <sheet name="3-1" sheetId="141" r:id="rId26"/>
    <sheet name="3-2" sheetId="142" r:id="rId27"/>
    <sheet name="3-3" sheetId="143" r:id="rId28"/>
    <sheet name="3-4" sheetId="144" r:id="rId29"/>
    <sheet name="4-0" sheetId="145" r:id="rId30"/>
    <sheet name="4-1" sheetId="146" r:id="rId31"/>
    <sheet name="4-2" sheetId="147" r:id="rId32"/>
    <sheet name="4-3" sheetId="148" r:id="rId33"/>
    <sheet name="4-4" sheetId="149" r:id="rId34"/>
    <sheet name="5-0" sheetId="150" r:id="rId35"/>
    <sheet name="5-1" sheetId="151" r:id="rId36"/>
    <sheet name="5-2(1)" sheetId="152" r:id="rId37"/>
    <sheet name="5-2(2)" sheetId="153" r:id="rId38"/>
    <sheet name="5-3" sheetId="154" r:id="rId39"/>
    <sheet name="5-4" sheetId="155" r:id="rId40"/>
    <sheet name="5-5(1)" sheetId="156" r:id="rId41"/>
    <sheet name="5-5(2)" sheetId="157" r:id="rId42"/>
    <sheet name="5-6" sheetId="158" r:id="rId43"/>
    <sheet name="5-7" sheetId="159" r:id="rId44"/>
    <sheet name="5-8" sheetId="160" r:id="rId45"/>
    <sheet name="6-1(1)" sheetId="161" r:id="rId46"/>
    <sheet name="6-1(2)" sheetId="162" r:id="rId47"/>
    <sheet name="6-2(1)" sheetId="163" r:id="rId48"/>
    <sheet name="6-2(2)" sheetId="164" r:id="rId49"/>
    <sheet name="6-3(1)" sheetId="165" r:id="rId50"/>
    <sheet name="6-3(2)" sheetId="166" r:id="rId51"/>
    <sheet name="6-4" sheetId="167" r:id="rId52"/>
    <sheet name="6-5" sheetId="168" r:id="rId53"/>
    <sheet name="6-6" sheetId="169" r:id="rId54"/>
  </sheets>
  <definedNames>
    <definedName name="_xlnm._FilterDatabase" localSheetId="1" hidden="1">'1-0(1)'!$D$4:$H$129</definedName>
    <definedName name="_xlnm._FilterDatabase" localSheetId="2" hidden="1">'1-0(2)'!#REF!</definedName>
    <definedName name="_xlnm._FilterDatabase" localSheetId="3" hidden="1">'1-0(3)'!$D$4:$M$21</definedName>
    <definedName name="_xlnm._FilterDatabase" localSheetId="4" hidden="1">'1-0(4)'!$D$10:$J$21</definedName>
    <definedName name="_xlnm._FilterDatabase" localSheetId="5" hidden="1">'1-0(5)'!#REF!</definedName>
    <definedName name="_xlnm._FilterDatabase" localSheetId="6" hidden="1">'1-0(6)'!#REF!</definedName>
    <definedName name="_xlnm._FilterDatabase" localSheetId="7" hidden="1">'1-0(7)'!#REF!</definedName>
    <definedName name="_xlnm._FilterDatabase" localSheetId="8" hidden="1">'1-1'!$D$3:$H$47</definedName>
    <definedName name="_xlnm._FilterDatabase" localSheetId="9" hidden="1">'1-2'!$D$3:$H$17</definedName>
    <definedName name="_xlnm._FilterDatabase" localSheetId="10" hidden="1">'1-3'!$E$3:$I$29</definedName>
    <definedName name="_xlnm._FilterDatabase" localSheetId="11" hidden="1">'1-4'!$E$3:$I$38</definedName>
    <definedName name="_xlnm._FilterDatabase" localSheetId="12" hidden="1">'1-5'!$D$4:$G$48</definedName>
    <definedName name="_xlnm._FilterDatabase" localSheetId="13" hidden="1">'2-0(1)'!#REF!</definedName>
    <definedName name="_xlnm._FilterDatabase" localSheetId="14" hidden="1">'2-0(2)'!#REF!</definedName>
    <definedName name="_xlnm._FilterDatabase" localSheetId="15" hidden="1">'2-0(3)'!#REF!</definedName>
    <definedName name="_xlnm._FilterDatabase" localSheetId="16" hidden="1">'2-1'!$D$3:$J$122</definedName>
    <definedName name="_xlnm._FilterDatabase" localSheetId="17" hidden="1">'2-2'!$D$3:$J$194</definedName>
    <definedName name="_xlnm._FilterDatabase" localSheetId="18" hidden="1">'2-3'!$D$3:$J$57</definedName>
    <definedName name="_xlnm._FilterDatabase" localSheetId="19" hidden="1">'2-4(1)'!$D$3:$J$71</definedName>
    <definedName name="_xlnm._FilterDatabase" localSheetId="20" hidden="1">'2-4(2)'!$D$4:$J$21</definedName>
    <definedName name="_xlnm._FilterDatabase" localSheetId="21" hidden="1">'2-5'!$D$3:$G$17</definedName>
    <definedName name="_xlnm._FilterDatabase" localSheetId="22" hidden="1">'2-6'!$D$4:$G$9</definedName>
    <definedName name="_xlnm._FilterDatabase" localSheetId="23" hidden="1">'2-7'!$D$4:$I$19</definedName>
    <definedName name="_xlnm._FilterDatabase" localSheetId="24" hidden="1">'3-0'!#REF!</definedName>
    <definedName name="_xlnm._FilterDatabase" localSheetId="25" hidden="1">'3-1'!$D$4:$G$123</definedName>
    <definedName name="_xlnm._FilterDatabase" localSheetId="26" hidden="1">'3-2'!$D$4:$G$189</definedName>
    <definedName name="_xlnm._FilterDatabase" localSheetId="27" hidden="1">'3-3'!$D$4:$G$129</definedName>
    <definedName name="_xlnm._FilterDatabase" localSheetId="28" hidden="1">'3-4'!$D$4:$G$72</definedName>
    <definedName name="_xlnm._FilterDatabase" localSheetId="29" hidden="1">'4-0'!#REF!</definedName>
    <definedName name="_xlnm._FilterDatabase" localSheetId="30" hidden="1">'4-1'!$D$4:$F$123</definedName>
    <definedName name="_xlnm._FilterDatabase" localSheetId="31" hidden="1">'4-2'!$D$4:$F$189</definedName>
    <definedName name="_xlnm._FilterDatabase" localSheetId="32" hidden="1">'4-3'!$D$4:$F$128</definedName>
    <definedName name="_xlnm._FilterDatabase" localSheetId="33" hidden="1">'4-4'!$D$4:$F$110</definedName>
    <definedName name="_xlnm._FilterDatabase" localSheetId="34" hidden="1">'5-0'!#REF!</definedName>
    <definedName name="_xlnm._FilterDatabase" localSheetId="35" hidden="1">'5-1'!$D$3:$F$50</definedName>
    <definedName name="_xlnm._FilterDatabase" localSheetId="36" hidden="1">'5-2(1)'!$D$3:$H$59</definedName>
    <definedName name="_xlnm._FilterDatabase" localSheetId="37" hidden="1">'5-2(2)'!#REF!</definedName>
    <definedName name="_xlnm._FilterDatabase" localSheetId="38" hidden="1">'5-3'!#REF!</definedName>
    <definedName name="_xlnm._FilterDatabase" localSheetId="39" hidden="1">'5-4'!$D$3:$G$20</definedName>
    <definedName name="_xlnm._FilterDatabase" localSheetId="40" hidden="1">'5-5(1)'!$D$3:$I$20</definedName>
    <definedName name="_xlnm._FilterDatabase" localSheetId="41" hidden="1">'5-5(2)'!#REF!</definedName>
    <definedName name="_xlnm._FilterDatabase" localSheetId="42" hidden="1">'5-6'!$D$3:$H$26</definedName>
    <definedName name="_xlnm._FilterDatabase" localSheetId="43" hidden="1">'5-7'!$D$3:$H$47</definedName>
    <definedName name="_xlnm._FilterDatabase" localSheetId="44" hidden="1">'5-8'!$D$3:$H$17</definedName>
    <definedName name="_xlnm._FilterDatabase" localSheetId="45" hidden="1">'6-1(1)'!$D$3:$M$140</definedName>
    <definedName name="_xlnm._FilterDatabase" localSheetId="46" hidden="1">'6-1(2)'!$D$4:$G$129</definedName>
    <definedName name="_xlnm._FilterDatabase" localSheetId="47" hidden="1">'6-2(1)'!$D$3:$N$209</definedName>
    <definedName name="_xlnm._FilterDatabase" localSheetId="48" hidden="1">'6-2(2)'!#REF!</definedName>
    <definedName name="_xlnm._FilterDatabase" localSheetId="49" hidden="1">'6-3(1)'!$D$3:$N$134</definedName>
    <definedName name="_xlnm._FilterDatabase" localSheetId="50" hidden="1">'6-3(2)'!$D$3:$O$26</definedName>
    <definedName name="_xlnm._FilterDatabase" localSheetId="51" hidden="1">'6-4'!#REF!</definedName>
    <definedName name="_xlnm._FilterDatabase" localSheetId="52" hidden="1">'6-5'!$D$3:$J$29</definedName>
    <definedName name="_xlnm._FilterDatabase" localSheetId="53" hidden="1">'6-6'!$D$3:$K$38</definedName>
    <definedName name="_xlnm._FilterDatabase" localSheetId="0" hidden="1">クロス集計項目!$C$1:$I$463</definedName>
    <definedName name="_xlnm.Print_Area" localSheetId="1">'1-0(1)'!$D$4:$H$129</definedName>
    <definedName name="_xlnm.Print_Area" localSheetId="2">'1-0(2)'!$D$3:$AP$125</definedName>
    <definedName name="_xlnm.Print_Area" localSheetId="3">'1-0(3)'!$D$4:$N$21</definedName>
    <definedName name="_xlnm.Print_Area" localSheetId="4">'1-0(4)'!$D$4:$J$21</definedName>
    <definedName name="_xlnm.Print_Area" localSheetId="5">'1-0(5)'!$D$4:$S$21</definedName>
    <definedName name="_xlnm.Print_Area" localSheetId="6">'1-0(6)'!$E$4:$T$303</definedName>
    <definedName name="_xlnm.Print_Area" localSheetId="7">'1-0(7)'!$D$3:$K$17</definedName>
    <definedName name="_xlnm.Print_Area" localSheetId="8">'1-1'!$D$3:$AU$47</definedName>
    <definedName name="_xlnm.Print_Area" localSheetId="9">'1-2'!$D$3:$AU$17</definedName>
    <definedName name="_xlnm.Print_Area" localSheetId="10">'1-3'!$E$3:$AV$29</definedName>
    <definedName name="_xlnm.Print_Area" localSheetId="11">'1-4'!$E$3:$AV$38</definedName>
    <definedName name="_xlnm.Print_Area" localSheetId="12">'1-5'!$D$4:$G$48</definedName>
    <definedName name="_xlnm.Print_Area" localSheetId="13">'2-0(1)'!$D$3:$P$125</definedName>
    <definedName name="_xlnm.Print_Area" localSheetId="14">'2-0(2)'!$D$3:$G$43</definedName>
    <definedName name="_xlnm.Print_Area" localSheetId="15">'2-0(3)'!$D$4:$I$21</definedName>
    <definedName name="_xlnm.Print_Area" localSheetId="16">'2-1'!$D$3:$P$122</definedName>
    <definedName name="_xlnm.Print_Area" localSheetId="17">'2-2'!$D$3:$P$194</definedName>
    <definedName name="_xlnm.Print_Area" localSheetId="18">'2-3'!$D$3:$P$57</definedName>
    <definedName name="_xlnm.Print_Area" localSheetId="19">'2-4(1)'!$D$3:$P$71</definedName>
    <definedName name="_xlnm.Print_Area" localSheetId="20">'2-4(2)'!$D$4:$P$21</definedName>
    <definedName name="_xlnm.Print_Area" localSheetId="21">'2-5'!$D$3:$G$17</definedName>
    <definedName name="_xlnm.Print_Area" localSheetId="22">'2-6'!$D$4:$G$9</definedName>
    <definedName name="_xlnm.Print_Area" localSheetId="23">'2-7'!$D$4:$I$19</definedName>
    <definedName name="_xlnm.Print_Area" localSheetId="24">'3-0'!$D$4:$G$126</definedName>
    <definedName name="_xlnm.Print_Area" localSheetId="25">'3-1'!$D$4:$G$123</definedName>
    <definedName name="_xlnm.Print_Area" localSheetId="26">'3-2'!$D$4:$G$189</definedName>
    <definedName name="_xlnm.Print_Area" localSheetId="27">'3-3'!$D$4:$G$129</definedName>
    <definedName name="_xlnm.Print_Area" localSheetId="28">'3-4'!$D$4:$G$72</definedName>
    <definedName name="_xlnm.Print_Area" localSheetId="29">'4-0'!$D$4:$L$126</definedName>
    <definedName name="_xlnm.Print_Area" localSheetId="30">'4-1'!$D$4:$L$123</definedName>
    <definedName name="_xlnm.Print_Area" localSheetId="31">'4-2'!$D$4:$L$189</definedName>
    <definedName name="_xlnm.Print_Area" localSheetId="32">'4-3'!$D$4:$L$128</definedName>
    <definedName name="_xlnm.Print_Area" localSheetId="33">'4-4'!$D$4:$L$110</definedName>
    <definedName name="_xlnm.Print_Area" localSheetId="34">'5-0'!$D$3:$P$125</definedName>
    <definedName name="_xlnm.Print_Area" localSheetId="35">'5-1'!$D$3:$F$68</definedName>
    <definedName name="_xlnm.Print_Area" localSheetId="36">'5-2(1)'!$D$3:$O$59</definedName>
    <definedName name="_xlnm.Print_Area" localSheetId="37">'5-2(2)'!$D$3:$G$15</definedName>
    <definedName name="_xlnm.Print_Area" localSheetId="38">'5-3'!$D$3:$G$16</definedName>
    <definedName name="_xlnm.Print_Area" localSheetId="39">'5-4'!$D$3:$G$20</definedName>
    <definedName name="_xlnm.Print_Area" localSheetId="40">'5-5(1)'!$D$3:$N$20</definedName>
    <definedName name="_xlnm.Print_Area" localSheetId="41">'5-5(2)'!$D$3:$G$8</definedName>
    <definedName name="_xlnm.Print_Area" localSheetId="42">'5-6'!$D$3:$O$26</definedName>
    <definedName name="_xlnm.Print_Area" localSheetId="43">'5-7'!$D$3:$H$47</definedName>
    <definedName name="_xlnm.Print_Area" localSheetId="44">'5-8'!$D$3:$O$17</definedName>
    <definedName name="_xlnm.Print_Area" localSheetId="45">'6-1(1)'!$D$3:$AK$158</definedName>
    <definedName name="_xlnm.Print_Area" localSheetId="46">'6-1(2)'!$D$4:$G$144</definedName>
    <definedName name="_xlnm.Print_Area" localSheetId="47">'6-2(1)'!$D$3:$W$209</definedName>
    <definedName name="_xlnm.Print_Area" localSheetId="48">'6-2(2)'!$D$3:$L$26</definedName>
    <definedName name="_xlnm.Print_Area" localSheetId="49">'6-3(1)'!$D$3:$AB$134</definedName>
    <definedName name="_xlnm.Print_Area" localSheetId="50">'6-3(2)'!$D$3:$P$26</definedName>
    <definedName name="_xlnm.Print_Area" localSheetId="51">'6-4'!$D$3:$AL$20</definedName>
    <definedName name="_xlnm.Print_Area" localSheetId="52">'6-5'!$D$3:$BS$29</definedName>
    <definedName name="_xlnm.Print_Area" localSheetId="53">'6-6'!$D$3:$L$38</definedName>
    <definedName name="_xlnm.Print_Area" localSheetId="0">クロス集計項目!$B$1:$J$482</definedName>
    <definedName name="_xlnm.Print_Titles" localSheetId="1">'1-0(1)'!$A:$C,'1-0(1)'!$1:$3</definedName>
    <definedName name="_xlnm.Print_Titles" localSheetId="2">'1-0(2)'!$A:$C,'1-0(2)'!$1:$2</definedName>
    <definedName name="_xlnm.Print_Titles" localSheetId="3">'1-0(3)'!$A:$C,'1-0(3)'!$1:$3</definedName>
    <definedName name="_xlnm.Print_Titles" localSheetId="4">'1-0(4)'!$A:$C,'1-0(4)'!$1:$3</definedName>
    <definedName name="_xlnm.Print_Titles" localSheetId="5">'1-0(5)'!$A:$C,'1-0(5)'!$1:$3</definedName>
    <definedName name="_xlnm.Print_Titles" localSheetId="6">'1-0(6)'!$A:$D,'1-0(6)'!$1:$3</definedName>
    <definedName name="_xlnm.Print_Titles" localSheetId="7">'1-0(7)'!$A:$C,'1-0(7)'!$1:$2</definedName>
    <definedName name="_xlnm.Print_Titles" localSheetId="8">'1-1'!$A:$C,'1-1'!$1:$2</definedName>
    <definedName name="_xlnm.Print_Titles" localSheetId="9">'1-2'!$A:$C,'1-2'!$1:$2</definedName>
    <definedName name="_xlnm.Print_Titles" localSheetId="10">'1-3'!$A:$D,'1-3'!$1:$2</definedName>
    <definedName name="_xlnm.Print_Titles" localSheetId="11">'1-4'!$A:$D,'1-4'!$1:$2</definedName>
    <definedName name="_xlnm.Print_Titles" localSheetId="12">'1-5'!$A:$C,'1-5'!$1:$3</definedName>
    <definedName name="_xlnm.Print_Titles" localSheetId="13">'2-0(1)'!$A:$C,'2-0(1)'!$1:$2</definedName>
    <definedName name="_xlnm.Print_Titles" localSheetId="14">'2-0(2)'!$A:$C,'2-0(2)'!$1:$2</definedName>
    <definedName name="_xlnm.Print_Titles" localSheetId="15">'2-0(3)'!$A:$C,'2-0(3)'!$1:$3</definedName>
    <definedName name="_xlnm.Print_Titles" localSheetId="16">'2-1'!$A:$C,'2-1'!$1:$2</definedName>
    <definedName name="_xlnm.Print_Titles" localSheetId="17">'2-2'!$A:$C,'2-2'!$1:$2</definedName>
    <definedName name="_xlnm.Print_Titles" localSheetId="18">'2-3'!$A:$C,'2-3'!$1:$2</definedName>
    <definedName name="_xlnm.Print_Titles" localSheetId="19">'2-4(1)'!$A:$C,'2-4(1)'!$1:$2</definedName>
    <definedName name="_xlnm.Print_Titles" localSheetId="20">'2-4(2)'!$A:$C,'2-4(2)'!$1:$3</definedName>
    <definedName name="_xlnm.Print_Titles" localSheetId="21">'2-5'!$A:$C,'2-5'!$1:$2</definedName>
    <definedName name="_xlnm.Print_Titles" localSheetId="22">'2-6'!$A:$C,'2-6'!$1:$3</definedName>
    <definedName name="_xlnm.Print_Titles" localSheetId="23">'2-7'!$A:$C,'2-7'!$1:$3</definedName>
    <definedName name="_xlnm.Print_Titles" localSheetId="24">'3-0'!$A:$C,'3-0'!$1:$3</definedName>
    <definedName name="_xlnm.Print_Titles" localSheetId="25">'3-1'!$A:$C,'3-1'!$1:$3</definedName>
    <definedName name="_xlnm.Print_Titles" localSheetId="26">'3-2'!$A:$C,'3-2'!$1:$3</definedName>
    <definedName name="_xlnm.Print_Titles" localSheetId="27">'3-3'!$A:$C,'3-3'!$1:$3</definedName>
    <definedName name="_xlnm.Print_Titles" localSheetId="28">'3-4'!$A:$C,'3-4'!$1:$3</definedName>
    <definedName name="_xlnm.Print_Titles" localSheetId="29">'4-0'!$A:$C,'4-0'!$1:$3</definedName>
    <definedName name="_xlnm.Print_Titles" localSheetId="30">'4-1'!$A:$C,'4-1'!$1:$3</definedName>
    <definedName name="_xlnm.Print_Titles" localSheetId="31">'4-2'!$A:$C,'4-2'!$1:$3</definedName>
    <definedName name="_xlnm.Print_Titles" localSheetId="32">'4-3'!$A:$C,'4-3'!$1:$3</definedName>
    <definedName name="_xlnm.Print_Titles" localSheetId="33">'4-4'!$A:$C,'4-4'!$1:$3</definedName>
    <definedName name="_xlnm.Print_Titles" localSheetId="34">'5-0'!$A:$C,'5-0'!$1:$2</definedName>
    <definedName name="_xlnm.Print_Titles" localSheetId="35">'5-1'!$A:$C,'5-1'!$1:$2</definedName>
    <definedName name="_xlnm.Print_Titles" localSheetId="36">'5-2(1)'!$A:$C,'5-2(1)'!$1:$2</definedName>
    <definedName name="_xlnm.Print_Titles" localSheetId="37">'5-2(2)'!$A:$C,'5-2(2)'!$1:$2</definedName>
    <definedName name="_xlnm.Print_Titles" localSheetId="38">'5-3'!$A:$C,'5-3'!$1:$2</definedName>
    <definedName name="_xlnm.Print_Titles" localSheetId="39">'5-4'!$A:$C,'5-4'!$1:$2</definedName>
    <definedName name="_xlnm.Print_Titles" localSheetId="40">'5-5(1)'!$A:$C,'5-5(1)'!$1:$2</definedName>
    <definedName name="_xlnm.Print_Titles" localSheetId="41">'5-5(2)'!$A:$C,'5-5(2)'!$1:$2</definedName>
    <definedName name="_xlnm.Print_Titles" localSheetId="42">'5-6'!$A:$C,'5-6'!$1:$2</definedName>
    <definedName name="_xlnm.Print_Titles" localSheetId="43">'5-7'!$A:$C,'5-7'!$1:$2</definedName>
    <definedName name="_xlnm.Print_Titles" localSheetId="44">'5-8'!$A:$C,'5-8'!$1:$2</definedName>
    <definedName name="_xlnm.Print_Titles" localSheetId="45">'6-1(1)'!$A:$C,'6-1(1)'!$1:$2</definedName>
    <definedName name="_xlnm.Print_Titles" localSheetId="46">'6-1(2)'!$A:$C,'6-1(2)'!$1:$3</definedName>
    <definedName name="_xlnm.Print_Titles" localSheetId="47">'6-2(1)'!$A:$C,'6-2(1)'!$1:$2</definedName>
    <definedName name="_xlnm.Print_Titles" localSheetId="48">'6-2(2)'!$A:$C,'6-2(2)'!$1:$2</definedName>
    <definedName name="_xlnm.Print_Titles" localSheetId="49">'6-3(1)'!$A:$C,'6-3(1)'!$1:$2</definedName>
    <definedName name="_xlnm.Print_Titles" localSheetId="50">'6-3(2)'!$A:$C,'6-3(2)'!$1:$2</definedName>
    <definedName name="_xlnm.Print_Titles" localSheetId="51">'6-4'!$A:$C,'6-4'!$1:$2</definedName>
    <definedName name="_xlnm.Print_Titles" localSheetId="52">'6-5'!$A:$C,'6-5'!$1:$2</definedName>
    <definedName name="_xlnm.Print_Titles" localSheetId="53">'6-6'!$A:$C,'6-6'!$1:$2</definedName>
  </definedNames>
  <calcPr calcId="145621"/>
</workbook>
</file>

<file path=xl/calcChain.xml><?xml version="1.0" encoding="utf-8"?>
<calcChain xmlns="http://schemas.openxmlformats.org/spreadsheetml/2006/main">
  <c r="L38" i="169" l="1"/>
  <c r="K38" i="169"/>
  <c r="J38" i="169"/>
  <c r="I38" i="169"/>
  <c r="H38" i="169"/>
  <c r="G38" i="169"/>
  <c r="E38" i="169"/>
  <c r="D38" i="169"/>
  <c r="F38" i="169" s="1"/>
  <c r="L37" i="169"/>
  <c r="K37" i="169"/>
  <c r="I37" i="169"/>
  <c r="G37" i="169"/>
  <c r="F37" i="169"/>
  <c r="E37" i="169"/>
  <c r="D37" i="169"/>
  <c r="L36" i="169"/>
  <c r="K36" i="169"/>
  <c r="I36" i="169"/>
  <c r="H36" i="169"/>
  <c r="E36" i="169"/>
  <c r="D36" i="169"/>
  <c r="L35" i="169"/>
  <c r="K35" i="169"/>
  <c r="J35" i="169"/>
  <c r="I35" i="169"/>
  <c r="H35" i="169"/>
  <c r="F35" i="169"/>
  <c r="E35" i="169"/>
  <c r="D35" i="169"/>
  <c r="G35" i="169" s="1"/>
  <c r="L34" i="169"/>
  <c r="K34" i="169"/>
  <c r="J34" i="169"/>
  <c r="I34" i="169"/>
  <c r="H34" i="169"/>
  <c r="G34" i="169"/>
  <c r="F34" i="169"/>
  <c r="E34" i="169"/>
  <c r="D34" i="169"/>
  <c r="L33" i="169"/>
  <c r="K33" i="169"/>
  <c r="I33" i="169"/>
  <c r="H33" i="169"/>
  <c r="F33" i="169"/>
  <c r="E33" i="169"/>
  <c r="D33" i="169"/>
  <c r="J33" i="169" s="1"/>
  <c r="L32" i="169"/>
  <c r="K32" i="169"/>
  <c r="D32" i="169"/>
  <c r="L31" i="169"/>
  <c r="K31" i="169"/>
  <c r="J31" i="169"/>
  <c r="I31" i="169"/>
  <c r="H31" i="169"/>
  <c r="F31" i="169"/>
  <c r="E31" i="169"/>
  <c r="D31" i="169"/>
  <c r="G31" i="169" s="1"/>
  <c r="L30" i="169"/>
  <c r="K30" i="169"/>
  <c r="J30" i="169"/>
  <c r="I30" i="169"/>
  <c r="H30" i="169"/>
  <c r="G30" i="169"/>
  <c r="F30" i="169"/>
  <c r="E30" i="169"/>
  <c r="D30" i="169"/>
  <c r="L29" i="169"/>
  <c r="E29" i="169"/>
  <c r="D29" i="169"/>
  <c r="L27" i="169"/>
  <c r="K27" i="169"/>
  <c r="J27" i="169"/>
  <c r="I27" i="169"/>
  <c r="H27" i="169"/>
  <c r="G27" i="169"/>
  <c r="F27" i="169"/>
  <c r="E27" i="169"/>
  <c r="D27" i="169"/>
  <c r="H28" i="169" s="1"/>
  <c r="L26" i="169"/>
  <c r="J26" i="169"/>
  <c r="I26" i="169"/>
  <c r="F26" i="169"/>
  <c r="D26" i="169"/>
  <c r="L25" i="169"/>
  <c r="G25" i="169"/>
  <c r="D25" i="169"/>
  <c r="L24" i="169"/>
  <c r="J24" i="169"/>
  <c r="G24" i="169"/>
  <c r="E24" i="169"/>
  <c r="D24" i="169"/>
  <c r="L23" i="169"/>
  <c r="D23" i="169"/>
  <c r="L22" i="169"/>
  <c r="D22" i="169"/>
  <c r="L21" i="169"/>
  <c r="J21" i="169"/>
  <c r="H21" i="169"/>
  <c r="G21" i="169"/>
  <c r="F21" i="169"/>
  <c r="E21" i="169"/>
  <c r="D21" i="169"/>
  <c r="I21" i="169" s="1"/>
  <c r="L20" i="169"/>
  <c r="H20" i="169"/>
  <c r="D20" i="169"/>
  <c r="L19" i="169"/>
  <c r="J19" i="169"/>
  <c r="I19" i="169"/>
  <c r="G19" i="169"/>
  <c r="E19" i="169"/>
  <c r="D19" i="169"/>
  <c r="L18" i="169"/>
  <c r="K18" i="169"/>
  <c r="J18" i="169"/>
  <c r="H18" i="169"/>
  <c r="G18" i="169"/>
  <c r="F18" i="169"/>
  <c r="D18" i="169"/>
  <c r="L17" i="169"/>
  <c r="K17" i="169"/>
  <c r="J17" i="169"/>
  <c r="H17" i="169"/>
  <c r="F17" i="169"/>
  <c r="E17" i="169"/>
  <c r="D17" i="169"/>
  <c r="I17" i="169" s="1"/>
  <c r="K16" i="169"/>
  <c r="G16" i="169"/>
  <c r="F16" i="169"/>
  <c r="L15" i="169"/>
  <c r="K15" i="169"/>
  <c r="J15" i="169"/>
  <c r="I15" i="169"/>
  <c r="H15" i="169"/>
  <c r="G15" i="169"/>
  <c r="F15" i="169"/>
  <c r="E15" i="169"/>
  <c r="D15" i="169"/>
  <c r="L14" i="169"/>
  <c r="K14" i="169"/>
  <c r="J14" i="169"/>
  <c r="I14" i="169"/>
  <c r="H14" i="169"/>
  <c r="G14" i="169"/>
  <c r="F14" i="169"/>
  <c r="E14" i="169"/>
  <c r="D14" i="169"/>
  <c r="L13" i="169"/>
  <c r="G13" i="169"/>
  <c r="F13" i="169"/>
  <c r="D13" i="169"/>
  <c r="L12" i="169"/>
  <c r="K12" i="169"/>
  <c r="G12" i="169"/>
  <c r="F12" i="169"/>
  <c r="D12" i="169"/>
  <c r="L11" i="169"/>
  <c r="D11" i="169"/>
  <c r="L10" i="169"/>
  <c r="K10" i="169"/>
  <c r="J10" i="169"/>
  <c r="I10" i="169"/>
  <c r="H10" i="169"/>
  <c r="G10" i="169"/>
  <c r="F10" i="169"/>
  <c r="E10" i="169"/>
  <c r="D10" i="169"/>
  <c r="L9" i="169"/>
  <c r="G9" i="169"/>
  <c r="E9" i="169"/>
  <c r="D9" i="169"/>
  <c r="L8" i="169"/>
  <c r="D8" i="169"/>
  <c r="L7" i="169"/>
  <c r="K7" i="169"/>
  <c r="J7" i="169"/>
  <c r="H7" i="169"/>
  <c r="F7" i="169"/>
  <c r="D7" i="169"/>
  <c r="L6" i="169"/>
  <c r="K6" i="169"/>
  <c r="J6" i="169"/>
  <c r="I6" i="169"/>
  <c r="H6" i="169"/>
  <c r="G6" i="169"/>
  <c r="F6" i="169"/>
  <c r="E6" i="169"/>
  <c r="D6" i="169"/>
  <c r="L5" i="169"/>
  <c r="J5" i="169"/>
  <c r="G5" i="169"/>
  <c r="F5" i="169"/>
  <c r="D5" i="169"/>
  <c r="K4" i="169"/>
  <c r="J4" i="169"/>
  <c r="H4" i="169"/>
  <c r="F4" i="169"/>
  <c r="E4" i="169"/>
  <c r="L3" i="169"/>
  <c r="K3" i="169"/>
  <c r="J3" i="169"/>
  <c r="I3" i="169"/>
  <c r="H3" i="169"/>
  <c r="G3" i="169"/>
  <c r="F3" i="169"/>
  <c r="E3" i="169"/>
  <c r="D3" i="169"/>
  <c r="I4" i="169" s="1"/>
  <c r="BS29" i="168"/>
  <c r="BR29" i="168"/>
  <c r="BP29" i="168"/>
  <c r="BQ29" i="168" s="1"/>
  <c r="BO29" i="168"/>
  <c r="BN29" i="168"/>
  <c r="BL29" i="168"/>
  <c r="BK29" i="168"/>
  <c r="BI29" i="168"/>
  <c r="AW29" i="168"/>
  <c r="AU29" i="168"/>
  <c r="AT29" i="168"/>
  <c r="AS29" i="168"/>
  <c r="AR29" i="168"/>
  <c r="AQ29" i="168"/>
  <c r="AP29" i="168"/>
  <c r="AN29" i="168"/>
  <c r="AM29" i="168"/>
  <c r="AO29" i="168" s="1"/>
  <c r="AL29" i="168"/>
  <c r="AK29" i="168"/>
  <c r="AH29" i="168"/>
  <c r="AG29" i="168"/>
  <c r="AF29" i="168"/>
  <c r="AJ29" i="168" s="1"/>
  <c r="AE29" i="168"/>
  <c r="AD29" i="168"/>
  <c r="AB29" i="168"/>
  <c r="Z29" i="168"/>
  <c r="Y29" i="168"/>
  <c r="X29" i="168"/>
  <c r="AC29" i="168" s="1"/>
  <c r="W29" i="168"/>
  <c r="V29" i="168"/>
  <c r="S29" i="168"/>
  <c r="R29" i="168"/>
  <c r="P29" i="168"/>
  <c r="M29" i="168"/>
  <c r="K29" i="168"/>
  <c r="I29" i="168"/>
  <c r="D29" i="168"/>
  <c r="BR28" i="168"/>
  <c r="BQ28" i="168"/>
  <c r="BP28" i="168"/>
  <c r="BS28" i="168" s="1"/>
  <c r="BO28" i="168"/>
  <c r="BN28" i="168"/>
  <c r="BM28" i="168"/>
  <c r="BL28" i="168"/>
  <c r="BK28" i="168"/>
  <c r="BJ28" i="168"/>
  <c r="BI28" i="168"/>
  <c r="AY28" i="168"/>
  <c r="AW28" i="168"/>
  <c r="AT28" i="168"/>
  <c r="AS28" i="168"/>
  <c r="AP28" i="168"/>
  <c r="AM28" i="168"/>
  <c r="AL28" i="168"/>
  <c r="AK28" i="168"/>
  <c r="AH28" i="168"/>
  <c r="AG28" i="168"/>
  <c r="AF28" i="168"/>
  <c r="AI28" i="168" s="1"/>
  <c r="AE28" i="168"/>
  <c r="AC28" i="168"/>
  <c r="AA28" i="168"/>
  <c r="X28" i="168"/>
  <c r="S28" i="168"/>
  <c r="R28" i="168"/>
  <c r="Q28" i="168"/>
  <c r="O28" i="168"/>
  <c r="M28" i="168"/>
  <c r="L28" i="168"/>
  <c r="K28" i="168"/>
  <c r="P28" i="168" s="1"/>
  <c r="J28" i="168"/>
  <c r="I28" i="168"/>
  <c r="H28" i="168"/>
  <c r="G28" i="168"/>
  <c r="F28" i="168"/>
  <c r="E28" i="168"/>
  <c r="D28" i="168"/>
  <c r="BS27" i="168"/>
  <c r="BQ27" i="168"/>
  <c r="BP27" i="168"/>
  <c r="BR27" i="168" s="1"/>
  <c r="BI27" i="168"/>
  <c r="AX27" i="168"/>
  <c r="AV27" i="168"/>
  <c r="AU27" i="168"/>
  <c r="AT27" i="168"/>
  <c r="AY27" i="168" s="1"/>
  <c r="AS27" i="168"/>
  <c r="AR27" i="168"/>
  <c r="AQ27" i="168"/>
  <c r="AP27" i="168"/>
  <c r="AO27" i="168"/>
  <c r="AN27" i="168"/>
  <c r="AM27" i="168"/>
  <c r="AL27" i="168"/>
  <c r="AF27" i="168"/>
  <c r="AE27" i="168"/>
  <c r="AC27" i="168"/>
  <c r="AB27" i="168"/>
  <c r="X27" i="168"/>
  <c r="S27" i="168"/>
  <c r="R27" i="168"/>
  <c r="K27" i="168"/>
  <c r="H27" i="168"/>
  <c r="G27" i="168"/>
  <c r="D27" i="168"/>
  <c r="BP26" i="168"/>
  <c r="BO26" i="168"/>
  <c r="BK26" i="168"/>
  <c r="BI26" i="168"/>
  <c r="AY26" i="168"/>
  <c r="AW26" i="168"/>
  <c r="AU26" i="168"/>
  <c r="AT26" i="168"/>
  <c r="AS26" i="168"/>
  <c r="AR26" i="168"/>
  <c r="AQ26" i="168"/>
  <c r="AP26" i="168"/>
  <c r="AO26" i="168"/>
  <c r="AN26" i="168"/>
  <c r="AM26" i="168"/>
  <c r="AL26" i="168"/>
  <c r="AK26" i="168"/>
  <c r="AI26" i="168"/>
  <c r="AH26" i="168"/>
  <c r="AF26" i="168"/>
  <c r="AE26" i="168"/>
  <c r="AD26" i="168"/>
  <c r="AC26" i="168"/>
  <c r="AB26" i="168"/>
  <c r="AA26" i="168"/>
  <c r="Y26" i="168"/>
  <c r="X26" i="168"/>
  <c r="Z26" i="168" s="1"/>
  <c r="V26" i="168"/>
  <c r="T26" i="168"/>
  <c r="S26" i="168"/>
  <c r="U26" i="168" s="1"/>
  <c r="R26" i="168"/>
  <c r="P26" i="168"/>
  <c r="K26" i="168"/>
  <c r="J26" i="168"/>
  <c r="D26" i="168"/>
  <c r="BS25" i="168"/>
  <c r="BQ25" i="168"/>
  <c r="BP25" i="168"/>
  <c r="BR25" i="168" s="1"/>
  <c r="BL25" i="168"/>
  <c r="BI25" i="168"/>
  <c r="AV25" i="168"/>
  <c r="AT25" i="168"/>
  <c r="AS25" i="168"/>
  <c r="AQ25" i="168"/>
  <c r="AP25" i="168"/>
  <c r="AM25" i="168"/>
  <c r="AL25" i="168"/>
  <c r="AJ25" i="168"/>
  <c r="AH25" i="168"/>
  <c r="AG25" i="168"/>
  <c r="AF25" i="168"/>
  <c r="AK25" i="168" s="1"/>
  <c r="AE25" i="168"/>
  <c r="AD25" i="168"/>
  <c r="AC25" i="168"/>
  <c r="AB25" i="168"/>
  <c r="Z25" i="168"/>
  <c r="X25" i="168"/>
  <c r="S25" i="168"/>
  <c r="R25" i="168"/>
  <c r="Q25" i="168"/>
  <c r="P25" i="168"/>
  <c r="O25" i="168"/>
  <c r="N25" i="168"/>
  <c r="L25" i="168"/>
  <c r="K25" i="168"/>
  <c r="M25" i="168" s="1"/>
  <c r="J25" i="168"/>
  <c r="I25" i="168"/>
  <c r="D25" i="168"/>
  <c r="BP24" i="168"/>
  <c r="BM24" i="168"/>
  <c r="BI24" i="168"/>
  <c r="AY24" i="168"/>
  <c r="AX24" i="168"/>
  <c r="AW24" i="168"/>
  <c r="AU24" i="168"/>
  <c r="AT24" i="168"/>
  <c r="AV24" i="168" s="1"/>
  <c r="AS24" i="168"/>
  <c r="AM24" i="168"/>
  <c r="AL24" i="168"/>
  <c r="AG24" i="168"/>
  <c r="AF24" i="168"/>
  <c r="AE24" i="168"/>
  <c r="AD24" i="168"/>
  <c r="AC24" i="168"/>
  <c r="AB24" i="168"/>
  <c r="AA24" i="168"/>
  <c r="Z24" i="168"/>
  <c r="Y24" i="168"/>
  <c r="X24" i="168"/>
  <c r="W24" i="168"/>
  <c r="U24" i="168"/>
  <c r="T24" i="168"/>
  <c r="S24" i="168"/>
  <c r="V24" i="168" s="1"/>
  <c r="R24" i="168"/>
  <c r="N24" i="168"/>
  <c r="K24" i="168"/>
  <c r="F24" i="168"/>
  <c r="E24" i="168"/>
  <c r="D24" i="168"/>
  <c r="BS23" i="168"/>
  <c r="BR23" i="168"/>
  <c r="BQ23" i="168"/>
  <c r="BP23" i="168"/>
  <c r="BO23" i="168"/>
  <c r="BM23" i="168"/>
  <c r="BL23" i="168"/>
  <c r="BJ23" i="168"/>
  <c r="BI23" i="168"/>
  <c r="AV23" i="168"/>
  <c r="AT23" i="168"/>
  <c r="AS23" i="168"/>
  <c r="AQ23" i="168"/>
  <c r="AM23" i="168"/>
  <c r="AL23" i="168"/>
  <c r="AH23" i="168"/>
  <c r="AF23" i="168"/>
  <c r="AE23" i="168"/>
  <c r="AC23" i="168"/>
  <c r="AA23" i="168"/>
  <c r="Y23" i="168"/>
  <c r="X23" i="168"/>
  <c r="S23" i="168"/>
  <c r="R23" i="168"/>
  <c r="Q23" i="168"/>
  <c r="P23" i="168"/>
  <c r="O23" i="168"/>
  <c r="N23" i="168"/>
  <c r="M23" i="168"/>
  <c r="L23" i="168"/>
  <c r="K23" i="168"/>
  <c r="J23" i="168"/>
  <c r="E23" i="168"/>
  <c r="D23" i="168"/>
  <c r="BS22" i="168"/>
  <c r="BR22" i="168"/>
  <c r="BQ22" i="168"/>
  <c r="BP22" i="168"/>
  <c r="BN22" i="168"/>
  <c r="BK22" i="168"/>
  <c r="AW22" i="168"/>
  <c r="AR22" i="168"/>
  <c r="AP22" i="168"/>
  <c r="AO22" i="168"/>
  <c r="AJ22" i="168"/>
  <c r="AI22" i="168"/>
  <c r="AD22" i="168"/>
  <c r="AB22" i="168"/>
  <c r="AA22" i="168"/>
  <c r="Y22" i="168"/>
  <c r="W22" i="168"/>
  <c r="T22" i="168"/>
  <c r="Q22" i="168"/>
  <c r="N22" i="168"/>
  <c r="L22" i="168"/>
  <c r="I22" i="168"/>
  <c r="H22" i="168"/>
  <c r="E22" i="168"/>
  <c r="BS21" i="168"/>
  <c r="BR21" i="168"/>
  <c r="BQ21" i="168"/>
  <c r="BP21" i="168"/>
  <c r="BO21" i="168"/>
  <c r="BN21" i="168"/>
  <c r="BM21" i="168"/>
  <c r="BL21" i="168"/>
  <c r="BK21" i="168"/>
  <c r="BJ21" i="168"/>
  <c r="BI21" i="168"/>
  <c r="AY21" i="168"/>
  <c r="AX21" i="168"/>
  <c r="AW21" i="168"/>
  <c r="AV21" i="168"/>
  <c r="AU21" i="168"/>
  <c r="AT21" i="168"/>
  <c r="AS21" i="168"/>
  <c r="AR21" i="168"/>
  <c r="AQ21" i="168"/>
  <c r="AP21" i="168"/>
  <c r="AO21" i="168"/>
  <c r="AN21" i="168"/>
  <c r="AM21" i="168"/>
  <c r="AQ22" i="168" s="1"/>
  <c r="AL21" i="168"/>
  <c r="AK21" i="168"/>
  <c r="AJ21" i="168"/>
  <c r="AI21" i="168"/>
  <c r="AH21" i="168"/>
  <c r="AG21" i="168"/>
  <c r="AF21" i="168"/>
  <c r="AG22" i="168" s="1"/>
  <c r="AE21" i="168"/>
  <c r="AD21" i="168"/>
  <c r="AC21" i="168"/>
  <c r="AB21" i="168"/>
  <c r="AA21" i="168"/>
  <c r="Z21" i="168"/>
  <c r="Y21" i="168"/>
  <c r="X21" i="168"/>
  <c r="AC22" i="168" s="1"/>
  <c r="W21" i="168"/>
  <c r="V21" i="168"/>
  <c r="U21" i="168"/>
  <c r="T21" i="168"/>
  <c r="S21" i="168"/>
  <c r="U22" i="168" s="1"/>
  <c r="R21" i="168"/>
  <c r="Q21" i="168"/>
  <c r="P21" i="168"/>
  <c r="O21" i="168"/>
  <c r="N21" i="168"/>
  <c r="M21" i="168"/>
  <c r="L21" i="168"/>
  <c r="K21" i="168"/>
  <c r="J21" i="168"/>
  <c r="I21" i="168"/>
  <c r="H21" i="168"/>
  <c r="G21" i="168"/>
  <c r="F21" i="168"/>
  <c r="E21" i="168"/>
  <c r="D21" i="168"/>
  <c r="F22" i="168" s="1"/>
  <c r="BS20" i="168"/>
  <c r="BR20" i="168"/>
  <c r="BQ20" i="168"/>
  <c r="BP20" i="168"/>
  <c r="BO20" i="168"/>
  <c r="BN20" i="168"/>
  <c r="BM20" i="168"/>
  <c r="BL20" i="168"/>
  <c r="BK20" i="168"/>
  <c r="BJ20" i="168"/>
  <c r="BI20" i="168"/>
  <c r="AT20" i="168"/>
  <c r="AS20" i="168"/>
  <c r="AM20" i="168"/>
  <c r="AL20" i="168"/>
  <c r="AJ20" i="168"/>
  <c r="AH20" i="168"/>
  <c r="AF20" i="168"/>
  <c r="AE20" i="168"/>
  <c r="AC20" i="168"/>
  <c r="Y20" i="168"/>
  <c r="X20" i="168"/>
  <c r="V20" i="168"/>
  <c r="U20" i="168"/>
  <c r="T20" i="168"/>
  <c r="S20" i="168"/>
  <c r="W20" i="168" s="1"/>
  <c r="R20" i="168"/>
  <c r="Q20" i="168"/>
  <c r="P20" i="168"/>
  <c r="O20" i="168"/>
  <c r="N20" i="168"/>
  <c r="M20" i="168"/>
  <c r="L20" i="168"/>
  <c r="K20" i="168"/>
  <c r="J20" i="168"/>
  <c r="I20" i="168"/>
  <c r="H20" i="168"/>
  <c r="G20" i="168"/>
  <c r="F20" i="168"/>
  <c r="E20" i="168"/>
  <c r="D20" i="168"/>
  <c r="BQ19" i="168"/>
  <c r="BP19" i="168"/>
  <c r="BM19" i="168"/>
  <c r="BL19" i="168"/>
  <c r="BK19" i="168"/>
  <c r="BJ19" i="168"/>
  <c r="BI19" i="168"/>
  <c r="AY19" i="168"/>
  <c r="AX19" i="168"/>
  <c r="AW19" i="168"/>
  <c r="AV19" i="168"/>
  <c r="AU19" i="168"/>
  <c r="AT19" i="168"/>
  <c r="AS19" i="168"/>
  <c r="AR19" i="168"/>
  <c r="AQ19" i="168"/>
  <c r="AP19" i="168"/>
  <c r="AO19" i="168"/>
  <c r="AN19" i="168"/>
  <c r="AM19" i="168"/>
  <c r="AL19" i="168"/>
  <c r="AJ19" i="168"/>
  <c r="AF19" i="168"/>
  <c r="AE19" i="168"/>
  <c r="X19" i="168"/>
  <c r="W19" i="168"/>
  <c r="U19" i="168"/>
  <c r="T19" i="168"/>
  <c r="S19" i="168"/>
  <c r="V19" i="168" s="1"/>
  <c r="R19" i="168"/>
  <c r="Q19" i="168"/>
  <c r="L19" i="168"/>
  <c r="K19" i="168"/>
  <c r="I19" i="168"/>
  <c r="H19" i="168"/>
  <c r="G19" i="168"/>
  <c r="F19" i="168"/>
  <c r="E19" i="168"/>
  <c r="D19" i="168"/>
  <c r="J19" i="168" s="1"/>
  <c r="BP18" i="168"/>
  <c r="BO18" i="168"/>
  <c r="BL18" i="168"/>
  <c r="BJ18" i="168"/>
  <c r="BI18" i="168"/>
  <c r="AY18" i="168"/>
  <c r="AW18" i="168"/>
  <c r="AU18" i="168"/>
  <c r="AT18" i="168"/>
  <c r="AS18" i="168"/>
  <c r="AR18" i="168"/>
  <c r="AO18" i="168"/>
  <c r="AN18" i="168"/>
  <c r="AM18" i="168"/>
  <c r="AP18" i="168" s="1"/>
  <c r="AL18" i="168"/>
  <c r="AK18" i="168"/>
  <c r="AI18" i="168"/>
  <c r="AH18" i="168"/>
  <c r="AF18" i="168"/>
  <c r="AE18" i="168"/>
  <c r="AD18" i="168"/>
  <c r="AC18" i="168"/>
  <c r="AB18" i="168"/>
  <c r="AA18" i="168"/>
  <c r="Y18" i="168"/>
  <c r="X18" i="168"/>
  <c r="Z18" i="168" s="1"/>
  <c r="W18" i="168"/>
  <c r="T18" i="168"/>
  <c r="S18" i="168"/>
  <c r="R18" i="168"/>
  <c r="Q18" i="168"/>
  <c r="P18" i="168"/>
  <c r="O18" i="168"/>
  <c r="M18" i="168"/>
  <c r="K18" i="168"/>
  <c r="J18" i="168"/>
  <c r="H18" i="168"/>
  <c r="E18" i="168"/>
  <c r="D18" i="168"/>
  <c r="BS17" i="168"/>
  <c r="BQ17" i="168"/>
  <c r="BP17" i="168"/>
  <c r="BR17" i="168" s="1"/>
  <c r="BN17" i="168"/>
  <c r="BL17" i="168"/>
  <c r="BJ17" i="168"/>
  <c r="BI17" i="168"/>
  <c r="AY17" i="168"/>
  <c r="AX17" i="168"/>
  <c r="AV17" i="168"/>
  <c r="AT17" i="168"/>
  <c r="AS17" i="168"/>
  <c r="AQ17" i="168"/>
  <c r="AP17" i="168"/>
  <c r="AO17" i="168"/>
  <c r="AN17" i="168"/>
  <c r="AM17" i="168"/>
  <c r="AR17" i="168" s="1"/>
  <c r="AL17" i="168"/>
  <c r="AJ17" i="168"/>
  <c r="AI17" i="168"/>
  <c r="AH17" i="168"/>
  <c r="AG17" i="168"/>
  <c r="AF17" i="168"/>
  <c r="AK17" i="168" s="1"/>
  <c r="AE17" i="168"/>
  <c r="AB17" i="168"/>
  <c r="AA17" i="168"/>
  <c r="X17" i="168"/>
  <c r="V17" i="168"/>
  <c r="S17" i="168"/>
  <c r="R17" i="168"/>
  <c r="Q17" i="168"/>
  <c r="P17" i="168"/>
  <c r="O17" i="168"/>
  <c r="N17" i="168"/>
  <c r="L17" i="168"/>
  <c r="K17" i="168"/>
  <c r="M17" i="168" s="1"/>
  <c r="G17" i="168"/>
  <c r="D17" i="168"/>
  <c r="BR16" i="168"/>
  <c r="BP16" i="168"/>
  <c r="BK16" i="168"/>
  <c r="BI16" i="168"/>
  <c r="AY16" i="168"/>
  <c r="AX16" i="168"/>
  <c r="AW16" i="168"/>
  <c r="AU16" i="168"/>
  <c r="AT16" i="168"/>
  <c r="AV16" i="168" s="1"/>
  <c r="AS16" i="168"/>
  <c r="AR16" i="168"/>
  <c r="AO16" i="168"/>
  <c r="AN16" i="168"/>
  <c r="AM16" i="168"/>
  <c r="AQ16" i="168" s="1"/>
  <c r="AL16" i="168"/>
  <c r="AK16" i="168"/>
  <c r="AF16" i="168"/>
  <c r="AE16" i="168"/>
  <c r="AD16" i="168"/>
  <c r="AC16" i="168"/>
  <c r="AB16" i="168"/>
  <c r="AA16" i="168"/>
  <c r="Z16" i="168"/>
  <c r="Y16" i="168"/>
  <c r="X16" i="168"/>
  <c r="W16" i="168"/>
  <c r="V16" i="168"/>
  <c r="U16" i="168"/>
  <c r="T16" i="168"/>
  <c r="S16" i="168"/>
  <c r="R16" i="168"/>
  <c r="Q16" i="168"/>
  <c r="P16" i="168"/>
  <c r="N16" i="168"/>
  <c r="M16" i="168"/>
  <c r="K16" i="168"/>
  <c r="L16" i="168" s="1"/>
  <c r="I16" i="168"/>
  <c r="F16" i="168"/>
  <c r="E16" i="168"/>
  <c r="D16" i="168"/>
  <c r="BS15" i="168"/>
  <c r="BR15" i="168"/>
  <c r="BQ15" i="168"/>
  <c r="BP15" i="168"/>
  <c r="BO15" i="168"/>
  <c r="BM15" i="168"/>
  <c r="BL15" i="168"/>
  <c r="BJ15" i="168"/>
  <c r="BI15" i="168"/>
  <c r="AV15" i="168"/>
  <c r="AT15" i="168"/>
  <c r="AS15" i="168"/>
  <c r="AR15" i="168"/>
  <c r="AQ15" i="168"/>
  <c r="AM15" i="168"/>
  <c r="AL15" i="168"/>
  <c r="AK15" i="168"/>
  <c r="AJ15" i="168"/>
  <c r="AF15" i="168"/>
  <c r="AE15" i="168"/>
  <c r="AC15" i="168"/>
  <c r="AB15" i="168"/>
  <c r="AA15" i="168"/>
  <c r="Z15" i="168"/>
  <c r="X15" i="168"/>
  <c r="AD15" i="168" s="1"/>
  <c r="T15" i="168"/>
  <c r="S15" i="168"/>
  <c r="R15" i="168"/>
  <c r="Q15" i="168"/>
  <c r="P15" i="168"/>
  <c r="O15" i="168"/>
  <c r="N15" i="168"/>
  <c r="M15" i="168"/>
  <c r="L15" i="168"/>
  <c r="K15" i="168"/>
  <c r="J15" i="168"/>
  <c r="G15" i="168"/>
  <c r="E15" i="168"/>
  <c r="D15" i="168"/>
  <c r="BR14" i="168"/>
  <c r="BP14" i="168"/>
  <c r="BQ14" i="168" s="1"/>
  <c r="BI14" i="168"/>
  <c r="AY14" i="168"/>
  <c r="AX14" i="168"/>
  <c r="AW14" i="168"/>
  <c r="AV14" i="168"/>
  <c r="AU14" i="168"/>
  <c r="AT14" i="168"/>
  <c r="AS14" i="168"/>
  <c r="AQ14" i="168"/>
  <c r="AM14" i="168"/>
  <c r="AL14" i="168"/>
  <c r="AF14" i="168"/>
  <c r="AE14" i="168"/>
  <c r="AD14" i="168"/>
  <c r="AB14" i="168"/>
  <c r="AA14" i="168"/>
  <c r="Z14" i="168"/>
  <c r="Y14" i="168"/>
  <c r="X14" i="168"/>
  <c r="AC14" i="168" s="1"/>
  <c r="S14" i="168"/>
  <c r="R14" i="168"/>
  <c r="P14" i="168"/>
  <c r="O14" i="168"/>
  <c r="M14" i="168"/>
  <c r="L14" i="168"/>
  <c r="K14" i="168"/>
  <c r="H14" i="168"/>
  <c r="G14" i="168"/>
  <c r="D14" i="168"/>
  <c r="BS13" i="168"/>
  <c r="BR13" i="168"/>
  <c r="BQ13" i="168"/>
  <c r="BP13" i="168"/>
  <c r="BO13" i="168"/>
  <c r="BM13" i="168"/>
  <c r="BL13" i="168"/>
  <c r="BK13" i="168"/>
  <c r="BJ13" i="168"/>
  <c r="AY13" i="168"/>
  <c r="AW13" i="168"/>
  <c r="AP13" i="168"/>
  <c r="AO13" i="168"/>
  <c r="AJ13" i="168"/>
  <c r="AI13" i="168"/>
  <c r="AG13" i="168"/>
  <c r="AC13" i="168"/>
  <c r="W13" i="168"/>
  <c r="U13" i="168"/>
  <c r="P13" i="168"/>
  <c r="O13" i="168"/>
  <c r="N13" i="168"/>
  <c r="M13" i="168"/>
  <c r="J13" i="168"/>
  <c r="I13" i="168"/>
  <c r="H13" i="168"/>
  <c r="G13" i="168"/>
  <c r="F13" i="168"/>
  <c r="BS12" i="168"/>
  <c r="BR12" i="168"/>
  <c r="BQ12" i="168"/>
  <c r="BP12" i="168"/>
  <c r="BO12" i="168"/>
  <c r="BN12" i="168"/>
  <c r="BM12" i="168"/>
  <c r="BL12" i="168"/>
  <c r="BK12" i="168"/>
  <c r="BJ12" i="168"/>
  <c r="BI12" i="168"/>
  <c r="BN13" i="168" s="1"/>
  <c r="AY12" i="168"/>
  <c r="AX12" i="168"/>
  <c r="AW12" i="168"/>
  <c r="AV12" i="168"/>
  <c r="AU12" i="168"/>
  <c r="AT12" i="168"/>
  <c r="AS12" i="168"/>
  <c r="AR12" i="168"/>
  <c r="AQ12" i="168"/>
  <c r="AP12" i="168"/>
  <c r="AO12" i="168"/>
  <c r="AN12" i="168"/>
  <c r="AM12" i="168"/>
  <c r="AL12" i="168"/>
  <c r="AK12" i="168"/>
  <c r="AJ12" i="168"/>
  <c r="AI12" i="168"/>
  <c r="AH12" i="168"/>
  <c r="AG12" i="168"/>
  <c r="AF12" i="168"/>
  <c r="AE12" i="168"/>
  <c r="AD12" i="168"/>
  <c r="AC12" i="168"/>
  <c r="AB12" i="168"/>
  <c r="AA12" i="168"/>
  <c r="Z12" i="168"/>
  <c r="Y12" i="168"/>
  <c r="X12" i="168"/>
  <c r="W12" i="168"/>
  <c r="V12" i="168"/>
  <c r="U12" i="168"/>
  <c r="T12" i="168"/>
  <c r="S12" i="168"/>
  <c r="V13" i="168" s="1"/>
  <c r="R12" i="168"/>
  <c r="Q12" i="168"/>
  <c r="P12" i="168"/>
  <c r="O12" i="168"/>
  <c r="N12" i="168"/>
  <c r="M12" i="168"/>
  <c r="L12" i="168"/>
  <c r="K12" i="168"/>
  <c r="Q13" i="168" s="1"/>
  <c r="J12" i="168"/>
  <c r="I12" i="168"/>
  <c r="H12" i="168"/>
  <c r="G12" i="168"/>
  <c r="F12" i="168"/>
  <c r="E12" i="168"/>
  <c r="D12" i="168"/>
  <c r="E13" i="168" s="1"/>
  <c r="D13" i="168" s="1"/>
  <c r="BP11" i="168"/>
  <c r="BN11" i="168"/>
  <c r="BM11" i="168"/>
  <c r="BL11" i="168"/>
  <c r="BK11" i="168"/>
  <c r="BI11" i="168"/>
  <c r="BO11" i="168" s="1"/>
  <c r="BH11" i="168"/>
  <c r="BF11" i="168"/>
  <c r="BA11" i="168"/>
  <c r="AZ11" i="168"/>
  <c r="AS11" i="168"/>
  <c r="AR11" i="168"/>
  <c r="AQ11" i="168"/>
  <c r="AM11" i="168"/>
  <c r="AL11" i="168"/>
  <c r="AI11" i="168"/>
  <c r="AH11" i="168"/>
  <c r="AG11" i="168"/>
  <c r="AF11" i="168"/>
  <c r="AE11" i="168"/>
  <c r="AC11" i="168"/>
  <c r="X11" i="168"/>
  <c r="U11" i="168"/>
  <c r="T11" i="168"/>
  <c r="S11" i="168"/>
  <c r="V11" i="168" s="1"/>
  <c r="R11" i="168"/>
  <c r="O11" i="168"/>
  <c r="N11" i="168"/>
  <c r="K11" i="168"/>
  <c r="J11" i="168"/>
  <c r="H11" i="168"/>
  <c r="D11" i="168"/>
  <c r="BP10" i="168"/>
  <c r="BM10" i="168"/>
  <c r="BL10" i="168"/>
  <c r="BI10" i="168"/>
  <c r="BH10" i="168"/>
  <c r="BG10" i="168"/>
  <c r="BD10" i="168"/>
  <c r="AZ10" i="168"/>
  <c r="AS10" i="168"/>
  <c r="AN10" i="168"/>
  <c r="AM10" i="168"/>
  <c r="AL10" i="168"/>
  <c r="AI10" i="168"/>
  <c r="AF10" i="168"/>
  <c r="AE10" i="168"/>
  <c r="AC10" i="168"/>
  <c r="AB10" i="168"/>
  <c r="AA10" i="168"/>
  <c r="Z10" i="168"/>
  <c r="Y10" i="168"/>
  <c r="X10" i="168"/>
  <c r="AD10" i="168" s="1"/>
  <c r="W10" i="168"/>
  <c r="U10" i="168"/>
  <c r="T10" i="168"/>
  <c r="S10" i="168"/>
  <c r="V10" i="168" s="1"/>
  <c r="R10" i="168"/>
  <c r="P10" i="168"/>
  <c r="O10" i="168"/>
  <c r="N10" i="168"/>
  <c r="M10" i="168"/>
  <c r="L10" i="168"/>
  <c r="K10" i="168"/>
  <c r="Q10" i="168" s="1"/>
  <c r="E10" i="168"/>
  <c r="D10" i="168"/>
  <c r="BR9" i="168"/>
  <c r="BQ9" i="168"/>
  <c r="BP9" i="168"/>
  <c r="BS9" i="168" s="1"/>
  <c r="BO9" i="168"/>
  <c r="BM9" i="168"/>
  <c r="BI9" i="168"/>
  <c r="BH9" i="168"/>
  <c r="AZ9" i="168"/>
  <c r="AS9" i="168"/>
  <c r="AN9" i="168"/>
  <c r="AM9" i="168"/>
  <c r="AL9" i="168"/>
  <c r="AK9" i="168"/>
  <c r="AF9" i="168"/>
  <c r="AE9" i="168"/>
  <c r="AD9" i="168"/>
  <c r="AC9" i="168"/>
  <c r="AB9" i="168"/>
  <c r="AA9" i="168"/>
  <c r="Z9" i="168"/>
  <c r="Y9" i="168"/>
  <c r="X9" i="168"/>
  <c r="W9" i="168"/>
  <c r="S9" i="168"/>
  <c r="U9" i="168" s="1"/>
  <c r="R9" i="168"/>
  <c r="O9" i="168"/>
  <c r="M9" i="168"/>
  <c r="K9" i="168"/>
  <c r="G9" i="168"/>
  <c r="F9" i="168"/>
  <c r="D9" i="168"/>
  <c r="BS8" i="168"/>
  <c r="BR8" i="168"/>
  <c r="BQ8" i="168"/>
  <c r="BP8" i="168"/>
  <c r="BI8" i="168"/>
  <c r="BH8" i="168"/>
  <c r="BC8" i="168"/>
  <c r="AZ8" i="168"/>
  <c r="AS8" i="168"/>
  <c r="AQ8" i="168"/>
  <c r="AP8" i="168"/>
  <c r="AO8" i="168"/>
  <c r="AN8" i="168"/>
  <c r="AM8" i="168"/>
  <c r="AR8" i="168" s="1"/>
  <c r="AL8" i="168"/>
  <c r="AJ8" i="168"/>
  <c r="AG8" i="168"/>
  <c r="AF8" i="168"/>
  <c r="AE8" i="168"/>
  <c r="AD8" i="168"/>
  <c r="AC8" i="168"/>
  <c r="AB8" i="168"/>
  <c r="AA8" i="168"/>
  <c r="Y8" i="168"/>
  <c r="X8" i="168"/>
  <c r="Z8" i="168" s="1"/>
  <c r="U8" i="168"/>
  <c r="S8" i="168"/>
  <c r="R8" i="168"/>
  <c r="Q8" i="168"/>
  <c r="P8" i="168"/>
  <c r="O8" i="168"/>
  <c r="M8" i="168"/>
  <c r="L8" i="168"/>
  <c r="K8" i="168"/>
  <c r="N8" i="168" s="1"/>
  <c r="J8" i="168"/>
  <c r="I8" i="168"/>
  <c r="H8" i="168"/>
  <c r="G8" i="168"/>
  <c r="F8" i="168"/>
  <c r="E8" i="168"/>
  <c r="D8" i="168"/>
  <c r="BQ7" i="168"/>
  <c r="BP7" i="168"/>
  <c r="BR7" i="168" s="1"/>
  <c r="BN7" i="168"/>
  <c r="BM7" i="168"/>
  <c r="BK7" i="168"/>
  <c r="BJ7" i="168"/>
  <c r="BI7" i="168"/>
  <c r="BO7" i="168" s="1"/>
  <c r="BH7" i="168"/>
  <c r="AZ7" i="168"/>
  <c r="AS7" i="168"/>
  <c r="AM7" i="168"/>
  <c r="AL7" i="168"/>
  <c r="AI7" i="168"/>
  <c r="AH7" i="168"/>
  <c r="AG7" i="168"/>
  <c r="AF7" i="168"/>
  <c r="AE7" i="168"/>
  <c r="AA7" i="168"/>
  <c r="X7" i="168"/>
  <c r="W7" i="168"/>
  <c r="S7" i="168"/>
  <c r="V7" i="168" s="1"/>
  <c r="R7" i="168"/>
  <c r="Q7" i="168"/>
  <c r="N7" i="168"/>
  <c r="L7" i="168"/>
  <c r="K7" i="168"/>
  <c r="J7" i="168"/>
  <c r="I7" i="168"/>
  <c r="H7" i="168"/>
  <c r="G7" i="168"/>
  <c r="F7" i="168"/>
  <c r="E7" i="168"/>
  <c r="D7" i="168"/>
  <c r="BS6" i="168"/>
  <c r="BP6" i="168"/>
  <c r="BQ6" i="168" s="1"/>
  <c r="BI6" i="168"/>
  <c r="BH6" i="168"/>
  <c r="BG6" i="168"/>
  <c r="AZ6" i="168"/>
  <c r="AS6" i="168"/>
  <c r="AR6" i="168"/>
  <c r="AQ6" i="168"/>
  <c r="AP6" i="168"/>
  <c r="AO6" i="168"/>
  <c r="AN6" i="168"/>
  <c r="AM6" i="168"/>
  <c r="AL6" i="168"/>
  <c r="AK6" i="168"/>
  <c r="AJ6" i="168"/>
  <c r="AI6" i="168"/>
  <c r="AH6" i="168"/>
  <c r="AG6" i="168"/>
  <c r="AF6" i="168"/>
  <c r="AE6" i="168"/>
  <c r="AC6" i="168"/>
  <c r="AB6" i="168"/>
  <c r="Z6" i="168"/>
  <c r="Y6" i="168"/>
  <c r="X6" i="168"/>
  <c r="V6" i="168"/>
  <c r="T6" i="168"/>
  <c r="S6" i="168"/>
  <c r="R6" i="168"/>
  <c r="Q6" i="168"/>
  <c r="P6" i="168"/>
  <c r="N6" i="168"/>
  <c r="M6" i="168"/>
  <c r="L6" i="168"/>
  <c r="K6" i="168"/>
  <c r="O6" i="168" s="1"/>
  <c r="J6" i="168"/>
  <c r="I6" i="168"/>
  <c r="H6" i="168"/>
  <c r="G6" i="168"/>
  <c r="E6" i="168"/>
  <c r="D6" i="168"/>
  <c r="F6" i="168" s="1"/>
  <c r="BP5" i="168"/>
  <c r="BO5" i="168"/>
  <c r="BN5" i="168"/>
  <c r="BL5" i="168"/>
  <c r="BK5" i="168"/>
  <c r="BI5" i="168"/>
  <c r="BJ5" i="168" s="1"/>
  <c r="BH5" i="168"/>
  <c r="AZ5" i="168"/>
  <c r="AS5" i="168"/>
  <c r="AM5" i="168"/>
  <c r="AL5" i="168"/>
  <c r="AK5" i="168"/>
  <c r="AJ5" i="168"/>
  <c r="AI5" i="168"/>
  <c r="AH5" i="168"/>
  <c r="AG5" i="168"/>
  <c r="AF5" i="168"/>
  <c r="AE5" i="168"/>
  <c r="AD5" i="168"/>
  <c r="AB5" i="168"/>
  <c r="AA5" i="168"/>
  <c r="Z5" i="168"/>
  <c r="Y5" i="168"/>
  <c r="X5" i="168"/>
  <c r="AC5" i="168" s="1"/>
  <c r="W5" i="168"/>
  <c r="V5" i="168"/>
  <c r="S5" i="168"/>
  <c r="T5" i="168" s="1"/>
  <c r="R5" i="168"/>
  <c r="N5" i="168"/>
  <c r="L5" i="168"/>
  <c r="K5" i="168"/>
  <c r="G5" i="168"/>
  <c r="F5" i="168"/>
  <c r="D5" i="168"/>
  <c r="BO4" i="168"/>
  <c r="BN4" i="168"/>
  <c r="BM4" i="168"/>
  <c r="BK4" i="168"/>
  <c r="BJ4" i="168"/>
  <c r="BI4" i="168" s="1"/>
  <c r="BG4" i="168"/>
  <c r="BF4" i="168"/>
  <c r="BE4" i="168"/>
  <c r="BD4" i="168"/>
  <c r="BB4" i="168"/>
  <c r="BA4" i="168"/>
  <c r="AZ4" i="168" s="1"/>
  <c r="AQ4" i="168"/>
  <c r="AP4" i="168"/>
  <c r="AI4" i="168"/>
  <c r="Z4" i="168"/>
  <c r="Y4" i="168"/>
  <c r="W4" i="168"/>
  <c r="V4" i="168"/>
  <c r="U4" i="168"/>
  <c r="S4" i="168" s="1"/>
  <c r="T4" i="168"/>
  <c r="J4" i="168"/>
  <c r="I4" i="168"/>
  <c r="H4" i="168"/>
  <c r="G4" i="168"/>
  <c r="F4" i="168"/>
  <c r="D4" i="168" s="1"/>
  <c r="BS3" i="168"/>
  <c r="BR3" i="168"/>
  <c r="BQ3" i="168"/>
  <c r="BP3" i="168"/>
  <c r="BO3" i="168"/>
  <c r="BN3" i="168"/>
  <c r="BM3" i="168"/>
  <c r="BL3" i="168"/>
  <c r="BK3" i="168"/>
  <c r="BJ3" i="168"/>
  <c r="BI3" i="168"/>
  <c r="BL4" i="168" s="1"/>
  <c r="BH3" i="168"/>
  <c r="BG3" i="168"/>
  <c r="BF3" i="168"/>
  <c r="BE3" i="168"/>
  <c r="BD3" i="168"/>
  <c r="BC3" i="168"/>
  <c r="BB3" i="168"/>
  <c r="BA3" i="168"/>
  <c r="AZ3" i="168"/>
  <c r="BC4" i="168" s="1"/>
  <c r="AS3" i="168"/>
  <c r="AR3" i="168"/>
  <c r="AQ3" i="168"/>
  <c r="AP3" i="168"/>
  <c r="AO3" i="168"/>
  <c r="AN3" i="168"/>
  <c r="AM3" i="168"/>
  <c r="AL3" i="168"/>
  <c r="AK3" i="168"/>
  <c r="AJ3" i="168"/>
  <c r="AI3" i="168"/>
  <c r="AH3" i="168"/>
  <c r="AG3" i="168"/>
  <c r="AF3" i="168"/>
  <c r="AK4" i="168" s="1"/>
  <c r="AE3" i="168"/>
  <c r="AD3" i="168"/>
  <c r="AC3" i="168"/>
  <c r="AB3" i="168"/>
  <c r="AA3" i="168"/>
  <c r="Z3" i="168"/>
  <c r="Y3" i="168"/>
  <c r="X3" i="168"/>
  <c r="W3" i="168"/>
  <c r="V3" i="168"/>
  <c r="U3" i="168"/>
  <c r="T3" i="168"/>
  <c r="S3" i="168"/>
  <c r="R3" i="168"/>
  <c r="Q3" i="168"/>
  <c r="P3" i="168"/>
  <c r="O3" i="168"/>
  <c r="N3" i="168"/>
  <c r="M3" i="168"/>
  <c r="L3" i="168"/>
  <c r="K3" i="168"/>
  <c r="J3" i="168"/>
  <c r="I3" i="168"/>
  <c r="H3" i="168"/>
  <c r="G3" i="168"/>
  <c r="F3" i="168"/>
  <c r="E3" i="168"/>
  <c r="D3" i="168"/>
  <c r="E4" i="168" s="1"/>
  <c r="AL20" i="167"/>
  <c r="AK20" i="167"/>
  <c r="AI20" i="167"/>
  <c r="AH20" i="167"/>
  <c r="AF20" i="167"/>
  <c r="AE20" i="167"/>
  <c r="AD20" i="167"/>
  <c r="AC20" i="167"/>
  <c r="AB20" i="167"/>
  <c r="X20" i="167"/>
  <c r="V20" i="167"/>
  <c r="U20" i="167"/>
  <c r="S20" i="167"/>
  <c r="Q20" i="167"/>
  <c r="P20" i="167"/>
  <c r="N20" i="167"/>
  <c r="M20" i="167"/>
  <c r="L20" i="167"/>
  <c r="H20" i="167"/>
  <c r="G20" i="167"/>
  <c r="D20" i="167"/>
  <c r="AL19" i="167"/>
  <c r="AK19" i="167"/>
  <c r="AJ19" i="167"/>
  <c r="AI19" i="167"/>
  <c r="AG19" i="167"/>
  <c r="AF19" i="167"/>
  <c r="AE19" i="167"/>
  <c r="AH19" i="167" s="1"/>
  <c r="AD19" i="167"/>
  <c r="AB19" i="167"/>
  <c r="Y19" i="167"/>
  <c r="X19" i="167"/>
  <c r="W19" i="167"/>
  <c r="V19" i="167"/>
  <c r="U19" i="167"/>
  <c r="S19" i="167"/>
  <c r="R19" i="167"/>
  <c r="O19" i="167"/>
  <c r="M19" i="167"/>
  <c r="L19" i="167"/>
  <c r="P19" i="167" s="1"/>
  <c r="K19" i="167"/>
  <c r="J19" i="167"/>
  <c r="I19" i="167"/>
  <c r="H19" i="167"/>
  <c r="G19" i="167"/>
  <c r="D19" i="167"/>
  <c r="E19" i="167" s="1"/>
  <c r="AL18" i="167"/>
  <c r="AH18" i="167"/>
  <c r="AF18" i="167"/>
  <c r="AE18" i="167"/>
  <c r="AD18" i="167"/>
  <c r="AC18" i="167"/>
  <c r="AA18" i="167"/>
  <c r="X18" i="167"/>
  <c r="W18" i="167"/>
  <c r="U18" i="167"/>
  <c r="T18" i="167"/>
  <c r="S18" i="167"/>
  <c r="Z18" i="167" s="1"/>
  <c r="O18" i="167"/>
  <c r="L18" i="167"/>
  <c r="K18" i="167"/>
  <c r="J18" i="167"/>
  <c r="I18" i="167"/>
  <c r="H18" i="167"/>
  <c r="G18" i="167"/>
  <c r="F18" i="167"/>
  <c r="E18" i="167"/>
  <c r="D18" i="167"/>
  <c r="AL17" i="167"/>
  <c r="AK17" i="167"/>
  <c r="AI17" i="167"/>
  <c r="AH17" i="167"/>
  <c r="AF17" i="167"/>
  <c r="AE17" i="167"/>
  <c r="AD17" i="167"/>
  <c r="AC17" i="167"/>
  <c r="AB17" i="167"/>
  <c r="Z17" i="167"/>
  <c r="Y17" i="167"/>
  <c r="W17" i="167"/>
  <c r="V17" i="167"/>
  <c r="U17" i="167"/>
  <c r="T17" i="167"/>
  <c r="S17" i="167"/>
  <c r="R17" i="167"/>
  <c r="Q17" i="167"/>
  <c r="P17" i="167"/>
  <c r="N17" i="167"/>
  <c r="M17" i="167"/>
  <c r="L17" i="167"/>
  <c r="O17" i="167" s="1"/>
  <c r="K17" i="167"/>
  <c r="I17" i="167"/>
  <c r="H17" i="167"/>
  <c r="G17" i="167"/>
  <c r="E17" i="167"/>
  <c r="D17" i="167"/>
  <c r="F17" i="167" s="1"/>
  <c r="AG16" i="167"/>
  <c r="AB16" i="167"/>
  <c r="AA16" i="167"/>
  <c r="W16" i="167"/>
  <c r="V16" i="167"/>
  <c r="K16" i="167"/>
  <c r="H16" i="167"/>
  <c r="G16" i="167"/>
  <c r="AL15" i="167"/>
  <c r="AK15" i="167"/>
  <c r="AJ15" i="167"/>
  <c r="AI15" i="167"/>
  <c r="AH15" i="167"/>
  <c r="AG15" i="167"/>
  <c r="AF15" i="167"/>
  <c r="AE15" i="167"/>
  <c r="AD15" i="167"/>
  <c r="AC15" i="167"/>
  <c r="AB15" i="167"/>
  <c r="AA15" i="167"/>
  <c r="Z15" i="167"/>
  <c r="Y15" i="167"/>
  <c r="X15" i="167"/>
  <c r="W15" i="167"/>
  <c r="V15" i="167"/>
  <c r="U15" i="167"/>
  <c r="T15" i="167"/>
  <c r="S15" i="167"/>
  <c r="Z16" i="167" s="1"/>
  <c r="R15" i="167"/>
  <c r="Q15" i="167"/>
  <c r="P15" i="167"/>
  <c r="O15" i="167"/>
  <c r="N15" i="167"/>
  <c r="M15" i="167"/>
  <c r="L15" i="167"/>
  <c r="K15" i="167"/>
  <c r="J15" i="167"/>
  <c r="I15" i="167"/>
  <c r="H15" i="167"/>
  <c r="G15" i="167"/>
  <c r="F15" i="167"/>
  <c r="E15" i="167"/>
  <c r="D15" i="167"/>
  <c r="AL14" i="167"/>
  <c r="AK14" i="167"/>
  <c r="AJ14" i="167"/>
  <c r="AI14" i="167"/>
  <c r="AH14" i="167"/>
  <c r="AG14" i="167"/>
  <c r="AF14" i="167"/>
  <c r="AE14" i="167"/>
  <c r="AD14" i="167"/>
  <c r="AC14" i="167"/>
  <c r="AB14" i="167"/>
  <c r="AA14" i="167"/>
  <c r="Z14" i="167"/>
  <c r="Y14" i="167"/>
  <c r="X14" i="167"/>
  <c r="W14" i="167"/>
  <c r="V14" i="167"/>
  <c r="U14" i="167"/>
  <c r="T14" i="167"/>
  <c r="S14" i="167"/>
  <c r="Q14" i="167"/>
  <c r="L14" i="167"/>
  <c r="K14" i="167"/>
  <c r="J14" i="167"/>
  <c r="I14" i="167"/>
  <c r="H14" i="167"/>
  <c r="F14" i="167"/>
  <c r="E14" i="167"/>
  <c r="D14" i="167"/>
  <c r="G14" i="167" s="1"/>
  <c r="AL13" i="167"/>
  <c r="AK13" i="167"/>
  <c r="AG13" i="167"/>
  <c r="AF13" i="167"/>
  <c r="AE13" i="167"/>
  <c r="AJ13" i="167" s="1"/>
  <c r="AD13" i="167"/>
  <c r="Z13" i="167"/>
  <c r="Y13" i="167"/>
  <c r="V13" i="167"/>
  <c r="S13" i="167"/>
  <c r="Q13" i="167"/>
  <c r="P13" i="167"/>
  <c r="N13" i="167"/>
  <c r="M13" i="167"/>
  <c r="L13" i="167"/>
  <c r="R13" i="167" s="1"/>
  <c r="K13" i="167"/>
  <c r="J13" i="167"/>
  <c r="H13" i="167"/>
  <c r="D13" i="167"/>
  <c r="F13" i="167" s="1"/>
  <c r="AL12" i="167"/>
  <c r="AE12" i="167"/>
  <c r="AD12" i="167"/>
  <c r="AB12" i="167"/>
  <c r="AA12" i="167"/>
  <c r="X12" i="167"/>
  <c r="V12" i="167"/>
  <c r="U12" i="167"/>
  <c r="T12" i="167"/>
  <c r="S12" i="167"/>
  <c r="Y12" i="167" s="1"/>
  <c r="P12" i="167"/>
  <c r="O12" i="167"/>
  <c r="L12" i="167"/>
  <c r="G12" i="167"/>
  <c r="D12" i="167"/>
  <c r="AL11" i="167"/>
  <c r="AI11" i="167"/>
  <c r="AE11" i="167"/>
  <c r="AD11" i="167"/>
  <c r="S11" i="167"/>
  <c r="R11" i="167"/>
  <c r="Q11" i="167"/>
  <c r="O11" i="167"/>
  <c r="N11" i="167"/>
  <c r="L11" i="167"/>
  <c r="K11" i="167"/>
  <c r="J11" i="167"/>
  <c r="I11" i="167"/>
  <c r="H11" i="167"/>
  <c r="G11" i="167"/>
  <c r="F11" i="167"/>
  <c r="E11" i="167"/>
  <c r="D11" i="167"/>
  <c r="AJ10" i="167"/>
  <c r="AH10" i="167"/>
  <c r="AC10" i="167"/>
  <c r="AB10" i="167"/>
  <c r="AA10" i="167"/>
  <c r="W10" i="167"/>
  <c r="U10" i="167"/>
  <c r="R10" i="167"/>
  <c r="Q10" i="167"/>
  <c r="P10" i="167"/>
  <c r="O10" i="167"/>
  <c r="N10" i="167"/>
  <c r="L10" i="167" s="1"/>
  <c r="E10" i="167"/>
  <c r="AL9" i="167"/>
  <c r="AK9" i="167"/>
  <c r="AJ9" i="167"/>
  <c r="AI9" i="167"/>
  <c r="AH9" i="167"/>
  <c r="AG9" i="167"/>
  <c r="AF9" i="167"/>
  <c r="AE9" i="167"/>
  <c r="AK10" i="167" s="1"/>
  <c r="AD9" i="167"/>
  <c r="AC9" i="167"/>
  <c r="AB9" i="167"/>
  <c r="AA9" i="167"/>
  <c r="Z9" i="167"/>
  <c r="Y9" i="167"/>
  <c r="X9" i="167"/>
  <c r="W9" i="167"/>
  <c r="V9" i="167"/>
  <c r="U9" i="167"/>
  <c r="T9" i="167"/>
  <c r="S9" i="167"/>
  <c r="X10" i="167" s="1"/>
  <c r="R9" i="167"/>
  <c r="Q9" i="167"/>
  <c r="P9" i="167"/>
  <c r="O9" i="167"/>
  <c r="N9" i="167"/>
  <c r="M9" i="167"/>
  <c r="L9" i="167"/>
  <c r="M10" i="167" s="1"/>
  <c r="K9" i="167"/>
  <c r="J9" i="167"/>
  <c r="I9" i="167"/>
  <c r="H9" i="167"/>
  <c r="G9" i="167"/>
  <c r="F9" i="167"/>
  <c r="E9" i="167"/>
  <c r="D9" i="167"/>
  <c r="AL8" i="167"/>
  <c r="AE8" i="167"/>
  <c r="AD8" i="167"/>
  <c r="AB8" i="167"/>
  <c r="Y8" i="167"/>
  <c r="X8" i="167"/>
  <c r="U8" i="167"/>
  <c r="S8" i="167"/>
  <c r="P8" i="167"/>
  <c r="O8" i="167"/>
  <c r="N8" i="167"/>
  <c r="M8" i="167"/>
  <c r="L8" i="167"/>
  <c r="Q8" i="167" s="1"/>
  <c r="I8" i="167"/>
  <c r="D8" i="167"/>
  <c r="AL7" i="167"/>
  <c r="AK7" i="167"/>
  <c r="AJ7" i="167"/>
  <c r="AI7" i="167"/>
  <c r="AG7" i="167"/>
  <c r="AF7" i="167"/>
  <c r="AE7" i="167"/>
  <c r="AH7" i="167" s="1"/>
  <c r="AD7" i="167"/>
  <c r="AC7" i="167"/>
  <c r="AB7" i="167"/>
  <c r="AA7" i="167"/>
  <c r="Z7" i="167"/>
  <c r="Y7" i="167"/>
  <c r="X7" i="167"/>
  <c r="W7" i="167"/>
  <c r="U7" i="167"/>
  <c r="T7" i="167"/>
  <c r="S7" i="167"/>
  <c r="V7" i="167" s="1"/>
  <c r="O7" i="167"/>
  <c r="N7" i="167"/>
  <c r="L7" i="167"/>
  <c r="K7" i="167"/>
  <c r="I7" i="167"/>
  <c r="H7" i="167"/>
  <c r="F7" i="167"/>
  <c r="E7" i="167"/>
  <c r="D7" i="167"/>
  <c r="J7" i="167" s="1"/>
  <c r="AL6" i="167"/>
  <c r="AJ6" i="167"/>
  <c r="AI6" i="167"/>
  <c r="AF6" i="167"/>
  <c r="AE6" i="167"/>
  <c r="AG6" i="167" s="1"/>
  <c r="AD6" i="167"/>
  <c r="AC6" i="167"/>
  <c r="AB6" i="167"/>
  <c r="Z6" i="167"/>
  <c r="Y6" i="167"/>
  <c r="X6" i="167"/>
  <c r="V6" i="167"/>
  <c r="T6" i="167"/>
  <c r="S6" i="167"/>
  <c r="L6" i="167"/>
  <c r="D6" i="167"/>
  <c r="AL5" i="167"/>
  <c r="AK5" i="167"/>
  <c r="AJ5" i="167"/>
  <c r="AH5" i="167"/>
  <c r="AG5" i="167"/>
  <c r="AE5" i="167"/>
  <c r="AF5" i="167" s="1"/>
  <c r="AD5" i="167"/>
  <c r="AB5" i="167"/>
  <c r="Y5" i="167"/>
  <c r="X5" i="167"/>
  <c r="W5" i="167"/>
  <c r="V5" i="167"/>
  <c r="U5" i="167"/>
  <c r="S5" i="167"/>
  <c r="R5" i="167"/>
  <c r="P5" i="167"/>
  <c r="O5" i="167"/>
  <c r="M5" i="167"/>
  <c r="L5" i="167"/>
  <c r="J5" i="167"/>
  <c r="I5" i="167"/>
  <c r="F5" i="167"/>
  <c r="D5" i="167"/>
  <c r="AH4" i="167"/>
  <c r="W4" i="167"/>
  <c r="R4" i="167"/>
  <c r="P4" i="167"/>
  <c r="K4" i="167"/>
  <c r="J4" i="167"/>
  <c r="I4" i="167"/>
  <c r="D4" i="167" s="1"/>
  <c r="H4" i="167"/>
  <c r="G4" i="167"/>
  <c r="F4" i="167"/>
  <c r="AL3" i="167"/>
  <c r="AK3" i="167"/>
  <c r="AJ3" i="167"/>
  <c r="AI3" i="167"/>
  <c r="AH3" i="167"/>
  <c r="AG3" i="167"/>
  <c r="AF3" i="167"/>
  <c r="AE3" i="167"/>
  <c r="AD3" i="167"/>
  <c r="AC3" i="167"/>
  <c r="AB3" i="167"/>
  <c r="AA3" i="167"/>
  <c r="Z3" i="167"/>
  <c r="Y3" i="167"/>
  <c r="X3" i="167"/>
  <c r="W3" i="167"/>
  <c r="V3" i="167"/>
  <c r="U3" i="167"/>
  <c r="T3" i="167"/>
  <c r="S3" i="167"/>
  <c r="R3" i="167"/>
  <c r="Q3" i="167"/>
  <c r="P3" i="167"/>
  <c r="O3" i="167"/>
  <c r="N3" i="167"/>
  <c r="M3" i="167"/>
  <c r="L3" i="167"/>
  <c r="M4" i="167" s="1"/>
  <c r="K3" i="167"/>
  <c r="J3" i="167"/>
  <c r="I3" i="167"/>
  <c r="H3" i="167"/>
  <c r="G3" i="167"/>
  <c r="F3" i="167"/>
  <c r="E3" i="167"/>
  <c r="D3" i="167"/>
  <c r="E4" i="167" s="1"/>
  <c r="O26" i="166"/>
  <c r="N26" i="166"/>
  <c r="L26" i="166"/>
  <c r="K26" i="166"/>
  <c r="J26" i="166"/>
  <c r="I26" i="166"/>
  <c r="H26" i="166"/>
  <c r="G26" i="166"/>
  <c r="F26" i="166"/>
  <c r="E26" i="166"/>
  <c r="D26" i="166"/>
  <c r="M26" i="166" s="1"/>
  <c r="O25" i="166"/>
  <c r="N25" i="166"/>
  <c r="M25" i="166"/>
  <c r="L25" i="166"/>
  <c r="K25" i="166"/>
  <c r="J25" i="166"/>
  <c r="I25" i="166"/>
  <c r="H25" i="166"/>
  <c r="G25" i="166"/>
  <c r="F25" i="166"/>
  <c r="E25" i="166"/>
  <c r="D25" i="166"/>
  <c r="O24" i="166"/>
  <c r="N24" i="166"/>
  <c r="M24" i="166"/>
  <c r="L24" i="166"/>
  <c r="K24" i="166"/>
  <c r="J24" i="166"/>
  <c r="I24" i="166"/>
  <c r="H24" i="166"/>
  <c r="G24" i="166"/>
  <c r="F24" i="166"/>
  <c r="E24" i="166"/>
  <c r="D24" i="166"/>
  <c r="O23" i="166"/>
  <c r="N23" i="166"/>
  <c r="M23" i="166"/>
  <c r="L23" i="166"/>
  <c r="K23" i="166"/>
  <c r="J23" i="166"/>
  <c r="I23" i="166"/>
  <c r="H23" i="166"/>
  <c r="G23" i="166"/>
  <c r="F23" i="166"/>
  <c r="E23" i="166"/>
  <c r="D23" i="166"/>
  <c r="O22" i="166"/>
  <c r="N22" i="166"/>
  <c r="M22" i="166"/>
  <c r="L22" i="166"/>
  <c r="K22" i="166"/>
  <c r="J22" i="166"/>
  <c r="I22" i="166"/>
  <c r="H22" i="166"/>
  <c r="G22" i="166"/>
  <c r="F22" i="166"/>
  <c r="E22" i="166"/>
  <c r="D22" i="166"/>
  <c r="O21" i="166"/>
  <c r="N21" i="166"/>
  <c r="M21" i="166"/>
  <c r="L21" i="166"/>
  <c r="K21" i="166"/>
  <c r="J21" i="166"/>
  <c r="I21" i="166"/>
  <c r="H21" i="166"/>
  <c r="G21" i="166"/>
  <c r="F21" i="166"/>
  <c r="E21" i="166"/>
  <c r="D21" i="166"/>
  <c r="O20" i="166"/>
  <c r="N20" i="166"/>
  <c r="M20" i="166"/>
  <c r="L20" i="166"/>
  <c r="K20" i="166"/>
  <c r="J20" i="166"/>
  <c r="I20" i="166"/>
  <c r="H20" i="166"/>
  <c r="G20" i="166"/>
  <c r="F20" i="166"/>
  <c r="E20" i="166"/>
  <c r="O19" i="166"/>
  <c r="N19" i="166"/>
  <c r="M19" i="166"/>
  <c r="L19" i="166"/>
  <c r="K19" i="166"/>
  <c r="J19" i="166"/>
  <c r="I19" i="166"/>
  <c r="H19" i="166"/>
  <c r="G19" i="166"/>
  <c r="F19" i="166"/>
  <c r="E19" i="166"/>
  <c r="D19" i="166"/>
  <c r="O18" i="166"/>
  <c r="N18" i="166"/>
  <c r="M18" i="166"/>
  <c r="L18" i="166"/>
  <c r="K18" i="166"/>
  <c r="J18" i="166"/>
  <c r="I18" i="166"/>
  <c r="H18" i="166"/>
  <c r="G18" i="166"/>
  <c r="F18" i="166"/>
  <c r="E18" i="166"/>
  <c r="D18" i="166"/>
  <c r="O17" i="166"/>
  <c r="N17" i="166"/>
  <c r="M17" i="166"/>
  <c r="L17" i="166"/>
  <c r="K17" i="166"/>
  <c r="J17" i="166"/>
  <c r="I17" i="166"/>
  <c r="H17" i="166"/>
  <c r="G17" i="166"/>
  <c r="F17" i="166"/>
  <c r="E17" i="166"/>
  <c r="D17" i="166"/>
  <c r="O16" i="166"/>
  <c r="N16" i="166"/>
  <c r="M16" i="166"/>
  <c r="L16" i="166"/>
  <c r="K16" i="166"/>
  <c r="J16" i="166"/>
  <c r="I16" i="166"/>
  <c r="H16" i="166"/>
  <c r="G16" i="166"/>
  <c r="F16" i="166"/>
  <c r="E16" i="166"/>
  <c r="D16" i="166"/>
  <c r="O15" i="166"/>
  <c r="N15" i="166"/>
  <c r="M15" i="166"/>
  <c r="L15" i="166"/>
  <c r="K15" i="166"/>
  <c r="J15" i="166"/>
  <c r="I15" i="166"/>
  <c r="H15" i="166"/>
  <c r="G15" i="166"/>
  <c r="F15" i="166"/>
  <c r="E15" i="166"/>
  <c r="D15" i="166"/>
  <c r="O14" i="166"/>
  <c r="N14" i="166"/>
  <c r="M14" i="166"/>
  <c r="L14" i="166"/>
  <c r="K14" i="166"/>
  <c r="J14" i="166"/>
  <c r="I14" i="166"/>
  <c r="H14" i="166"/>
  <c r="G14" i="166"/>
  <c r="F14" i="166"/>
  <c r="E14" i="166"/>
  <c r="D14" i="166"/>
  <c r="N13" i="166"/>
  <c r="M13" i="166"/>
  <c r="K13" i="166"/>
  <c r="H13" i="166"/>
  <c r="G13" i="166"/>
  <c r="E13" i="166"/>
  <c r="D13" i="166"/>
  <c r="J13" i="166" s="1"/>
  <c r="N12" i="166"/>
  <c r="M12" i="166"/>
  <c r="K12" i="166"/>
  <c r="H12" i="166"/>
  <c r="G12" i="166"/>
  <c r="E12" i="166"/>
  <c r="O11" i="166"/>
  <c r="N11" i="166"/>
  <c r="M11" i="166"/>
  <c r="L11" i="166"/>
  <c r="K11" i="166"/>
  <c r="J11" i="166"/>
  <c r="I11" i="166"/>
  <c r="H11" i="166"/>
  <c r="G11" i="166"/>
  <c r="F11" i="166"/>
  <c r="E11" i="166"/>
  <c r="D11" i="166"/>
  <c r="J12" i="166" s="1"/>
  <c r="N10" i="166"/>
  <c r="M10" i="166"/>
  <c r="K10" i="166"/>
  <c r="H10" i="166"/>
  <c r="G10" i="166"/>
  <c r="E10" i="166"/>
  <c r="D10" i="166"/>
  <c r="J10" i="166" s="1"/>
  <c r="N9" i="166"/>
  <c r="M9" i="166"/>
  <c r="K9" i="166"/>
  <c r="H9" i="166"/>
  <c r="G9" i="166"/>
  <c r="E9" i="166"/>
  <c r="D9" i="166"/>
  <c r="J9" i="166" s="1"/>
  <c r="N8" i="166"/>
  <c r="M8" i="166"/>
  <c r="K8" i="166"/>
  <c r="H8" i="166"/>
  <c r="G8" i="166"/>
  <c r="E8" i="166"/>
  <c r="D8" i="166"/>
  <c r="J8" i="166" s="1"/>
  <c r="N7" i="166"/>
  <c r="M7" i="166"/>
  <c r="K7" i="166"/>
  <c r="H7" i="166"/>
  <c r="G7" i="166"/>
  <c r="E7" i="166"/>
  <c r="D7" i="166"/>
  <c r="J7" i="166" s="1"/>
  <c r="N6" i="166"/>
  <c r="M6" i="166"/>
  <c r="K6" i="166"/>
  <c r="H6" i="166"/>
  <c r="G6" i="166"/>
  <c r="E6" i="166"/>
  <c r="D6" i="166"/>
  <c r="J6" i="166" s="1"/>
  <c r="N5" i="166"/>
  <c r="M5" i="166"/>
  <c r="K5" i="166"/>
  <c r="H5" i="166"/>
  <c r="G5" i="166"/>
  <c r="E5" i="166"/>
  <c r="D5" i="166"/>
  <c r="J5" i="166" s="1"/>
  <c r="N4" i="166"/>
  <c r="M4" i="166"/>
  <c r="K4" i="166"/>
  <c r="H4" i="166"/>
  <c r="G4" i="166"/>
  <c r="E4" i="166"/>
  <c r="O3" i="166"/>
  <c r="N3" i="166"/>
  <c r="M3" i="166"/>
  <c r="L3" i="166"/>
  <c r="K3" i="166"/>
  <c r="J3" i="166"/>
  <c r="I3" i="166"/>
  <c r="H3" i="166"/>
  <c r="G3" i="166"/>
  <c r="F3" i="166"/>
  <c r="E3" i="166"/>
  <c r="D3" i="166"/>
  <c r="J4" i="166" s="1"/>
  <c r="Z134" i="165"/>
  <c r="Y134" i="165"/>
  <c r="W134" i="165"/>
  <c r="T134" i="165"/>
  <c r="S134" i="165"/>
  <c r="Q134" i="165"/>
  <c r="P134" i="165"/>
  <c r="V134" i="165" s="1"/>
  <c r="L134" i="165"/>
  <c r="J134" i="165"/>
  <c r="G134" i="165"/>
  <c r="F134" i="165"/>
  <c r="D134" i="165"/>
  <c r="P133" i="165"/>
  <c r="N133" i="165"/>
  <c r="L133" i="165"/>
  <c r="K133" i="165"/>
  <c r="J133" i="165"/>
  <c r="I133" i="165"/>
  <c r="H133" i="165"/>
  <c r="F133" i="165"/>
  <c r="E133" i="165"/>
  <c r="D133" i="165"/>
  <c r="G133" i="165" s="1"/>
  <c r="AA132" i="165"/>
  <c r="Z132" i="165"/>
  <c r="X132" i="165"/>
  <c r="W132" i="165"/>
  <c r="V132" i="165"/>
  <c r="U132" i="165"/>
  <c r="T132" i="165"/>
  <c r="R132" i="165"/>
  <c r="Q132" i="165"/>
  <c r="P132" i="165"/>
  <c r="S132" i="165" s="1"/>
  <c r="H132" i="165"/>
  <c r="D132" i="165"/>
  <c r="P131" i="165"/>
  <c r="M131" i="165"/>
  <c r="D131" i="165"/>
  <c r="AA130" i="165"/>
  <c r="Y130" i="165"/>
  <c r="U130" i="165"/>
  <c r="S130" i="165"/>
  <c r="P130" i="165"/>
  <c r="N130" i="165"/>
  <c r="M130" i="165"/>
  <c r="L130" i="165"/>
  <c r="K130" i="165"/>
  <c r="J130" i="165"/>
  <c r="I130" i="165"/>
  <c r="H130" i="165"/>
  <c r="G130" i="165"/>
  <c r="F130" i="165"/>
  <c r="E130" i="165"/>
  <c r="D130" i="165"/>
  <c r="AA129" i="165"/>
  <c r="Z129" i="165"/>
  <c r="Y129" i="165"/>
  <c r="X129" i="165"/>
  <c r="W129" i="165"/>
  <c r="V129" i="165"/>
  <c r="U129" i="165"/>
  <c r="T129" i="165"/>
  <c r="S129" i="165"/>
  <c r="R129" i="165"/>
  <c r="Q129" i="165"/>
  <c r="P129" i="165"/>
  <c r="N129" i="165"/>
  <c r="M129" i="165"/>
  <c r="K129" i="165"/>
  <c r="J129" i="165"/>
  <c r="H129" i="165"/>
  <c r="G129" i="165"/>
  <c r="E129" i="165"/>
  <c r="D129" i="165"/>
  <c r="L129" i="165" s="1"/>
  <c r="Z128" i="165"/>
  <c r="Y128" i="165"/>
  <c r="W128" i="165"/>
  <c r="V128" i="165"/>
  <c r="T128" i="165"/>
  <c r="S128" i="165"/>
  <c r="Q128" i="165"/>
  <c r="P128" i="165"/>
  <c r="AA128" i="165" s="1"/>
  <c r="D128" i="165"/>
  <c r="AA127" i="165"/>
  <c r="Y127" i="165"/>
  <c r="X127" i="165"/>
  <c r="V127" i="165"/>
  <c r="U127" i="165"/>
  <c r="S127" i="165"/>
  <c r="R127" i="165"/>
  <c r="E127" i="165"/>
  <c r="AA126" i="165"/>
  <c r="Z126" i="165"/>
  <c r="Y126" i="165"/>
  <c r="X126" i="165"/>
  <c r="W126" i="165"/>
  <c r="V126" i="165"/>
  <c r="U126" i="165"/>
  <c r="T126" i="165"/>
  <c r="S126" i="165"/>
  <c r="R126" i="165"/>
  <c r="Q126" i="165"/>
  <c r="P126" i="165"/>
  <c r="Z127" i="165" s="1"/>
  <c r="N126" i="165"/>
  <c r="M126" i="165"/>
  <c r="L126" i="165"/>
  <c r="K126" i="165"/>
  <c r="J126" i="165"/>
  <c r="I126" i="165"/>
  <c r="H126" i="165"/>
  <c r="G126" i="165"/>
  <c r="F126" i="165"/>
  <c r="E126" i="165"/>
  <c r="D126" i="165"/>
  <c r="Z125" i="165"/>
  <c r="W125" i="165"/>
  <c r="V125" i="165"/>
  <c r="T125" i="165"/>
  <c r="P125" i="165"/>
  <c r="M125" i="165"/>
  <c r="J125" i="165"/>
  <c r="I125" i="165"/>
  <c r="G125" i="165"/>
  <c r="D125" i="165"/>
  <c r="L125" i="165" s="1"/>
  <c r="AA124" i="165"/>
  <c r="Y124" i="165"/>
  <c r="V124" i="165"/>
  <c r="U124" i="165"/>
  <c r="S124" i="165"/>
  <c r="P124" i="165"/>
  <c r="X124" i="165" s="1"/>
  <c r="N124" i="165"/>
  <c r="M124" i="165"/>
  <c r="L124" i="165"/>
  <c r="K124" i="165"/>
  <c r="I124" i="165"/>
  <c r="H124" i="165"/>
  <c r="G124" i="165"/>
  <c r="F124" i="165"/>
  <c r="E124" i="165"/>
  <c r="D124" i="165"/>
  <c r="J124" i="165" s="1"/>
  <c r="AA123" i="165"/>
  <c r="Z123" i="165"/>
  <c r="Y123" i="165"/>
  <c r="X123" i="165"/>
  <c r="W123" i="165"/>
  <c r="U123" i="165"/>
  <c r="T123" i="165"/>
  <c r="S123" i="165"/>
  <c r="R123" i="165"/>
  <c r="Q123" i="165"/>
  <c r="P123" i="165"/>
  <c r="V123" i="165" s="1"/>
  <c r="N123" i="165"/>
  <c r="M123" i="165"/>
  <c r="K123" i="165"/>
  <c r="H123" i="165"/>
  <c r="G123" i="165"/>
  <c r="E123" i="165"/>
  <c r="D123" i="165"/>
  <c r="J123" i="165" s="1"/>
  <c r="Z122" i="165"/>
  <c r="Y122" i="165"/>
  <c r="W122" i="165"/>
  <c r="T122" i="165"/>
  <c r="S122" i="165"/>
  <c r="Q122" i="165"/>
  <c r="P122" i="165"/>
  <c r="V122" i="165" s="1"/>
  <c r="D122" i="165"/>
  <c r="X121" i="165"/>
  <c r="P121" i="165"/>
  <c r="N121" i="165"/>
  <c r="L121" i="165"/>
  <c r="K121" i="165"/>
  <c r="I121" i="165"/>
  <c r="H121" i="165"/>
  <c r="F121" i="165"/>
  <c r="E121" i="165"/>
  <c r="D121" i="165"/>
  <c r="G121" i="165" s="1"/>
  <c r="AA120" i="165"/>
  <c r="Z120" i="165"/>
  <c r="X120" i="165"/>
  <c r="W120" i="165"/>
  <c r="U120" i="165"/>
  <c r="T120" i="165"/>
  <c r="R120" i="165"/>
  <c r="Q120" i="165"/>
  <c r="P120" i="165"/>
  <c r="S120" i="165" s="1"/>
  <c r="N120" i="165"/>
  <c r="J120" i="165"/>
  <c r="H120" i="165"/>
  <c r="D120" i="165"/>
  <c r="V119" i="165"/>
  <c r="T119" i="165"/>
  <c r="Q119" i="165"/>
  <c r="P119" i="165"/>
  <c r="G119" i="165"/>
  <c r="D119" i="165"/>
  <c r="AA118" i="165"/>
  <c r="Z118" i="165"/>
  <c r="Y118" i="165"/>
  <c r="X118" i="165"/>
  <c r="W118" i="165"/>
  <c r="V118" i="165"/>
  <c r="U118" i="165"/>
  <c r="P118" i="165" s="1"/>
  <c r="T118" i="165"/>
  <c r="S118" i="165"/>
  <c r="R118" i="165"/>
  <c r="N118" i="165"/>
  <c r="L118" i="165"/>
  <c r="H118" i="165"/>
  <c r="F118" i="165"/>
  <c r="AA117" i="165"/>
  <c r="Z117" i="165"/>
  <c r="Y117" i="165"/>
  <c r="X117" i="165"/>
  <c r="W117" i="165"/>
  <c r="V117" i="165"/>
  <c r="U117" i="165"/>
  <c r="T117" i="165"/>
  <c r="S117" i="165"/>
  <c r="R117" i="165"/>
  <c r="Q117" i="165"/>
  <c r="P117" i="165"/>
  <c r="Q118" i="165" s="1"/>
  <c r="N117" i="165"/>
  <c r="M117" i="165"/>
  <c r="L117" i="165"/>
  <c r="K117" i="165"/>
  <c r="J117" i="165"/>
  <c r="I117" i="165"/>
  <c r="H117" i="165"/>
  <c r="G117" i="165"/>
  <c r="F117" i="165"/>
  <c r="E117" i="165"/>
  <c r="D117" i="165"/>
  <c r="E118" i="165" s="1"/>
  <c r="Z116" i="165"/>
  <c r="Y116" i="165"/>
  <c r="W116" i="165"/>
  <c r="V116" i="165"/>
  <c r="T116" i="165"/>
  <c r="S116" i="165"/>
  <c r="Q116" i="165"/>
  <c r="P116" i="165"/>
  <c r="AA116" i="165" s="1"/>
  <c r="M116" i="165"/>
  <c r="L116" i="165"/>
  <c r="J116" i="165"/>
  <c r="D116" i="165"/>
  <c r="X115" i="165"/>
  <c r="V115" i="165"/>
  <c r="R115" i="165"/>
  <c r="P115" i="165"/>
  <c r="N115" i="165"/>
  <c r="L115" i="165"/>
  <c r="K115" i="165"/>
  <c r="J115" i="165"/>
  <c r="I115" i="165"/>
  <c r="H115" i="165"/>
  <c r="F115" i="165"/>
  <c r="E115" i="165"/>
  <c r="D115" i="165"/>
  <c r="M115" i="165" s="1"/>
  <c r="AA114" i="165"/>
  <c r="Z114" i="165"/>
  <c r="X114" i="165"/>
  <c r="W114" i="165"/>
  <c r="V114" i="165"/>
  <c r="U114" i="165"/>
  <c r="T114" i="165"/>
  <c r="R114" i="165"/>
  <c r="Q114" i="165"/>
  <c r="P114" i="165"/>
  <c r="Y114" i="165" s="1"/>
  <c r="J114" i="165"/>
  <c r="D114" i="165"/>
  <c r="P113" i="165"/>
  <c r="Z113" i="165" s="1"/>
  <c r="M113" i="165"/>
  <c r="L113" i="165"/>
  <c r="J113" i="165"/>
  <c r="I113" i="165"/>
  <c r="G113" i="165"/>
  <c r="F113" i="165"/>
  <c r="D113" i="165"/>
  <c r="X112" i="165"/>
  <c r="V112" i="165"/>
  <c r="U112" i="165"/>
  <c r="P112" i="165"/>
  <c r="N112" i="165"/>
  <c r="M112" i="165"/>
  <c r="L112" i="165"/>
  <c r="K112" i="165"/>
  <c r="I112" i="165"/>
  <c r="H112" i="165"/>
  <c r="G112" i="165"/>
  <c r="F112" i="165"/>
  <c r="E112" i="165"/>
  <c r="D112" i="165"/>
  <c r="J112" i="165" s="1"/>
  <c r="AA111" i="165"/>
  <c r="Z111" i="165"/>
  <c r="Y111" i="165"/>
  <c r="X111" i="165"/>
  <c r="W111" i="165"/>
  <c r="U111" i="165"/>
  <c r="T111" i="165"/>
  <c r="S111" i="165"/>
  <c r="R111" i="165"/>
  <c r="Q111" i="165"/>
  <c r="P111" i="165"/>
  <c r="V111" i="165" s="1"/>
  <c r="N111" i="165"/>
  <c r="K111" i="165"/>
  <c r="J111" i="165"/>
  <c r="H111" i="165"/>
  <c r="G111" i="165"/>
  <c r="D111" i="165"/>
  <c r="M111" i="165" s="1"/>
  <c r="P110" i="165"/>
  <c r="M110" i="165"/>
  <c r="L110" i="165"/>
  <c r="F110" i="165"/>
  <c r="D110" i="165"/>
  <c r="AA109" i="165"/>
  <c r="V109" i="165"/>
  <c r="U109" i="165"/>
  <c r="S109" i="165"/>
  <c r="R109" i="165"/>
  <c r="N109" i="165"/>
  <c r="L109" i="165"/>
  <c r="K109" i="165"/>
  <c r="I109" i="165"/>
  <c r="H109" i="165"/>
  <c r="F109" i="165"/>
  <c r="AA108" i="165"/>
  <c r="Z108" i="165"/>
  <c r="Y108" i="165"/>
  <c r="X108" i="165"/>
  <c r="W108" i="165"/>
  <c r="V108" i="165"/>
  <c r="U108" i="165"/>
  <c r="T108" i="165"/>
  <c r="S108" i="165"/>
  <c r="R108" i="165"/>
  <c r="Q108" i="165"/>
  <c r="P108" i="165"/>
  <c r="N108" i="165"/>
  <c r="M108" i="165"/>
  <c r="L108" i="165"/>
  <c r="K108" i="165"/>
  <c r="J108" i="165"/>
  <c r="I108" i="165"/>
  <c r="H108" i="165"/>
  <c r="G108" i="165"/>
  <c r="F108" i="165"/>
  <c r="E108" i="165"/>
  <c r="D108" i="165"/>
  <c r="P107" i="165"/>
  <c r="N107" i="165"/>
  <c r="M107" i="165"/>
  <c r="L107" i="165"/>
  <c r="J107" i="165"/>
  <c r="I107" i="165"/>
  <c r="G107" i="165"/>
  <c r="F107" i="165"/>
  <c r="D107" i="165"/>
  <c r="P106" i="165"/>
  <c r="N106" i="165"/>
  <c r="M106" i="165"/>
  <c r="L106" i="165"/>
  <c r="K106" i="165"/>
  <c r="I106" i="165"/>
  <c r="H106" i="165"/>
  <c r="G106" i="165"/>
  <c r="F106" i="165"/>
  <c r="E106" i="165"/>
  <c r="D106" i="165"/>
  <c r="J106" i="165" s="1"/>
  <c r="AA105" i="165"/>
  <c r="Z105" i="165"/>
  <c r="Y105" i="165"/>
  <c r="X105" i="165"/>
  <c r="W105" i="165"/>
  <c r="U105" i="165"/>
  <c r="T105" i="165"/>
  <c r="S105" i="165"/>
  <c r="R105" i="165"/>
  <c r="Q105" i="165"/>
  <c r="P105" i="165"/>
  <c r="V105" i="165" s="1"/>
  <c r="L105" i="165"/>
  <c r="K105" i="165"/>
  <c r="J105" i="165"/>
  <c r="E105" i="165"/>
  <c r="D105" i="165"/>
  <c r="Z104" i="165"/>
  <c r="Y104" i="165"/>
  <c r="W104" i="165"/>
  <c r="V104" i="165"/>
  <c r="T104" i="165"/>
  <c r="S104" i="165"/>
  <c r="Q104" i="165"/>
  <c r="P104" i="165"/>
  <c r="X104" i="165" s="1"/>
  <c r="M104" i="165"/>
  <c r="L104" i="165"/>
  <c r="K104" i="165"/>
  <c r="G104" i="165"/>
  <c r="F104" i="165"/>
  <c r="E104" i="165"/>
  <c r="D104" i="165"/>
  <c r="P103" i="165"/>
  <c r="N103" i="165"/>
  <c r="L103" i="165"/>
  <c r="H103" i="165"/>
  <c r="F103" i="165"/>
  <c r="E103" i="165"/>
  <c r="D103" i="165"/>
  <c r="P102" i="165"/>
  <c r="N102" i="165"/>
  <c r="M102" i="165"/>
  <c r="J102" i="165"/>
  <c r="I102" i="165"/>
  <c r="H102" i="165"/>
  <c r="G102" i="165"/>
  <c r="D102" i="165"/>
  <c r="K102" i="165" s="1"/>
  <c r="S101" i="165"/>
  <c r="Q101" i="165"/>
  <c r="P101" i="165"/>
  <c r="J101" i="165"/>
  <c r="I101" i="165"/>
  <c r="H101" i="165"/>
  <c r="D101" i="165"/>
  <c r="AA100" i="165"/>
  <c r="Z100" i="165"/>
  <c r="Y100" i="165"/>
  <c r="T100" i="165"/>
  <c r="S100" i="165"/>
  <c r="R100" i="165"/>
  <c r="P100" i="165"/>
  <c r="N100" i="165"/>
  <c r="M100" i="165"/>
  <c r="L100" i="165"/>
  <c r="K100" i="165"/>
  <c r="J100" i="165"/>
  <c r="I100" i="165"/>
  <c r="H100" i="165"/>
  <c r="G100" i="165"/>
  <c r="F100" i="165"/>
  <c r="E100" i="165"/>
  <c r="D100" i="165"/>
  <c r="AA99" i="165"/>
  <c r="Z99" i="165"/>
  <c r="Y99" i="165"/>
  <c r="X99" i="165"/>
  <c r="W99" i="165"/>
  <c r="V99" i="165"/>
  <c r="U99" i="165"/>
  <c r="T99" i="165"/>
  <c r="S99" i="165"/>
  <c r="R99" i="165"/>
  <c r="Q99" i="165"/>
  <c r="P99" i="165"/>
  <c r="L99" i="165"/>
  <c r="K99" i="165"/>
  <c r="J99" i="165"/>
  <c r="H99" i="165"/>
  <c r="D99" i="165"/>
  <c r="Z98" i="165"/>
  <c r="Y98" i="165"/>
  <c r="X98" i="165"/>
  <c r="V98" i="165"/>
  <c r="T98" i="165"/>
  <c r="S98" i="165"/>
  <c r="R98" i="165"/>
  <c r="P98" i="165"/>
  <c r="W98" i="165" s="1"/>
  <c r="L98" i="165"/>
  <c r="K98" i="165"/>
  <c r="J98" i="165"/>
  <c r="F98" i="165"/>
  <c r="E98" i="165"/>
  <c r="D98" i="165"/>
  <c r="AA97" i="165"/>
  <c r="U97" i="165"/>
  <c r="S97" i="165"/>
  <c r="N97" i="165"/>
  <c r="L97" i="165"/>
  <c r="K97" i="165"/>
  <c r="AA96" i="165"/>
  <c r="Z96" i="165"/>
  <c r="Y96" i="165"/>
  <c r="X96" i="165"/>
  <c r="W96" i="165"/>
  <c r="V96" i="165"/>
  <c r="U96" i="165"/>
  <c r="T96" i="165"/>
  <c r="S96" i="165"/>
  <c r="R96" i="165"/>
  <c r="Q96" i="165"/>
  <c r="P96" i="165"/>
  <c r="V97" i="165" s="1"/>
  <c r="N96" i="165"/>
  <c r="M96" i="165"/>
  <c r="L96" i="165"/>
  <c r="K96" i="165"/>
  <c r="J96" i="165"/>
  <c r="I96" i="165"/>
  <c r="H96" i="165"/>
  <c r="G96" i="165"/>
  <c r="F96" i="165"/>
  <c r="E96" i="165"/>
  <c r="D96" i="165"/>
  <c r="F97" i="165" s="1"/>
  <c r="AA95" i="165"/>
  <c r="Z95" i="165"/>
  <c r="W95" i="165"/>
  <c r="V95" i="165"/>
  <c r="U95" i="165"/>
  <c r="T95" i="165"/>
  <c r="Q95" i="165"/>
  <c r="P95" i="165"/>
  <c r="Y95" i="165" s="1"/>
  <c r="N95" i="165"/>
  <c r="M95" i="165"/>
  <c r="L95" i="165"/>
  <c r="H95" i="165"/>
  <c r="D95" i="165"/>
  <c r="P94" i="165"/>
  <c r="N94" i="165"/>
  <c r="M94" i="165"/>
  <c r="L94" i="165"/>
  <c r="K94" i="165"/>
  <c r="I94" i="165"/>
  <c r="H94" i="165"/>
  <c r="G94" i="165"/>
  <c r="F94" i="165"/>
  <c r="E94" i="165"/>
  <c r="D94" i="165"/>
  <c r="J94" i="165" s="1"/>
  <c r="AA93" i="165"/>
  <c r="Z93" i="165"/>
  <c r="Y93" i="165"/>
  <c r="X93" i="165"/>
  <c r="W93" i="165"/>
  <c r="U93" i="165"/>
  <c r="T93" i="165"/>
  <c r="S93" i="165"/>
  <c r="R93" i="165"/>
  <c r="Q93" i="165"/>
  <c r="P93" i="165"/>
  <c r="V93" i="165" s="1"/>
  <c r="L93" i="165"/>
  <c r="K93" i="165"/>
  <c r="J93" i="165"/>
  <c r="E93" i="165"/>
  <c r="D93" i="165"/>
  <c r="Z92" i="165"/>
  <c r="Y92" i="165"/>
  <c r="W92" i="165"/>
  <c r="V92" i="165"/>
  <c r="T92" i="165"/>
  <c r="S92" i="165"/>
  <c r="Q92" i="165"/>
  <c r="P92" i="165"/>
  <c r="X92" i="165" s="1"/>
  <c r="M92" i="165"/>
  <c r="L92" i="165"/>
  <c r="K92" i="165"/>
  <c r="G92" i="165"/>
  <c r="F92" i="165"/>
  <c r="E92" i="165"/>
  <c r="D92" i="165"/>
  <c r="P91" i="165"/>
  <c r="N91" i="165"/>
  <c r="L91" i="165"/>
  <c r="H91" i="165"/>
  <c r="F91" i="165"/>
  <c r="E91" i="165"/>
  <c r="D91" i="165"/>
  <c r="P90" i="165"/>
  <c r="N90" i="165"/>
  <c r="M90" i="165"/>
  <c r="J90" i="165"/>
  <c r="I90" i="165"/>
  <c r="H90" i="165"/>
  <c r="G90" i="165"/>
  <c r="D90" i="165"/>
  <c r="K90" i="165" s="1"/>
  <c r="S89" i="165"/>
  <c r="Q89" i="165"/>
  <c r="P89" i="165"/>
  <c r="J89" i="165"/>
  <c r="I89" i="165"/>
  <c r="H89" i="165"/>
  <c r="D89" i="165"/>
  <c r="AA88" i="165"/>
  <c r="Z88" i="165"/>
  <c r="Y88" i="165"/>
  <c r="T88" i="165"/>
  <c r="S88" i="165"/>
  <c r="R88" i="165"/>
  <c r="P88" i="165"/>
  <c r="N88" i="165"/>
  <c r="M88" i="165"/>
  <c r="L88" i="165"/>
  <c r="K88" i="165"/>
  <c r="I88" i="165"/>
  <c r="H88" i="165"/>
  <c r="G88" i="165"/>
  <c r="F88" i="165"/>
  <c r="E88" i="165"/>
  <c r="D88" i="165"/>
  <c r="J88" i="165" s="1"/>
  <c r="AA87" i="165"/>
  <c r="Z87" i="165"/>
  <c r="Y87" i="165"/>
  <c r="X87" i="165"/>
  <c r="W87" i="165"/>
  <c r="U87" i="165"/>
  <c r="T87" i="165"/>
  <c r="S87" i="165"/>
  <c r="R87" i="165"/>
  <c r="Q87" i="165"/>
  <c r="P87" i="165"/>
  <c r="V87" i="165" s="1"/>
  <c r="N87" i="165"/>
  <c r="M87" i="165"/>
  <c r="L87" i="165"/>
  <c r="J87" i="165"/>
  <c r="H87" i="165"/>
  <c r="G87" i="165"/>
  <c r="F87" i="165"/>
  <c r="D87" i="165"/>
  <c r="I87" i="165" s="1"/>
  <c r="P86" i="165"/>
  <c r="J86" i="165"/>
  <c r="I86" i="165"/>
  <c r="G86" i="165"/>
  <c r="D86" i="165"/>
  <c r="L85" i="165"/>
  <c r="K85" i="165"/>
  <c r="J85" i="165"/>
  <c r="I85" i="165"/>
  <c r="F85" i="165"/>
  <c r="AA84" i="165"/>
  <c r="Z84" i="165"/>
  <c r="Y84" i="165"/>
  <c r="X84" i="165"/>
  <c r="W84" i="165"/>
  <c r="V84" i="165"/>
  <c r="U84" i="165"/>
  <c r="T84" i="165"/>
  <c r="S84" i="165"/>
  <c r="R84" i="165"/>
  <c r="Q84" i="165"/>
  <c r="P84" i="165"/>
  <c r="AA85" i="165" s="1"/>
  <c r="N84" i="165"/>
  <c r="M84" i="165"/>
  <c r="L84" i="165"/>
  <c r="K84" i="165"/>
  <c r="J84" i="165"/>
  <c r="I84" i="165"/>
  <c r="H84" i="165"/>
  <c r="G84" i="165"/>
  <c r="F84" i="165"/>
  <c r="E84" i="165"/>
  <c r="D84" i="165"/>
  <c r="N85" i="165" s="1"/>
  <c r="AA83" i="165"/>
  <c r="Z83" i="165"/>
  <c r="Y83" i="165"/>
  <c r="W83" i="165"/>
  <c r="U83" i="165"/>
  <c r="T83" i="165"/>
  <c r="S83" i="165"/>
  <c r="Q83" i="165"/>
  <c r="P83" i="165"/>
  <c r="V83" i="165" s="1"/>
  <c r="L83" i="165"/>
  <c r="J83" i="165"/>
  <c r="I83" i="165"/>
  <c r="F83" i="165"/>
  <c r="D83" i="165"/>
  <c r="AA82" i="165"/>
  <c r="Z82" i="165"/>
  <c r="X82" i="165"/>
  <c r="V82" i="165"/>
  <c r="U82" i="165"/>
  <c r="T82" i="165"/>
  <c r="S82" i="165"/>
  <c r="R82" i="165"/>
  <c r="P82" i="165"/>
  <c r="N82" i="165"/>
  <c r="M82" i="165"/>
  <c r="L82" i="165"/>
  <c r="K82" i="165"/>
  <c r="I82" i="165"/>
  <c r="H82" i="165"/>
  <c r="G82" i="165"/>
  <c r="F82" i="165"/>
  <c r="E82" i="165"/>
  <c r="D82" i="165"/>
  <c r="J82" i="165" s="1"/>
  <c r="AA81" i="165"/>
  <c r="Z81" i="165"/>
  <c r="Y81" i="165"/>
  <c r="X81" i="165"/>
  <c r="W81" i="165"/>
  <c r="U81" i="165"/>
  <c r="T81" i="165"/>
  <c r="S81" i="165"/>
  <c r="R81" i="165"/>
  <c r="Q81" i="165"/>
  <c r="P81" i="165"/>
  <c r="V81" i="165" s="1"/>
  <c r="N81" i="165"/>
  <c r="M81" i="165"/>
  <c r="K81" i="165"/>
  <c r="J81" i="165"/>
  <c r="H81" i="165"/>
  <c r="G81" i="165"/>
  <c r="E81" i="165"/>
  <c r="D81" i="165"/>
  <c r="I81" i="165" s="1"/>
  <c r="Z80" i="165"/>
  <c r="Y80" i="165"/>
  <c r="X80" i="165"/>
  <c r="W80" i="165"/>
  <c r="T80" i="165"/>
  <c r="S80" i="165"/>
  <c r="R80" i="165"/>
  <c r="Q80" i="165"/>
  <c r="P80" i="165"/>
  <c r="V80" i="165" s="1"/>
  <c r="I80" i="165"/>
  <c r="D80" i="165"/>
  <c r="AA79" i="165"/>
  <c r="Y79" i="165"/>
  <c r="X79" i="165"/>
  <c r="W79" i="165"/>
  <c r="V79" i="165"/>
  <c r="U79" i="165"/>
  <c r="S79" i="165"/>
  <c r="R79" i="165"/>
  <c r="Q79" i="165"/>
  <c r="P79" i="165"/>
  <c r="J79" i="165"/>
  <c r="E79" i="165"/>
  <c r="D79" i="165"/>
  <c r="AA78" i="165"/>
  <c r="Z78" i="165"/>
  <c r="W78" i="165"/>
  <c r="V78" i="165"/>
  <c r="U78" i="165"/>
  <c r="T78" i="165"/>
  <c r="Q78" i="165"/>
  <c r="P78" i="165"/>
  <c r="X78" i="165" s="1"/>
  <c r="N78" i="165"/>
  <c r="M78" i="165"/>
  <c r="K78" i="165"/>
  <c r="J78" i="165"/>
  <c r="H78" i="165"/>
  <c r="G78" i="165"/>
  <c r="E78" i="165"/>
  <c r="D78" i="165"/>
  <c r="P77" i="165"/>
  <c r="N77" i="165"/>
  <c r="M77" i="165"/>
  <c r="H77" i="165"/>
  <c r="G77" i="165"/>
  <c r="F77" i="165"/>
  <c r="D77" i="165"/>
  <c r="P76" i="165"/>
  <c r="N76" i="165"/>
  <c r="M76" i="165"/>
  <c r="L76" i="165"/>
  <c r="K76" i="165"/>
  <c r="I76" i="165"/>
  <c r="H76" i="165"/>
  <c r="G76" i="165"/>
  <c r="F76" i="165"/>
  <c r="E76" i="165"/>
  <c r="D76" i="165"/>
  <c r="J76" i="165" s="1"/>
  <c r="AA75" i="165"/>
  <c r="Z75" i="165"/>
  <c r="Y75" i="165"/>
  <c r="X75" i="165"/>
  <c r="W75" i="165"/>
  <c r="U75" i="165"/>
  <c r="T75" i="165"/>
  <c r="S75" i="165"/>
  <c r="R75" i="165"/>
  <c r="Q75" i="165"/>
  <c r="P75" i="165"/>
  <c r="V75" i="165" s="1"/>
  <c r="K75" i="165"/>
  <c r="J75" i="165"/>
  <c r="F75" i="165"/>
  <c r="D75" i="165"/>
  <c r="M75" i="165" s="1"/>
  <c r="P74" i="165"/>
  <c r="M74" i="165"/>
  <c r="L74" i="165"/>
  <c r="F74" i="165"/>
  <c r="D74" i="165"/>
  <c r="G74" i="165" s="1"/>
  <c r="Y73" i="165"/>
  <c r="X73" i="165"/>
  <c r="W73" i="165"/>
  <c r="V73" i="165"/>
  <c r="Q73" i="165"/>
  <c r="N73" i="165"/>
  <c r="L73" i="165"/>
  <c r="J73" i="165"/>
  <c r="I73" i="165"/>
  <c r="H73" i="165"/>
  <c r="F73" i="165"/>
  <c r="AA72" i="165"/>
  <c r="Z72" i="165"/>
  <c r="Y72" i="165"/>
  <c r="X72" i="165"/>
  <c r="W72" i="165"/>
  <c r="V72" i="165"/>
  <c r="U72" i="165"/>
  <c r="T72" i="165"/>
  <c r="S72" i="165"/>
  <c r="R72" i="165"/>
  <c r="Q72" i="165"/>
  <c r="P72" i="165"/>
  <c r="R73" i="165" s="1"/>
  <c r="N72" i="165"/>
  <c r="M72" i="165"/>
  <c r="L72" i="165"/>
  <c r="K72" i="165"/>
  <c r="J72" i="165"/>
  <c r="I72" i="165"/>
  <c r="H72" i="165"/>
  <c r="G72" i="165"/>
  <c r="F72" i="165"/>
  <c r="E72" i="165"/>
  <c r="D72" i="165"/>
  <c r="K73" i="165" s="1"/>
  <c r="Y71" i="165"/>
  <c r="P71" i="165"/>
  <c r="N71" i="165"/>
  <c r="M71" i="165"/>
  <c r="L71" i="165"/>
  <c r="J71" i="165"/>
  <c r="I71" i="165"/>
  <c r="H71" i="165"/>
  <c r="G71" i="165"/>
  <c r="F71" i="165"/>
  <c r="D71" i="165"/>
  <c r="X70" i="165"/>
  <c r="U70" i="165"/>
  <c r="R70" i="165"/>
  <c r="P70" i="165"/>
  <c r="N70" i="165"/>
  <c r="M70" i="165"/>
  <c r="L70" i="165"/>
  <c r="K70" i="165"/>
  <c r="I70" i="165"/>
  <c r="H70" i="165"/>
  <c r="G70" i="165"/>
  <c r="F70" i="165"/>
  <c r="E70" i="165"/>
  <c r="D70" i="165"/>
  <c r="J70" i="165" s="1"/>
  <c r="AA69" i="165"/>
  <c r="Z69" i="165"/>
  <c r="Y69" i="165"/>
  <c r="X69" i="165"/>
  <c r="W69" i="165"/>
  <c r="U69" i="165"/>
  <c r="T69" i="165"/>
  <c r="S69" i="165"/>
  <c r="R69" i="165"/>
  <c r="Q69" i="165"/>
  <c r="P69" i="165"/>
  <c r="V69" i="165" s="1"/>
  <c r="N69" i="165"/>
  <c r="M69" i="165"/>
  <c r="L69" i="165"/>
  <c r="K69" i="165"/>
  <c r="H69" i="165"/>
  <c r="G69" i="165"/>
  <c r="F69" i="165"/>
  <c r="E69" i="165"/>
  <c r="D69" i="165"/>
  <c r="I69" i="165" s="1"/>
  <c r="Z68" i="165"/>
  <c r="X68" i="165"/>
  <c r="W68" i="165"/>
  <c r="V68" i="165"/>
  <c r="T68" i="165"/>
  <c r="R68" i="165"/>
  <c r="Q68" i="165"/>
  <c r="P68" i="165"/>
  <c r="M68" i="165"/>
  <c r="L68" i="165"/>
  <c r="K68" i="165"/>
  <c r="J68" i="165"/>
  <c r="I68" i="165"/>
  <c r="G68" i="165"/>
  <c r="F68" i="165"/>
  <c r="E68" i="165"/>
  <c r="D68" i="165"/>
  <c r="AA67" i="165"/>
  <c r="Y67" i="165"/>
  <c r="R67" i="165"/>
  <c r="P67" i="165"/>
  <c r="N67" i="165"/>
  <c r="K67" i="165"/>
  <c r="J67" i="165"/>
  <c r="I67" i="165"/>
  <c r="H67" i="165"/>
  <c r="E67" i="165"/>
  <c r="D67" i="165"/>
  <c r="L67" i="165" s="1"/>
  <c r="AA66" i="165"/>
  <c r="Z66" i="165"/>
  <c r="X66" i="165"/>
  <c r="W66" i="165"/>
  <c r="U66" i="165"/>
  <c r="T66" i="165"/>
  <c r="R66" i="165"/>
  <c r="Q66" i="165"/>
  <c r="P66" i="165"/>
  <c r="V66" i="165" s="1"/>
  <c r="N66" i="165"/>
  <c r="K66" i="165"/>
  <c r="E66" i="165"/>
  <c r="D66" i="165"/>
  <c r="AA65" i="165"/>
  <c r="Z65" i="165"/>
  <c r="Y65" i="165"/>
  <c r="W65" i="165"/>
  <c r="V65" i="165"/>
  <c r="U65" i="165"/>
  <c r="T65" i="165"/>
  <c r="S65" i="165"/>
  <c r="Q65" i="165"/>
  <c r="P65" i="165"/>
  <c r="N65" i="165"/>
  <c r="H65" i="165"/>
  <c r="D65" i="165"/>
  <c r="AA64" i="165"/>
  <c r="Z64" i="165"/>
  <c r="X64" i="165"/>
  <c r="V64" i="165"/>
  <c r="U64" i="165"/>
  <c r="T64" i="165"/>
  <c r="R64" i="165"/>
  <c r="P64" i="165"/>
  <c r="Y64" i="165" s="1"/>
  <c r="N64" i="165"/>
  <c r="M64" i="165"/>
  <c r="L64" i="165"/>
  <c r="K64" i="165"/>
  <c r="I64" i="165"/>
  <c r="H64" i="165"/>
  <c r="G64" i="165"/>
  <c r="F64" i="165"/>
  <c r="E64" i="165"/>
  <c r="D64" i="165"/>
  <c r="J64" i="165" s="1"/>
  <c r="X63" i="165"/>
  <c r="W63" i="165"/>
  <c r="S63" i="165"/>
  <c r="E63" i="165"/>
  <c r="AA62" i="165"/>
  <c r="Z62" i="165"/>
  <c r="Y62" i="165"/>
  <c r="X62" i="165"/>
  <c r="W62" i="165"/>
  <c r="V62" i="165"/>
  <c r="U62" i="165"/>
  <c r="T62" i="165"/>
  <c r="S62" i="165"/>
  <c r="R62" i="165"/>
  <c r="Q62" i="165"/>
  <c r="P62" i="165"/>
  <c r="R63" i="165" s="1"/>
  <c r="N62" i="165"/>
  <c r="M62" i="165"/>
  <c r="L62" i="165"/>
  <c r="K62" i="165"/>
  <c r="J62" i="165"/>
  <c r="I62" i="165"/>
  <c r="H62" i="165"/>
  <c r="G62" i="165"/>
  <c r="F62" i="165"/>
  <c r="E62" i="165"/>
  <c r="D62" i="165"/>
  <c r="AA61" i="165"/>
  <c r="Z61" i="165"/>
  <c r="Y61" i="165"/>
  <c r="W61" i="165"/>
  <c r="S61" i="165"/>
  <c r="P61" i="165"/>
  <c r="N61" i="165"/>
  <c r="M61" i="165"/>
  <c r="L61" i="165"/>
  <c r="K61" i="165"/>
  <c r="J61" i="165"/>
  <c r="I61" i="165"/>
  <c r="H61" i="165"/>
  <c r="G61" i="165"/>
  <c r="F61" i="165"/>
  <c r="E61" i="165"/>
  <c r="D61" i="165"/>
  <c r="AA60" i="165"/>
  <c r="Z60" i="165"/>
  <c r="Y60" i="165"/>
  <c r="X60" i="165"/>
  <c r="W60" i="165"/>
  <c r="V60" i="165"/>
  <c r="U60" i="165"/>
  <c r="T60" i="165"/>
  <c r="S60" i="165"/>
  <c r="R60" i="165"/>
  <c r="Q60" i="165"/>
  <c r="P60" i="165"/>
  <c r="N60" i="165"/>
  <c r="M60" i="165"/>
  <c r="L60" i="165"/>
  <c r="K60" i="165"/>
  <c r="I60" i="165"/>
  <c r="H60" i="165"/>
  <c r="G60" i="165"/>
  <c r="D60" i="165"/>
  <c r="J60" i="165" s="1"/>
  <c r="Z59" i="165"/>
  <c r="Y59" i="165"/>
  <c r="X59" i="165"/>
  <c r="W59" i="165"/>
  <c r="U59" i="165"/>
  <c r="T59" i="165"/>
  <c r="S59" i="165"/>
  <c r="R59" i="165"/>
  <c r="Q59" i="165"/>
  <c r="P59" i="165"/>
  <c r="K59" i="165"/>
  <c r="F59" i="165"/>
  <c r="D59" i="165"/>
  <c r="P58" i="165"/>
  <c r="N58" i="165"/>
  <c r="L58" i="165"/>
  <c r="K58" i="165"/>
  <c r="J58" i="165"/>
  <c r="E58" i="165"/>
  <c r="D58" i="165"/>
  <c r="AA57" i="165"/>
  <c r="Z57" i="165"/>
  <c r="X57" i="165"/>
  <c r="W57" i="165"/>
  <c r="V57" i="165"/>
  <c r="U57" i="165"/>
  <c r="S57" i="165"/>
  <c r="P57" i="165"/>
  <c r="N57" i="165"/>
  <c r="J57" i="165"/>
  <c r="I57" i="165"/>
  <c r="F57" i="165"/>
  <c r="D57" i="165"/>
  <c r="M57" i="165" s="1"/>
  <c r="W56" i="165"/>
  <c r="R56" i="165"/>
  <c r="P56" i="165"/>
  <c r="H56" i="165"/>
  <c r="D56" i="165"/>
  <c r="N56" i="165" s="1"/>
  <c r="AA55" i="165"/>
  <c r="Z55" i="165"/>
  <c r="Y55" i="165"/>
  <c r="X55" i="165"/>
  <c r="V55" i="165"/>
  <c r="Q55" i="165"/>
  <c r="P55" i="165"/>
  <c r="N55" i="165"/>
  <c r="M55" i="165"/>
  <c r="L55" i="165"/>
  <c r="K55" i="165"/>
  <c r="I55" i="165"/>
  <c r="H55" i="165"/>
  <c r="G55" i="165"/>
  <c r="F55" i="165"/>
  <c r="D55" i="165"/>
  <c r="Z54" i="165"/>
  <c r="W54" i="165"/>
  <c r="U54" i="165"/>
  <c r="S54" i="165"/>
  <c r="P54" i="165"/>
  <c r="AA54" i="165" s="1"/>
  <c r="N54" i="165"/>
  <c r="M54" i="165"/>
  <c r="L54" i="165"/>
  <c r="K54" i="165"/>
  <c r="J54" i="165"/>
  <c r="H54" i="165"/>
  <c r="G54" i="165"/>
  <c r="F54" i="165"/>
  <c r="E54" i="165"/>
  <c r="D54" i="165"/>
  <c r="I54" i="165" s="1"/>
  <c r="AA53" i="165"/>
  <c r="Z53" i="165"/>
  <c r="V53" i="165"/>
  <c r="R53" i="165"/>
  <c r="Q53" i="165"/>
  <c r="N53" i="165"/>
  <c r="M53" i="165"/>
  <c r="L53" i="165"/>
  <c r="K53" i="165"/>
  <c r="F53" i="165"/>
  <c r="AA52" i="165"/>
  <c r="Z52" i="165"/>
  <c r="Y52" i="165"/>
  <c r="X52" i="165"/>
  <c r="W52" i="165"/>
  <c r="V52" i="165"/>
  <c r="U52" i="165"/>
  <c r="T52" i="165"/>
  <c r="S52" i="165"/>
  <c r="R52" i="165"/>
  <c r="Q52" i="165"/>
  <c r="P52" i="165"/>
  <c r="U53" i="165" s="1"/>
  <c r="N52" i="165"/>
  <c r="M52" i="165"/>
  <c r="L52" i="165"/>
  <c r="K52" i="165"/>
  <c r="J52" i="165"/>
  <c r="I52" i="165"/>
  <c r="H52" i="165"/>
  <c r="G52" i="165"/>
  <c r="F52" i="165"/>
  <c r="E52" i="165"/>
  <c r="D52" i="165"/>
  <c r="H53" i="165" s="1"/>
  <c r="AA51" i="165"/>
  <c r="Y51" i="165"/>
  <c r="X51" i="165"/>
  <c r="W51" i="165"/>
  <c r="V51" i="165"/>
  <c r="U51" i="165"/>
  <c r="T51" i="165"/>
  <c r="P51" i="165"/>
  <c r="N51" i="165"/>
  <c r="J51" i="165"/>
  <c r="I51" i="165"/>
  <c r="G51" i="165"/>
  <c r="D51" i="165"/>
  <c r="L51" i="165" s="1"/>
  <c r="X50" i="165"/>
  <c r="U50" i="165"/>
  <c r="T50" i="165"/>
  <c r="S50" i="165"/>
  <c r="Q50" i="165"/>
  <c r="P50" i="165"/>
  <c r="R50" i="165" s="1"/>
  <c r="N50" i="165"/>
  <c r="J50" i="165"/>
  <c r="G50" i="165"/>
  <c r="F50" i="165"/>
  <c r="D50" i="165"/>
  <c r="E50" i="165" s="1"/>
  <c r="P49" i="165"/>
  <c r="N49" i="165"/>
  <c r="M49" i="165"/>
  <c r="L49" i="165"/>
  <c r="K49" i="165"/>
  <c r="J49" i="165"/>
  <c r="I49" i="165"/>
  <c r="H49" i="165"/>
  <c r="G49" i="165"/>
  <c r="F49" i="165"/>
  <c r="E49" i="165"/>
  <c r="D49" i="165"/>
  <c r="AA48" i="165"/>
  <c r="Z48" i="165"/>
  <c r="Y48" i="165"/>
  <c r="X48" i="165"/>
  <c r="W48" i="165"/>
  <c r="V48" i="165"/>
  <c r="U48" i="165"/>
  <c r="T48" i="165"/>
  <c r="S48" i="165"/>
  <c r="R48" i="165"/>
  <c r="Q48" i="165"/>
  <c r="P48" i="165"/>
  <c r="N48" i="165"/>
  <c r="M48" i="165"/>
  <c r="L48" i="165"/>
  <c r="K48" i="165"/>
  <c r="J48" i="165"/>
  <c r="F48" i="165"/>
  <c r="D48" i="165"/>
  <c r="I48" i="165" s="1"/>
  <c r="Z47" i="165"/>
  <c r="Y47" i="165"/>
  <c r="X47" i="165"/>
  <c r="W47" i="165"/>
  <c r="V47" i="165"/>
  <c r="U47" i="165"/>
  <c r="Q47" i="165"/>
  <c r="P47" i="165"/>
  <c r="AA47" i="165" s="1"/>
  <c r="M47" i="165"/>
  <c r="L47" i="165"/>
  <c r="K47" i="165"/>
  <c r="J47" i="165"/>
  <c r="I47" i="165"/>
  <c r="H47" i="165"/>
  <c r="G47" i="165"/>
  <c r="D47" i="165"/>
  <c r="N47" i="165" s="1"/>
  <c r="AA46" i="165"/>
  <c r="Y46" i="165"/>
  <c r="X46" i="165"/>
  <c r="W46" i="165"/>
  <c r="V46" i="165"/>
  <c r="U46" i="165"/>
  <c r="T46" i="165"/>
  <c r="S46" i="165"/>
  <c r="R46" i="165"/>
  <c r="Q46" i="165"/>
  <c r="P46" i="165"/>
  <c r="Z46" i="165" s="1"/>
  <c r="H46" i="165"/>
  <c r="F46" i="165"/>
  <c r="D46" i="165"/>
  <c r="W45" i="165"/>
  <c r="T45" i="165"/>
  <c r="S45" i="165"/>
  <c r="R45" i="165"/>
  <c r="Q45" i="165"/>
  <c r="P45" i="165"/>
  <c r="Y45" i="165" s="1"/>
  <c r="D45" i="165"/>
  <c r="Q44" i="165"/>
  <c r="P44" i="165"/>
  <c r="N44" i="165"/>
  <c r="M44" i="165"/>
  <c r="L44" i="165"/>
  <c r="J44" i="165"/>
  <c r="F44" i="165"/>
  <c r="D44" i="165"/>
  <c r="K44" i="165" s="1"/>
  <c r="AA43" i="165"/>
  <c r="Z43" i="165"/>
  <c r="Y43" i="165"/>
  <c r="X43" i="165"/>
  <c r="V43" i="165"/>
  <c r="U43" i="165"/>
  <c r="Q43" i="165"/>
  <c r="N43" i="165"/>
  <c r="M43" i="165"/>
  <c r="L43" i="165"/>
  <c r="K43" i="165"/>
  <c r="I43" i="165"/>
  <c r="H43" i="165"/>
  <c r="G43" i="165"/>
  <c r="F43" i="165"/>
  <c r="AA42" i="165"/>
  <c r="Z42" i="165"/>
  <c r="Y42" i="165"/>
  <c r="X42" i="165"/>
  <c r="W42" i="165"/>
  <c r="V42" i="165"/>
  <c r="U42" i="165"/>
  <c r="T42" i="165"/>
  <c r="S42" i="165"/>
  <c r="R42" i="165"/>
  <c r="Q42" i="165"/>
  <c r="P42" i="165"/>
  <c r="W43" i="165" s="1"/>
  <c r="N42" i="165"/>
  <c r="M42" i="165"/>
  <c r="L42" i="165"/>
  <c r="K42" i="165"/>
  <c r="J42" i="165"/>
  <c r="I42" i="165"/>
  <c r="H42" i="165"/>
  <c r="G42" i="165"/>
  <c r="F42" i="165"/>
  <c r="E42" i="165"/>
  <c r="D42" i="165"/>
  <c r="J43" i="165" s="1"/>
  <c r="AA41" i="165"/>
  <c r="Z41" i="165"/>
  <c r="Y41" i="165"/>
  <c r="X41" i="165"/>
  <c r="W41" i="165"/>
  <c r="V41" i="165"/>
  <c r="T41" i="165"/>
  <c r="S41" i="165"/>
  <c r="R41" i="165"/>
  <c r="Q41" i="165"/>
  <c r="P41" i="165"/>
  <c r="U41" i="165" s="1"/>
  <c r="L41" i="165"/>
  <c r="I41" i="165"/>
  <c r="G41" i="165"/>
  <c r="F41" i="165"/>
  <c r="E41" i="165"/>
  <c r="D41" i="165"/>
  <c r="R40" i="165"/>
  <c r="Q40" i="165"/>
  <c r="P40" i="165"/>
  <c r="M40" i="165"/>
  <c r="I40" i="165"/>
  <c r="E40" i="165"/>
  <c r="D40" i="165"/>
  <c r="P39" i="165"/>
  <c r="N39" i="165"/>
  <c r="M39" i="165"/>
  <c r="L39" i="165"/>
  <c r="K39" i="165"/>
  <c r="J39" i="165"/>
  <c r="E39" i="165"/>
  <c r="D39" i="165"/>
  <c r="F39" i="165" s="1"/>
  <c r="W38" i="165"/>
  <c r="V38" i="165"/>
  <c r="U38" i="165"/>
  <c r="P38" i="165"/>
  <c r="N38" i="165"/>
  <c r="M38" i="165"/>
  <c r="L38" i="165"/>
  <c r="K38" i="165"/>
  <c r="J38" i="165"/>
  <c r="I38" i="165"/>
  <c r="H38" i="165"/>
  <c r="G38" i="165"/>
  <c r="F38" i="165"/>
  <c r="D38" i="165"/>
  <c r="E38" i="165" s="1"/>
  <c r="AA37" i="165"/>
  <c r="Z37" i="165"/>
  <c r="Y37" i="165"/>
  <c r="X37" i="165"/>
  <c r="W37" i="165"/>
  <c r="V37" i="165"/>
  <c r="U37" i="165"/>
  <c r="T37" i="165"/>
  <c r="S37" i="165"/>
  <c r="R37" i="165"/>
  <c r="J37" i="165"/>
  <c r="G37" i="165"/>
  <c r="AA36" i="165"/>
  <c r="Z36" i="165"/>
  <c r="Y36" i="165"/>
  <c r="X36" i="165"/>
  <c r="W36" i="165"/>
  <c r="V36" i="165"/>
  <c r="U36" i="165"/>
  <c r="T36" i="165"/>
  <c r="S36" i="165"/>
  <c r="R36" i="165"/>
  <c r="Q36" i="165"/>
  <c r="P36" i="165"/>
  <c r="Q37" i="165" s="1"/>
  <c r="N36" i="165"/>
  <c r="M36" i="165"/>
  <c r="L36" i="165"/>
  <c r="K36" i="165"/>
  <c r="J36" i="165"/>
  <c r="I36" i="165"/>
  <c r="H36" i="165"/>
  <c r="G36" i="165"/>
  <c r="F36" i="165"/>
  <c r="E36" i="165"/>
  <c r="D36" i="165"/>
  <c r="E37" i="165" s="1"/>
  <c r="Y35" i="165"/>
  <c r="P35" i="165"/>
  <c r="M35" i="165"/>
  <c r="D35" i="165"/>
  <c r="Q34" i="165"/>
  <c r="P34" i="165"/>
  <c r="N34" i="165"/>
  <c r="M34" i="165"/>
  <c r="L34" i="165"/>
  <c r="K34" i="165"/>
  <c r="J34" i="165"/>
  <c r="F34" i="165"/>
  <c r="D34" i="165"/>
  <c r="Y33" i="165"/>
  <c r="X33" i="165"/>
  <c r="W33" i="165"/>
  <c r="V33" i="165"/>
  <c r="R33" i="165"/>
  <c r="P33" i="165"/>
  <c r="N33" i="165"/>
  <c r="M33" i="165"/>
  <c r="L33" i="165"/>
  <c r="K33" i="165"/>
  <c r="J33" i="165"/>
  <c r="I33" i="165"/>
  <c r="E33" i="165"/>
  <c r="D33" i="165"/>
  <c r="H33" i="165" s="1"/>
  <c r="AA32" i="165"/>
  <c r="Z32" i="165"/>
  <c r="Y32" i="165"/>
  <c r="X32" i="165"/>
  <c r="W32" i="165"/>
  <c r="V32" i="165"/>
  <c r="U32" i="165"/>
  <c r="Q32" i="165"/>
  <c r="P32" i="165"/>
  <c r="T32" i="165" s="1"/>
  <c r="M32" i="165"/>
  <c r="L32" i="165"/>
  <c r="K32" i="165"/>
  <c r="J32" i="165"/>
  <c r="I32" i="165"/>
  <c r="H32" i="165"/>
  <c r="D32" i="165"/>
  <c r="AA31" i="165"/>
  <c r="Z31" i="165"/>
  <c r="Y31" i="165"/>
  <c r="X31" i="165"/>
  <c r="W31" i="165"/>
  <c r="V31" i="165"/>
  <c r="U31" i="165"/>
  <c r="T31" i="165"/>
  <c r="N31" i="165"/>
  <c r="M31" i="165"/>
  <c r="L31" i="165"/>
  <c r="K31" i="165"/>
  <c r="J31" i="165"/>
  <c r="I31" i="165"/>
  <c r="H31" i="165"/>
  <c r="G31" i="165"/>
  <c r="F31" i="165"/>
  <c r="AA30" i="165"/>
  <c r="Z30" i="165"/>
  <c r="Y30" i="165"/>
  <c r="X30" i="165"/>
  <c r="W30" i="165"/>
  <c r="V30" i="165"/>
  <c r="U30" i="165"/>
  <c r="T30" i="165"/>
  <c r="S30" i="165"/>
  <c r="R30" i="165"/>
  <c r="Q30" i="165"/>
  <c r="P30" i="165"/>
  <c r="S31" i="165" s="1"/>
  <c r="N30" i="165"/>
  <c r="M30" i="165"/>
  <c r="L30" i="165"/>
  <c r="K30" i="165"/>
  <c r="J30" i="165"/>
  <c r="I30" i="165"/>
  <c r="H30" i="165"/>
  <c r="G30" i="165"/>
  <c r="F30" i="165"/>
  <c r="E30" i="165"/>
  <c r="D30" i="165"/>
  <c r="E31" i="165" s="1"/>
  <c r="AA29" i="165"/>
  <c r="Z29" i="165"/>
  <c r="Y29" i="165"/>
  <c r="X29" i="165"/>
  <c r="W29" i="165"/>
  <c r="V29" i="165"/>
  <c r="U29" i="165"/>
  <c r="T29" i="165"/>
  <c r="S29" i="165"/>
  <c r="R29" i="165"/>
  <c r="Q29" i="165"/>
  <c r="P29" i="165"/>
  <c r="N29" i="165"/>
  <c r="M29" i="165"/>
  <c r="L29" i="165"/>
  <c r="K29" i="165"/>
  <c r="J29" i="165"/>
  <c r="I29" i="165"/>
  <c r="H29" i="165"/>
  <c r="G29" i="165"/>
  <c r="F29" i="165"/>
  <c r="E29" i="165"/>
  <c r="D29" i="165"/>
  <c r="Z28" i="165"/>
  <c r="Y28" i="165"/>
  <c r="X28" i="165"/>
  <c r="W28" i="165"/>
  <c r="V28" i="165"/>
  <c r="U28" i="165"/>
  <c r="T28" i="165"/>
  <c r="S28" i="165"/>
  <c r="R28" i="165"/>
  <c r="Q28" i="165"/>
  <c r="P28" i="165"/>
  <c r="AA28" i="165" s="1"/>
  <c r="D28" i="165"/>
  <c r="X27" i="165"/>
  <c r="Q27" i="165"/>
  <c r="P27" i="165"/>
  <c r="K27" i="165"/>
  <c r="J27" i="165"/>
  <c r="I27" i="165"/>
  <c r="H27" i="165"/>
  <c r="G27" i="165"/>
  <c r="D27" i="165"/>
  <c r="AA26" i="165"/>
  <c r="W26" i="165"/>
  <c r="V26" i="165"/>
  <c r="U26" i="165"/>
  <c r="T26" i="165"/>
  <c r="S26" i="165"/>
  <c r="R26" i="165"/>
  <c r="Q26" i="165"/>
  <c r="P26" i="165"/>
  <c r="E26" i="165"/>
  <c r="D26" i="165"/>
  <c r="AA25" i="165"/>
  <c r="Z25" i="165"/>
  <c r="V25" i="165"/>
  <c r="U25" i="165"/>
  <c r="S25" i="165"/>
  <c r="R25" i="165"/>
  <c r="Q25" i="165"/>
  <c r="N25" i="165"/>
  <c r="M25" i="165"/>
  <c r="I25" i="165"/>
  <c r="H25" i="165"/>
  <c r="G25" i="165"/>
  <c r="F25" i="165"/>
  <c r="AA24" i="165"/>
  <c r="Z24" i="165"/>
  <c r="Y24" i="165"/>
  <c r="X24" i="165"/>
  <c r="W24" i="165"/>
  <c r="V24" i="165"/>
  <c r="U24" i="165"/>
  <c r="T24" i="165"/>
  <c r="S24" i="165"/>
  <c r="R24" i="165"/>
  <c r="Q24" i="165"/>
  <c r="P24" i="165"/>
  <c r="N24" i="165"/>
  <c r="M24" i="165"/>
  <c r="L24" i="165"/>
  <c r="K24" i="165"/>
  <c r="J24" i="165"/>
  <c r="I24" i="165"/>
  <c r="H24" i="165"/>
  <c r="G24" i="165"/>
  <c r="F24" i="165"/>
  <c r="E24" i="165"/>
  <c r="D24" i="165"/>
  <c r="T23" i="165"/>
  <c r="R23" i="165"/>
  <c r="P23" i="165"/>
  <c r="D23" i="165"/>
  <c r="AA22" i="165"/>
  <c r="Z22" i="165"/>
  <c r="Y22" i="165"/>
  <c r="X22" i="165"/>
  <c r="W22" i="165"/>
  <c r="S22" i="165"/>
  <c r="R22" i="165"/>
  <c r="P22" i="165"/>
  <c r="M22" i="165"/>
  <c r="L22" i="165"/>
  <c r="K22" i="165"/>
  <c r="J22" i="165"/>
  <c r="F22" i="165"/>
  <c r="D22" i="165"/>
  <c r="AA21" i="165"/>
  <c r="R21" i="165"/>
  <c r="P21" i="165"/>
  <c r="N21" i="165"/>
  <c r="M21" i="165"/>
  <c r="L21" i="165"/>
  <c r="K21" i="165"/>
  <c r="J21" i="165"/>
  <c r="D21" i="165"/>
  <c r="AA20" i="165"/>
  <c r="Z20" i="165"/>
  <c r="Y20" i="165"/>
  <c r="X20" i="165"/>
  <c r="W20" i="165"/>
  <c r="V20" i="165"/>
  <c r="U20" i="165"/>
  <c r="Q20" i="165"/>
  <c r="P20" i="165"/>
  <c r="K20" i="165"/>
  <c r="J20" i="165"/>
  <c r="D20" i="165"/>
  <c r="P19" i="165"/>
  <c r="N19" i="165"/>
  <c r="M19" i="165"/>
  <c r="L19" i="165"/>
  <c r="K19" i="165"/>
  <c r="J19" i="165"/>
  <c r="I19" i="165"/>
  <c r="H19" i="165"/>
  <c r="G19" i="165"/>
  <c r="D19" i="165"/>
  <c r="F19" i="165" s="1"/>
  <c r="AA18" i="165"/>
  <c r="Z18" i="165"/>
  <c r="Y18" i="165"/>
  <c r="X18" i="165"/>
  <c r="W18" i="165"/>
  <c r="V18" i="165"/>
  <c r="U18" i="165"/>
  <c r="T18" i="165"/>
  <c r="S18" i="165"/>
  <c r="R18" i="165"/>
  <c r="N18" i="165"/>
  <c r="M18" i="165"/>
  <c r="L18" i="165"/>
  <c r="K18" i="165"/>
  <c r="J18" i="165"/>
  <c r="I18" i="165"/>
  <c r="H18" i="165"/>
  <c r="G18" i="165"/>
  <c r="F18" i="165"/>
  <c r="AA17" i="165"/>
  <c r="Z17" i="165"/>
  <c r="Y17" i="165"/>
  <c r="X17" i="165"/>
  <c r="W17" i="165"/>
  <c r="V17" i="165"/>
  <c r="U17" i="165"/>
  <c r="T17" i="165"/>
  <c r="S17" i="165"/>
  <c r="R17" i="165"/>
  <c r="Q17" i="165"/>
  <c r="P17" i="165"/>
  <c r="Q18" i="165" s="1"/>
  <c r="N17" i="165"/>
  <c r="M17" i="165"/>
  <c r="L17" i="165"/>
  <c r="K17" i="165"/>
  <c r="J17" i="165"/>
  <c r="I17" i="165"/>
  <c r="H17" i="165"/>
  <c r="G17" i="165"/>
  <c r="F17" i="165"/>
  <c r="E17" i="165"/>
  <c r="D17" i="165"/>
  <c r="E18" i="165" s="1"/>
  <c r="D18" i="165" s="1"/>
  <c r="Z16" i="165"/>
  <c r="Y16" i="165"/>
  <c r="X16" i="165"/>
  <c r="W16" i="165"/>
  <c r="V16" i="165"/>
  <c r="U16" i="165"/>
  <c r="T16" i="165"/>
  <c r="S16" i="165"/>
  <c r="R16" i="165"/>
  <c r="Q16" i="165"/>
  <c r="P16" i="165"/>
  <c r="AA16" i="165" s="1"/>
  <c r="L16" i="165"/>
  <c r="K16" i="165"/>
  <c r="H16" i="165"/>
  <c r="D16" i="165"/>
  <c r="X15" i="165"/>
  <c r="W15" i="165"/>
  <c r="V15" i="165"/>
  <c r="U15" i="165"/>
  <c r="T15" i="165"/>
  <c r="S15" i="165"/>
  <c r="R15" i="165"/>
  <c r="Q15" i="165"/>
  <c r="P15" i="165"/>
  <c r="H15" i="165"/>
  <c r="D15" i="165"/>
  <c r="AA14" i="165"/>
  <c r="W14" i="165"/>
  <c r="V14" i="165"/>
  <c r="R14" i="165"/>
  <c r="Q14" i="165"/>
  <c r="P14" i="165"/>
  <c r="N14" i="165"/>
  <c r="J14" i="165"/>
  <c r="I14" i="165"/>
  <c r="H14" i="165"/>
  <c r="G14" i="165"/>
  <c r="F14" i="165"/>
  <c r="D14" i="165"/>
  <c r="Z13" i="165"/>
  <c r="V13" i="165"/>
  <c r="U13" i="165"/>
  <c r="T13" i="165"/>
  <c r="Q13" i="165"/>
  <c r="P13" i="165"/>
  <c r="D13" i="165"/>
  <c r="AA12" i="165"/>
  <c r="Z12" i="165"/>
  <c r="Y12" i="165"/>
  <c r="P12" i="165"/>
  <c r="D12" i="165"/>
  <c r="AA10" i="165"/>
  <c r="Z10" i="165"/>
  <c r="Y10" i="165"/>
  <c r="X10" i="165"/>
  <c r="W10" i="165"/>
  <c r="V10" i="165"/>
  <c r="U10" i="165"/>
  <c r="T10" i="165"/>
  <c r="S10" i="165"/>
  <c r="R10" i="165"/>
  <c r="Q10" i="165"/>
  <c r="P10" i="165"/>
  <c r="N10" i="165"/>
  <c r="M10" i="165"/>
  <c r="L10" i="165"/>
  <c r="K10" i="165"/>
  <c r="J10" i="165"/>
  <c r="I10" i="165"/>
  <c r="H10" i="165"/>
  <c r="G10" i="165"/>
  <c r="F10" i="165"/>
  <c r="E10" i="165"/>
  <c r="D10" i="165"/>
  <c r="AA9" i="165"/>
  <c r="X9" i="165"/>
  <c r="V9" i="165"/>
  <c r="P9" i="165"/>
  <c r="N9" i="165"/>
  <c r="M9" i="165"/>
  <c r="L9" i="165"/>
  <c r="K9" i="165"/>
  <c r="J9" i="165"/>
  <c r="I9" i="165"/>
  <c r="F9" i="165"/>
  <c r="E9" i="165"/>
  <c r="D9" i="165"/>
  <c r="P8" i="165"/>
  <c r="N8" i="165"/>
  <c r="H8" i="165"/>
  <c r="D8" i="165"/>
  <c r="Q7" i="165"/>
  <c r="P7" i="165"/>
  <c r="N7" i="165"/>
  <c r="M7" i="165"/>
  <c r="L7" i="165"/>
  <c r="K7" i="165"/>
  <c r="J7" i="165"/>
  <c r="I7" i="165"/>
  <c r="D7" i="165"/>
  <c r="AA6" i="165"/>
  <c r="Z6" i="165"/>
  <c r="Y6" i="165"/>
  <c r="X6" i="165"/>
  <c r="W6" i="165"/>
  <c r="V6" i="165"/>
  <c r="U6" i="165"/>
  <c r="T6" i="165"/>
  <c r="S6" i="165"/>
  <c r="P6" i="165"/>
  <c r="N6" i="165"/>
  <c r="M6" i="165"/>
  <c r="L6" i="165"/>
  <c r="K6" i="165"/>
  <c r="J6" i="165"/>
  <c r="I6" i="165"/>
  <c r="H6" i="165"/>
  <c r="G6" i="165"/>
  <c r="F6" i="165"/>
  <c r="E6" i="165"/>
  <c r="D6" i="165"/>
  <c r="AA5" i="165"/>
  <c r="Z5" i="165"/>
  <c r="Y5" i="165"/>
  <c r="X5" i="165"/>
  <c r="W5" i="165"/>
  <c r="V5" i="165"/>
  <c r="U5" i="165"/>
  <c r="T5" i="165"/>
  <c r="S5" i="165"/>
  <c r="R5" i="165"/>
  <c r="Q5" i="165"/>
  <c r="P5" i="165"/>
  <c r="N5" i="165"/>
  <c r="M5" i="165"/>
  <c r="L5" i="165"/>
  <c r="K5" i="165"/>
  <c r="J5" i="165"/>
  <c r="I5" i="165"/>
  <c r="H5" i="165"/>
  <c r="G5" i="165"/>
  <c r="F5" i="165"/>
  <c r="E5" i="165"/>
  <c r="D5" i="165"/>
  <c r="S4" i="165"/>
  <c r="R4" i="165"/>
  <c r="Q4" i="165"/>
  <c r="M4" i="165"/>
  <c r="L4" i="165"/>
  <c r="F4" i="165"/>
  <c r="AA3" i="165"/>
  <c r="Z3" i="165"/>
  <c r="Y3" i="165"/>
  <c r="X3" i="165"/>
  <c r="W3" i="165"/>
  <c r="V3" i="165"/>
  <c r="U3" i="165"/>
  <c r="T3" i="165"/>
  <c r="S3" i="165"/>
  <c r="R3" i="165"/>
  <c r="Q3" i="165"/>
  <c r="P3" i="165"/>
  <c r="U4" i="165" s="1"/>
  <c r="N3" i="165"/>
  <c r="M3" i="165"/>
  <c r="L3" i="165"/>
  <c r="K3" i="165"/>
  <c r="J3" i="165"/>
  <c r="I3" i="165"/>
  <c r="H3" i="165"/>
  <c r="G3" i="165"/>
  <c r="F3" i="165"/>
  <c r="E3" i="165"/>
  <c r="D3" i="165"/>
  <c r="L26" i="164"/>
  <c r="I26" i="164"/>
  <c r="H26" i="164"/>
  <c r="G26" i="164"/>
  <c r="F26" i="164"/>
  <c r="E26" i="164"/>
  <c r="D26" i="164"/>
  <c r="L25" i="164"/>
  <c r="D25" i="164"/>
  <c r="L24" i="164"/>
  <c r="K24" i="164"/>
  <c r="J24" i="164"/>
  <c r="I24" i="164"/>
  <c r="H24" i="164"/>
  <c r="G24" i="164"/>
  <c r="F24" i="164"/>
  <c r="D24" i="164"/>
  <c r="E24" i="164" s="1"/>
  <c r="L23" i="164"/>
  <c r="K23" i="164"/>
  <c r="J23" i="164"/>
  <c r="I23" i="164"/>
  <c r="H23" i="164"/>
  <c r="G23" i="164"/>
  <c r="F23" i="164"/>
  <c r="E23" i="164"/>
  <c r="D23" i="164"/>
  <c r="L22" i="164"/>
  <c r="H22" i="164"/>
  <c r="E22" i="164"/>
  <c r="D22" i="164"/>
  <c r="L21" i="164"/>
  <c r="K21" i="164"/>
  <c r="J21" i="164"/>
  <c r="I21" i="164"/>
  <c r="D21" i="164"/>
  <c r="K20" i="164"/>
  <c r="J20" i="164"/>
  <c r="I20" i="164"/>
  <c r="F20" i="164"/>
  <c r="E20" i="164"/>
  <c r="L19" i="164"/>
  <c r="K19" i="164"/>
  <c r="J19" i="164"/>
  <c r="I19" i="164"/>
  <c r="H19" i="164"/>
  <c r="G19" i="164"/>
  <c r="F19" i="164"/>
  <c r="E19" i="164"/>
  <c r="D19" i="164"/>
  <c r="H20" i="164" s="1"/>
  <c r="L18" i="164"/>
  <c r="K18" i="164"/>
  <c r="H18" i="164"/>
  <c r="G18" i="164"/>
  <c r="F18" i="164"/>
  <c r="D18" i="164"/>
  <c r="L17" i="164"/>
  <c r="K17" i="164"/>
  <c r="J17" i="164"/>
  <c r="I17" i="164"/>
  <c r="H17" i="164"/>
  <c r="D17" i="164"/>
  <c r="L16" i="164"/>
  <c r="K16" i="164"/>
  <c r="J16" i="164"/>
  <c r="I16" i="164"/>
  <c r="H16" i="164"/>
  <c r="G16" i="164"/>
  <c r="F16" i="164"/>
  <c r="E16" i="164"/>
  <c r="D16" i="164"/>
  <c r="L15" i="164"/>
  <c r="K15" i="164"/>
  <c r="J15" i="164"/>
  <c r="I15" i="164"/>
  <c r="H15" i="164"/>
  <c r="G15" i="164"/>
  <c r="D15" i="164"/>
  <c r="F15" i="164" s="1"/>
  <c r="L14" i="164"/>
  <c r="K14" i="164"/>
  <c r="H14" i="164"/>
  <c r="G14" i="164"/>
  <c r="F14" i="164"/>
  <c r="E14" i="164"/>
  <c r="D14" i="164"/>
  <c r="L13" i="164"/>
  <c r="D13" i="164"/>
  <c r="G12" i="164"/>
  <c r="F12" i="164"/>
  <c r="E12" i="164"/>
  <c r="L11" i="164"/>
  <c r="K11" i="164"/>
  <c r="J11" i="164"/>
  <c r="I11" i="164"/>
  <c r="H11" i="164"/>
  <c r="G11" i="164"/>
  <c r="F11" i="164"/>
  <c r="E11" i="164"/>
  <c r="D11" i="164"/>
  <c r="K12" i="164" s="1"/>
  <c r="L10" i="164"/>
  <c r="K10" i="164"/>
  <c r="E10" i="164"/>
  <c r="D10" i="164"/>
  <c r="L9" i="164"/>
  <c r="D9" i="164"/>
  <c r="L8" i="164"/>
  <c r="I8" i="164"/>
  <c r="H8" i="164"/>
  <c r="G8" i="164"/>
  <c r="D8" i="164"/>
  <c r="L7" i="164"/>
  <c r="E7" i="164"/>
  <c r="D7" i="164"/>
  <c r="L6" i="164"/>
  <c r="K6" i="164"/>
  <c r="J6" i="164"/>
  <c r="G6" i="164"/>
  <c r="D6" i="164"/>
  <c r="L5" i="164"/>
  <c r="G5" i="164"/>
  <c r="D5" i="164"/>
  <c r="I4" i="164"/>
  <c r="H4" i="164"/>
  <c r="L3" i="164"/>
  <c r="K3" i="164"/>
  <c r="J3" i="164"/>
  <c r="I3" i="164"/>
  <c r="H3" i="164"/>
  <c r="G3" i="164"/>
  <c r="F3" i="164"/>
  <c r="E3" i="164"/>
  <c r="D3" i="164"/>
  <c r="W209" i="163"/>
  <c r="T209" i="163"/>
  <c r="P209" i="163"/>
  <c r="O209" i="163"/>
  <c r="D209" i="163"/>
  <c r="W208" i="163"/>
  <c r="V208" i="163"/>
  <c r="U208" i="163"/>
  <c r="P208" i="163"/>
  <c r="T208" i="163" s="1"/>
  <c r="O208" i="163"/>
  <c r="K208" i="163"/>
  <c r="J208" i="163"/>
  <c r="I208" i="163"/>
  <c r="H208" i="163"/>
  <c r="G208" i="163"/>
  <c r="F208" i="163"/>
  <c r="D208" i="163"/>
  <c r="W207" i="163"/>
  <c r="Q207" i="163"/>
  <c r="P207" i="163"/>
  <c r="O207" i="163"/>
  <c r="N207" i="163"/>
  <c r="M207" i="163"/>
  <c r="L207" i="163"/>
  <c r="I207" i="163"/>
  <c r="H207" i="163"/>
  <c r="D207" i="163"/>
  <c r="W206" i="163"/>
  <c r="P206" i="163"/>
  <c r="O206" i="163"/>
  <c r="N206" i="163"/>
  <c r="J206" i="163"/>
  <c r="I206" i="163"/>
  <c r="H206" i="163"/>
  <c r="D206" i="163"/>
  <c r="W205" i="163"/>
  <c r="P205" i="163"/>
  <c r="O205" i="163"/>
  <c r="M205" i="163"/>
  <c r="L205" i="163"/>
  <c r="K205" i="163"/>
  <c r="J205" i="163"/>
  <c r="I205" i="163"/>
  <c r="H205" i="163"/>
  <c r="G205" i="163"/>
  <c r="D205" i="163"/>
  <c r="N205" i="163" s="1"/>
  <c r="W204" i="163"/>
  <c r="P204" i="163"/>
  <c r="O204" i="163"/>
  <c r="G204" i="163"/>
  <c r="E204" i="163"/>
  <c r="D204" i="163"/>
  <c r="W203" i="163"/>
  <c r="V203" i="163"/>
  <c r="U203" i="163"/>
  <c r="T203" i="163"/>
  <c r="P203" i="163"/>
  <c r="O203" i="163"/>
  <c r="D203" i="163"/>
  <c r="W202" i="163"/>
  <c r="T202" i="163"/>
  <c r="S202" i="163"/>
  <c r="P202" i="163"/>
  <c r="O202" i="163"/>
  <c r="N202" i="163"/>
  <c r="M202" i="163"/>
  <c r="L202" i="163"/>
  <c r="I202" i="163"/>
  <c r="H202" i="163"/>
  <c r="G202" i="163"/>
  <c r="F202" i="163"/>
  <c r="E202" i="163"/>
  <c r="D202" i="163"/>
  <c r="W200" i="163"/>
  <c r="V200" i="163"/>
  <c r="U200" i="163"/>
  <c r="T200" i="163"/>
  <c r="S200" i="163"/>
  <c r="R200" i="163"/>
  <c r="Q200" i="163"/>
  <c r="P200" i="163"/>
  <c r="O200" i="163"/>
  <c r="N200" i="163"/>
  <c r="M200" i="163"/>
  <c r="L200" i="163"/>
  <c r="K200" i="163"/>
  <c r="J200" i="163"/>
  <c r="I200" i="163"/>
  <c r="H200" i="163"/>
  <c r="G200" i="163"/>
  <c r="F200" i="163"/>
  <c r="E200" i="163"/>
  <c r="D200" i="163"/>
  <c r="I201" i="163" s="1"/>
  <c r="W199" i="163"/>
  <c r="P199" i="163"/>
  <c r="O199" i="163"/>
  <c r="N199" i="163"/>
  <c r="M199" i="163"/>
  <c r="L199" i="163"/>
  <c r="K199" i="163"/>
  <c r="J199" i="163"/>
  <c r="I199" i="163"/>
  <c r="D199" i="163"/>
  <c r="W198" i="163"/>
  <c r="V198" i="163"/>
  <c r="U198" i="163"/>
  <c r="T198" i="163"/>
  <c r="S198" i="163"/>
  <c r="R198" i="163"/>
  <c r="Q198" i="163"/>
  <c r="P198" i="163"/>
  <c r="O198" i="163"/>
  <c r="N198" i="163"/>
  <c r="M198" i="163"/>
  <c r="L198" i="163"/>
  <c r="K198" i="163"/>
  <c r="J198" i="163"/>
  <c r="I198" i="163"/>
  <c r="H198" i="163"/>
  <c r="G198" i="163"/>
  <c r="F198" i="163"/>
  <c r="E198" i="163"/>
  <c r="D198" i="163"/>
  <c r="W197" i="163"/>
  <c r="P197" i="163"/>
  <c r="V197" i="163" s="1"/>
  <c r="O197" i="163"/>
  <c r="N197" i="163"/>
  <c r="M197" i="163"/>
  <c r="J197" i="163"/>
  <c r="I197" i="163"/>
  <c r="D197" i="163"/>
  <c r="W196" i="163"/>
  <c r="P196" i="163"/>
  <c r="O196" i="163"/>
  <c r="D196" i="163"/>
  <c r="W195" i="163"/>
  <c r="V195" i="163"/>
  <c r="U195" i="163"/>
  <c r="T195" i="163"/>
  <c r="S195" i="163"/>
  <c r="R195" i="163"/>
  <c r="Q195" i="163"/>
  <c r="P195" i="163"/>
  <c r="O195" i="163"/>
  <c r="N195" i="163"/>
  <c r="M195" i="163"/>
  <c r="L195" i="163"/>
  <c r="K195" i="163"/>
  <c r="J195" i="163"/>
  <c r="I195" i="163"/>
  <c r="H195" i="163"/>
  <c r="G195" i="163"/>
  <c r="F195" i="163"/>
  <c r="E195" i="163"/>
  <c r="D195" i="163"/>
  <c r="W194" i="163"/>
  <c r="V194" i="163"/>
  <c r="U194" i="163"/>
  <c r="T194" i="163"/>
  <c r="S194" i="163"/>
  <c r="R194" i="163"/>
  <c r="Q194" i="163"/>
  <c r="P194" i="163"/>
  <c r="O194" i="163"/>
  <c r="D194" i="163"/>
  <c r="W193" i="163"/>
  <c r="P193" i="163"/>
  <c r="O193" i="163"/>
  <c r="N193" i="163"/>
  <c r="M193" i="163"/>
  <c r="L193" i="163"/>
  <c r="K193" i="163"/>
  <c r="J193" i="163"/>
  <c r="I193" i="163"/>
  <c r="D193" i="163"/>
  <c r="W192" i="163"/>
  <c r="V192" i="163"/>
  <c r="U192" i="163"/>
  <c r="T192" i="163"/>
  <c r="S192" i="163"/>
  <c r="R192" i="163"/>
  <c r="Q192" i="163"/>
  <c r="P192" i="163"/>
  <c r="O192" i="163"/>
  <c r="N192" i="163"/>
  <c r="M192" i="163"/>
  <c r="L192" i="163"/>
  <c r="K192" i="163"/>
  <c r="J192" i="163"/>
  <c r="I192" i="163"/>
  <c r="H192" i="163"/>
  <c r="G192" i="163"/>
  <c r="F192" i="163"/>
  <c r="E192" i="163"/>
  <c r="D192" i="163"/>
  <c r="U191" i="163"/>
  <c r="G191" i="163"/>
  <c r="F191" i="163"/>
  <c r="W190" i="163"/>
  <c r="V190" i="163"/>
  <c r="U190" i="163"/>
  <c r="T190" i="163"/>
  <c r="S190" i="163"/>
  <c r="R190" i="163"/>
  <c r="Q190" i="163"/>
  <c r="P190" i="163"/>
  <c r="V191" i="163" s="1"/>
  <c r="O190" i="163"/>
  <c r="N190" i="163"/>
  <c r="M190" i="163"/>
  <c r="L190" i="163"/>
  <c r="K190" i="163"/>
  <c r="J190" i="163"/>
  <c r="I190" i="163"/>
  <c r="H190" i="163"/>
  <c r="G190" i="163"/>
  <c r="F190" i="163"/>
  <c r="E190" i="163"/>
  <c r="D190" i="163"/>
  <c r="W189" i="163"/>
  <c r="V189" i="163"/>
  <c r="S189" i="163"/>
  <c r="Q189" i="163"/>
  <c r="P189" i="163"/>
  <c r="U189" i="163" s="1"/>
  <c r="O189" i="163"/>
  <c r="L189" i="163"/>
  <c r="K189" i="163"/>
  <c r="J189" i="163"/>
  <c r="I189" i="163"/>
  <c r="H189" i="163"/>
  <c r="E189" i="163"/>
  <c r="D189" i="163"/>
  <c r="W188" i="163"/>
  <c r="P188" i="163"/>
  <c r="O188" i="163"/>
  <c r="N188" i="163"/>
  <c r="D188" i="163"/>
  <c r="W187" i="163"/>
  <c r="V187" i="163"/>
  <c r="U187" i="163"/>
  <c r="T187" i="163"/>
  <c r="P187" i="163"/>
  <c r="O187" i="163"/>
  <c r="G187" i="163"/>
  <c r="D187" i="163"/>
  <c r="W186" i="163"/>
  <c r="P186" i="163"/>
  <c r="V186" i="163" s="1"/>
  <c r="O186" i="163"/>
  <c r="L186" i="163"/>
  <c r="K186" i="163"/>
  <c r="J186" i="163"/>
  <c r="G186" i="163"/>
  <c r="E186" i="163"/>
  <c r="D186" i="163"/>
  <c r="W185" i="163"/>
  <c r="Q185" i="163"/>
  <c r="P185" i="163"/>
  <c r="O185" i="163"/>
  <c r="D185" i="163"/>
  <c r="W184" i="163"/>
  <c r="V184" i="163"/>
  <c r="S184" i="163"/>
  <c r="P184" i="163"/>
  <c r="O184" i="163"/>
  <c r="N184" i="163"/>
  <c r="M184" i="163"/>
  <c r="L184" i="163"/>
  <c r="K184" i="163"/>
  <c r="J184" i="163"/>
  <c r="I184" i="163"/>
  <c r="H184" i="163"/>
  <c r="D184" i="163"/>
  <c r="W183" i="163"/>
  <c r="P183" i="163"/>
  <c r="V183" i="163" s="1"/>
  <c r="O183" i="163"/>
  <c r="L183" i="163"/>
  <c r="D183" i="163"/>
  <c r="W182" i="163"/>
  <c r="T182" i="163"/>
  <c r="S182" i="163"/>
  <c r="R182" i="163"/>
  <c r="P182" i="163"/>
  <c r="O182" i="163"/>
  <c r="F182" i="163"/>
  <c r="D182" i="163"/>
  <c r="E182" i="163" s="1"/>
  <c r="J181" i="163"/>
  <c r="I181" i="163"/>
  <c r="H181" i="163"/>
  <c r="W180" i="163"/>
  <c r="V180" i="163"/>
  <c r="U180" i="163"/>
  <c r="T180" i="163"/>
  <c r="S180" i="163"/>
  <c r="R180" i="163"/>
  <c r="Q180" i="163"/>
  <c r="P180" i="163"/>
  <c r="O180" i="163"/>
  <c r="N180" i="163"/>
  <c r="M180" i="163"/>
  <c r="L180" i="163"/>
  <c r="K180" i="163"/>
  <c r="J180" i="163"/>
  <c r="I180" i="163"/>
  <c r="H180" i="163"/>
  <c r="G180" i="163"/>
  <c r="F180" i="163"/>
  <c r="E180" i="163"/>
  <c r="D180" i="163"/>
  <c r="W179" i="163"/>
  <c r="S179" i="163"/>
  <c r="Q179" i="163"/>
  <c r="P179" i="163"/>
  <c r="T179" i="163" s="1"/>
  <c r="O179" i="163"/>
  <c r="N179" i="163"/>
  <c r="M179" i="163"/>
  <c r="L179" i="163"/>
  <c r="K179" i="163"/>
  <c r="J179" i="163"/>
  <c r="F179" i="163"/>
  <c r="D179" i="163"/>
  <c r="H179" i="163" s="1"/>
  <c r="W178" i="163"/>
  <c r="V178" i="163"/>
  <c r="U178" i="163"/>
  <c r="T178" i="163"/>
  <c r="S178" i="163"/>
  <c r="R178" i="163"/>
  <c r="Q178" i="163"/>
  <c r="P178" i="163"/>
  <c r="O178" i="163"/>
  <c r="N178" i="163"/>
  <c r="M178" i="163"/>
  <c r="L178" i="163"/>
  <c r="K178" i="163"/>
  <c r="J178" i="163"/>
  <c r="I178" i="163"/>
  <c r="H178" i="163"/>
  <c r="G178" i="163"/>
  <c r="F178" i="163"/>
  <c r="E178" i="163"/>
  <c r="D178" i="163"/>
  <c r="W177" i="163"/>
  <c r="P177" i="163"/>
  <c r="V177" i="163" s="1"/>
  <c r="O177" i="163"/>
  <c r="N177" i="163"/>
  <c r="M177" i="163"/>
  <c r="D177" i="163"/>
  <c r="L177" i="163" s="1"/>
  <c r="W176" i="163"/>
  <c r="V176" i="163"/>
  <c r="U176" i="163"/>
  <c r="S176" i="163"/>
  <c r="P176" i="163"/>
  <c r="T176" i="163" s="1"/>
  <c r="O176" i="163"/>
  <c r="N176" i="163"/>
  <c r="M176" i="163"/>
  <c r="L176" i="163"/>
  <c r="K176" i="163"/>
  <c r="J176" i="163"/>
  <c r="I176" i="163"/>
  <c r="G176" i="163"/>
  <c r="F176" i="163"/>
  <c r="D176" i="163"/>
  <c r="H176" i="163" s="1"/>
  <c r="R175" i="163"/>
  <c r="Q175" i="163"/>
  <c r="M175" i="163"/>
  <c r="L175" i="163"/>
  <c r="K175" i="163"/>
  <c r="W174" i="163"/>
  <c r="V174" i="163"/>
  <c r="U174" i="163"/>
  <c r="T174" i="163"/>
  <c r="S174" i="163"/>
  <c r="R174" i="163"/>
  <c r="Q174" i="163"/>
  <c r="P174" i="163"/>
  <c r="V175" i="163" s="1"/>
  <c r="O174" i="163"/>
  <c r="N174" i="163"/>
  <c r="M174" i="163"/>
  <c r="L174" i="163"/>
  <c r="K174" i="163"/>
  <c r="J174" i="163"/>
  <c r="I174" i="163"/>
  <c r="H174" i="163"/>
  <c r="G174" i="163"/>
  <c r="F174" i="163"/>
  <c r="E174" i="163"/>
  <c r="D174" i="163"/>
  <c r="N175" i="163" s="1"/>
  <c r="W173" i="163"/>
  <c r="P173" i="163"/>
  <c r="O173" i="163"/>
  <c r="N173" i="163"/>
  <c r="D173" i="163"/>
  <c r="F173" i="163" s="1"/>
  <c r="W172" i="163"/>
  <c r="V172" i="163"/>
  <c r="U172" i="163"/>
  <c r="R172" i="163"/>
  <c r="P172" i="163"/>
  <c r="T172" i="163" s="1"/>
  <c r="O172" i="163"/>
  <c r="N172" i="163"/>
  <c r="M172" i="163"/>
  <c r="L172" i="163"/>
  <c r="K172" i="163"/>
  <c r="J172" i="163"/>
  <c r="I172" i="163"/>
  <c r="F172" i="163"/>
  <c r="D172" i="163"/>
  <c r="H172" i="163" s="1"/>
  <c r="W171" i="163"/>
  <c r="V171" i="163"/>
  <c r="U171" i="163"/>
  <c r="T171" i="163"/>
  <c r="S171" i="163"/>
  <c r="R171" i="163"/>
  <c r="Q171" i="163"/>
  <c r="P171" i="163"/>
  <c r="O171" i="163"/>
  <c r="N171" i="163"/>
  <c r="M171" i="163"/>
  <c r="L171" i="163"/>
  <c r="K171" i="163"/>
  <c r="J171" i="163"/>
  <c r="I171" i="163"/>
  <c r="H171" i="163"/>
  <c r="G171" i="163"/>
  <c r="F171" i="163"/>
  <c r="E171" i="163"/>
  <c r="D171" i="163"/>
  <c r="W170" i="163"/>
  <c r="P170" i="163"/>
  <c r="O170" i="163"/>
  <c r="D170" i="163"/>
  <c r="J169" i="163"/>
  <c r="W168" i="163"/>
  <c r="V168" i="163"/>
  <c r="U168" i="163"/>
  <c r="T168" i="163"/>
  <c r="S168" i="163"/>
  <c r="R168" i="163"/>
  <c r="Q168" i="163"/>
  <c r="P168" i="163"/>
  <c r="O168" i="163"/>
  <c r="N168" i="163"/>
  <c r="M168" i="163"/>
  <c r="L168" i="163"/>
  <c r="K168" i="163"/>
  <c r="J168" i="163"/>
  <c r="I168" i="163"/>
  <c r="H168" i="163"/>
  <c r="G168" i="163"/>
  <c r="F168" i="163"/>
  <c r="E168" i="163"/>
  <c r="D168" i="163"/>
  <c r="K169" i="163" s="1"/>
  <c r="W167" i="163"/>
  <c r="P167" i="163"/>
  <c r="O167" i="163"/>
  <c r="N167" i="163"/>
  <c r="M167" i="163"/>
  <c r="L167" i="163"/>
  <c r="K167" i="163"/>
  <c r="D167" i="163"/>
  <c r="W166" i="163"/>
  <c r="V166" i="163"/>
  <c r="U166" i="163"/>
  <c r="T166" i="163"/>
  <c r="S166" i="163"/>
  <c r="P166" i="163"/>
  <c r="R166" i="163" s="1"/>
  <c r="O166" i="163"/>
  <c r="L166" i="163"/>
  <c r="K166" i="163"/>
  <c r="J166" i="163"/>
  <c r="I166" i="163"/>
  <c r="H166" i="163"/>
  <c r="G166" i="163"/>
  <c r="D166" i="163"/>
  <c r="F166" i="163" s="1"/>
  <c r="W165" i="163"/>
  <c r="T165" i="163"/>
  <c r="S165" i="163"/>
  <c r="R165" i="163"/>
  <c r="P165" i="163"/>
  <c r="Q165" i="163" s="1"/>
  <c r="O165" i="163"/>
  <c r="G165" i="163"/>
  <c r="D165" i="163"/>
  <c r="W164" i="163"/>
  <c r="P164" i="163"/>
  <c r="O164" i="163"/>
  <c r="N164" i="163"/>
  <c r="K164" i="163"/>
  <c r="D164" i="163"/>
  <c r="M164" i="163" s="1"/>
  <c r="V163" i="163"/>
  <c r="I163" i="163"/>
  <c r="W162" i="163"/>
  <c r="V162" i="163"/>
  <c r="U162" i="163"/>
  <c r="T162" i="163"/>
  <c r="S162" i="163"/>
  <c r="R162" i="163"/>
  <c r="Q162" i="163"/>
  <c r="P162" i="163"/>
  <c r="O162" i="163"/>
  <c r="N162" i="163"/>
  <c r="M162" i="163"/>
  <c r="L162" i="163"/>
  <c r="K162" i="163"/>
  <c r="J162" i="163"/>
  <c r="I162" i="163"/>
  <c r="H162" i="163"/>
  <c r="G162" i="163"/>
  <c r="F162" i="163"/>
  <c r="E162" i="163"/>
  <c r="D162" i="163"/>
  <c r="J163" i="163" s="1"/>
  <c r="W161" i="163"/>
  <c r="V161" i="163"/>
  <c r="U161" i="163"/>
  <c r="R161" i="163"/>
  <c r="P161" i="163"/>
  <c r="T161" i="163" s="1"/>
  <c r="O161" i="163"/>
  <c r="N161" i="163"/>
  <c r="M161" i="163"/>
  <c r="L161" i="163"/>
  <c r="K161" i="163"/>
  <c r="J161" i="163"/>
  <c r="I161" i="163"/>
  <c r="F161" i="163"/>
  <c r="D161" i="163"/>
  <c r="H161" i="163" s="1"/>
  <c r="W160" i="163"/>
  <c r="V160" i="163"/>
  <c r="U160" i="163"/>
  <c r="T160" i="163"/>
  <c r="S160" i="163"/>
  <c r="R160" i="163"/>
  <c r="Q160" i="163"/>
  <c r="P160" i="163"/>
  <c r="O160" i="163"/>
  <c r="N160" i="163"/>
  <c r="M160" i="163"/>
  <c r="L160" i="163"/>
  <c r="K160" i="163"/>
  <c r="J160" i="163"/>
  <c r="I160" i="163"/>
  <c r="H160" i="163"/>
  <c r="G160" i="163"/>
  <c r="F160" i="163"/>
  <c r="E160" i="163"/>
  <c r="D160" i="163"/>
  <c r="W159" i="163"/>
  <c r="V159" i="163"/>
  <c r="R159" i="163"/>
  <c r="P159" i="163"/>
  <c r="Q159" i="163" s="1"/>
  <c r="O159" i="163"/>
  <c r="M159" i="163"/>
  <c r="E159" i="163"/>
  <c r="D159" i="163"/>
  <c r="W158" i="163"/>
  <c r="V158" i="163"/>
  <c r="U158" i="163"/>
  <c r="R158" i="163"/>
  <c r="P158" i="163"/>
  <c r="T158" i="163" s="1"/>
  <c r="O158" i="163"/>
  <c r="N158" i="163"/>
  <c r="M158" i="163"/>
  <c r="L158" i="163"/>
  <c r="K158" i="163"/>
  <c r="J158" i="163"/>
  <c r="I158" i="163"/>
  <c r="F158" i="163"/>
  <c r="D158" i="163"/>
  <c r="H158" i="163" s="1"/>
  <c r="W157" i="163"/>
  <c r="V157" i="163"/>
  <c r="U157" i="163"/>
  <c r="T157" i="163"/>
  <c r="S157" i="163"/>
  <c r="R157" i="163"/>
  <c r="Q157" i="163"/>
  <c r="P157" i="163"/>
  <c r="O157" i="163"/>
  <c r="N157" i="163"/>
  <c r="M157" i="163"/>
  <c r="L157" i="163"/>
  <c r="K157" i="163"/>
  <c r="J157" i="163"/>
  <c r="I157" i="163"/>
  <c r="H157" i="163"/>
  <c r="G157" i="163"/>
  <c r="F157" i="163"/>
  <c r="E157" i="163"/>
  <c r="D157" i="163"/>
  <c r="W155" i="163"/>
  <c r="V155" i="163"/>
  <c r="U155" i="163"/>
  <c r="T155" i="163"/>
  <c r="S155" i="163"/>
  <c r="R155" i="163"/>
  <c r="Q155" i="163"/>
  <c r="P155" i="163"/>
  <c r="O155" i="163"/>
  <c r="N155" i="163"/>
  <c r="M155" i="163"/>
  <c r="L155" i="163"/>
  <c r="K155" i="163"/>
  <c r="J155" i="163"/>
  <c r="I155" i="163"/>
  <c r="H155" i="163"/>
  <c r="G155" i="163"/>
  <c r="F155" i="163"/>
  <c r="E155" i="163"/>
  <c r="D155" i="163"/>
  <c r="N156" i="163" s="1"/>
  <c r="W154" i="163"/>
  <c r="T154" i="163"/>
  <c r="S154" i="163"/>
  <c r="R154" i="163"/>
  <c r="Q154" i="163"/>
  <c r="P154" i="163"/>
  <c r="O154" i="163"/>
  <c r="L154" i="163"/>
  <c r="H154" i="163"/>
  <c r="G154" i="163"/>
  <c r="F154" i="163"/>
  <c r="E154" i="163"/>
  <c r="D154" i="163"/>
  <c r="W153" i="163"/>
  <c r="T153" i="163"/>
  <c r="P153" i="163"/>
  <c r="O153" i="163"/>
  <c r="D153" i="163"/>
  <c r="W152" i="163"/>
  <c r="P152" i="163"/>
  <c r="O152" i="163"/>
  <c r="L152" i="163"/>
  <c r="K152" i="163"/>
  <c r="J152" i="163"/>
  <c r="I152" i="163"/>
  <c r="H152" i="163"/>
  <c r="G152" i="163"/>
  <c r="D152" i="163"/>
  <c r="W151" i="163"/>
  <c r="T151" i="163"/>
  <c r="S151" i="163"/>
  <c r="R151" i="163"/>
  <c r="P151" i="163"/>
  <c r="O151" i="163"/>
  <c r="L151" i="163"/>
  <c r="H151" i="163"/>
  <c r="G151" i="163"/>
  <c r="F151" i="163"/>
  <c r="D151" i="163"/>
  <c r="E151" i="163" s="1"/>
  <c r="W150" i="163"/>
  <c r="P150" i="163"/>
  <c r="O150" i="163"/>
  <c r="M150" i="163"/>
  <c r="K150" i="163"/>
  <c r="H150" i="163"/>
  <c r="D150" i="163"/>
  <c r="T149" i="163"/>
  <c r="S149" i="163"/>
  <c r="R149" i="163"/>
  <c r="J149" i="163"/>
  <c r="H149" i="163"/>
  <c r="G149" i="163"/>
  <c r="F149" i="163"/>
  <c r="W148" i="163"/>
  <c r="V148" i="163"/>
  <c r="U148" i="163"/>
  <c r="T148" i="163"/>
  <c r="S148" i="163"/>
  <c r="R148" i="163"/>
  <c r="Q148" i="163"/>
  <c r="P148" i="163"/>
  <c r="Q149" i="163" s="1"/>
  <c r="O148" i="163"/>
  <c r="N148" i="163"/>
  <c r="M148" i="163"/>
  <c r="L148" i="163"/>
  <c r="K148" i="163"/>
  <c r="J148" i="163"/>
  <c r="I148" i="163"/>
  <c r="H148" i="163"/>
  <c r="G148" i="163"/>
  <c r="F148" i="163"/>
  <c r="E148" i="163"/>
  <c r="D148" i="163"/>
  <c r="E149" i="163" s="1"/>
  <c r="W147" i="163"/>
  <c r="V147" i="163"/>
  <c r="U147" i="163"/>
  <c r="R147" i="163"/>
  <c r="Q147" i="163"/>
  <c r="P147" i="163"/>
  <c r="T147" i="163" s="1"/>
  <c r="O147" i="163"/>
  <c r="N147" i="163"/>
  <c r="L147" i="163"/>
  <c r="K147" i="163"/>
  <c r="J147" i="163"/>
  <c r="I147" i="163"/>
  <c r="F147" i="163"/>
  <c r="E147" i="163"/>
  <c r="D147" i="163"/>
  <c r="W146" i="163"/>
  <c r="V146" i="163"/>
  <c r="U146" i="163"/>
  <c r="T146" i="163"/>
  <c r="S146" i="163"/>
  <c r="R146" i="163"/>
  <c r="Q146" i="163"/>
  <c r="P146" i="163"/>
  <c r="O146" i="163"/>
  <c r="N146" i="163"/>
  <c r="M146" i="163"/>
  <c r="L146" i="163"/>
  <c r="K146" i="163"/>
  <c r="J146" i="163"/>
  <c r="I146" i="163"/>
  <c r="H146" i="163"/>
  <c r="G146" i="163"/>
  <c r="F146" i="163"/>
  <c r="E146" i="163"/>
  <c r="D146" i="163"/>
  <c r="W145" i="163"/>
  <c r="P145" i="163"/>
  <c r="O145" i="163"/>
  <c r="D145" i="163"/>
  <c r="W144" i="163"/>
  <c r="V144" i="163"/>
  <c r="Q144" i="163"/>
  <c r="P144" i="163"/>
  <c r="O144" i="163"/>
  <c r="N144" i="163"/>
  <c r="M144" i="163"/>
  <c r="J144" i="163"/>
  <c r="I144" i="163"/>
  <c r="F144" i="163"/>
  <c r="D144" i="163"/>
  <c r="L144" i="163" s="1"/>
  <c r="W143" i="163"/>
  <c r="V143" i="163"/>
  <c r="U143" i="163"/>
  <c r="T143" i="163"/>
  <c r="S143" i="163"/>
  <c r="R143" i="163"/>
  <c r="Q143" i="163"/>
  <c r="P143" i="163"/>
  <c r="O143" i="163"/>
  <c r="N143" i="163"/>
  <c r="M143" i="163"/>
  <c r="L143" i="163"/>
  <c r="K143" i="163"/>
  <c r="J143" i="163"/>
  <c r="I143" i="163"/>
  <c r="H143" i="163"/>
  <c r="G143" i="163"/>
  <c r="F143" i="163"/>
  <c r="E143" i="163"/>
  <c r="D143" i="163"/>
  <c r="U142" i="163"/>
  <c r="T142" i="163"/>
  <c r="R142" i="163"/>
  <c r="Q142" i="163"/>
  <c r="N142" i="163"/>
  <c r="M142" i="163"/>
  <c r="L142" i="163"/>
  <c r="G142" i="163"/>
  <c r="F142" i="163"/>
  <c r="E142" i="163"/>
  <c r="W141" i="163"/>
  <c r="V141" i="163"/>
  <c r="U141" i="163"/>
  <c r="T141" i="163"/>
  <c r="S141" i="163"/>
  <c r="R141" i="163"/>
  <c r="Q141" i="163"/>
  <c r="P141" i="163"/>
  <c r="V142" i="163" s="1"/>
  <c r="O141" i="163"/>
  <c r="N141" i="163"/>
  <c r="M141" i="163"/>
  <c r="L141" i="163"/>
  <c r="K141" i="163"/>
  <c r="J141" i="163"/>
  <c r="I141" i="163"/>
  <c r="H141" i="163"/>
  <c r="G141" i="163"/>
  <c r="F141" i="163"/>
  <c r="E141" i="163"/>
  <c r="D141" i="163"/>
  <c r="K142" i="163" s="1"/>
  <c r="W140" i="163"/>
  <c r="P140" i="163"/>
  <c r="O140" i="163"/>
  <c r="H140" i="163"/>
  <c r="D140" i="163"/>
  <c r="W139" i="163"/>
  <c r="T139" i="163"/>
  <c r="S139" i="163"/>
  <c r="R139" i="163"/>
  <c r="P139" i="163"/>
  <c r="Q139" i="163" s="1"/>
  <c r="O139" i="163"/>
  <c r="D139" i="163"/>
  <c r="F139" i="163" s="1"/>
  <c r="W138" i="163"/>
  <c r="V138" i="163"/>
  <c r="U138" i="163"/>
  <c r="T138" i="163"/>
  <c r="S138" i="163"/>
  <c r="P138" i="163"/>
  <c r="O138" i="163"/>
  <c r="N138" i="163"/>
  <c r="L138" i="163"/>
  <c r="K138" i="163"/>
  <c r="J138" i="163"/>
  <c r="G138" i="163"/>
  <c r="D138" i="163"/>
  <c r="W137" i="163"/>
  <c r="T137" i="163"/>
  <c r="P137" i="163"/>
  <c r="O137" i="163"/>
  <c r="D137" i="163"/>
  <c r="W136" i="163"/>
  <c r="Q136" i="163"/>
  <c r="P136" i="163"/>
  <c r="O136" i="163"/>
  <c r="M136" i="163"/>
  <c r="L136" i="163"/>
  <c r="K136" i="163"/>
  <c r="H136" i="163"/>
  <c r="G136" i="163"/>
  <c r="F136" i="163"/>
  <c r="D136" i="163"/>
  <c r="N136" i="163" s="1"/>
  <c r="W135" i="163"/>
  <c r="U135" i="163"/>
  <c r="S135" i="163"/>
  <c r="P135" i="163"/>
  <c r="O135" i="163"/>
  <c r="N135" i="163"/>
  <c r="M135" i="163"/>
  <c r="L135" i="163"/>
  <c r="K135" i="163"/>
  <c r="J135" i="163"/>
  <c r="I135" i="163"/>
  <c r="H135" i="163"/>
  <c r="G135" i="163"/>
  <c r="D135" i="163"/>
  <c r="W134" i="163"/>
  <c r="V134" i="163"/>
  <c r="U134" i="163"/>
  <c r="T134" i="163"/>
  <c r="S134" i="163"/>
  <c r="R134" i="163"/>
  <c r="P134" i="163"/>
  <c r="Q134" i="163" s="1"/>
  <c r="O134" i="163"/>
  <c r="L134" i="163"/>
  <c r="D134" i="163"/>
  <c r="V133" i="163"/>
  <c r="S133" i="163"/>
  <c r="R133" i="163"/>
  <c r="Q133" i="163"/>
  <c r="N133" i="163"/>
  <c r="M133" i="163"/>
  <c r="L133" i="163"/>
  <c r="K133" i="163"/>
  <c r="J133" i="163"/>
  <c r="I133" i="163"/>
  <c r="F133" i="163"/>
  <c r="E133" i="163"/>
  <c r="W132" i="163"/>
  <c r="V132" i="163"/>
  <c r="U132" i="163"/>
  <c r="T132" i="163"/>
  <c r="S132" i="163"/>
  <c r="R132" i="163"/>
  <c r="Q132" i="163"/>
  <c r="P132" i="163"/>
  <c r="U133" i="163" s="1"/>
  <c r="O132" i="163"/>
  <c r="N132" i="163"/>
  <c r="M132" i="163"/>
  <c r="L132" i="163"/>
  <c r="K132" i="163"/>
  <c r="J132" i="163"/>
  <c r="I132" i="163"/>
  <c r="H132" i="163"/>
  <c r="G132" i="163"/>
  <c r="F132" i="163"/>
  <c r="E132" i="163"/>
  <c r="D132" i="163"/>
  <c r="H133" i="163" s="1"/>
  <c r="W131" i="163"/>
  <c r="V131" i="163"/>
  <c r="U131" i="163"/>
  <c r="T131" i="163"/>
  <c r="S131" i="163"/>
  <c r="R131" i="163"/>
  <c r="Q131" i="163"/>
  <c r="P131" i="163"/>
  <c r="O131" i="163"/>
  <c r="D131" i="163"/>
  <c r="W130" i="163"/>
  <c r="U130" i="163"/>
  <c r="R130" i="163"/>
  <c r="Q130" i="163"/>
  <c r="P130" i="163"/>
  <c r="O130" i="163"/>
  <c r="D130" i="163"/>
  <c r="W129" i="163"/>
  <c r="V129" i="163"/>
  <c r="U129" i="163"/>
  <c r="T129" i="163"/>
  <c r="S129" i="163"/>
  <c r="R129" i="163"/>
  <c r="Q129" i="163"/>
  <c r="P129" i="163"/>
  <c r="O129" i="163"/>
  <c r="N129" i="163"/>
  <c r="M129" i="163"/>
  <c r="L129" i="163"/>
  <c r="K129" i="163"/>
  <c r="J129" i="163"/>
  <c r="I129" i="163"/>
  <c r="H129" i="163"/>
  <c r="G129" i="163"/>
  <c r="F129" i="163"/>
  <c r="E129" i="163"/>
  <c r="D129" i="163"/>
  <c r="W128" i="163"/>
  <c r="U128" i="163"/>
  <c r="T128" i="163"/>
  <c r="S128" i="163"/>
  <c r="R128" i="163"/>
  <c r="Q128" i="163"/>
  <c r="P128" i="163"/>
  <c r="V128" i="163" s="1"/>
  <c r="O128" i="163"/>
  <c r="D128" i="163"/>
  <c r="W127" i="163"/>
  <c r="V127" i="163"/>
  <c r="R127" i="163"/>
  <c r="Q127" i="163"/>
  <c r="P127" i="163"/>
  <c r="O127" i="163"/>
  <c r="D127" i="163"/>
  <c r="W126" i="163"/>
  <c r="V126" i="163"/>
  <c r="U126" i="163"/>
  <c r="T126" i="163"/>
  <c r="S126" i="163"/>
  <c r="R126" i="163"/>
  <c r="Q126" i="163"/>
  <c r="P126" i="163"/>
  <c r="O126" i="163"/>
  <c r="N126" i="163"/>
  <c r="M126" i="163"/>
  <c r="L126" i="163"/>
  <c r="K126" i="163"/>
  <c r="J126" i="163"/>
  <c r="I126" i="163"/>
  <c r="H126" i="163"/>
  <c r="G126" i="163"/>
  <c r="F126" i="163"/>
  <c r="E126" i="163"/>
  <c r="D126" i="163"/>
  <c r="W125" i="163"/>
  <c r="V125" i="163"/>
  <c r="U125" i="163"/>
  <c r="T125" i="163"/>
  <c r="S125" i="163"/>
  <c r="R125" i="163"/>
  <c r="Q125" i="163"/>
  <c r="P125" i="163"/>
  <c r="O125" i="163"/>
  <c r="D125" i="163"/>
  <c r="T124" i="163"/>
  <c r="N124" i="163"/>
  <c r="M124" i="163"/>
  <c r="J124" i="163"/>
  <c r="I124" i="163"/>
  <c r="H124" i="163"/>
  <c r="G124" i="163"/>
  <c r="W123" i="163"/>
  <c r="V123" i="163"/>
  <c r="U123" i="163"/>
  <c r="T123" i="163"/>
  <c r="S123" i="163"/>
  <c r="R123" i="163"/>
  <c r="Q123" i="163"/>
  <c r="P123" i="163"/>
  <c r="V124" i="163" s="1"/>
  <c r="O123" i="163"/>
  <c r="N123" i="163"/>
  <c r="M123" i="163"/>
  <c r="L123" i="163"/>
  <c r="K123" i="163"/>
  <c r="J123" i="163"/>
  <c r="I123" i="163"/>
  <c r="H123" i="163"/>
  <c r="G123" i="163"/>
  <c r="F123" i="163"/>
  <c r="E123" i="163"/>
  <c r="D123" i="163"/>
  <c r="W122" i="163"/>
  <c r="P122" i="163"/>
  <c r="O122" i="163"/>
  <c r="N122" i="163"/>
  <c r="M122" i="163"/>
  <c r="L122" i="163"/>
  <c r="K122" i="163"/>
  <c r="H122" i="163"/>
  <c r="G122" i="163"/>
  <c r="F122" i="163"/>
  <c r="E122" i="163"/>
  <c r="D122" i="163"/>
  <c r="W121" i="163"/>
  <c r="V121" i="163"/>
  <c r="U121" i="163"/>
  <c r="T121" i="163"/>
  <c r="P121" i="163"/>
  <c r="O121" i="163"/>
  <c r="N121" i="163"/>
  <c r="M121" i="163"/>
  <c r="L121" i="163"/>
  <c r="K121" i="163"/>
  <c r="I121" i="163"/>
  <c r="H121" i="163"/>
  <c r="G121" i="163"/>
  <c r="D121" i="163"/>
  <c r="W120" i="163"/>
  <c r="V120" i="163"/>
  <c r="U120" i="163"/>
  <c r="T120" i="163"/>
  <c r="S120" i="163"/>
  <c r="R120" i="163"/>
  <c r="Q120" i="163"/>
  <c r="P120" i="163"/>
  <c r="O120" i="163"/>
  <c r="L120" i="163"/>
  <c r="K120" i="163"/>
  <c r="I120" i="163"/>
  <c r="E120" i="163"/>
  <c r="D120" i="163"/>
  <c r="J120" i="163" s="1"/>
  <c r="W119" i="163"/>
  <c r="P119" i="163"/>
  <c r="O119" i="163"/>
  <c r="L119" i="163"/>
  <c r="G119" i="163"/>
  <c r="E119" i="163"/>
  <c r="D119" i="163"/>
  <c r="N119" i="163" s="1"/>
  <c r="W118" i="163"/>
  <c r="P118" i="163"/>
  <c r="O118" i="163"/>
  <c r="N118" i="163"/>
  <c r="D118" i="163"/>
  <c r="W117" i="163"/>
  <c r="V117" i="163"/>
  <c r="U117" i="163"/>
  <c r="T117" i="163"/>
  <c r="S117" i="163"/>
  <c r="P117" i="163"/>
  <c r="R117" i="163" s="1"/>
  <c r="O117" i="163"/>
  <c r="L117" i="163"/>
  <c r="K117" i="163"/>
  <c r="J117" i="163"/>
  <c r="I117" i="163"/>
  <c r="H117" i="163"/>
  <c r="G117" i="163"/>
  <c r="F117" i="163"/>
  <c r="E117" i="163"/>
  <c r="D117" i="163"/>
  <c r="W116" i="163"/>
  <c r="S116" i="163"/>
  <c r="R116" i="163"/>
  <c r="P116" i="163"/>
  <c r="O116" i="163"/>
  <c r="N116" i="163"/>
  <c r="M116" i="163"/>
  <c r="L116" i="163"/>
  <c r="G116" i="163"/>
  <c r="D116" i="163"/>
  <c r="K116" i="163" s="1"/>
  <c r="V115" i="163"/>
  <c r="U115" i="163"/>
  <c r="S115" i="163"/>
  <c r="R115" i="163"/>
  <c r="N115" i="163"/>
  <c r="M115" i="163"/>
  <c r="K115" i="163"/>
  <c r="I115" i="163"/>
  <c r="F115" i="163"/>
  <c r="W114" i="163"/>
  <c r="V114" i="163"/>
  <c r="U114" i="163"/>
  <c r="T114" i="163"/>
  <c r="S114" i="163"/>
  <c r="R114" i="163"/>
  <c r="Q114" i="163"/>
  <c r="P114" i="163"/>
  <c r="O114" i="163"/>
  <c r="N114" i="163"/>
  <c r="M114" i="163"/>
  <c r="L114" i="163"/>
  <c r="K114" i="163"/>
  <c r="J114" i="163"/>
  <c r="I114" i="163"/>
  <c r="H114" i="163"/>
  <c r="G114" i="163"/>
  <c r="F114" i="163"/>
  <c r="E114" i="163"/>
  <c r="D114" i="163"/>
  <c r="W113" i="163"/>
  <c r="Q113" i="163"/>
  <c r="P113" i="163"/>
  <c r="O113" i="163"/>
  <c r="N113" i="163"/>
  <c r="L113" i="163"/>
  <c r="K113" i="163"/>
  <c r="J113" i="163"/>
  <c r="I113" i="163"/>
  <c r="F113" i="163"/>
  <c r="E113" i="163"/>
  <c r="D113" i="163"/>
  <c r="W112" i="163"/>
  <c r="V112" i="163"/>
  <c r="U112" i="163"/>
  <c r="T112" i="163"/>
  <c r="S112" i="163"/>
  <c r="R112" i="163"/>
  <c r="Q112" i="163"/>
  <c r="P112" i="163"/>
  <c r="O112" i="163"/>
  <c r="N112" i="163"/>
  <c r="M112" i="163"/>
  <c r="L112" i="163"/>
  <c r="K112" i="163"/>
  <c r="J112" i="163"/>
  <c r="I112" i="163"/>
  <c r="H112" i="163"/>
  <c r="G112" i="163"/>
  <c r="F112" i="163"/>
  <c r="E112" i="163"/>
  <c r="D112" i="163"/>
  <c r="W111" i="163"/>
  <c r="U111" i="163"/>
  <c r="Q111" i="163"/>
  <c r="P111" i="163"/>
  <c r="T111" i="163" s="1"/>
  <c r="O111" i="163"/>
  <c r="N111" i="163"/>
  <c r="M111" i="163"/>
  <c r="J111" i="163"/>
  <c r="I111" i="163"/>
  <c r="H111" i="163"/>
  <c r="G111" i="163"/>
  <c r="E111" i="163"/>
  <c r="D111" i="163"/>
  <c r="W110" i="163"/>
  <c r="V110" i="163"/>
  <c r="R110" i="163"/>
  <c r="P110" i="163"/>
  <c r="O110" i="163"/>
  <c r="N110" i="163"/>
  <c r="M110" i="163"/>
  <c r="K110" i="163"/>
  <c r="J110" i="163"/>
  <c r="I110" i="163"/>
  <c r="D110" i="163"/>
  <c r="W109" i="163"/>
  <c r="V109" i="163"/>
  <c r="U109" i="163"/>
  <c r="T109" i="163"/>
  <c r="S109" i="163"/>
  <c r="R109" i="163"/>
  <c r="Q109" i="163"/>
  <c r="P109" i="163"/>
  <c r="O109" i="163"/>
  <c r="N109" i="163"/>
  <c r="M109" i="163"/>
  <c r="L109" i="163"/>
  <c r="K109" i="163"/>
  <c r="J109" i="163"/>
  <c r="I109" i="163"/>
  <c r="H109" i="163"/>
  <c r="G109" i="163"/>
  <c r="F109" i="163"/>
  <c r="E109" i="163"/>
  <c r="D109" i="163"/>
  <c r="W108" i="163"/>
  <c r="V108" i="163"/>
  <c r="R108" i="163"/>
  <c r="Q108" i="163"/>
  <c r="P108" i="163"/>
  <c r="U108" i="163" s="1"/>
  <c r="O108" i="163"/>
  <c r="M108" i="163"/>
  <c r="J108" i="163"/>
  <c r="I108" i="163"/>
  <c r="H108" i="163"/>
  <c r="F108" i="163"/>
  <c r="E108" i="163"/>
  <c r="D108" i="163"/>
  <c r="W107" i="163"/>
  <c r="V107" i="163"/>
  <c r="U107" i="163"/>
  <c r="P107" i="163"/>
  <c r="O107" i="163"/>
  <c r="N107" i="163"/>
  <c r="L107" i="163"/>
  <c r="K107" i="163"/>
  <c r="J107" i="163"/>
  <c r="I107" i="163"/>
  <c r="F107" i="163"/>
  <c r="E107" i="163"/>
  <c r="D107" i="163"/>
  <c r="W106" i="163"/>
  <c r="V106" i="163"/>
  <c r="U106" i="163"/>
  <c r="T106" i="163"/>
  <c r="S106" i="163"/>
  <c r="R106" i="163"/>
  <c r="Q106" i="163"/>
  <c r="P106" i="163"/>
  <c r="O106" i="163"/>
  <c r="N106" i="163"/>
  <c r="M106" i="163"/>
  <c r="L106" i="163"/>
  <c r="K106" i="163"/>
  <c r="J106" i="163"/>
  <c r="I106" i="163"/>
  <c r="H106" i="163"/>
  <c r="G106" i="163"/>
  <c r="F106" i="163"/>
  <c r="E106" i="163"/>
  <c r="D106" i="163"/>
  <c r="W105" i="163"/>
  <c r="S105" i="163"/>
  <c r="R105" i="163"/>
  <c r="P105" i="163"/>
  <c r="T105" i="163" s="1"/>
  <c r="O105" i="163"/>
  <c r="N105" i="163"/>
  <c r="M105" i="163"/>
  <c r="J105" i="163"/>
  <c r="H105" i="163"/>
  <c r="D105" i="163"/>
  <c r="I105" i="163" s="1"/>
  <c r="W104" i="163"/>
  <c r="Q104" i="163"/>
  <c r="P104" i="163"/>
  <c r="O104" i="163"/>
  <c r="N104" i="163"/>
  <c r="K104" i="163"/>
  <c r="F104" i="163"/>
  <c r="D104" i="163"/>
  <c r="M104" i="163" s="1"/>
  <c r="V103" i="163"/>
  <c r="U103" i="163"/>
  <c r="T103" i="163"/>
  <c r="S103" i="163"/>
  <c r="R103" i="163"/>
  <c r="P103" i="163"/>
  <c r="L103" i="163"/>
  <c r="K103" i="163"/>
  <c r="G103" i="163"/>
  <c r="F103" i="163"/>
  <c r="E103" i="163"/>
  <c r="W102" i="163"/>
  <c r="V102" i="163"/>
  <c r="U102" i="163"/>
  <c r="T102" i="163"/>
  <c r="S102" i="163"/>
  <c r="R102" i="163"/>
  <c r="Q102" i="163"/>
  <c r="P102" i="163"/>
  <c r="Q103" i="163" s="1"/>
  <c r="O102" i="163"/>
  <c r="N102" i="163"/>
  <c r="M102" i="163"/>
  <c r="L102" i="163"/>
  <c r="K102" i="163"/>
  <c r="J102" i="163"/>
  <c r="I102" i="163"/>
  <c r="H102" i="163"/>
  <c r="G102" i="163"/>
  <c r="F102" i="163"/>
  <c r="E102" i="163"/>
  <c r="D102" i="163"/>
  <c r="W101" i="163"/>
  <c r="V101" i="163"/>
  <c r="U101" i="163"/>
  <c r="T101" i="163"/>
  <c r="S101" i="163"/>
  <c r="P101" i="163"/>
  <c r="O101" i="163"/>
  <c r="N101" i="163"/>
  <c r="L101" i="163"/>
  <c r="H101" i="163"/>
  <c r="G101" i="163"/>
  <c r="D101" i="163"/>
  <c r="M101" i="163" s="1"/>
  <c r="W100" i="163"/>
  <c r="U100" i="163"/>
  <c r="T100" i="163"/>
  <c r="S100" i="163"/>
  <c r="R100" i="163"/>
  <c r="P100" i="163"/>
  <c r="O100" i="163"/>
  <c r="E100" i="163"/>
  <c r="D100" i="163"/>
  <c r="W99" i="163"/>
  <c r="T99" i="163"/>
  <c r="S99" i="163"/>
  <c r="R99" i="163"/>
  <c r="P99" i="163"/>
  <c r="O99" i="163"/>
  <c r="D99" i="163"/>
  <c r="W98" i="163"/>
  <c r="V98" i="163"/>
  <c r="P98" i="163"/>
  <c r="O98" i="163"/>
  <c r="N98" i="163"/>
  <c r="L98" i="163"/>
  <c r="K98" i="163"/>
  <c r="J98" i="163"/>
  <c r="I98" i="163"/>
  <c r="H98" i="163"/>
  <c r="G98" i="163"/>
  <c r="D98" i="163"/>
  <c r="W97" i="163"/>
  <c r="P97" i="163"/>
  <c r="S97" i="163" s="1"/>
  <c r="O97" i="163"/>
  <c r="L97" i="163"/>
  <c r="K97" i="163"/>
  <c r="H97" i="163"/>
  <c r="D97" i="163"/>
  <c r="I97" i="163" s="1"/>
  <c r="W96" i="163"/>
  <c r="T96" i="163"/>
  <c r="S96" i="163"/>
  <c r="R96" i="163"/>
  <c r="Q96" i="163"/>
  <c r="P96" i="163"/>
  <c r="O96" i="163"/>
  <c r="M96" i="163"/>
  <c r="D96" i="163"/>
  <c r="N96" i="163" s="1"/>
  <c r="W95" i="163"/>
  <c r="U95" i="163"/>
  <c r="T95" i="163"/>
  <c r="S95" i="163"/>
  <c r="P95" i="163"/>
  <c r="O95" i="163"/>
  <c r="G95" i="163"/>
  <c r="D95" i="163"/>
  <c r="W94" i="163"/>
  <c r="V94" i="163"/>
  <c r="S94" i="163"/>
  <c r="P94" i="163"/>
  <c r="U94" i="163" s="1"/>
  <c r="O94" i="163"/>
  <c r="K94" i="163"/>
  <c r="J94" i="163"/>
  <c r="I94" i="163"/>
  <c r="H94" i="163"/>
  <c r="F94" i="163"/>
  <c r="E94" i="163"/>
  <c r="D94" i="163"/>
  <c r="W93" i="163"/>
  <c r="Q93" i="163"/>
  <c r="P93" i="163"/>
  <c r="O93" i="163"/>
  <c r="N93" i="163"/>
  <c r="L93" i="163"/>
  <c r="K93" i="163"/>
  <c r="H93" i="163"/>
  <c r="G93" i="163"/>
  <c r="F93" i="163"/>
  <c r="E93" i="163"/>
  <c r="D93" i="163"/>
  <c r="W92" i="163"/>
  <c r="P92" i="163"/>
  <c r="O92" i="163"/>
  <c r="N92" i="163"/>
  <c r="M92" i="163"/>
  <c r="L92" i="163"/>
  <c r="I92" i="163"/>
  <c r="D92" i="163"/>
  <c r="K92" i="163" s="1"/>
  <c r="M91" i="163"/>
  <c r="W90" i="163"/>
  <c r="V90" i="163"/>
  <c r="U90" i="163"/>
  <c r="T90" i="163"/>
  <c r="S90" i="163"/>
  <c r="R90" i="163"/>
  <c r="Q90" i="163"/>
  <c r="P90" i="163"/>
  <c r="O90" i="163"/>
  <c r="N90" i="163"/>
  <c r="M90" i="163"/>
  <c r="L90" i="163"/>
  <c r="K90" i="163"/>
  <c r="J90" i="163"/>
  <c r="I90" i="163"/>
  <c r="H90" i="163"/>
  <c r="G90" i="163"/>
  <c r="F90" i="163"/>
  <c r="E90" i="163"/>
  <c r="D90" i="163"/>
  <c r="I91" i="163" s="1"/>
  <c r="W89" i="163"/>
  <c r="V89" i="163"/>
  <c r="U89" i="163"/>
  <c r="T89" i="163"/>
  <c r="S89" i="163"/>
  <c r="R89" i="163"/>
  <c r="Q89" i="163"/>
  <c r="P89" i="163"/>
  <c r="O89" i="163"/>
  <c r="N89" i="163"/>
  <c r="M89" i="163"/>
  <c r="L89" i="163"/>
  <c r="K89" i="163"/>
  <c r="J89" i="163"/>
  <c r="I89" i="163"/>
  <c r="H89" i="163"/>
  <c r="G89" i="163"/>
  <c r="F89" i="163"/>
  <c r="E89" i="163"/>
  <c r="D89" i="163"/>
  <c r="W88" i="163"/>
  <c r="V88" i="163"/>
  <c r="T88" i="163"/>
  <c r="P88" i="163"/>
  <c r="S88" i="163" s="1"/>
  <c r="O88" i="163"/>
  <c r="N88" i="163"/>
  <c r="M88" i="163"/>
  <c r="I88" i="163"/>
  <c r="H88" i="163"/>
  <c r="G88" i="163"/>
  <c r="F88" i="163"/>
  <c r="D88" i="163"/>
  <c r="W87" i="163"/>
  <c r="V87" i="163"/>
  <c r="U87" i="163"/>
  <c r="R87" i="163"/>
  <c r="Q87" i="163"/>
  <c r="P87" i="163"/>
  <c r="O87" i="163"/>
  <c r="N87" i="163"/>
  <c r="M87" i="163"/>
  <c r="L87" i="163"/>
  <c r="J87" i="163"/>
  <c r="I87" i="163"/>
  <c r="F87" i="163"/>
  <c r="D87" i="163"/>
  <c r="W86" i="163"/>
  <c r="V86" i="163"/>
  <c r="U86" i="163"/>
  <c r="T86" i="163"/>
  <c r="S86" i="163"/>
  <c r="R86" i="163"/>
  <c r="Q86" i="163"/>
  <c r="P86" i="163"/>
  <c r="O86" i="163"/>
  <c r="N86" i="163"/>
  <c r="M86" i="163"/>
  <c r="L86" i="163"/>
  <c r="K86" i="163"/>
  <c r="J86" i="163"/>
  <c r="I86" i="163"/>
  <c r="H86" i="163"/>
  <c r="G86" i="163"/>
  <c r="F86" i="163"/>
  <c r="E86" i="163"/>
  <c r="D86" i="163"/>
  <c r="W85" i="163"/>
  <c r="V85" i="163"/>
  <c r="S85" i="163"/>
  <c r="Q85" i="163"/>
  <c r="P85" i="163"/>
  <c r="R85" i="163" s="1"/>
  <c r="O85" i="163"/>
  <c r="N85" i="163"/>
  <c r="J85" i="163"/>
  <c r="I85" i="163"/>
  <c r="H85" i="163"/>
  <c r="G85" i="163"/>
  <c r="F85" i="163"/>
  <c r="E85" i="163"/>
  <c r="D85" i="163"/>
  <c r="W84" i="163"/>
  <c r="P84" i="163"/>
  <c r="O84" i="163"/>
  <c r="N84" i="163"/>
  <c r="M84" i="163"/>
  <c r="K84" i="163"/>
  <c r="E84" i="163"/>
  <c r="D84" i="163"/>
  <c r="L84" i="163" s="1"/>
  <c r="W83" i="163"/>
  <c r="V83" i="163"/>
  <c r="U83" i="163"/>
  <c r="T83" i="163"/>
  <c r="S83" i="163"/>
  <c r="R83" i="163"/>
  <c r="Q83" i="163"/>
  <c r="P83" i="163"/>
  <c r="O83" i="163"/>
  <c r="N83" i="163"/>
  <c r="M83" i="163"/>
  <c r="L83" i="163"/>
  <c r="K83" i="163"/>
  <c r="J83" i="163"/>
  <c r="I83" i="163"/>
  <c r="H83" i="163"/>
  <c r="G83" i="163"/>
  <c r="F83" i="163"/>
  <c r="E83" i="163"/>
  <c r="D83" i="163"/>
  <c r="W82" i="163"/>
  <c r="P82" i="163"/>
  <c r="S82" i="163" s="1"/>
  <c r="O82" i="163"/>
  <c r="N82" i="163"/>
  <c r="M82" i="163"/>
  <c r="H82" i="163"/>
  <c r="D82" i="163"/>
  <c r="I82" i="163" s="1"/>
  <c r="W81" i="163"/>
  <c r="V81" i="163"/>
  <c r="U81" i="163"/>
  <c r="R81" i="163"/>
  <c r="Q81" i="163"/>
  <c r="P81" i="163"/>
  <c r="O81" i="163"/>
  <c r="M81" i="163"/>
  <c r="D81" i="163"/>
  <c r="N81" i="163" s="1"/>
  <c r="W80" i="163"/>
  <c r="V80" i="163"/>
  <c r="U80" i="163"/>
  <c r="T80" i="163"/>
  <c r="S80" i="163"/>
  <c r="R80" i="163"/>
  <c r="Q80" i="163"/>
  <c r="P80" i="163"/>
  <c r="O80" i="163"/>
  <c r="N80" i="163"/>
  <c r="M80" i="163"/>
  <c r="L80" i="163"/>
  <c r="K80" i="163"/>
  <c r="J80" i="163"/>
  <c r="I80" i="163"/>
  <c r="H80" i="163"/>
  <c r="G80" i="163"/>
  <c r="F80" i="163"/>
  <c r="E80" i="163"/>
  <c r="D80" i="163"/>
  <c r="U79" i="163"/>
  <c r="T79" i="163"/>
  <c r="S79" i="163"/>
  <c r="R79" i="163"/>
  <c r="Q79" i="163"/>
  <c r="P79" i="163" s="1"/>
  <c r="N79" i="163"/>
  <c r="M79" i="163"/>
  <c r="L79" i="163"/>
  <c r="K79" i="163"/>
  <c r="G79" i="163"/>
  <c r="F79" i="163"/>
  <c r="E79" i="163"/>
  <c r="W78" i="163"/>
  <c r="V78" i="163"/>
  <c r="U78" i="163"/>
  <c r="T78" i="163"/>
  <c r="S78" i="163"/>
  <c r="R78" i="163"/>
  <c r="Q78" i="163"/>
  <c r="P78" i="163"/>
  <c r="V79" i="163" s="1"/>
  <c r="O78" i="163"/>
  <c r="N78" i="163"/>
  <c r="M78" i="163"/>
  <c r="L78" i="163"/>
  <c r="K78" i="163"/>
  <c r="J78" i="163"/>
  <c r="I78" i="163"/>
  <c r="H78" i="163"/>
  <c r="G78" i="163"/>
  <c r="F78" i="163"/>
  <c r="E78" i="163"/>
  <c r="D78" i="163"/>
  <c r="W77" i="163"/>
  <c r="Q77" i="163"/>
  <c r="P77" i="163"/>
  <c r="U77" i="163" s="1"/>
  <c r="O77" i="163"/>
  <c r="L77" i="163"/>
  <c r="I77" i="163"/>
  <c r="F77" i="163"/>
  <c r="E77" i="163"/>
  <c r="D77" i="163"/>
  <c r="K77" i="163" s="1"/>
  <c r="W76" i="163"/>
  <c r="T76" i="163"/>
  <c r="S76" i="163"/>
  <c r="R76" i="163"/>
  <c r="Q76" i="163"/>
  <c r="P76" i="163"/>
  <c r="O76" i="163"/>
  <c r="D76" i="163"/>
  <c r="W75" i="163"/>
  <c r="T75" i="163"/>
  <c r="P75" i="163"/>
  <c r="U75" i="163" s="1"/>
  <c r="O75" i="163"/>
  <c r="N75" i="163"/>
  <c r="M75" i="163"/>
  <c r="L75" i="163"/>
  <c r="K75" i="163"/>
  <c r="J75" i="163"/>
  <c r="H75" i="163"/>
  <c r="G75" i="163"/>
  <c r="F75" i="163"/>
  <c r="D75" i="163"/>
  <c r="I75" i="163" s="1"/>
  <c r="W74" i="163"/>
  <c r="P74" i="163"/>
  <c r="Q74" i="163" s="1"/>
  <c r="O74" i="163"/>
  <c r="M74" i="163"/>
  <c r="F74" i="163"/>
  <c r="D74" i="163"/>
  <c r="E74" i="163" s="1"/>
  <c r="W73" i="163"/>
  <c r="V73" i="163"/>
  <c r="T73" i="163"/>
  <c r="P73" i="163"/>
  <c r="S73" i="163" s="1"/>
  <c r="O73" i="163"/>
  <c r="N73" i="163"/>
  <c r="L73" i="163"/>
  <c r="K73" i="163"/>
  <c r="J73" i="163"/>
  <c r="I73" i="163"/>
  <c r="G73" i="163"/>
  <c r="D73" i="163"/>
  <c r="M73" i="163" s="1"/>
  <c r="W72" i="163"/>
  <c r="P72" i="163"/>
  <c r="O72" i="163"/>
  <c r="N72" i="163"/>
  <c r="D72" i="163"/>
  <c r="I72" i="163" s="1"/>
  <c r="W71" i="163"/>
  <c r="U71" i="163"/>
  <c r="R71" i="163"/>
  <c r="P71" i="163"/>
  <c r="Q71" i="163" s="1"/>
  <c r="O71" i="163"/>
  <c r="N71" i="163"/>
  <c r="M71" i="163"/>
  <c r="L71" i="163"/>
  <c r="K71" i="163"/>
  <c r="J71" i="163"/>
  <c r="H71" i="163"/>
  <c r="D71" i="163"/>
  <c r="E71" i="163" s="1"/>
  <c r="W70" i="163"/>
  <c r="V70" i="163"/>
  <c r="U70" i="163"/>
  <c r="T70" i="163"/>
  <c r="S70" i="163"/>
  <c r="R70" i="163"/>
  <c r="Q70" i="163"/>
  <c r="P70" i="163"/>
  <c r="O70" i="163"/>
  <c r="D70" i="163"/>
  <c r="W69" i="163"/>
  <c r="V69" i="163"/>
  <c r="R69" i="163"/>
  <c r="Q69" i="163"/>
  <c r="P69" i="163"/>
  <c r="U69" i="163" s="1"/>
  <c r="O69" i="163"/>
  <c r="N69" i="163"/>
  <c r="M69" i="163"/>
  <c r="L69" i="163"/>
  <c r="K69" i="163"/>
  <c r="H69" i="163"/>
  <c r="E69" i="163"/>
  <c r="D69" i="163"/>
  <c r="I69" i="163" s="1"/>
  <c r="W68" i="163"/>
  <c r="V68" i="163"/>
  <c r="U68" i="163"/>
  <c r="T68" i="163"/>
  <c r="S68" i="163"/>
  <c r="R68" i="163"/>
  <c r="P68" i="163"/>
  <c r="Q68" i="163" s="1"/>
  <c r="O68" i="163"/>
  <c r="D68" i="163"/>
  <c r="W67" i="163"/>
  <c r="V67" i="163"/>
  <c r="P67" i="163"/>
  <c r="U67" i="163" s="1"/>
  <c r="O67" i="163"/>
  <c r="N67" i="163"/>
  <c r="M67" i="163"/>
  <c r="L67" i="163"/>
  <c r="J67" i="163"/>
  <c r="D67" i="163"/>
  <c r="I67" i="163" s="1"/>
  <c r="T66" i="163"/>
  <c r="S66" i="163"/>
  <c r="Q66" i="163"/>
  <c r="G66" i="163"/>
  <c r="F66" i="163"/>
  <c r="W65" i="163"/>
  <c r="V65" i="163"/>
  <c r="U65" i="163"/>
  <c r="T65" i="163"/>
  <c r="S65" i="163"/>
  <c r="R65" i="163"/>
  <c r="Q65" i="163"/>
  <c r="P65" i="163"/>
  <c r="V66" i="163" s="1"/>
  <c r="O65" i="163"/>
  <c r="N65" i="163"/>
  <c r="M65" i="163"/>
  <c r="L65" i="163"/>
  <c r="K65" i="163"/>
  <c r="J65" i="163"/>
  <c r="I65" i="163"/>
  <c r="H65" i="163"/>
  <c r="G65" i="163"/>
  <c r="F65" i="163"/>
  <c r="E65" i="163"/>
  <c r="D65" i="163"/>
  <c r="M66" i="163" s="1"/>
  <c r="W64" i="163"/>
  <c r="V64" i="163"/>
  <c r="T64" i="163"/>
  <c r="Q64" i="163"/>
  <c r="P64" i="163"/>
  <c r="S64" i="163" s="1"/>
  <c r="O64" i="163"/>
  <c r="N64" i="163"/>
  <c r="M64" i="163"/>
  <c r="L64" i="163"/>
  <c r="K64" i="163"/>
  <c r="J64" i="163"/>
  <c r="H64" i="163"/>
  <c r="D64" i="163"/>
  <c r="G64" i="163" s="1"/>
  <c r="W63" i="163"/>
  <c r="S63" i="163"/>
  <c r="R63" i="163"/>
  <c r="P63" i="163"/>
  <c r="O63" i="163"/>
  <c r="D63" i="163"/>
  <c r="W62" i="163"/>
  <c r="P62" i="163"/>
  <c r="U62" i="163" s="1"/>
  <c r="O62" i="163"/>
  <c r="N62" i="163"/>
  <c r="L62" i="163"/>
  <c r="D62" i="163"/>
  <c r="K62" i="163" s="1"/>
  <c r="W61" i="163"/>
  <c r="V61" i="163"/>
  <c r="T61" i="163"/>
  <c r="P61" i="163"/>
  <c r="S61" i="163" s="1"/>
  <c r="O61" i="163"/>
  <c r="N61" i="163"/>
  <c r="M61" i="163"/>
  <c r="L61" i="163"/>
  <c r="K61" i="163"/>
  <c r="J61" i="163"/>
  <c r="H61" i="163"/>
  <c r="D61" i="163"/>
  <c r="G61" i="163" s="1"/>
  <c r="W60" i="163"/>
  <c r="P60" i="163"/>
  <c r="O60" i="163"/>
  <c r="G60" i="163"/>
  <c r="D60" i="163"/>
  <c r="F60" i="163" s="1"/>
  <c r="W59" i="163"/>
  <c r="P59" i="163"/>
  <c r="U59" i="163" s="1"/>
  <c r="O59" i="163"/>
  <c r="N59" i="163"/>
  <c r="L59" i="163"/>
  <c r="D59" i="163"/>
  <c r="K59" i="163" s="1"/>
  <c r="W58" i="163"/>
  <c r="V58" i="163"/>
  <c r="T58" i="163"/>
  <c r="P58" i="163"/>
  <c r="S58" i="163" s="1"/>
  <c r="O58" i="163"/>
  <c r="N58" i="163"/>
  <c r="M58" i="163"/>
  <c r="L58" i="163"/>
  <c r="K58" i="163"/>
  <c r="J58" i="163"/>
  <c r="H58" i="163"/>
  <c r="D58" i="163"/>
  <c r="G58" i="163" s="1"/>
  <c r="W57" i="163"/>
  <c r="P57" i="163"/>
  <c r="S57" i="163" s="1"/>
  <c r="O57" i="163"/>
  <c r="G57" i="163"/>
  <c r="F57" i="163"/>
  <c r="D57" i="163"/>
  <c r="W56" i="163"/>
  <c r="P56" i="163"/>
  <c r="V56" i="163" s="1"/>
  <c r="O56" i="163"/>
  <c r="N56" i="163"/>
  <c r="L56" i="163"/>
  <c r="D56" i="163"/>
  <c r="K56" i="163" s="1"/>
  <c r="W55" i="163"/>
  <c r="V55" i="163"/>
  <c r="T55" i="163"/>
  <c r="P55" i="163"/>
  <c r="S55" i="163" s="1"/>
  <c r="O55" i="163"/>
  <c r="N55" i="163"/>
  <c r="M55" i="163"/>
  <c r="L55" i="163"/>
  <c r="K55" i="163"/>
  <c r="J55" i="163"/>
  <c r="H55" i="163"/>
  <c r="D55" i="163"/>
  <c r="G55" i="163" s="1"/>
  <c r="W54" i="163"/>
  <c r="T54" i="163"/>
  <c r="S54" i="163"/>
  <c r="R54" i="163"/>
  <c r="P54" i="163"/>
  <c r="O54" i="163"/>
  <c r="H54" i="163"/>
  <c r="G54" i="163"/>
  <c r="F54" i="163"/>
  <c r="D54" i="163"/>
  <c r="T53" i="163"/>
  <c r="S53" i="163"/>
  <c r="R53" i="163"/>
  <c r="Q53" i="163"/>
  <c r="N53" i="163"/>
  <c r="M53" i="163"/>
  <c r="L53" i="163"/>
  <c r="K53" i="163"/>
  <c r="J53" i="163"/>
  <c r="G53" i="163"/>
  <c r="F53" i="163"/>
  <c r="E53" i="163"/>
  <c r="W52" i="163"/>
  <c r="V52" i="163"/>
  <c r="U52" i="163"/>
  <c r="T52" i="163"/>
  <c r="S52" i="163"/>
  <c r="R52" i="163"/>
  <c r="Q52" i="163"/>
  <c r="P52" i="163"/>
  <c r="V53" i="163" s="1"/>
  <c r="O52" i="163"/>
  <c r="N52" i="163"/>
  <c r="M52" i="163"/>
  <c r="L52" i="163"/>
  <c r="K52" i="163"/>
  <c r="J52" i="163"/>
  <c r="I52" i="163"/>
  <c r="H52" i="163"/>
  <c r="G52" i="163"/>
  <c r="F52" i="163"/>
  <c r="E52" i="163"/>
  <c r="D52" i="163"/>
  <c r="I53" i="163" s="1"/>
  <c r="W51" i="163"/>
  <c r="R51" i="163"/>
  <c r="P51" i="163"/>
  <c r="O51" i="163"/>
  <c r="G51" i="163"/>
  <c r="F51" i="163"/>
  <c r="E51" i="163"/>
  <c r="D51" i="163"/>
  <c r="N51" i="163" s="1"/>
  <c r="W50" i="163"/>
  <c r="V50" i="163"/>
  <c r="P50" i="163"/>
  <c r="U50" i="163" s="1"/>
  <c r="O50" i="163"/>
  <c r="N50" i="163"/>
  <c r="M50" i="163"/>
  <c r="L50" i="163"/>
  <c r="J50" i="163"/>
  <c r="D50" i="163"/>
  <c r="I50" i="163" s="1"/>
  <c r="W49" i="163"/>
  <c r="V49" i="163"/>
  <c r="U49" i="163"/>
  <c r="T49" i="163"/>
  <c r="S49" i="163"/>
  <c r="R49" i="163"/>
  <c r="P49" i="163"/>
  <c r="Q49" i="163" s="1"/>
  <c r="O49" i="163"/>
  <c r="N49" i="163"/>
  <c r="M49" i="163"/>
  <c r="L49" i="163"/>
  <c r="K49" i="163"/>
  <c r="J49" i="163"/>
  <c r="I49" i="163"/>
  <c r="H49" i="163"/>
  <c r="G49" i="163"/>
  <c r="F49" i="163"/>
  <c r="D49" i="163"/>
  <c r="E49" i="163" s="1"/>
  <c r="W48" i="163"/>
  <c r="S48" i="163"/>
  <c r="R48" i="163"/>
  <c r="Q48" i="163"/>
  <c r="P48" i="163"/>
  <c r="O48" i="163"/>
  <c r="N48" i="163"/>
  <c r="G48" i="163"/>
  <c r="D48" i="163"/>
  <c r="W47" i="163"/>
  <c r="V47" i="163"/>
  <c r="P47" i="163"/>
  <c r="U47" i="163" s="1"/>
  <c r="O47" i="163"/>
  <c r="N47" i="163"/>
  <c r="M47" i="163"/>
  <c r="L47" i="163"/>
  <c r="J47" i="163"/>
  <c r="D47" i="163"/>
  <c r="I47" i="163" s="1"/>
  <c r="W46" i="163"/>
  <c r="V46" i="163"/>
  <c r="U46" i="163"/>
  <c r="T46" i="163"/>
  <c r="S46" i="163"/>
  <c r="R46" i="163"/>
  <c r="P46" i="163"/>
  <c r="Q46" i="163" s="1"/>
  <c r="O46" i="163"/>
  <c r="N46" i="163"/>
  <c r="M46" i="163"/>
  <c r="L46" i="163"/>
  <c r="K46" i="163"/>
  <c r="J46" i="163"/>
  <c r="I46" i="163"/>
  <c r="H46" i="163"/>
  <c r="G46" i="163"/>
  <c r="F46" i="163"/>
  <c r="D46" i="163"/>
  <c r="E46" i="163" s="1"/>
  <c r="W45" i="163"/>
  <c r="Q45" i="163"/>
  <c r="P45" i="163"/>
  <c r="O45" i="163"/>
  <c r="D45" i="163"/>
  <c r="W44" i="163"/>
  <c r="P44" i="163"/>
  <c r="O44" i="163"/>
  <c r="N44" i="163"/>
  <c r="M44" i="163"/>
  <c r="L44" i="163"/>
  <c r="J44" i="163"/>
  <c r="D44" i="163"/>
  <c r="W43" i="163"/>
  <c r="V43" i="163"/>
  <c r="U43" i="163"/>
  <c r="T43" i="163"/>
  <c r="S43" i="163"/>
  <c r="R43" i="163"/>
  <c r="P43" i="163"/>
  <c r="Q43" i="163" s="1"/>
  <c r="O43" i="163"/>
  <c r="N43" i="163"/>
  <c r="M43" i="163"/>
  <c r="L43" i="163"/>
  <c r="K43" i="163"/>
  <c r="J43" i="163"/>
  <c r="I43" i="163"/>
  <c r="H43" i="163"/>
  <c r="G43" i="163"/>
  <c r="F43" i="163"/>
  <c r="D43" i="163"/>
  <c r="E43" i="163" s="1"/>
  <c r="W42" i="163"/>
  <c r="T42" i="163"/>
  <c r="S42" i="163"/>
  <c r="R42" i="163"/>
  <c r="Q42" i="163"/>
  <c r="P42" i="163"/>
  <c r="O42" i="163"/>
  <c r="N42" i="163"/>
  <c r="H42" i="163"/>
  <c r="G42" i="163"/>
  <c r="F42" i="163"/>
  <c r="E42" i="163"/>
  <c r="D42" i="163"/>
  <c r="W41" i="163"/>
  <c r="P41" i="163"/>
  <c r="O41" i="163"/>
  <c r="L41" i="163"/>
  <c r="J41" i="163"/>
  <c r="D41" i="163"/>
  <c r="V40" i="163"/>
  <c r="U40" i="163"/>
  <c r="S40" i="163"/>
  <c r="Q40" i="163"/>
  <c r="J40" i="163"/>
  <c r="G40" i="163"/>
  <c r="F40" i="163"/>
  <c r="W39" i="163"/>
  <c r="V39" i="163"/>
  <c r="U39" i="163"/>
  <c r="T39" i="163"/>
  <c r="S39" i="163"/>
  <c r="R39" i="163"/>
  <c r="Q39" i="163"/>
  <c r="P39" i="163"/>
  <c r="R40" i="163" s="1"/>
  <c r="O39" i="163"/>
  <c r="N39" i="163"/>
  <c r="M39" i="163"/>
  <c r="L39" i="163"/>
  <c r="K39" i="163"/>
  <c r="J39" i="163"/>
  <c r="I39" i="163"/>
  <c r="H39" i="163"/>
  <c r="G39" i="163"/>
  <c r="F39" i="163"/>
  <c r="E39" i="163"/>
  <c r="D39" i="163"/>
  <c r="H40" i="163" s="1"/>
  <c r="W38" i="163"/>
  <c r="V38" i="163"/>
  <c r="T38" i="163"/>
  <c r="P38" i="163"/>
  <c r="S38" i="163" s="1"/>
  <c r="O38" i="163"/>
  <c r="N38" i="163"/>
  <c r="M38" i="163"/>
  <c r="K38" i="163"/>
  <c r="J38" i="163"/>
  <c r="H38" i="163"/>
  <c r="D38" i="163"/>
  <c r="L38" i="163" s="1"/>
  <c r="W37" i="163"/>
  <c r="T37" i="163"/>
  <c r="P37" i="163"/>
  <c r="Q37" i="163" s="1"/>
  <c r="O37" i="163"/>
  <c r="L37" i="163"/>
  <c r="J37" i="163"/>
  <c r="I37" i="163"/>
  <c r="D37" i="163"/>
  <c r="W36" i="163"/>
  <c r="T36" i="163"/>
  <c r="R36" i="163"/>
  <c r="Q36" i="163"/>
  <c r="P36" i="163"/>
  <c r="O36" i="163"/>
  <c r="N36" i="163"/>
  <c r="L36" i="163"/>
  <c r="D36" i="163"/>
  <c r="W35" i="163"/>
  <c r="P35" i="163"/>
  <c r="O35" i="163"/>
  <c r="N35" i="163"/>
  <c r="M35" i="163"/>
  <c r="L35" i="163"/>
  <c r="D35" i="163"/>
  <c r="W34" i="163"/>
  <c r="R34" i="163"/>
  <c r="P34" i="163"/>
  <c r="Q34" i="163" s="1"/>
  <c r="O34" i="163"/>
  <c r="G34" i="163"/>
  <c r="D34" i="163"/>
  <c r="W33" i="163"/>
  <c r="R33" i="163"/>
  <c r="P33" i="163"/>
  <c r="O33" i="163"/>
  <c r="F33" i="163"/>
  <c r="D33" i="163"/>
  <c r="W32" i="163"/>
  <c r="T32" i="163"/>
  <c r="P32" i="163"/>
  <c r="O32" i="163"/>
  <c r="J32" i="163"/>
  <c r="D32" i="163"/>
  <c r="W31" i="163"/>
  <c r="V31" i="163"/>
  <c r="U31" i="163"/>
  <c r="T31" i="163"/>
  <c r="S31" i="163"/>
  <c r="R31" i="163"/>
  <c r="P31" i="163"/>
  <c r="Q31" i="163" s="1"/>
  <c r="O31" i="163"/>
  <c r="D31" i="163"/>
  <c r="W30" i="163"/>
  <c r="T30" i="163"/>
  <c r="P30" i="163"/>
  <c r="O30" i="163"/>
  <c r="D30" i="163"/>
  <c r="W29" i="163"/>
  <c r="V29" i="163"/>
  <c r="T29" i="163"/>
  <c r="P29" i="163"/>
  <c r="O29" i="163"/>
  <c r="D29" i="163"/>
  <c r="U28" i="163"/>
  <c r="T28" i="163"/>
  <c r="N28" i="163"/>
  <c r="J28" i="163"/>
  <c r="G28" i="163"/>
  <c r="F28" i="163"/>
  <c r="W27" i="163"/>
  <c r="V27" i="163"/>
  <c r="U27" i="163"/>
  <c r="T27" i="163"/>
  <c r="S27" i="163"/>
  <c r="R27" i="163"/>
  <c r="Q27" i="163"/>
  <c r="P27" i="163"/>
  <c r="V28" i="163" s="1"/>
  <c r="O27" i="163"/>
  <c r="N27" i="163"/>
  <c r="M27" i="163"/>
  <c r="L27" i="163"/>
  <c r="K27" i="163"/>
  <c r="J27" i="163"/>
  <c r="I27" i="163"/>
  <c r="H27" i="163"/>
  <c r="G27" i="163"/>
  <c r="F27" i="163"/>
  <c r="E27" i="163"/>
  <c r="D27" i="163"/>
  <c r="E28" i="163" s="1"/>
  <c r="W26" i="163"/>
  <c r="V26" i="163"/>
  <c r="U26" i="163"/>
  <c r="T26" i="163"/>
  <c r="S26" i="163"/>
  <c r="R26" i="163"/>
  <c r="P26" i="163"/>
  <c r="Q26" i="163" s="1"/>
  <c r="O26" i="163"/>
  <c r="N26" i="163"/>
  <c r="M26" i="163"/>
  <c r="L26" i="163"/>
  <c r="K26" i="163"/>
  <c r="J26" i="163"/>
  <c r="I26" i="163"/>
  <c r="H26" i="163"/>
  <c r="G26" i="163"/>
  <c r="F26" i="163"/>
  <c r="D26" i="163"/>
  <c r="E26" i="163" s="1"/>
  <c r="W25" i="163"/>
  <c r="R25" i="163"/>
  <c r="P25" i="163"/>
  <c r="U25" i="163" s="1"/>
  <c r="O25" i="163"/>
  <c r="J25" i="163"/>
  <c r="H25" i="163"/>
  <c r="G25" i="163"/>
  <c r="D25" i="163"/>
  <c r="N25" i="163" s="1"/>
  <c r="W24" i="163"/>
  <c r="V24" i="163"/>
  <c r="P24" i="163"/>
  <c r="O24" i="163"/>
  <c r="N24" i="163"/>
  <c r="M24" i="163"/>
  <c r="L24" i="163"/>
  <c r="J24" i="163"/>
  <c r="F24" i="163"/>
  <c r="D24" i="163"/>
  <c r="W23" i="163"/>
  <c r="V23" i="163"/>
  <c r="U23" i="163"/>
  <c r="T23" i="163"/>
  <c r="S23" i="163"/>
  <c r="R23" i="163"/>
  <c r="P23" i="163"/>
  <c r="Q23" i="163" s="1"/>
  <c r="O23" i="163"/>
  <c r="N23" i="163"/>
  <c r="M23" i="163"/>
  <c r="L23" i="163"/>
  <c r="K23" i="163"/>
  <c r="J23" i="163"/>
  <c r="I23" i="163"/>
  <c r="H23" i="163"/>
  <c r="G23" i="163"/>
  <c r="F23" i="163"/>
  <c r="D23" i="163"/>
  <c r="E23" i="163" s="1"/>
  <c r="W22" i="163"/>
  <c r="V22" i="163"/>
  <c r="T22" i="163"/>
  <c r="S22" i="163"/>
  <c r="P22" i="163"/>
  <c r="U22" i="163" s="1"/>
  <c r="O22" i="163"/>
  <c r="E22" i="163"/>
  <c r="D22" i="163"/>
  <c r="W21" i="163"/>
  <c r="P21" i="163"/>
  <c r="O21" i="163"/>
  <c r="E21" i="163"/>
  <c r="D21" i="163"/>
  <c r="W20" i="163"/>
  <c r="V20" i="163"/>
  <c r="U20" i="163"/>
  <c r="T20" i="163"/>
  <c r="S20" i="163"/>
  <c r="R20" i="163"/>
  <c r="P20" i="163"/>
  <c r="Q20" i="163" s="1"/>
  <c r="O20" i="163"/>
  <c r="N20" i="163"/>
  <c r="M20" i="163"/>
  <c r="L20" i="163"/>
  <c r="K20" i="163"/>
  <c r="J20" i="163"/>
  <c r="I20" i="163"/>
  <c r="H20" i="163"/>
  <c r="G20" i="163"/>
  <c r="F20" i="163"/>
  <c r="D20" i="163"/>
  <c r="E20" i="163" s="1"/>
  <c r="W19" i="163"/>
  <c r="V19" i="163"/>
  <c r="U19" i="163"/>
  <c r="S19" i="163"/>
  <c r="R19" i="163"/>
  <c r="Q19" i="163"/>
  <c r="P19" i="163"/>
  <c r="T19" i="163" s="1"/>
  <c r="O19" i="163"/>
  <c r="D19" i="163"/>
  <c r="W18" i="163"/>
  <c r="V18" i="163"/>
  <c r="P18" i="163"/>
  <c r="O18" i="163"/>
  <c r="E18" i="163"/>
  <c r="D18" i="163"/>
  <c r="W17" i="163"/>
  <c r="V17" i="163"/>
  <c r="U17" i="163"/>
  <c r="T17" i="163"/>
  <c r="S17" i="163"/>
  <c r="R17" i="163"/>
  <c r="P17" i="163"/>
  <c r="Q17" i="163" s="1"/>
  <c r="O17" i="163"/>
  <c r="N17" i="163"/>
  <c r="M17" i="163"/>
  <c r="L17" i="163"/>
  <c r="K17" i="163"/>
  <c r="J17" i="163"/>
  <c r="I17" i="163"/>
  <c r="H17" i="163"/>
  <c r="G17" i="163"/>
  <c r="F17" i="163"/>
  <c r="D17" i="163"/>
  <c r="E17" i="163" s="1"/>
  <c r="U16" i="163"/>
  <c r="T16" i="163"/>
  <c r="S16" i="163"/>
  <c r="R16" i="163"/>
  <c r="Q16" i="163"/>
  <c r="P16" i="163" s="1"/>
  <c r="N16" i="163"/>
  <c r="L16" i="163"/>
  <c r="G16" i="163"/>
  <c r="F16" i="163"/>
  <c r="E16" i="163"/>
  <c r="W15" i="163"/>
  <c r="V15" i="163"/>
  <c r="U15" i="163"/>
  <c r="T15" i="163"/>
  <c r="S15" i="163"/>
  <c r="R15" i="163"/>
  <c r="Q15" i="163"/>
  <c r="P15" i="163"/>
  <c r="V16" i="163" s="1"/>
  <c r="O15" i="163"/>
  <c r="N15" i="163"/>
  <c r="M15" i="163"/>
  <c r="L15" i="163"/>
  <c r="K15" i="163"/>
  <c r="J15" i="163"/>
  <c r="I15" i="163"/>
  <c r="H15" i="163"/>
  <c r="G15" i="163"/>
  <c r="F15" i="163"/>
  <c r="E15" i="163"/>
  <c r="D15" i="163"/>
  <c r="W14" i="163"/>
  <c r="V14" i="163"/>
  <c r="U14" i="163"/>
  <c r="T14" i="163"/>
  <c r="S14" i="163"/>
  <c r="R14" i="163"/>
  <c r="P14" i="163"/>
  <c r="Q14" i="163" s="1"/>
  <c r="O14" i="163"/>
  <c r="L14" i="163"/>
  <c r="K14" i="163"/>
  <c r="G14" i="163"/>
  <c r="F14" i="163"/>
  <c r="D14" i="163"/>
  <c r="W13" i="163"/>
  <c r="R13" i="163"/>
  <c r="P13" i="163"/>
  <c r="O13" i="163"/>
  <c r="G13" i="163"/>
  <c r="D13" i="163"/>
  <c r="W12" i="163"/>
  <c r="V12" i="163"/>
  <c r="P12" i="163"/>
  <c r="O12" i="163"/>
  <c r="K12" i="163"/>
  <c r="D12" i="163"/>
  <c r="W11" i="163"/>
  <c r="V11" i="163"/>
  <c r="U11" i="163"/>
  <c r="T11" i="163"/>
  <c r="P11" i="163"/>
  <c r="Q11" i="163" s="1"/>
  <c r="O11" i="163"/>
  <c r="G11" i="163"/>
  <c r="D11" i="163"/>
  <c r="W10" i="163"/>
  <c r="R10" i="163"/>
  <c r="Q10" i="163"/>
  <c r="P10" i="163"/>
  <c r="O10" i="163"/>
  <c r="N10" i="163"/>
  <c r="L10" i="163"/>
  <c r="H10" i="163"/>
  <c r="G10" i="163"/>
  <c r="F10" i="163"/>
  <c r="E10" i="163"/>
  <c r="D10" i="163"/>
  <c r="W9" i="163"/>
  <c r="V9" i="163"/>
  <c r="T9" i="163"/>
  <c r="P9" i="163"/>
  <c r="O9" i="163"/>
  <c r="N9" i="163"/>
  <c r="M9" i="163"/>
  <c r="L9" i="163"/>
  <c r="K9" i="163"/>
  <c r="J9" i="163"/>
  <c r="H9" i="163"/>
  <c r="D9" i="163"/>
  <c r="W8" i="163"/>
  <c r="V8" i="163"/>
  <c r="U8" i="163"/>
  <c r="T8" i="163"/>
  <c r="S8" i="163"/>
  <c r="R8" i="163"/>
  <c r="P8" i="163"/>
  <c r="Q8" i="163" s="1"/>
  <c r="O8" i="163"/>
  <c r="L8" i="163"/>
  <c r="K8" i="163"/>
  <c r="G8" i="163"/>
  <c r="F8" i="163"/>
  <c r="D8" i="163"/>
  <c r="W7" i="163"/>
  <c r="R7" i="163"/>
  <c r="P7" i="163"/>
  <c r="O7" i="163"/>
  <c r="G7" i="163"/>
  <c r="D7" i="163"/>
  <c r="W6" i="163"/>
  <c r="V6" i="163"/>
  <c r="P6" i="163"/>
  <c r="T6" i="163" s="1"/>
  <c r="O6" i="163"/>
  <c r="K6" i="163"/>
  <c r="D6" i="163"/>
  <c r="W5" i="163"/>
  <c r="V5" i="163"/>
  <c r="U5" i="163"/>
  <c r="T5" i="163"/>
  <c r="P5" i="163"/>
  <c r="Q5" i="163" s="1"/>
  <c r="O5" i="163"/>
  <c r="G5" i="163"/>
  <c r="D5" i="163"/>
  <c r="L5" i="163" s="1"/>
  <c r="T4" i="163"/>
  <c r="S4" i="163"/>
  <c r="R4" i="163"/>
  <c r="Q4" i="163"/>
  <c r="N4" i="163"/>
  <c r="M4" i="163"/>
  <c r="L4" i="163"/>
  <c r="K4" i="163"/>
  <c r="J4" i="163"/>
  <c r="G4" i="163"/>
  <c r="F4" i="163"/>
  <c r="E4" i="163"/>
  <c r="W3" i="163"/>
  <c r="V3" i="163"/>
  <c r="U3" i="163"/>
  <c r="T3" i="163"/>
  <c r="S3" i="163"/>
  <c r="R3" i="163"/>
  <c r="Q3" i="163"/>
  <c r="P3" i="163"/>
  <c r="V4" i="163" s="1"/>
  <c r="O3" i="163"/>
  <c r="N3" i="163"/>
  <c r="M3" i="163"/>
  <c r="L3" i="163"/>
  <c r="K3" i="163"/>
  <c r="J3" i="163"/>
  <c r="I3" i="163"/>
  <c r="H3" i="163"/>
  <c r="G3" i="163"/>
  <c r="F3" i="163"/>
  <c r="E3" i="163"/>
  <c r="D3" i="163"/>
  <c r="I4" i="163" s="1"/>
  <c r="M31" i="163" l="1"/>
  <c r="N31" i="163"/>
  <c r="K31" i="163"/>
  <c r="E31" i="163"/>
  <c r="V7" i="163"/>
  <c r="U7" i="163"/>
  <c r="N11" i="163"/>
  <c r="M11" i="163"/>
  <c r="E11" i="163"/>
  <c r="S12" i="163"/>
  <c r="R12" i="163"/>
  <c r="Q12" i="163"/>
  <c r="U12" i="163"/>
  <c r="U13" i="163"/>
  <c r="V13" i="163"/>
  <c r="V33" i="163"/>
  <c r="U33" i="163"/>
  <c r="S33" i="163"/>
  <c r="U41" i="163"/>
  <c r="S41" i="163"/>
  <c r="T41" i="163"/>
  <c r="R41" i="163"/>
  <c r="Q41" i="163"/>
  <c r="F5" i="163"/>
  <c r="Q7" i="163"/>
  <c r="F11" i="163"/>
  <c r="T12" i="163"/>
  <c r="Q13" i="163"/>
  <c r="I18" i="163"/>
  <c r="H18" i="163"/>
  <c r="G18" i="163"/>
  <c r="K18" i="163"/>
  <c r="I21" i="163"/>
  <c r="H21" i="163"/>
  <c r="G21" i="163"/>
  <c r="K21" i="163"/>
  <c r="M22" i="163"/>
  <c r="L22" i="163"/>
  <c r="K22" i="163"/>
  <c r="I22" i="163"/>
  <c r="S32" i="163"/>
  <c r="R32" i="163"/>
  <c r="Q32" i="163"/>
  <c r="U32" i="163"/>
  <c r="Q33" i="163"/>
  <c r="V41" i="163"/>
  <c r="V45" i="163"/>
  <c r="U45" i="163"/>
  <c r="T45" i="163"/>
  <c r="J99" i="163"/>
  <c r="I99" i="163"/>
  <c r="G99" i="163"/>
  <c r="N99" i="163"/>
  <c r="M99" i="163"/>
  <c r="L99" i="163"/>
  <c r="K99" i="163"/>
  <c r="H99" i="163"/>
  <c r="F99" i="163"/>
  <c r="E99" i="163"/>
  <c r="M19" i="163"/>
  <c r="K19" i="163"/>
  <c r="L19" i="163"/>
  <c r="G29" i="163"/>
  <c r="F29" i="163"/>
  <c r="E29" i="163"/>
  <c r="I29" i="163"/>
  <c r="K30" i="163"/>
  <c r="J30" i="163"/>
  <c r="I30" i="163"/>
  <c r="G30" i="163"/>
  <c r="M30" i="163"/>
  <c r="M63" i="163"/>
  <c r="N63" i="163"/>
  <c r="L63" i="163"/>
  <c r="K63" i="163"/>
  <c r="J63" i="163"/>
  <c r="I63" i="163"/>
  <c r="H63" i="163"/>
  <c r="E63" i="163"/>
  <c r="L145" i="163"/>
  <c r="K145" i="163"/>
  <c r="E145" i="163"/>
  <c r="N145" i="163"/>
  <c r="J145" i="163"/>
  <c r="F145" i="163"/>
  <c r="M145" i="163"/>
  <c r="I145" i="163"/>
  <c r="G145" i="163"/>
  <c r="L170" i="163"/>
  <c r="K170" i="163"/>
  <c r="J170" i="163"/>
  <c r="I170" i="163"/>
  <c r="H170" i="163"/>
  <c r="G170" i="163"/>
  <c r="F170" i="163"/>
  <c r="N170" i="163"/>
  <c r="M170" i="163"/>
  <c r="E170" i="163"/>
  <c r="H5" i="163"/>
  <c r="S7" i="163"/>
  <c r="H11" i="163"/>
  <c r="S13" i="163"/>
  <c r="F18" i="163"/>
  <c r="E19" i="163"/>
  <c r="F21" i="163"/>
  <c r="F22" i="163"/>
  <c r="H29" i="163"/>
  <c r="E30" i="163"/>
  <c r="F31" i="163"/>
  <c r="V32" i="163"/>
  <c r="T33" i="163"/>
  <c r="S34" i="163"/>
  <c r="U36" i="163"/>
  <c r="V36" i="163"/>
  <c r="S36" i="163"/>
  <c r="T40" i="163"/>
  <c r="P40" i="163" s="1"/>
  <c r="M42" i="163"/>
  <c r="L42" i="163"/>
  <c r="K42" i="163"/>
  <c r="J42" i="163"/>
  <c r="I42" i="163"/>
  <c r="R45" i="163"/>
  <c r="V48" i="163"/>
  <c r="U48" i="163"/>
  <c r="T48" i="163"/>
  <c r="R57" i="163"/>
  <c r="F63" i="163"/>
  <c r="H145" i="163"/>
  <c r="I5" i="163"/>
  <c r="G6" i="163"/>
  <c r="F6" i="163"/>
  <c r="E6" i="163"/>
  <c r="I6" i="163"/>
  <c r="K7" i="163"/>
  <c r="J7" i="163"/>
  <c r="I7" i="163"/>
  <c r="M7" i="163"/>
  <c r="T7" i="163"/>
  <c r="I11" i="163"/>
  <c r="G12" i="163"/>
  <c r="E12" i="163"/>
  <c r="F12" i="163"/>
  <c r="I12" i="163"/>
  <c r="K13" i="163"/>
  <c r="J13" i="163"/>
  <c r="I13" i="163"/>
  <c r="M13" i="163"/>
  <c r="T13" i="163"/>
  <c r="J18" i="163"/>
  <c r="F19" i="163"/>
  <c r="J21" i="163"/>
  <c r="G22" i="163"/>
  <c r="J29" i="163"/>
  <c r="F30" i="163"/>
  <c r="G31" i="163"/>
  <c r="T34" i="163"/>
  <c r="S35" i="163"/>
  <c r="Q35" i="163"/>
  <c r="R35" i="163"/>
  <c r="U35" i="163"/>
  <c r="U44" i="163"/>
  <c r="T44" i="163"/>
  <c r="S44" i="163"/>
  <c r="R44" i="163"/>
  <c r="Q44" i="163"/>
  <c r="S45" i="163"/>
  <c r="V60" i="163"/>
  <c r="U60" i="163"/>
  <c r="T60" i="163"/>
  <c r="Q60" i="163"/>
  <c r="G63" i="163"/>
  <c r="J5" i="163"/>
  <c r="E7" i="163"/>
  <c r="J11" i="163"/>
  <c r="H12" i="163"/>
  <c r="E13" i="163"/>
  <c r="L18" i="163"/>
  <c r="G19" i="163"/>
  <c r="L21" i="163"/>
  <c r="H22" i="163"/>
  <c r="U24" i="163"/>
  <c r="S24" i="163"/>
  <c r="T24" i="163"/>
  <c r="Q24" i="163"/>
  <c r="K29" i="163"/>
  <c r="H30" i="163"/>
  <c r="H31" i="163"/>
  <c r="G32" i="163"/>
  <c r="F32" i="163"/>
  <c r="E32" i="163"/>
  <c r="I32" i="163"/>
  <c r="K33" i="163"/>
  <c r="I33" i="163"/>
  <c r="J33" i="163"/>
  <c r="G33" i="163"/>
  <c r="M33" i="163"/>
  <c r="M34" i="163"/>
  <c r="N34" i="163"/>
  <c r="K34" i="163"/>
  <c r="E34" i="163"/>
  <c r="U34" i="163"/>
  <c r="T35" i="163"/>
  <c r="R37" i="163"/>
  <c r="V44" i="163"/>
  <c r="V51" i="163"/>
  <c r="U51" i="163"/>
  <c r="T51" i="163"/>
  <c r="R60" i="163"/>
  <c r="V122" i="163"/>
  <c r="U122" i="163"/>
  <c r="R122" i="163"/>
  <c r="T122" i="163"/>
  <c r="S122" i="163"/>
  <c r="Q122" i="163"/>
  <c r="N137" i="163"/>
  <c r="M137" i="163"/>
  <c r="L137" i="163"/>
  <c r="H137" i="163"/>
  <c r="G137" i="163"/>
  <c r="E137" i="163"/>
  <c r="K137" i="163"/>
  <c r="J137" i="163"/>
  <c r="F137" i="163"/>
  <c r="H6" i="163"/>
  <c r="K5" i="163"/>
  <c r="J6" i="163"/>
  <c r="F7" i="163"/>
  <c r="M8" i="163"/>
  <c r="N8" i="163"/>
  <c r="E8" i="163"/>
  <c r="S9" i="163"/>
  <c r="Q9" i="163"/>
  <c r="R9" i="163"/>
  <c r="U9" i="163"/>
  <c r="U10" i="163"/>
  <c r="V10" i="163"/>
  <c r="K11" i="163"/>
  <c r="J12" i="163"/>
  <c r="F13" i="163"/>
  <c r="N14" i="163"/>
  <c r="M14" i="163"/>
  <c r="E14" i="163"/>
  <c r="M18" i="163"/>
  <c r="H19" i="163"/>
  <c r="M21" i="163"/>
  <c r="J22" i="163"/>
  <c r="R24" i="163"/>
  <c r="Q25" i="163"/>
  <c r="M28" i="163"/>
  <c r="L28" i="163"/>
  <c r="K28" i="163"/>
  <c r="I28" i="163"/>
  <c r="H28" i="163"/>
  <c r="D28" i="163" s="1"/>
  <c r="L29" i="163"/>
  <c r="L30" i="163"/>
  <c r="I31" i="163"/>
  <c r="H32" i="163"/>
  <c r="E33" i="163"/>
  <c r="F34" i="163"/>
  <c r="V34" i="163"/>
  <c r="V35" i="163"/>
  <c r="S37" i="163"/>
  <c r="I41" i="163"/>
  <c r="H41" i="163"/>
  <c r="G41" i="163"/>
  <c r="F41" i="163"/>
  <c r="E41" i="163"/>
  <c r="K41" i="163"/>
  <c r="Q51" i="163"/>
  <c r="N54" i="163"/>
  <c r="M54" i="163"/>
  <c r="L54" i="163"/>
  <c r="K54" i="163"/>
  <c r="J54" i="163"/>
  <c r="I54" i="163"/>
  <c r="E54" i="163"/>
  <c r="S60" i="163"/>
  <c r="V63" i="163"/>
  <c r="U63" i="163"/>
  <c r="T63" i="163"/>
  <c r="Q63" i="163"/>
  <c r="R118" i="163"/>
  <c r="Q118" i="163"/>
  <c r="S118" i="163"/>
  <c r="V118" i="163"/>
  <c r="U118" i="163"/>
  <c r="T118" i="163"/>
  <c r="I137" i="163"/>
  <c r="V57" i="163"/>
  <c r="U57" i="163"/>
  <c r="T57" i="163"/>
  <c r="Q57" i="163"/>
  <c r="N21" i="163"/>
  <c r="N22" i="163"/>
  <c r="M29" i="163"/>
  <c r="N30" i="163"/>
  <c r="J31" i="163"/>
  <c r="M45" i="163"/>
  <c r="K45" i="163"/>
  <c r="L45" i="163"/>
  <c r="J45" i="163"/>
  <c r="I45" i="163"/>
  <c r="H45" i="163"/>
  <c r="L91" i="163"/>
  <c r="K91" i="163"/>
  <c r="G91" i="163"/>
  <c r="N91" i="163"/>
  <c r="H91" i="163"/>
  <c r="F91" i="163"/>
  <c r="E91" i="163"/>
  <c r="J91" i="163"/>
  <c r="V91" i="163"/>
  <c r="U91" i="163"/>
  <c r="T91" i="163"/>
  <c r="S91" i="163"/>
  <c r="R91" i="163"/>
  <c r="Q91" i="163"/>
  <c r="P91" i="163" s="1"/>
  <c r="L12" i="163"/>
  <c r="J19" i="163"/>
  <c r="S25" i="163"/>
  <c r="N29" i="163"/>
  <c r="L31" i="163"/>
  <c r="K32" i="163"/>
  <c r="H33" i="163"/>
  <c r="H34" i="163"/>
  <c r="G35" i="163"/>
  <c r="F35" i="163"/>
  <c r="E35" i="163"/>
  <c r="I35" i="163"/>
  <c r="K36" i="163"/>
  <c r="J36" i="163"/>
  <c r="I36" i="163"/>
  <c r="G36" i="163"/>
  <c r="M36" i="163"/>
  <c r="N37" i="163"/>
  <c r="M37" i="163"/>
  <c r="K37" i="163"/>
  <c r="E37" i="163"/>
  <c r="U37" i="163"/>
  <c r="E45" i="163"/>
  <c r="S51" i="163"/>
  <c r="M70" i="163"/>
  <c r="N70" i="163"/>
  <c r="L70" i="163"/>
  <c r="K70" i="163"/>
  <c r="J70" i="163"/>
  <c r="I70" i="163"/>
  <c r="H70" i="163"/>
  <c r="G70" i="163"/>
  <c r="F70" i="163"/>
  <c r="E70" i="163"/>
  <c r="N140" i="163"/>
  <c r="M140" i="163"/>
  <c r="J140" i="163"/>
  <c r="F140" i="163"/>
  <c r="E140" i="163"/>
  <c r="K140" i="163"/>
  <c r="L140" i="163"/>
  <c r="I140" i="163"/>
  <c r="G140" i="163"/>
  <c r="I19" i="163"/>
  <c r="L6" i="163"/>
  <c r="H13" i="163"/>
  <c r="M6" i="163"/>
  <c r="L7" i="163"/>
  <c r="L13" i="163"/>
  <c r="U18" i="163"/>
  <c r="T18" i="163"/>
  <c r="S18" i="163"/>
  <c r="Q28" i="163"/>
  <c r="L33" i="163"/>
  <c r="E36" i="163"/>
  <c r="V37" i="163"/>
  <c r="M41" i="163"/>
  <c r="F45" i="163"/>
  <c r="M48" i="163"/>
  <c r="L48" i="163"/>
  <c r="K48" i="163"/>
  <c r="J48" i="163"/>
  <c r="I48" i="163"/>
  <c r="H48" i="163"/>
  <c r="U72" i="163"/>
  <c r="V72" i="163"/>
  <c r="T72" i="163"/>
  <c r="S72" i="163"/>
  <c r="R72" i="163"/>
  <c r="Q72" i="163"/>
  <c r="N18" i="163"/>
  <c r="H7" i="163"/>
  <c r="H8" i="163"/>
  <c r="S10" i="163"/>
  <c r="M12" i="163"/>
  <c r="H14" i="163"/>
  <c r="N19" i="163"/>
  <c r="U21" i="163"/>
  <c r="S21" i="163"/>
  <c r="T21" i="163"/>
  <c r="Q21" i="163"/>
  <c r="M25" i="163"/>
  <c r="L25" i="163"/>
  <c r="K25" i="163"/>
  <c r="I25" i="163"/>
  <c r="T25" i="163"/>
  <c r="U30" i="163"/>
  <c r="V30" i="163"/>
  <c r="S30" i="163"/>
  <c r="L32" i="163"/>
  <c r="I34" i="163"/>
  <c r="H35" i="163"/>
  <c r="F37" i="163"/>
  <c r="R5" i="163"/>
  <c r="N6" i="163"/>
  <c r="N7" i="163"/>
  <c r="I8" i="163"/>
  <c r="G9" i="163"/>
  <c r="F9" i="163"/>
  <c r="E9" i="163"/>
  <c r="I9" i="163"/>
  <c r="K10" i="163"/>
  <c r="J10" i="163"/>
  <c r="I10" i="163"/>
  <c r="M10" i="163"/>
  <c r="T10" i="163"/>
  <c r="R11" i="163"/>
  <c r="N12" i="163"/>
  <c r="N13" i="163"/>
  <c r="I14" i="163"/>
  <c r="K16" i="163"/>
  <c r="I16" i="163"/>
  <c r="J16" i="163"/>
  <c r="M16" i="163"/>
  <c r="H16" i="163"/>
  <c r="D16" i="163" s="1"/>
  <c r="Q18" i="163"/>
  <c r="R21" i="163"/>
  <c r="Q22" i="163"/>
  <c r="I24" i="163"/>
  <c r="H24" i="163"/>
  <c r="G24" i="163"/>
  <c r="E24" i="163"/>
  <c r="K24" i="163"/>
  <c r="E25" i="163"/>
  <c r="V25" i="163"/>
  <c r="R28" i="163"/>
  <c r="S29" i="163"/>
  <c r="Q29" i="163"/>
  <c r="R29" i="163"/>
  <c r="U29" i="163"/>
  <c r="Q30" i="163"/>
  <c r="M32" i="163"/>
  <c r="N33" i="163"/>
  <c r="J34" i="163"/>
  <c r="J35" i="163"/>
  <c r="F36" i="163"/>
  <c r="G37" i="163"/>
  <c r="N41" i="163"/>
  <c r="V42" i="163"/>
  <c r="U42" i="163"/>
  <c r="I44" i="163"/>
  <c r="H44" i="163"/>
  <c r="G44" i="163"/>
  <c r="F44" i="163"/>
  <c r="E44" i="163"/>
  <c r="K44" i="163"/>
  <c r="G45" i="163"/>
  <c r="E48" i="163"/>
  <c r="M57" i="163"/>
  <c r="N57" i="163"/>
  <c r="L57" i="163"/>
  <c r="K57" i="163"/>
  <c r="J57" i="163"/>
  <c r="I57" i="163"/>
  <c r="H57" i="163"/>
  <c r="E57" i="163"/>
  <c r="P66" i="163"/>
  <c r="E68" i="163"/>
  <c r="N68" i="163"/>
  <c r="M68" i="163"/>
  <c r="L68" i="163"/>
  <c r="K68" i="163"/>
  <c r="J68" i="163"/>
  <c r="I68" i="163"/>
  <c r="H68" i="163"/>
  <c r="G68" i="163"/>
  <c r="F68" i="163"/>
  <c r="L125" i="163"/>
  <c r="K125" i="163"/>
  <c r="G125" i="163"/>
  <c r="N125" i="163"/>
  <c r="M125" i="163"/>
  <c r="J125" i="163"/>
  <c r="I125" i="163"/>
  <c r="H125" i="163"/>
  <c r="F125" i="163"/>
  <c r="E125" i="163"/>
  <c r="L11" i="163"/>
  <c r="S5" i="163"/>
  <c r="J8" i="163"/>
  <c r="S11" i="163"/>
  <c r="J14" i="163"/>
  <c r="R18" i="163"/>
  <c r="V21" i="163"/>
  <c r="R22" i="163"/>
  <c r="F25" i="163"/>
  <c r="S28" i="163"/>
  <c r="R30" i="163"/>
  <c r="N32" i="163"/>
  <c r="L34" i="163"/>
  <c r="K35" i="163"/>
  <c r="H36" i="163"/>
  <c r="H37" i="163"/>
  <c r="G38" i="163"/>
  <c r="F38" i="163"/>
  <c r="E38" i="163"/>
  <c r="I38" i="163"/>
  <c r="M40" i="163"/>
  <c r="N40" i="163"/>
  <c r="L40" i="163"/>
  <c r="K40" i="163"/>
  <c r="E40" i="163"/>
  <c r="I40" i="163"/>
  <c r="N45" i="163"/>
  <c r="F48" i="163"/>
  <c r="M51" i="163"/>
  <c r="L51" i="163"/>
  <c r="K51" i="163"/>
  <c r="J51" i="163"/>
  <c r="I51" i="163"/>
  <c r="H51" i="163"/>
  <c r="V54" i="163"/>
  <c r="U54" i="163"/>
  <c r="Q54" i="163"/>
  <c r="M5" i="163"/>
  <c r="N5" i="163"/>
  <c r="E5" i="163"/>
  <c r="S6" i="163"/>
  <c r="Q6" i="163"/>
  <c r="R6" i="163"/>
  <c r="U6" i="163"/>
  <c r="N60" i="163"/>
  <c r="M60" i="163"/>
  <c r="L60" i="163"/>
  <c r="K60" i="163"/>
  <c r="J60" i="163"/>
  <c r="I60" i="163"/>
  <c r="H60" i="163"/>
  <c r="E60" i="163"/>
  <c r="J139" i="163"/>
  <c r="I139" i="163"/>
  <c r="L139" i="163"/>
  <c r="K139" i="163"/>
  <c r="G139" i="163"/>
  <c r="N139" i="163"/>
  <c r="M139" i="163"/>
  <c r="H139" i="163"/>
  <c r="E139" i="163"/>
  <c r="U38" i="163"/>
  <c r="K47" i="163"/>
  <c r="K50" i="163"/>
  <c r="I55" i="163"/>
  <c r="U55" i="163"/>
  <c r="M56" i="163"/>
  <c r="I58" i="163"/>
  <c r="U58" i="163"/>
  <c r="M59" i="163"/>
  <c r="I61" i="163"/>
  <c r="U61" i="163"/>
  <c r="M62" i="163"/>
  <c r="I64" i="163"/>
  <c r="U64" i="163"/>
  <c r="E66" i="163"/>
  <c r="D66" i="163" s="1"/>
  <c r="R66" i="163"/>
  <c r="K67" i="163"/>
  <c r="J69" i="163"/>
  <c r="I71" i="163"/>
  <c r="V71" i="163"/>
  <c r="H73" i="163"/>
  <c r="U73" i="163"/>
  <c r="N74" i="163"/>
  <c r="L88" i="163"/>
  <c r="K88" i="163"/>
  <c r="E88" i="163"/>
  <c r="J88" i="163"/>
  <c r="U88" i="163"/>
  <c r="N94" i="163"/>
  <c r="M94" i="163"/>
  <c r="G94" i="163"/>
  <c r="L94" i="163"/>
  <c r="T94" i="163"/>
  <c r="R95" i="163"/>
  <c r="Q95" i="163"/>
  <c r="V95" i="163"/>
  <c r="Q100" i="163"/>
  <c r="V100" i="163"/>
  <c r="V111" i="163"/>
  <c r="L115" i="163"/>
  <c r="E115" i="163"/>
  <c r="Q115" i="163"/>
  <c r="P115" i="163" s="1"/>
  <c r="T115" i="163"/>
  <c r="J115" i="163"/>
  <c r="F121" i="163"/>
  <c r="E121" i="163"/>
  <c r="J121" i="163"/>
  <c r="J150" i="163"/>
  <c r="I150" i="163"/>
  <c r="G150" i="163"/>
  <c r="F150" i="163"/>
  <c r="E150" i="163"/>
  <c r="N150" i="163"/>
  <c r="L150" i="163"/>
  <c r="V167" i="163"/>
  <c r="U167" i="163"/>
  <c r="T167" i="163"/>
  <c r="S167" i="163"/>
  <c r="R167" i="163"/>
  <c r="Q167" i="163"/>
  <c r="J76" i="163"/>
  <c r="I76" i="163"/>
  <c r="V119" i="163"/>
  <c r="U119" i="163"/>
  <c r="T119" i="163"/>
  <c r="H127" i="163"/>
  <c r="G127" i="163"/>
  <c r="N127" i="163"/>
  <c r="E127" i="163"/>
  <c r="R152" i="163"/>
  <c r="Q152" i="163"/>
  <c r="U152" i="163"/>
  <c r="T152" i="163"/>
  <c r="S152" i="163"/>
  <c r="V152" i="163"/>
  <c r="N163" i="163"/>
  <c r="M163" i="163"/>
  <c r="L163" i="163"/>
  <c r="K163" i="163"/>
  <c r="F163" i="163"/>
  <c r="E163" i="163"/>
  <c r="G163" i="163"/>
  <c r="Q163" i="163"/>
  <c r="U163" i="163"/>
  <c r="T163" i="163"/>
  <c r="S163" i="163"/>
  <c r="R163" i="163"/>
  <c r="F169" i="163"/>
  <c r="E169" i="163"/>
  <c r="D169" i="163" s="1"/>
  <c r="N169" i="163"/>
  <c r="M169" i="163"/>
  <c r="G169" i="163"/>
  <c r="L169" i="163"/>
  <c r="H169" i="163"/>
  <c r="S169" i="163"/>
  <c r="R169" i="163"/>
  <c r="Q169" i="163"/>
  <c r="V169" i="163"/>
  <c r="U169" i="163"/>
  <c r="T169" i="163"/>
  <c r="H66" i="163"/>
  <c r="U66" i="163"/>
  <c r="E72" i="163"/>
  <c r="R74" i="163"/>
  <c r="E76" i="163"/>
  <c r="F95" i="163"/>
  <c r="E95" i="163"/>
  <c r="H95" i="163"/>
  <c r="N100" i="163"/>
  <c r="M100" i="163"/>
  <c r="H100" i="163"/>
  <c r="T104" i="163"/>
  <c r="S104" i="163"/>
  <c r="U104" i="163"/>
  <c r="Q119" i="163"/>
  <c r="F127" i="163"/>
  <c r="L128" i="163"/>
  <c r="K128" i="163"/>
  <c r="H128" i="163"/>
  <c r="H130" i="163"/>
  <c r="G130" i="163"/>
  <c r="L130" i="163"/>
  <c r="F130" i="163"/>
  <c r="M130" i="163"/>
  <c r="L131" i="163"/>
  <c r="K131" i="163"/>
  <c r="F131" i="163"/>
  <c r="G131" i="163"/>
  <c r="V170" i="163"/>
  <c r="U170" i="163"/>
  <c r="T170" i="163"/>
  <c r="S170" i="163"/>
  <c r="R170" i="163"/>
  <c r="Q170" i="163"/>
  <c r="E56" i="163"/>
  <c r="Q56" i="163"/>
  <c r="E59" i="163"/>
  <c r="Q59" i="163"/>
  <c r="E62" i="163"/>
  <c r="Q62" i="163"/>
  <c r="I66" i="163"/>
  <c r="F72" i="163"/>
  <c r="S74" i="163"/>
  <c r="F76" i="163"/>
  <c r="T84" i="163"/>
  <c r="S84" i="163"/>
  <c r="Q84" i="163"/>
  <c r="F118" i="163"/>
  <c r="E118" i="163"/>
  <c r="L118" i="163"/>
  <c r="R119" i="163"/>
  <c r="I127" i="163"/>
  <c r="E128" i="163"/>
  <c r="E130" i="163"/>
  <c r="E131" i="163"/>
  <c r="N134" i="163"/>
  <c r="M134" i="163"/>
  <c r="J134" i="163"/>
  <c r="J153" i="163"/>
  <c r="I153" i="163"/>
  <c r="G153" i="163"/>
  <c r="F153" i="163"/>
  <c r="E153" i="163"/>
  <c r="N153" i="163"/>
  <c r="M153" i="163"/>
  <c r="L153" i="163"/>
  <c r="K153" i="163"/>
  <c r="F56" i="163"/>
  <c r="R56" i="163"/>
  <c r="F59" i="163"/>
  <c r="R59" i="163"/>
  <c r="F62" i="163"/>
  <c r="R62" i="163"/>
  <c r="J66" i="163"/>
  <c r="G72" i="163"/>
  <c r="G74" i="163"/>
  <c r="T74" i="163"/>
  <c r="G76" i="163"/>
  <c r="R77" i="163"/>
  <c r="H81" i="163"/>
  <c r="G81" i="163"/>
  <c r="K81" i="163"/>
  <c r="Q82" i="163"/>
  <c r="R84" i="163"/>
  <c r="R92" i="163"/>
  <c r="Q92" i="163"/>
  <c r="S92" i="163"/>
  <c r="I95" i="163"/>
  <c r="J96" i="163"/>
  <c r="I96" i="163"/>
  <c r="K96" i="163"/>
  <c r="Q97" i="163"/>
  <c r="F100" i="163"/>
  <c r="R104" i="163"/>
  <c r="T107" i="163"/>
  <c r="S107" i="163"/>
  <c r="R107" i="163"/>
  <c r="T110" i="163"/>
  <c r="S110" i="163"/>
  <c r="U110" i="163"/>
  <c r="V116" i="163"/>
  <c r="U116" i="163"/>
  <c r="G118" i="163"/>
  <c r="S119" i="163"/>
  <c r="J127" i="163"/>
  <c r="F128" i="163"/>
  <c r="I130" i="163"/>
  <c r="H131" i="163"/>
  <c r="E134" i="163"/>
  <c r="V137" i="163"/>
  <c r="U137" i="163"/>
  <c r="S137" i="163"/>
  <c r="T140" i="163"/>
  <c r="S140" i="163"/>
  <c r="Q140" i="163"/>
  <c r="S145" i="163"/>
  <c r="Q145" i="163"/>
  <c r="T145" i="163"/>
  <c r="V150" i="163"/>
  <c r="U150" i="163"/>
  <c r="S150" i="163"/>
  <c r="R150" i="163"/>
  <c r="Q150" i="163"/>
  <c r="T150" i="163"/>
  <c r="H153" i="163"/>
  <c r="E47" i="163"/>
  <c r="Q47" i="163"/>
  <c r="E50" i="163"/>
  <c r="Q50" i="163"/>
  <c r="G56" i="163"/>
  <c r="S56" i="163"/>
  <c r="G59" i="163"/>
  <c r="S59" i="163"/>
  <c r="G62" i="163"/>
  <c r="S62" i="163"/>
  <c r="K66" i="163"/>
  <c r="E67" i="163"/>
  <c r="Q67" i="163"/>
  <c r="H72" i="163"/>
  <c r="H74" i="163"/>
  <c r="U74" i="163"/>
  <c r="H76" i="163"/>
  <c r="N77" i="163"/>
  <c r="M77" i="163"/>
  <c r="J77" i="163"/>
  <c r="S77" i="163"/>
  <c r="E81" i="163"/>
  <c r="R82" i="163"/>
  <c r="U84" i="163"/>
  <c r="T92" i="163"/>
  <c r="J95" i="163"/>
  <c r="E96" i="163"/>
  <c r="R97" i="163"/>
  <c r="G100" i="163"/>
  <c r="F101" i="163"/>
  <c r="E101" i="163"/>
  <c r="K101" i="163"/>
  <c r="V104" i="163"/>
  <c r="Q105" i="163"/>
  <c r="Q107" i="163"/>
  <c r="Q110" i="163"/>
  <c r="Q116" i="163"/>
  <c r="H118" i="163"/>
  <c r="J119" i="163"/>
  <c r="I119" i="163"/>
  <c r="F119" i="163"/>
  <c r="M119" i="163"/>
  <c r="F124" i="163"/>
  <c r="E124" i="163"/>
  <c r="K124" i="163"/>
  <c r="S124" i="163"/>
  <c r="R124" i="163"/>
  <c r="U124" i="163"/>
  <c r="L124" i="163"/>
  <c r="K127" i="163"/>
  <c r="G128" i="163"/>
  <c r="J130" i="163"/>
  <c r="I131" i="163"/>
  <c r="F134" i="163"/>
  <c r="R135" i="163"/>
  <c r="Q135" i="163"/>
  <c r="T135" i="163"/>
  <c r="Q137" i="163"/>
  <c r="R140" i="163"/>
  <c r="R145" i="163"/>
  <c r="V164" i="163"/>
  <c r="U164" i="163"/>
  <c r="T164" i="163"/>
  <c r="S164" i="163"/>
  <c r="R164" i="163"/>
  <c r="Q164" i="163"/>
  <c r="F47" i="163"/>
  <c r="R47" i="163"/>
  <c r="F50" i="163"/>
  <c r="R50" i="163"/>
  <c r="H56" i="163"/>
  <c r="T56" i="163"/>
  <c r="H59" i="163"/>
  <c r="T59" i="163"/>
  <c r="H62" i="163"/>
  <c r="T62" i="163"/>
  <c r="L66" i="163"/>
  <c r="F67" i="163"/>
  <c r="R67" i="163"/>
  <c r="J72" i="163"/>
  <c r="I74" i="163"/>
  <c r="V74" i="163"/>
  <c r="K76" i="163"/>
  <c r="T77" i="163"/>
  <c r="F81" i="163"/>
  <c r="T82" i="163"/>
  <c r="H84" i="163"/>
  <c r="G84" i="163"/>
  <c r="J84" i="163"/>
  <c r="V84" i="163"/>
  <c r="U92" i="163"/>
  <c r="V93" i="163"/>
  <c r="U93" i="163"/>
  <c r="R93" i="163"/>
  <c r="K95" i="163"/>
  <c r="F96" i="163"/>
  <c r="T97" i="163"/>
  <c r="I100" i="163"/>
  <c r="H104" i="163"/>
  <c r="G104" i="163"/>
  <c r="E104" i="163"/>
  <c r="L104" i="163"/>
  <c r="T113" i="163"/>
  <c r="S113" i="163"/>
  <c r="R113" i="163"/>
  <c r="I118" i="163"/>
  <c r="N120" i="163"/>
  <c r="M120" i="163"/>
  <c r="G120" i="163"/>
  <c r="L127" i="163"/>
  <c r="I128" i="163"/>
  <c r="K130" i="163"/>
  <c r="J131" i="163"/>
  <c r="G134" i="163"/>
  <c r="V136" i="163"/>
  <c r="U136" i="163"/>
  <c r="R136" i="163"/>
  <c r="S136" i="163"/>
  <c r="R137" i="163"/>
  <c r="U140" i="163"/>
  <c r="U145" i="163"/>
  <c r="M156" i="163"/>
  <c r="U56" i="163"/>
  <c r="I59" i="163"/>
  <c r="Q61" i="163"/>
  <c r="E64" i="163"/>
  <c r="G67" i="163"/>
  <c r="S67" i="163"/>
  <c r="K72" i="163"/>
  <c r="Q73" i="163"/>
  <c r="J74" i="163"/>
  <c r="Q75" i="163"/>
  <c r="V75" i="163"/>
  <c r="I81" i="163"/>
  <c r="L82" i="163"/>
  <c r="K82" i="163"/>
  <c r="E82" i="163"/>
  <c r="J82" i="163"/>
  <c r="U82" i="163"/>
  <c r="F92" i="163"/>
  <c r="E92" i="163"/>
  <c r="J92" i="163"/>
  <c r="V92" i="163"/>
  <c r="L95" i="163"/>
  <c r="G96" i="163"/>
  <c r="N97" i="163"/>
  <c r="M97" i="163"/>
  <c r="E97" i="163"/>
  <c r="J97" i="163"/>
  <c r="U97" i="163"/>
  <c r="R98" i="163"/>
  <c r="Q98" i="163"/>
  <c r="T98" i="163"/>
  <c r="J100" i="163"/>
  <c r="L105" i="163"/>
  <c r="K105" i="163"/>
  <c r="F105" i="163"/>
  <c r="J116" i="163"/>
  <c r="I116" i="163"/>
  <c r="H116" i="163"/>
  <c r="J118" i="163"/>
  <c r="M127" i="163"/>
  <c r="J128" i="163"/>
  <c r="N130" i="163"/>
  <c r="M131" i="163"/>
  <c r="H134" i="163"/>
  <c r="V140" i="163"/>
  <c r="V145" i="163"/>
  <c r="G47" i="163"/>
  <c r="G50" i="163"/>
  <c r="I56" i="163"/>
  <c r="E58" i="163"/>
  <c r="L76" i="163"/>
  <c r="H4" i="163"/>
  <c r="D4" i="163" s="1"/>
  <c r="U4" i="163"/>
  <c r="P4" i="163" s="1"/>
  <c r="R38" i="163"/>
  <c r="H47" i="163"/>
  <c r="T47" i="163"/>
  <c r="H50" i="163"/>
  <c r="T50" i="163"/>
  <c r="H53" i="163"/>
  <c r="D53" i="163" s="1"/>
  <c r="U53" i="163"/>
  <c r="P53" i="163" s="1"/>
  <c r="F55" i="163"/>
  <c r="R55" i="163"/>
  <c r="J56" i="163"/>
  <c r="F58" i="163"/>
  <c r="R58" i="163"/>
  <c r="J59" i="163"/>
  <c r="V59" i="163"/>
  <c r="F61" i="163"/>
  <c r="R61" i="163"/>
  <c r="J62" i="163"/>
  <c r="V62" i="163"/>
  <c r="F64" i="163"/>
  <c r="R64" i="163"/>
  <c r="N66" i="163"/>
  <c r="H67" i="163"/>
  <c r="T67" i="163"/>
  <c r="F69" i="163"/>
  <c r="S69" i="163"/>
  <c r="F71" i="163"/>
  <c r="S71" i="163"/>
  <c r="L72" i="163"/>
  <c r="E73" i="163"/>
  <c r="R73" i="163"/>
  <c r="K74" i="163"/>
  <c r="R75" i="163"/>
  <c r="M76" i="163"/>
  <c r="G77" i="163"/>
  <c r="V77" i="163"/>
  <c r="J81" i="163"/>
  <c r="F82" i="163"/>
  <c r="V82" i="163"/>
  <c r="F84" i="163"/>
  <c r="T85" i="163"/>
  <c r="H87" i="163"/>
  <c r="G87" i="163"/>
  <c r="K87" i="163"/>
  <c r="Q88" i="163"/>
  <c r="G92" i="163"/>
  <c r="S93" i="163"/>
  <c r="Q94" i="163"/>
  <c r="M95" i="163"/>
  <c r="H96" i="163"/>
  <c r="F97" i="163"/>
  <c r="V97" i="163"/>
  <c r="S98" i="163"/>
  <c r="V99" i="163"/>
  <c r="U99" i="163"/>
  <c r="K100" i="163"/>
  <c r="I101" i="163"/>
  <c r="N103" i="163"/>
  <c r="M103" i="163"/>
  <c r="I103" i="163"/>
  <c r="H103" i="163"/>
  <c r="I104" i="163"/>
  <c r="E105" i="163"/>
  <c r="U105" i="163"/>
  <c r="S108" i="163"/>
  <c r="H110" i="163"/>
  <c r="G110" i="163"/>
  <c r="E110" i="163"/>
  <c r="L110" i="163"/>
  <c r="R111" i="163"/>
  <c r="U113" i="163"/>
  <c r="G115" i="163"/>
  <c r="E116" i="163"/>
  <c r="T116" i="163"/>
  <c r="K118" i="163"/>
  <c r="H119" i="163"/>
  <c r="F120" i="163"/>
  <c r="R121" i="163"/>
  <c r="Q121" i="163"/>
  <c r="M128" i="163"/>
  <c r="N131" i="163"/>
  <c r="I134" i="163"/>
  <c r="V135" i="163"/>
  <c r="T136" i="163"/>
  <c r="Q38" i="163"/>
  <c r="S47" i="163"/>
  <c r="S50" i="163"/>
  <c r="E55" i="163"/>
  <c r="Q55" i="163"/>
  <c r="Q58" i="163"/>
  <c r="E61" i="163"/>
  <c r="I62" i="163"/>
  <c r="G69" i="163"/>
  <c r="T69" i="163"/>
  <c r="G71" i="163"/>
  <c r="T71" i="163"/>
  <c r="M72" i="163"/>
  <c r="F73" i="163"/>
  <c r="L74" i="163"/>
  <c r="E75" i="163"/>
  <c r="S75" i="163"/>
  <c r="N76" i="163"/>
  <c r="H77" i="163"/>
  <c r="L81" i="163"/>
  <c r="G82" i="163"/>
  <c r="I84" i="163"/>
  <c r="U85" i="163"/>
  <c r="E87" i="163"/>
  <c r="R88" i="163"/>
  <c r="H92" i="163"/>
  <c r="T93" i="163"/>
  <c r="R94" i="163"/>
  <c r="N95" i="163"/>
  <c r="L96" i="163"/>
  <c r="G97" i="163"/>
  <c r="U98" i="163"/>
  <c r="Q99" i="163"/>
  <c r="L100" i="163"/>
  <c r="J101" i="163"/>
  <c r="J103" i="163"/>
  <c r="J104" i="163"/>
  <c r="G105" i="163"/>
  <c r="V105" i="163"/>
  <c r="L108" i="163"/>
  <c r="K108" i="163"/>
  <c r="G108" i="163"/>
  <c r="N108" i="163"/>
  <c r="T108" i="163"/>
  <c r="F110" i="163"/>
  <c r="L111" i="163"/>
  <c r="K111" i="163"/>
  <c r="F111" i="163"/>
  <c r="S111" i="163"/>
  <c r="V113" i="163"/>
  <c r="H115" i="163"/>
  <c r="F116" i="163"/>
  <c r="Q117" i="163"/>
  <c r="M118" i="163"/>
  <c r="K119" i="163"/>
  <c r="H120" i="163"/>
  <c r="S121" i="163"/>
  <c r="Q124" i="163"/>
  <c r="P124" i="163" s="1"/>
  <c r="T127" i="163"/>
  <c r="S127" i="163"/>
  <c r="U127" i="163"/>
  <c r="N128" i="163"/>
  <c r="T130" i="163"/>
  <c r="S130" i="163"/>
  <c r="V130" i="163"/>
  <c r="K134" i="163"/>
  <c r="F138" i="163"/>
  <c r="E138" i="163"/>
  <c r="H138" i="163"/>
  <c r="M138" i="163"/>
  <c r="I138" i="163"/>
  <c r="H163" i="163"/>
  <c r="I169" i="163"/>
  <c r="J156" i="163"/>
  <c r="I156" i="163"/>
  <c r="G156" i="163"/>
  <c r="F156" i="163"/>
  <c r="E156" i="163"/>
  <c r="K156" i="163"/>
  <c r="H156" i="163"/>
  <c r="L156" i="163"/>
  <c r="V156" i="163"/>
  <c r="T156" i="163"/>
  <c r="S156" i="163"/>
  <c r="R156" i="163"/>
  <c r="U156" i="163"/>
  <c r="Q156" i="163"/>
  <c r="T81" i="163"/>
  <c r="S81" i="163"/>
  <c r="L85" i="163"/>
  <c r="K85" i="163"/>
  <c r="T87" i="163"/>
  <c r="S87" i="163"/>
  <c r="J93" i="163"/>
  <c r="I93" i="163"/>
  <c r="V96" i="163"/>
  <c r="U96" i="163"/>
  <c r="F98" i="163"/>
  <c r="E98" i="163"/>
  <c r="R101" i="163"/>
  <c r="Q101" i="163"/>
  <c r="H107" i="163"/>
  <c r="G107" i="163"/>
  <c r="H113" i="163"/>
  <c r="G113" i="163"/>
  <c r="E136" i="163"/>
  <c r="H147" i="163"/>
  <c r="G147" i="163"/>
  <c r="V149" i="163"/>
  <c r="F152" i="163"/>
  <c r="E152" i="163"/>
  <c r="N152" i="163"/>
  <c r="M152" i="163"/>
  <c r="N154" i="163"/>
  <c r="M154" i="163"/>
  <c r="K154" i="163"/>
  <c r="J154" i="163"/>
  <c r="I154" i="163"/>
  <c r="G181" i="163"/>
  <c r="F181" i="163"/>
  <c r="E181" i="163"/>
  <c r="N181" i="163"/>
  <c r="M181" i="163"/>
  <c r="L181" i="163"/>
  <c r="K181" i="163"/>
  <c r="Q181" i="163"/>
  <c r="V181" i="163"/>
  <c r="U181" i="163"/>
  <c r="T181" i="163"/>
  <c r="S181" i="163"/>
  <c r="R181" i="163"/>
  <c r="T144" i="163"/>
  <c r="S144" i="163"/>
  <c r="M149" i="163"/>
  <c r="L149" i="163"/>
  <c r="I149" i="163"/>
  <c r="D149" i="163" s="1"/>
  <c r="L159" i="163"/>
  <c r="K159" i="163"/>
  <c r="I159" i="163"/>
  <c r="H159" i="163"/>
  <c r="G159" i="163"/>
  <c r="R173" i="163"/>
  <c r="V173" i="163"/>
  <c r="U173" i="163"/>
  <c r="T173" i="163"/>
  <c r="S173" i="163"/>
  <c r="Q173" i="163"/>
  <c r="V185" i="163"/>
  <c r="U185" i="163"/>
  <c r="T185" i="163"/>
  <c r="S185" i="163"/>
  <c r="R185" i="163"/>
  <c r="F187" i="163"/>
  <c r="E187" i="163"/>
  <c r="N187" i="163"/>
  <c r="M187" i="163"/>
  <c r="L187" i="163"/>
  <c r="K187" i="163"/>
  <c r="J187" i="163"/>
  <c r="I187" i="163"/>
  <c r="H187" i="163"/>
  <c r="N165" i="163"/>
  <c r="M165" i="163"/>
  <c r="L165" i="163"/>
  <c r="K165" i="163"/>
  <c r="J165" i="163"/>
  <c r="I165" i="163"/>
  <c r="H144" i="163"/>
  <c r="G144" i="163"/>
  <c r="R144" i="163"/>
  <c r="K149" i="163"/>
  <c r="V151" i="163"/>
  <c r="U151" i="163"/>
  <c r="F159" i="163"/>
  <c r="E165" i="163"/>
  <c r="V76" i="163"/>
  <c r="U76" i="163"/>
  <c r="J79" i="163"/>
  <c r="I79" i="163"/>
  <c r="H79" i="163"/>
  <c r="D79" i="163" s="1"/>
  <c r="M85" i="163"/>
  <c r="M93" i="163"/>
  <c r="M98" i="163"/>
  <c r="M107" i="163"/>
  <c r="M113" i="163"/>
  <c r="N117" i="163"/>
  <c r="M117" i="163"/>
  <c r="J122" i="163"/>
  <c r="I122" i="163"/>
  <c r="F135" i="163"/>
  <c r="E135" i="163"/>
  <c r="R138" i="163"/>
  <c r="Q138" i="163"/>
  <c r="S142" i="163"/>
  <c r="P142" i="163" s="1"/>
  <c r="E144" i="163"/>
  <c r="U144" i="163"/>
  <c r="M147" i="163"/>
  <c r="N149" i="163"/>
  <c r="Q151" i="163"/>
  <c r="V154" i="163"/>
  <c r="U154" i="163"/>
  <c r="J159" i="163"/>
  <c r="F165" i="163"/>
  <c r="J167" i="163"/>
  <c r="I167" i="163"/>
  <c r="H167" i="163"/>
  <c r="G167" i="163"/>
  <c r="F167" i="163"/>
  <c r="E167" i="163"/>
  <c r="T196" i="163"/>
  <c r="S196" i="163"/>
  <c r="V196" i="163"/>
  <c r="U196" i="163"/>
  <c r="R196" i="163"/>
  <c r="Q196" i="163"/>
  <c r="V153" i="163"/>
  <c r="U153" i="163"/>
  <c r="S153" i="163"/>
  <c r="R153" i="163"/>
  <c r="Q153" i="163"/>
  <c r="N159" i="163"/>
  <c r="J164" i="163"/>
  <c r="I164" i="163"/>
  <c r="H164" i="163"/>
  <c r="G164" i="163"/>
  <c r="F164" i="163"/>
  <c r="E164" i="163"/>
  <c r="H165" i="163"/>
  <c r="V204" i="163"/>
  <c r="U204" i="163"/>
  <c r="T204" i="163"/>
  <c r="S204" i="163"/>
  <c r="R204" i="163"/>
  <c r="Q204" i="163"/>
  <c r="J136" i="163"/>
  <c r="I136" i="163"/>
  <c r="V139" i="163"/>
  <c r="U139" i="163"/>
  <c r="J142" i="163"/>
  <c r="I142" i="163"/>
  <c r="H142" i="163"/>
  <c r="D142" i="163" s="1"/>
  <c r="K144" i="163"/>
  <c r="U149" i="163"/>
  <c r="P149" i="163" s="1"/>
  <c r="N151" i="163"/>
  <c r="M151" i="163"/>
  <c r="K151" i="163"/>
  <c r="J151" i="163"/>
  <c r="I151" i="163"/>
  <c r="U159" i="163"/>
  <c r="T159" i="163"/>
  <c r="S159" i="163"/>
  <c r="L164" i="163"/>
  <c r="V165" i="163"/>
  <c r="U165" i="163"/>
  <c r="J182" i="163"/>
  <c r="I182" i="163"/>
  <c r="N182" i="163"/>
  <c r="M182" i="163"/>
  <c r="L182" i="163"/>
  <c r="K182" i="163"/>
  <c r="H182" i="163"/>
  <c r="G182" i="163"/>
  <c r="L194" i="163"/>
  <c r="K194" i="163"/>
  <c r="N194" i="163"/>
  <c r="M194" i="163"/>
  <c r="J194" i="163"/>
  <c r="I194" i="163"/>
  <c r="H194" i="163"/>
  <c r="G194" i="163"/>
  <c r="F194" i="163"/>
  <c r="E194" i="163"/>
  <c r="G201" i="163"/>
  <c r="F201" i="163"/>
  <c r="E201" i="163"/>
  <c r="N201" i="163"/>
  <c r="M201" i="163"/>
  <c r="L201" i="163"/>
  <c r="K201" i="163"/>
  <c r="J201" i="163"/>
  <c r="H201" i="163"/>
  <c r="V201" i="163"/>
  <c r="Q201" i="163"/>
  <c r="U201" i="163"/>
  <c r="T201" i="163"/>
  <c r="S201" i="163"/>
  <c r="R201" i="163"/>
  <c r="S7" i="165"/>
  <c r="R7" i="165"/>
  <c r="W7" i="165"/>
  <c r="V7" i="165"/>
  <c r="U7" i="165"/>
  <c r="W11" i="165"/>
  <c r="V11" i="165"/>
  <c r="AA11" i="165"/>
  <c r="Z11" i="165"/>
  <c r="Y11" i="165"/>
  <c r="X11" i="165"/>
  <c r="P18" i="165"/>
  <c r="M26" i="165"/>
  <c r="L26" i="165"/>
  <c r="K26" i="165"/>
  <c r="N26" i="165"/>
  <c r="J26" i="165"/>
  <c r="I26" i="165"/>
  <c r="V34" i="165"/>
  <c r="U34" i="165"/>
  <c r="T34" i="165"/>
  <c r="R34" i="165"/>
  <c r="Y34" i="165"/>
  <c r="X34" i="165"/>
  <c r="W34" i="165"/>
  <c r="Z34" i="165"/>
  <c r="T8" i="165"/>
  <c r="S8" i="165"/>
  <c r="AA8" i="165"/>
  <c r="Z8" i="165"/>
  <c r="J11" i="165"/>
  <c r="I11" i="165"/>
  <c r="L11" i="165"/>
  <c r="K11" i="165"/>
  <c r="H11" i="165"/>
  <c r="E11" i="165"/>
  <c r="K12" i="165"/>
  <c r="J12" i="165"/>
  <c r="I12" i="165"/>
  <c r="J23" i="165"/>
  <c r="I23" i="165"/>
  <c r="H23" i="165"/>
  <c r="K23" i="165"/>
  <c r="G23" i="165"/>
  <c r="F23" i="165"/>
  <c r="L23" i="165"/>
  <c r="N28" i="165"/>
  <c r="M28" i="165"/>
  <c r="L28" i="165"/>
  <c r="K28" i="165"/>
  <c r="J185" i="163"/>
  <c r="I185" i="163"/>
  <c r="V188" i="163"/>
  <c r="U188" i="163"/>
  <c r="J191" i="163"/>
  <c r="I191" i="163"/>
  <c r="H191" i="163"/>
  <c r="F4" i="164"/>
  <c r="E4" i="164"/>
  <c r="J4" i="164"/>
  <c r="T7" i="165"/>
  <c r="Q8" i="165"/>
  <c r="F11" i="165"/>
  <c r="E12" i="165"/>
  <c r="E23" i="165"/>
  <c r="F26" i="165"/>
  <c r="E28" i="165"/>
  <c r="S34" i="165"/>
  <c r="Q183" i="163"/>
  <c r="E185" i="163"/>
  <c r="Q188" i="163"/>
  <c r="K191" i="163"/>
  <c r="H196" i="163"/>
  <c r="G196" i="163"/>
  <c r="G203" i="163"/>
  <c r="F203" i="163"/>
  <c r="G209" i="163"/>
  <c r="F209" i="163"/>
  <c r="I209" i="163"/>
  <c r="H209" i="163"/>
  <c r="E209" i="163"/>
  <c r="K4" i="164"/>
  <c r="H12" i="164"/>
  <c r="D12" i="164" s="1"/>
  <c r="X7" i="165"/>
  <c r="R8" i="165"/>
  <c r="G11" i="165"/>
  <c r="F12" i="165"/>
  <c r="L13" i="165"/>
  <c r="K13" i="165"/>
  <c r="J13" i="165"/>
  <c r="M13" i="165"/>
  <c r="I13" i="165"/>
  <c r="H13" i="165"/>
  <c r="M23" i="165"/>
  <c r="G26" i="165"/>
  <c r="F28" i="165"/>
  <c r="AA34" i="165"/>
  <c r="E173" i="163"/>
  <c r="Q177" i="163"/>
  <c r="N183" i="163"/>
  <c r="M183" i="163"/>
  <c r="R183" i="163"/>
  <c r="F185" i="163"/>
  <c r="J188" i="163"/>
  <c r="I188" i="163"/>
  <c r="R188" i="163"/>
  <c r="L191" i="163"/>
  <c r="E196" i="163"/>
  <c r="E203" i="163"/>
  <c r="J209" i="163"/>
  <c r="F5" i="164"/>
  <c r="E5" i="164"/>
  <c r="K5" i="164"/>
  <c r="J5" i="164"/>
  <c r="K7" i="164"/>
  <c r="H7" i="164"/>
  <c r="G7" i="164"/>
  <c r="F7" i="164"/>
  <c r="F9" i="164"/>
  <c r="E9" i="164"/>
  <c r="I12" i="164"/>
  <c r="Y7" i="165"/>
  <c r="U8" i="165"/>
  <c r="M11" i="165"/>
  <c r="G12" i="165"/>
  <c r="E13" i="165"/>
  <c r="S19" i="165"/>
  <c r="R19" i="165"/>
  <c r="Q19" i="165"/>
  <c r="W19" i="165"/>
  <c r="V19" i="165"/>
  <c r="U19" i="165"/>
  <c r="X19" i="165"/>
  <c r="N23" i="165"/>
  <c r="H26" i="165"/>
  <c r="G28" i="165"/>
  <c r="N35" i="165"/>
  <c r="J35" i="165"/>
  <c r="I35" i="165"/>
  <c r="H35" i="165"/>
  <c r="F35" i="165"/>
  <c r="L35" i="165"/>
  <c r="K35" i="165"/>
  <c r="U86" i="165"/>
  <c r="AA86" i="165"/>
  <c r="Z86" i="165"/>
  <c r="V86" i="165"/>
  <c r="T86" i="165"/>
  <c r="Y86" i="165"/>
  <c r="X86" i="165"/>
  <c r="W86" i="165"/>
  <c r="S86" i="165"/>
  <c r="R86" i="165"/>
  <c r="Q86" i="165"/>
  <c r="G173" i="163"/>
  <c r="E177" i="163"/>
  <c r="R177" i="163"/>
  <c r="E183" i="163"/>
  <c r="S183" i="163"/>
  <c r="G185" i="163"/>
  <c r="Q186" i="163"/>
  <c r="E188" i="163"/>
  <c r="S188" i="163"/>
  <c r="M191" i="163"/>
  <c r="F196" i="163"/>
  <c r="H203" i="163"/>
  <c r="S205" i="163"/>
  <c r="R205" i="163"/>
  <c r="Q205" i="163"/>
  <c r="S206" i="163"/>
  <c r="R206" i="163"/>
  <c r="K209" i="163"/>
  <c r="G9" i="164"/>
  <c r="J12" i="164"/>
  <c r="T4" i="165"/>
  <c r="Z7" i="165"/>
  <c r="V8" i="165"/>
  <c r="N11" i="165"/>
  <c r="H12" i="165"/>
  <c r="F13" i="165"/>
  <c r="N15" i="165"/>
  <c r="M15" i="165"/>
  <c r="L15" i="165"/>
  <c r="K15" i="165"/>
  <c r="J15" i="165"/>
  <c r="T19" i="165"/>
  <c r="U21" i="165"/>
  <c r="T21" i="165"/>
  <c r="S21" i="165"/>
  <c r="Y21" i="165"/>
  <c r="X21" i="165"/>
  <c r="W21" i="165"/>
  <c r="Z21" i="165"/>
  <c r="W23" i="165"/>
  <c r="V23" i="165"/>
  <c r="U23" i="165"/>
  <c r="AA23" i="165"/>
  <c r="Z23" i="165"/>
  <c r="Y23" i="165"/>
  <c r="H28" i="165"/>
  <c r="E35" i="165"/>
  <c r="M166" i="163"/>
  <c r="H173" i="163"/>
  <c r="E175" i="163"/>
  <c r="S175" i="163"/>
  <c r="F177" i="163"/>
  <c r="S177" i="163"/>
  <c r="F183" i="163"/>
  <c r="T183" i="163"/>
  <c r="H185" i="163"/>
  <c r="N186" i="163"/>
  <c r="M186" i="163"/>
  <c r="R186" i="163"/>
  <c r="F188" i="163"/>
  <c r="T188" i="163"/>
  <c r="N191" i="163"/>
  <c r="I196" i="163"/>
  <c r="Q197" i="163"/>
  <c r="I203" i="163"/>
  <c r="K204" i="163"/>
  <c r="J204" i="163"/>
  <c r="M204" i="163"/>
  <c r="L204" i="163"/>
  <c r="I204" i="163"/>
  <c r="T205" i="163"/>
  <c r="Q206" i="163"/>
  <c r="V207" i="163"/>
  <c r="U207" i="163"/>
  <c r="T207" i="163"/>
  <c r="S207" i="163"/>
  <c r="L209" i="163"/>
  <c r="H5" i="164"/>
  <c r="I7" i="164"/>
  <c r="H9" i="164"/>
  <c r="AA7" i="165"/>
  <c r="W8" i="165"/>
  <c r="U9" i="165"/>
  <c r="T9" i="165"/>
  <c r="S9" i="165"/>
  <c r="R9" i="165"/>
  <c r="Q9" i="165"/>
  <c r="L12" i="165"/>
  <c r="G13" i="165"/>
  <c r="E15" i="165"/>
  <c r="Y19" i="165"/>
  <c r="Q21" i="165"/>
  <c r="Q23" i="165"/>
  <c r="I28" i="165"/>
  <c r="G35" i="165"/>
  <c r="X44" i="165"/>
  <c r="W44" i="165"/>
  <c r="V44" i="165"/>
  <c r="U44" i="165"/>
  <c r="S44" i="165"/>
  <c r="R44" i="165"/>
  <c r="AA44" i="165"/>
  <c r="Z44" i="165"/>
  <c r="T44" i="165"/>
  <c r="N166" i="163"/>
  <c r="I173" i="163"/>
  <c r="F175" i="163"/>
  <c r="T175" i="163"/>
  <c r="G177" i="163"/>
  <c r="T177" i="163"/>
  <c r="G183" i="163"/>
  <c r="U183" i="163"/>
  <c r="K185" i="163"/>
  <c r="S186" i="163"/>
  <c r="G188" i="163"/>
  <c r="T193" i="163"/>
  <c r="S193" i="163"/>
  <c r="J196" i="163"/>
  <c r="L197" i="163"/>
  <c r="K197" i="163"/>
  <c r="R197" i="163"/>
  <c r="T199" i="163"/>
  <c r="S199" i="163"/>
  <c r="J203" i="163"/>
  <c r="U205" i="163"/>
  <c r="T206" i="163"/>
  <c r="M209" i="163"/>
  <c r="I5" i="164"/>
  <c r="J7" i="164"/>
  <c r="I9" i="164"/>
  <c r="G13" i="164"/>
  <c r="F13" i="164"/>
  <c r="J13" i="164"/>
  <c r="I13" i="164"/>
  <c r="H13" i="164"/>
  <c r="H25" i="164"/>
  <c r="G25" i="164"/>
  <c r="K25" i="164"/>
  <c r="AA4" i="165"/>
  <c r="Y4" i="165"/>
  <c r="X4" i="165"/>
  <c r="W4" i="165"/>
  <c r="V4" i="165"/>
  <c r="P4" i="165" s="1"/>
  <c r="G8" i="165"/>
  <c r="F8" i="165"/>
  <c r="M8" i="165"/>
  <c r="L8" i="165"/>
  <c r="K8" i="165"/>
  <c r="X8" i="165"/>
  <c r="Q11" i="165"/>
  <c r="M12" i="165"/>
  <c r="N13" i="165"/>
  <c r="F15" i="165"/>
  <c r="Z19" i="165"/>
  <c r="J28" i="165"/>
  <c r="E158" i="163"/>
  <c r="Q158" i="163"/>
  <c r="E161" i="163"/>
  <c r="Q161" i="163"/>
  <c r="E172" i="163"/>
  <c r="Q172" i="163"/>
  <c r="J173" i="163"/>
  <c r="G175" i="163"/>
  <c r="U175" i="163"/>
  <c r="H177" i="163"/>
  <c r="U177" i="163"/>
  <c r="E179" i="163"/>
  <c r="R179" i="163"/>
  <c r="H183" i="163"/>
  <c r="R184" i="163"/>
  <c r="Q184" i="163"/>
  <c r="L185" i="163"/>
  <c r="F186" i="163"/>
  <c r="T186" i="163"/>
  <c r="H188" i="163"/>
  <c r="N189" i="163"/>
  <c r="M189" i="163"/>
  <c r="R189" i="163"/>
  <c r="Q191" i="163"/>
  <c r="Q193" i="163"/>
  <c r="K196" i="163"/>
  <c r="E197" i="163"/>
  <c r="S197" i="163"/>
  <c r="Q199" i="163"/>
  <c r="K203" i="163"/>
  <c r="F204" i="163"/>
  <c r="V205" i="163"/>
  <c r="U206" i="163"/>
  <c r="R207" i="163"/>
  <c r="Q208" i="163"/>
  <c r="N209" i="163"/>
  <c r="J9" i="164"/>
  <c r="E13" i="164"/>
  <c r="K22" i="164"/>
  <c r="J22" i="164"/>
  <c r="I22" i="164"/>
  <c r="E25" i="164"/>
  <c r="N4" i="165"/>
  <c r="J4" i="165"/>
  <c r="I4" i="165"/>
  <c r="H4" i="165"/>
  <c r="E4" i="165"/>
  <c r="Z4" i="165"/>
  <c r="E8" i="165"/>
  <c r="Y8" i="165"/>
  <c r="W9" i="165"/>
  <c r="R11" i="165"/>
  <c r="N12" i="165"/>
  <c r="Y13" i="165"/>
  <c r="X13" i="165"/>
  <c r="W13" i="165"/>
  <c r="AA13" i="165"/>
  <c r="G15" i="165"/>
  <c r="N16" i="165"/>
  <c r="M16" i="165"/>
  <c r="G16" i="165"/>
  <c r="F16" i="165"/>
  <c r="E16" i="165"/>
  <c r="AA19" i="165"/>
  <c r="V21" i="165"/>
  <c r="S23" i="165"/>
  <c r="AA27" i="165"/>
  <c r="Z27" i="165"/>
  <c r="Y27" i="165"/>
  <c r="V27" i="165"/>
  <c r="U27" i="165"/>
  <c r="T27" i="165"/>
  <c r="W27" i="165"/>
  <c r="AA35" i="165"/>
  <c r="X35" i="165"/>
  <c r="W35" i="165"/>
  <c r="V35" i="165"/>
  <c r="T35" i="165"/>
  <c r="S35" i="165"/>
  <c r="R35" i="165"/>
  <c r="Q35" i="165"/>
  <c r="U35" i="165"/>
  <c r="Y44" i="165"/>
  <c r="K173" i="163"/>
  <c r="H175" i="163"/>
  <c r="I177" i="163"/>
  <c r="I183" i="163"/>
  <c r="M185" i="163"/>
  <c r="U186" i="163"/>
  <c r="K188" i="163"/>
  <c r="R191" i="163"/>
  <c r="H193" i="163"/>
  <c r="G193" i="163"/>
  <c r="R193" i="163"/>
  <c r="L196" i="163"/>
  <c r="F197" i="163"/>
  <c r="T197" i="163"/>
  <c r="H199" i="163"/>
  <c r="G199" i="163"/>
  <c r="R199" i="163"/>
  <c r="V202" i="163"/>
  <c r="U202" i="163"/>
  <c r="L203" i="163"/>
  <c r="V206" i="163"/>
  <c r="R208" i="163"/>
  <c r="I6" i="164"/>
  <c r="H6" i="164"/>
  <c r="K8" i="164"/>
  <c r="J8" i="164"/>
  <c r="K9" i="164"/>
  <c r="K13" i="164"/>
  <c r="F25" i="164"/>
  <c r="S11" i="165"/>
  <c r="X12" i="165"/>
  <c r="W12" i="165"/>
  <c r="V12" i="165"/>
  <c r="S12" i="165"/>
  <c r="R12" i="165"/>
  <c r="Q12" i="165"/>
  <c r="G20" i="165"/>
  <c r="F20" i="165"/>
  <c r="E20" i="165"/>
  <c r="N20" i="165"/>
  <c r="M20" i="165"/>
  <c r="L20" i="165"/>
  <c r="S39" i="165"/>
  <c r="W39" i="165"/>
  <c r="V39" i="165"/>
  <c r="U39" i="165"/>
  <c r="R39" i="165"/>
  <c r="Q39" i="165"/>
  <c r="Z39" i="165"/>
  <c r="Y39" i="165"/>
  <c r="X39" i="165"/>
  <c r="T39" i="165"/>
  <c r="AA39" i="165"/>
  <c r="L45" i="165"/>
  <c r="M45" i="165"/>
  <c r="K45" i="165"/>
  <c r="J45" i="165"/>
  <c r="H45" i="165"/>
  <c r="G45" i="165"/>
  <c r="N45" i="165"/>
  <c r="I45" i="165"/>
  <c r="F45" i="165"/>
  <c r="E45" i="165"/>
  <c r="U58" i="165"/>
  <c r="Z58" i="165"/>
  <c r="Y58" i="165"/>
  <c r="X58" i="165"/>
  <c r="W58" i="165"/>
  <c r="V58" i="165"/>
  <c r="S58" i="165"/>
  <c r="R58" i="165"/>
  <c r="Q58" i="165"/>
  <c r="AA58" i="165"/>
  <c r="T58" i="165"/>
  <c r="G133" i="163"/>
  <c r="D133" i="163" s="1"/>
  <c r="T133" i="163"/>
  <c r="P133" i="163" s="1"/>
  <c r="S147" i="163"/>
  <c r="G158" i="163"/>
  <c r="S158" i="163"/>
  <c r="G161" i="163"/>
  <c r="S161" i="163"/>
  <c r="E166" i="163"/>
  <c r="Q166" i="163"/>
  <c r="G172" i="163"/>
  <c r="S172" i="163"/>
  <c r="L173" i="163"/>
  <c r="I175" i="163"/>
  <c r="Q176" i="163"/>
  <c r="J177" i="163"/>
  <c r="G179" i="163"/>
  <c r="U179" i="163"/>
  <c r="V182" i="163"/>
  <c r="U182" i="163"/>
  <c r="J183" i="163"/>
  <c r="F184" i="163"/>
  <c r="E184" i="163"/>
  <c r="T184" i="163"/>
  <c r="N185" i="163"/>
  <c r="H186" i="163"/>
  <c r="R187" i="163"/>
  <c r="Q187" i="163"/>
  <c r="L188" i="163"/>
  <c r="F189" i="163"/>
  <c r="T189" i="163"/>
  <c r="S191" i="163"/>
  <c r="E193" i="163"/>
  <c r="U193" i="163"/>
  <c r="M196" i="163"/>
  <c r="G197" i="163"/>
  <c r="U197" i="163"/>
  <c r="E199" i="163"/>
  <c r="U199" i="163"/>
  <c r="Q202" i="163"/>
  <c r="M203" i="163"/>
  <c r="H204" i="163"/>
  <c r="G206" i="163"/>
  <c r="F206" i="163"/>
  <c r="M206" i="163"/>
  <c r="L206" i="163"/>
  <c r="K206" i="163"/>
  <c r="N208" i="163"/>
  <c r="M208" i="163"/>
  <c r="L208" i="163"/>
  <c r="S208" i="163"/>
  <c r="S209" i="163"/>
  <c r="R209" i="163"/>
  <c r="V209" i="163"/>
  <c r="U209" i="163"/>
  <c r="E6" i="164"/>
  <c r="E8" i="164"/>
  <c r="G17" i="164"/>
  <c r="F17" i="164"/>
  <c r="G20" i="164"/>
  <c r="D20" i="164" s="1"/>
  <c r="F22" i="164"/>
  <c r="I25" i="164"/>
  <c r="G4" i="165"/>
  <c r="I8" i="165"/>
  <c r="Y9" i="165"/>
  <c r="T11" i="165"/>
  <c r="T12" i="165"/>
  <c r="R13" i="165"/>
  <c r="I15" i="165"/>
  <c r="I16" i="165"/>
  <c r="H20" i="165"/>
  <c r="I22" i="165"/>
  <c r="H22" i="165"/>
  <c r="G22" i="165"/>
  <c r="N22" i="165"/>
  <c r="X23" i="165"/>
  <c r="R27" i="165"/>
  <c r="Z35" i="165"/>
  <c r="P37" i="165"/>
  <c r="G40" i="165"/>
  <c r="L40" i="165"/>
  <c r="K40" i="165"/>
  <c r="J40" i="165"/>
  <c r="H40" i="165"/>
  <c r="F40" i="165"/>
  <c r="N40" i="165"/>
  <c r="M173" i="163"/>
  <c r="J175" i="163"/>
  <c r="E176" i="163"/>
  <c r="R176" i="163"/>
  <c r="K177" i="163"/>
  <c r="I179" i="163"/>
  <c r="V179" i="163"/>
  <c r="Q182" i="163"/>
  <c r="K183" i="163"/>
  <c r="G184" i="163"/>
  <c r="U184" i="163"/>
  <c r="I186" i="163"/>
  <c r="S187" i="163"/>
  <c r="M188" i="163"/>
  <c r="G189" i="163"/>
  <c r="E191" i="163"/>
  <c r="D191" i="163" s="1"/>
  <c r="T191" i="163"/>
  <c r="F193" i="163"/>
  <c r="V193" i="163"/>
  <c r="N196" i="163"/>
  <c r="H197" i="163"/>
  <c r="F199" i="163"/>
  <c r="V199" i="163"/>
  <c r="K202" i="163"/>
  <c r="J202" i="163"/>
  <c r="R202" i="163"/>
  <c r="N203" i="163"/>
  <c r="N204" i="163"/>
  <c r="E206" i="163"/>
  <c r="K207" i="163"/>
  <c r="J207" i="163"/>
  <c r="G207" i="163"/>
  <c r="F207" i="163"/>
  <c r="E207" i="163"/>
  <c r="E208" i="163"/>
  <c r="Q209" i="163"/>
  <c r="G4" i="164"/>
  <c r="F6" i="164"/>
  <c r="F8" i="164"/>
  <c r="I10" i="164"/>
  <c r="H10" i="164"/>
  <c r="J10" i="164"/>
  <c r="G10" i="164"/>
  <c r="F10" i="164"/>
  <c r="J14" i="164"/>
  <c r="I14" i="164"/>
  <c r="E17" i="164"/>
  <c r="G22" i="164"/>
  <c r="J25" i="164"/>
  <c r="K4" i="165"/>
  <c r="J8" i="165"/>
  <c r="Z9" i="165"/>
  <c r="U11" i="165"/>
  <c r="U12" i="165"/>
  <c r="S13" i="165"/>
  <c r="Z14" i="165"/>
  <c r="Y14" i="165"/>
  <c r="X14" i="165"/>
  <c r="U14" i="165"/>
  <c r="T14" i="165"/>
  <c r="S14" i="165"/>
  <c r="J16" i="165"/>
  <c r="I20" i="165"/>
  <c r="E22" i="165"/>
  <c r="S27" i="165"/>
  <c r="G32" i="165"/>
  <c r="F32" i="165"/>
  <c r="E32" i="165"/>
  <c r="N32" i="165"/>
  <c r="U33" i="165"/>
  <c r="T33" i="165"/>
  <c r="S33" i="165"/>
  <c r="Q33" i="165"/>
  <c r="AA33" i="165"/>
  <c r="Z33" i="165"/>
  <c r="N37" i="165"/>
  <c r="M37" i="165"/>
  <c r="K37" i="165"/>
  <c r="L37" i="165"/>
  <c r="I37" i="165"/>
  <c r="H37" i="165"/>
  <c r="F37" i="165"/>
  <c r="D37" i="165" s="1"/>
  <c r="T20" i="165"/>
  <c r="S20" i="165"/>
  <c r="R20" i="165"/>
  <c r="L25" i="165"/>
  <c r="K25" i="165"/>
  <c r="J25" i="165"/>
  <c r="E25" i="165"/>
  <c r="Z26" i="165"/>
  <c r="Y26" i="165"/>
  <c r="X26" i="165"/>
  <c r="H41" i="165"/>
  <c r="N41" i="165"/>
  <c r="M41" i="165"/>
  <c r="K41" i="165"/>
  <c r="J41" i="165"/>
  <c r="AN20" i="168"/>
  <c r="AR20" i="168"/>
  <c r="AP20" i="168"/>
  <c r="AO20" i="168"/>
  <c r="AQ20" i="168"/>
  <c r="S131" i="165"/>
  <c r="R131" i="165"/>
  <c r="AA131" i="165"/>
  <c r="Y131" i="165"/>
  <c r="X131" i="165"/>
  <c r="W131" i="165"/>
  <c r="U131" i="165"/>
  <c r="Z131" i="165"/>
  <c r="V131" i="165"/>
  <c r="T131" i="165"/>
  <c r="Q131" i="165"/>
  <c r="Q106" i="165"/>
  <c r="W106" i="165"/>
  <c r="T106" i="165"/>
  <c r="AA106" i="165"/>
  <c r="Z106" i="165"/>
  <c r="U106" i="165"/>
  <c r="S106" i="165"/>
  <c r="Y106" i="165"/>
  <c r="X106" i="165"/>
  <c r="V106" i="165"/>
  <c r="R106" i="165"/>
  <c r="U110" i="165"/>
  <c r="R110" i="165"/>
  <c r="AA110" i="165"/>
  <c r="X110" i="165"/>
  <c r="Z110" i="165"/>
  <c r="T110" i="165"/>
  <c r="S110" i="165"/>
  <c r="Y110" i="165"/>
  <c r="W110" i="165"/>
  <c r="Q110" i="165"/>
  <c r="I122" i="165"/>
  <c r="H122" i="165"/>
  <c r="E122" i="165"/>
  <c r="N122" i="165"/>
  <c r="M122" i="165"/>
  <c r="K122" i="165"/>
  <c r="L122" i="165"/>
  <c r="J122" i="165"/>
  <c r="F122" i="165"/>
  <c r="N128" i="165"/>
  <c r="K128" i="165"/>
  <c r="I128" i="165"/>
  <c r="H128" i="165"/>
  <c r="G128" i="165"/>
  <c r="E128" i="165"/>
  <c r="L128" i="165"/>
  <c r="J128" i="165"/>
  <c r="F128" i="165"/>
  <c r="M128" i="165"/>
  <c r="R38" i="165"/>
  <c r="T38" i="165"/>
  <c r="S38" i="165"/>
  <c r="Q38" i="165"/>
  <c r="AA38" i="165"/>
  <c r="Q94" i="165"/>
  <c r="W94" i="165"/>
  <c r="AA94" i="165"/>
  <c r="Z94" i="165"/>
  <c r="Y94" i="165"/>
  <c r="T94" i="165"/>
  <c r="S94" i="165"/>
  <c r="X94" i="165"/>
  <c r="V94" i="165"/>
  <c r="U94" i="165"/>
  <c r="R94" i="165"/>
  <c r="V110" i="165"/>
  <c r="G122" i="165"/>
  <c r="T40" i="165"/>
  <c r="Z40" i="165"/>
  <c r="Y40" i="165"/>
  <c r="X40" i="165"/>
  <c r="V40" i="165"/>
  <c r="U40" i="165"/>
  <c r="M46" i="165"/>
  <c r="N46" i="165"/>
  <c r="K46" i="165"/>
  <c r="J46" i="165"/>
  <c r="G46" i="165"/>
  <c r="E46" i="165"/>
  <c r="S56" i="165"/>
  <c r="X56" i="165"/>
  <c r="AA56" i="165"/>
  <c r="Z56" i="165"/>
  <c r="Y56" i="165"/>
  <c r="V56" i="165"/>
  <c r="U56" i="165"/>
  <c r="T56" i="165"/>
  <c r="Q56" i="165"/>
  <c r="I59" i="165"/>
  <c r="N59" i="165"/>
  <c r="M59" i="165"/>
  <c r="L59" i="165"/>
  <c r="J59" i="165"/>
  <c r="H59" i="165"/>
  <c r="G59" i="165"/>
  <c r="E59" i="165"/>
  <c r="K65" i="165"/>
  <c r="E65" i="165"/>
  <c r="I65" i="165"/>
  <c r="G65" i="165"/>
  <c r="M65" i="165"/>
  <c r="L65" i="165"/>
  <c r="J65" i="165"/>
  <c r="F65" i="165"/>
  <c r="Q49" i="165"/>
  <c r="Y49" i="165"/>
  <c r="X49" i="165"/>
  <c r="W49" i="165"/>
  <c r="V49" i="165"/>
  <c r="T49" i="165"/>
  <c r="S49" i="165"/>
  <c r="Z49" i="165"/>
  <c r="M63" i="165"/>
  <c r="F63" i="165"/>
  <c r="N63" i="165"/>
  <c r="D63" i="165" s="1"/>
  <c r="L63" i="165"/>
  <c r="K63" i="165"/>
  <c r="I63" i="165"/>
  <c r="H63" i="165"/>
  <c r="G63" i="165"/>
  <c r="J63" i="165"/>
  <c r="H21" i="164"/>
  <c r="G21" i="164"/>
  <c r="F7" i="165"/>
  <c r="E7" i="165"/>
  <c r="H21" i="165"/>
  <c r="G21" i="165"/>
  <c r="F21" i="165"/>
  <c r="N27" i="165"/>
  <c r="M27" i="165"/>
  <c r="L27" i="165"/>
  <c r="D31" i="165"/>
  <c r="X38" i="165"/>
  <c r="S40" i="165"/>
  <c r="I46" i="165"/>
  <c r="R49" i="165"/>
  <c r="L114" i="165"/>
  <c r="I114" i="165"/>
  <c r="F114" i="165"/>
  <c r="N114" i="165"/>
  <c r="H114" i="165"/>
  <c r="G114" i="165"/>
  <c r="M114" i="165"/>
  <c r="K114" i="165"/>
  <c r="E114" i="165"/>
  <c r="S203" i="163"/>
  <c r="R203" i="163"/>
  <c r="E205" i="163"/>
  <c r="E15" i="164"/>
  <c r="J18" i="164"/>
  <c r="I18" i="164"/>
  <c r="E21" i="164"/>
  <c r="G7" i="165"/>
  <c r="M14" i="165"/>
  <c r="L14" i="165"/>
  <c r="K14" i="165"/>
  <c r="E21" i="165"/>
  <c r="V22" i="165"/>
  <c r="U22" i="165"/>
  <c r="T22" i="165"/>
  <c r="E27" i="165"/>
  <c r="Y38" i="165"/>
  <c r="W40" i="165"/>
  <c r="L46" i="165"/>
  <c r="U49" i="165"/>
  <c r="I6" i="167"/>
  <c r="F6" i="167"/>
  <c r="H6" i="167"/>
  <c r="G6" i="167"/>
  <c r="K6" i="167"/>
  <c r="E6" i="167"/>
  <c r="J6" i="167"/>
  <c r="Q203" i="163"/>
  <c r="F205" i="163"/>
  <c r="E18" i="164"/>
  <c r="F21" i="164"/>
  <c r="K26" i="164"/>
  <c r="J26" i="164"/>
  <c r="R6" i="165"/>
  <c r="Q6" i="165"/>
  <c r="H7" i="165"/>
  <c r="H9" i="165"/>
  <c r="G9" i="165"/>
  <c r="E14" i="165"/>
  <c r="AA15" i="165"/>
  <c r="Z15" i="165"/>
  <c r="Y15" i="165"/>
  <c r="I21" i="165"/>
  <c r="Q22" i="165"/>
  <c r="Y25" i="165"/>
  <c r="X25" i="165"/>
  <c r="W25" i="165"/>
  <c r="T25" i="165"/>
  <c r="P25" i="165" s="1"/>
  <c r="F27" i="165"/>
  <c r="I34" i="165"/>
  <c r="H34" i="165"/>
  <c r="G34" i="165"/>
  <c r="E34" i="165"/>
  <c r="Z38" i="165"/>
  <c r="AA40" i="165"/>
  <c r="AA49" i="165"/>
  <c r="E51" i="165"/>
  <c r="R54" i="165"/>
  <c r="E57" i="165"/>
  <c r="Q70" i="165"/>
  <c r="W70" i="165"/>
  <c r="V70" i="165"/>
  <c r="T70" i="165"/>
  <c r="E74" i="165"/>
  <c r="E75" i="165"/>
  <c r="I93" i="165"/>
  <c r="H93" i="165"/>
  <c r="G93" i="165"/>
  <c r="F93" i="165"/>
  <c r="N93" i="165"/>
  <c r="I105" i="165"/>
  <c r="H105" i="165"/>
  <c r="G105" i="165"/>
  <c r="F105" i="165"/>
  <c r="N105" i="165"/>
  <c r="AI8" i="167"/>
  <c r="AF8" i="167"/>
  <c r="AJ8" i="167"/>
  <c r="AH8" i="167"/>
  <c r="AG8" i="167"/>
  <c r="AK8" i="167"/>
  <c r="AI12" i="167"/>
  <c r="AH12" i="167"/>
  <c r="AG12" i="167"/>
  <c r="AK12" i="167"/>
  <c r="AJ12" i="167"/>
  <c r="AF12" i="167"/>
  <c r="AR5" i="168"/>
  <c r="AO5" i="168"/>
  <c r="AQ5" i="168"/>
  <c r="AN5" i="168"/>
  <c r="AP5" i="168"/>
  <c r="BQ10" i="168"/>
  <c r="BS10" i="168"/>
  <c r="BR10" i="168"/>
  <c r="H51" i="165"/>
  <c r="T54" i="165"/>
  <c r="H57" i="165"/>
  <c r="V63" i="165"/>
  <c r="Z63" i="165"/>
  <c r="T63" i="165"/>
  <c r="U63" i="165"/>
  <c r="S70" i="165"/>
  <c r="G75" i="165"/>
  <c r="M79" i="165"/>
  <c r="G79" i="165"/>
  <c r="I79" i="165"/>
  <c r="H79" i="165"/>
  <c r="F79" i="165"/>
  <c r="X89" i="165"/>
  <c r="R89" i="165"/>
  <c r="AA89" i="165"/>
  <c r="V89" i="165"/>
  <c r="U89" i="165"/>
  <c r="X101" i="165"/>
  <c r="R101" i="165"/>
  <c r="AA101" i="165"/>
  <c r="V101" i="165"/>
  <c r="U101" i="165"/>
  <c r="G10" i="167"/>
  <c r="J10" i="167"/>
  <c r="I10" i="167"/>
  <c r="H10" i="167"/>
  <c r="K10" i="167"/>
  <c r="F10" i="167"/>
  <c r="D10" i="167" s="1"/>
  <c r="BG5" i="168"/>
  <c r="BE5" i="168"/>
  <c r="BF5" i="168"/>
  <c r="BD5" i="168"/>
  <c r="BC5" i="168"/>
  <c r="BA5" i="168"/>
  <c r="BK6" i="168"/>
  <c r="BN6" i="168"/>
  <c r="BM6" i="168"/>
  <c r="BL6" i="168"/>
  <c r="BO6" i="168"/>
  <c r="BJ6" i="168"/>
  <c r="BM8" i="168"/>
  <c r="BL8" i="168"/>
  <c r="BK8" i="168"/>
  <c r="BJ8" i="168"/>
  <c r="BO8" i="168"/>
  <c r="BB5" i="168"/>
  <c r="BN8" i="168"/>
  <c r="H23" i="169"/>
  <c r="F23" i="169"/>
  <c r="I23" i="169"/>
  <c r="J23" i="169"/>
  <c r="E23" i="169"/>
  <c r="K23" i="169"/>
  <c r="F56" i="165"/>
  <c r="K56" i="165"/>
  <c r="W76" i="165"/>
  <c r="Q76" i="165"/>
  <c r="U76" i="165"/>
  <c r="T76" i="165"/>
  <c r="S76" i="165"/>
  <c r="AA76" i="165"/>
  <c r="X77" i="165"/>
  <c r="R77" i="165"/>
  <c r="AA77" i="165"/>
  <c r="Z77" i="165"/>
  <c r="Y77" i="165"/>
  <c r="S77" i="165"/>
  <c r="Y90" i="165"/>
  <c r="S90" i="165"/>
  <c r="U90" i="165"/>
  <c r="T90" i="165"/>
  <c r="R90" i="165"/>
  <c r="AA90" i="165"/>
  <c r="Z91" i="165"/>
  <c r="T91" i="165"/>
  <c r="AA91" i="165"/>
  <c r="Y91" i="165"/>
  <c r="X91" i="165"/>
  <c r="S91" i="165"/>
  <c r="R91" i="165"/>
  <c r="Y102" i="165"/>
  <c r="S102" i="165"/>
  <c r="U102" i="165"/>
  <c r="T102" i="165"/>
  <c r="R102" i="165"/>
  <c r="AA102" i="165"/>
  <c r="Z103" i="165"/>
  <c r="T103" i="165"/>
  <c r="AA103" i="165"/>
  <c r="Y103" i="165"/>
  <c r="X103" i="165"/>
  <c r="S103" i="165"/>
  <c r="R103" i="165"/>
  <c r="R107" i="165"/>
  <c r="X107" i="165"/>
  <c r="U107" i="165"/>
  <c r="V107" i="165"/>
  <c r="T107" i="165"/>
  <c r="S107" i="165"/>
  <c r="U133" i="165"/>
  <c r="T133" i="165"/>
  <c r="Q133" i="165"/>
  <c r="AA133" i="165"/>
  <c r="Z133" i="165"/>
  <c r="Y133" i="165"/>
  <c r="W133" i="165"/>
  <c r="X133" i="165"/>
  <c r="V133" i="165"/>
  <c r="V11" i="167"/>
  <c r="AB11" i="167"/>
  <c r="Y11" i="167"/>
  <c r="U11" i="167"/>
  <c r="T11" i="167"/>
  <c r="AC11" i="167"/>
  <c r="AA11" i="167"/>
  <c r="X11" i="167"/>
  <c r="G23" i="169"/>
  <c r="U45" i="165"/>
  <c r="H50" i="165"/>
  <c r="V50" i="165"/>
  <c r="K51" i="165"/>
  <c r="S53" i="165"/>
  <c r="P53" i="165" s="1"/>
  <c r="X54" i="165"/>
  <c r="E56" i="165"/>
  <c r="K57" i="165"/>
  <c r="X61" i="165"/>
  <c r="Q61" i="165"/>
  <c r="Y63" i="165"/>
  <c r="Z67" i="165"/>
  <c r="T67" i="165"/>
  <c r="V67" i="165"/>
  <c r="S67" i="165"/>
  <c r="Y70" i="165"/>
  <c r="R71" i="165"/>
  <c r="X71" i="165"/>
  <c r="AA71" i="165"/>
  <c r="Z71" i="165"/>
  <c r="T71" i="165"/>
  <c r="U74" i="165"/>
  <c r="AA74" i="165"/>
  <c r="Z74" i="165"/>
  <c r="Y74" i="165"/>
  <c r="X74" i="165"/>
  <c r="R74" i="165"/>
  <c r="L75" i="165"/>
  <c r="R76" i="165"/>
  <c r="Q77" i="165"/>
  <c r="K79" i="165"/>
  <c r="Q85" i="165"/>
  <c r="T89" i="165"/>
  <c r="Q90" i="165"/>
  <c r="Q91" i="165"/>
  <c r="M93" i="165"/>
  <c r="T101" i="165"/>
  <c r="Q102" i="165"/>
  <c r="Q103" i="165"/>
  <c r="M105" i="165"/>
  <c r="Q107" i="165"/>
  <c r="R133" i="165"/>
  <c r="O6" i="167"/>
  <c r="R6" i="167"/>
  <c r="P6" i="167"/>
  <c r="N6" i="167"/>
  <c r="M6" i="167"/>
  <c r="Q6" i="167"/>
  <c r="W11" i="167"/>
  <c r="BF7" i="168"/>
  <c r="BC7" i="168"/>
  <c r="BE7" i="168"/>
  <c r="BG7" i="168"/>
  <c r="BA7" i="168"/>
  <c r="BD7" i="168"/>
  <c r="BB7" i="168"/>
  <c r="W25" i="168"/>
  <c r="T25" i="168"/>
  <c r="V25" i="168"/>
  <c r="U25" i="168"/>
  <c r="E44" i="165"/>
  <c r="V45" i="165"/>
  <c r="E48" i="165"/>
  <c r="I50" i="165"/>
  <c r="W50" i="165"/>
  <c r="E53" i="165"/>
  <c r="D53" i="165" s="1"/>
  <c r="T53" i="165"/>
  <c r="Y54" i="165"/>
  <c r="R55" i="165"/>
  <c r="W55" i="165"/>
  <c r="G56" i="165"/>
  <c r="H58" i="165"/>
  <c r="M58" i="165"/>
  <c r="R61" i="165"/>
  <c r="AA63" i="165"/>
  <c r="L66" i="165"/>
  <c r="F66" i="165"/>
  <c r="M66" i="165"/>
  <c r="G66" i="165"/>
  <c r="Q67" i="165"/>
  <c r="Z70" i="165"/>
  <c r="Q71" i="165"/>
  <c r="Q74" i="165"/>
  <c r="V76" i="165"/>
  <c r="T77" i="165"/>
  <c r="L79" i="165"/>
  <c r="N80" i="165"/>
  <c r="H80" i="165"/>
  <c r="M80" i="165"/>
  <c r="L80" i="165"/>
  <c r="G80" i="165"/>
  <c r="F80" i="165"/>
  <c r="R85" i="165"/>
  <c r="W89" i="165"/>
  <c r="V90" i="165"/>
  <c r="U91" i="165"/>
  <c r="W101" i="165"/>
  <c r="V102" i="165"/>
  <c r="U103" i="165"/>
  <c r="W107" i="165"/>
  <c r="G132" i="165"/>
  <c r="F132" i="165"/>
  <c r="M132" i="165"/>
  <c r="L132" i="165"/>
  <c r="K132" i="165"/>
  <c r="I132" i="165"/>
  <c r="N132" i="165"/>
  <c r="J132" i="165"/>
  <c r="S133" i="165"/>
  <c r="Z11" i="167"/>
  <c r="BQ24" i="168"/>
  <c r="BS24" i="168"/>
  <c r="BR24" i="168"/>
  <c r="O27" i="168"/>
  <c r="M27" i="168"/>
  <c r="N27" i="168"/>
  <c r="Q27" i="168"/>
  <c r="P27" i="168"/>
  <c r="L27" i="168"/>
  <c r="AA70" i="165"/>
  <c r="S71" i="165"/>
  <c r="S74" i="165"/>
  <c r="X76" i="165"/>
  <c r="U77" i="165"/>
  <c r="N79" i="165"/>
  <c r="E80" i="165"/>
  <c r="S85" i="165"/>
  <c r="Y89" i="165"/>
  <c r="W90" i="165"/>
  <c r="V91" i="165"/>
  <c r="Y101" i="165"/>
  <c r="W102" i="165"/>
  <c r="V103" i="165"/>
  <c r="Y107" i="165"/>
  <c r="F119" i="165"/>
  <c r="E119" i="165"/>
  <c r="N119" i="165"/>
  <c r="L119" i="165"/>
  <c r="K119" i="165"/>
  <c r="J119" i="165"/>
  <c r="H119" i="165"/>
  <c r="M119" i="165"/>
  <c r="E132" i="165"/>
  <c r="BB9" i="168"/>
  <c r="BE9" i="168"/>
  <c r="BG9" i="168"/>
  <c r="BF9" i="168"/>
  <c r="BD9" i="168"/>
  <c r="BA9" i="168"/>
  <c r="BC9" i="168"/>
  <c r="Q31" i="165"/>
  <c r="P31" i="165" s="1"/>
  <c r="R32" i="165"/>
  <c r="F33" i="165"/>
  <c r="G39" i="165"/>
  <c r="R43" i="165"/>
  <c r="P43" i="165" s="1"/>
  <c r="G44" i="165"/>
  <c r="X45" i="165"/>
  <c r="R47" i="165"/>
  <c r="G48" i="165"/>
  <c r="K50" i="165"/>
  <c r="Y50" i="165"/>
  <c r="Z51" i="165"/>
  <c r="S51" i="165"/>
  <c r="G53" i="165"/>
  <c r="W53" i="165"/>
  <c r="S55" i="165"/>
  <c r="I56" i="165"/>
  <c r="T57" i="165"/>
  <c r="Y57" i="165"/>
  <c r="F58" i="165"/>
  <c r="T61" i="165"/>
  <c r="H66" i="165"/>
  <c r="U67" i="165"/>
  <c r="U71" i="165"/>
  <c r="T74" i="165"/>
  <c r="Y76" i="165"/>
  <c r="V77" i="165"/>
  <c r="X85" i="165"/>
  <c r="Z89" i="165"/>
  <c r="X90" i="165"/>
  <c r="W91" i="165"/>
  <c r="E95" i="165"/>
  <c r="K95" i="165"/>
  <c r="J95" i="165"/>
  <c r="I95" i="165"/>
  <c r="Z101" i="165"/>
  <c r="X102" i="165"/>
  <c r="W103" i="165"/>
  <c r="Z107" i="165"/>
  <c r="X113" i="165"/>
  <c r="U113" i="165"/>
  <c r="R113" i="165"/>
  <c r="AA113" i="165"/>
  <c r="W113" i="165"/>
  <c r="V113" i="165"/>
  <c r="T113" i="165"/>
  <c r="E19" i="165"/>
  <c r="R31" i="165"/>
  <c r="S32" i="165"/>
  <c r="G33" i="165"/>
  <c r="H39" i="165"/>
  <c r="E43" i="165"/>
  <c r="D43" i="165" s="1"/>
  <c r="S43" i="165"/>
  <c r="H44" i="165"/>
  <c r="Z45" i="165"/>
  <c r="E47" i="165"/>
  <c r="S47" i="165"/>
  <c r="H48" i="165"/>
  <c r="L50" i="165"/>
  <c r="Z50" i="165"/>
  <c r="Q51" i="165"/>
  <c r="I53" i="165"/>
  <c r="X53" i="165"/>
  <c r="E55" i="165"/>
  <c r="J55" i="165"/>
  <c r="T55" i="165"/>
  <c r="J56" i="165"/>
  <c r="Q57" i="165"/>
  <c r="G58" i="165"/>
  <c r="E60" i="165"/>
  <c r="U61" i="165"/>
  <c r="I66" i="165"/>
  <c r="W67" i="165"/>
  <c r="V71" i="165"/>
  <c r="V74" i="165"/>
  <c r="Z76" i="165"/>
  <c r="W77" i="165"/>
  <c r="J80" i="165"/>
  <c r="Y85" i="165"/>
  <c r="Z90" i="165"/>
  <c r="N92" i="165"/>
  <c r="H92" i="165"/>
  <c r="J92" i="165"/>
  <c r="I92" i="165"/>
  <c r="F95" i="165"/>
  <c r="H98" i="165"/>
  <c r="N98" i="165"/>
  <c r="M98" i="165"/>
  <c r="I98" i="165"/>
  <c r="G98" i="165"/>
  <c r="Z102" i="165"/>
  <c r="N104" i="165"/>
  <c r="H104" i="165"/>
  <c r="J104" i="165"/>
  <c r="I104" i="165"/>
  <c r="AA107" i="165"/>
  <c r="T109" i="165"/>
  <c r="Q109" i="165"/>
  <c r="Z109" i="165"/>
  <c r="W109" i="165"/>
  <c r="Y109" i="165"/>
  <c r="X109" i="165"/>
  <c r="H110" i="165"/>
  <c r="E110" i="165"/>
  <c r="N110" i="165"/>
  <c r="K110" i="165"/>
  <c r="J110" i="165"/>
  <c r="I110" i="165"/>
  <c r="G110" i="165"/>
  <c r="W112" i="165"/>
  <c r="T112" i="165"/>
  <c r="Q112" i="165"/>
  <c r="Z112" i="165"/>
  <c r="AA112" i="165"/>
  <c r="Y112" i="165"/>
  <c r="S112" i="165"/>
  <c r="R112" i="165"/>
  <c r="Q113" i="165"/>
  <c r="I119" i="165"/>
  <c r="P18" i="167"/>
  <c r="M18" i="167"/>
  <c r="R18" i="167"/>
  <c r="Q18" i="167"/>
  <c r="N18" i="167"/>
  <c r="AQ24" i="168"/>
  <c r="AN24" i="168"/>
  <c r="AO24" i="168"/>
  <c r="AR24" i="168"/>
  <c r="AP24" i="168"/>
  <c r="E29" i="168"/>
  <c r="J29" i="168"/>
  <c r="H29" i="168"/>
  <c r="G29" i="168"/>
  <c r="F29" i="168"/>
  <c r="I39" i="165"/>
  <c r="T43" i="165"/>
  <c r="I44" i="165"/>
  <c r="AA45" i="165"/>
  <c r="F47" i="165"/>
  <c r="T47" i="165"/>
  <c r="M50" i="165"/>
  <c r="AA50" i="165"/>
  <c r="R51" i="165"/>
  <c r="J53" i="165"/>
  <c r="Y53" i="165"/>
  <c r="U55" i="165"/>
  <c r="L56" i="165"/>
  <c r="R57" i="165"/>
  <c r="I58" i="165"/>
  <c r="V59" i="165"/>
  <c r="AA59" i="165"/>
  <c r="F60" i="165"/>
  <c r="V61" i="165"/>
  <c r="J66" i="165"/>
  <c r="X67" i="165"/>
  <c r="AA68" i="165"/>
  <c r="U68" i="165"/>
  <c r="Y68" i="165"/>
  <c r="S68" i="165"/>
  <c r="W71" i="165"/>
  <c r="W74" i="165"/>
  <c r="K77" i="165"/>
  <c r="E77" i="165"/>
  <c r="L77" i="165"/>
  <c r="J77" i="165"/>
  <c r="I77" i="165"/>
  <c r="L78" i="165"/>
  <c r="F78" i="165"/>
  <c r="I78" i="165"/>
  <c r="K80" i="165"/>
  <c r="E83" i="165"/>
  <c r="K83" i="165"/>
  <c r="N83" i="165"/>
  <c r="M83" i="165"/>
  <c r="H83" i="165"/>
  <c r="G83" i="165"/>
  <c r="K89" i="165"/>
  <c r="E89" i="165"/>
  <c r="N89" i="165"/>
  <c r="M89" i="165"/>
  <c r="L89" i="165"/>
  <c r="G89" i="165"/>
  <c r="F89" i="165"/>
  <c r="G95" i="165"/>
  <c r="T97" i="165"/>
  <c r="Z97" i="165"/>
  <c r="Y97" i="165"/>
  <c r="X97" i="165"/>
  <c r="W97" i="165"/>
  <c r="R97" i="165"/>
  <c r="Q97" i="165"/>
  <c r="K101" i="165"/>
  <c r="E101" i="165"/>
  <c r="N101" i="165"/>
  <c r="M101" i="165"/>
  <c r="L101" i="165"/>
  <c r="G101" i="165"/>
  <c r="F101" i="165"/>
  <c r="S113" i="165"/>
  <c r="Q16" i="167"/>
  <c r="P16" i="167"/>
  <c r="O16" i="167"/>
  <c r="R16" i="167"/>
  <c r="N16" i="167"/>
  <c r="M16" i="167"/>
  <c r="M51" i="165"/>
  <c r="F51" i="165"/>
  <c r="Q54" i="165"/>
  <c r="V54" i="165"/>
  <c r="M56" i="165"/>
  <c r="G57" i="165"/>
  <c r="L57" i="165"/>
  <c r="Q63" i="165"/>
  <c r="H74" i="165"/>
  <c r="N74" i="165"/>
  <c r="K74" i="165"/>
  <c r="J74" i="165"/>
  <c r="I74" i="165"/>
  <c r="I75" i="165"/>
  <c r="N75" i="165"/>
  <c r="H75" i="165"/>
  <c r="T85" i="165"/>
  <c r="Z85" i="165"/>
  <c r="W85" i="165"/>
  <c r="V85" i="165"/>
  <c r="U85" i="165"/>
  <c r="H86" i="165"/>
  <c r="N86" i="165"/>
  <c r="M86" i="165"/>
  <c r="L86" i="165"/>
  <c r="K86" i="165"/>
  <c r="F86" i="165"/>
  <c r="E86" i="165"/>
  <c r="G97" i="165"/>
  <c r="M97" i="165"/>
  <c r="J97" i="165"/>
  <c r="I97" i="165"/>
  <c r="H97" i="165"/>
  <c r="E97" i="165"/>
  <c r="I99" i="165"/>
  <c r="G99" i="165"/>
  <c r="F99" i="165"/>
  <c r="E99" i="165"/>
  <c r="N99" i="165"/>
  <c r="M99" i="165"/>
  <c r="Y113" i="165"/>
  <c r="U121" i="165"/>
  <c r="T121" i="165"/>
  <c r="Q121" i="165"/>
  <c r="AA121" i="165"/>
  <c r="Z121" i="165"/>
  <c r="Y121" i="165"/>
  <c r="W121" i="165"/>
  <c r="V121" i="165"/>
  <c r="S121" i="165"/>
  <c r="R121" i="165"/>
  <c r="K12" i="167"/>
  <c r="E12" i="167"/>
  <c r="J12" i="167"/>
  <c r="I12" i="167"/>
  <c r="H12" i="167"/>
  <c r="F12" i="167"/>
  <c r="AU15" i="168"/>
  <c r="AW15" i="168"/>
  <c r="AX15" i="168"/>
  <c r="AY15" i="168"/>
  <c r="AC4" i="167"/>
  <c r="Z4" i="167"/>
  <c r="AB4" i="167"/>
  <c r="X4" i="167"/>
  <c r="V4" i="167"/>
  <c r="U4" i="167"/>
  <c r="T4" i="167"/>
  <c r="AJ4" i="167"/>
  <c r="AK4" i="167"/>
  <c r="AI4" i="167"/>
  <c r="AG4" i="167"/>
  <c r="P7" i="167"/>
  <c r="R7" i="167"/>
  <c r="Q7" i="167"/>
  <c r="M7" i="167"/>
  <c r="Q4" i="168"/>
  <c r="N4" i="168"/>
  <c r="P4" i="168"/>
  <c r="O4" i="168"/>
  <c r="L4" i="168"/>
  <c r="M4" i="168"/>
  <c r="I9" i="168"/>
  <c r="J9" i="168"/>
  <c r="H9" i="168"/>
  <c r="E9" i="168"/>
  <c r="AO14" i="168"/>
  <c r="AP14" i="168"/>
  <c r="AN14" i="168"/>
  <c r="AR14" i="168"/>
  <c r="BO24" i="168"/>
  <c r="BL24" i="168"/>
  <c r="BK24" i="168"/>
  <c r="BN24" i="168"/>
  <c r="BJ24" i="168"/>
  <c r="I26" i="168"/>
  <c r="H26" i="168"/>
  <c r="G26" i="168"/>
  <c r="F26" i="168"/>
  <c r="E26" i="168"/>
  <c r="J32" i="169"/>
  <c r="G32" i="169"/>
  <c r="H32" i="169"/>
  <c r="E32" i="169"/>
  <c r="I32" i="169"/>
  <c r="F32" i="169"/>
  <c r="X65" i="165"/>
  <c r="R65" i="165"/>
  <c r="N68" i="165"/>
  <c r="H68" i="165"/>
  <c r="J69" i="165"/>
  <c r="E71" i="165"/>
  <c r="K71" i="165"/>
  <c r="AA73" i="165"/>
  <c r="Z79" i="165"/>
  <c r="T79" i="165"/>
  <c r="L81" i="165"/>
  <c r="Q82" i="165"/>
  <c r="W82" i="165"/>
  <c r="K87" i="165"/>
  <c r="G109" i="165"/>
  <c r="M109" i="165"/>
  <c r="J109" i="165"/>
  <c r="E109" i="165"/>
  <c r="Y125" i="165"/>
  <c r="X125" i="165"/>
  <c r="U125" i="165"/>
  <c r="S125" i="165"/>
  <c r="R125" i="165"/>
  <c r="Q125" i="165"/>
  <c r="AA125" i="165"/>
  <c r="R130" i="165"/>
  <c r="Q130" i="165"/>
  <c r="Z130" i="165"/>
  <c r="X130" i="165"/>
  <c r="W130" i="165"/>
  <c r="V130" i="165"/>
  <c r="T130" i="165"/>
  <c r="Q12" i="167"/>
  <c r="N12" i="167"/>
  <c r="R12" i="167"/>
  <c r="M12" i="167"/>
  <c r="AA19" i="168"/>
  <c r="Y19" i="168"/>
  <c r="AD19" i="168"/>
  <c r="AC19" i="168"/>
  <c r="AB19" i="168"/>
  <c r="Z19" i="168"/>
  <c r="W88" i="165"/>
  <c r="Q88" i="165"/>
  <c r="M91" i="165"/>
  <c r="G91" i="165"/>
  <c r="W100" i="165"/>
  <c r="Q100" i="165"/>
  <c r="M103" i="165"/>
  <c r="G103" i="165"/>
  <c r="AA115" i="165"/>
  <c r="Z115" i="165"/>
  <c r="W115" i="165"/>
  <c r="U115" i="165"/>
  <c r="T115" i="165"/>
  <c r="S115" i="165"/>
  <c r="Q115" i="165"/>
  <c r="S119" i="165"/>
  <c r="R119" i="165"/>
  <c r="AA119" i="165"/>
  <c r="Y119" i="165"/>
  <c r="X119" i="165"/>
  <c r="W119" i="165"/>
  <c r="U119" i="165"/>
  <c r="BO16" i="168"/>
  <c r="BL16" i="168"/>
  <c r="BN16" i="168"/>
  <c r="BM16" i="168"/>
  <c r="BJ16" i="168"/>
  <c r="AY22" i="168"/>
  <c r="AX22" i="168"/>
  <c r="AV22" i="168"/>
  <c r="AU22" i="168"/>
  <c r="V27" i="168"/>
  <c r="W27" i="168"/>
  <c r="T27" i="168"/>
  <c r="U27" i="168"/>
  <c r="W28" i="168"/>
  <c r="T28" i="168"/>
  <c r="V28" i="168"/>
  <c r="U28" i="168"/>
  <c r="K28" i="169"/>
  <c r="I28" i="169"/>
  <c r="F28" i="169"/>
  <c r="J28" i="169"/>
  <c r="E28" i="169"/>
  <c r="G28" i="169"/>
  <c r="W64" i="165"/>
  <c r="Q64" i="165"/>
  <c r="M67" i="165"/>
  <c r="G67" i="165"/>
  <c r="Y78" i="165"/>
  <c r="S78" i="165"/>
  <c r="G85" i="165"/>
  <c r="M85" i="165"/>
  <c r="E85" i="165"/>
  <c r="U88" i="165"/>
  <c r="I91" i="165"/>
  <c r="AA92" i="165"/>
  <c r="U92" i="165"/>
  <c r="R95" i="165"/>
  <c r="X95" i="165"/>
  <c r="U100" i="165"/>
  <c r="I103" i="165"/>
  <c r="AA104" i="165"/>
  <c r="U104" i="165"/>
  <c r="Y115" i="165"/>
  <c r="Z119" i="165"/>
  <c r="N127" i="165"/>
  <c r="M127" i="165"/>
  <c r="J127" i="165"/>
  <c r="H127" i="165"/>
  <c r="G127" i="165"/>
  <c r="F127" i="165"/>
  <c r="D127" i="165" s="1"/>
  <c r="I127" i="165"/>
  <c r="F131" i="165"/>
  <c r="E131" i="165"/>
  <c r="N131" i="165"/>
  <c r="L131" i="165"/>
  <c r="K131" i="165"/>
  <c r="J131" i="165"/>
  <c r="H131" i="165"/>
  <c r="Y4" i="167"/>
  <c r="AR9" i="168"/>
  <c r="AQ9" i="168"/>
  <c r="AO9" i="168"/>
  <c r="AP9" i="168"/>
  <c r="H17" i="168"/>
  <c r="F17" i="168"/>
  <c r="I17" i="168"/>
  <c r="J17" i="168"/>
  <c r="E17" i="168"/>
  <c r="W23" i="168"/>
  <c r="U23" i="168"/>
  <c r="V23" i="168"/>
  <c r="T23" i="168"/>
  <c r="AU23" i="168"/>
  <c r="AX23" i="168"/>
  <c r="AW23" i="168"/>
  <c r="G11" i="169"/>
  <c r="E11" i="169"/>
  <c r="F11" i="169"/>
  <c r="J11" i="169"/>
  <c r="I11" i="169"/>
  <c r="H11" i="169"/>
  <c r="T73" i="165"/>
  <c r="Z73" i="165"/>
  <c r="S73" i="165"/>
  <c r="P73" i="165" s="1"/>
  <c r="V88" i="165"/>
  <c r="L90" i="165"/>
  <c r="F90" i="165"/>
  <c r="J91" i="165"/>
  <c r="U98" i="165"/>
  <c r="AA98" i="165"/>
  <c r="V100" i="165"/>
  <c r="L102" i="165"/>
  <c r="F102" i="165"/>
  <c r="J103" i="165"/>
  <c r="I111" i="165"/>
  <c r="F111" i="165"/>
  <c r="L111" i="165"/>
  <c r="N116" i="165"/>
  <c r="K116" i="165"/>
  <c r="I116" i="165"/>
  <c r="H116" i="165"/>
  <c r="G116" i="165"/>
  <c r="E116" i="165"/>
  <c r="G120" i="165"/>
  <c r="F120" i="165"/>
  <c r="M120" i="165"/>
  <c r="L120" i="165"/>
  <c r="K120" i="165"/>
  <c r="I120" i="165"/>
  <c r="K127" i="165"/>
  <c r="G131" i="165"/>
  <c r="AA4" i="167"/>
  <c r="E8" i="167"/>
  <c r="K8" i="167"/>
  <c r="H8" i="167"/>
  <c r="J8" i="167"/>
  <c r="F8" i="167"/>
  <c r="AH11" i="167"/>
  <c r="AK11" i="167"/>
  <c r="AJ11" i="167"/>
  <c r="AF11" i="167"/>
  <c r="BR4" i="168"/>
  <c r="AG4" i="168"/>
  <c r="AF4" i="168" s="1"/>
  <c r="BQ4" i="168"/>
  <c r="BP4" i="168" s="1"/>
  <c r="AH4" i="168"/>
  <c r="AJ4" i="168"/>
  <c r="BS5" i="168"/>
  <c r="BQ5" i="168"/>
  <c r="BO14" i="168"/>
  <c r="BM14" i="168"/>
  <c r="BJ14" i="168"/>
  <c r="BL14" i="168"/>
  <c r="BK14" i="168"/>
  <c r="AK27" i="168"/>
  <c r="AH27" i="168"/>
  <c r="AI27" i="168"/>
  <c r="AG27" i="168"/>
  <c r="K11" i="169"/>
  <c r="S64" i="165"/>
  <c r="Y66" i="165"/>
  <c r="S66" i="165"/>
  <c r="F67" i="165"/>
  <c r="G73" i="165"/>
  <c r="M73" i="165"/>
  <c r="E73" i="165"/>
  <c r="U73" i="165"/>
  <c r="R78" i="165"/>
  <c r="AA80" i="165"/>
  <c r="U80" i="165"/>
  <c r="F81" i="165"/>
  <c r="Y82" i="165"/>
  <c r="R83" i="165"/>
  <c r="X83" i="165"/>
  <c r="H85" i="165"/>
  <c r="E87" i="165"/>
  <c r="X88" i="165"/>
  <c r="E90" i="165"/>
  <c r="K91" i="165"/>
  <c r="R92" i="165"/>
  <c r="S95" i="165"/>
  <c r="Q98" i="165"/>
  <c r="X100" i="165"/>
  <c r="E102" i="165"/>
  <c r="K103" i="165"/>
  <c r="R104" i="165"/>
  <c r="E107" i="165"/>
  <c r="K107" i="165"/>
  <c r="H107" i="165"/>
  <c r="E111" i="165"/>
  <c r="K113" i="165"/>
  <c r="H113" i="165"/>
  <c r="E113" i="165"/>
  <c r="N113" i="165"/>
  <c r="F116" i="165"/>
  <c r="E120" i="165"/>
  <c r="L127" i="165"/>
  <c r="I131" i="165"/>
  <c r="I134" i="165"/>
  <c r="H134" i="165"/>
  <c r="E134" i="165"/>
  <c r="N134" i="165"/>
  <c r="M134" i="165"/>
  <c r="K134" i="165"/>
  <c r="AF4" i="167"/>
  <c r="G8" i="167"/>
  <c r="AG11" i="167"/>
  <c r="BS4" i="168"/>
  <c r="BR5" i="168"/>
  <c r="BA10" i="168"/>
  <c r="BF10" i="168"/>
  <c r="BE10" i="168"/>
  <c r="BC10" i="168"/>
  <c r="BB10" i="168"/>
  <c r="AH14" i="168"/>
  <c r="AI14" i="168"/>
  <c r="AK14" i="168"/>
  <c r="AG14" i="168"/>
  <c r="AJ14" i="168"/>
  <c r="BN14" i="168"/>
  <c r="AX20" i="168"/>
  <c r="AU20" i="168"/>
  <c r="AV20" i="168"/>
  <c r="AY20" i="168"/>
  <c r="AW20" i="168"/>
  <c r="AY23" i="168"/>
  <c r="AJ27" i="168"/>
  <c r="R116" i="165"/>
  <c r="G118" i="165"/>
  <c r="D118" i="165" s="1"/>
  <c r="V120" i="165"/>
  <c r="J121" i="165"/>
  <c r="X122" i="165"/>
  <c r="L123" i="165"/>
  <c r="Z124" i="165"/>
  <c r="N125" i="165"/>
  <c r="Q127" i="165"/>
  <c r="P127" i="165" s="1"/>
  <c r="R128" i="165"/>
  <c r="F129" i="165"/>
  <c r="X134" i="165"/>
  <c r="L4" i="166"/>
  <c r="L5" i="166"/>
  <c r="L6" i="166"/>
  <c r="L7" i="166"/>
  <c r="L8" i="166"/>
  <c r="L9" i="166"/>
  <c r="L10" i="166"/>
  <c r="L12" i="166"/>
  <c r="L13" i="166"/>
  <c r="AK18" i="167"/>
  <c r="AG18" i="167"/>
  <c r="AJ18" i="167"/>
  <c r="AD4" i="168"/>
  <c r="AA4" i="168"/>
  <c r="AB4" i="168"/>
  <c r="X4" i="168" s="1"/>
  <c r="J10" i="168"/>
  <c r="G10" i="168"/>
  <c r="I10" i="168"/>
  <c r="F10" i="168"/>
  <c r="AR10" i="168"/>
  <c r="AQ10" i="168"/>
  <c r="AD13" i="168"/>
  <c r="Y13" i="168"/>
  <c r="AB13" i="168"/>
  <c r="AA13" i="168"/>
  <c r="Y17" i="168"/>
  <c r="Z17" i="168"/>
  <c r="AC17" i="168"/>
  <c r="AB20" i="168"/>
  <c r="Z20" i="168"/>
  <c r="AD20" i="168"/>
  <c r="AA20" i="168"/>
  <c r="AI23" i="168"/>
  <c r="AG23" i="168"/>
  <c r="AK23" i="168"/>
  <c r="L24" i="168"/>
  <c r="M24" i="168"/>
  <c r="Q24" i="168"/>
  <c r="O24" i="168"/>
  <c r="AW25" i="168"/>
  <c r="AU25" i="168"/>
  <c r="AX25" i="168"/>
  <c r="N26" i="168"/>
  <c r="L26" i="168"/>
  <c r="M26" i="168"/>
  <c r="Q26" i="168"/>
  <c r="O26" i="168"/>
  <c r="J29" i="169"/>
  <c r="F29" i="169"/>
  <c r="I29" i="169"/>
  <c r="I118" i="165"/>
  <c r="X13" i="167"/>
  <c r="AA13" i="167"/>
  <c r="M14" i="167"/>
  <c r="P14" i="167"/>
  <c r="BE6" i="168"/>
  <c r="BD6" i="168"/>
  <c r="BC6" i="168"/>
  <c r="BA6" i="168"/>
  <c r="AN7" i="168"/>
  <c r="AR7" i="168"/>
  <c r="AQ7" i="168"/>
  <c r="AO7" i="168"/>
  <c r="AJ9" i="168"/>
  <c r="AG9" i="168"/>
  <c r="H10" i="168"/>
  <c r="AO10" i="168"/>
  <c r="AD11" i="168"/>
  <c r="Y11" i="168"/>
  <c r="Z11" i="168"/>
  <c r="BR11" i="168"/>
  <c r="BQ11" i="168"/>
  <c r="BS14" i="168"/>
  <c r="AJ23" i="168"/>
  <c r="P24" i="168"/>
  <c r="AY25" i="168"/>
  <c r="BO27" i="168"/>
  <c r="BL27" i="168"/>
  <c r="BN27" i="168"/>
  <c r="BM27" i="168"/>
  <c r="BJ27" i="168"/>
  <c r="E22" i="169"/>
  <c r="G22" i="169"/>
  <c r="K22" i="169"/>
  <c r="J22" i="169"/>
  <c r="I22" i="169"/>
  <c r="F22" i="169"/>
  <c r="G29" i="169"/>
  <c r="S114" i="165"/>
  <c r="G115" i="165"/>
  <c r="U116" i="165"/>
  <c r="J118" i="165"/>
  <c r="Y120" i="165"/>
  <c r="M121" i="165"/>
  <c r="AA122" i="165"/>
  <c r="Q124" i="165"/>
  <c r="E125" i="165"/>
  <c r="T127" i="165"/>
  <c r="U128" i="165"/>
  <c r="I129" i="165"/>
  <c r="Y132" i="165"/>
  <c r="M133" i="165"/>
  <c r="AA134" i="165"/>
  <c r="O4" i="166"/>
  <c r="O5" i="166"/>
  <c r="O6" i="166"/>
  <c r="O7" i="166"/>
  <c r="O8" i="166"/>
  <c r="O9" i="166"/>
  <c r="O10" i="166"/>
  <c r="O12" i="166"/>
  <c r="O13" i="166"/>
  <c r="Z5" i="167"/>
  <c r="T5" i="167"/>
  <c r="AC5" i="167"/>
  <c r="AI5" i="167"/>
  <c r="R8" i="167"/>
  <c r="AG10" i="167"/>
  <c r="P11" i="167"/>
  <c r="M11" i="167"/>
  <c r="E13" i="167"/>
  <c r="T13" i="167"/>
  <c r="AH13" i="167"/>
  <c r="N14" i="167"/>
  <c r="I16" i="167"/>
  <c r="J16" i="167"/>
  <c r="F16" i="167"/>
  <c r="E16" i="167"/>
  <c r="J17" i="167"/>
  <c r="AI18" i="167"/>
  <c r="AA20" i="167"/>
  <c r="T20" i="167"/>
  <c r="Z20" i="167"/>
  <c r="Y20" i="167"/>
  <c r="W20" i="167"/>
  <c r="U5" i="168"/>
  <c r="W6" i="168"/>
  <c r="U6" i="168"/>
  <c r="BB6" i="168"/>
  <c r="T7" i="168"/>
  <c r="AP7" i="168"/>
  <c r="T9" i="168"/>
  <c r="AH9" i="168"/>
  <c r="AP10" i="168"/>
  <c r="F11" i="168"/>
  <c r="I11" i="168"/>
  <c r="G11" i="168"/>
  <c r="E11" i="168"/>
  <c r="AA11" i="168"/>
  <c r="BS11" i="168"/>
  <c r="AR13" i="168"/>
  <c r="AN13" i="168"/>
  <c r="AQ13" i="168"/>
  <c r="BI13" i="168"/>
  <c r="Q14" i="168"/>
  <c r="N14" i="168"/>
  <c r="AP15" i="168"/>
  <c r="AO15" i="168"/>
  <c r="AN15" i="168"/>
  <c r="AD17" i="168"/>
  <c r="BR19" i="168"/>
  <c r="BS19" i="168"/>
  <c r="BM25" i="168"/>
  <c r="BN25" i="168"/>
  <c r="BJ25" i="168"/>
  <c r="BO25" i="168"/>
  <c r="BK25" i="168"/>
  <c r="BK27" i="168"/>
  <c r="J8" i="169"/>
  <c r="H8" i="169"/>
  <c r="E8" i="169"/>
  <c r="K8" i="169"/>
  <c r="I8" i="169"/>
  <c r="F8" i="169"/>
  <c r="H22" i="169"/>
  <c r="I25" i="169"/>
  <c r="J25" i="169"/>
  <c r="F25" i="169"/>
  <c r="H25" i="169"/>
  <c r="H29" i="169"/>
  <c r="K118" i="165"/>
  <c r="R124" i="165"/>
  <c r="F125" i="165"/>
  <c r="D20" i="166"/>
  <c r="H5" i="167"/>
  <c r="E5" i="167"/>
  <c r="AC8" i="167"/>
  <c r="W8" i="167"/>
  <c r="T8" i="167"/>
  <c r="G13" i="167"/>
  <c r="U13" i="167"/>
  <c r="AI13" i="167"/>
  <c r="O14" i="167"/>
  <c r="BF6" i="168"/>
  <c r="U7" i="168"/>
  <c r="BD8" i="168"/>
  <c r="BA8" i="168"/>
  <c r="BF8" i="168"/>
  <c r="BE8" i="168"/>
  <c r="BB8" i="168"/>
  <c r="V9" i="168"/>
  <c r="AI9" i="168"/>
  <c r="AB11" i="168"/>
  <c r="BC11" i="168"/>
  <c r="BE11" i="168"/>
  <c r="BB11" i="168"/>
  <c r="BG11" i="168"/>
  <c r="Z13" i="168"/>
  <c r="I18" i="168"/>
  <c r="F18" i="168"/>
  <c r="BN18" i="168"/>
  <c r="BM18" i="168"/>
  <c r="O19" i="168"/>
  <c r="M19" i="168"/>
  <c r="N19" i="168"/>
  <c r="AP23" i="168"/>
  <c r="AO23" i="168"/>
  <c r="AR23" i="168"/>
  <c r="AN23" i="168"/>
  <c r="AJ24" i="168"/>
  <c r="AH24" i="168"/>
  <c r="AK24" i="168"/>
  <c r="G8" i="169"/>
  <c r="K20" i="169"/>
  <c r="I20" i="169"/>
  <c r="F20" i="169"/>
  <c r="J20" i="169"/>
  <c r="E20" i="169"/>
  <c r="G20" i="169"/>
  <c r="E25" i="169"/>
  <c r="K29" i="169"/>
  <c r="X116" i="165"/>
  <c r="M118" i="165"/>
  <c r="R122" i="165"/>
  <c r="F123" i="165"/>
  <c r="T124" i="165"/>
  <c r="H125" i="165"/>
  <c r="W127" i="165"/>
  <c r="X128" i="165"/>
  <c r="R134" i="165"/>
  <c r="F4" i="166"/>
  <c r="D4" i="166" s="1"/>
  <c r="F5" i="166"/>
  <c r="F6" i="166"/>
  <c r="F7" i="166"/>
  <c r="F8" i="166"/>
  <c r="F9" i="166"/>
  <c r="F10" i="166"/>
  <c r="F12" i="166"/>
  <c r="D12" i="166" s="1"/>
  <c r="F13" i="166"/>
  <c r="G5" i="167"/>
  <c r="AA6" i="167"/>
  <c r="U6" i="167"/>
  <c r="AH6" i="167"/>
  <c r="V8" i="167"/>
  <c r="T10" i="167"/>
  <c r="I13" i="167"/>
  <c r="W13" i="167"/>
  <c r="R14" i="167"/>
  <c r="X16" i="167"/>
  <c r="U16" i="167"/>
  <c r="Y16" i="167"/>
  <c r="T16" i="167"/>
  <c r="AK16" i="167"/>
  <c r="AH16" i="167"/>
  <c r="AF16" i="167"/>
  <c r="AE16" i="167" s="1"/>
  <c r="AJ16" i="167"/>
  <c r="AC16" i="167"/>
  <c r="F20" i="167"/>
  <c r="E20" i="167"/>
  <c r="K20" i="167"/>
  <c r="I20" i="167"/>
  <c r="H5" i="168"/>
  <c r="E5" i="168"/>
  <c r="J5" i="168"/>
  <c r="AB7" i="168"/>
  <c r="Y7" i="168"/>
  <c r="AD7" i="168"/>
  <c r="AC7" i="168"/>
  <c r="Z7" i="168"/>
  <c r="BS7" i="168"/>
  <c r="AI8" i="168"/>
  <c r="AK8" i="168"/>
  <c r="AH8" i="168"/>
  <c r="BG8" i="168"/>
  <c r="BN9" i="168"/>
  <c r="BK9" i="168"/>
  <c r="BL9" i="168"/>
  <c r="BJ9" i="168"/>
  <c r="M11" i="168"/>
  <c r="L11" i="168"/>
  <c r="P11" i="168"/>
  <c r="BD11" i="168"/>
  <c r="AJ16" i="168"/>
  <c r="AH16" i="168"/>
  <c r="AI16" i="168"/>
  <c r="AG16" i="168"/>
  <c r="G18" i="168"/>
  <c r="BK18" i="168"/>
  <c r="P19" i="168"/>
  <c r="AK19" i="168"/>
  <c r="AH19" i="168"/>
  <c r="AI19" i="168"/>
  <c r="AG19" i="168"/>
  <c r="AK22" i="168"/>
  <c r="AH22" i="168"/>
  <c r="AF22" i="168" s="1"/>
  <c r="I23" i="168"/>
  <c r="F23" i="168"/>
  <c r="H23" i="168"/>
  <c r="G23" i="168"/>
  <c r="AI24" i="168"/>
  <c r="W26" i="168"/>
  <c r="BN26" i="168"/>
  <c r="BM26" i="168"/>
  <c r="BJ26" i="168"/>
  <c r="BL26" i="168"/>
  <c r="AJ28" i="168"/>
  <c r="K9" i="169"/>
  <c r="H9" i="169"/>
  <c r="F9" i="169"/>
  <c r="J9" i="169"/>
  <c r="K13" i="169"/>
  <c r="H13" i="169"/>
  <c r="E13" i="169"/>
  <c r="I13" i="169"/>
  <c r="K25" i="169"/>
  <c r="U122" i="165"/>
  <c r="I123" i="165"/>
  <c r="W124" i="165"/>
  <c r="K125" i="165"/>
  <c r="U134" i="165"/>
  <c r="I4" i="166"/>
  <c r="I5" i="166"/>
  <c r="I6" i="166"/>
  <c r="I7" i="166"/>
  <c r="I8" i="166"/>
  <c r="I9" i="166"/>
  <c r="I10" i="166"/>
  <c r="I12" i="166"/>
  <c r="I13" i="166"/>
  <c r="K5" i="167"/>
  <c r="AA5" i="167"/>
  <c r="W6" i="167"/>
  <c r="AK6" i="167"/>
  <c r="Z8" i="167"/>
  <c r="AB13" i="167"/>
  <c r="AI16" i="167"/>
  <c r="AJ17" i="167"/>
  <c r="AG17" i="167"/>
  <c r="J20" i="167"/>
  <c r="AC4" i="168"/>
  <c r="I5" i="168"/>
  <c r="AK7" i="168"/>
  <c r="AJ7" i="168"/>
  <c r="W8" i="168"/>
  <c r="V8" i="168"/>
  <c r="T8" i="168"/>
  <c r="AH10" i="168"/>
  <c r="AK10" i="168"/>
  <c r="AJ10" i="168"/>
  <c r="AG10" i="168"/>
  <c r="Q11" i="168"/>
  <c r="V14" i="168"/>
  <c r="T14" i="168"/>
  <c r="W14" i="168"/>
  <c r="U14" i="168"/>
  <c r="BQ16" i="168"/>
  <c r="BS16" i="168"/>
  <c r="BM17" i="168"/>
  <c r="BK17" i="168"/>
  <c r="BO17" i="168"/>
  <c r="AQ18" i="168"/>
  <c r="BS18" i="168"/>
  <c r="BQ18" i="168"/>
  <c r="BR18" i="168"/>
  <c r="J24" i="168"/>
  <c r="G24" i="168"/>
  <c r="H24" i="168"/>
  <c r="I24" i="168"/>
  <c r="BS26" i="168"/>
  <c r="BQ26" i="168"/>
  <c r="BR26" i="168"/>
  <c r="AN28" i="168"/>
  <c r="AR28" i="168"/>
  <c r="AO28" i="168"/>
  <c r="AQ28" i="168"/>
  <c r="BJ29" i="168"/>
  <c r="BM29" i="168"/>
  <c r="I9" i="169"/>
  <c r="J13" i="169"/>
  <c r="Q4" i="167"/>
  <c r="N4" i="167"/>
  <c r="L4" i="167" s="1"/>
  <c r="O4" i="167"/>
  <c r="N5" i="167"/>
  <c r="Q5" i="167"/>
  <c r="AA8" i="167"/>
  <c r="Y10" i="167"/>
  <c r="V10" i="167"/>
  <c r="AF10" i="167"/>
  <c r="AI10" i="167"/>
  <c r="Z10" i="167"/>
  <c r="W12" i="167"/>
  <c r="AC12" i="167"/>
  <c r="Z12" i="167"/>
  <c r="AC13" i="167"/>
  <c r="AG20" i="167"/>
  <c r="AJ20" i="167"/>
  <c r="Q5" i="168"/>
  <c r="P5" i="168"/>
  <c r="O5" i="168"/>
  <c r="M5" i="168"/>
  <c r="L9" i="168"/>
  <c r="Q9" i="168"/>
  <c r="P9" i="168"/>
  <c r="N9" i="168"/>
  <c r="BJ10" i="168"/>
  <c r="BN10" i="168"/>
  <c r="BK10" i="168"/>
  <c r="BO10" i="168"/>
  <c r="AX13" i="168"/>
  <c r="AV13" i="168"/>
  <c r="AU13" i="168"/>
  <c r="AT13" i="168" s="1"/>
  <c r="W17" i="168"/>
  <c r="T17" i="168"/>
  <c r="U17" i="168"/>
  <c r="BO19" i="168"/>
  <c r="BN19" i="168"/>
  <c r="H25" i="168"/>
  <c r="G25" i="168"/>
  <c r="F25" i="168"/>
  <c r="E25" i="168"/>
  <c r="J27" i="168"/>
  <c r="I27" i="168"/>
  <c r="F27" i="168"/>
  <c r="E27" i="168"/>
  <c r="U29" i="168"/>
  <c r="T29" i="168"/>
  <c r="H19" i="169"/>
  <c r="F19" i="169"/>
  <c r="K19" i="169"/>
  <c r="G7" i="167"/>
  <c r="O13" i="167"/>
  <c r="V18" i="167"/>
  <c r="P7" i="168"/>
  <c r="M7" i="168"/>
  <c r="W15" i="168"/>
  <c r="U15" i="168"/>
  <c r="V15" i="168"/>
  <c r="AI20" i="168"/>
  <c r="AG20" i="168"/>
  <c r="BO22" i="168"/>
  <c r="BM22" i="168"/>
  <c r="BJ22" i="168"/>
  <c r="BL22" i="168"/>
  <c r="G22" i="168"/>
  <c r="D22" i="168" s="1"/>
  <c r="AD23" i="168"/>
  <c r="Z23" i="168"/>
  <c r="AB28" i="168"/>
  <c r="Z28" i="168"/>
  <c r="AD28" i="168"/>
  <c r="Y28" i="168"/>
  <c r="AY29" i="168"/>
  <c r="AV29" i="168"/>
  <c r="J16" i="169"/>
  <c r="H16" i="169"/>
  <c r="E16" i="169"/>
  <c r="D16" i="169" s="1"/>
  <c r="I16" i="169"/>
  <c r="K24" i="169"/>
  <c r="I24" i="169"/>
  <c r="F24" i="169"/>
  <c r="E26" i="169"/>
  <c r="K26" i="169"/>
  <c r="AC19" i="167"/>
  <c r="Z19" i="167"/>
  <c r="AR4" i="168"/>
  <c r="AO4" i="168"/>
  <c r="AP11" i="168"/>
  <c r="AN11" i="168"/>
  <c r="AR25" i="168"/>
  <c r="AO25" i="168"/>
  <c r="AX28" i="168"/>
  <c r="AU28" i="168"/>
  <c r="K5" i="169"/>
  <c r="H5" i="169"/>
  <c r="I5" i="169"/>
  <c r="G26" i="169"/>
  <c r="AA17" i="167"/>
  <c r="X17" i="167"/>
  <c r="F19" i="167"/>
  <c r="T19" i="167"/>
  <c r="R20" i="167"/>
  <c r="O20" i="167"/>
  <c r="BM5" i="168"/>
  <c r="AD6" i="168"/>
  <c r="AA6" i="168"/>
  <c r="BR6" i="168"/>
  <c r="O7" i="168"/>
  <c r="BL7" i="168"/>
  <c r="W11" i="168"/>
  <c r="AO11" i="168"/>
  <c r="BJ11" i="168"/>
  <c r="AK13" i="168"/>
  <c r="AH13" i="168"/>
  <c r="AF13" i="168" s="1"/>
  <c r="J14" i="168"/>
  <c r="E14" i="168"/>
  <c r="I14" i="168"/>
  <c r="F14" i="168"/>
  <c r="Y15" i="168"/>
  <c r="O16" i="168"/>
  <c r="AP16" i="168"/>
  <c r="U18" i="168"/>
  <c r="V18" i="168"/>
  <c r="AK20" i="168"/>
  <c r="J22" i="168"/>
  <c r="AB23" i="168"/>
  <c r="Y25" i="168"/>
  <c r="AA25" i="168"/>
  <c r="AN25" i="168"/>
  <c r="AJ26" i="168"/>
  <c r="AG26" i="168"/>
  <c r="AX26" i="168"/>
  <c r="AV26" i="168"/>
  <c r="AA27" i="168"/>
  <c r="Y27" i="168"/>
  <c r="AD27" i="168"/>
  <c r="Z27" i="168"/>
  <c r="AV28" i="168"/>
  <c r="AI29" i="168"/>
  <c r="AX29" i="168"/>
  <c r="E5" i="169"/>
  <c r="H24" i="169"/>
  <c r="H26" i="169"/>
  <c r="J36" i="169"/>
  <c r="G36" i="169"/>
  <c r="F36" i="169"/>
  <c r="AB18" i="167"/>
  <c r="Y18" i="167"/>
  <c r="Q19" i="167"/>
  <c r="N19" i="167"/>
  <c r="AA19" i="167"/>
  <c r="AN4" i="168"/>
  <c r="AK11" i="168"/>
  <c r="AJ11" i="168"/>
  <c r="T13" i="168"/>
  <c r="S13" i="168" s="1"/>
  <c r="AI15" i="168"/>
  <c r="AG15" i="168"/>
  <c r="AH15" i="168"/>
  <c r="N18" i="168"/>
  <c r="L18" i="168"/>
  <c r="V22" i="168"/>
  <c r="S22" i="168" s="1"/>
  <c r="Q29" i="168"/>
  <c r="O29" i="168"/>
  <c r="L29" i="168"/>
  <c r="N29" i="168"/>
  <c r="E18" i="169"/>
  <c r="I18" i="169"/>
  <c r="K21" i="169"/>
  <c r="J37" i="169"/>
  <c r="H37" i="169"/>
  <c r="I15" i="168"/>
  <c r="F15" i="168"/>
  <c r="J16" i="168"/>
  <c r="G16" i="168"/>
  <c r="AW17" i="168"/>
  <c r="AU17" i="168"/>
  <c r="AJ18" i="168"/>
  <c r="AG18" i="168"/>
  <c r="AX18" i="168"/>
  <c r="AV18" i="168"/>
  <c r="P22" i="168"/>
  <c r="M22" i="168"/>
  <c r="K22" i="168" s="1"/>
  <c r="O22" i="168"/>
  <c r="BN23" i="168"/>
  <c r="BK23" i="168"/>
  <c r="G7" i="169"/>
  <c r="E7" i="169"/>
  <c r="J12" i="169"/>
  <c r="H12" i="169"/>
  <c r="E12" i="169"/>
  <c r="H15" i="168"/>
  <c r="BN15" i="168"/>
  <c r="BK15" i="168"/>
  <c r="H16" i="168"/>
  <c r="I7" i="169"/>
  <c r="I12" i="169"/>
  <c r="G17" i="169"/>
  <c r="G33" i="169"/>
  <c r="L13" i="168"/>
  <c r="K13" i="168" s="1"/>
  <c r="Z22" i="168"/>
  <c r="X22" i="168" s="1"/>
  <c r="AN22" i="168"/>
  <c r="AM22" i="168" s="1"/>
  <c r="AI25" i="168"/>
  <c r="AW27" i="168"/>
  <c r="N28" i="168"/>
  <c r="AA29" i="168"/>
  <c r="G4" i="169"/>
  <c r="D4" i="169" s="1"/>
  <c r="AM13" i="168" l="1"/>
  <c r="D16" i="167"/>
  <c r="D73" i="165"/>
  <c r="D25" i="165"/>
  <c r="P201" i="163"/>
  <c r="BI22" i="168"/>
  <c r="D109" i="165"/>
  <c r="P11" i="165"/>
  <c r="P181" i="163"/>
  <c r="D156" i="163"/>
  <c r="P169" i="163"/>
  <c r="D28" i="169"/>
  <c r="P163" i="163"/>
  <c r="D40" i="163"/>
  <c r="AT22" i="168"/>
  <c r="P109" i="165"/>
  <c r="P175" i="163"/>
  <c r="P156" i="163"/>
  <c r="S10" i="167"/>
  <c r="AE10" i="167"/>
  <c r="AE4" i="167"/>
  <c r="D85" i="165"/>
  <c r="L16" i="167"/>
  <c r="D175" i="163"/>
  <c r="D163" i="163"/>
  <c r="D11" i="165"/>
  <c r="D181" i="163"/>
  <c r="AM4" i="168"/>
  <c r="D97" i="165"/>
  <c r="P97" i="165"/>
  <c r="D4" i="164"/>
  <c r="D201" i="163"/>
  <c r="D103" i="163"/>
  <c r="D124" i="163"/>
  <c r="X13" i="168"/>
  <c r="K4" i="168"/>
  <c r="P85" i="165"/>
  <c r="D4" i="165"/>
  <c r="P191" i="163"/>
  <c r="P28" i="163"/>
  <c r="D91" i="163"/>
  <c r="S16" i="167"/>
  <c r="S4" i="167"/>
  <c r="P63" i="165"/>
  <c r="D115" i="163"/>
  <c r="I17" i="160" l="1"/>
  <c r="L17" i="160" s="1"/>
  <c r="H17" i="160"/>
  <c r="D17" i="160"/>
  <c r="L16" i="160"/>
  <c r="I16" i="160"/>
  <c r="J16" i="160" s="1"/>
  <c r="H16" i="160"/>
  <c r="G16" i="160"/>
  <c r="F16" i="160"/>
  <c r="E16" i="160"/>
  <c r="D16" i="160"/>
  <c r="I15" i="160"/>
  <c r="H15" i="160"/>
  <c r="E15" i="160"/>
  <c r="D15" i="160"/>
  <c r="G15" i="160" s="1"/>
  <c r="L13" i="160"/>
  <c r="K13" i="160"/>
  <c r="J13" i="160"/>
  <c r="I13" i="160"/>
  <c r="H13" i="160"/>
  <c r="G13" i="160"/>
  <c r="F13" i="160"/>
  <c r="E13" i="160"/>
  <c r="D13" i="160"/>
  <c r="G14" i="160" s="1"/>
  <c r="L12" i="160"/>
  <c r="I12" i="160"/>
  <c r="J12" i="160" s="1"/>
  <c r="H12" i="160"/>
  <c r="G12" i="160"/>
  <c r="F12" i="160"/>
  <c r="E12" i="160"/>
  <c r="D12" i="160"/>
  <c r="J11" i="160"/>
  <c r="I11" i="160"/>
  <c r="H11" i="160"/>
  <c r="F11" i="160"/>
  <c r="E11" i="160"/>
  <c r="D11" i="160"/>
  <c r="G11" i="160" s="1"/>
  <c r="L10" i="160"/>
  <c r="K10" i="160"/>
  <c r="I10" i="160"/>
  <c r="J10" i="160" s="1"/>
  <c r="G10" i="160"/>
  <c r="F10" i="160"/>
  <c r="E10" i="160"/>
  <c r="D10" i="160"/>
  <c r="H10" i="160" s="1"/>
  <c r="L9" i="160"/>
  <c r="K9" i="160"/>
  <c r="J9" i="160"/>
  <c r="I9" i="160"/>
  <c r="H9" i="160"/>
  <c r="F9" i="160"/>
  <c r="L8" i="160"/>
  <c r="K8" i="160"/>
  <c r="J8" i="160"/>
  <c r="I8" i="160"/>
  <c r="H8" i="160"/>
  <c r="G8" i="160"/>
  <c r="F8" i="160"/>
  <c r="E8" i="160"/>
  <c r="D8" i="160"/>
  <c r="G9" i="160" s="1"/>
  <c r="I7" i="160"/>
  <c r="J7" i="160" s="1"/>
  <c r="D7" i="160"/>
  <c r="L6" i="160"/>
  <c r="K6" i="160"/>
  <c r="I6" i="160"/>
  <c r="J6" i="160" s="1"/>
  <c r="G6" i="160"/>
  <c r="F6" i="160"/>
  <c r="E6" i="160"/>
  <c r="D6" i="160"/>
  <c r="H6" i="160" s="1"/>
  <c r="K5" i="160"/>
  <c r="I5" i="160"/>
  <c r="L5" i="160" s="1"/>
  <c r="H5" i="160"/>
  <c r="D5" i="160"/>
  <c r="L4" i="160"/>
  <c r="L3" i="160"/>
  <c r="K3" i="160"/>
  <c r="J3" i="160"/>
  <c r="I3" i="160"/>
  <c r="H3" i="160"/>
  <c r="G3" i="160"/>
  <c r="F3" i="160"/>
  <c r="E3" i="160"/>
  <c r="D3" i="160"/>
  <c r="H4" i="160" s="1"/>
  <c r="H47" i="159"/>
  <c r="G47" i="159"/>
  <c r="F47" i="159"/>
  <c r="E47" i="159"/>
  <c r="D47" i="159"/>
  <c r="G46" i="159"/>
  <c r="D46" i="159"/>
  <c r="H45" i="159"/>
  <c r="G45" i="159"/>
  <c r="F45" i="159"/>
  <c r="E45" i="159"/>
  <c r="D45" i="159"/>
  <c r="F44" i="159"/>
  <c r="E44" i="159"/>
  <c r="D44" i="159"/>
  <c r="F43" i="159"/>
  <c r="D43" i="159"/>
  <c r="H41" i="159"/>
  <c r="G41" i="159"/>
  <c r="F41" i="159"/>
  <c r="E41" i="159"/>
  <c r="D41" i="159"/>
  <c r="H42" i="159" s="1"/>
  <c r="H40" i="159"/>
  <c r="G40" i="159"/>
  <c r="F40" i="159"/>
  <c r="D40" i="159"/>
  <c r="E40" i="159" s="1"/>
  <c r="G39" i="159"/>
  <c r="F39" i="159"/>
  <c r="E39" i="159"/>
  <c r="D39" i="159"/>
  <c r="H39" i="159" s="1"/>
  <c r="H38" i="159"/>
  <c r="G38" i="159"/>
  <c r="F38" i="159"/>
  <c r="E38" i="159"/>
  <c r="D38" i="159"/>
  <c r="D37" i="159"/>
  <c r="F36" i="159"/>
  <c r="D36" i="159"/>
  <c r="G36" i="159" s="1"/>
  <c r="H35" i="159"/>
  <c r="G35" i="159"/>
  <c r="H34" i="159"/>
  <c r="G34" i="159"/>
  <c r="F34" i="159"/>
  <c r="E34" i="159"/>
  <c r="D34" i="159"/>
  <c r="H33" i="159"/>
  <c r="G33" i="159"/>
  <c r="F33" i="159"/>
  <c r="E33" i="159"/>
  <c r="D33" i="159"/>
  <c r="F32" i="159"/>
  <c r="E32" i="159"/>
  <c r="D32" i="159"/>
  <c r="F31" i="159"/>
  <c r="D31" i="159"/>
  <c r="H31" i="159" s="1"/>
  <c r="H30" i="159"/>
  <c r="D30" i="159"/>
  <c r="H29" i="159"/>
  <c r="D29" i="159"/>
  <c r="H28" i="159"/>
  <c r="G28" i="159"/>
  <c r="F28" i="159"/>
  <c r="H27" i="159"/>
  <c r="G27" i="159"/>
  <c r="F27" i="159"/>
  <c r="E27" i="159"/>
  <c r="D27" i="159"/>
  <c r="E28" i="159" s="1"/>
  <c r="D26" i="159"/>
  <c r="E26" i="159" s="1"/>
  <c r="D25" i="159"/>
  <c r="E25" i="159" s="1"/>
  <c r="D24" i="159"/>
  <c r="H23" i="159"/>
  <c r="G23" i="159"/>
  <c r="E23" i="159"/>
  <c r="D23" i="159"/>
  <c r="F23" i="159" s="1"/>
  <c r="H22" i="159"/>
  <c r="G22" i="159"/>
  <c r="D22" i="159"/>
  <c r="E22" i="159" s="1"/>
  <c r="H21" i="159"/>
  <c r="G21" i="159"/>
  <c r="F21" i="159"/>
  <c r="E21" i="159"/>
  <c r="D21" i="159"/>
  <c r="F20" i="159"/>
  <c r="H19" i="159"/>
  <c r="G19" i="159"/>
  <c r="F19" i="159"/>
  <c r="E19" i="159"/>
  <c r="D19" i="159"/>
  <c r="E20" i="159" s="1"/>
  <c r="D18" i="159"/>
  <c r="H17" i="159"/>
  <c r="E17" i="159"/>
  <c r="D17" i="159"/>
  <c r="F17" i="159" s="1"/>
  <c r="H16" i="159"/>
  <c r="G16" i="159"/>
  <c r="F16" i="159"/>
  <c r="D16" i="159"/>
  <c r="E16" i="159" s="1"/>
  <c r="G15" i="159"/>
  <c r="F15" i="159"/>
  <c r="E15" i="159"/>
  <c r="D15" i="159"/>
  <c r="H15" i="159" s="1"/>
  <c r="H14" i="159"/>
  <c r="F14" i="159"/>
  <c r="D14" i="159"/>
  <c r="G14" i="159" s="1"/>
  <c r="E13" i="159"/>
  <c r="D13" i="159"/>
  <c r="H12" i="159"/>
  <c r="F12" i="159"/>
  <c r="E12" i="159"/>
  <c r="D12" i="159" s="1"/>
  <c r="H11" i="159"/>
  <c r="G11" i="159"/>
  <c r="F11" i="159"/>
  <c r="E11" i="159"/>
  <c r="D11" i="159"/>
  <c r="G12" i="159" s="1"/>
  <c r="H10" i="159"/>
  <c r="G10" i="159"/>
  <c r="F10" i="159"/>
  <c r="D10" i="159"/>
  <c r="E10" i="159" s="1"/>
  <c r="H9" i="159"/>
  <c r="G9" i="159"/>
  <c r="F9" i="159"/>
  <c r="E9" i="159"/>
  <c r="D9" i="159"/>
  <c r="E8" i="159"/>
  <c r="D8" i="159"/>
  <c r="G7" i="159"/>
  <c r="F7" i="159"/>
  <c r="E7" i="159"/>
  <c r="D7" i="159"/>
  <c r="H7" i="159" s="1"/>
  <c r="D6" i="159"/>
  <c r="G5" i="159"/>
  <c r="E5" i="159"/>
  <c r="D5" i="159"/>
  <c r="F5" i="159" s="1"/>
  <c r="H4" i="159"/>
  <c r="G4" i="159"/>
  <c r="F4" i="159"/>
  <c r="E4" i="159"/>
  <c r="H3" i="159"/>
  <c r="G3" i="159"/>
  <c r="F3" i="159"/>
  <c r="E3" i="159"/>
  <c r="D3" i="159"/>
  <c r="I26" i="158"/>
  <c r="D26" i="158"/>
  <c r="L25" i="158"/>
  <c r="K25" i="158"/>
  <c r="I25" i="158"/>
  <c r="J25" i="158" s="1"/>
  <c r="H25" i="158"/>
  <c r="G25" i="158"/>
  <c r="F25" i="158"/>
  <c r="E25" i="158"/>
  <c r="D25" i="158"/>
  <c r="I24" i="158"/>
  <c r="D24" i="158"/>
  <c r="L23" i="158"/>
  <c r="K23" i="158"/>
  <c r="I23" i="158"/>
  <c r="J23" i="158" s="1"/>
  <c r="G23" i="158"/>
  <c r="F23" i="158"/>
  <c r="E23" i="158"/>
  <c r="D23" i="158"/>
  <c r="H23" i="158" s="1"/>
  <c r="I22" i="158"/>
  <c r="L22" i="158" s="1"/>
  <c r="H22" i="158"/>
  <c r="D22" i="158"/>
  <c r="L21" i="158"/>
  <c r="K21" i="158"/>
  <c r="I21" i="158"/>
  <c r="J21" i="158" s="1"/>
  <c r="H21" i="158"/>
  <c r="G21" i="158"/>
  <c r="F21" i="158"/>
  <c r="E21" i="158"/>
  <c r="D21" i="158"/>
  <c r="J20" i="158"/>
  <c r="H20" i="158"/>
  <c r="F20" i="158"/>
  <c r="E20" i="158"/>
  <c r="L19" i="158"/>
  <c r="K19" i="158"/>
  <c r="J19" i="158"/>
  <c r="I19" i="158"/>
  <c r="L20" i="158" s="1"/>
  <c r="H19" i="158"/>
  <c r="G19" i="158"/>
  <c r="F19" i="158"/>
  <c r="E19" i="158"/>
  <c r="D19" i="158"/>
  <c r="G20" i="158" s="1"/>
  <c r="D20" i="158" s="1"/>
  <c r="L18" i="158"/>
  <c r="K18" i="158"/>
  <c r="J18" i="158"/>
  <c r="I18" i="158"/>
  <c r="D18" i="158"/>
  <c r="K17" i="158"/>
  <c r="I17" i="158"/>
  <c r="J17" i="158" s="1"/>
  <c r="H17" i="158"/>
  <c r="G17" i="158"/>
  <c r="F17" i="158"/>
  <c r="E17" i="158"/>
  <c r="D17" i="158"/>
  <c r="J16" i="158"/>
  <c r="I16" i="158"/>
  <c r="F16" i="158"/>
  <c r="D16" i="158"/>
  <c r="L15" i="158"/>
  <c r="K15" i="158"/>
  <c r="I15" i="158"/>
  <c r="J15" i="158" s="1"/>
  <c r="G15" i="158"/>
  <c r="F15" i="158"/>
  <c r="E15" i="158"/>
  <c r="D15" i="158"/>
  <c r="H15" i="158" s="1"/>
  <c r="K14" i="158"/>
  <c r="J14" i="158"/>
  <c r="I14" i="158"/>
  <c r="L14" i="158" s="1"/>
  <c r="H14" i="158"/>
  <c r="D14" i="158"/>
  <c r="I13" i="158"/>
  <c r="H13" i="158"/>
  <c r="G13" i="158"/>
  <c r="F13" i="158"/>
  <c r="E13" i="158"/>
  <c r="D13" i="158"/>
  <c r="J12" i="158"/>
  <c r="H12" i="158"/>
  <c r="F12" i="158"/>
  <c r="E12" i="158"/>
  <c r="L11" i="158"/>
  <c r="K11" i="158"/>
  <c r="J11" i="158"/>
  <c r="I11" i="158"/>
  <c r="L12" i="158" s="1"/>
  <c r="H11" i="158"/>
  <c r="G11" i="158"/>
  <c r="F11" i="158"/>
  <c r="E11" i="158"/>
  <c r="D11" i="158"/>
  <c r="G12" i="158" s="1"/>
  <c r="D12" i="158" s="1"/>
  <c r="I10" i="158"/>
  <c r="D10" i="158"/>
  <c r="H10" i="158" s="1"/>
  <c r="L9" i="158"/>
  <c r="I9" i="158"/>
  <c r="J9" i="158" s="1"/>
  <c r="H9" i="158"/>
  <c r="G9" i="158"/>
  <c r="F9" i="158"/>
  <c r="E9" i="158"/>
  <c r="D9" i="158"/>
  <c r="J8" i="158"/>
  <c r="I8" i="158"/>
  <c r="H8" i="158"/>
  <c r="F8" i="158"/>
  <c r="E8" i="158"/>
  <c r="D8" i="158"/>
  <c r="G8" i="158" s="1"/>
  <c r="L7" i="158"/>
  <c r="K7" i="158"/>
  <c r="I7" i="158"/>
  <c r="J7" i="158" s="1"/>
  <c r="G7" i="158"/>
  <c r="F7" i="158"/>
  <c r="E7" i="158"/>
  <c r="D7" i="158"/>
  <c r="H7" i="158" s="1"/>
  <c r="L6" i="158"/>
  <c r="I6" i="158"/>
  <c r="J6" i="158" s="1"/>
  <c r="D6" i="158"/>
  <c r="I5" i="158"/>
  <c r="H5" i="158"/>
  <c r="G5" i="158"/>
  <c r="F5" i="158"/>
  <c r="E5" i="158"/>
  <c r="D5" i="158"/>
  <c r="J4" i="158"/>
  <c r="H4" i="158"/>
  <c r="F4" i="158"/>
  <c r="E4" i="158"/>
  <c r="D4" i="158" s="1"/>
  <c r="L3" i="158"/>
  <c r="K3" i="158"/>
  <c r="J3" i="158"/>
  <c r="I3" i="158"/>
  <c r="L4" i="158" s="1"/>
  <c r="H3" i="158"/>
  <c r="G3" i="158"/>
  <c r="F3" i="158"/>
  <c r="E3" i="158"/>
  <c r="D3" i="158"/>
  <c r="G4" i="158" s="1"/>
  <c r="F8" i="157"/>
  <c r="D8" i="157"/>
  <c r="G7" i="157"/>
  <c r="F7" i="157"/>
  <c r="E7" i="157"/>
  <c r="D7" i="157"/>
  <c r="G6" i="157"/>
  <c r="F6" i="157"/>
  <c r="E6" i="157"/>
  <c r="D6" i="157"/>
  <c r="D5" i="157"/>
  <c r="F5" i="157" s="1"/>
  <c r="G4" i="157"/>
  <c r="G3" i="157"/>
  <c r="F3" i="157"/>
  <c r="E3" i="157"/>
  <c r="D3" i="157"/>
  <c r="F4" i="157" s="1"/>
  <c r="K20" i="156"/>
  <c r="J20" i="156"/>
  <c r="E20" i="156"/>
  <c r="D20" i="156"/>
  <c r="K19" i="156"/>
  <c r="J19" i="156"/>
  <c r="I19" i="156"/>
  <c r="E19" i="156"/>
  <c r="D19" i="156"/>
  <c r="N18" i="156"/>
  <c r="L18" i="156"/>
  <c r="K18" i="156"/>
  <c r="M18" i="156" s="1"/>
  <c r="J18" i="156"/>
  <c r="D18" i="156"/>
  <c r="K17" i="156"/>
  <c r="J17" i="156"/>
  <c r="I17" i="156"/>
  <c r="H17" i="156"/>
  <c r="G17" i="156"/>
  <c r="D17" i="156"/>
  <c r="F17" i="156" s="1"/>
  <c r="N16" i="156"/>
  <c r="M16" i="156"/>
  <c r="L16" i="156"/>
  <c r="E16" i="156"/>
  <c r="N15" i="156"/>
  <c r="M15" i="156"/>
  <c r="L15" i="156"/>
  <c r="K15" i="156"/>
  <c r="J15" i="156"/>
  <c r="I15" i="156"/>
  <c r="H15" i="156"/>
  <c r="G15" i="156"/>
  <c r="F15" i="156"/>
  <c r="E15" i="156"/>
  <c r="D15" i="156"/>
  <c r="G16" i="156" s="1"/>
  <c r="K14" i="156"/>
  <c r="J14" i="156"/>
  <c r="I14" i="156"/>
  <c r="G14" i="156"/>
  <c r="E14" i="156"/>
  <c r="D14" i="156"/>
  <c r="H14" i="156" s="1"/>
  <c r="N13" i="156"/>
  <c r="K13" i="156"/>
  <c r="M13" i="156" s="1"/>
  <c r="J13" i="156"/>
  <c r="D13" i="156"/>
  <c r="N12" i="156"/>
  <c r="M12" i="156"/>
  <c r="K12" i="156"/>
  <c r="L12" i="156" s="1"/>
  <c r="J12" i="156"/>
  <c r="H12" i="156"/>
  <c r="G12" i="156"/>
  <c r="D12" i="156"/>
  <c r="N11" i="156"/>
  <c r="M11" i="156"/>
  <c r="L11" i="156"/>
  <c r="K11" i="156"/>
  <c r="J11" i="156"/>
  <c r="D11" i="156"/>
  <c r="H11" i="156" s="1"/>
  <c r="N10" i="156"/>
  <c r="K10" i="156" s="1"/>
  <c r="L10" i="156"/>
  <c r="N9" i="156"/>
  <c r="M9" i="156"/>
  <c r="L9" i="156"/>
  <c r="K9" i="156"/>
  <c r="M10" i="156" s="1"/>
  <c r="J9" i="156"/>
  <c r="I9" i="156"/>
  <c r="H9" i="156"/>
  <c r="G9" i="156"/>
  <c r="F9" i="156"/>
  <c r="E9" i="156"/>
  <c r="D9" i="156"/>
  <c r="K8" i="156"/>
  <c r="J8" i="156"/>
  <c r="D8" i="156"/>
  <c r="K7" i="156"/>
  <c r="J7" i="156"/>
  <c r="I7" i="156"/>
  <c r="H7" i="156"/>
  <c r="G7" i="156"/>
  <c r="D7" i="156"/>
  <c r="F7" i="156" s="1"/>
  <c r="N6" i="156"/>
  <c r="M6" i="156"/>
  <c r="L6" i="156"/>
  <c r="K6" i="156"/>
  <c r="J6" i="156"/>
  <c r="I6" i="156"/>
  <c r="H6" i="156"/>
  <c r="G6" i="156"/>
  <c r="F6" i="156"/>
  <c r="D6" i="156"/>
  <c r="E6" i="156" s="1"/>
  <c r="L5" i="156"/>
  <c r="K5" i="156"/>
  <c r="N5" i="156" s="1"/>
  <c r="J5" i="156"/>
  <c r="I5" i="156"/>
  <c r="H5" i="156"/>
  <c r="G5" i="156"/>
  <c r="F5" i="156"/>
  <c r="E5" i="156"/>
  <c r="D5" i="156"/>
  <c r="L4" i="156"/>
  <c r="G4" i="156"/>
  <c r="N3" i="156"/>
  <c r="M3" i="156"/>
  <c r="L3" i="156"/>
  <c r="K3" i="156"/>
  <c r="N4" i="156" s="1"/>
  <c r="J3" i="156"/>
  <c r="I3" i="156"/>
  <c r="H3" i="156"/>
  <c r="G3" i="156"/>
  <c r="F3" i="156"/>
  <c r="E3" i="156"/>
  <c r="D3" i="156"/>
  <c r="H4" i="156" s="1"/>
  <c r="G20" i="155"/>
  <c r="F20" i="155"/>
  <c r="D20" i="155"/>
  <c r="E20" i="155" s="1"/>
  <c r="F19" i="155"/>
  <c r="E19" i="155"/>
  <c r="D19" i="155"/>
  <c r="G19" i="155" s="1"/>
  <c r="F18" i="155"/>
  <c r="E18" i="155"/>
  <c r="D18" i="155"/>
  <c r="G18" i="155" s="1"/>
  <c r="G17" i="155"/>
  <c r="F17" i="155"/>
  <c r="D17" i="155"/>
  <c r="E17" i="155" s="1"/>
  <c r="F16" i="155"/>
  <c r="E16" i="155"/>
  <c r="D16" i="155" s="1"/>
  <c r="G15" i="155"/>
  <c r="F15" i="155"/>
  <c r="E15" i="155"/>
  <c r="D15" i="155"/>
  <c r="G16" i="155" s="1"/>
  <c r="G14" i="155"/>
  <c r="F14" i="155"/>
  <c r="D14" i="155"/>
  <c r="E14" i="155" s="1"/>
  <c r="D13" i="155"/>
  <c r="F12" i="155"/>
  <c r="D12" i="155"/>
  <c r="G11" i="155"/>
  <c r="F11" i="155"/>
  <c r="D11" i="155"/>
  <c r="E11" i="155" s="1"/>
  <c r="F10" i="155"/>
  <c r="G9" i="155"/>
  <c r="F9" i="155"/>
  <c r="E9" i="155"/>
  <c r="D9" i="155"/>
  <c r="G8" i="155"/>
  <c r="F8" i="155"/>
  <c r="D8" i="155"/>
  <c r="E8" i="155" s="1"/>
  <c r="D7" i="155"/>
  <c r="E7" i="155" s="1"/>
  <c r="E6" i="155"/>
  <c r="D6" i="155"/>
  <c r="G6" i="155" s="1"/>
  <c r="G5" i="155"/>
  <c r="F5" i="155"/>
  <c r="D5" i="155"/>
  <c r="E5" i="155" s="1"/>
  <c r="F4" i="155"/>
  <c r="E4" i="155"/>
  <c r="D4" i="155"/>
  <c r="G3" i="155"/>
  <c r="F3" i="155"/>
  <c r="E3" i="155"/>
  <c r="D3" i="155"/>
  <c r="G4" i="155" s="1"/>
  <c r="G16" i="154"/>
  <c r="F16" i="154"/>
  <c r="D16" i="154"/>
  <c r="E16" i="154" s="1"/>
  <c r="F15" i="154"/>
  <c r="E15" i="154"/>
  <c r="D15" i="154"/>
  <c r="G15" i="154" s="1"/>
  <c r="F14" i="154"/>
  <c r="E14" i="154"/>
  <c r="D14" i="154"/>
  <c r="G14" i="154" s="1"/>
  <c r="G13" i="154"/>
  <c r="F13" i="154"/>
  <c r="D13" i="154"/>
  <c r="E13" i="154" s="1"/>
  <c r="F12" i="154"/>
  <c r="D12" i="154"/>
  <c r="G12" i="154" s="1"/>
  <c r="F11" i="154"/>
  <c r="E11" i="154"/>
  <c r="D11" i="154"/>
  <c r="G11" i="154" s="1"/>
  <c r="G10" i="154"/>
  <c r="F10" i="154"/>
  <c r="D10" i="154"/>
  <c r="E10" i="154" s="1"/>
  <c r="F9" i="154"/>
  <c r="G8" i="154"/>
  <c r="F8" i="154"/>
  <c r="E8" i="154"/>
  <c r="D8" i="154"/>
  <c r="G9" i="154" s="1"/>
  <c r="G7" i="154"/>
  <c r="F7" i="154"/>
  <c r="D7" i="154"/>
  <c r="E7" i="154" s="1"/>
  <c r="D6" i="154"/>
  <c r="D5" i="154"/>
  <c r="G3" i="154"/>
  <c r="F3" i="154"/>
  <c r="E3" i="154"/>
  <c r="D3" i="154"/>
  <c r="D15" i="153"/>
  <c r="G14" i="153"/>
  <c r="F14" i="153"/>
  <c r="D14" i="153"/>
  <c r="E14" i="153" s="1"/>
  <c r="D13" i="153"/>
  <c r="D12" i="153"/>
  <c r="F12" i="153" s="1"/>
  <c r="G11" i="153"/>
  <c r="F11" i="153"/>
  <c r="D11" i="153"/>
  <c r="E11" i="153" s="1"/>
  <c r="G9" i="153"/>
  <c r="F9" i="153"/>
  <c r="E9" i="153"/>
  <c r="D9" i="153"/>
  <c r="G8" i="153"/>
  <c r="F8" i="153"/>
  <c r="D8" i="153"/>
  <c r="E8" i="153" s="1"/>
  <c r="D7" i="153"/>
  <c r="F6" i="153"/>
  <c r="E6" i="153"/>
  <c r="D6" i="153"/>
  <c r="G6" i="153" s="1"/>
  <c r="G5" i="153"/>
  <c r="F5" i="153"/>
  <c r="D5" i="153"/>
  <c r="E5" i="153" s="1"/>
  <c r="F4" i="153"/>
  <c r="E4" i="153"/>
  <c r="D4" i="153"/>
  <c r="G3" i="153"/>
  <c r="F3" i="153"/>
  <c r="E3" i="153"/>
  <c r="D3" i="153"/>
  <c r="G4" i="153" s="1"/>
  <c r="P125" i="150"/>
  <c r="O125" i="150"/>
  <c r="M125" i="150"/>
  <c r="L125" i="150"/>
  <c r="N125" i="150" s="1"/>
  <c r="K125" i="150"/>
  <c r="J125" i="150"/>
  <c r="I125" i="150"/>
  <c r="H125" i="150"/>
  <c r="F125" i="150"/>
  <c r="E125" i="150"/>
  <c r="D125" i="150"/>
  <c r="G125" i="150" s="1"/>
  <c r="P124" i="150"/>
  <c r="L124" i="150"/>
  <c r="H124" i="150"/>
  <c r="G124" i="150"/>
  <c r="F124" i="150"/>
  <c r="E124" i="150"/>
  <c r="D124" i="150"/>
  <c r="L123" i="150"/>
  <c r="M123" i="150" s="1"/>
  <c r="K123" i="150"/>
  <c r="I123" i="150"/>
  <c r="H123" i="150"/>
  <c r="J123" i="150" s="1"/>
  <c r="G123" i="150"/>
  <c r="F123" i="150"/>
  <c r="E123" i="150"/>
  <c r="D123" i="150"/>
  <c r="N122" i="150"/>
  <c r="M122" i="150"/>
  <c r="L122" i="150"/>
  <c r="J122" i="150"/>
  <c r="I122" i="150"/>
  <c r="H122" i="150"/>
  <c r="K122" i="150" s="1"/>
  <c r="G122" i="150"/>
  <c r="F122" i="150"/>
  <c r="D122" i="150"/>
  <c r="E122" i="150" s="1"/>
  <c r="O121" i="150"/>
  <c r="N121" i="150"/>
  <c r="M121" i="150"/>
  <c r="L121" i="150"/>
  <c r="P121" i="150" s="1"/>
  <c r="H121" i="150"/>
  <c r="J121" i="150" s="1"/>
  <c r="G121" i="150"/>
  <c r="E121" i="150"/>
  <c r="D121" i="150"/>
  <c r="F121" i="150" s="1"/>
  <c r="P120" i="150"/>
  <c r="O120" i="150"/>
  <c r="N120" i="150"/>
  <c r="L120" i="150"/>
  <c r="M120" i="150" s="1"/>
  <c r="J120" i="150"/>
  <c r="H120" i="150"/>
  <c r="I120" i="150" s="1"/>
  <c r="D120" i="150"/>
  <c r="O119" i="150"/>
  <c r="L119" i="150"/>
  <c r="N119" i="150" s="1"/>
  <c r="K119" i="150"/>
  <c r="J119" i="150"/>
  <c r="I119" i="150"/>
  <c r="H119" i="150"/>
  <c r="E119" i="150"/>
  <c r="D119" i="150"/>
  <c r="N118" i="150"/>
  <c r="L118" i="150"/>
  <c r="K118" i="150"/>
  <c r="J118" i="150"/>
  <c r="H118" i="150"/>
  <c r="I118" i="150" s="1"/>
  <c r="D118" i="150"/>
  <c r="F118" i="150" s="1"/>
  <c r="O117" i="150"/>
  <c r="L117" i="150"/>
  <c r="K117" i="150"/>
  <c r="I117" i="150"/>
  <c r="H117" i="150"/>
  <c r="J117" i="150" s="1"/>
  <c r="G117" i="150"/>
  <c r="F117" i="150"/>
  <c r="E117" i="150"/>
  <c r="D117" i="150"/>
  <c r="P116" i="150"/>
  <c r="O116" i="150"/>
  <c r="L116" i="150" s="1"/>
  <c r="N116" i="150"/>
  <c r="M116" i="150"/>
  <c r="G116" i="150"/>
  <c r="P115" i="150"/>
  <c r="O115" i="150"/>
  <c r="N115" i="150"/>
  <c r="M115" i="150"/>
  <c r="L115" i="150"/>
  <c r="K115" i="150"/>
  <c r="J115" i="150"/>
  <c r="I115" i="150"/>
  <c r="H115" i="150"/>
  <c r="G115" i="150"/>
  <c r="F115" i="150"/>
  <c r="E115" i="150"/>
  <c r="D115" i="150"/>
  <c r="P114" i="150"/>
  <c r="O114" i="150"/>
  <c r="N114" i="150"/>
  <c r="L114" i="150"/>
  <c r="M114" i="150" s="1"/>
  <c r="I114" i="150"/>
  <c r="H114" i="150"/>
  <c r="F114" i="150"/>
  <c r="E114" i="150"/>
  <c r="D114" i="150"/>
  <c r="G114" i="150" s="1"/>
  <c r="P113" i="150"/>
  <c r="O113" i="150"/>
  <c r="M113" i="150"/>
  <c r="L113" i="150"/>
  <c r="N113" i="150" s="1"/>
  <c r="K113" i="150"/>
  <c r="J113" i="150"/>
  <c r="I113" i="150"/>
  <c r="H113" i="150"/>
  <c r="G113" i="150"/>
  <c r="F113" i="150"/>
  <c r="E113" i="150"/>
  <c r="D113" i="150"/>
  <c r="L112" i="150"/>
  <c r="K112" i="150"/>
  <c r="H112" i="150"/>
  <c r="D112" i="150"/>
  <c r="F112" i="150" s="1"/>
  <c r="L111" i="150"/>
  <c r="H111" i="150"/>
  <c r="G111" i="150"/>
  <c r="F111" i="150"/>
  <c r="E111" i="150"/>
  <c r="D111" i="150"/>
  <c r="L110" i="150"/>
  <c r="J110" i="150"/>
  <c r="I110" i="150"/>
  <c r="H110" i="150"/>
  <c r="K110" i="150" s="1"/>
  <c r="G110" i="150"/>
  <c r="F110" i="150"/>
  <c r="D110" i="150"/>
  <c r="E110" i="150" s="1"/>
  <c r="P109" i="150"/>
  <c r="O109" i="150"/>
  <c r="N109" i="150"/>
  <c r="M109" i="150"/>
  <c r="L109" i="150"/>
  <c r="K109" i="150"/>
  <c r="J109" i="150"/>
  <c r="I109" i="150"/>
  <c r="H109" i="150"/>
  <c r="G109" i="150"/>
  <c r="D109" i="150"/>
  <c r="F109" i="150" s="1"/>
  <c r="P108" i="150"/>
  <c r="L108" i="150"/>
  <c r="J108" i="150"/>
  <c r="I108" i="150"/>
  <c r="H108" i="150"/>
  <c r="K108" i="150" s="1"/>
  <c r="D108" i="150"/>
  <c r="L107" i="150"/>
  <c r="K107" i="150"/>
  <c r="J107" i="150"/>
  <c r="I107" i="150"/>
  <c r="H107" i="150"/>
  <c r="D107" i="150"/>
  <c r="N106" i="150"/>
  <c r="L106" i="150"/>
  <c r="O106" i="150" s="1"/>
  <c r="K106" i="150"/>
  <c r="J106" i="150"/>
  <c r="H106" i="150"/>
  <c r="I106" i="150" s="1"/>
  <c r="F106" i="150"/>
  <c r="E106" i="150"/>
  <c r="D106" i="150"/>
  <c r="G106" i="150" s="1"/>
  <c r="O105" i="150"/>
  <c r="N105" i="150"/>
  <c r="F105" i="150"/>
  <c r="E105" i="150"/>
  <c r="D105" i="150" s="1"/>
  <c r="P104" i="150"/>
  <c r="O104" i="150"/>
  <c r="N104" i="150"/>
  <c r="M104" i="150"/>
  <c r="L104" i="150"/>
  <c r="K104" i="150"/>
  <c r="J104" i="150"/>
  <c r="I104" i="150"/>
  <c r="H104" i="150"/>
  <c r="G104" i="150"/>
  <c r="F104" i="150"/>
  <c r="E104" i="150"/>
  <c r="D104" i="150"/>
  <c r="G105" i="150" s="1"/>
  <c r="P103" i="150"/>
  <c r="O103" i="150"/>
  <c r="N103" i="150"/>
  <c r="M103" i="150"/>
  <c r="L103" i="150"/>
  <c r="H103" i="150"/>
  <c r="D103" i="150"/>
  <c r="P102" i="150"/>
  <c r="O102" i="150"/>
  <c r="N102" i="150"/>
  <c r="L102" i="150"/>
  <c r="M102" i="150" s="1"/>
  <c r="H102" i="150"/>
  <c r="F102" i="150"/>
  <c r="E102" i="150"/>
  <c r="D102" i="150"/>
  <c r="G102" i="150" s="1"/>
  <c r="P101" i="150"/>
  <c r="O101" i="150"/>
  <c r="L101" i="150"/>
  <c r="N101" i="150" s="1"/>
  <c r="K101" i="150"/>
  <c r="J101" i="150"/>
  <c r="I101" i="150"/>
  <c r="H101" i="150"/>
  <c r="D101" i="150"/>
  <c r="E101" i="150" s="1"/>
  <c r="L100" i="150"/>
  <c r="K100" i="150"/>
  <c r="J100" i="150"/>
  <c r="H100" i="150"/>
  <c r="I100" i="150" s="1"/>
  <c r="G100" i="150"/>
  <c r="F100" i="150"/>
  <c r="D100" i="150"/>
  <c r="E100" i="150" s="1"/>
  <c r="M99" i="150"/>
  <c r="L99" i="150"/>
  <c r="K99" i="150"/>
  <c r="H99" i="150"/>
  <c r="J99" i="150" s="1"/>
  <c r="G99" i="150"/>
  <c r="F99" i="150"/>
  <c r="E99" i="150"/>
  <c r="D99" i="150"/>
  <c r="L98" i="150"/>
  <c r="N98" i="150" s="1"/>
  <c r="J98" i="150"/>
  <c r="H98" i="150"/>
  <c r="G98" i="150"/>
  <c r="F98" i="150"/>
  <c r="D98" i="150"/>
  <c r="E98" i="150" s="1"/>
  <c r="P97" i="150"/>
  <c r="O97" i="150"/>
  <c r="N97" i="150"/>
  <c r="M97" i="150"/>
  <c r="L97" i="150"/>
  <c r="H97" i="150"/>
  <c r="I97" i="150" s="1"/>
  <c r="G97" i="150"/>
  <c r="D97" i="150"/>
  <c r="F97" i="150" s="1"/>
  <c r="P96" i="150"/>
  <c r="L96" i="150"/>
  <c r="K96" i="150"/>
  <c r="H96" i="150"/>
  <c r="J96" i="150" s="1"/>
  <c r="D96" i="150"/>
  <c r="L95" i="150"/>
  <c r="P95" i="150" s="1"/>
  <c r="K95" i="150"/>
  <c r="J95" i="150"/>
  <c r="I95" i="150"/>
  <c r="H95" i="150"/>
  <c r="D95" i="150"/>
  <c r="P94" i="150"/>
  <c r="M94" i="150"/>
  <c r="G94" i="150"/>
  <c r="F94" i="150"/>
  <c r="E94" i="150"/>
  <c r="D94" i="150"/>
  <c r="P93" i="150"/>
  <c r="O93" i="150"/>
  <c r="N93" i="150"/>
  <c r="M93" i="150"/>
  <c r="L93" i="150"/>
  <c r="K93" i="150"/>
  <c r="J93" i="150"/>
  <c r="I93" i="150"/>
  <c r="H93" i="150"/>
  <c r="G93" i="150"/>
  <c r="F93" i="150"/>
  <c r="E93" i="150"/>
  <c r="D93" i="150"/>
  <c r="P92" i="150"/>
  <c r="O92" i="150"/>
  <c r="N92" i="150"/>
  <c r="M92" i="150"/>
  <c r="L92" i="150"/>
  <c r="I92" i="150"/>
  <c r="H92" i="150"/>
  <c r="F92" i="150"/>
  <c r="D92" i="150"/>
  <c r="P91" i="150"/>
  <c r="O91" i="150"/>
  <c r="N91" i="150"/>
  <c r="M91" i="150"/>
  <c r="L91" i="150"/>
  <c r="I91" i="150"/>
  <c r="H91" i="150"/>
  <c r="D91" i="150"/>
  <c r="O90" i="150"/>
  <c r="N90" i="150"/>
  <c r="L90" i="150"/>
  <c r="M90" i="150" s="1"/>
  <c r="H90" i="150"/>
  <c r="K90" i="150" s="1"/>
  <c r="F90" i="150"/>
  <c r="D90" i="150"/>
  <c r="P89" i="150"/>
  <c r="N89" i="150"/>
  <c r="M89" i="150"/>
  <c r="L89" i="150"/>
  <c r="O89" i="150" s="1"/>
  <c r="K89" i="150"/>
  <c r="J89" i="150"/>
  <c r="I89" i="150"/>
  <c r="H89" i="150"/>
  <c r="D89" i="150"/>
  <c r="F89" i="150" s="1"/>
  <c r="L88" i="150"/>
  <c r="O88" i="150" s="1"/>
  <c r="H88" i="150"/>
  <c r="G88" i="150"/>
  <c r="F88" i="150"/>
  <c r="E88" i="150"/>
  <c r="D88" i="150"/>
  <c r="P87" i="150"/>
  <c r="O87" i="150"/>
  <c r="M87" i="150"/>
  <c r="L87" i="150" s="1"/>
  <c r="G87" i="150"/>
  <c r="P86" i="150"/>
  <c r="O86" i="150"/>
  <c r="N86" i="150"/>
  <c r="M86" i="150"/>
  <c r="L86" i="150"/>
  <c r="N87" i="150" s="1"/>
  <c r="K86" i="150"/>
  <c r="J86" i="150"/>
  <c r="I86" i="150"/>
  <c r="H86" i="150"/>
  <c r="K87" i="150" s="1"/>
  <c r="G86" i="150"/>
  <c r="F86" i="150"/>
  <c r="E86" i="150"/>
  <c r="D86" i="150"/>
  <c r="E87" i="150" s="1"/>
  <c r="L85" i="150"/>
  <c r="H85" i="150"/>
  <c r="J85" i="150" s="1"/>
  <c r="F85" i="150"/>
  <c r="E85" i="150"/>
  <c r="D85" i="150"/>
  <c r="G85" i="150" s="1"/>
  <c r="P84" i="150"/>
  <c r="L84" i="150"/>
  <c r="K84" i="150"/>
  <c r="J84" i="150"/>
  <c r="I84" i="150"/>
  <c r="H84" i="150"/>
  <c r="D84" i="150"/>
  <c r="E84" i="150" s="1"/>
  <c r="N83" i="150"/>
  <c r="M83" i="150"/>
  <c r="L83" i="150"/>
  <c r="P83" i="150" s="1"/>
  <c r="H83" i="150"/>
  <c r="I83" i="150" s="1"/>
  <c r="G83" i="150"/>
  <c r="F83" i="150"/>
  <c r="E83" i="150"/>
  <c r="D83" i="150"/>
  <c r="O82" i="150"/>
  <c r="N82" i="150"/>
  <c r="L82" i="150"/>
  <c r="K82" i="150"/>
  <c r="I82" i="150"/>
  <c r="H82" i="150"/>
  <c r="J82" i="150" s="1"/>
  <c r="F82" i="150"/>
  <c r="D82" i="150"/>
  <c r="G82" i="150" s="1"/>
  <c r="L81" i="150"/>
  <c r="N81" i="150" s="1"/>
  <c r="J81" i="150"/>
  <c r="I81" i="150"/>
  <c r="H81" i="150"/>
  <c r="K81" i="150" s="1"/>
  <c r="D81" i="150"/>
  <c r="G81" i="150" s="1"/>
  <c r="M80" i="150"/>
  <c r="K80" i="150"/>
  <c r="J80" i="150"/>
  <c r="I80" i="150"/>
  <c r="H80" i="150"/>
  <c r="E80" i="150"/>
  <c r="P79" i="150"/>
  <c r="O79" i="150"/>
  <c r="N79" i="150"/>
  <c r="M79" i="150"/>
  <c r="L79" i="150"/>
  <c r="O80" i="150" s="1"/>
  <c r="K79" i="150"/>
  <c r="J79" i="150"/>
  <c r="I79" i="150"/>
  <c r="H79" i="150"/>
  <c r="G79" i="150"/>
  <c r="F79" i="150"/>
  <c r="E79" i="150"/>
  <c r="D79" i="150"/>
  <c r="G80" i="150" s="1"/>
  <c r="P78" i="150"/>
  <c r="O78" i="150"/>
  <c r="L78" i="150"/>
  <c r="N78" i="150" s="1"/>
  <c r="J78" i="150"/>
  <c r="H78" i="150"/>
  <c r="K78" i="150" s="1"/>
  <c r="D78" i="150"/>
  <c r="E78" i="150" s="1"/>
  <c r="P77" i="150"/>
  <c r="N77" i="150"/>
  <c r="M77" i="150"/>
  <c r="L77" i="150"/>
  <c r="O77" i="150" s="1"/>
  <c r="K77" i="150"/>
  <c r="H77" i="150"/>
  <c r="G77" i="150"/>
  <c r="E77" i="150"/>
  <c r="D77" i="150"/>
  <c r="F77" i="150" s="1"/>
  <c r="L76" i="150"/>
  <c r="H76" i="150"/>
  <c r="I76" i="150" s="1"/>
  <c r="G76" i="150"/>
  <c r="F76" i="150"/>
  <c r="E76" i="150"/>
  <c r="D76" i="150"/>
  <c r="P75" i="150"/>
  <c r="O75" i="150"/>
  <c r="N75" i="150"/>
  <c r="M75" i="150"/>
  <c r="L75" i="150"/>
  <c r="J75" i="150"/>
  <c r="I75" i="150"/>
  <c r="H75" i="150"/>
  <c r="K75" i="150" s="1"/>
  <c r="D75" i="150"/>
  <c r="E75" i="150" s="1"/>
  <c r="P74" i="150"/>
  <c r="N74" i="150"/>
  <c r="L74" i="150"/>
  <c r="O74" i="150" s="1"/>
  <c r="K74" i="150"/>
  <c r="J74" i="150"/>
  <c r="H74" i="150"/>
  <c r="I74" i="150" s="1"/>
  <c r="D74" i="150"/>
  <c r="F74" i="150" s="1"/>
  <c r="K73" i="150"/>
  <c r="H73" i="150" s="1"/>
  <c r="J73" i="150"/>
  <c r="I73" i="150"/>
  <c r="F73" i="150"/>
  <c r="E73" i="150"/>
  <c r="D73" i="150" s="1"/>
  <c r="P72" i="150"/>
  <c r="O72" i="150"/>
  <c r="N72" i="150"/>
  <c r="M72" i="150"/>
  <c r="L72" i="150"/>
  <c r="K72" i="150"/>
  <c r="J72" i="150"/>
  <c r="I72" i="150"/>
  <c r="H72" i="150"/>
  <c r="G72" i="150"/>
  <c r="F72" i="150"/>
  <c r="E72" i="150"/>
  <c r="D72" i="150"/>
  <c r="G73" i="150" s="1"/>
  <c r="N71" i="150"/>
  <c r="M71" i="150"/>
  <c r="L71" i="150"/>
  <c r="P71" i="150" s="1"/>
  <c r="H71" i="150"/>
  <c r="I71" i="150" s="1"/>
  <c r="G71" i="150"/>
  <c r="F71" i="150"/>
  <c r="E71" i="150"/>
  <c r="D71" i="150"/>
  <c r="L70" i="150"/>
  <c r="K70" i="150"/>
  <c r="I70" i="150"/>
  <c r="H70" i="150"/>
  <c r="J70" i="150" s="1"/>
  <c r="G70" i="150"/>
  <c r="F70" i="150"/>
  <c r="D70" i="150"/>
  <c r="E70" i="150" s="1"/>
  <c r="P69" i="150"/>
  <c r="O69" i="150"/>
  <c r="L69" i="150"/>
  <c r="N69" i="150" s="1"/>
  <c r="J69" i="150"/>
  <c r="I69" i="150"/>
  <c r="H69" i="150"/>
  <c r="K69" i="150" s="1"/>
  <c r="G69" i="150"/>
  <c r="D69" i="150"/>
  <c r="P68" i="150"/>
  <c r="O68" i="150"/>
  <c r="N68" i="150"/>
  <c r="M68" i="150"/>
  <c r="L68" i="150"/>
  <c r="K68" i="150"/>
  <c r="J68" i="150"/>
  <c r="H68" i="150"/>
  <c r="I68" i="150" s="1"/>
  <c r="D68" i="150"/>
  <c r="E68" i="150" s="1"/>
  <c r="O67" i="150"/>
  <c r="L67" i="150"/>
  <c r="N67" i="150" s="1"/>
  <c r="K67" i="150"/>
  <c r="J67" i="150"/>
  <c r="I67" i="150"/>
  <c r="H67" i="150"/>
  <c r="F67" i="150"/>
  <c r="E67" i="150"/>
  <c r="D67" i="150"/>
  <c r="G67" i="150" s="1"/>
  <c r="P66" i="150"/>
  <c r="O66" i="150"/>
  <c r="M66" i="150"/>
  <c r="L66" i="150" s="1"/>
  <c r="G66" i="150"/>
  <c r="P65" i="150"/>
  <c r="O65" i="150"/>
  <c r="N65" i="150"/>
  <c r="M65" i="150"/>
  <c r="L65" i="150"/>
  <c r="N66" i="150" s="1"/>
  <c r="K65" i="150"/>
  <c r="J65" i="150"/>
  <c r="I65" i="150"/>
  <c r="H65" i="150"/>
  <c r="J66" i="150" s="1"/>
  <c r="G65" i="150"/>
  <c r="F65" i="150"/>
  <c r="E65" i="150"/>
  <c r="D65" i="150"/>
  <c r="E66" i="150" s="1"/>
  <c r="N64" i="150"/>
  <c r="L64" i="150"/>
  <c r="H64" i="150"/>
  <c r="I64" i="150" s="1"/>
  <c r="G64" i="150"/>
  <c r="F64" i="150"/>
  <c r="E64" i="150"/>
  <c r="D64" i="150"/>
  <c r="P63" i="150"/>
  <c r="O63" i="150"/>
  <c r="N63" i="150"/>
  <c r="M63" i="150"/>
  <c r="L63" i="150"/>
  <c r="J63" i="150"/>
  <c r="I63" i="150"/>
  <c r="H63" i="150"/>
  <c r="K63" i="150" s="1"/>
  <c r="G63" i="150"/>
  <c r="D63" i="150"/>
  <c r="E63" i="150" s="1"/>
  <c r="P62" i="150"/>
  <c r="O62" i="150"/>
  <c r="N62" i="150"/>
  <c r="L62" i="150"/>
  <c r="M62" i="150" s="1"/>
  <c r="J62" i="150"/>
  <c r="H62" i="150"/>
  <c r="I62" i="150" s="1"/>
  <c r="D62" i="150"/>
  <c r="F62" i="150" s="1"/>
  <c r="L61" i="150"/>
  <c r="K61" i="150"/>
  <c r="H61" i="150"/>
  <c r="J61" i="150" s="1"/>
  <c r="F61" i="150"/>
  <c r="E61" i="150"/>
  <c r="D61" i="150"/>
  <c r="G61" i="150" s="1"/>
  <c r="L60" i="150"/>
  <c r="P60" i="150" s="1"/>
  <c r="K60" i="150"/>
  <c r="J60" i="150"/>
  <c r="I60" i="150"/>
  <c r="H60" i="150"/>
  <c r="D60" i="150"/>
  <c r="E60" i="150" s="1"/>
  <c r="M59" i="150"/>
  <c r="G59" i="150"/>
  <c r="F59" i="150"/>
  <c r="E59" i="150"/>
  <c r="P58" i="150"/>
  <c r="O58" i="150"/>
  <c r="N58" i="150"/>
  <c r="M58" i="150"/>
  <c r="L58" i="150"/>
  <c r="K58" i="150"/>
  <c r="J58" i="150"/>
  <c r="I58" i="150"/>
  <c r="H58" i="150"/>
  <c r="I59" i="150" s="1"/>
  <c r="G58" i="150"/>
  <c r="F58" i="150"/>
  <c r="E58" i="150"/>
  <c r="D58" i="150"/>
  <c r="O57" i="150"/>
  <c r="M57" i="150"/>
  <c r="L57" i="150"/>
  <c r="N57" i="150" s="1"/>
  <c r="J57" i="150"/>
  <c r="I57" i="150"/>
  <c r="H57" i="150"/>
  <c r="K57" i="150" s="1"/>
  <c r="D57" i="150"/>
  <c r="G57" i="150" s="1"/>
  <c r="P56" i="150"/>
  <c r="O56" i="150"/>
  <c r="N56" i="150"/>
  <c r="M56" i="150"/>
  <c r="L56" i="150"/>
  <c r="K56" i="150"/>
  <c r="H56" i="150"/>
  <c r="I56" i="150" s="1"/>
  <c r="D56" i="150"/>
  <c r="O55" i="150"/>
  <c r="N55" i="150"/>
  <c r="L55" i="150"/>
  <c r="K55" i="150"/>
  <c r="J55" i="150"/>
  <c r="I55" i="150"/>
  <c r="H55" i="150"/>
  <c r="F55" i="150"/>
  <c r="E55" i="150"/>
  <c r="D55" i="150"/>
  <c r="G55" i="150" s="1"/>
  <c r="L54" i="150"/>
  <c r="N54" i="150" s="1"/>
  <c r="K54" i="150"/>
  <c r="J54" i="150"/>
  <c r="H54" i="150"/>
  <c r="I54" i="150" s="1"/>
  <c r="D54" i="150"/>
  <c r="E54" i="150" s="1"/>
  <c r="P53" i="150"/>
  <c r="N53" i="150"/>
  <c r="M53" i="150"/>
  <c r="L53" i="150"/>
  <c r="O53" i="150" s="1"/>
  <c r="H53" i="150"/>
  <c r="K53" i="150" s="1"/>
  <c r="D53" i="150"/>
  <c r="F53" i="150" s="1"/>
  <c r="O52" i="150"/>
  <c r="N52" i="150"/>
  <c r="L52" i="150" s="1"/>
  <c r="M52" i="150"/>
  <c r="I52" i="150"/>
  <c r="P51" i="150"/>
  <c r="O51" i="150"/>
  <c r="N51" i="150"/>
  <c r="M51" i="150"/>
  <c r="L51" i="150"/>
  <c r="P52" i="150" s="1"/>
  <c r="K51" i="150"/>
  <c r="J51" i="150"/>
  <c r="I51" i="150"/>
  <c r="H51" i="150"/>
  <c r="K52" i="150" s="1"/>
  <c r="G51" i="150"/>
  <c r="F51" i="150"/>
  <c r="E51" i="150"/>
  <c r="D51" i="150"/>
  <c r="G52" i="150" s="1"/>
  <c r="P50" i="150"/>
  <c r="O50" i="150"/>
  <c r="N50" i="150"/>
  <c r="L50" i="150"/>
  <c r="M50" i="150" s="1"/>
  <c r="K50" i="150"/>
  <c r="J50" i="150"/>
  <c r="H50" i="150"/>
  <c r="I50" i="150" s="1"/>
  <c r="D50" i="150"/>
  <c r="F50" i="150" s="1"/>
  <c r="L49" i="150"/>
  <c r="H49" i="150"/>
  <c r="J49" i="150" s="1"/>
  <c r="F49" i="150"/>
  <c r="E49" i="150"/>
  <c r="D49" i="150"/>
  <c r="G49" i="150" s="1"/>
  <c r="P48" i="150"/>
  <c r="M48" i="150"/>
  <c r="L48" i="150"/>
  <c r="K48" i="150"/>
  <c r="J48" i="150"/>
  <c r="I48" i="150"/>
  <c r="H48" i="150"/>
  <c r="G48" i="150"/>
  <c r="F48" i="150"/>
  <c r="D48" i="150"/>
  <c r="E48" i="150" s="1"/>
  <c r="N47" i="150"/>
  <c r="M47" i="150"/>
  <c r="L47" i="150"/>
  <c r="P47" i="150" s="1"/>
  <c r="H47" i="150"/>
  <c r="I47" i="150" s="1"/>
  <c r="G47" i="150"/>
  <c r="F47" i="150"/>
  <c r="E47" i="150"/>
  <c r="D47" i="150"/>
  <c r="O46" i="150"/>
  <c r="K46" i="150"/>
  <c r="I46" i="150"/>
  <c r="P45" i="150"/>
  <c r="O45" i="150"/>
  <c r="N45" i="150"/>
  <c r="M45" i="150"/>
  <c r="L45" i="150"/>
  <c r="K45" i="150"/>
  <c r="J45" i="150"/>
  <c r="I45" i="150"/>
  <c r="H45" i="150"/>
  <c r="J46" i="150" s="1"/>
  <c r="H46" i="150" s="1"/>
  <c r="G45" i="150"/>
  <c r="F45" i="150"/>
  <c r="E45" i="150"/>
  <c r="D45" i="150"/>
  <c r="P44" i="150"/>
  <c r="O44" i="150"/>
  <c r="N44" i="150"/>
  <c r="M44" i="150"/>
  <c r="L44" i="150"/>
  <c r="H44" i="150"/>
  <c r="I44" i="150" s="1"/>
  <c r="D44" i="150"/>
  <c r="L43" i="150"/>
  <c r="O43" i="150" s="1"/>
  <c r="K43" i="150"/>
  <c r="J43" i="150"/>
  <c r="I43" i="150"/>
  <c r="H43" i="150"/>
  <c r="F43" i="150"/>
  <c r="E43" i="150"/>
  <c r="D43" i="150"/>
  <c r="G43" i="150" s="1"/>
  <c r="L42" i="150"/>
  <c r="N42" i="150" s="1"/>
  <c r="K42" i="150"/>
  <c r="J42" i="150"/>
  <c r="H42" i="150"/>
  <c r="I42" i="150" s="1"/>
  <c r="G42" i="150"/>
  <c r="F42" i="150"/>
  <c r="D42" i="150"/>
  <c r="E42" i="150" s="1"/>
  <c r="P41" i="150"/>
  <c r="N41" i="150"/>
  <c r="M41" i="150"/>
  <c r="L41" i="150"/>
  <c r="O41" i="150" s="1"/>
  <c r="H41" i="150"/>
  <c r="G41" i="150"/>
  <c r="E41" i="150"/>
  <c r="D41" i="150"/>
  <c r="F41" i="150" s="1"/>
  <c r="O40" i="150"/>
  <c r="N40" i="150"/>
  <c r="L40" i="150" s="1"/>
  <c r="M40" i="150"/>
  <c r="I40" i="150"/>
  <c r="P39" i="150"/>
  <c r="O39" i="150"/>
  <c r="N39" i="150"/>
  <c r="M39" i="150"/>
  <c r="L39" i="150"/>
  <c r="P40" i="150" s="1"/>
  <c r="K39" i="150"/>
  <c r="J39" i="150"/>
  <c r="I39" i="150"/>
  <c r="H39" i="150"/>
  <c r="K40" i="150" s="1"/>
  <c r="G39" i="150"/>
  <c r="F39" i="150"/>
  <c r="E39" i="150"/>
  <c r="D39" i="150"/>
  <c r="G40" i="150" s="1"/>
  <c r="P38" i="150"/>
  <c r="O38" i="150"/>
  <c r="N38" i="150"/>
  <c r="L38" i="150"/>
  <c r="M38" i="150" s="1"/>
  <c r="K38" i="150"/>
  <c r="H38" i="150"/>
  <c r="I38" i="150" s="1"/>
  <c r="G38" i="150"/>
  <c r="D38" i="150"/>
  <c r="F38" i="150" s="1"/>
  <c r="L37" i="150"/>
  <c r="K37" i="150"/>
  <c r="I37" i="150"/>
  <c r="H37" i="150"/>
  <c r="J37" i="150" s="1"/>
  <c r="F37" i="150"/>
  <c r="E37" i="150"/>
  <c r="D37" i="150"/>
  <c r="G37" i="150" s="1"/>
  <c r="P36" i="150"/>
  <c r="M36" i="150"/>
  <c r="L36" i="150"/>
  <c r="K36" i="150"/>
  <c r="J36" i="150"/>
  <c r="I36" i="150"/>
  <c r="H36" i="150"/>
  <c r="G36" i="150"/>
  <c r="D36" i="150"/>
  <c r="E36" i="150" s="1"/>
  <c r="N35" i="150"/>
  <c r="M35" i="150"/>
  <c r="L35" i="150"/>
  <c r="P35" i="150" s="1"/>
  <c r="K35" i="150"/>
  <c r="H35" i="150"/>
  <c r="I35" i="150" s="1"/>
  <c r="G35" i="150"/>
  <c r="F35" i="150"/>
  <c r="E35" i="150"/>
  <c r="D35" i="150"/>
  <c r="N34" i="150"/>
  <c r="G34" i="150"/>
  <c r="F34" i="150"/>
  <c r="P33" i="150"/>
  <c r="O33" i="150"/>
  <c r="N33" i="150"/>
  <c r="M33" i="150"/>
  <c r="L33" i="150"/>
  <c r="K33" i="150"/>
  <c r="J33" i="150"/>
  <c r="I33" i="150"/>
  <c r="H33" i="150"/>
  <c r="J34" i="150" s="1"/>
  <c r="G33" i="150"/>
  <c r="F33" i="150"/>
  <c r="E33" i="150"/>
  <c r="D33" i="150"/>
  <c r="E34" i="150" s="1"/>
  <c r="P32" i="150"/>
  <c r="O32" i="150"/>
  <c r="N32" i="150"/>
  <c r="M32" i="150"/>
  <c r="L32" i="150"/>
  <c r="K32" i="150"/>
  <c r="H32" i="150"/>
  <c r="J32" i="150" s="1"/>
  <c r="D32" i="150"/>
  <c r="L31" i="150"/>
  <c r="K31" i="150"/>
  <c r="J31" i="150"/>
  <c r="I31" i="150"/>
  <c r="H31" i="150"/>
  <c r="F31" i="150"/>
  <c r="E31" i="150"/>
  <c r="D31" i="150"/>
  <c r="G31" i="150" s="1"/>
  <c r="L30" i="150"/>
  <c r="N30" i="150" s="1"/>
  <c r="K30" i="150"/>
  <c r="J30" i="150"/>
  <c r="H30" i="150"/>
  <c r="I30" i="150" s="1"/>
  <c r="G30" i="150"/>
  <c r="F30" i="150"/>
  <c r="D30" i="150"/>
  <c r="E30" i="150" s="1"/>
  <c r="P29" i="150"/>
  <c r="N29" i="150"/>
  <c r="L29" i="150"/>
  <c r="O29" i="150" s="1"/>
  <c r="H29" i="150"/>
  <c r="G29" i="150"/>
  <c r="E29" i="150"/>
  <c r="D29" i="150"/>
  <c r="F29" i="150" s="1"/>
  <c r="O28" i="150"/>
  <c r="N28" i="150"/>
  <c r="L28" i="150"/>
  <c r="P28" i="150" s="1"/>
  <c r="I28" i="150"/>
  <c r="H28" i="150"/>
  <c r="F28" i="150"/>
  <c r="E28" i="150"/>
  <c r="D28" i="150"/>
  <c r="G28" i="150" s="1"/>
  <c r="P27" i="150"/>
  <c r="O27" i="150"/>
  <c r="N27" i="150"/>
  <c r="M27" i="150"/>
  <c r="L27" i="150"/>
  <c r="J27" i="150"/>
  <c r="I27" i="150"/>
  <c r="H27" i="150"/>
  <c r="K27" i="150" s="1"/>
  <c r="F27" i="150"/>
  <c r="D27" i="150"/>
  <c r="E27" i="150" s="1"/>
  <c r="P26" i="150"/>
  <c r="O26" i="150"/>
  <c r="N26" i="150"/>
  <c r="L26" i="150"/>
  <c r="M26" i="150" s="1"/>
  <c r="K26" i="150"/>
  <c r="J26" i="150"/>
  <c r="H26" i="150"/>
  <c r="I26" i="150" s="1"/>
  <c r="G26" i="150"/>
  <c r="E26" i="150"/>
  <c r="D26" i="150"/>
  <c r="F26" i="150" s="1"/>
  <c r="L25" i="150"/>
  <c r="K25" i="150"/>
  <c r="I25" i="150"/>
  <c r="H25" i="150"/>
  <c r="J25" i="150" s="1"/>
  <c r="F25" i="150"/>
  <c r="E25" i="150"/>
  <c r="D25" i="150"/>
  <c r="G25" i="150" s="1"/>
  <c r="P24" i="150"/>
  <c r="M24" i="150"/>
  <c r="G24" i="150"/>
  <c r="F24" i="150"/>
  <c r="D24" i="150" s="1"/>
  <c r="E24" i="150"/>
  <c r="P23" i="150"/>
  <c r="O23" i="150"/>
  <c r="N23" i="150"/>
  <c r="M23" i="150"/>
  <c r="L23" i="150"/>
  <c r="O24" i="150" s="1"/>
  <c r="K23" i="150"/>
  <c r="J23" i="150"/>
  <c r="I23" i="150"/>
  <c r="H23" i="150"/>
  <c r="K24" i="150" s="1"/>
  <c r="G23" i="150"/>
  <c r="F23" i="150"/>
  <c r="E23" i="150"/>
  <c r="D23" i="150"/>
  <c r="L22" i="150"/>
  <c r="H22" i="150"/>
  <c r="K22" i="150" s="1"/>
  <c r="G22" i="150"/>
  <c r="F22" i="150"/>
  <c r="D22" i="150"/>
  <c r="E22" i="150" s="1"/>
  <c r="O21" i="150"/>
  <c r="L21" i="150"/>
  <c r="P21" i="150" s="1"/>
  <c r="H21" i="150"/>
  <c r="K21" i="150" s="1"/>
  <c r="F21" i="150"/>
  <c r="D21" i="150"/>
  <c r="G21" i="150" s="1"/>
  <c r="P20" i="150"/>
  <c r="N20" i="150"/>
  <c r="M20" i="150"/>
  <c r="L20" i="150"/>
  <c r="O20" i="150" s="1"/>
  <c r="H20" i="150"/>
  <c r="K20" i="150" s="1"/>
  <c r="G20" i="150"/>
  <c r="D20" i="150"/>
  <c r="E20" i="150" s="1"/>
  <c r="O19" i="150"/>
  <c r="N19" i="150"/>
  <c r="L19" i="150"/>
  <c r="P19" i="150" s="1"/>
  <c r="H19" i="150"/>
  <c r="I19" i="150" s="1"/>
  <c r="G19" i="150"/>
  <c r="F19" i="150"/>
  <c r="E19" i="150"/>
  <c r="D19" i="150"/>
  <c r="P18" i="150"/>
  <c r="O18" i="150"/>
  <c r="N18" i="150"/>
  <c r="M18" i="150"/>
  <c r="L18" i="150"/>
  <c r="J18" i="150"/>
  <c r="I18" i="150"/>
  <c r="H18" i="150"/>
  <c r="K18" i="150" s="1"/>
  <c r="G18" i="150"/>
  <c r="F18" i="150"/>
  <c r="D18" i="150"/>
  <c r="E18" i="150" s="1"/>
  <c r="P17" i="150"/>
  <c r="L17" i="150"/>
  <c r="O17" i="150" s="1"/>
  <c r="J17" i="150"/>
  <c r="H17" i="150"/>
  <c r="K17" i="150" s="1"/>
  <c r="G17" i="150"/>
  <c r="D17" i="150"/>
  <c r="F17" i="150" s="1"/>
  <c r="L16" i="150"/>
  <c r="P16" i="150" s="1"/>
  <c r="K16" i="150"/>
  <c r="H16" i="150"/>
  <c r="I16" i="150" s="1"/>
  <c r="F16" i="150"/>
  <c r="E16" i="150"/>
  <c r="D16" i="150"/>
  <c r="G16" i="150" s="1"/>
  <c r="L15" i="150"/>
  <c r="P15" i="150" s="1"/>
  <c r="K15" i="150"/>
  <c r="J15" i="150"/>
  <c r="I15" i="150"/>
  <c r="H15" i="150"/>
  <c r="G15" i="150"/>
  <c r="F15" i="150"/>
  <c r="D15" i="150"/>
  <c r="E15" i="150" s="1"/>
  <c r="M14" i="150"/>
  <c r="J14" i="150"/>
  <c r="G14" i="150"/>
  <c r="P13" i="150"/>
  <c r="O13" i="150"/>
  <c r="N13" i="150"/>
  <c r="M13" i="150"/>
  <c r="L13" i="150"/>
  <c r="P14" i="150" s="1"/>
  <c r="K13" i="150"/>
  <c r="J13" i="150"/>
  <c r="I13" i="150"/>
  <c r="H13" i="150"/>
  <c r="K14" i="150" s="1"/>
  <c r="G13" i="150"/>
  <c r="F13" i="150"/>
  <c r="E13" i="150"/>
  <c r="D13" i="150"/>
  <c r="F14" i="150" s="1"/>
  <c r="O12" i="150"/>
  <c r="L12" i="150"/>
  <c r="M12" i="150" s="1"/>
  <c r="J12" i="150"/>
  <c r="I12" i="150"/>
  <c r="H12" i="150"/>
  <c r="K12" i="150" s="1"/>
  <c r="D12" i="150"/>
  <c r="E12" i="150" s="1"/>
  <c r="P11" i="150"/>
  <c r="O11" i="150"/>
  <c r="N11" i="150"/>
  <c r="M11" i="150"/>
  <c r="L11" i="150"/>
  <c r="K11" i="150"/>
  <c r="J11" i="150"/>
  <c r="H11" i="150"/>
  <c r="I11" i="150" s="1"/>
  <c r="D11" i="150"/>
  <c r="G11" i="150" s="1"/>
  <c r="O10" i="150"/>
  <c r="N10" i="150"/>
  <c r="L10" i="150"/>
  <c r="M10" i="150" s="1"/>
  <c r="K10" i="150"/>
  <c r="I10" i="150"/>
  <c r="H10" i="150"/>
  <c r="J10" i="150" s="1"/>
  <c r="F10" i="150"/>
  <c r="E10" i="150"/>
  <c r="D10" i="150"/>
  <c r="G10" i="150" s="1"/>
  <c r="O9" i="150"/>
  <c r="L9" i="150"/>
  <c r="N9" i="150" s="1"/>
  <c r="H9" i="150"/>
  <c r="K9" i="150" s="1"/>
  <c r="F9" i="150"/>
  <c r="D9" i="150"/>
  <c r="G9" i="150" s="1"/>
  <c r="P8" i="150"/>
  <c r="N8" i="150"/>
  <c r="M8" i="150"/>
  <c r="L8" i="150"/>
  <c r="O8" i="150" s="1"/>
  <c r="H8" i="150"/>
  <c r="K8" i="150" s="1"/>
  <c r="G8" i="150"/>
  <c r="D8" i="150"/>
  <c r="F8" i="150" s="1"/>
  <c r="O7" i="150"/>
  <c r="N7" i="150"/>
  <c r="L7" i="150"/>
  <c r="P7" i="150" s="1"/>
  <c r="H7" i="150"/>
  <c r="J7" i="150" s="1"/>
  <c r="G7" i="150"/>
  <c r="F7" i="150"/>
  <c r="E7" i="150"/>
  <c r="D7" i="150"/>
  <c r="P6" i="150"/>
  <c r="O6" i="150"/>
  <c r="M6" i="150"/>
  <c r="L6" i="150"/>
  <c r="N6" i="150" s="1"/>
  <c r="J6" i="150"/>
  <c r="I6" i="150"/>
  <c r="H6" i="150"/>
  <c r="K6" i="150" s="1"/>
  <c r="G6" i="150"/>
  <c r="F6" i="150"/>
  <c r="D6" i="150"/>
  <c r="E6" i="150" s="1"/>
  <c r="P5" i="150"/>
  <c r="L5" i="150"/>
  <c r="O5" i="150" s="1"/>
  <c r="J5" i="150"/>
  <c r="H5" i="150"/>
  <c r="K5" i="150" s="1"/>
  <c r="G5" i="150"/>
  <c r="D5" i="150"/>
  <c r="F5" i="150" s="1"/>
  <c r="K4" i="150"/>
  <c r="H4" i="150" s="1"/>
  <c r="J4" i="150"/>
  <c r="I4" i="150"/>
  <c r="F4" i="150"/>
  <c r="E4" i="150"/>
  <c r="P3" i="150"/>
  <c r="O3" i="150"/>
  <c r="N3" i="150"/>
  <c r="M3" i="150"/>
  <c r="L3" i="150"/>
  <c r="P4" i="150" s="1"/>
  <c r="K3" i="150"/>
  <c r="J3" i="150"/>
  <c r="I3" i="150"/>
  <c r="H3" i="150"/>
  <c r="G3" i="150"/>
  <c r="F3" i="150"/>
  <c r="E3" i="150"/>
  <c r="D3" i="150"/>
  <c r="G4" i="150" s="1"/>
  <c r="D4" i="150" l="1"/>
  <c r="E8" i="150"/>
  <c r="P9" i="150"/>
  <c r="P46" i="150"/>
  <c r="M46" i="150"/>
  <c r="I49" i="150"/>
  <c r="P61" i="150"/>
  <c r="N61" i="150"/>
  <c r="M61" i="150"/>
  <c r="F75" i="150"/>
  <c r="I87" i="150"/>
  <c r="H87" i="150" s="1"/>
  <c r="G107" i="150"/>
  <c r="F107" i="150"/>
  <c r="M108" i="150"/>
  <c r="O108" i="150"/>
  <c r="G7" i="153"/>
  <c r="F7" i="153"/>
  <c r="I5" i="150"/>
  <c r="E9" i="150"/>
  <c r="P10" i="150"/>
  <c r="N12" i="150"/>
  <c r="J16" i="150"/>
  <c r="I17" i="150"/>
  <c r="F20" i="150"/>
  <c r="E21" i="150"/>
  <c r="P34" i="150"/>
  <c r="M34" i="150"/>
  <c r="O34" i="150"/>
  <c r="F36" i="150"/>
  <c r="K49" i="150"/>
  <c r="G53" i="150"/>
  <c r="M55" i="150"/>
  <c r="P55" i="150"/>
  <c r="O61" i="150"/>
  <c r="F63" i="150"/>
  <c r="F69" i="150"/>
  <c r="E69" i="150"/>
  <c r="K71" i="150"/>
  <c r="P73" i="150"/>
  <c r="N73" i="150"/>
  <c r="M73" i="150"/>
  <c r="O73" i="150"/>
  <c r="G75" i="150"/>
  <c r="P82" i="150"/>
  <c r="M82" i="150"/>
  <c r="J87" i="150"/>
  <c r="G90" i="150"/>
  <c r="E90" i="150"/>
  <c r="K98" i="150"/>
  <c r="I98" i="150"/>
  <c r="E107" i="150"/>
  <c r="N108" i="150"/>
  <c r="K114" i="150"/>
  <c r="J114" i="150"/>
  <c r="E7" i="153"/>
  <c r="E9" i="154"/>
  <c r="D9" i="154" s="1"/>
  <c r="G12" i="155"/>
  <c r="E12" i="155"/>
  <c r="G8" i="157"/>
  <c r="E8" i="157"/>
  <c r="L8" i="158"/>
  <c r="K8" i="158"/>
  <c r="L24" i="158"/>
  <c r="K24" i="158"/>
  <c r="J24" i="158"/>
  <c r="H13" i="159"/>
  <c r="G13" i="159"/>
  <c r="F13" i="159"/>
  <c r="F29" i="159"/>
  <c r="G29" i="159"/>
  <c r="E29" i="159"/>
  <c r="I7" i="150"/>
  <c r="E11" i="150"/>
  <c r="N14" i="150"/>
  <c r="L14" i="150" s="1"/>
  <c r="M31" i="150"/>
  <c r="P31" i="150"/>
  <c r="E52" i="150"/>
  <c r="D52" i="150" s="1"/>
  <c r="E62" i="150"/>
  <c r="N19" i="156"/>
  <c r="M19" i="156"/>
  <c r="O14" i="150"/>
  <c r="M16" i="150"/>
  <c r="I20" i="150"/>
  <c r="J29" i="150"/>
  <c r="I29" i="150"/>
  <c r="N31" i="150"/>
  <c r="P37" i="150"/>
  <c r="N37" i="150"/>
  <c r="M37" i="150"/>
  <c r="J41" i="150"/>
  <c r="I41" i="150"/>
  <c r="N43" i="150"/>
  <c r="G46" i="150"/>
  <c r="E46" i="150"/>
  <c r="D46" i="150" s="1"/>
  <c r="F52" i="150"/>
  <c r="O54" i="150"/>
  <c r="G56" i="150"/>
  <c r="F56" i="150"/>
  <c r="J59" i="150"/>
  <c r="H59" i="150" s="1"/>
  <c r="M60" i="150"/>
  <c r="G62" i="150"/>
  <c r="P70" i="150"/>
  <c r="M70" i="150"/>
  <c r="G74" i="150"/>
  <c r="P76" i="150"/>
  <c r="M76" i="150"/>
  <c r="G84" i="150"/>
  <c r="I85" i="150"/>
  <c r="G89" i="150"/>
  <c r="K97" i="150"/>
  <c r="K103" i="150"/>
  <c r="J103" i="150"/>
  <c r="I103" i="150"/>
  <c r="G120" i="150"/>
  <c r="F120" i="150"/>
  <c r="E120" i="150"/>
  <c r="I121" i="150"/>
  <c r="G13" i="153"/>
  <c r="F13" i="153"/>
  <c r="E13" i="153"/>
  <c r="G6" i="154"/>
  <c r="E6" i="154"/>
  <c r="G10" i="155"/>
  <c r="E10" i="155"/>
  <c r="D10" i="155" s="1"/>
  <c r="L7" i="156"/>
  <c r="N7" i="156"/>
  <c r="N14" i="156"/>
  <c r="M14" i="156"/>
  <c r="L14" i="156"/>
  <c r="L17" i="156"/>
  <c r="M17" i="156"/>
  <c r="L19" i="156"/>
  <c r="H26" i="159"/>
  <c r="P49" i="150"/>
  <c r="N49" i="150"/>
  <c r="M49" i="150"/>
  <c r="F57" i="150"/>
  <c r="E57" i="150"/>
  <c r="J111" i="150"/>
  <c r="K111" i="150"/>
  <c r="I111" i="150"/>
  <c r="M54" i="150"/>
  <c r="K64" i="150"/>
  <c r="J64" i="150"/>
  <c r="M4" i="150"/>
  <c r="L4" i="150" s="1"/>
  <c r="F11" i="150"/>
  <c r="N15" i="150"/>
  <c r="J19" i="150"/>
  <c r="N25" i="150"/>
  <c r="M25" i="150"/>
  <c r="N4" i="150"/>
  <c r="M5" i="150"/>
  <c r="K7" i="150"/>
  <c r="J8" i="150"/>
  <c r="I9" i="150"/>
  <c r="F12" i="150"/>
  <c r="O15" i="150"/>
  <c r="N16" i="150"/>
  <c r="M17" i="150"/>
  <c r="K19" i="150"/>
  <c r="J20" i="150"/>
  <c r="I21" i="150"/>
  <c r="I22" i="150"/>
  <c r="I24" i="150"/>
  <c r="O25" i="150"/>
  <c r="K29" i="150"/>
  <c r="M30" i="150"/>
  <c r="O31" i="150"/>
  <c r="D34" i="150"/>
  <c r="O37" i="150"/>
  <c r="E40" i="150"/>
  <c r="D40" i="150" s="1"/>
  <c r="K41" i="150"/>
  <c r="M42" i="150"/>
  <c r="F46" i="150"/>
  <c r="J47" i="150"/>
  <c r="O48" i="150"/>
  <c r="N48" i="150"/>
  <c r="E50" i="150"/>
  <c r="P54" i="150"/>
  <c r="E56" i="150"/>
  <c r="K59" i="150"/>
  <c r="P64" i="150"/>
  <c r="M64" i="150"/>
  <c r="N70" i="150"/>
  <c r="N76" i="150"/>
  <c r="F78" i="150"/>
  <c r="M81" i="150"/>
  <c r="K85" i="150"/>
  <c r="E92" i="150"/>
  <c r="G92" i="150"/>
  <c r="E112" i="150"/>
  <c r="O118" i="150"/>
  <c r="M118" i="150"/>
  <c r="K121" i="150"/>
  <c r="G10" i="153"/>
  <c r="E10" i="153"/>
  <c r="F6" i="154"/>
  <c r="M7" i="156"/>
  <c r="G13" i="156"/>
  <c r="E13" i="156"/>
  <c r="I13" i="156"/>
  <c r="F16" i="156"/>
  <c r="D16" i="156" s="1"/>
  <c r="N17" i="156"/>
  <c r="E46" i="159"/>
  <c r="H46" i="159"/>
  <c r="F46" i="159"/>
  <c r="J4" i="160"/>
  <c r="I4" i="160" s="1"/>
  <c r="K4" i="160"/>
  <c r="J14" i="160"/>
  <c r="L14" i="160"/>
  <c r="K76" i="150"/>
  <c r="J76" i="150"/>
  <c r="G5" i="154"/>
  <c r="E5" i="154"/>
  <c r="P12" i="150"/>
  <c r="M15" i="150"/>
  <c r="M43" i="150"/>
  <c r="P43" i="150"/>
  <c r="O49" i="150"/>
  <c r="G68" i="150"/>
  <c r="F68" i="150"/>
  <c r="E74" i="150"/>
  <c r="F84" i="150"/>
  <c r="E89" i="150"/>
  <c r="N95" i="150"/>
  <c r="O95" i="150"/>
  <c r="M95" i="150"/>
  <c r="J97" i="150"/>
  <c r="P98" i="150"/>
  <c r="O98" i="150"/>
  <c r="M98" i="150"/>
  <c r="F103" i="150"/>
  <c r="G103" i="150"/>
  <c r="E103" i="150"/>
  <c r="P111" i="150"/>
  <c r="O111" i="150"/>
  <c r="N111" i="150"/>
  <c r="M111" i="150"/>
  <c r="I11" i="156"/>
  <c r="E11" i="156"/>
  <c r="G11" i="156"/>
  <c r="F11" i="156"/>
  <c r="I8" i="150"/>
  <c r="O4" i="150"/>
  <c r="N5" i="150"/>
  <c r="J9" i="150"/>
  <c r="G12" i="150"/>
  <c r="E14" i="150"/>
  <c r="D14" i="150" s="1"/>
  <c r="O16" i="150"/>
  <c r="N17" i="150"/>
  <c r="J21" i="150"/>
  <c r="J22" i="150"/>
  <c r="J24" i="150"/>
  <c r="P25" i="150"/>
  <c r="O30" i="150"/>
  <c r="G32" i="150"/>
  <c r="F32" i="150"/>
  <c r="F40" i="150"/>
  <c r="O42" i="150"/>
  <c r="G44" i="150"/>
  <c r="F44" i="150"/>
  <c r="K47" i="150"/>
  <c r="G50" i="150"/>
  <c r="O70" i="150"/>
  <c r="O76" i="150"/>
  <c r="G78" i="150"/>
  <c r="O81" i="150"/>
  <c r="P85" i="150"/>
  <c r="N85" i="150"/>
  <c r="M85" i="150"/>
  <c r="I94" i="150"/>
  <c r="K94" i="150"/>
  <c r="P105" i="150"/>
  <c r="M105" i="150"/>
  <c r="L105" i="150" s="1"/>
  <c r="N107" i="150"/>
  <c r="P107" i="150"/>
  <c r="O107" i="150"/>
  <c r="G112" i="150"/>
  <c r="G8" i="156"/>
  <c r="F8" i="156"/>
  <c r="E8" i="156"/>
  <c r="I8" i="156"/>
  <c r="F13" i="156"/>
  <c r="H16" i="156"/>
  <c r="G18" i="156"/>
  <c r="F18" i="156"/>
  <c r="E18" i="156"/>
  <c r="I18" i="156"/>
  <c r="H18" i="156"/>
  <c r="J53" i="150"/>
  <c r="I53" i="150"/>
  <c r="K22" i="158"/>
  <c r="J22" i="158"/>
  <c r="G26" i="159"/>
  <c r="F26" i="159"/>
  <c r="O60" i="150"/>
  <c r="N60" i="150"/>
  <c r="J90" i="150"/>
  <c r="I90" i="150"/>
  <c r="F5" i="154"/>
  <c r="G13" i="155"/>
  <c r="F13" i="155"/>
  <c r="E13" i="155"/>
  <c r="G5" i="157"/>
  <c r="E5" i="157"/>
  <c r="M7" i="150"/>
  <c r="M19" i="150"/>
  <c r="G27" i="150"/>
  <c r="K28" i="150"/>
  <c r="J28" i="150"/>
  <c r="M29" i="150"/>
  <c r="P30" i="150"/>
  <c r="E32" i="150"/>
  <c r="J35" i="150"/>
  <c r="O36" i="150"/>
  <c r="N36" i="150"/>
  <c r="E38" i="150"/>
  <c r="P42" i="150"/>
  <c r="E44" i="150"/>
  <c r="J56" i="150"/>
  <c r="P59" i="150"/>
  <c r="O59" i="150"/>
  <c r="N59" i="150"/>
  <c r="L59" i="150" s="1"/>
  <c r="K62" i="150"/>
  <c r="O64" i="150"/>
  <c r="M69" i="150"/>
  <c r="P81" i="150"/>
  <c r="O85" i="150"/>
  <c r="K92" i="150"/>
  <c r="J92" i="150"/>
  <c r="J94" i="150"/>
  <c r="I96" i="150"/>
  <c r="M107" i="150"/>
  <c r="I112" i="150"/>
  <c r="J112" i="150"/>
  <c r="E116" i="150"/>
  <c r="D116" i="150" s="1"/>
  <c r="F116" i="150"/>
  <c r="P118" i="150"/>
  <c r="K120" i="150"/>
  <c r="H8" i="156"/>
  <c r="H13" i="156"/>
  <c r="I16" i="156"/>
  <c r="H43" i="159"/>
  <c r="G43" i="159"/>
  <c r="E43" i="159"/>
  <c r="P123" i="150"/>
  <c r="O123" i="150"/>
  <c r="N123" i="150"/>
  <c r="L80" i="150"/>
  <c r="F91" i="150"/>
  <c r="G91" i="150"/>
  <c r="G108" i="150"/>
  <c r="F108" i="150"/>
  <c r="E108" i="150"/>
  <c r="P110" i="150"/>
  <c r="O110" i="150"/>
  <c r="N110" i="150"/>
  <c r="I124" i="150"/>
  <c r="K124" i="150"/>
  <c r="G15" i="153"/>
  <c r="E15" i="153"/>
  <c r="N20" i="156"/>
  <c r="L20" i="156"/>
  <c r="J13" i="158"/>
  <c r="L13" i="158"/>
  <c r="G12" i="153"/>
  <c r="E12" i="153"/>
  <c r="P22" i="150"/>
  <c r="M22" i="150"/>
  <c r="E5" i="150"/>
  <c r="N22" i="150"/>
  <c r="M9" i="150"/>
  <c r="E17" i="150"/>
  <c r="M21" i="150"/>
  <c r="I32" i="150"/>
  <c r="I34" i="150"/>
  <c r="J44" i="150"/>
  <c r="F54" i="150"/>
  <c r="F60" i="150"/>
  <c r="N80" i="150"/>
  <c r="J83" i="150"/>
  <c r="O84" i="150"/>
  <c r="N84" i="150"/>
  <c r="K88" i="150"/>
  <c r="J88" i="150"/>
  <c r="E91" i="150"/>
  <c r="M96" i="150"/>
  <c r="N96" i="150"/>
  <c r="F101" i="150"/>
  <c r="K102" i="150"/>
  <c r="J102" i="150"/>
  <c r="M110" i="150"/>
  <c r="O112" i="150"/>
  <c r="N112" i="150"/>
  <c r="M112" i="150"/>
  <c r="P112" i="150"/>
  <c r="P117" i="150"/>
  <c r="N117" i="150"/>
  <c r="J124" i="150"/>
  <c r="F15" i="153"/>
  <c r="M8" i="156"/>
  <c r="L8" i="156"/>
  <c r="M20" i="156"/>
  <c r="J5" i="158"/>
  <c r="K5" i="158"/>
  <c r="K13" i="158"/>
  <c r="G18" i="158"/>
  <c r="F18" i="158"/>
  <c r="E18" i="158"/>
  <c r="H18" i="158"/>
  <c r="G4" i="160"/>
  <c r="I14" i="150"/>
  <c r="H14" i="150" s="1"/>
  <c r="N21" i="150"/>
  <c r="O22" i="150"/>
  <c r="M28" i="150"/>
  <c r="K34" i="150"/>
  <c r="J38" i="150"/>
  <c r="K44" i="150"/>
  <c r="N46" i="150"/>
  <c r="G54" i="150"/>
  <c r="P57" i="150"/>
  <c r="G60" i="150"/>
  <c r="I61" i="150"/>
  <c r="F66" i="150"/>
  <c r="D66" i="150" s="1"/>
  <c r="J77" i="150"/>
  <c r="I77" i="150"/>
  <c r="M78" i="150"/>
  <c r="P80" i="150"/>
  <c r="K83" i="150"/>
  <c r="M84" i="150"/>
  <c r="F87" i="150"/>
  <c r="D87" i="150" s="1"/>
  <c r="I88" i="150"/>
  <c r="K91" i="150"/>
  <c r="J91" i="150"/>
  <c r="O94" i="150"/>
  <c r="N94" i="150"/>
  <c r="L94" i="150" s="1"/>
  <c r="G95" i="150"/>
  <c r="F95" i="150"/>
  <c r="E95" i="150"/>
  <c r="O96" i="150"/>
  <c r="G101" i="150"/>
  <c r="I102" i="150"/>
  <c r="M117" i="150"/>
  <c r="F10" i="153"/>
  <c r="E4" i="154"/>
  <c r="D4" i="154" s="1"/>
  <c r="G4" i="154"/>
  <c r="F4" i="154"/>
  <c r="N8" i="156"/>
  <c r="F12" i="156"/>
  <c r="I12" i="156"/>
  <c r="E12" i="156"/>
  <c r="L5" i="158"/>
  <c r="G16" i="158"/>
  <c r="H16" i="158"/>
  <c r="E16" i="158"/>
  <c r="K14" i="160"/>
  <c r="F81" i="150"/>
  <c r="E81" i="150"/>
  <c r="P88" i="150"/>
  <c r="M88" i="150"/>
  <c r="G7" i="155"/>
  <c r="F7" i="155"/>
  <c r="I10" i="156"/>
  <c r="H10" i="156"/>
  <c r="G10" i="156"/>
  <c r="F10" i="156"/>
  <c r="E10" i="156"/>
  <c r="D10" i="156" s="1"/>
  <c r="L10" i="158"/>
  <c r="K10" i="158"/>
  <c r="G24" i="158"/>
  <c r="H24" i="158"/>
  <c r="F24" i="158"/>
  <c r="L26" i="158"/>
  <c r="J26" i="158"/>
  <c r="G7" i="160"/>
  <c r="H7" i="160"/>
  <c r="F7" i="160"/>
  <c r="E7" i="160"/>
  <c r="E53" i="150"/>
  <c r="D59" i="150"/>
  <c r="K66" i="150"/>
  <c r="I66" i="150"/>
  <c r="M67" i="150"/>
  <c r="P67" i="150"/>
  <c r="J71" i="150"/>
  <c r="N88" i="150"/>
  <c r="G118" i="150"/>
  <c r="E118" i="150"/>
  <c r="J10" i="158"/>
  <c r="E24" i="158"/>
  <c r="K26" i="158"/>
  <c r="G24" i="159"/>
  <c r="H24" i="159"/>
  <c r="F24" i="159"/>
  <c r="E24" i="159"/>
  <c r="H37" i="159"/>
  <c r="G37" i="159"/>
  <c r="F37" i="159"/>
  <c r="E37" i="159"/>
  <c r="E4" i="160"/>
  <c r="F4" i="160"/>
  <c r="H14" i="160"/>
  <c r="E14" i="160"/>
  <c r="D14" i="160" s="1"/>
  <c r="F14" i="160"/>
  <c r="K6" i="158"/>
  <c r="G22" i="158"/>
  <c r="F22" i="158"/>
  <c r="E22" i="158"/>
  <c r="F22" i="159"/>
  <c r="H32" i="159"/>
  <c r="G32" i="159"/>
  <c r="K12" i="160"/>
  <c r="N24" i="150"/>
  <c r="L24" i="150" s="1"/>
  <c r="O35" i="150"/>
  <c r="J40" i="150"/>
  <c r="H40" i="150" s="1"/>
  <c r="O47" i="150"/>
  <c r="J52" i="150"/>
  <c r="H52" i="150" s="1"/>
  <c r="O71" i="150"/>
  <c r="F80" i="150"/>
  <c r="D80" i="150" s="1"/>
  <c r="O83" i="150"/>
  <c r="O100" i="150"/>
  <c r="N100" i="150"/>
  <c r="M100" i="150"/>
  <c r="E4" i="156"/>
  <c r="D4" i="156" s="1"/>
  <c r="K16" i="156"/>
  <c r="G26" i="158"/>
  <c r="F26" i="158"/>
  <c r="E26" i="158"/>
  <c r="D4" i="159"/>
  <c r="M74" i="150"/>
  <c r="I78" i="150"/>
  <c r="E82" i="150"/>
  <c r="I99" i="150"/>
  <c r="P100" i="150"/>
  <c r="J105" i="150"/>
  <c r="I105" i="150"/>
  <c r="K105" i="150"/>
  <c r="M106" i="150"/>
  <c r="M119" i="150"/>
  <c r="O124" i="150"/>
  <c r="N124" i="150"/>
  <c r="M124" i="150"/>
  <c r="E12" i="154"/>
  <c r="F4" i="156"/>
  <c r="I20" i="156"/>
  <c r="H20" i="156"/>
  <c r="G20" i="156"/>
  <c r="G14" i="158"/>
  <c r="F14" i="158"/>
  <c r="E14" i="158"/>
  <c r="H26" i="158"/>
  <c r="H8" i="159"/>
  <c r="G8" i="159"/>
  <c r="E14" i="159"/>
  <c r="E36" i="159"/>
  <c r="L11" i="160"/>
  <c r="K11" i="160"/>
  <c r="K16" i="160"/>
  <c r="G96" i="150"/>
  <c r="F96" i="150"/>
  <c r="E96" i="150"/>
  <c r="P99" i="150"/>
  <c r="O99" i="150"/>
  <c r="N99" i="150"/>
  <c r="P106" i="150"/>
  <c r="K116" i="150"/>
  <c r="J116" i="150"/>
  <c r="I116" i="150"/>
  <c r="H116" i="150" s="1"/>
  <c r="P119" i="150"/>
  <c r="F6" i="155"/>
  <c r="I4" i="156"/>
  <c r="M5" i="156"/>
  <c r="F14" i="156"/>
  <c r="F20" i="156"/>
  <c r="L17" i="158"/>
  <c r="F8" i="159"/>
  <c r="G17" i="159"/>
  <c r="D28" i="159"/>
  <c r="G30" i="159"/>
  <c r="F30" i="159"/>
  <c r="E30" i="159"/>
  <c r="H36" i="159"/>
  <c r="G5" i="160"/>
  <c r="F5" i="160"/>
  <c r="E5" i="160"/>
  <c r="F15" i="160"/>
  <c r="G17" i="160"/>
  <c r="F17" i="160"/>
  <c r="E17" i="160"/>
  <c r="G6" i="158"/>
  <c r="F6" i="158"/>
  <c r="E6" i="158"/>
  <c r="G18" i="159"/>
  <c r="F18" i="159"/>
  <c r="E18" i="159"/>
  <c r="F35" i="159"/>
  <c r="E35" i="159"/>
  <c r="D35" i="159" s="1"/>
  <c r="L15" i="160"/>
  <c r="K15" i="160"/>
  <c r="P90" i="150"/>
  <c r="G119" i="150"/>
  <c r="F119" i="150"/>
  <c r="P122" i="150"/>
  <c r="O122" i="150"/>
  <c r="H19" i="156"/>
  <c r="G19" i="156"/>
  <c r="F19" i="156"/>
  <c r="H6" i="158"/>
  <c r="K9" i="158"/>
  <c r="L16" i="158"/>
  <c r="K16" i="158"/>
  <c r="H5" i="159"/>
  <c r="H18" i="159"/>
  <c r="E31" i="159"/>
  <c r="H44" i="159"/>
  <c r="G44" i="159"/>
  <c r="J5" i="160"/>
  <c r="J15" i="160"/>
  <c r="J17" i="160"/>
  <c r="G6" i="159"/>
  <c r="F6" i="159"/>
  <c r="E6" i="159"/>
  <c r="H20" i="159"/>
  <c r="G20" i="159"/>
  <c r="D20" i="159" s="1"/>
  <c r="G42" i="159"/>
  <c r="F42" i="159"/>
  <c r="E42" i="159"/>
  <c r="K17" i="160"/>
  <c r="G10" i="158"/>
  <c r="F10" i="158"/>
  <c r="E10" i="158"/>
  <c r="H6" i="159"/>
  <c r="H25" i="159"/>
  <c r="G25" i="159"/>
  <c r="F25" i="159"/>
  <c r="G31" i="159"/>
  <c r="L7" i="160"/>
  <c r="K7" i="160"/>
  <c r="M4" i="156"/>
  <c r="K4" i="156" s="1"/>
  <c r="K4" i="158"/>
  <c r="I4" i="158" s="1"/>
  <c r="K12" i="158"/>
  <c r="I12" i="158" s="1"/>
  <c r="K20" i="158"/>
  <c r="I20" i="158" s="1"/>
  <c r="E9" i="160"/>
  <c r="D9" i="160" s="1"/>
  <c r="E97" i="150"/>
  <c r="M101" i="150"/>
  <c r="E109" i="150"/>
  <c r="E7" i="156"/>
  <c r="L13" i="156"/>
  <c r="E17" i="156"/>
  <c r="E4" i="157"/>
  <c r="D4" i="157" s="1"/>
  <c r="D10" i="153" l="1"/>
  <c r="L73" i="150"/>
  <c r="L46" i="150"/>
  <c r="L34" i="150"/>
  <c r="H94" i="150"/>
  <c r="H24" i="150"/>
  <c r="H105" i="150"/>
  <c r="D4" i="160"/>
  <c r="H34" i="150"/>
  <c r="D42" i="159"/>
  <c r="H66" i="150"/>
  <c r="I14" i="160"/>
  <c r="K110" i="149" l="1"/>
  <c r="I110" i="149"/>
  <c r="H110" i="149"/>
  <c r="G110" i="149"/>
  <c r="L110" i="149" s="1"/>
  <c r="D110" i="149"/>
  <c r="L109" i="149"/>
  <c r="K109" i="149"/>
  <c r="J109" i="149"/>
  <c r="H109" i="149"/>
  <c r="G109" i="149"/>
  <c r="I109" i="149" s="1"/>
  <c r="F109" i="149"/>
  <c r="E109" i="149"/>
  <c r="D109" i="149"/>
  <c r="J108" i="149"/>
  <c r="I108" i="149"/>
  <c r="H108" i="149"/>
  <c r="G108" i="149"/>
  <c r="L108" i="149" s="1"/>
  <c r="E108" i="149"/>
  <c r="D108" i="149"/>
  <c r="F108" i="149" s="1"/>
  <c r="G107" i="149"/>
  <c r="F107" i="149"/>
  <c r="E107" i="149"/>
  <c r="D107" i="149"/>
  <c r="K106" i="149"/>
  <c r="I106" i="149"/>
  <c r="H106" i="149"/>
  <c r="F106" i="149"/>
  <c r="L105" i="149"/>
  <c r="K105" i="149"/>
  <c r="J105" i="149"/>
  <c r="I105" i="149"/>
  <c r="H105" i="149"/>
  <c r="G105" i="149"/>
  <c r="L106" i="149" s="1"/>
  <c r="F105" i="149"/>
  <c r="E105" i="149"/>
  <c r="D105" i="149"/>
  <c r="E106" i="149" s="1"/>
  <c r="D106" i="149" s="1"/>
  <c r="L104" i="149"/>
  <c r="J104" i="149"/>
  <c r="I104" i="149"/>
  <c r="H104" i="149"/>
  <c r="G104" i="149"/>
  <c r="K104" i="149" s="1"/>
  <c r="E104" i="149"/>
  <c r="D104" i="149"/>
  <c r="F104" i="149" s="1"/>
  <c r="G103" i="149"/>
  <c r="F103" i="149"/>
  <c r="E103" i="149"/>
  <c r="D103" i="149"/>
  <c r="K102" i="149"/>
  <c r="H102" i="149"/>
  <c r="G102" i="149"/>
  <c r="L102" i="149" s="1"/>
  <c r="D102" i="149"/>
  <c r="L101" i="149"/>
  <c r="K101" i="149"/>
  <c r="J101" i="149"/>
  <c r="H101" i="149"/>
  <c r="G101" i="149"/>
  <c r="I101" i="149" s="1"/>
  <c r="E101" i="149"/>
  <c r="D101" i="149"/>
  <c r="F101" i="149" s="1"/>
  <c r="E100" i="149"/>
  <c r="L99" i="149"/>
  <c r="K99" i="149"/>
  <c r="J99" i="149"/>
  <c r="I99" i="149"/>
  <c r="H99" i="149"/>
  <c r="G99" i="149"/>
  <c r="F99" i="149"/>
  <c r="E99" i="149"/>
  <c r="D99" i="149"/>
  <c r="F100" i="149" s="1"/>
  <c r="K98" i="149"/>
  <c r="H98" i="149"/>
  <c r="G98" i="149"/>
  <c r="L98" i="149" s="1"/>
  <c r="D98" i="149"/>
  <c r="L97" i="149"/>
  <c r="K97" i="149"/>
  <c r="J97" i="149"/>
  <c r="H97" i="149"/>
  <c r="G97" i="149"/>
  <c r="I97" i="149" s="1"/>
  <c r="E97" i="149"/>
  <c r="D97" i="149"/>
  <c r="F97" i="149" s="1"/>
  <c r="J96" i="149"/>
  <c r="I96" i="149"/>
  <c r="H96" i="149"/>
  <c r="G96" i="149"/>
  <c r="L96" i="149" s="1"/>
  <c r="E96" i="149"/>
  <c r="D96" i="149"/>
  <c r="F96" i="149" s="1"/>
  <c r="G95" i="149"/>
  <c r="F95" i="149"/>
  <c r="E95" i="149"/>
  <c r="D95" i="149"/>
  <c r="K94" i="149"/>
  <c r="I94" i="149"/>
  <c r="H94" i="149"/>
  <c r="F94" i="149"/>
  <c r="L93" i="149"/>
  <c r="K93" i="149"/>
  <c r="J93" i="149"/>
  <c r="I93" i="149"/>
  <c r="H93" i="149"/>
  <c r="G93" i="149"/>
  <c r="L94" i="149" s="1"/>
  <c r="F93" i="149"/>
  <c r="E93" i="149"/>
  <c r="D93" i="149"/>
  <c r="E94" i="149" s="1"/>
  <c r="D94" i="149" s="1"/>
  <c r="J92" i="149"/>
  <c r="I92" i="149"/>
  <c r="H92" i="149"/>
  <c r="G92" i="149"/>
  <c r="L92" i="149" s="1"/>
  <c r="E92" i="149"/>
  <c r="D92" i="149"/>
  <c r="F92" i="149" s="1"/>
  <c r="G91" i="149"/>
  <c r="F91" i="149"/>
  <c r="E91" i="149"/>
  <c r="D91" i="149"/>
  <c r="K90" i="149"/>
  <c r="H90" i="149"/>
  <c r="G90" i="149"/>
  <c r="L90" i="149" s="1"/>
  <c r="D90" i="149"/>
  <c r="L89" i="149"/>
  <c r="K89" i="149"/>
  <c r="J89" i="149"/>
  <c r="H89" i="149"/>
  <c r="G89" i="149"/>
  <c r="I89" i="149" s="1"/>
  <c r="E89" i="149"/>
  <c r="D89" i="149"/>
  <c r="F89" i="149" s="1"/>
  <c r="J88" i="149"/>
  <c r="I88" i="149"/>
  <c r="E88" i="149"/>
  <c r="L87" i="149"/>
  <c r="K87" i="149"/>
  <c r="J87" i="149"/>
  <c r="I87" i="149"/>
  <c r="H87" i="149"/>
  <c r="G87" i="149"/>
  <c r="F87" i="149"/>
  <c r="E87" i="149"/>
  <c r="D87" i="149"/>
  <c r="F88" i="149" s="1"/>
  <c r="K86" i="149"/>
  <c r="H86" i="149"/>
  <c r="G86" i="149"/>
  <c r="L86" i="149" s="1"/>
  <c r="D86" i="149"/>
  <c r="L85" i="149"/>
  <c r="K85" i="149"/>
  <c r="J85" i="149"/>
  <c r="H85" i="149"/>
  <c r="G85" i="149"/>
  <c r="I85" i="149" s="1"/>
  <c r="E85" i="149"/>
  <c r="D85" i="149"/>
  <c r="F85" i="149" s="1"/>
  <c r="J84" i="149"/>
  <c r="I84" i="149"/>
  <c r="H84" i="149"/>
  <c r="G84" i="149"/>
  <c r="L84" i="149" s="1"/>
  <c r="E84" i="149"/>
  <c r="D84" i="149"/>
  <c r="F84" i="149" s="1"/>
  <c r="K83" i="149"/>
  <c r="G83" i="149"/>
  <c r="F83" i="149"/>
  <c r="E83" i="149"/>
  <c r="D83" i="149"/>
  <c r="K82" i="149"/>
  <c r="I82" i="149"/>
  <c r="H82" i="149"/>
  <c r="F82" i="149"/>
  <c r="L81" i="149"/>
  <c r="K81" i="149"/>
  <c r="J81" i="149"/>
  <c r="I81" i="149"/>
  <c r="H81" i="149"/>
  <c r="G81" i="149"/>
  <c r="L82" i="149" s="1"/>
  <c r="F81" i="149"/>
  <c r="E81" i="149"/>
  <c r="D81" i="149"/>
  <c r="E82" i="149" s="1"/>
  <c r="D82" i="149" s="1"/>
  <c r="J80" i="149"/>
  <c r="I80" i="149"/>
  <c r="H80" i="149"/>
  <c r="G80" i="149"/>
  <c r="L80" i="149" s="1"/>
  <c r="E80" i="149"/>
  <c r="D80" i="149"/>
  <c r="F80" i="149" s="1"/>
  <c r="G79" i="149"/>
  <c r="F79" i="149"/>
  <c r="E79" i="149"/>
  <c r="D79" i="149"/>
  <c r="K78" i="149"/>
  <c r="H78" i="149"/>
  <c r="G78" i="149"/>
  <c r="L78" i="149" s="1"/>
  <c r="D78" i="149"/>
  <c r="L77" i="149"/>
  <c r="K77" i="149"/>
  <c r="J77" i="149"/>
  <c r="H77" i="149"/>
  <c r="G77" i="149"/>
  <c r="I77" i="149" s="1"/>
  <c r="E77" i="149"/>
  <c r="D77" i="149"/>
  <c r="F77" i="149" s="1"/>
  <c r="I76" i="149"/>
  <c r="H76" i="149"/>
  <c r="E76" i="149"/>
  <c r="D76" i="149" s="1"/>
  <c r="L75" i="149"/>
  <c r="K75" i="149"/>
  <c r="J75" i="149"/>
  <c r="I75" i="149"/>
  <c r="H75" i="149"/>
  <c r="G75" i="149"/>
  <c r="J76" i="149" s="1"/>
  <c r="F75" i="149"/>
  <c r="E75" i="149"/>
  <c r="D75" i="149"/>
  <c r="F76" i="149" s="1"/>
  <c r="K74" i="149"/>
  <c r="H74" i="149"/>
  <c r="G74" i="149"/>
  <c r="L74" i="149" s="1"/>
  <c r="D74" i="149"/>
  <c r="L73" i="149"/>
  <c r="K73" i="149"/>
  <c r="J73" i="149"/>
  <c r="H73" i="149"/>
  <c r="G73" i="149"/>
  <c r="I73" i="149" s="1"/>
  <c r="E73" i="149"/>
  <c r="D73" i="149"/>
  <c r="F73" i="149" s="1"/>
  <c r="J72" i="149"/>
  <c r="I72" i="149"/>
  <c r="H72" i="149"/>
  <c r="G72" i="149"/>
  <c r="L72" i="149" s="1"/>
  <c r="E72" i="149"/>
  <c r="D72" i="149"/>
  <c r="F72" i="149" s="1"/>
  <c r="K71" i="149"/>
  <c r="G71" i="149"/>
  <c r="F71" i="149"/>
  <c r="E71" i="149"/>
  <c r="D71" i="149"/>
  <c r="K70" i="149"/>
  <c r="H70" i="149"/>
  <c r="G70" i="149"/>
  <c r="L70" i="149" s="1"/>
  <c r="D70" i="149"/>
  <c r="L69" i="149"/>
  <c r="K69" i="149"/>
  <c r="H69" i="149"/>
  <c r="F69" i="149"/>
  <c r="E69" i="149"/>
  <c r="D69" i="149" s="1"/>
  <c r="L68" i="149"/>
  <c r="K68" i="149"/>
  <c r="J68" i="149"/>
  <c r="I68" i="149"/>
  <c r="H68" i="149"/>
  <c r="G68" i="149"/>
  <c r="I69" i="149" s="1"/>
  <c r="F68" i="149"/>
  <c r="E68" i="149"/>
  <c r="D68" i="149"/>
  <c r="K67" i="149"/>
  <c r="G67" i="149"/>
  <c r="F67" i="149"/>
  <c r="E67" i="149"/>
  <c r="D67" i="149"/>
  <c r="K66" i="149"/>
  <c r="H66" i="149"/>
  <c r="G66" i="149"/>
  <c r="L66" i="149" s="1"/>
  <c r="D66" i="149"/>
  <c r="L65" i="149"/>
  <c r="K65" i="149"/>
  <c r="J65" i="149"/>
  <c r="H65" i="149"/>
  <c r="G65" i="149"/>
  <c r="I65" i="149" s="1"/>
  <c r="E65" i="149"/>
  <c r="D65" i="149"/>
  <c r="F65" i="149" s="1"/>
  <c r="J64" i="149"/>
  <c r="I64" i="149"/>
  <c r="H64" i="149"/>
  <c r="G64" i="149"/>
  <c r="L64" i="149" s="1"/>
  <c r="E64" i="149"/>
  <c r="D64" i="149"/>
  <c r="F64" i="149" s="1"/>
  <c r="K63" i="149"/>
  <c r="G63" i="149"/>
  <c r="F63" i="149"/>
  <c r="E63" i="149"/>
  <c r="D63" i="149"/>
  <c r="K62" i="149"/>
  <c r="I62" i="149"/>
  <c r="H62" i="149"/>
  <c r="L61" i="149"/>
  <c r="K61" i="149"/>
  <c r="J61" i="149"/>
  <c r="I61" i="149"/>
  <c r="H61" i="149"/>
  <c r="G61" i="149"/>
  <c r="L62" i="149" s="1"/>
  <c r="F61" i="149"/>
  <c r="E61" i="149"/>
  <c r="D61" i="149"/>
  <c r="F62" i="149" s="1"/>
  <c r="J60" i="149"/>
  <c r="I60" i="149"/>
  <c r="H60" i="149"/>
  <c r="G60" i="149"/>
  <c r="L60" i="149" s="1"/>
  <c r="E60" i="149"/>
  <c r="D60" i="149"/>
  <c r="F60" i="149" s="1"/>
  <c r="K59" i="149"/>
  <c r="G59" i="149"/>
  <c r="F59" i="149"/>
  <c r="E59" i="149"/>
  <c r="D59" i="149"/>
  <c r="K58" i="149"/>
  <c r="I58" i="149"/>
  <c r="H58" i="149"/>
  <c r="G58" i="149"/>
  <c r="L58" i="149" s="1"/>
  <c r="D58" i="149"/>
  <c r="L57" i="149"/>
  <c r="K57" i="149"/>
  <c r="J57" i="149"/>
  <c r="H57" i="149"/>
  <c r="G57" i="149"/>
  <c r="I57" i="149" s="1"/>
  <c r="F57" i="149"/>
  <c r="E57" i="149"/>
  <c r="D57" i="149"/>
  <c r="J56" i="149"/>
  <c r="I56" i="149"/>
  <c r="H56" i="149"/>
  <c r="G56" i="149"/>
  <c r="L56" i="149" s="1"/>
  <c r="E56" i="149"/>
  <c r="D56" i="149"/>
  <c r="F56" i="149" s="1"/>
  <c r="L55" i="149"/>
  <c r="K55" i="149"/>
  <c r="L54" i="149"/>
  <c r="K54" i="149"/>
  <c r="J54" i="149"/>
  <c r="I54" i="149"/>
  <c r="H54" i="149"/>
  <c r="G54" i="149"/>
  <c r="J55" i="149" s="1"/>
  <c r="F54" i="149"/>
  <c r="E54" i="149"/>
  <c r="D54" i="149"/>
  <c r="F55" i="149" s="1"/>
  <c r="L53" i="149"/>
  <c r="K53" i="149"/>
  <c r="J53" i="149"/>
  <c r="H53" i="149"/>
  <c r="G53" i="149"/>
  <c r="I53" i="149" s="1"/>
  <c r="F53" i="149"/>
  <c r="E53" i="149"/>
  <c r="D53" i="149"/>
  <c r="J52" i="149"/>
  <c r="I52" i="149"/>
  <c r="H52" i="149"/>
  <c r="G52" i="149"/>
  <c r="L52" i="149" s="1"/>
  <c r="E52" i="149"/>
  <c r="D52" i="149"/>
  <c r="F52" i="149" s="1"/>
  <c r="K51" i="149"/>
  <c r="G51" i="149"/>
  <c r="F51" i="149"/>
  <c r="E51" i="149"/>
  <c r="D51" i="149"/>
  <c r="K50" i="149"/>
  <c r="I50" i="149"/>
  <c r="H50" i="149"/>
  <c r="G50" i="149"/>
  <c r="L50" i="149" s="1"/>
  <c r="D50" i="149"/>
  <c r="L49" i="149"/>
  <c r="K49" i="149"/>
  <c r="J49" i="149"/>
  <c r="H49" i="149"/>
  <c r="G49" i="149"/>
  <c r="I49" i="149" s="1"/>
  <c r="F49" i="149"/>
  <c r="E49" i="149"/>
  <c r="D49" i="149"/>
  <c r="J48" i="149"/>
  <c r="I48" i="149"/>
  <c r="H48" i="149"/>
  <c r="G48" i="149"/>
  <c r="L48" i="149" s="1"/>
  <c r="E48" i="149"/>
  <c r="D48" i="149"/>
  <c r="F48" i="149" s="1"/>
  <c r="L47" i="149"/>
  <c r="K47" i="149"/>
  <c r="F47" i="149"/>
  <c r="E47" i="149"/>
  <c r="D47" i="149" s="1"/>
  <c r="L46" i="149"/>
  <c r="K46" i="149"/>
  <c r="J46" i="149"/>
  <c r="I46" i="149"/>
  <c r="H46" i="149"/>
  <c r="G46" i="149"/>
  <c r="J47" i="149" s="1"/>
  <c r="F46" i="149"/>
  <c r="E46" i="149"/>
  <c r="D46" i="149"/>
  <c r="L45" i="149"/>
  <c r="K45" i="149"/>
  <c r="J45" i="149"/>
  <c r="H45" i="149"/>
  <c r="G45" i="149"/>
  <c r="I45" i="149" s="1"/>
  <c r="F45" i="149"/>
  <c r="E45" i="149"/>
  <c r="D45" i="149"/>
  <c r="J44" i="149"/>
  <c r="I44" i="149"/>
  <c r="H44" i="149"/>
  <c r="G44" i="149"/>
  <c r="L44" i="149" s="1"/>
  <c r="E44" i="149"/>
  <c r="D44" i="149"/>
  <c r="F44" i="149" s="1"/>
  <c r="K43" i="149"/>
  <c r="G43" i="149"/>
  <c r="F43" i="149"/>
  <c r="E43" i="149"/>
  <c r="D43" i="149"/>
  <c r="K42" i="149"/>
  <c r="J42" i="149"/>
  <c r="I42" i="149"/>
  <c r="H42" i="149"/>
  <c r="G42" i="149"/>
  <c r="L42" i="149" s="1"/>
  <c r="D42" i="149"/>
  <c r="L41" i="149"/>
  <c r="K41" i="149"/>
  <c r="H41" i="149"/>
  <c r="G41" i="149"/>
  <c r="I41" i="149" s="1"/>
  <c r="F41" i="149"/>
  <c r="E41" i="149"/>
  <c r="D41" i="149"/>
  <c r="J40" i="149"/>
  <c r="I40" i="149"/>
  <c r="H40" i="149"/>
  <c r="G40" i="149"/>
  <c r="L40" i="149" s="1"/>
  <c r="E40" i="149"/>
  <c r="D40" i="149"/>
  <c r="F40" i="149" s="1"/>
  <c r="L39" i="149"/>
  <c r="K39" i="149"/>
  <c r="F39" i="149"/>
  <c r="E39" i="149"/>
  <c r="L38" i="149"/>
  <c r="K38" i="149"/>
  <c r="J38" i="149"/>
  <c r="I38" i="149"/>
  <c r="H38" i="149"/>
  <c r="G38" i="149"/>
  <c r="J39" i="149" s="1"/>
  <c r="F38" i="149"/>
  <c r="E38" i="149"/>
  <c r="D38" i="149"/>
  <c r="L37" i="149"/>
  <c r="K37" i="149"/>
  <c r="H37" i="149"/>
  <c r="G37" i="149"/>
  <c r="I37" i="149" s="1"/>
  <c r="F37" i="149"/>
  <c r="E37" i="149"/>
  <c r="D37" i="149"/>
  <c r="J36" i="149"/>
  <c r="I36" i="149"/>
  <c r="H36" i="149"/>
  <c r="G36" i="149"/>
  <c r="L36" i="149" s="1"/>
  <c r="E36" i="149"/>
  <c r="D36" i="149"/>
  <c r="F36" i="149" s="1"/>
  <c r="K35" i="149"/>
  <c r="G35" i="149"/>
  <c r="F35" i="149"/>
  <c r="E35" i="149"/>
  <c r="D35" i="149"/>
  <c r="K34" i="149"/>
  <c r="J34" i="149"/>
  <c r="I34" i="149"/>
  <c r="H34" i="149"/>
  <c r="G34" i="149"/>
  <c r="L34" i="149" s="1"/>
  <c r="D34" i="149"/>
  <c r="L33" i="149"/>
  <c r="K33" i="149"/>
  <c r="H33" i="149"/>
  <c r="G33" i="149"/>
  <c r="I33" i="149" s="1"/>
  <c r="F33" i="149"/>
  <c r="E33" i="149"/>
  <c r="D33" i="149"/>
  <c r="K32" i="149"/>
  <c r="J32" i="149"/>
  <c r="I32" i="149"/>
  <c r="H32" i="149"/>
  <c r="G32" i="149"/>
  <c r="L32" i="149" s="1"/>
  <c r="E32" i="149"/>
  <c r="D32" i="149"/>
  <c r="F32" i="149" s="1"/>
  <c r="L31" i="149"/>
  <c r="K31" i="149"/>
  <c r="H31" i="149"/>
  <c r="L30" i="149"/>
  <c r="K30" i="149"/>
  <c r="J30" i="149"/>
  <c r="I30" i="149"/>
  <c r="H30" i="149"/>
  <c r="G30" i="149"/>
  <c r="J31" i="149" s="1"/>
  <c r="F30" i="149"/>
  <c r="E30" i="149"/>
  <c r="D30" i="149"/>
  <c r="F31" i="149" s="1"/>
  <c r="L29" i="149"/>
  <c r="K29" i="149"/>
  <c r="H29" i="149"/>
  <c r="G29" i="149"/>
  <c r="I29" i="149" s="1"/>
  <c r="F29" i="149"/>
  <c r="E29" i="149"/>
  <c r="D29" i="149"/>
  <c r="K28" i="149"/>
  <c r="J28" i="149"/>
  <c r="I28" i="149"/>
  <c r="H28" i="149"/>
  <c r="G28" i="149"/>
  <c r="L28" i="149" s="1"/>
  <c r="E28" i="149"/>
  <c r="D28" i="149"/>
  <c r="F28" i="149" s="1"/>
  <c r="G27" i="149"/>
  <c r="F27" i="149"/>
  <c r="E27" i="149"/>
  <c r="D27" i="149"/>
  <c r="K26" i="149"/>
  <c r="J26" i="149"/>
  <c r="I26" i="149"/>
  <c r="H26" i="149"/>
  <c r="G26" i="149"/>
  <c r="L26" i="149" s="1"/>
  <c r="D26" i="149"/>
  <c r="L25" i="149"/>
  <c r="K25" i="149"/>
  <c r="H25" i="149"/>
  <c r="G25" i="149"/>
  <c r="I25" i="149" s="1"/>
  <c r="F25" i="149"/>
  <c r="E25" i="149"/>
  <c r="D25" i="149"/>
  <c r="E24" i="149"/>
  <c r="L23" i="149"/>
  <c r="K23" i="149"/>
  <c r="J23" i="149"/>
  <c r="I23" i="149"/>
  <c r="H23" i="149"/>
  <c r="G23" i="149"/>
  <c r="F23" i="149"/>
  <c r="E23" i="149"/>
  <c r="D23" i="149"/>
  <c r="F24" i="149" s="1"/>
  <c r="K22" i="149"/>
  <c r="J22" i="149"/>
  <c r="I22" i="149"/>
  <c r="H22" i="149"/>
  <c r="G22" i="149"/>
  <c r="L22" i="149" s="1"/>
  <c r="D22" i="149"/>
  <c r="L21" i="149"/>
  <c r="K21" i="149"/>
  <c r="H21" i="149"/>
  <c r="G21" i="149"/>
  <c r="I21" i="149" s="1"/>
  <c r="F21" i="149"/>
  <c r="E21" i="149"/>
  <c r="D21" i="149"/>
  <c r="K20" i="149"/>
  <c r="J20" i="149"/>
  <c r="I20" i="149"/>
  <c r="H20" i="149"/>
  <c r="G20" i="149"/>
  <c r="L20" i="149" s="1"/>
  <c r="E20" i="149"/>
  <c r="D20" i="149"/>
  <c r="F20" i="149" s="1"/>
  <c r="K19" i="149"/>
  <c r="G19" i="149"/>
  <c r="F19" i="149"/>
  <c r="E19" i="149"/>
  <c r="D19" i="149"/>
  <c r="L18" i="149"/>
  <c r="K18" i="149"/>
  <c r="J18" i="149"/>
  <c r="I18" i="149"/>
  <c r="H18" i="149"/>
  <c r="G18" i="149"/>
  <c r="D18" i="149"/>
  <c r="L17" i="149"/>
  <c r="K17" i="149"/>
  <c r="I17" i="149"/>
  <c r="H17" i="149"/>
  <c r="F17" i="149"/>
  <c r="E17" i="149"/>
  <c r="D17" i="149" s="1"/>
  <c r="L16" i="149"/>
  <c r="K16" i="149"/>
  <c r="J16" i="149"/>
  <c r="I16" i="149"/>
  <c r="H16" i="149"/>
  <c r="G16" i="149"/>
  <c r="J17" i="149" s="1"/>
  <c r="F16" i="149"/>
  <c r="E16" i="149"/>
  <c r="D16" i="149"/>
  <c r="K15" i="149"/>
  <c r="G15" i="149"/>
  <c r="F15" i="149"/>
  <c r="E15" i="149"/>
  <c r="D15" i="149"/>
  <c r="L14" i="149"/>
  <c r="K14" i="149"/>
  <c r="J14" i="149"/>
  <c r="I14" i="149"/>
  <c r="H14" i="149"/>
  <c r="G14" i="149"/>
  <c r="D14" i="149"/>
  <c r="L13" i="149"/>
  <c r="K13" i="149"/>
  <c r="I13" i="149"/>
  <c r="H13" i="149"/>
  <c r="G13" i="149"/>
  <c r="J13" i="149" s="1"/>
  <c r="F13" i="149"/>
  <c r="E13" i="149"/>
  <c r="D13" i="149"/>
  <c r="K12" i="149"/>
  <c r="J12" i="149"/>
  <c r="I12" i="149"/>
  <c r="H12" i="149"/>
  <c r="G12" i="149"/>
  <c r="L12" i="149" s="1"/>
  <c r="F12" i="149"/>
  <c r="E12" i="149"/>
  <c r="D12" i="149"/>
  <c r="K11" i="149"/>
  <c r="G11" i="149"/>
  <c r="F11" i="149"/>
  <c r="E11" i="149"/>
  <c r="D11" i="149"/>
  <c r="L10" i="149"/>
  <c r="K10" i="149"/>
  <c r="I10" i="149"/>
  <c r="H10" i="149"/>
  <c r="G10" i="149" s="1"/>
  <c r="E10" i="149"/>
  <c r="L9" i="149"/>
  <c r="K9" i="149"/>
  <c r="J9" i="149"/>
  <c r="I9" i="149"/>
  <c r="H9" i="149"/>
  <c r="G9" i="149"/>
  <c r="J10" i="149" s="1"/>
  <c r="F9" i="149"/>
  <c r="E9" i="149"/>
  <c r="D9" i="149"/>
  <c r="F10" i="149" s="1"/>
  <c r="D10" i="149" s="1"/>
  <c r="K8" i="149"/>
  <c r="J8" i="149"/>
  <c r="I8" i="149"/>
  <c r="H8" i="149"/>
  <c r="G8" i="149"/>
  <c r="L8" i="149" s="1"/>
  <c r="F8" i="149"/>
  <c r="E8" i="149"/>
  <c r="D8" i="149"/>
  <c r="G7" i="149"/>
  <c r="F7" i="149"/>
  <c r="E7" i="149"/>
  <c r="D7" i="149"/>
  <c r="L6" i="149"/>
  <c r="K6" i="149"/>
  <c r="J6" i="149"/>
  <c r="I6" i="149"/>
  <c r="H6" i="149"/>
  <c r="G6" i="149"/>
  <c r="D6" i="149"/>
  <c r="L5" i="149"/>
  <c r="K5" i="149"/>
  <c r="I5" i="149"/>
  <c r="H5" i="149"/>
  <c r="F5" i="149"/>
  <c r="E5" i="149"/>
  <c r="D5" i="149" s="1"/>
  <c r="L4" i="149"/>
  <c r="K4" i="149"/>
  <c r="J4" i="149"/>
  <c r="I4" i="149"/>
  <c r="H4" i="149"/>
  <c r="G4" i="149"/>
  <c r="J5" i="149" s="1"/>
  <c r="F4" i="149"/>
  <c r="E4" i="149"/>
  <c r="D4" i="149"/>
  <c r="L128" i="148"/>
  <c r="K128" i="148"/>
  <c r="J128" i="148"/>
  <c r="H128" i="148"/>
  <c r="G128" i="148"/>
  <c r="F128" i="148"/>
  <c r="E128" i="148"/>
  <c r="D128" i="148"/>
  <c r="I128" i="148" s="1"/>
  <c r="K127" i="148"/>
  <c r="H127" i="148"/>
  <c r="G127" i="148"/>
  <c r="D127" i="148"/>
  <c r="L126" i="148"/>
  <c r="K126" i="148"/>
  <c r="I126" i="148"/>
  <c r="H126" i="148"/>
  <c r="G126" i="148"/>
  <c r="F126" i="148"/>
  <c r="E126" i="148"/>
  <c r="D126" i="148"/>
  <c r="J126" i="148" s="1"/>
  <c r="K125" i="148"/>
  <c r="J125" i="148"/>
  <c r="I125" i="148"/>
  <c r="H125" i="148"/>
  <c r="F125" i="148"/>
  <c r="E125" i="148"/>
  <c r="D125" i="148" s="1"/>
  <c r="L124" i="148"/>
  <c r="K124" i="148"/>
  <c r="J124" i="148"/>
  <c r="I124" i="148"/>
  <c r="H124" i="148"/>
  <c r="G124" i="148"/>
  <c r="F124" i="148"/>
  <c r="E124" i="148"/>
  <c r="D124" i="148"/>
  <c r="L125" i="148" s="1"/>
  <c r="H123" i="148"/>
  <c r="G123" i="148"/>
  <c r="D123" i="148"/>
  <c r="K123" i="148" s="1"/>
  <c r="L122" i="148"/>
  <c r="K122" i="148"/>
  <c r="I122" i="148"/>
  <c r="H122" i="148"/>
  <c r="G122" i="148"/>
  <c r="F122" i="148"/>
  <c r="E122" i="148"/>
  <c r="D122" i="148"/>
  <c r="J122" i="148" s="1"/>
  <c r="K121" i="148"/>
  <c r="J121" i="148"/>
  <c r="I121" i="148"/>
  <c r="H121" i="148"/>
  <c r="G121" i="148"/>
  <c r="F121" i="148"/>
  <c r="E121" i="148"/>
  <c r="D121" i="148"/>
  <c r="L121" i="148" s="1"/>
  <c r="F120" i="148"/>
  <c r="E120" i="148"/>
  <c r="D120" i="148" s="1"/>
  <c r="L119" i="148"/>
  <c r="K119" i="148"/>
  <c r="J119" i="148"/>
  <c r="I119" i="148"/>
  <c r="H119" i="148"/>
  <c r="G119" i="148"/>
  <c r="F119" i="148"/>
  <c r="E119" i="148"/>
  <c r="D119" i="148"/>
  <c r="L118" i="148"/>
  <c r="K118" i="148"/>
  <c r="I118" i="148"/>
  <c r="H118" i="148"/>
  <c r="G118" i="148"/>
  <c r="F118" i="148"/>
  <c r="E118" i="148"/>
  <c r="D118" i="148"/>
  <c r="J118" i="148" s="1"/>
  <c r="K117" i="148"/>
  <c r="J117" i="148"/>
  <c r="I117" i="148"/>
  <c r="H117" i="148"/>
  <c r="G117" i="148"/>
  <c r="F117" i="148"/>
  <c r="E117" i="148"/>
  <c r="D117" i="148"/>
  <c r="L117" i="148" s="1"/>
  <c r="L116" i="148"/>
  <c r="K116" i="148"/>
  <c r="J116" i="148"/>
  <c r="I116" i="148"/>
  <c r="H116" i="148"/>
  <c r="G116" i="148"/>
  <c r="F116" i="148"/>
  <c r="E116" i="148"/>
  <c r="D116" i="148"/>
  <c r="H115" i="148"/>
  <c r="G115" i="148"/>
  <c r="D115" i="148"/>
  <c r="K115" i="148" s="1"/>
  <c r="L114" i="148"/>
  <c r="K114" i="148"/>
  <c r="I114" i="148"/>
  <c r="H114" i="148"/>
  <c r="F114" i="148"/>
  <c r="E114" i="148"/>
  <c r="D114" i="148" s="1"/>
  <c r="L113" i="148"/>
  <c r="K113" i="148"/>
  <c r="J113" i="148"/>
  <c r="I113" i="148"/>
  <c r="H113" i="148"/>
  <c r="G113" i="148"/>
  <c r="F113" i="148"/>
  <c r="E113" i="148"/>
  <c r="D113" i="148"/>
  <c r="J114" i="148" s="1"/>
  <c r="L112" i="148"/>
  <c r="K112" i="148"/>
  <c r="J112" i="148"/>
  <c r="I112" i="148"/>
  <c r="H112" i="148"/>
  <c r="G112" i="148"/>
  <c r="F112" i="148"/>
  <c r="E112" i="148"/>
  <c r="D112" i="148"/>
  <c r="K111" i="148"/>
  <c r="H111" i="148"/>
  <c r="G111" i="148"/>
  <c r="D111" i="148"/>
  <c r="L110" i="148"/>
  <c r="K110" i="148"/>
  <c r="I110" i="148"/>
  <c r="H110" i="148"/>
  <c r="G110" i="148"/>
  <c r="F110" i="148"/>
  <c r="E110" i="148"/>
  <c r="D110" i="148"/>
  <c r="J110" i="148" s="1"/>
  <c r="K109" i="148"/>
  <c r="J109" i="148"/>
  <c r="I109" i="148"/>
  <c r="H109" i="148"/>
  <c r="G109" i="148"/>
  <c r="F109" i="148"/>
  <c r="E109" i="148"/>
  <c r="D109" i="148"/>
  <c r="L109" i="148" s="1"/>
  <c r="L108" i="148"/>
  <c r="K108" i="148"/>
  <c r="J108" i="148"/>
  <c r="H108" i="148"/>
  <c r="G108" i="148"/>
  <c r="F108" i="148"/>
  <c r="E108" i="148"/>
  <c r="D108" i="148"/>
  <c r="I108" i="148" s="1"/>
  <c r="G107" i="148"/>
  <c r="D107" i="148"/>
  <c r="L106" i="148"/>
  <c r="K106" i="148"/>
  <c r="I106" i="148"/>
  <c r="H106" i="148"/>
  <c r="G106" i="148"/>
  <c r="F106" i="148"/>
  <c r="E106" i="148"/>
  <c r="D106" i="148"/>
  <c r="J106" i="148" s="1"/>
  <c r="K105" i="148"/>
  <c r="J105" i="148"/>
  <c r="I105" i="148"/>
  <c r="H105" i="148"/>
  <c r="G105" i="148" s="1"/>
  <c r="F105" i="148"/>
  <c r="E105" i="148"/>
  <c r="D105" i="148" s="1"/>
  <c r="L104" i="148"/>
  <c r="K104" i="148"/>
  <c r="J104" i="148"/>
  <c r="I104" i="148"/>
  <c r="H104" i="148"/>
  <c r="G104" i="148"/>
  <c r="F104" i="148"/>
  <c r="E104" i="148"/>
  <c r="D104" i="148"/>
  <c r="L105" i="148" s="1"/>
  <c r="L103" i="148"/>
  <c r="I103" i="148"/>
  <c r="H103" i="148"/>
  <c r="G103" i="148"/>
  <c r="E103" i="148"/>
  <c r="D103" i="148"/>
  <c r="K103" i="148" s="1"/>
  <c r="L102" i="148"/>
  <c r="K102" i="148"/>
  <c r="I102" i="148"/>
  <c r="H102" i="148"/>
  <c r="G102" i="148"/>
  <c r="F102" i="148"/>
  <c r="E102" i="148"/>
  <c r="D102" i="148"/>
  <c r="J102" i="148" s="1"/>
  <c r="K101" i="148"/>
  <c r="J101" i="148"/>
  <c r="I101" i="148"/>
  <c r="H101" i="148"/>
  <c r="G101" i="148"/>
  <c r="F101" i="148"/>
  <c r="E101" i="148"/>
  <c r="D101" i="148"/>
  <c r="L101" i="148" s="1"/>
  <c r="L100" i="148"/>
  <c r="K100" i="148"/>
  <c r="J100" i="148"/>
  <c r="I100" i="148"/>
  <c r="H100" i="148"/>
  <c r="G100" i="148"/>
  <c r="F100" i="148"/>
  <c r="E100" i="148"/>
  <c r="D100" i="148"/>
  <c r="G99" i="148"/>
  <c r="D99" i="148"/>
  <c r="L99" i="148" s="1"/>
  <c r="L98" i="148"/>
  <c r="K98" i="148"/>
  <c r="I98" i="148"/>
  <c r="H98" i="148"/>
  <c r="G98" i="148"/>
  <c r="F98" i="148"/>
  <c r="E98" i="148"/>
  <c r="D98" i="148"/>
  <c r="J98" i="148" s="1"/>
  <c r="K97" i="148"/>
  <c r="J97" i="148"/>
  <c r="I97" i="148"/>
  <c r="H97" i="148"/>
  <c r="G97" i="148"/>
  <c r="F97" i="148"/>
  <c r="E97" i="148"/>
  <c r="D97" i="148"/>
  <c r="L97" i="148" s="1"/>
  <c r="L96" i="148"/>
  <c r="K96" i="148"/>
  <c r="J96" i="148"/>
  <c r="I96" i="148"/>
  <c r="H96" i="148"/>
  <c r="G96" i="148"/>
  <c r="F96" i="148"/>
  <c r="E96" i="148"/>
  <c r="D96" i="148"/>
  <c r="L95" i="148"/>
  <c r="L94" i="148"/>
  <c r="K94" i="148"/>
  <c r="J94" i="148"/>
  <c r="I94" i="148"/>
  <c r="H94" i="148"/>
  <c r="G94" i="148"/>
  <c r="F94" i="148"/>
  <c r="E94" i="148"/>
  <c r="D94" i="148"/>
  <c r="H95" i="148" s="1"/>
  <c r="G93" i="148"/>
  <c r="F93" i="148"/>
  <c r="D93" i="148"/>
  <c r="L93" i="148" s="1"/>
  <c r="L92" i="148"/>
  <c r="K92" i="148"/>
  <c r="J92" i="148"/>
  <c r="I92" i="148"/>
  <c r="H92" i="148"/>
  <c r="G92" i="148"/>
  <c r="F92" i="148"/>
  <c r="E92" i="148"/>
  <c r="D92" i="148"/>
  <c r="L91" i="148"/>
  <c r="J91" i="148"/>
  <c r="I91" i="148"/>
  <c r="H91" i="148"/>
  <c r="G91" i="148"/>
  <c r="D91" i="148"/>
  <c r="F91" i="148" s="1"/>
  <c r="G90" i="148"/>
  <c r="D90" i="148"/>
  <c r="G89" i="148"/>
  <c r="D89" i="148"/>
  <c r="K88" i="148"/>
  <c r="J88" i="148"/>
  <c r="L87" i="148"/>
  <c r="K87" i="148"/>
  <c r="J87" i="148"/>
  <c r="I87" i="148"/>
  <c r="H87" i="148"/>
  <c r="G87" i="148"/>
  <c r="F87" i="148"/>
  <c r="E87" i="148"/>
  <c r="D87" i="148"/>
  <c r="I88" i="148" s="1"/>
  <c r="L86" i="148"/>
  <c r="K86" i="148"/>
  <c r="H86" i="148"/>
  <c r="G86" i="148"/>
  <c r="F86" i="148"/>
  <c r="E86" i="148"/>
  <c r="D86" i="148"/>
  <c r="J86" i="148" s="1"/>
  <c r="L85" i="148"/>
  <c r="K85" i="148"/>
  <c r="J85" i="148"/>
  <c r="I85" i="148"/>
  <c r="G85" i="148"/>
  <c r="D85" i="148"/>
  <c r="H85" i="148" s="1"/>
  <c r="L84" i="148"/>
  <c r="K84" i="148"/>
  <c r="J84" i="148"/>
  <c r="I84" i="148"/>
  <c r="H84" i="148"/>
  <c r="G84" i="148"/>
  <c r="F84" i="148"/>
  <c r="E84" i="148"/>
  <c r="D84" i="148"/>
  <c r="I83" i="148"/>
  <c r="H83" i="148"/>
  <c r="G83" i="148"/>
  <c r="F83" i="148"/>
  <c r="E83" i="148"/>
  <c r="D83" i="148"/>
  <c r="L83" i="148" s="1"/>
  <c r="L82" i="148"/>
  <c r="K82" i="148"/>
  <c r="J82" i="148"/>
  <c r="H82" i="148"/>
  <c r="G82" i="148"/>
  <c r="F82" i="148"/>
  <c r="E82" i="148"/>
  <c r="D82" i="148"/>
  <c r="I82" i="148" s="1"/>
  <c r="L81" i="148"/>
  <c r="K81" i="148"/>
  <c r="L80" i="148"/>
  <c r="K80" i="148"/>
  <c r="J80" i="148"/>
  <c r="I80" i="148"/>
  <c r="H80" i="148"/>
  <c r="G80" i="148"/>
  <c r="F80" i="148"/>
  <c r="E80" i="148"/>
  <c r="D80" i="148"/>
  <c r="J81" i="148" s="1"/>
  <c r="I79" i="148"/>
  <c r="H79" i="148"/>
  <c r="G79" i="148"/>
  <c r="F79" i="148"/>
  <c r="E79" i="148"/>
  <c r="D79" i="148"/>
  <c r="L79" i="148" s="1"/>
  <c r="L78" i="148"/>
  <c r="K78" i="148"/>
  <c r="J78" i="148"/>
  <c r="I78" i="148"/>
  <c r="H78" i="148"/>
  <c r="G78" i="148"/>
  <c r="F78" i="148"/>
  <c r="E78" i="148"/>
  <c r="D78" i="148"/>
  <c r="L77" i="148"/>
  <c r="K77" i="148"/>
  <c r="J77" i="148"/>
  <c r="I77" i="148"/>
  <c r="H77" i="148"/>
  <c r="G77" i="148"/>
  <c r="D77" i="148"/>
  <c r="F77" i="148" s="1"/>
  <c r="L76" i="148"/>
  <c r="K76" i="148"/>
  <c r="I76" i="148"/>
  <c r="H76" i="148"/>
  <c r="G76" i="148"/>
  <c r="F76" i="148"/>
  <c r="D76" i="148"/>
  <c r="E76" i="148" s="1"/>
  <c r="I75" i="148"/>
  <c r="H75" i="148"/>
  <c r="G75" i="148"/>
  <c r="F75" i="148"/>
  <c r="E75" i="148"/>
  <c r="D75" i="148"/>
  <c r="L75" i="148" s="1"/>
  <c r="L74" i="148"/>
  <c r="K74" i="148"/>
  <c r="J74" i="148"/>
  <c r="F74" i="148"/>
  <c r="E74" i="148"/>
  <c r="D74" i="148" s="1"/>
  <c r="L73" i="148"/>
  <c r="K73" i="148"/>
  <c r="J73" i="148"/>
  <c r="I73" i="148"/>
  <c r="H73" i="148"/>
  <c r="G73" i="148"/>
  <c r="F73" i="148"/>
  <c r="E73" i="148"/>
  <c r="D73" i="148"/>
  <c r="I74" i="148" s="1"/>
  <c r="L72" i="148"/>
  <c r="K72" i="148"/>
  <c r="I72" i="148"/>
  <c r="H72" i="148"/>
  <c r="G72" i="148"/>
  <c r="F72" i="148"/>
  <c r="D72" i="148"/>
  <c r="E72" i="148" s="1"/>
  <c r="I71" i="148"/>
  <c r="H71" i="148"/>
  <c r="G71" i="148"/>
  <c r="F71" i="148"/>
  <c r="E71" i="148"/>
  <c r="D71" i="148"/>
  <c r="L71" i="148" s="1"/>
  <c r="L70" i="148"/>
  <c r="K70" i="148"/>
  <c r="J70" i="148"/>
  <c r="H70" i="148"/>
  <c r="G70" i="148"/>
  <c r="F70" i="148"/>
  <c r="E70" i="148"/>
  <c r="D70" i="148"/>
  <c r="I70" i="148" s="1"/>
  <c r="L69" i="148"/>
  <c r="K69" i="148"/>
  <c r="J69" i="148"/>
  <c r="I69" i="148"/>
  <c r="H69" i="148"/>
  <c r="G69" i="148"/>
  <c r="D69" i="148"/>
  <c r="F69" i="148" s="1"/>
  <c r="L68" i="148"/>
  <c r="K68" i="148"/>
  <c r="I68" i="148"/>
  <c r="H68" i="148"/>
  <c r="G68" i="148"/>
  <c r="D68" i="148"/>
  <c r="F68" i="148" s="1"/>
  <c r="I67" i="148"/>
  <c r="H67" i="148"/>
  <c r="G67" i="148"/>
  <c r="F67" i="148"/>
  <c r="E67" i="148"/>
  <c r="D67" i="148"/>
  <c r="L67" i="148" s="1"/>
  <c r="L66" i="148"/>
  <c r="K66" i="148"/>
  <c r="J66" i="148"/>
  <c r="H66" i="148"/>
  <c r="G66" i="148"/>
  <c r="F66" i="148"/>
  <c r="E66" i="148"/>
  <c r="D66" i="148"/>
  <c r="I66" i="148" s="1"/>
  <c r="L65" i="148"/>
  <c r="K65" i="148"/>
  <c r="J65" i="148"/>
  <c r="I65" i="148"/>
  <c r="H65" i="148"/>
  <c r="G65" i="148"/>
  <c r="D65" i="148"/>
  <c r="F65" i="148" s="1"/>
  <c r="L64" i="148"/>
  <c r="K64" i="148"/>
  <c r="I64" i="148"/>
  <c r="H64" i="148"/>
  <c r="G64" i="148"/>
  <c r="D64" i="148"/>
  <c r="F64" i="148" s="1"/>
  <c r="K63" i="148"/>
  <c r="J63" i="148"/>
  <c r="I63" i="148"/>
  <c r="H63" i="148"/>
  <c r="F63" i="148"/>
  <c r="E63" i="148"/>
  <c r="D63" i="148" s="1"/>
  <c r="L62" i="148"/>
  <c r="K62" i="148"/>
  <c r="J62" i="148"/>
  <c r="I62" i="148"/>
  <c r="H62" i="148"/>
  <c r="G62" i="148"/>
  <c r="F62" i="148"/>
  <c r="E62" i="148"/>
  <c r="D62" i="148"/>
  <c r="L63" i="148" s="1"/>
  <c r="L61" i="148"/>
  <c r="K61" i="148"/>
  <c r="J61" i="148"/>
  <c r="I61" i="148"/>
  <c r="H61" i="148"/>
  <c r="G61" i="148"/>
  <c r="D61" i="148"/>
  <c r="F61" i="148" s="1"/>
  <c r="L60" i="148"/>
  <c r="K60" i="148"/>
  <c r="I60" i="148"/>
  <c r="H60" i="148"/>
  <c r="G60" i="148"/>
  <c r="D60" i="148"/>
  <c r="F60" i="148" s="1"/>
  <c r="I59" i="148"/>
  <c r="H59" i="148"/>
  <c r="G59" i="148"/>
  <c r="F59" i="148"/>
  <c r="E59" i="148"/>
  <c r="D59" i="148"/>
  <c r="L59" i="148" s="1"/>
  <c r="L58" i="148"/>
  <c r="K58" i="148"/>
  <c r="J58" i="148"/>
  <c r="G58" i="148"/>
  <c r="F58" i="148"/>
  <c r="E58" i="148"/>
  <c r="D58" i="148"/>
  <c r="I58" i="148" s="1"/>
  <c r="L57" i="148"/>
  <c r="K57" i="148"/>
  <c r="J57" i="148"/>
  <c r="I57" i="148"/>
  <c r="H57" i="148"/>
  <c r="G57" i="148"/>
  <c r="D57" i="148"/>
  <c r="F57" i="148" s="1"/>
  <c r="L56" i="148"/>
  <c r="K56" i="148"/>
  <c r="I56" i="148"/>
  <c r="H56" i="148"/>
  <c r="G56" i="148"/>
  <c r="D56" i="148"/>
  <c r="F56" i="148" s="1"/>
  <c r="I55" i="148"/>
  <c r="H55" i="148"/>
  <c r="G55" i="148"/>
  <c r="F55" i="148"/>
  <c r="E55" i="148"/>
  <c r="D55" i="148"/>
  <c r="L55" i="148" s="1"/>
  <c r="L54" i="148"/>
  <c r="K54" i="148"/>
  <c r="J54" i="148"/>
  <c r="G54" i="148"/>
  <c r="F54" i="148"/>
  <c r="E54" i="148"/>
  <c r="D54" i="148"/>
  <c r="I54" i="148" s="1"/>
  <c r="L53" i="148"/>
  <c r="K53" i="148"/>
  <c r="J53" i="148"/>
  <c r="I53" i="148"/>
  <c r="H53" i="148"/>
  <c r="G53" i="148"/>
  <c r="D53" i="148"/>
  <c r="F53" i="148" s="1"/>
  <c r="L52" i="148"/>
  <c r="K52" i="148"/>
  <c r="I52" i="148"/>
  <c r="H52" i="148"/>
  <c r="L51" i="148"/>
  <c r="K51" i="148"/>
  <c r="J51" i="148"/>
  <c r="I51" i="148"/>
  <c r="H51" i="148"/>
  <c r="G51" i="148"/>
  <c r="F51" i="148"/>
  <c r="E51" i="148"/>
  <c r="D51" i="148"/>
  <c r="F52" i="148" s="1"/>
  <c r="L50" i="148"/>
  <c r="K50" i="148"/>
  <c r="J50" i="148"/>
  <c r="G50" i="148"/>
  <c r="F50" i="148"/>
  <c r="E50" i="148"/>
  <c r="D50" i="148"/>
  <c r="I50" i="148" s="1"/>
  <c r="L49" i="148"/>
  <c r="K49" i="148"/>
  <c r="J49" i="148"/>
  <c r="I49" i="148"/>
  <c r="H49" i="148"/>
  <c r="G49" i="148"/>
  <c r="D49" i="148"/>
  <c r="F49" i="148" s="1"/>
  <c r="L48" i="148"/>
  <c r="K48" i="148"/>
  <c r="I48" i="148"/>
  <c r="H48" i="148"/>
  <c r="G48" i="148"/>
  <c r="F48" i="148"/>
  <c r="D48" i="148"/>
  <c r="E48" i="148" s="1"/>
  <c r="I47" i="148"/>
  <c r="H47" i="148"/>
  <c r="G47" i="148"/>
  <c r="F47" i="148"/>
  <c r="E47" i="148"/>
  <c r="D47" i="148"/>
  <c r="L47" i="148" s="1"/>
  <c r="L46" i="148"/>
  <c r="K46" i="148"/>
  <c r="J46" i="148"/>
  <c r="G46" i="148"/>
  <c r="F46" i="148"/>
  <c r="E46" i="148"/>
  <c r="D46" i="148"/>
  <c r="I46" i="148" s="1"/>
  <c r="L45" i="148"/>
  <c r="K45" i="148"/>
  <c r="J45" i="148"/>
  <c r="I45" i="148"/>
  <c r="H45" i="148"/>
  <c r="G45" i="148"/>
  <c r="D45" i="148"/>
  <c r="F45" i="148" s="1"/>
  <c r="L44" i="148"/>
  <c r="K44" i="148"/>
  <c r="I44" i="148"/>
  <c r="H44" i="148"/>
  <c r="G44" i="148"/>
  <c r="F44" i="148"/>
  <c r="D44" i="148"/>
  <c r="E44" i="148" s="1"/>
  <c r="I43" i="148"/>
  <c r="H43" i="148"/>
  <c r="G43" i="148"/>
  <c r="F43" i="148"/>
  <c r="E43" i="148"/>
  <c r="D43" i="148"/>
  <c r="L43" i="148" s="1"/>
  <c r="L42" i="148"/>
  <c r="K42" i="148"/>
  <c r="J42" i="148"/>
  <c r="G42" i="148"/>
  <c r="F42" i="148"/>
  <c r="E42" i="148"/>
  <c r="D42" i="148"/>
  <c r="I42" i="148" s="1"/>
  <c r="L41" i="148"/>
  <c r="K41" i="148"/>
  <c r="I41" i="148"/>
  <c r="L40" i="148"/>
  <c r="K40" i="148"/>
  <c r="J40" i="148"/>
  <c r="I40" i="148"/>
  <c r="H40" i="148"/>
  <c r="G40" i="148"/>
  <c r="F40" i="148"/>
  <c r="E40" i="148"/>
  <c r="D40" i="148"/>
  <c r="J41" i="148" s="1"/>
  <c r="I39" i="148"/>
  <c r="H39" i="148"/>
  <c r="G39" i="148"/>
  <c r="F39" i="148"/>
  <c r="E39" i="148"/>
  <c r="D39" i="148"/>
  <c r="L39" i="148" s="1"/>
  <c r="L38" i="148"/>
  <c r="K38" i="148"/>
  <c r="J38" i="148"/>
  <c r="G38" i="148"/>
  <c r="F38" i="148"/>
  <c r="E38" i="148"/>
  <c r="D38" i="148"/>
  <c r="I38" i="148" s="1"/>
  <c r="L37" i="148"/>
  <c r="K37" i="148"/>
  <c r="J37" i="148"/>
  <c r="I37" i="148"/>
  <c r="H37" i="148"/>
  <c r="G37" i="148"/>
  <c r="D37" i="148"/>
  <c r="F37" i="148" s="1"/>
  <c r="L36" i="148"/>
  <c r="K36" i="148"/>
  <c r="I36" i="148"/>
  <c r="H36" i="148"/>
  <c r="G36" i="148"/>
  <c r="F36" i="148"/>
  <c r="D36" i="148"/>
  <c r="E36" i="148" s="1"/>
  <c r="I35" i="148"/>
  <c r="H35" i="148"/>
  <c r="G35" i="148"/>
  <c r="F35" i="148"/>
  <c r="E35" i="148"/>
  <c r="D35" i="148"/>
  <c r="L35" i="148" s="1"/>
  <c r="L34" i="148"/>
  <c r="K34" i="148"/>
  <c r="J34" i="148"/>
  <c r="G34" i="148"/>
  <c r="F34" i="148"/>
  <c r="E34" i="148"/>
  <c r="D34" i="148"/>
  <c r="I34" i="148" s="1"/>
  <c r="L33" i="148"/>
  <c r="K33" i="148"/>
  <c r="J33" i="148"/>
  <c r="I33" i="148"/>
  <c r="H33" i="148"/>
  <c r="G33" i="148"/>
  <c r="D33" i="148"/>
  <c r="F33" i="148" s="1"/>
  <c r="L32" i="148"/>
  <c r="K32" i="148"/>
  <c r="I32" i="148"/>
  <c r="H32" i="148"/>
  <c r="G32" i="148"/>
  <c r="F32" i="148"/>
  <c r="D32" i="148"/>
  <c r="E32" i="148" s="1"/>
  <c r="I31" i="148"/>
  <c r="H31" i="148"/>
  <c r="G31" i="148"/>
  <c r="F31" i="148"/>
  <c r="E31" i="148"/>
  <c r="D31" i="148"/>
  <c r="L31" i="148" s="1"/>
  <c r="L30" i="148"/>
  <c r="K30" i="148"/>
  <c r="J30" i="148"/>
  <c r="G30" i="148"/>
  <c r="F30" i="148"/>
  <c r="E30" i="148"/>
  <c r="D30" i="148"/>
  <c r="I30" i="148" s="1"/>
  <c r="L29" i="148"/>
  <c r="K29" i="148"/>
  <c r="I29" i="148"/>
  <c r="L28" i="148"/>
  <c r="K28" i="148"/>
  <c r="J28" i="148"/>
  <c r="I28" i="148"/>
  <c r="H28" i="148"/>
  <c r="G28" i="148"/>
  <c r="F28" i="148"/>
  <c r="E28" i="148"/>
  <c r="D28" i="148"/>
  <c r="J29" i="148" s="1"/>
  <c r="I27" i="148"/>
  <c r="H27" i="148"/>
  <c r="G27" i="148"/>
  <c r="F27" i="148"/>
  <c r="E27" i="148"/>
  <c r="D27" i="148"/>
  <c r="L27" i="148" s="1"/>
  <c r="L26" i="148"/>
  <c r="K26" i="148"/>
  <c r="J26" i="148"/>
  <c r="G26" i="148"/>
  <c r="F26" i="148"/>
  <c r="E26" i="148"/>
  <c r="D26" i="148"/>
  <c r="I26" i="148" s="1"/>
  <c r="L25" i="148"/>
  <c r="K25" i="148"/>
  <c r="J25" i="148"/>
  <c r="I25" i="148"/>
  <c r="H25" i="148"/>
  <c r="G25" i="148"/>
  <c r="D25" i="148"/>
  <c r="F25" i="148" s="1"/>
  <c r="K24" i="148"/>
  <c r="H24" i="148"/>
  <c r="G24" i="148"/>
  <c r="D24" i="148"/>
  <c r="J24" i="148" s="1"/>
  <c r="H23" i="148"/>
  <c r="G23" i="148"/>
  <c r="D23" i="148"/>
  <c r="L22" i="148"/>
  <c r="K22" i="148"/>
  <c r="J22" i="148"/>
  <c r="G22" i="148"/>
  <c r="F22" i="148"/>
  <c r="E22" i="148"/>
  <c r="D22" i="148"/>
  <c r="I22" i="148" s="1"/>
  <c r="L21" i="148"/>
  <c r="K21" i="148"/>
  <c r="J21" i="148"/>
  <c r="I21" i="148"/>
  <c r="H21" i="148"/>
  <c r="G21" i="148"/>
  <c r="D21" i="148"/>
  <c r="F21" i="148" s="1"/>
  <c r="L20" i="148"/>
  <c r="G20" i="148"/>
  <c r="F20" i="148"/>
  <c r="E20" i="148"/>
  <c r="D20" i="148"/>
  <c r="J20" i="148" s="1"/>
  <c r="H19" i="148"/>
  <c r="G19" i="148"/>
  <c r="F19" i="148"/>
  <c r="E19" i="148"/>
  <c r="D19" i="148"/>
  <c r="L18" i="148"/>
  <c r="K18" i="148"/>
  <c r="J18" i="148"/>
  <c r="G18" i="148"/>
  <c r="F18" i="148"/>
  <c r="E18" i="148"/>
  <c r="D18" i="148"/>
  <c r="I18" i="148" s="1"/>
  <c r="J17" i="148"/>
  <c r="I17" i="148"/>
  <c r="L16" i="148"/>
  <c r="K16" i="148"/>
  <c r="J16" i="148"/>
  <c r="I16" i="148"/>
  <c r="H16" i="148"/>
  <c r="G16" i="148"/>
  <c r="F16" i="148"/>
  <c r="E16" i="148"/>
  <c r="D16" i="148"/>
  <c r="L17" i="148" s="1"/>
  <c r="G15" i="148"/>
  <c r="D15" i="148"/>
  <c r="L14" i="148"/>
  <c r="K14" i="148"/>
  <c r="J14" i="148"/>
  <c r="G14" i="148"/>
  <c r="F14" i="148"/>
  <c r="E14" i="148"/>
  <c r="D14" i="148"/>
  <c r="I14" i="148" s="1"/>
  <c r="L13" i="148"/>
  <c r="K13" i="148"/>
  <c r="J13" i="148"/>
  <c r="I13" i="148"/>
  <c r="H13" i="148"/>
  <c r="G13" i="148"/>
  <c r="D13" i="148"/>
  <c r="F13" i="148" s="1"/>
  <c r="K12" i="148"/>
  <c r="H12" i="148"/>
  <c r="G12" i="148"/>
  <c r="D12" i="148"/>
  <c r="J12" i="148" s="1"/>
  <c r="H11" i="148"/>
  <c r="G11" i="148"/>
  <c r="D11" i="148"/>
  <c r="L10" i="148"/>
  <c r="K10" i="148"/>
  <c r="J10" i="148"/>
  <c r="G10" i="148"/>
  <c r="F10" i="148"/>
  <c r="E10" i="148"/>
  <c r="D10" i="148"/>
  <c r="I10" i="148" s="1"/>
  <c r="L9" i="148"/>
  <c r="K9" i="148"/>
  <c r="J9" i="148"/>
  <c r="I9" i="148"/>
  <c r="H9" i="148"/>
  <c r="G9" i="148"/>
  <c r="D9" i="148"/>
  <c r="F9" i="148" s="1"/>
  <c r="L8" i="148"/>
  <c r="G8" i="148"/>
  <c r="F8" i="148"/>
  <c r="E8" i="148"/>
  <c r="D8" i="148"/>
  <c r="J8" i="148" s="1"/>
  <c r="H7" i="148"/>
  <c r="G7" i="148"/>
  <c r="F7" i="148"/>
  <c r="E7" i="148"/>
  <c r="D7" i="148"/>
  <c r="L6" i="148"/>
  <c r="K6" i="148"/>
  <c r="J6" i="148"/>
  <c r="H6" i="148"/>
  <c r="G6" i="148"/>
  <c r="F6" i="148"/>
  <c r="E6" i="148"/>
  <c r="D6" i="148"/>
  <c r="I6" i="148" s="1"/>
  <c r="K5" i="148"/>
  <c r="J5" i="148"/>
  <c r="L4" i="148"/>
  <c r="K4" i="148"/>
  <c r="J4" i="148"/>
  <c r="I4" i="148"/>
  <c r="H4" i="148"/>
  <c r="G4" i="148"/>
  <c r="F4" i="148"/>
  <c r="E4" i="148"/>
  <c r="D4" i="148"/>
  <c r="J189" i="147"/>
  <c r="I189" i="147"/>
  <c r="H189" i="147"/>
  <c r="G189" i="147"/>
  <c r="L189" i="147" s="1"/>
  <c r="F189" i="147"/>
  <c r="E189" i="147"/>
  <c r="D189" i="147"/>
  <c r="L188" i="147"/>
  <c r="K188" i="147"/>
  <c r="J188" i="147"/>
  <c r="G188" i="147"/>
  <c r="I188" i="147" s="1"/>
  <c r="F188" i="147"/>
  <c r="E188" i="147"/>
  <c r="D188" i="147"/>
  <c r="L187" i="147"/>
  <c r="K187" i="147"/>
  <c r="J187" i="147"/>
  <c r="I187" i="147"/>
  <c r="H187" i="147"/>
  <c r="G187" i="147"/>
  <c r="D187" i="147"/>
  <c r="F187" i="147" s="1"/>
  <c r="K186" i="147"/>
  <c r="I186" i="147"/>
  <c r="G186" i="147"/>
  <c r="J186" i="147" s="1"/>
  <c r="D186" i="147"/>
  <c r="J185" i="147"/>
  <c r="I185" i="147"/>
  <c r="H185" i="147"/>
  <c r="G185" i="147"/>
  <c r="L185" i="147" s="1"/>
  <c r="D185" i="147"/>
  <c r="L184" i="147"/>
  <c r="K184" i="147"/>
  <c r="J184" i="147"/>
  <c r="G184" i="147"/>
  <c r="I184" i="147" s="1"/>
  <c r="F184" i="147"/>
  <c r="E184" i="147"/>
  <c r="D184" i="147"/>
  <c r="K183" i="147"/>
  <c r="J183" i="147"/>
  <c r="I183" i="147"/>
  <c r="H183" i="147"/>
  <c r="G183" i="147"/>
  <c r="L183" i="147" s="1"/>
  <c r="D183" i="147"/>
  <c r="F183" i="147" s="1"/>
  <c r="I182" i="147"/>
  <c r="H182" i="147"/>
  <c r="G182" i="147"/>
  <c r="J182" i="147" s="1"/>
  <c r="E182" i="147"/>
  <c r="D182" i="147"/>
  <c r="F182" i="147" s="1"/>
  <c r="J181" i="147"/>
  <c r="I181" i="147"/>
  <c r="H181" i="147"/>
  <c r="G181" i="147"/>
  <c r="L181" i="147" s="1"/>
  <c r="D181" i="147"/>
  <c r="L180" i="147"/>
  <c r="G180" i="147"/>
  <c r="F180" i="147"/>
  <c r="E180" i="147"/>
  <c r="D180" i="147"/>
  <c r="K179" i="147"/>
  <c r="J179" i="147"/>
  <c r="I179" i="147"/>
  <c r="H179" i="147"/>
  <c r="G179" i="147" s="1"/>
  <c r="L178" i="147"/>
  <c r="K178" i="147"/>
  <c r="J178" i="147"/>
  <c r="I178" i="147"/>
  <c r="H178" i="147"/>
  <c r="G178" i="147"/>
  <c r="L179" i="147" s="1"/>
  <c r="F178" i="147"/>
  <c r="E178" i="147"/>
  <c r="D178" i="147"/>
  <c r="J177" i="147"/>
  <c r="I177" i="147"/>
  <c r="H177" i="147"/>
  <c r="G177" i="147"/>
  <c r="L177" i="147" s="1"/>
  <c r="D177" i="147"/>
  <c r="L176" i="147"/>
  <c r="G176" i="147"/>
  <c r="F176" i="147"/>
  <c r="E176" i="147"/>
  <c r="D176" i="147"/>
  <c r="G175" i="147"/>
  <c r="D175" i="147"/>
  <c r="H174" i="147"/>
  <c r="G174" i="147"/>
  <c r="D174" i="147"/>
  <c r="J173" i="147"/>
  <c r="I173" i="147"/>
  <c r="H173" i="147"/>
  <c r="G173" i="147"/>
  <c r="L173" i="147" s="1"/>
  <c r="E173" i="147"/>
  <c r="D173" i="147"/>
  <c r="F173" i="147" s="1"/>
  <c r="L172" i="147"/>
  <c r="K172" i="147"/>
  <c r="J172" i="147"/>
  <c r="G172" i="147"/>
  <c r="F172" i="147"/>
  <c r="E172" i="147"/>
  <c r="D172" i="147"/>
  <c r="G171" i="147"/>
  <c r="D171" i="147"/>
  <c r="G170" i="147"/>
  <c r="F170" i="147"/>
  <c r="D170" i="147"/>
  <c r="E170" i="147" s="1"/>
  <c r="J169" i="147"/>
  <c r="I169" i="147"/>
  <c r="H169" i="147"/>
  <c r="G169" i="147"/>
  <c r="L169" i="147" s="1"/>
  <c r="D169" i="147"/>
  <c r="L168" i="147"/>
  <c r="K168" i="147"/>
  <c r="J168" i="147"/>
  <c r="G168" i="147"/>
  <c r="F168" i="147"/>
  <c r="E168" i="147"/>
  <c r="D168" i="147"/>
  <c r="L166" i="147"/>
  <c r="K166" i="147"/>
  <c r="J166" i="147"/>
  <c r="I166" i="147"/>
  <c r="H166" i="147"/>
  <c r="G166" i="147"/>
  <c r="F166" i="147"/>
  <c r="E166" i="147"/>
  <c r="D166" i="147"/>
  <c r="G165" i="147"/>
  <c r="D165" i="147"/>
  <c r="F165" i="147" s="1"/>
  <c r="K164" i="147"/>
  <c r="J164" i="147"/>
  <c r="G164" i="147"/>
  <c r="E164" i="147"/>
  <c r="D164" i="147"/>
  <c r="F164" i="147" s="1"/>
  <c r="L163" i="147"/>
  <c r="K163" i="147"/>
  <c r="H163" i="147"/>
  <c r="G163" i="147"/>
  <c r="J163" i="147" s="1"/>
  <c r="D163" i="147"/>
  <c r="L162" i="147"/>
  <c r="I162" i="147"/>
  <c r="G162" i="147"/>
  <c r="F162" i="147"/>
  <c r="D162" i="147"/>
  <c r="E162" i="147" s="1"/>
  <c r="I161" i="147"/>
  <c r="H161" i="147"/>
  <c r="G161" i="147"/>
  <c r="L161" i="147" s="1"/>
  <c r="E161" i="147"/>
  <c r="D161" i="147"/>
  <c r="F161" i="147" s="1"/>
  <c r="L160" i="147"/>
  <c r="K160" i="147"/>
  <c r="G160" i="147"/>
  <c r="I160" i="147" s="1"/>
  <c r="E160" i="147"/>
  <c r="D160" i="147"/>
  <c r="F160" i="147" s="1"/>
  <c r="G159" i="147"/>
  <c r="D159" i="147"/>
  <c r="F159" i="147" s="1"/>
  <c r="K158" i="147"/>
  <c r="J158" i="147"/>
  <c r="G158" i="147"/>
  <c r="E158" i="147"/>
  <c r="D158" i="147"/>
  <c r="F158" i="147" s="1"/>
  <c r="H157" i="147"/>
  <c r="G157" i="147"/>
  <c r="D157" i="147"/>
  <c r="K156" i="147"/>
  <c r="J156" i="147"/>
  <c r="G156" i="147"/>
  <c r="L156" i="147" s="1"/>
  <c r="D156" i="147"/>
  <c r="J155" i="147"/>
  <c r="L154" i="147"/>
  <c r="K154" i="147"/>
  <c r="J154" i="147"/>
  <c r="I154" i="147"/>
  <c r="H154" i="147"/>
  <c r="G154" i="147"/>
  <c r="F154" i="147"/>
  <c r="E154" i="147"/>
  <c r="D154" i="147"/>
  <c r="H153" i="147"/>
  <c r="G153" i="147"/>
  <c r="F153" i="147"/>
  <c r="D153" i="147"/>
  <c r="E153" i="147" s="1"/>
  <c r="K152" i="147"/>
  <c r="J152" i="147"/>
  <c r="G152" i="147"/>
  <c r="L152" i="147" s="1"/>
  <c r="D152" i="147"/>
  <c r="F152" i="147" s="1"/>
  <c r="L151" i="147"/>
  <c r="J151" i="147"/>
  <c r="H151" i="147"/>
  <c r="L150" i="147"/>
  <c r="K150" i="147"/>
  <c r="J150" i="147"/>
  <c r="I150" i="147"/>
  <c r="H150" i="147"/>
  <c r="G150" i="147"/>
  <c r="F150" i="147"/>
  <c r="E150" i="147"/>
  <c r="D150" i="147"/>
  <c r="J149" i="147"/>
  <c r="H149" i="147"/>
  <c r="G149" i="147"/>
  <c r="F149" i="147"/>
  <c r="D149" i="147"/>
  <c r="E149" i="147" s="1"/>
  <c r="K148" i="147"/>
  <c r="J148" i="147"/>
  <c r="G148" i="147"/>
  <c r="D148" i="147"/>
  <c r="F148" i="147" s="1"/>
  <c r="L147" i="147"/>
  <c r="J147" i="147"/>
  <c r="H147" i="147"/>
  <c r="L146" i="147"/>
  <c r="K146" i="147"/>
  <c r="J146" i="147"/>
  <c r="I146" i="147"/>
  <c r="H146" i="147"/>
  <c r="G146" i="147"/>
  <c r="F146" i="147"/>
  <c r="E146" i="147"/>
  <c r="D146" i="147"/>
  <c r="J145" i="147"/>
  <c r="H145" i="147"/>
  <c r="G145" i="147"/>
  <c r="F145" i="147"/>
  <c r="D145" i="147"/>
  <c r="E145" i="147" s="1"/>
  <c r="K144" i="147"/>
  <c r="J144" i="147"/>
  <c r="G144" i="147"/>
  <c r="D144" i="147"/>
  <c r="F144" i="147" s="1"/>
  <c r="L143" i="147"/>
  <c r="J143" i="147"/>
  <c r="H143" i="147"/>
  <c r="L142" i="147"/>
  <c r="K142" i="147"/>
  <c r="J142" i="147"/>
  <c r="I142" i="147"/>
  <c r="H142" i="147"/>
  <c r="G142" i="147"/>
  <c r="F142" i="147"/>
  <c r="E142" i="147"/>
  <c r="D142" i="147"/>
  <c r="J141" i="147"/>
  <c r="I141" i="147"/>
  <c r="G141" i="147"/>
  <c r="D141" i="147"/>
  <c r="K140" i="147"/>
  <c r="G140" i="147"/>
  <c r="D140" i="147"/>
  <c r="L139" i="147"/>
  <c r="J139" i="147"/>
  <c r="G139" i="147"/>
  <c r="D139" i="147"/>
  <c r="L138" i="147"/>
  <c r="G138" i="147"/>
  <c r="H138" i="147" s="1"/>
  <c r="D138" i="147"/>
  <c r="J137" i="147"/>
  <c r="I137" i="147"/>
  <c r="G137" i="147"/>
  <c r="D137" i="147"/>
  <c r="K136" i="147"/>
  <c r="G136" i="147"/>
  <c r="D136" i="147"/>
  <c r="L135" i="147"/>
  <c r="J135" i="147"/>
  <c r="G135" i="147"/>
  <c r="D135" i="147"/>
  <c r="E134" i="147"/>
  <c r="D134" i="147"/>
  <c r="L133" i="147"/>
  <c r="K133" i="147"/>
  <c r="J133" i="147"/>
  <c r="I133" i="147"/>
  <c r="H133" i="147"/>
  <c r="G133" i="147"/>
  <c r="F133" i="147"/>
  <c r="E133" i="147"/>
  <c r="D133" i="147"/>
  <c r="F134" i="147" s="1"/>
  <c r="G132" i="147"/>
  <c r="F132" i="147"/>
  <c r="E132" i="147"/>
  <c r="D132" i="147"/>
  <c r="H131" i="147"/>
  <c r="G131" i="147"/>
  <c r="D131" i="147"/>
  <c r="G130" i="147"/>
  <c r="E130" i="147"/>
  <c r="D130" i="147"/>
  <c r="F130" i="147" s="1"/>
  <c r="H129" i="147"/>
  <c r="G129" i="147"/>
  <c r="D129" i="147"/>
  <c r="E129" i="147" s="1"/>
  <c r="G128" i="147"/>
  <c r="F128" i="147"/>
  <c r="E128" i="147"/>
  <c r="D128" i="147"/>
  <c r="H127" i="147"/>
  <c r="G127" i="147"/>
  <c r="D127" i="147"/>
  <c r="I126" i="147"/>
  <c r="G126" i="147"/>
  <c r="E126" i="147"/>
  <c r="D126" i="147"/>
  <c r="F126" i="147" s="1"/>
  <c r="J125" i="147"/>
  <c r="I125" i="147"/>
  <c r="H125" i="147"/>
  <c r="L124" i="147"/>
  <c r="K124" i="147"/>
  <c r="J124" i="147"/>
  <c r="I124" i="147"/>
  <c r="H124" i="147"/>
  <c r="G124" i="147"/>
  <c r="F124" i="147"/>
  <c r="E124" i="147"/>
  <c r="D124" i="147"/>
  <c r="G123" i="147"/>
  <c r="D123" i="147"/>
  <c r="L122" i="147"/>
  <c r="K122" i="147"/>
  <c r="J122" i="147"/>
  <c r="G122" i="147"/>
  <c r="H122" i="147" s="1"/>
  <c r="D122" i="147"/>
  <c r="G121" i="147"/>
  <c r="D121" i="147"/>
  <c r="K120" i="147"/>
  <c r="J120" i="147"/>
  <c r="G120" i="147"/>
  <c r="D120" i="147"/>
  <c r="G119" i="147"/>
  <c r="D119" i="147"/>
  <c r="L118" i="147"/>
  <c r="K118" i="147"/>
  <c r="J118" i="147"/>
  <c r="G118" i="147"/>
  <c r="H118" i="147" s="1"/>
  <c r="D118" i="147"/>
  <c r="G117" i="147"/>
  <c r="D117" i="147"/>
  <c r="F116" i="147"/>
  <c r="E116" i="147"/>
  <c r="D116" i="147"/>
  <c r="L115" i="147"/>
  <c r="K115" i="147"/>
  <c r="J115" i="147"/>
  <c r="I115" i="147"/>
  <c r="H115" i="147"/>
  <c r="G115" i="147"/>
  <c r="F115" i="147"/>
  <c r="E115" i="147"/>
  <c r="D115" i="147"/>
  <c r="L114" i="147"/>
  <c r="K114" i="147"/>
  <c r="J114" i="147"/>
  <c r="I114" i="147"/>
  <c r="G114" i="147"/>
  <c r="H114" i="147" s="1"/>
  <c r="D114" i="147"/>
  <c r="F114" i="147" s="1"/>
  <c r="I113" i="147"/>
  <c r="G113" i="147"/>
  <c r="D113" i="147"/>
  <c r="E113" i="147" s="1"/>
  <c r="J112" i="147"/>
  <c r="G112" i="147"/>
  <c r="D112" i="147"/>
  <c r="F112" i="147" s="1"/>
  <c r="J111" i="147"/>
  <c r="G111" i="147"/>
  <c r="D111" i="147"/>
  <c r="L110" i="147"/>
  <c r="K110" i="147"/>
  <c r="J110" i="147"/>
  <c r="I110" i="147"/>
  <c r="G110" i="147"/>
  <c r="H110" i="147" s="1"/>
  <c r="D110" i="147"/>
  <c r="F110" i="147" s="1"/>
  <c r="I109" i="147"/>
  <c r="H109" i="147"/>
  <c r="G109" i="147"/>
  <c r="D109" i="147"/>
  <c r="E109" i="147" s="1"/>
  <c r="J108" i="147"/>
  <c r="G108" i="147"/>
  <c r="D108" i="147"/>
  <c r="F108" i="147" s="1"/>
  <c r="J107" i="147"/>
  <c r="H107" i="147"/>
  <c r="G107" i="147"/>
  <c r="D107" i="147"/>
  <c r="L106" i="147"/>
  <c r="K106" i="147"/>
  <c r="J106" i="147"/>
  <c r="I106" i="147"/>
  <c r="G106" i="147"/>
  <c r="H106" i="147" s="1"/>
  <c r="D106" i="147"/>
  <c r="F106" i="147" s="1"/>
  <c r="G105" i="147"/>
  <c r="D105" i="147"/>
  <c r="E105" i="147" s="1"/>
  <c r="J104" i="147"/>
  <c r="L103" i="147"/>
  <c r="K103" i="147"/>
  <c r="J103" i="147"/>
  <c r="I103" i="147"/>
  <c r="H103" i="147"/>
  <c r="G103" i="147"/>
  <c r="K104" i="147" s="1"/>
  <c r="F103" i="147"/>
  <c r="E103" i="147"/>
  <c r="D103" i="147"/>
  <c r="F104" i="147" s="1"/>
  <c r="G102" i="147"/>
  <c r="D102" i="147"/>
  <c r="F102" i="147" s="1"/>
  <c r="G101" i="147"/>
  <c r="F101" i="147"/>
  <c r="D101" i="147"/>
  <c r="E101" i="147" s="1"/>
  <c r="G100" i="147"/>
  <c r="F100" i="147"/>
  <c r="D100" i="147"/>
  <c r="E100" i="147" s="1"/>
  <c r="G99" i="147"/>
  <c r="D99" i="147"/>
  <c r="G98" i="147"/>
  <c r="D98" i="147"/>
  <c r="F98" i="147" s="1"/>
  <c r="G97" i="147"/>
  <c r="F97" i="147"/>
  <c r="D97" i="147"/>
  <c r="E97" i="147" s="1"/>
  <c r="G96" i="147"/>
  <c r="F96" i="147"/>
  <c r="D96" i="147"/>
  <c r="E96" i="147" s="1"/>
  <c r="G95" i="147"/>
  <c r="D95" i="147"/>
  <c r="G94" i="147"/>
  <c r="D94" i="147"/>
  <c r="F94" i="147" s="1"/>
  <c r="G93" i="147"/>
  <c r="F93" i="147"/>
  <c r="D93" i="147"/>
  <c r="E93" i="147" s="1"/>
  <c r="K92" i="147"/>
  <c r="J92" i="147"/>
  <c r="F92" i="147"/>
  <c r="E92" i="147"/>
  <c r="D92" i="147"/>
  <c r="L91" i="147"/>
  <c r="K91" i="147"/>
  <c r="J91" i="147"/>
  <c r="I91" i="147"/>
  <c r="H91" i="147"/>
  <c r="G91" i="147"/>
  <c r="F91" i="147"/>
  <c r="E91" i="147"/>
  <c r="D91" i="147"/>
  <c r="L90" i="147"/>
  <c r="K90" i="147"/>
  <c r="J90" i="147"/>
  <c r="G90" i="147"/>
  <c r="H90" i="147" s="1"/>
  <c r="D90" i="147"/>
  <c r="G89" i="147"/>
  <c r="D89" i="147"/>
  <c r="K88" i="147"/>
  <c r="J88" i="147"/>
  <c r="G88" i="147"/>
  <c r="D88" i="147"/>
  <c r="G87" i="147"/>
  <c r="D87" i="147"/>
  <c r="L86" i="147"/>
  <c r="K86" i="147"/>
  <c r="J86" i="147"/>
  <c r="G86" i="147"/>
  <c r="H86" i="147" s="1"/>
  <c r="D86" i="147"/>
  <c r="G85" i="147"/>
  <c r="D85" i="147"/>
  <c r="K84" i="147"/>
  <c r="J84" i="147"/>
  <c r="G84" i="147"/>
  <c r="D84" i="147"/>
  <c r="G83" i="147"/>
  <c r="D83" i="147"/>
  <c r="L82" i="147"/>
  <c r="K82" i="147"/>
  <c r="J82" i="147"/>
  <c r="G82" i="147"/>
  <c r="H82" i="147" s="1"/>
  <c r="D82" i="147"/>
  <c r="G81" i="147"/>
  <c r="D81" i="147"/>
  <c r="J80" i="147"/>
  <c r="F80" i="147"/>
  <c r="E80" i="147"/>
  <c r="D80" i="147"/>
  <c r="L79" i="147"/>
  <c r="K79" i="147"/>
  <c r="J79" i="147"/>
  <c r="I79" i="147"/>
  <c r="H79" i="147"/>
  <c r="G79" i="147"/>
  <c r="F79" i="147"/>
  <c r="E79" i="147"/>
  <c r="D79" i="147"/>
  <c r="L78" i="147"/>
  <c r="K78" i="147"/>
  <c r="J78" i="147"/>
  <c r="I78" i="147"/>
  <c r="G78" i="147"/>
  <c r="H78" i="147" s="1"/>
  <c r="D78" i="147"/>
  <c r="F78" i="147" s="1"/>
  <c r="I77" i="147"/>
  <c r="H77" i="147"/>
  <c r="G77" i="147"/>
  <c r="D77" i="147"/>
  <c r="E77" i="147" s="1"/>
  <c r="J76" i="147"/>
  <c r="G76" i="147"/>
  <c r="D76" i="147"/>
  <c r="F76" i="147" s="1"/>
  <c r="G75" i="147"/>
  <c r="D75" i="147"/>
  <c r="L74" i="147"/>
  <c r="K74" i="147"/>
  <c r="J74" i="147"/>
  <c r="I74" i="147"/>
  <c r="G74" i="147"/>
  <c r="H74" i="147" s="1"/>
  <c r="D74" i="147"/>
  <c r="F74" i="147" s="1"/>
  <c r="I73" i="147"/>
  <c r="H73" i="147"/>
  <c r="G73" i="147"/>
  <c r="D73" i="147"/>
  <c r="E73" i="147" s="1"/>
  <c r="J72" i="147"/>
  <c r="L71" i="147"/>
  <c r="K71" i="147"/>
  <c r="J71" i="147"/>
  <c r="I71" i="147"/>
  <c r="H71" i="147"/>
  <c r="G71" i="147"/>
  <c r="K72" i="147" s="1"/>
  <c r="F71" i="147"/>
  <c r="E71" i="147"/>
  <c r="D71" i="147"/>
  <c r="F72" i="147" s="1"/>
  <c r="G70" i="147"/>
  <c r="D70" i="147"/>
  <c r="F70" i="147" s="1"/>
  <c r="H69" i="147"/>
  <c r="G69" i="147"/>
  <c r="K69" i="147" s="1"/>
  <c r="F69" i="147"/>
  <c r="D69" i="147"/>
  <c r="E69" i="147" s="1"/>
  <c r="I68" i="147"/>
  <c r="G68" i="147"/>
  <c r="F68" i="147"/>
  <c r="D68" i="147"/>
  <c r="E68" i="147" s="1"/>
  <c r="J67" i="147"/>
  <c r="H67" i="147"/>
  <c r="G67" i="147"/>
  <c r="D67" i="147"/>
  <c r="E67" i="147" s="1"/>
  <c r="L66" i="147"/>
  <c r="K66" i="147"/>
  <c r="J66" i="147"/>
  <c r="I66" i="147"/>
  <c r="G66" i="147"/>
  <c r="H66" i="147" s="1"/>
  <c r="E66" i="147"/>
  <c r="D66" i="147"/>
  <c r="F66" i="147" s="1"/>
  <c r="L65" i="147"/>
  <c r="G65" i="147"/>
  <c r="K65" i="147" s="1"/>
  <c r="D65" i="147"/>
  <c r="J64" i="147"/>
  <c r="E64" i="147"/>
  <c r="D64" i="147" s="1"/>
  <c r="L63" i="147"/>
  <c r="K63" i="147"/>
  <c r="J63" i="147"/>
  <c r="I63" i="147"/>
  <c r="H63" i="147"/>
  <c r="G63" i="147"/>
  <c r="K64" i="147" s="1"/>
  <c r="F63" i="147"/>
  <c r="E63" i="147"/>
  <c r="D63" i="147"/>
  <c r="F64" i="147" s="1"/>
  <c r="L62" i="147"/>
  <c r="K62" i="147"/>
  <c r="J62" i="147"/>
  <c r="I62" i="147"/>
  <c r="G62" i="147"/>
  <c r="H62" i="147" s="1"/>
  <c r="D62" i="147"/>
  <c r="F62" i="147" s="1"/>
  <c r="L61" i="147"/>
  <c r="J61" i="147"/>
  <c r="I61" i="147"/>
  <c r="G61" i="147"/>
  <c r="K61" i="147" s="1"/>
  <c r="D61" i="147"/>
  <c r="G60" i="147"/>
  <c r="D60" i="147"/>
  <c r="F60" i="147" s="1"/>
  <c r="L59" i="147"/>
  <c r="H59" i="147"/>
  <c r="G59" i="147"/>
  <c r="F59" i="147"/>
  <c r="D59" i="147"/>
  <c r="E59" i="147" s="1"/>
  <c r="G58" i="147"/>
  <c r="D58" i="147"/>
  <c r="H57" i="147"/>
  <c r="G57" i="147"/>
  <c r="K57" i="147" s="1"/>
  <c r="F57" i="147"/>
  <c r="D57" i="147"/>
  <c r="E57" i="147" s="1"/>
  <c r="J56" i="147"/>
  <c r="I56" i="147"/>
  <c r="F56" i="147"/>
  <c r="L55" i="147"/>
  <c r="K55" i="147"/>
  <c r="J55" i="147"/>
  <c r="I55" i="147"/>
  <c r="H55" i="147"/>
  <c r="G55" i="147"/>
  <c r="F55" i="147"/>
  <c r="E55" i="147"/>
  <c r="D55" i="147"/>
  <c r="E56" i="147" s="1"/>
  <c r="L54" i="147"/>
  <c r="H54" i="147"/>
  <c r="G54" i="147"/>
  <c r="K54" i="147" s="1"/>
  <c r="D54" i="147"/>
  <c r="F54" i="147" s="1"/>
  <c r="L53" i="147"/>
  <c r="K53" i="147"/>
  <c r="J53" i="147"/>
  <c r="I53" i="147"/>
  <c r="G53" i="147"/>
  <c r="H53" i="147" s="1"/>
  <c r="E53" i="147"/>
  <c r="D53" i="147"/>
  <c r="F53" i="147" s="1"/>
  <c r="G52" i="147"/>
  <c r="F52" i="147"/>
  <c r="D52" i="147"/>
  <c r="E52" i="147" s="1"/>
  <c r="K51" i="147"/>
  <c r="G51" i="147"/>
  <c r="L51" i="147" s="1"/>
  <c r="D51" i="147"/>
  <c r="L50" i="147"/>
  <c r="H50" i="147"/>
  <c r="G50" i="147"/>
  <c r="K50" i="147" s="1"/>
  <c r="D50" i="147"/>
  <c r="F50" i="147" s="1"/>
  <c r="L49" i="147"/>
  <c r="K49" i="147"/>
  <c r="J49" i="147"/>
  <c r="I49" i="147"/>
  <c r="G49" i="147"/>
  <c r="H49" i="147" s="1"/>
  <c r="E49" i="147"/>
  <c r="D49" i="147"/>
  <c r="F49" i="147" s="1"/>
  <c r="I48" i="147"/>
  <c r="H48" i="147"/>
  <c r="L47" i="147"/>
  <c r="K47" i="147"/>
  <c r="J47" i="147"/>
  <c r="I47" i="147"/>
  <c r="H47" i="147"/>
  <c r="G47" i="147"/>
  <c r="L48" i="147" s="1"/>
  <c r="F47" i="147"/>
  <c r="E47" i="147"/>
  <c r="D47" i="147"/>
  <c r="L46" i="147"/>
  <c r="H46" i="147"/>
  <c r="G46" i="147"/>
  <c r="K46" i="147" s="1"/>
  <c r="D46" i="147"/>
  <c r="F46" i="147" s="1"/>
  <c r="L45" i="147"/>
  <c r="K45" i="147"/>
  <c r="J45" i="147"/>
  <c r="I45" i="147"/>
  <c r="G45" i="147"/>
  <c r="H45" i="147" s="1"/>
  <c r="E45" i="147"/>
  <c r="D45" i="147"/>
  <c r="F45" i="147" s="1"/>
  <c r="I44" i="147"/>
  <c r="H44" i="147"/>
  <c r="G44" i="147"/>
  <c r="F44" i="147"/>
  <c r="D44" i="147"/>
  <c r="E44" i="147" s="1"/>
  <c r="K43" i="147"/>
  <c r="G43" i="147"/>
  <c r="L43" i="147" s="1"/>
  <c r="D43" i="147"/>
  <c r="F43" i="147" s="1"/>
  <c r="L42" i="147"/>
  <c r="H42" i="147"/>
  <c r="G42" i="147"/>
  <c r="K42" i="147" s="1"/>
  <c r="D42" i="147"/>
  <c r="F42" i="147" s="1"/>
  <c r="L41" i="147"/>
  <c r="K41" i="147"/>
  <c r="J41" i="147"/>
  <c r="I41" i="147"/>
  <c r="G41" i="147"/>
  <c r="H41" i="147" s="1"/>
  <c r="E41" i="147"/>
  <c r="D41" i="147"/>
  <c r="F41" i="147" s="1"/>
  <c r="I40" i="147"/>
  <c r="H40" i="147"/>
  <c r="L39" i="147"/>
  <c r="K39" i="147"/>
  <c r="J39" i="147"/>
  <c r="I39" i="147"/>
  <c r="H39" i="147"/>
  <c r="G39" i="147"/>
  <c r="L40" i="147" s="1"/>
  <c r="F39" i="147"/>
  <c r="E39" i="147"/>
  <c r="D39" i="147"/>
  <c r="E40" i="147" s="1"/>
  <c r="L38" i="147"/>
  <c r="H38" i="147"/>
  <c r="G38" i="147"/>
  <c r="K38" i="147" s="1"/>
  <c r="D38" i="147"/>
  <c r="F38" i="147" s="1"/>
  <c r="L37" i="147"/>
  <c r="K37" i="147"/>
  <c r="J37" i="147"/>
  <c r="I37" i="147"/>
  <c r="G37" i="147"/>
  <c r="H37" i="147" s="1"/>
  <c r="E37" i="147"/>
  <c r="D37" i="147"/>
  <c r="F37" i="147" s="1"/>
  <c r="I36" i="147"/>
  <c r="G36" i="147"/>
  <c r="F36" i="147"/>
  <c r="D36" i="147"/>
  <c r="E36" i="147" s="1"/>
  <c r="K35" i="147"/>
  <c r="G35" i="147"/>
  <c r="L35" i="147" s="1"/>
  <c r="D35" i="147"/>
  <c r="F35" i="147" s="1"/>
  <c r="L34" i="147"/>
  <c r="H34" i="147"/>
  <c r="G34" i="147"/>
  <c r="K34" i="147" s="1"/>
  <c r="D34" i="147"/>
  <c r="F34" i="147" s="1"/>
  <c r="L33" i="147"/>
  <c r="K33" i="147"/>
  <c r="J33" i="147"/>
  <c r="I33" i="147"/>
  <c r="G33" i="147"/>
  <c r="H33" i="147" s="1"/>
  <c r="E33" i="147"/>
  <c r="D33" i="147"/>
  <c r="F33" i="147" s="1"/>
  <c r="I32" i="147"/>
  <c r="H32" i="147"/>
  <c r="L31" i="147"/>
  <c r="K31" i="147"/>
  <c r="J31" i="147"/>
  <c r="I31" i="147"/>
  <c r="H31" i="147"/>
  <c r="G31" i="147"/>
  <c r="L32" i="147" s="1"/>
  <c r="F31" i="147"/>
  <c r="E31" i="147"/>
  <c r="D31" i="147"/>
  <c r="E32" i="147" s="1"/>
  <c r="L30" i="147"/>
  <c r="H30" i="147"/>
  <c r="G30" i="147"/>
  <c r="K30" i="147" s="1"/>
  <c r="D30" i="147"/>
  <c r="F30" i="147" s="1"/>
  <c r="L29" i="147"/>
  <c r="K29" i="147"/>
  <c r="J29" i="147"/>
  <c r="I29" i="147"/>
  <c r="G29" i="147"/>
  <c r="H29" i="147" s="1"/>
  <c r="E29" i="147"/>
  <c r="D29" i="147"/>
  <c r="F29" i="147" s="1"/>
  <c r="I28" i="147"/>
  <c r="G28" i="147"/>
  <c r="F28" i="147"/>
  <c r="D28" i="147"/>
  <c r="E28" i="147" s="1"/>
  <c r="K27" i="147"/>
  <c r="G27" i="147"/>
  <c r="L27" i="147" s="1"/>
  <c r="F27" i="147"/>
  <c r="D27" i="147"/>
  <c r="E27" i="147" s="1"/>
  <c r="L26" i="147"/>
  <c r="H26" i="147"/>
  <c r="G26" i="147"/>
  <c r="K26" i="147" s="1"/>
  <c r="D26" i="147"/>
  <c r="F26" i="147" s="1"/>
  <c r="L25" i="147"/>
  <c r="K25" i="147"/>
  <c r="J25" i="147"/>
  <c r="I25" i="147"/>
  <c r="G25" i="147"/>
  <c r="H25" i="147" s="1"/>
  <c r="E25" i="147"/>
  <c r="D25" i="147"/>
  <c r="F25" i="147" s="1"/>
  <c r="G24" i="147"/>
  <c r="F24" i="147"/>
  <c r="D24" i="147"/>
  <c r="E24" i="147" s="1"/>
  <c r="K23" i="147"/>
  <c r="F23" i="147"/>
  <c r="D23" i="147" s="1"/>
  <c r="E23" i="147"/>
  <c r="L22" i="147"/>
  <c r="K22" i="147"/>
  <c r="J22" i="147"/>
  <c r="I22" i="147"/>
  <c r="H22" i="147"/>
  <c r="G22" i="147"/>
  <c r="L23" i="147" s="1"/>
  <c r="F22" i="147"/>
  <c r="E22" i="147"/>
  <c r="D22" i="147"/>
  <c r="L21" i="147"/>
  <c r="K21" i="147"/>
  <c r="J21" i="147"/>
  <c r="I21" i="147"/>
  <c r="G21" i="147"/>
  <c r="H21" i="147" s="1"/>
  <c r="E21" i="147"/>
  <c r="D21" i="147"/>
  <c r="F21" i="147" s="1"/>
  <c r="H20" i="147"/>
  <c r="G20" i="147"/>
  <c r="F20" i="147"/>
  <c r="D20" i="147"/>
  <c r="E20" i="147" s="1"/>
  <c r="K19" i="147"/>
  <c r="G19" i="147"/>
  <c r="L19" i="147" s="1"/>
  <c r="F19" i="147"/>
  <c r="E19" i="147"/>
  <c r="D19" i="147"/>
  <c r="L18" i="147"/>
  <c r="H18" i="147"/>
  <c r="G18" i="147"/>
  <c r="K18" i="147" s="1"/>
  <c r="D18" i="147"/>
  <c r="L17" i="147"/>
  <c r="K17" i="147"/>
  <c r="J17" i="147"/>
  <c r="I17" i="147"/>
  <c r="G17" i="147"/>
  <c r="H17" i="147" s="1"/>
  <c r="E17" i="147"/>
  <c r="D17" i="147"/>
  <c r="F17" i="147" s="1"/>
  <c r="G16" i="147"/>
  <c r="F16" i="147"/>
  <c r="D16" i="147"/>
  <c r="E16" i="147" s="1"/>
  <c r="G15" i="147"/>
  <c r="F15" i="147"/>
  <c r="D15" i="147"/>
  <c r="E15" i="147" s="1"/>
  <c r="L14" i="147"/>
  <c r="H14" i="147"/>
  <c r="L13" i="147"/>
  <c r="K13" i="147"/>
  <c r="J13" i="147"/>
  <c r="I13" i="147"/>
  <c r="H13" i="147"/>
  <c r="G13" i="147"/>
  <c r="K14" i="147" s="1"/>
  <c r="F13" i="147"/>
  <c r="E13" i="147"/>
  <c r="D13" i="147"/>
  <c r="F14" i="147" s="1"/>
  <c r="J12" i="147"/>
  <c r="I12" i="147"/>
  <c r="G12" i="147"/>
  <c r="F12" i="147"/>
  <c r="D12" i="147"/>
  <c r="E12" i="147" s="1"/>
  <c r="G11" i="147"/>
  <c r="F11" i="147"/>
  <c r="E11" i="147"/>
  <c r="D11" i="147"/>
  <c r="L10" i="147"/>
  <c r="J10" i="147"/>
  <c r="H10" i="147"/>
  <c r="G10" i="147"/>
  <c r="D10" i="147"/>
  <c r="G9" i="147"/>
  <c r="H9" i="147" s="1"/>
  <c r="E9" i="147"/>
  <c r="D9" i="147"/>
  <c r="F9" i="147" s="1"/>
  <c r="J8" i="147"/>
  <c r="I8" i="147"/>
  <c r="H8" i="147"/>
  <c r="G8" i="147"/>
  <c r="D8" i="147"/>
  <c r="G7" i="147"/>
  <c r="F7" i="147"/>
  <c r="E7" i="147"/>
  <c r="D7" i="147"/>
  <c r="L6" i="147"/>
  <c r="J6" i="147"/>
  <c r="H6" i="147"/>
  <c r="G6" i="147"/>
  <c r="D6" i="147"/>
  <c r="L5" i="147"/>
  <c r="I5" i="147"/>
  <c r="E5" i="147"/>
  <c r="D5" i="147" s="1"/>
  <c r="L4" i="147"/>
  <c r="K4" i="147"/>
  <c r="J4" i="147"/>
  <c r="I4" i="147"/>
  <c r="H4" i="147"/>
  <c r="G4" i="147"/>
  <c r="H5" i="147" s="1"/>
  <c r="F4" i="147"/>
  <c r="E4" i="147"/>
  <c r="D4" i="147"/>
  <c r="F5" i="147" s="1"/>
  <c r="K123" i="146"/>
  <c r="J123" i="146"/>
  <c r="G123" i="146"/>
  <c r="F123" i="146"/>
  <c r="E123" i="146"/>
  <c r="D123" i="146"/>
  <c r="G122" i="146"/>
  <c r="D122" i="146"/>
  <c r="L121" i="146"/>
  <c r="G121" i="146"/>
  <c r="E121" i="146"/>
  <c r="D121" i="146"/>
  <c r="F121" i="146" s="1"/>
  <c r="H120" i="146"/>
  <c r="G120" i="146"/>
  <c r="F120" i="146"/>
  <c r="D120" i="146"/>
  <c r="E120" i="146" s="1"/>
  <c r="K119" i="146"/>
  <c r="J119" i="146"/>
  <c r="G119" i="146"/>
  <c r="F119" i="146"/>
  <c r="E119" i="146"/>
  <c r="D119" i="146"/>
  <c r="G118" i="146"/>
  <c r="H118" i="146" s="1"/>
  <c r="D118" i="146"/>
  <c r="E117" i="146"/>
  <c r="D117" i="146" s="1"/>
  <c r="L116" i="146"/>
  <c r="K116" i="146"/>
  <c r="J116" i="146"/>
  <c r="I116" i="146"/>
  <c r="H116" i="146"/>
  <c r="G116" i="146"/>
  <c r="F116" i="146"/>
  <c r="E116" i="146"/>
  <c r="D116" i="146"/>
  <c r="F117" i="146" s="1"/>
  <c r="K115" i="146"/>
  <c r="J115" i="146"/>
  <c r="G115" i="146"/>
  <c r="D115" i="146"/>
  <c r="G114" i="146"/>
  <c r="D114" i="146"/>
  <c r="K113" i="146"/>
  <c r="J113" i="146"/>
  <c r="I113" i="146"/>
  <c r="G113" i="146"/>
  <c r="H113" i="146" s="1"/>
  <c r="D113" i="146"/>
  <c r="J112" i="146"/>
  <c r="I112" i="146"/>
  <c r="G112" i="146"/>
  <c r="F112" i="146"/>
  <c r="D112" i="146"/>
  <c r="E112" i="146" s="1"/>
  <c r="K111" i="146"/>
  <c r="J111" i="146"/>
  <c r="G111" i="146"/>
  <c r="D111" i="146"/>
  <c r="G110" i="146"/>
  <c r="D110" i="146"/>
  <c r="K109" i="146"/>
  <c r="J109" i="146"/>
  <c r="I109" i="146"/>
  <c r="L108" i="146"/>
  <c r="K108" i="146"/>
  <c r="J108" i="146"/>
  <c r="I108" i="146"/>
  <c r="H108" i="146"/>
  <c r="G108" i="146"/>
  <c r="H109" i="146" s="1"/>
  <c r="F108" i="146"/>
  <c r="E108" i="146"/>
  <c r="D108" i="146"/>
  <c r="F109" i="146" s="1"/>
  <c r="G107" i="146"/>
  <c r="E107" i="146"/>
  <c r="D107" i="146"/>
  <c r="F107" i="146" s="1"/>
  <c r="G106" i="146"/>
  <c r="D106" i="146"/>
  <c r="G105" i="146"/>
  <c r="D105" i="146"/>
  <c r="F105" i="146" s="1"/>
  <c r="G104" i="146"/>
  <c r="I104" i="146" s="1"/>
  <c r="F104" i="146"/>
  <c r="D104" i="146"/>
  <c r="E104" i="146" s="1"/>
  <c r="G103" i="146"/>
  <c r="D103" i="146"/>
  <c r="F103" i="146" s="1"/>
  <c r="L102" i="146"/>
  <c r="G102" i="146"/>
  <c r="D102" i="146"/>
  <c r="J101" i="146"/>
  <c r="I101" i="146"/>
  <c r="F101" i="146"/>
  <c r="E101" i="146"/>
  <c r="D101" i="146"/>
  <c r="L100" i="146"/>
  <c r="K100" i="146"/>
  <c r="J100" i="146"/>
  <c r="I100" i="146"/>
  <c r="H100" i="146"/>
  <c r="G100" i="146"/>
  <c r="H101" i="146" s="1"/>
  <c r="F100" i="146"/>
  <c r="E100" i="146"/>
  <c r="D100" i="146"/>
  <c r="L99" i="146"/>
  <c r="K99" i="146"/>
  <c r="J99" i="146"/>
  <c r="G99" i="146"/>
  <c r="F99" i="146"/>
  <c r="D99" i="146"/>
  <c r="E99" i="146" s="1"/>
  <c r="G98" i="146"/>
  <c r="I98" i="146" s="1"/>
  <c r="D98" i="146"/>
  <c r="G97" i="146"/>
  <c r="F97" i="146"/>
  <c r="D97" i="146"/>
  <c r="E97" i="146" s="1"/>
  <c r="G96" i="146"/>
  <c r="F96" i="146"/>
  <c r="D96" i="146"/>
  <c r="E96" i="146" s="1"/>
  <c r="G95" i="146"/>
  <c r="D95" i="146"/>
  <c r="J94" i="146"/>
  <c r="G94" i="146"/>
  <c r="K94" i="146" s="1"/>
  <c r="D94" i="146"/>
  <c r="L93" i="146"/>
  <c r="K93" i="146"/>
  <c r="F93" i="146"/>
  <c r="E93" i="146"/>
  <c r="D93" i="146"/>
  <c r="L92" i="146"/>
  <c r="K92" i="146"/>
  <c r="J92" i="146"/>
  <c r="I92" i="146"/>
  <c r="H92" i="146"/>
  <c r="G92" i="146"/>
  <c r="F92" i="146"/>
  <c r="E92" i="146"/>
  <c r="D92" i="146"/>
  <c r="G91" i="146"/>
  <c r="F91" i="146"/>
  <c r="E91" i="146"/>
  <c r="D91" i="146"/>
  <c r="L90" i="146"/>
  <c r="J90" i="146"/>
  <c r="I90" i="146"/>
  <c r="G90" i="146"/>
  <c r="K90" i="146" s="1"/>
  <c r="D90" i="146"/>
  <c r="E90" i="146" s="1"/>
  <c r="L89" i="146"/>
  <c r="K89" i="146"/>
  <c r="J89" i="146"/>
  <c r="I89" i="146"/>
  <c r="G89" i="146"/>
  <c r="H89" i="146" s="1"/>
  <c r="D89" i="146"/>
  <c r="F89" i="146" s="1"/>
  <c r="J88" i="146"/>
  <c r="I88" i="146"/>
  <c r="G88" i="146"/>
  <c r="D88" i="146"/>
  <c r="E88" i="146" s="1"/>
  <c r="K87" i="146"/>
  <c r="J87" i="146"/>
  <c r="I87" i="146"/>
  <c r="G87" i="146"/>
  <c r="L87" i="146" s="1"/>
  <c r="D87" i="146"/>
  <c r="F87" i="146" s="1"/>
  <c r="L86" i="146"/>
  <c r="G86" i="146"/>
  <c r="F86" i="146"/>
  <c r="E86" i="146"/>
  <c r="D86" i="146"/>
  <c r="F85" i="146"/>
  <c r="E85" i="146"/>
  <c r="D85" i="146" s="1"/>
  <c r="L84" i="146"/>
  <c r="K84" i="146"/>
  <c r="J84" i="146"/>
  <c r="I84" i="146"/>
  <c r="H84" i="146"/>
  <c r="G84" i="146"/>
  <c r="K85" i="146" s="1"/>
  <c r="F84" i="146"/>
  <c r="E84" i="146"/>
  <c r="D84" i="146"/>
  <c r="L83" i="146"/>
  <c r="K83" i="146"/>
  <c r="I83" i="146"/>
  <c r="G83" i="146"/>
  <c r="J83" i="146" s="1"/>
  <c r="D83" i="146"/>
  <c r="L82" i="146"/>
  <c r="J82" i="146"/>
  <c r="I82" i="146"/>
  <c r="G82" i="146"/>
  <c r="K82" i="146" s="1"/>
  <c r="D82" i="146"/>
  <c r="F82" i="146" s="1"/>
  <c r="L81" i="146"/>
  <c r="I81" i="146"/>
  <c r="G81" i="146"/>
  <c r="D81" i="146"/>
  <c r="F81" i="146" s="1"/>
  <c r="L80" i="146"/>
  <c r="J80" i="146"/>
  <c r="I80" i="146"/>
  <c r="H80" i="146"/>
  <c r="G80" i="146"/>
  <c r="K80" i="146" s="1"/>
  <c r="D80" i="146"/>
  <c r="L79" i="146"/>
  <c r="K79" i="146"/>
  <c r="J79" i="146"/>
  <c r="I79" i="146"/>
  <c r="H79" i="146"/>
  <c r="G79" i="146"/>
  <c r="F79" i="146"/>
  <c r="E79" i="146"/>
  <c r="D79" i="146"/>
  <c r="G78" i="146"/>
  <c r="F78" i="146"/>
  <c r="E78" i="146"/>
  <c r="D78" i="146"/>
  <c r="K77" i="146"/>
  <c r="J77" i="146"/>
  <c r="I77" i="146"/>
  <c r="F77" i="146"/>
  <c r="E77" i="146"/>
  <c r="D77" i="146" s="1"/>
  <c r="L76" i="146"/>
  <c r="K76" i="146"/>
  <c r="J76" i="146"/>
  <c r="I76" i="146"/>
  <c r="H76" i="146"/>
  <c r="G76" i="146"/>
  <c r="F76" i="146"/>
  <c r="E76" i="146"/>
  <c r="D76" i="146"/>
  <c r="J75" i="146"/>
  <c r="G75" i="146"/>
  <c r="L75" i="146" s="1"/>
  <c r="D75" i="146"/>
  <c r="E75" i="146" s="1"/>
  <c r="L74" i="146"/>
  <c r="G74" i="146"/>
  <c r="D74" i="146"/>
  <c r="F74" i="146" s="1"/>
  <c r="L73" i="146"/>
  <c r="G73" i="146"/>
  <c r="F73" i="146"/>
  <c r="D73" i="146"/>
  <c r="E73" i="146" s="1"/>
  <c r="L72" i="146"/>
  <c r="G72" i="146"/>
  <c r="K72" i="146" s="1"/>
  <c r="D72" i="146"/>
  <c r="G71" i="146"/>
  <c r="F71" i="146"/>
  <c r="E71" i="146"/>
  <c r="D71" i="146"/>
  <c r="G70" i="146"/>
  <c r="D70" i="146"/>
  <c r="K69" i="146"/>
  <c r="J69" i="146"/>
  <c r="I69" i="146"/>
  <c r="E69" i="146"/>
  <c r="D69" i="146" s="1"/>
  <c r="L68" i="146"/>
  <c r="K68" i="146"/>
  <c r="J68" i="146"/>
  <c r="I68" i="146"/>
  <c r="H68" i="146"/>
  <c r="G68" i="146"/>
  <c r="H69" i="146" s="1"/>
  <c r="F68" i="146"/>
  <c r="E68" i="146"/>
  <c r="D68" i="146"/>
  <c r="F69" i="146" s="1"/>
  <c r="K67" i="146"/>
  <c r="J67" i="146"/>
  <c r="I67" i="146"/>
  <c r="G67" i="146"/>
  <c r="L67" i="146" s="1"/>
  <c r="D67" i="146"/>
  <c r="F67" i="146" s="1"/>
  <c r="L66" i="146"/>
  <c r="G66" i="146"/>
  <c r="I66" i="146" s="1"/>
  <c r="F66" i="146"/>
  <c r="D66" i="146"/>
  <c r="E66" i="146" s="1"/>
  <c r="G65" i="146"/>
  <c r="L65" i="146" s="1"/>
  <c r="D65" i="146"/>
  <c r="F65" i="146" s="1"/>
  <c r="G64" i="146"/>
  <c r="E64" i="146"/>
  <c r="D64" i="146"/>
  <c r="F64" i="146" s="1"/>
  <c r="K63" i="146"/>
  <c r="J63" i="146"/>
  <c r="I63" i="146"/>
  <c r="G63" i="146"/>
  <c r="L63" i="146" s="1"/>
  <c r="D63" i="146"/>
  <c r="F63" i="146" s="1"/>
  <c r="L62" i="146"/>
  <c r="K62" i="146"/>
  <c r="H62" i="146"/>
  <c r="G62" i="146"/>
  <c r="I62" i="146" s="1"/>
  <c r="F62" i="146"/>
  <c r="D62" i="146"/>
  <c r="E62" i="146" s="1"/>
  <c r="L61" i="146"/>
  <c r="J61" i="146"/>
  <c r="I61" i="146"/>
  <c r="H61" i="146"/>
  <c r="E61" i="146"/>
  <c r="D61" i="146" s="1"/>
  <c r="L60" i="146"/>
  <c r="K60" i="146"/>
  <c r="J60" i="146"/>
  <c r="I60" i="146"/>
  <c r="H60" i="146"/>
  <c r="G60" i="146"/>
  <c r="K61" i="146" s="1"/>
  <c r="G61" i="146" s="1"/>
  <c r="F60" i="146"/>
  <c r="E60" i="146"/>
  <c r="D60" i="146"/>
  <c r="F61" i="146" s="1"/>
  <c r="K59" i="146"/>
  <c r="J59" i="146"/>
  <c r="I59" i="146"/>
  <c r="G59" i="146"/>
  <c r="L59" i="146" s="1"/>
  <c r="D59" i="146"/>
  <c r="F59" i="146" s="1"/>
  <c r="L58" i="146"/>
  <c r="G58" i="146"/>
  <c r="I58" i="146" s="1"/>
  <c r="F58" i="146"/>
  <c r="D58" i="146"/>
  <c r="E58" i="146" s="1"/>
  <c r="G57" i="146"/>
  <c r="L57" i="146" s="1"/>
  <c r="D57" i="146"/>
  <c r="F57" i="146" s="1"/>
  <c r="G56" i="146"/>
  <c r="E56" i="146"/>
  <c r="D56" i="146"/>
  <c r="F56" i="146" s="1"/>
  <c r="K55" i="146"/>
  <c r="J55" i="146"/>
  <c r="I55" i="146"/>
  <c r="G55" i="146"/>
  <c r="L55" i="146" s="1"/>
  <c r="D55" i="146"/>
  <c r="F55" i="146" s="1"/>
  <c r="L54" i="146"/>
  <c r="K54" i="146"/>
  <c r="H54" i="146"/>
  <c r="G54" i="146"/>
  <c r="I54" i="146" s="1"/>
  <c r="D54" i="146"/>
  <c r="E54" i="146" s="1"/>
  <c r="L53" i="146"/>
  <c r="J53" i="146"/>
  <c r="I53" i="146"/>
  <c r="H53" i="146"/>
  <c r="E53" i="146"/>
  <c r="D53" i="146" s="1"/>
  <c r="L52" i="146"/>
  <c r="K52" i="146"/>
  <c r="J52" i="146"/>
  <c r="I52" i="146"/>
  <c r="H52" i="146"/>
  <c r="G52" i="146"/>
  <c r="K53" i="146" s="1"/>
  <c r="G53" i="146" s="1"/>
  <c r="F52" i="146"/>
  <c r="E52" i="146"/>
  <c r="D52" i="146"/>
  <c r="F53" i="146" s="1"/>
  <c r="K51" i="146"/>
  <c r="J51" i="146"/>
  <c r="G51" i="146"/>
  <c r="D51" i="146"/>
  <c r="F51" i="146" s="1"/>
  <c r="L50" i="146"/>
  <c r="G50" i="146"/>
  <c r="I50" i="146" s="1"/>
  <c r="D50" i="146"/>
  <c r="E50" i="146" s="1"/>
  <c r="G49" i="146"/>
  <c r="L49" i="146" s="1"/>
  <c r="D49" i="146"/>
  <c r="F49" i="146" s="1"/>
  <c r="L48" i="146"/>
  <c r="J48" i="146"/>
  <c r="I48" i="146"/>
  <c r="H48" i="146"/>
  <c r="G48" i="146"/>
  <c r="K48" i="146" s="1"/>
  <c r="D48" i="146"/>
  <c r="F48" i="146" s="1"/>
  <c r="K47" i="146"/>
  <c r="J47" i="146"/>
  <c r="G47" i="146"/>
  <c r="D47" i="146"/>
  <c r="F47" i="146" s="1"/>
  <c r="L46" i="146"/>
  <c r="G46" i="146"/>
  <c r="I46" i="146" s="1"/>
  <c r="D46" i="146"/>
  <c r="E46" i="146" s="1"/>
  <c r="J45" i="146"/>
  <c r="I45" i="146"/>
  <c r="H45" i="146"/>
  <c r="L44" i="146"/>
  <c r="K44" i="146"/>
  <c r="J44" i="146"/>
  <c r="I44" i="146"/>
  <c r="H44" i="146"/>
  <c r="G44" i="146"/>
  <c r="L45" i="146" s="1"/>
  <c r="F44" i="146"/>
  <c r="E44" i="146"/>
  <c r="D44" i="146"/>
  <c r="F45" i="146" s="1"/>
  <c r="K43" i="146"/>
  <c r="I43" i="146"/>
  <c r="G43" i="146"/>
  <c r="D43" i="146"/>
  <c r="F43" i="146" s="1"/>
  <c r="G42" i="146"/>
  <c r="I42" i="146" s="1"/>
  <c r="F42" i="146"/>
  <c r="D42" i="146"/>
  <c r="E42" i="146" s="1"/>
  <c r="L41" i="146"/>
  <c r="K41" i="146"/>
  <c r="J41" i="146"/>
  <c r="I41" i="146"/>
  <c r="H41" i="146"/>
  <c r="G41" i="146"/>
  <c r="D41" i="146"/>
  <c r="F41" i="146" s="1"/>
  <c r="L40" i="146"/>
  <c r="J40" i="146"/>
  <c r="I40" i="146"/>
  <c r="G40" i="146"/>
  <c r="K40" i="146" s="1"/>
  <c r="D40" i="146"/>
  <c r="F40" i="146" s="1"/>
  <c r="K39" i="146"/>
  <c r="G39" i="146"/>
  <c r="D39" i="146"/>
  <c r="E39" i="146" s="1"/>
  <c r="G38" i="146"/>
  <c r="I38" i="146" s="1"/>
  <c r="F38" i="146"/>
  <c r="D38" i="146"/>
  <c r="E38" i="146" s="1"/>
  <c r="J37" i="146"/>
  <c r="I37" i="146"/>
  <c r="H37" i="146"/>
  <c r="L36" i="146"/>
  <c r="K36" i="146"/>
  <c r="J36" i="146"/>
  <c r="I36" i="146"/>
  <c r="H36" i="146"/>
  <c r="G36" i="146"/>
  <c r="L37" i="146" s="1"/>
  <c r="F36" i="146"/>
  <c r="E36" i="146"/>
  <c r="D36" i="146"/>
  <c r="F37" i="146" s="1"/>
  <c r="G35" i="146"/>
  <c r="F35" i="146"/>
  <c r="E35" i="146"/>
  <c r="D35" i="146"/>
  <c r="G34" i="146"/>
  <c r="I34" i="146" s="1"/>
  <c r="D34" i="146"/>
  <c r="E34" i="146" s="1"/>
  <c r="L33" i="146"/>
  <c r="K33" i="146"/>
  <c r="J33" i="146"/>
  <c r="I33" i="146"/>
  <c r="G33" i="146"/>
  <c r="H33" i="146" s="1"/>
  <c r="D33" i="146"/>
  <c r="F33" i="146" s="1"/>
  <c r="L32" i="146"/>
  <c r="J32" i="146"/>
  <c r="H32" i="146"/>
  <c r="G32" i="146"/>
  <c r="K32" i="146" s="1"/>
  <c r="D32" i="146"/>
  <c r="F32" i="146" s="1"/>
  <c r="G31" i="146"/>
  <c r="F31" i="146"/>
  <c r="E31" i="146"/>
  <c r="D31" i="146"/>
  <c r="G30" i="146"/>
  <c r="I30" i="146" s="1"/>
  <c r="D30" i="146"/>
  <c r="E30" i="146" s="1"/>
  <c r="J29" i="146"/>
  <c r="I29" i="146"/>
  <c r="E29" i="146"/>
  <c r="D29" i="146"/>
  <c r="L28" i="146"/>
  <c r="K28" i="146"/>
  <c r="J28" i="146"/>
  <c r="I28" i="146"/>
  <c r="H28" i="146"/>
  <c r="G28" i="146"/>
  <c r="H29" i="146" s="1"/>
  <c r="F28" i="146"/>
  <c r="E28" i="146"/>
  <c r="D28" i="146"/>
  <c r="F29" i="146" s="1"/>
  <c r="G27" i="146"/>
  <c r="F27" i="146"/>
  <c r="D27" i="146"/>
  <c r="E27" i="146" s="1"/>
  <c r="L26" i="146"/>
  <c r="K26" i="146"/>
  <c r="J26" i="146"/>
  <c r="H26" i="146"/>
  <c r="G26" i="146"/>
  <c r="I26" i="146" s="1"/>
  <c r="F26" i="146"/>
  <c r="D26" i="146"/>
  <c r="E26" i="146" s="1"/>
  <c r="J25" i="146"/>
  <c r="G25" i="146"/>
  <c r="L25" i="146" s="1"/>
  <c r="D25" i="146"/>
  <c r="F25" i="146" s="1"/>
  <c r="L24" i="146"/>
  <c r="G24" i="146"/>
  <c r="K24" i="146" s="1"/>
  <c r="F24" i="146"/>
  <c r="E24" i="146"/>
  <c r="D24" i="146"/>
  <c r="G23" i="146"/>
  <c r="F23" i="146"/>
  <c r="D23" i="146"/>
  <c r="E23" i="146" s="1"/>
  <c r="L22" i="146"/>
  <c r="K22" i="146"/>
  <c r="J22" i="146"/>
  <c r="H22" i="146"/>
  <c r="G22" i="146"/>
  <c r="I22" i="146" s="1"/>
  <c r="D22" i="146"/>
  <c r="E22" i="146" s="1"/>
  <c r="K21" i="146"/>
  <c r="J21" i="146"/>
  <c r="E21" i="146"/>
  <c r="D21" i="146"/>
  <c r="L20" i="146"/>
  <c r="K20" i="146"/>
  <c r="J20" i="146"/>
  <c r="I20" i="146"/>
  <c r="H20" i="146"/>
  <c r="G20" i="146"/>
  <c r="I21" i="146" s="1"/>
  <c r="F20" i="146"/>
  <c r="E20" i="146"/>
  <c r="D20" i="146"/>
  <c r="F21" i="146" s="1"/>
  <c r="G19" i="146"/>
  <c r="D19" i="146"/>
  <c r="F19" i="146" s="1"/>
  <c r="L18" i="146"/>
  <c r="K18" i="146"/>
  <c r="J18" i="146"/>
  <c r="G18" i="146"/>
  <c r="I18" i="146" s="1"/>
  <c r="D18" i="146"/>
  <c r="E18" i="146" s="1"/>
  <c r="K17" i="146"/>
  <c r="G17" i="146"/>
  <c r="L17" i="146" s="1"/>
  <c r="D17" i="146"/>
  <c r="F17" i="146" s="1"/>
  <c r="G16" i="146"/>
  <c r="K16" i="146" s="1"/>
  <c r="F16" i="146"/>
  <c r="D16" i="146"/>
  <c r="E16" i="146" s="1"/>
  <c r="G15" i="146"/>
  <c r="E15" i="146"/>
  <c r="D15" i="146"/>
  <c r="F15" i="146" s="1"/>
  <c r="L14" i="146"/>
  <c r="K14" i="146"/>
  <c r="J14" i="146"/>
  <c r="G14" i="146"/>
  <c r="I14" i="146" s="1"/>
  <c r="D14" i="146"/>
  <c r="E14" i="146" s="1"/>
  <c r="E13" i="146"/>
  <c r="D13" i="146"/>
  <c r="L12" i="146"/>
  <c r="K12" i="146"/>
  <c r="J12" i="146"/>
  <c r="I12" i="146"/>
  <c r="H12" i="146"/>
  <c r="G12" i="146"/>
  <c r="J13" i="146" s="1"/>
  <c r="F12" i="146"/>
  <c r="E12" i="146"/>
  <c r="D12" i="146"/>
  <c r="F13" i="146" s="1"/>
  <c r="K11" i="146"/>
  <c r="J11" i="146"/>
  <c r="I11" i="146"/>
  <c r="G11" i="146"/>
  <c r="D11" i="146"/>
  <c r="F11" i="146" s="1"/>
  <c r="L10" i="146"/>
  <c r="K10" i="146"/>
  <c r="H10" i="146"/>
  <c r="G10" i="146"/>
  <c r="I10" i="146" s="1"/>
  <c r="D10" i="146"/>
  <c r="E10" i="146" s="1"/>
  <c r="G9" i="146"/>
  <c r="L9" i="146" s="1"/>
  <c r="E9" i="146"/>
  <c r="D9" i="146"/>
  <c r="F9" i="146" s="1"/>
  <c r="G8" i="146"/>
  <c r="K8" i="146" s="1"/>
  <c r="D8" i="146"/>
  <c r="F8" i="146" s="1"/>
  <c r="K7" i="146"/>
  <c r="J7" i="146"/>
  <c r="I7" i="146"/>
  <c r="G7" i="146"/>
  <c r="D7" i="146"/>
  <c r="F7" i="146" s="1"/>
  <c r="K6" i="146"/>
  <c r="G6" i="146"/>
  <c r="I6" i="146" s="1"/>
  <c r="D6" i="146"/>
  <c r="E6" i="146" s="1"/>
  <c r="L5" i="146"/>
  <c r="J5" i="146"/>
  <c r="I5" i="146"/>
  <c r="H5" i="146"/>
  <c r="E5" i="146"/>
  <c r="D5" i="146" s="1"/>
  <c r="L4" i="146"/>
  <c r="K4" i="146"/>
  <c r="J4" i="146"/>
  <c r="I4" i="146"/>
  <c r="H4" i="146"/>
  <c r="G4" i="146"/>
  <c r="K5" i="146" s="1"/>
  <c r="G5" i="146" s="1"/>
  <c r="F4" i="146"/>
  <c r="E4" i="146"/>
  <c r="D4" i="146"/>
  <c r="F5" i="146" s="1"/>
  <c r="K126" i="145"/>
  <c r="J126" i="145"/>
  <c r="G126" i="145"/>
  <c r="D126" i="145"/>
  <c r="F126" i="145" s="1"/>
  <c r="L125" i="145"/>
  <c r="G125" i="145"/>
  <c r="I125" i="145" s="1"/>
  <c r="D125" i="145"/>
  <c r="E125" i="145" s="1"/>
  <c r="G124" i="145"/>
  <c r="H124" i="145" s="1"/>
  <c r="D124" i="145"/>
  <c r="F124" i="145" s="1"/>
  <c r="L123" i="145"/>
  <c r="J123" i="145"/>
  <c r="I123" i="145"/>
  <c r="H123" i="145"/>
  <c r="G123" i="145"/>
  <c r="K123" i="145" s="1"/>
  <c r="D123" i="145"/>
  <c r="F123" i="145" s="1"/>
  <c r="K122" i="145"/>
  <c r="J122" i="145"/>
  <c r="G122" i="145"/>
  <c r="D122" i="145"/>
  <c r="F122" i="145" s="1"/>
  <c r="L121" i="145"/>
  <c r="G121" i="145"/>
  <c r="I121" i="145" s="1"/>
  <c r="D121" i="145"/>
  <c r="E121" i="145" s="1"/>
  <c r="G120" i="145"/>
  <c r="L120" i="145" s="1"/>
  <c r="D120" i="145"/>
  <c r="F120" i="145" s="1"/>
  <c r="L119" i="145"/>
  <c r="J119" i="145"/>
  <c r="I119" i="145"/>
  <c r="H119" i="145"/>
  <c r="G119" i="145"/>
  <c r="K119" i="145" s="1"/>
  <c r="D119" i="145"/>
  <c r="F119" i="145" s="1"/>
  <c r="J118" i="145"/>
  <c r="G118" i="145"/>
  <c r="L118" i="145" s="1"/>
  <c r="D118" i="145"/>
  <c r="E118" i="145" s="1"/>
  <c r="H117" i="145"/>
  <c r="F117" i="145"/>
  <c r="L116" i="145"/>
  <c r="K116" i="145"/>
  <c r="J116" i="145"/>
  <c r="I116" i="145"/>
  <c r="H116" i="145"/>
  <c r="G116" i="145"/>
  <c r="I117" i="145" s="1"/>
  <c r="F116" i="145"/>
  <c r="E116" i="145"/>
  <c r="D116" i="145"/>
  <c r="E117" i="145" s="1"/>
  <c r="D117" i="145" s="1"/>
  <c r="G115" i="145"/>
  <c r="L115" i="145" s="1"/>
  <c r="F115" i="145"/>
  <c r="D115" i="145"/>
  <c r="E115" i="145" s="1"/>
  <c r="L114" i="145"/>
  <c r="K114" i="145"/>
  <c r="J114" i="145"/>
  <c r="I114" i="145"/>
  <c r="G114" i="145"/>
  <c r="H114" i="145" s="1"/>
  <c r="D114" i="145"/>
  <c r="F114" i="145" s="1"/>
  <c r="L113" i="145"/>
  <c r="G113" i="145"/>
  <c r="K113" i="145" s="1"/>
  <c r="F113" i="145"/>
  <c r="D113" i="145"/>
  <c r="E113" i="145" s="1"/>
  <c r="L112" i="145"/>
  <c r="K112" i="145"/>
  <c r="J112" i="145"/>
  <c r="I112" i="145"/>
  <c r="G112" i="145"/>
  <c r="H112" i="145" s="1"/>
  <c r="D112" i="145"/>
  <c r="F112" i="145" s="1"/>
  <c r="G111" i="145"/>
  <c r="L111" i="145" s="1"/>
  <c r="F111" i="145"/>
  <c r="D111" i="145"/>
  <c r="E111" i="145" s="1"/>
  <c r="L110" i="145"/>
  <c r="K110" i="145"/>
  <c r="J110" i="145"/>
  <c r="I110" i="145"/>
  <c r="G110" i="145"/>
  <c r="H110" i="145" s="1"/>
  <c r="D110" i="145"/>
  <c r="F110" i="145" s="1"/>
  <c r="L109" i="145"/>
  <c r="G109" i="145"/>
  <c r="K109" i="145" s="1"/>
  <c r="F109" i="145"/>
  <c r="D109" i="145"/>
  <c r="E109" i="145" s="1"/>
  <c r="L108" i="145"/>
  <c r="K108" i="145"/>
  <c r="J108" i="145"/>
  <c r="I108" i="145"/>
  <c r="G108" i="145"/>
  <c r="H108" i="145" s="1"/>
  <c r="D108" i="145"/>
  <c r="F108" i="145" s="1"/>
  <c r="G107" i="145"/>
  <c r="L107" i="145" s="1"/>
  <c r="F107" i="145"/>
  <c r="D107" i="145"/>
  <c r="E107" i="145" s="1"/>
  <c r="I106" i="145"/>
  <c r="F106" i="145"/>
  <c r="E106" i="145"/>
  <c r="D106" i="145"/>
  <c r="L105" i="145"/>
  <c r="K105" i="145"/>
  <c r="J105" i="145"/>
  <c r="I105" i="145"/>
  <c r="H105" i="145"/>
  <c r="G105" i="145"/>
  <c r="L106" i="145" s="1"/>
  <c r="F105" i="145"/>
  <c r="E105" i="145"/>
  <c r="D105" i="145"/>
  <c r="L104" i="145"/>
  <c r="K104" i="145"/>
  <c r="J104" i="145"/>
  <c r="I104" i="145"/>
  <c r="G104" i="145"/>
  <c r="H104" i="145" s="1"/>
  <c r="D104" i="145"/>
  <c r="F104" i="145" s="1"/>
  <c r="G103" i="145"/>
  <c r="L103" i="145" s="1"/>
  <c r="F103" i="145"/>
  <c r="D103" i="145"/>
  <c r="E103" i="145" s="1"/>
  <c r="L102" i="145"/>
  <c r="K102" i="145"/>
  <c r="J102" i="145"/>
  <c r="I102" i="145"/>
  <c r="G102" i="145"/>
  <c r="H102" i="145" s="1"/>
  <c r="D102" i="145"/>
  <c r="F102" i="145" s="1"/>
  <c r="L101" i="145"/>
  <c r="G101" i="145"/>
  <c r="K101" i="145" s="1"/>
  <c r="F101" i="145"/>
  <c r="D101" i="145"/>
  <c r="E101" i="145" s="1"/>
  <c r="L100" i="145"/>
  <c r="K100" i="145"/>
  <c r="J100" i="145"/>
  <c r="I100" i="145"/>
  <c r="G100" i="145"/>
  <c r="H100" i="145" s="1"/>
  <c r="D100" i="145"/>
  <c r="F100" i="145" s="1"/>
  <c r="G99" i="145"/>
  <c r="L99" i="145" s="1"/>
  <c r="F99" i="145"/>
  <c r="D99" i="145"/>
  <c r="E99" i="145" s="1"/>
  <c r="L98" i="145"/>
  <c r="K98" i="145"/>
  <c r="J98" i="145"/>
  <c r="I98" i="145"/>
  <c r="G98" i="145"/>
  <c r="H98" i="145" s="1"/>
  <c r="D98" i="145"/>
  <c r="F98" i="145" s="1"/>
  <c r="L97" i="145"/>
  <c r="G97" i="145"/>
  <c r="K97" i="145" s="1"/>
  <c r="F97" i="145"/>
  <c r="D97" i="145"/>
  <c r="E97" i="145" s="1"/>
  <c r="L96" i="145"/>
  <c r="K96" i="145"/>
  <c r="J96" i="145"/>
  <c r="I96" i="145"/>
  <c r="G96" i="145"/>
  <c r="H96" i="145" s="1"/>
  <c r="D96" i="145"/>
  <c r="F96" i="145" s="1"/>
  <c r="L95" i="145"/>
  <c r="I95" i="145"/>
  <c r="H95" i="145"/>
  <c r="F95" i="145"/>
  <c r="L94" i="145"/>
  <c r="K94" i="145"/>
  <c r="J94" i="145"/>
  <c r="I94" i="145"/>
  <c r="H94" i="145"/>
  <c r="G94" i="145"/>
  <c r="K95" i="145" s="1"/>
  <c r="F94" i="145"/>
  <c r="E94" i="145"/>
  <c r="D94" i="145"/>
  <c r="E95" i="145" s="1"/>
  <c r="D95" i="145" s="1"/>
  <c r="L93" i="145"/>
  <c r="G93" i="145"/>
  <c r="K93" i="145" s="1"/>
  <c r="F93" i="145"/>
  <c r="D93" i="145"/>
  <c r="E93" i="145" s="1"/>
  <c r="L92" i="145"/>
  <c r="K92" i="145"/>
  <c r="J92" i="145"/>
  <c r="I92" i="145"/>
  <c r="G92" i="145"/>
  <c r="H92" i="145" s="1"/>
  <c r="D92" i="145"/>
  <c r="F92" i="145" s="1"/>
  <c r="G91" i="145"/>
  <c r="L91" i="145" s="1"/>
  <c r="F91" i="145"/>
  <c r="D91" i="145"/>
  <c r="E91" i="145" s="1"/>
  <c r="L90" i="145"/>
  <c r="K90" i="145"/>
  <c r="J90" i="145"/>
  <c r="I90" i="145"/>
  <c r="G90" i="145"/>
  <c r="H90" i="145" s="1"/>
  <c r="D90" i="145"/>
  <c r="F90" i="145" s="1"/>
  <c r="L89" i="145"/>
  <c r="G89" i="145"/>
  <c r="K89" i="145" s="1"/>
  <c r="F89" i="145"/>
  <c r="D89" i="145"/>
  <c r="E89" i="145" s="1"/>
  <c r="J88" i="145"/>
  <c r="I88" i="145"/>
  <c r="E88" i="145"/>
  <c r="L87" i="145"/>
  <c r="K87" i="145"/>
  <c r="J87" i="145"/>
  <c r="I87" i="145"/>
  <c r="H87" i="145"/>
  <c r="G87" i="145"/>
  <c r="H88" i="145" s="1"/>
  <c r="F87" i="145"/>
  <c r="E87" i="145"/>
  <c r="D87" i="145"/>
  <c r="F88" i="145" s="1"/>
  <c r="D88" i="145" s="1"/>
  <c r="L86" i="145"/>
  <c r="K86" i="145"/>
  <c r="J86" i="145"/>
  <c r="I86" i="145"/>
  <c r="G86" i="145"/>
  <c r="H86" i="145" s="1"/>
  <c r="D86" i="145"/>
  <c r="F86" i="145" s="1"/>
  <c r="L85" i="145"/>
  <c r="G85" i="145"/>
  <c r="K85" i="145" s="1"/>
  <c r="F85" i="145"/>
  <c r="D85" i="145"/>
  <c r="E85" i="145" s="1"/>
  <c r="L84" i="145"/>
  <c r="K84" i="145"/>
  <c r="J84" i="145"/>
  <c r="I84" i="145"/>
  <c r="G84" i="145"/>
  <c r="H84" i="145" s="1"/>
  <c r="D84" i="145"/>
  <c r="F84" i="145" s="1"/>
  <c r="G83" i="145"/>
  <c r="L83" i="145" s="1"/>
  <c r="F83" i="145"/>
  <c r="D83" i="145"/>
  <c r="E83" i="145" s="1"/>
  <c r="L82" i="145"/>
  <c r="K82" i="145"/>
  <c r="J82" i="145"/>
  <c r="I82" i="145"/>
  <c r="G82" i="145"/>
  <c r="H82" i="145" s="1"/>
  <c r="D82" i="145"/>
  <c r="F82" i="145" s="1"/>
  <c r="L81" i="145"/>
  <c r="H81" i="145"/>
  <c r="F81" i="145"/>
  <c r="L80" i="145"/>
  <c r="K80" i="145"/>
  <c r="J80" i="145"/>
  <c r="I80" i="145"/>
  <c r="H80" i="145"/>
  <c r="G80" i="145"/>
  <c r="K81" i="145" s="1"/>
  <c r="F80" i="145"/>
  <c r="E80" i="145"/>
  <c r="D80" i="145"/>
  <c r="E81" i="145" s="1"/>
  <c r="D81" i="145" s="1"/>
  <c r="G79" i="145"/>
  <c r="L79" i="145" s="1"/>
  <c r="F79" i="145"/>
  <c r="D79" i="145"/>
  <c r="E79" i="145" s="1"/>
  <c r="L78" i="145"/>
  <c r="K78" i="145"/>
  <c r="J78" i="145"/>
  <c r="I78" i="145"/>
  <c r="G78" i="145"/>
  <c r="H78" i="145" s="1"/>
  <c r="D78" i="145"/>
  <c r="F78" i="145" s="1"/>
  <c r="L77" i="145"/>
  <c r="G77" i="145"/>
  <c r="K77" i="145" s="1"/>
  <c r="F77" i="145"/>
  <c r="D77" i="145"/>
  <c r="E77" i="145" s="1"/>
  <c r="L76" i="145"/>
  <c r="K76" i="145"/>
  <c r="J76" i="145"/>
  <c r="I76" i="145"/>
  <c r="G76" i="145"/>
  <c r="H76" i="145" s="1"/>
  <c r="D76" i="145"/>
  <c r="F76" i="145" s="1"/>
  <c r="G75" i="145"/>
  <c r="L75" i="145" s="1"/>
  <c r="F75" i="145"/>
  <c r="D75" i="145"/>
  <c r="E75" i="145" s="1"/>
  <c r="I74" i="145"/>
  <c r="F74" i="145"/>
  <c r="E74" i="145"/>
  <c r="D74" i="145"/>
  <c r="L73" i="145"/>
  <c r="K73" i="145"/>
  <c r="J73" i="145"/>
  <c r="I73" i="145"/>
  <c r="H73" i="145"/>
  <c r="G73" i="145"/>
  <c r="L74" i="145" s="1"/>
  <c r="F73" i="145"/>
  <c r="E73" i="145"/>
  <c r="D73" i="145"/>
  <c r="L72" i="145"/>
  <c r="K72" i="145"/>
  <c r="J72" i="145"/>
  <c r="I72" i="145"/>
  <c r="G72" i="145"/>
  <c r="H72" i="145" s="1"/>
  <c r="D72" i="145"/>
  <c r="F72" i="145" s="1"/>
  <c r="G71" i="145"/>
  <c r="L71" i="145" s="1"/>
  <c r="F71" i="145"/>
  <c r="D71" i="145"/>
  <c r="E71" i="145" s="1"/>
  <c r="L70" i="145"/>
  <c r="K70" i="145"/>
  <c r="J70" i="145"/>
  <c r="I70" i="145"/>
  <c r="G70" i="145"/>
  <c r="H70" i="145" s="1"/>
  <c r="D70" i="145"/>
  <c r="F70" i="145" s="1"/>
  <c r="L69" i="145"/>
  <c r="G69" i="145"/>
  <c r="K69" i="145" s="1"/>
  <c r="F69" i="145"/>
  <c r="D69" i="145"/>
  <c r="E69" i="145" s="1"/>
  <c r="L68" i="145"/>
  <c r="K68" i="145"/>
  <c r="J68" i="145"/>
  <c r="I68" i="145"/>
  <c r="G68" i="145"/>
  <c r="H68" i="145" s="1"/>
  <c r="D68" i="145"/>
  <c r="F68" i="145" s="1"/>
  <c r="L67" i="145"/>
  <c r="I67" i="145"/>
  <c r="H67" i="145"/>
  <c r="F67" i="145"/>
  <c r="L66" i="145"/>
  <c r="K66" i="145"/>
  <c r="J66" i="145"/>
  <c r="I66" i="145"/>
  <c r="H66" i="145"/>
  <c r="G66" i="145"/>
  <c r="K67" i="145" s="1"/>
  <c r="F66" i="145"/>
  <c r="E66" i="145"/>
  <c r="D66" i="145"/>
  <c r="E67" i="145" s="1"/>
  <c r="D67" i="145" s="1"/>
  <c r="L65" i="145"/>
  <c r="G65" i="145"/>
  <c r="K65" i="145" s="1"/>
  <c r="F65" i="145"/>
  <c r="D65" i="145"/>
  <c r="E65" i="145" s="1"/>
  <c r="L64" i="145"/>
  <c r="K64" i="145"/>
  <c r="J64" i="145"/>
  <c r="I64" i="145"/>
  <c r="G64" i="145"/>
  <c r="H64" i="145" s="1"/>
  <c r="D64" i="145"/>
  <c r="F64" i="145" s="1"/>
  <c r="G63" i="145"/>
  <c r="L63" i="145" s="1"/>
  <c r="F63" i="145"/>
  <c r="D63" i="145"/>
  <c r="E63" i="145" s="1"/>
  <c r="L62" i="145"/>
  <c r="K62" i="145"/>
  <c r="J62" i="145"/>
  <c r="I62" i="145"/>
  <c r="G62" i="145"/>
  <c r="H62" i="145" s="1"/>
  <c r="D62" i="145"/>
  <c r="E62" i="145" s="1"/>
  <c r="L61" i="145"/>
  <c r="G61" i="145"/>
  <c r="K61" i="145" s="1"/>
  <c r="F61" i="145"/>
  <c r="D61" i="145"/>
  <c r="E61" i="145" s="1"/>
  <c r="I60" i="145"/>
  <c r="E60" i="145"/>
  <c r="L59" i="145"/>
  <c r="K59" i="145"/>
  <c r="J59" i="145"/>
  <c r="I59" i="145"/>
  <c r="H59" i="145"/>
  <c r="G59" i="145"/>
  <c r="H60" i="145" s="1"/>
  <c r="F59" i="145"/>
  <c r="E59" i="145"/>
  <c r="D59" i="145"/>
  <c r="F60" i="145" s="1"/>
  <c r="D60" i="145" s="1"/>
  <c r="L58" i="145"/>
  <c r="K58" i="145"/>
  <c r="J58" i="145"/>
  <c r="I58" i="145"/>
  <c r="G58" i="145"/>
  <c r="H58" i="145" s="1"/>
  <c r="D58" i="145"/>
  <c r="E58" i="145" s="1"/>
  <c r="L57" i="145"/>
  <c r="G57" i="145"/>
  <c r="K57" i="145" s="1"/>
  <c r="F57" i="145"/>
  <c r="D57" i="145"/>
  <c r="E57" i="145" s="1"/>
  <c r="L56" i="145"/>
  <c r="K56" i="145"/>
  <c r="J56" i="145"/>
  <c r="I56" i="145"/>
  <c r="G56" i="145"/>
  <c r="H56" i="145" s="1"/>
  <c r="D56" i="145"/>
  <c r="F56" i="145" s="1"/>
  <c r="G55" i="145"/>
  <c r="L55" i="145" s="1"/>
  <c r="F55" i="145"/>
  <c r="D55" i="145"/>
  <c r="E55" i="145" s="1"/>
  <c r="L54" i="145"/>
  <c r="K54" i="145"/>
  <c r="J54" i="145"/>
  <c r="I54" i="145"/>
  <c r="G54" i="145"/>
  <c r="H54" i="145" s="1"/>
  <c r="D54" i="145"/>
  <c r="E54" i="145" s="1"/>
  <c r="L53" i="145"/>
  <c r="H53" i="145"/>
  <c r="F53" i="145"/>
  <c r="L52" i="145"/>
  <c r="K52" i="145"/>
  <c r="J52" i="145"/>
  <c r="I52" i="145"/>
  <c r="H52" i="145"/>
  <c r="G52" i="145"/>
  <c r="K53" i="145" s="1"/>
  <c r="F52" i="145"/>
  <c r="E52" i="145"/>
  <c r="D52" i="145"/>
  <c r="E53" i="145" s="1"/>
  <c r="D53" i="145" s="1"/>
  <c r="G51" i="145"/>
  <c r="L51" i="145" s="1"/>
  <c r="F51" i="145"/>
  <c r="D51" i="145"/>
  <c r="E51" i="145" s="1"/>
  <c r="L50" i="145"/>
  <c r="K50" i="145"/>
  <c r="J50" i="145"/>
  <c r="I50" i="145"/>
  <c r="G50" i="145"/>
  <c r="H50" i="145" s="1"/>
  <c r="D50" i="145"/>
  <c r="E50" i="145" s="1"/>
  <c r="L49" i="145"/>
  <c r="G49" i="145"/>
  <c r="K49" i="145" s="1"/>
  <c r="F49" i="145"/>
  <c r="D49" i="145"/>
  <c r="E49" i="145" s="1"/>
  <c r="L48" i="145"/>
  <c r="K48" i="145"/>
  <c r="J48" i="145"/>
  <c r="I48" i="145"/>
  <c r="G48" i="145"/>
  <c r="H48" i="145" s="1"/>
  <c r="D48" i="145"/>
  <c r="F48" i="145" s="1"/>
  <c r="L47" i="145"/>
  <c r="I47" i="145"/>
  <c r="H47" i="145"/>
  <c r="F47" i="145"/>
  <c r="L46" i="145"/>
  <c r="K46" i="145"/>
  <c r="J46" i="145"/>
  <c r="I46" i="145"/>
  <c r="H46" i="145"/>
  <c r="G46" i="145"/>
  <c r="K47" i="145" s="1"/>
  <c r="F46" i="145"/>
  <c r="E46" i="145"/>
  <c r="D46" i="145"/>
  <c r="E47" i="145" s="1"/>
  <c r="D47" i="145" s="1"/>
  <c r="L45" i="145"/>
  <c r="G45" i="145"/>
  <c r="K45" i="145" s="1"/>
  <c r="F45" i="145"/>
  <c r="D45" i="145"/>
  <c r="E45" i="145" s="1"/>
  <c r="L44" i="145"/>
  <c r="K44" i="145"/>
  <c r="J44" i="145"/>
  <c r="I44" i="145"/>
  <c r="G44" i="145"/>
  <c r="H44" i="145" s="1"/>
  <c r="D44" i="145"/>
  <c r="F44" i="145" s="1"/>
  <c r="G43" i="145"/>
  <c r="L43" i="145" s="1"/>
  <c r="F43" i="145"/>
  <c r="D43" i="145"/>
  <c r="E43" i="145" s="1"/>
  <c r="L42" i="145"/>
  <c r="K42" i="145"/>
  <c r="J42" i="145"/>
  <c r="I42" i="145"/>
  <c r="G42" i="145"/>
  <c r="H42" i="145" s="1"/>
  <c r="D42" i="145"/>
  <c r="F42" i="145" s="1"/>
  <c r="L41" i="145"/>
  <c r="H41" i="145"/>
  <c r="F41" i="145"/>
  <c r="L40" i="145"/>
  <c r="K40" i="145"/>
  <c r="J40" i="145"/>
  <c r="I40" i="145"/>
  <c r="H40" i="145"/>
  <c r="G40" i="145"/>
  <c r="K41" i="145" s="1"/>
  <c r="F40" i="145"/>
  <c r="E40" i="145"/>
  <c r="D40" i="145"/>
  <c r="E41" i="145" s="1"/>
  <c r="D41" i="145" s="1"/>
  <c r="G39" i="145"/>
  <c r="L39" i="145" s="1"/>
  <c r="F39" i="145"/>
  <c r="D39" i="145"/>
  <c r="E39" i="145" s="1"/>
  <c r="L38" i="145"/>
  <c r="K38" i="145"/>
  <c r="J38" i="145"/>
  <c r="I38" i="145"/>
  <c r="G38" i="145"/>
  <c r="H38" i="145" s="1"/>
  <c r="D38" i="145"/>
  <c r="F38" i="145" s="1"/>
  <c r="L37" i="145"/>
  <c r="G37" i="145"/>
  <c r="K37" i="145" s="1"/>
  <c r="F37" i="145"/>
  <c r="D37" i="145"/>
  <c r="E37" i="145" s="1"/>
  <c r="L36" i="145"/>
  <c r="K36" i="145"/>
  <c r="J36" i="145"/>
  <c r="I36" i="145"/>
  <c r="G36" i="145"/>
  <c r="H36" i="145" s="1"/>
  <c r="D36" i="145"/>
  <c r="F36" i="145" s="1"/>
  <c r="L35" i="145"/>
  <c r="I35" i="145"/>
  <c r="H35" i="145"/>
  <c r="F35" i="145"/>
  <c r="L34" i="145"/>
  <c r="K34" i="145"/>
  <c r="J34" i="145"/>
  <c r="I34" i="145"/>
  <c r="H34" i="145"/>
  <c r="G34" i="145"/>
  <c r="K35" i="145" s="1"/>
  <c r="F34" i="145"/>
  <c r="E34" i="145"/>
  <c r="D34" i="145"/>
  <c r="E35" i="145" s="1"/>
  <c r="D35" i="145" s="1"/>
  <c r="L33" i="145"/>
  <c r="G33" i="145"/>
  <c r="K33" i="145" s="1"/>
  <c r="F33" i="145"/>
  <c r="D33" i="145"/>
  <c r="E33" i="145" s="1"/>
  <c r="L32" i="145"/>
  <c r="K32" i="145"/>
  <c r="J32" i="145"/>
  <c r="I32" i="145"/>
  <c r="G32" i="145"/>
  <c r="H32" i="145" s="1"/>
  <c r="D32" i="145"/>
  <c r="F32" i="145" s="1"/>
  <c r="G31" i="145"/>
  <c r="L31" i="145" s="1"/>
  <c r="F31" i="145"/>
  <c r="D31" i="145"/>
  <c r="E31" i="145" s="1"/>
  <c r="L30" i="145"/>
  <c r="K30" i="145"/>
  <c r="J30" i="145"/>
  <c r="I30" i="145"/>
  <c r="G30" i="145"/>
  <c r="H30" i="145" s="1"/>
  <c r="D30" i="145"/>
  <c r="E30" i="145" s="1"/>
  <c r="L29" i="145"/>
  <c r="G29" i="145"/>
  <c r="K29" i="145" s="1"/>
  <c r="F29" i="145"/>
  <c r="D29" i="145"/>
  <c r="E29" i="145" s="1"/>
  <c r="L28" i="145"/>
  <c r="K28" i="145"/>
  <c r="J28" i="145"/>
  <c r="I28" i="145"/>
  <c r="G28" i="145"/>
  <c r="H28" i="145" s="1"/>
  <c r="D28" i="145"/>
  <c r="F28" i="145" s="1"/>
  <c r="G27" i="145"/>
  <c r="L27" i="145" s="1"/>
  <c r="F27" i="145"/>
  <c r="D27" i="145"/>
  <c r="E27" i="145" s="1"/>
  <c r="L26" i="145"/>
  <c r="K26" i="145"/>
  <c r="J26" i="145"/>
  <c r="I26" i="145"/>
  <c r="G26" i="145"/>
  <c r="H26" i="145" s="1"/>
  <c r="D26" i="145"/>
  <c r="F26" i="145" s="1"/>
  <c r="L25" i="145"/>
  <c r="I25" i="145"/>
  <c r="H25" i="145"/>
  <c r="F25" i="145"/>
  <c r="L24" i="145"/>
  <c r="K24" i="145"/>
  <c r="J24" i="145"/>
  <c r="I24" i="145"/>
  <c r="H24" i="145"/>
  <c r="G24" i="145"/>
  <c r="K25" i="145" s="1"/>
  <c r="F24" i="145"/>
  <c r="E24" i="145"/>
  <c r="D24" i="145"/>
  <c r="E25" i="145" s="1"/>
  <c r="D25" i="145" s="1"/>
  <c r="G23" i="145"/>
  <c r="L23" i="145" s="1"/>
  <c r="F23" i="145"/>
  <c r="D23" i="145"/>
  <c r="E23" i="145" s="1"/>
  <c r="L22" i="145"/>
  <c r="K22" i="145"/>
  <c r="J22" i="145"/>
  <c r="I22" i="145"/>
  <c r="G22" i="145"/>
  <c r="H22" i="145" s="1"/>
  <c r="D22" i="145"/>
  <c r="F22" i="145" s="1"/>
  <c r="L21" i="145"/>
  <c r="G21" i="145"/>
  <c r="K21" i="145" s="1"/>
  <c r="F21" i="145"/>
  <c r="D21" i="145"/>
  <c r="E21" i="145" s="1"/>
  <c r="L20" i="145"/>
  <c r="K20" i="145"/>
  <c r="J20" i="145"/>
  <c r="I20" i="145"/>
  <c r="G20" i="145"/>
  <c r="H20" i="145" s="1"/>
  <c r="D20" i="145"/>
  <c r="F20" i="145" s="1"/>
  <c r="G19" i="145"/>
  <c r="L19" i="145" s="1"/>
  <c r="F19" i="145"/>
  <c r="D19" i="145"/>
  <c r="E19" i="145" s="1"/>
  <c r="L18" i="145"/>
  <c r="K18" i="145"/>
  <c r="J18" i="145"/>
  <c r="I18" i="145"/>
  <c r="G18" i="145"/>
  <c r="H18" i="145" s="1"/>
  <c r="D18" i="145"/>
  <c r="F18" i="145" s="1"/>
  <c r="L17" i="145"/>
  <c r="G17" i="145"/>
  <c r="K17" i="145" s="1"/>
  <c r="F17" i="145"/>
  <c r="D17" i="145"/>
  <c r="E17" i="145" s="1"/>
  <c r="L16" i="145"/>
  <c r="K16" i="145"/>
  <c r="J16" i="145"/>
  <c r="I16" i="145"/>
  <c r="G16" i="145"/>
  <c r="H16" i="145" s="1"/>
  <c r="D16" i="145"/>
  <c r="F16" i="145" s="1"/>
  <c r="L15" i="145"/>
  <c r="I15" i="145"/>
  <c r="H15" i="145"/>
  <c r="F15" i="145"/>
  <c r="L14" i="145"/>
  <c r="K14" i="145"/>
  <c r="J14" i="145"/>
  <c r="I14" i="145"/>
  <c r="H14" i="145"/>
  <c r="G14" i="145"/>
  <c r="K15" i="145" s="1"/>
  <c r="F14" i="145"/>
  <c r="E14" i="145"/>
  <c r="D14" i="145"/>
  <c r="E15" i="145" s="1"/>
  <c r="D15" i="145" s="1"/>
  <c r="L13" i="145"/>
  <c r="G13" i="145"/>
  <c r="K13" i="145" s="1"/>
  <c r="F13" i="145"/>
  <c r="D13" i="145"/>
  <c r="E13" i="145" s="1"/>
  <c r="L12" i="145"/>
  <c r="K12" i="145"/>
  <c r="J12" i="145"/>
  <c r="I12" i="145"/>
  <c r="G12" i="145"/>
  <c r="H12" i="145" s="1"/>
  <c r="D12" i="145"/>
  <c r="F12" i="145" s="1"/>
  <c r="G11" i="145"/>
  <c r="L11" i="145" s="1"/>
  <c r="F11" i="145"/>
  <c r="D11" i="145"/>
  <c r="E11" i="145" s="1"/>
  <c r="L10" i="145"/>
  <c r="K10" i="145"/>
  <c r="J10" i="145"/>
  <c r="I10" i="145"/>
  <c r="G10" i="145"/>
  <c r="H10" i="145" s="1"/>
  <c r="D10" i="145"/>
  <c r="E10" i="145" s="1"/>
  <c r="L9" i="145"/>
  <c r="G9" i="145"/>
  <c r="K9" i="145" s="1"/>
  <c r="F9" i="145"/>
  <c r="D9" i="145"/>
  <c r="E9" i="145" s="1"/>
  <c r="L8" i="145"/>
  <c r="K8" i="145"/>
  <c r="J8" i="145"/>
  <c r="I8" i="145"/>
  <c r="G8" i="145"/>
  <c r="H8" i="145" s="1"/>
  <c r="D8" i="145"/>
  <c r="F8" i="145" s="1"/>
  <c r="G7" i="145"/>
  <c r="L7" i="145" s="1"/>
  <c r="F7" i="145"/>
  <c r="D7" i="145"/>
  <c r="E7" i="145" s="1"/>
  <c r="L6" i="145"/>
  <c r="K6" i="145"/>
  <c r="J6" i="145"/>
  <c r="I6" i="145"/>
  <c r="G6" i="145"/>
  <c r="H6" i="145" s="1"/>
  <c r="D6" i="145"/>
  <c r="E6" i="145" s="1"/>
  <c r="L5" i="145"/>
  <c r="I5" i="145"/>
  <c r="H5" i="145"/>
  <c r="F5" i="145"/>
  <c r="L4" i="145"/>
  <c r="K4" i="145"/>
  <c r="J4" i="145"/>
  <c r="I4" i="145"/>
  <c r="H4" i="145"/>
  <c r="G4" i="145"/>
  <c r="K5" i="145" s="1"/>
  <c r="F4" i="145"/>
  <c r="E4" i="145"/>
  <c r="D4" i="145"/>
  <c r="E5" i="145" s="1"/>
  <c r="D5" i="145" s="1"/>
  <c r="K13" i="146" l="1"/>
  <c r="L15" i="146"/>
  <c r="H15" i="146"/>
  <c r="K56" i="146"/>
  <c r="J56" i="146"/>
  <c r="K64" i="146"/>
  <c r="J64" i="146"/>
  <c r="F98" i="146"/>
  <c r="E98" i="146"/>
  <c r="F118" i="146"/>
  <c r="E118" i="146"/>
  <c r="L23" i="146"/>
  <c r="H23" i="146"/>
  <c r="H7" i="145"/>
  <c r="H23" i="145"/>
  <c r="H39" i="145"/>
  <c r="K60" i="145"/>
  <c r="E70" i="145"/>
  <c r="H71" i="145"/>
  <c r="E78" i="145"/>
  <c r="H79" i="145"/>
  <c r="E82" i="145"/>
  <c r="E86" i="145"/>
  <c r="K88" i="145"/>
  <c r="G88" i="145" s="1"/>
  <c r="E90" i="145"/>
  <c r="H91" i="145"/>
  <c r="E98" i="145"/>
  <c r="H99" i="145"/>
  <c r="E102" i="145"/>
  <c r="H103" i="145"/>
  <c r="H107" i="145"/>
  <c r="E110" i="145"/>
  <c r="H111" i="145"/>
  <c r="E114" i="145"/>
  <c r="H115" i="145"/>
  <c r="F118" i="145"/>
  <c r="I124" i="145"/>
  <c r="E126" i="145"/>
  <c r="F6" i="146"/>
  <c r="H9" i="146"/>
  <c r="J15" i="146"/>
  <c r="L21" i="146"/>
  <c r="I23" i="146"/>
  <c r="E25" i="146"/>
  <c r="K29" i="146"/>
  <c r="G29" i="146" s="1"/>
  <c r="L31" i="146"/>
  <c r="H31" i="146"/>
  <c r="J34" i="146"/>
  <c r="F39" i="146"/>
  <c r="H42" i="146"/>
  <c r="E47" i="146"/>
  <c r="I56" i="146"/>
  <c r="I64" i="146"/>
  <c r="J71" i="146"/>
  <c r="I71" i="146"/>
  <c r="F75" i="146"/>
  <c r="K78" i="146"/>
  <c r="L78" i="146"/>
  <c r="J78" i="146"/>
  <c r="E80" i="146"/>
  <c r="F80" i="146"/>
  <c r="E87" i="146"/>
  <c r="H93" i="146"/>
  <c r="I93" i="146"/>
  <c r="L96" i="146"/>
  <c r="K96" i="146"/>
  <c r="H98" i="146"/>
  <c r="F102" i="146"/>
  <c r="E102" i="146"/>
  <c r="K114" i="146"/>
  <c r="I114" i="146"/>
  <c r="I9" i="147"/>
  <c r="L11" i="147"/>
  <c r="J11" i="147"/>
  <c r="I11" i="147"/>
  <c r="H11" i="147"/>
  <c r="L16" i="147"/>
  <c r="K16" i="147"/>
  <c r="J16" i="147"/>
  <c r="I16" i="147"/>
  <c r="H16" i="147"/>
  <c r="E43" i="147"/>
  <c r="E102" i="147"/>
  <c r="L24" i="149"/>
  <c r="K24" i="149"/>
  <c r="J24" i="149"/>
  <c r="I24" i="149"/>
  <c r="H24" i="149"/>
  <c r="L104" i="146"/>
  <c r="K104" i="146"/>
  <c r="H104" i="146"/>
  <c r="H11" i="145"/>
  <c r="H27" i="145"/>
  <c r="H75" i="145"/>
  <c r="F6" i="145"/>
  <c r="F10" i="145"/>
  <c r="I19" i="145"/>
  <c r="F30" i="145"/>
  <c r="I39" i="145"/>
  <c r="F54" i="145"/>
  <c r="I83" i="145"/>
  <c r="L88" i="145"/>
  <c r="I91" i="145"/>
  <c r="I99" i="145"/>
  <c r="I103" i="145"/>
  <c r="I107" i="145"/>
  <c r="I111" i="145"/>
  <c r="I115" i="145"/>
  <c r="H121" i="145"/>
  <c r="E123" i="145"/>
  <c r="J124" i="145"/>
  <c r="I9" i="146"/>
  <c r="E11" i="146"/>
  <c r="F14" i="146"/>
  <c r="K15" i="146"/>
  <c r="H17" i="146"/>
  <c r="J23" i="146"/>
  <c r="L29" i="146"/>
  <c r="I31" i="146"/>
  <c r="E33" i="146"/>
  <c r="K34" i="146"/>
  <c r="K37" i="146"/>
  <c r="G37" i="146" s="1"/>
  <c r="L39" i="146"/>
  <c r="H39" i="146"/>
  <c r="J42" i="146"/>
  <c r="H50" i="146"/>
  <c r="E55" i="146"/>
  <c r="L56" i="146"/>
  <c r="H58" i="146"/>
  <c r="E63" i="146"/>
  <c r="L64" i="146"/>
  <c r="H66" i="146"/>
  <c r="H71" i="146"/>
  <c r="H73" i="146"/>
  <c r="J73" i="146"/>
  <c r="H78" i="146"/>
  <c r="E82" i="146"/>
  <c r="I85" i="146"/>
  <c r="E89" i="146"/>
  <c r="H96" i="146"/>
  <c r="K102" i="146"/>
  <c r="I102" i="146"/>
  <c r="J104" i="146"/>
  <c r="L107" i="146"/>
  <c r="I107" i="146"/>
  <c r="H107" i="146"/>
  <c r="K107" i="146"/>
  <c r="J107" i="146"/>
  <c r="H114" i="146"/>
  <c r="H121" i="146"/>
  <c r="I121" i="146"/>
  <c r="L7" i="147"/>
  <c r="I7" i="147"/>
  <c r="H7" i="147"/>
  <c r="J9" i="147"/>
  <c r="K11" i="147"/>
  <c r="F32" i="147"/>
  <c r="F82" i="147"/>
  <c r="E82" i="147"/>
  <c r="E89" i="147"/>
  <c r="F89" i="147"/>
  <c r="E98" i="147"/>
  <c r="H102" i="147"/>
  <c r="L102" i="147"/>
  <c r="K102" i="147"/>
  <c r="J102" i="147"/>
  <c r="I102" i="147"/>
  <c r="L105" i="147"/>
  <c r="K105" i="147"/>
  <c r="J105" i="147"/>
  <c r="I105" i="147"/>
  <c r="H105" i="147"/>
  <c r="E174" i="147"/>
  <c r="F174" i="147"/>
  <c r="E177" i="147"/>
  <c r="F177" i="147"/>
  <c r="E18" i="145"/>
  <c r="E22" i="145"/>
  <c r="E26" i="145"/>
  <c r="H43" i="145"/>
  <c r="H51" i="145"/>
  <c r="H55" i="145"/>
  <c r="H63" i="145"/>
  <c r="H83" i="145"/>
  <c r="I31" i="145"/>
  <c r="F50" i="145"/>
  <c r="I55" i="145"/>
  <c r="F58" i="145"/>
  <c r="F62" i="145"/>
  <c r="I63" i="145"/>
  <c r="I71" i="145"/>
  <c r="I75" i="145"/>
  <c r="I79" i="145"/>
  <c r="J7" i="145"/>
  <c r="J11" i="145"/>
  <c r="J15" i="145"/>
  <c r="G15" i="145" s="1"/>
  <c r="J19" i="145"/>
  <c r="J23" i="145"/>
  <c r="J27" i="145"/>
  <c r="J31" i="145"/>
  <c r="J35" i="145"/>
  <c r="G35" i="145" s="1"/>
  <c r="J39" i="145"/>
  <c r="J43" i="145"/>
  <c r="J47" i="145"/>
  <c r="G47" i="145" s="1"/>
  <c r="J51" i="145"/>
  <c r="J55" i="145"/>
  <c r="J63" i="145"/>
  <c r="J67" i="145"/>
  <c r="G67" i="145" s="1"/>
  <c r="J71" i="145"/>
  <c r="J75" i="145"/>
  <c r="J79" i="145"/>
  <c r="J83" i="145"/>
  <c r="J91" i="145"/>
  <c r="J95" i="145"/>
  <c r="G95" i="145" s="1"/>
  <c r="J99" i="145"/>
  <c r="J103" i="145"/>
  <c r="J107" i="145"/>
  <c r="J111" i="145"/>
  <c r="J115" i="145"/>
  <c r="H118" i="145"/>
  <c r="J121" i="145"/>
  <c r="K124" i="145"/>
  <c r="L126" i="145"/>
  <c r="H126" i="145"/>
  <c r="H6" i="146"/>
  <c r="E8" i="146"/>
  <c r="J9" i="146"/>
  <c r="I17" i="146"/>
  <c r="E19" i="146"/>
  <c r="F22" i="146"/>
  <c r="K23" i="146"/>
  <c r="H25" i="146"/>
  <c r="J31" i="146"/>
  <c r="L34" i="146"/>
  <c r="I39" i="146"/>
  <c r="E41" i="146"/>
  <c r="K42" i="146"/>
  <c r="K45" i="146"/>
  <c r="G45" i="146" s="1"/>
  <c r="L47" i="146"/>
  <c r="H47" i="146"/>
  <c r="J50" i="146"/>
  <c r="J58" i="146"/>
  <c r="J66" i="146"/>
  <c r="K71" i="146"/>
  <c r="I73" i="146"/>
  <c r="H75" i="146"/>
  <c r="I78" i="146"/>
  <c r="J85" i="146"/>
  <c r="H94" i="146"/>
  <c r="I96" i="146"/>
  <c r="H102" i="146"/>
  <c r="L112" i="146"/>
  <c r="K112" i="146"/>
  <c r="J114" i="146"/>
  <c r="J121" i="146"/>
  <c r="J5" i="147"/>
  <c r="J7" i="147"/>
  <c r="K9" i="147"/>
  <c r="L28" i="147"/>
  <c r="K28" i="147"/>
  <c r="J28" i="147"/>
  <c r="F86" i="147"/>
  <c r="E86" i="147"/>
  <c r="E94" i="147"/>
  <c r="H98" i="147"/>
  <c r="L98" i="147"/>
  <c r="K98" i="147"/>
  <c r="J98" i="147"/>
  <c r="I98" i="147"/>
  <c r="F120" i="147"/>
  <c r="E120" i="147"/>
  <c r="F121" i="145"/>
  <c r="I15" i="146"/>
  <c r="H34" i="146"/>
  <c r="H56" i="146"/>
  <c r="H64" i="146"/>
  <c r="K98" i="146"/>
  <c r="L98" i="146"/>
  <c r="J98" i="146"/>
  <c r="F114" i="146"/>
  <c r="E114" i="146"/>
  <c r="H117" i="146"/>
  <c r="I117" i="146"/>
  <c r="K118" i="146"/>
  <c r="I118" i="146"/>
  <c r="L118" i="146"/>
  <c r="J118" i="146"/>
  <c r="L52" i="147"/>
  <c r="K52" i="147"/>
  <c r="J52" i="147"/>
  <c r="I52" i="147"/>
  <c r="H52" i="147"/>
  <c r="H19" i="145"/>
  <c r="H31" i="145"/>
  <c r="E38" i="145"/>
  <c r="E42" i="145"/>
  <c r="I7" i="145"/>
  <c r="I11" i="145"/>
  <c r="I23" i="145"/>
  <c r="I27" i="145"/>
  <c r="I43" i="145"/>
  <c r="I51" i="145"/>
  <c r="L60" i="145"/>
  <c r="K7" i="145"/>
  <c r="K11" i="145"/>
  <c r="K19" i="145"/>
  <c r="K23" i="145"/>
  <c r="K27" i="145"/>
  <c r="K31" i="145"/>
  <c r="K39" i="145"/>
  <c r="K43" i="145"/>
  <c r="K51" i="145"/>
  <c r="K55" i="145"/>
  <c r="K63" i="145"/>
  <c r="K71" i="145"/>
  <c r="H74" i="145"/>
  <c r="G74" i="145" s="1"/>
  <c r="K75" i="145"/>
  <c r="K79" i="145"/>
  <c r="K83" i="145"/>
  <c r="K91" i="145"/>
  <c r="K99" i="145"/>
  <c r="K103" i="145"/>
  <c r="H106" i="145"/>
  <c r="K107" i="145"/>
  <c r="K111" i="145"/>
  <c r="K115" i="145"/>
  <c r="I118" i="145"/>
  <c r="E120" i="145"/>
  <c r="K121" i="145"/>
  <c r="L124" i="145"/>
  <c r="I126" i="145"/>
  <c r="J6" i="146"/>
  <c r="K9" i="146"/>
  <c r="L11" i="146"/>
  <c r="H11" i="146"/>
  <c r="H14" i="146"/>
  <c r="J17" i="146"/>
  <c r="I25" i="146"/>
  <c r="F30" i="146"/>
  <c r="K31" i="146"/>
  <c r="J39" i="146"/>
  <c r="L42" i="146"/>
  <c r="I47" i="146"/>
  <c r="E49" i="146"/>
  <c r="K50" i="146"/>
  <c r="E57" i="146"/>
  <c r="K58" i="146"/>
  <c r="E65" i="146"/>
  <c r="K66" i="146"/>
  <c r="L69" i="146"/>
  <c r="G69" i="146" s="1"/>
  <c r="L71" i="146"/>
  <c r="K73" i="146"/>
  <c r="I75" i="146"/>
  <c r="H82" i="146"/>
  <c r="I94" i="146"/>
  <c r="J96" i="146"/>
  <c r="J102" i="146"/>
  <c r="E105" i="146"/>
  <c r="F110" i="146"/>
  <c r="E110" i="146"/>
  <c r="H112" i="146"/>
  <c r="L114" i="146"/>
  <c r="K121" i="146"/>
  <c r="K5" i="147"/>
  <c r="K7" i="147"/>
  <c r="L9" i="147"/>
  <c r="H28" i="147"/>
  <c r="F90" i="147"/>
  <c r="E90" i="147"/>
  <c r="H94" i="147"/>
  <c r="L94" i="147"/>
  <c r="K94" i="147"/>
  <c r="J94" i="147"/>
  <c r="I94" i="147"/>
  <c r="E17" i="146"/>
  <c r="L19" i="146"/>
  <c r="H19" i="146"/>
  <c r="F70" i="146"/>
  <c r="E70" i="146"/>
  <c r="E72" i="146"/>
  <c r="F72" i="146"/>
  <c r="H85" i="146"/>
  <c r="L85" i="146"/>
  <c r="H105" i="146"/>
  <c r="L105" i="146"/>
  <c r="K105" i="146"/>
  <c r="J105" i="146"/>
  <c r="K110" i="146"/>
  <c r="I110" i="146"/>
  <c r="F115" i="146"/>
  <c r="E115" i="146"/>
  <c r="E8" i="147"/>
  <c r="F8" i="147"/>
  <c r="D32" i="147"/>
  <c r="F58" i="147"/>
  <c r="E58" i="147"/>
  <c r="J74" i="145"/>
  <c r="J106" i="145"/>
  <c r="K118" i="145"/>
  <c r="H120" i="145"/>
  <c r="F125" i="145"/>
  <c r="L6" i="146"/>
  <c r="H8" i="146"/>
  <c r="I19" i="146"/>
  <c r="K25" i="146"/>
  <c r="L27" i="146"/>
  <c r="H27" i="146"/>
  <c r="H30" i="146"/>
  <c r="E32" i="146"/>
  <c r="E43" i="146"/>
  <c r="F46" i="146"/>
  <c r="H49" i="146"/>
  <c r="H57" i="146"/>
  <c r="H65" i="146"/>
  <c r="K70" i="146"/>
  <c r="J70" i="146"/>
  <c r="K75" i="146"/>
  <c r="I91" i="146"/>
  <c r="H91" i="146"/>
  <c r="L94" i="146"/>
  <c r="I105" i="146"/>
  <c r="H110" i="146"/>
  <c r="F122" i="146"/>
  <c r="E122" i="146"/>
  <c r="E35" i="147"/>
  <c r="F156" i="147"/>
  <c r="E156" i="147"/>
  <c r="J60" i="145"/>
  <c r="G60" i="145" s="1"/>
  <c r="E8" i="145"/>
  <c r="H9" i="145"/>
  <c r="E12" i="145"/>
  <c r="H13" i="145"/>
  <c r="E16" i="145"/>
  <c r="H17" i="145"/>
  <c r="E20" i="145"/>
  <c r="H21" i="145"/>
  <c r="E28" i="145"/>
  <c r="H29" i="145"/>
  <c r="E32" i="145"/>
  <c r="H33" i="145"/>
  <c r="E36" i="145"/>
  <c r="H37" i="145"/>
  <c r="E44" i="145"/>
  <c r="H45" i="145"/>
  <c r="E48" i="145"/>
  <c r="H49" i="145"/>
  <c r="E56" i="145"/>
  <c r="H57" i="145"/>
  <c r="H61" i="145"/>
  <c r="E64" i="145"/>
  <c r="H65" i="145"/>
  <c r="E68" i="145"/>
  <c r="H69" i="145"/>
  <c r="E72" i="145"/>
  <c r="K74" i="145"/>
  <c r="E76" i="145"/>
  <c r="H77" i="145"/>
  <c r="E84" i="145"/>
  <c r="H85" i="145"/>
  <c r="H89" i="145"/>
  <c r="E92" i="145"/>
  <c r="H93" i="145"/>
  <c r="E96" i="145"/>
  <c r="H97" i="145"/>
  <c r="E100" i="145"/>
  <c r="H101" i="145"/>
  <c r="E104" i="145"/>
  <c r="K106" i="145"/>
  <c r="E108" i="145"/>
  <c r="H109" i="145"/>
  <c r="E112" i="145"/>
  <c r="H113" i="145"/>
  <c r="I120" i="145"/>
  <c r="E122" i="145"/>
  <c r="I8" i="146"/>
  <c r="F10" i="146"/>
  <c r="H16" i="146"/>
  <c r="J19" i="146"/>
  <c r="I27" i="146"/>
  <c r="J30" i="146"/>
  <c r="L35" i="146"/>
  <c r="H35" i="146"/>
  <c r="H38" i="146"/>
  <c r="E40" i="146"/>
  <c r="I49" i="146"/>
  <c r="E51" i="146"/>
  <c r="F54" i="146"/>
  <c r="I57" i="146"/>
  <c r="E59" i="146"/>
  <c r="I65" i="146"/>
  <c r="E67" i="146"/>
  <c r="H70" i="146"/>
  <c r="H72" i="146"/>
  <c r="E74" i="146"/>
  <c r="J91" i="146"/>
  <c r="F95" i="146"/>
  <c r="E95" i="146"/>
  <c r="H97" i="146"/>
  <c r="J97" i="146"/>
  <c r="E103" i="146"/>
  <c r="F106" i="146"/>
  <c r="E106" i="146"/>
  <c r="J110" i="146"/>
  <c r="F113" i="146"/>
  <c r="E113" i="146"/>
  <c r="K122" i="146"/>
  <c r="I122" i="146"/>
  <c r="L122" i="146"/>
  <c r="J122" i="146"/>
  <c r="F51" i="147"/>
  <c r="E51" i="147"/>
  <c r="E121" i="147"/>
  <c r="F121" i="147"/>
  <c r="L13" i="146"/>
  <c r="I9" i="145"/>
  <c r="I13" i="145"/>
  <c r="I17" i="145"/>
  <c r="I21" i="145"/>
  <c r="I29" i="145"/>
  <c r="I33" i="145"/>
  <c r="I37" i="145"/>
  <c r="I41" i="145"/>
  <c r="I45" i="145"/>
  <c r="I49" i="145"/>
  <c r="I53" i="145"/>
  <c r="I57" i="145"/>
  <c r="I61" i="145"/>
  <c r="I65" i="145"/>
  <c r="I69" i="145"/>
  <c r="I77" i="145"/>
  <c r="I81" i="145"/>
  <c r="I85" i="145"/>
  <c r="I89" i="145"/>
  <c r="I93" i="145"/>
  <c r="I97" i="145"/>
  <c r="I101" i="145"/>
  <c r="I109" i="145"/>
  <c r="I113" i="145"/>
  <c r="J117" i="145"/>
  <c r="E119" i="145"/>
  <c r="J120" i="145"/>
  <c r="H125" i="145"/>
  <c r="E7" i="146"/>
  <c r="J8" i="146"/>
  <c r="H13" i="146"/>
  <c r="G13" i="146" s="1"/>
  <c r="I16" i="146"/>
  <c r="F18" i="146"/>
  <c r="K19" i="146"/>
  <c r="H24" i="146"/>
  <c r="J27" i="146"/>
  <c r="K30" i="146"/>
  <c r="I35" i="146"/>
  <c r="J38" i="146"/>
  <c r="L43" i="146"/>
  <c r="H43" i="146"/>
  <c r="H46" i="146"/>
  <c r="E48" i="146"/>
  <c r="J49" i="146"/>
  <c r="J57" i="146"/>
  <c r="J65" i="146"/>
  <c r="I70" i="146"/>
  <c r="I72" i="146"/>
  <c r="E81" i="146"/>
  <c r="F83" i="146"/>
  <c r="E83" i="146"/>
  <c r="K86" i="146"/>
  <c r="H86" i="146"/>
  <c r="F88" i="146"/>
  <c r="K91" i="146"/>
  <c r="I95" i="146"/>
  <c r="H95" i="146"/>
  <c r="L95" i="146"/>
  <c r="I97" i="146"/>
  <c r="K106" i="146"/>
  <c r="I106" i="146"/>
  <c r="H106" i="146"/>
  <c r="L110" i="146"/>
  <c r="J117" i="146"/>
  <c r="H122" i="146"/>
  <c r="L20" i="147"/>
  <c r="K20" i="147"/>
  <c r="J20" i="147"/>
  <c r="L24" i="147"/>
  <c r="K24" i="147"/>
  <c r="J24" i="147"/>
  <c r="I24" i="147"/>
  <c r="F118" i="147"/>
  <c r="E118" i="147"/>
  <c r="H130" i="147"/>
  <c r="L130" i="147"/>
  <c r="K130" i="147"/>
  <c r="J130" i="147"/>
  <c r="H134" i="147"/>
  <c r="K134" i="147"/>
  <c r="J134" i="147"/>
  <c r="I134" i="147"/>
  <c r="L134" i="147"/>
  <c r="F136" i="147"/>
  <c r="E136" i="147"/>
  <c r="F50" i="146"/>
  <c r="J5" i="145"/>
  <c r="G5" i="145" s="1"/>
  <c r="J21" i="145"/>
  <c r="J25" i="145"/>
  <c r="G25" i="145" s="1"/>
  <c r="J29" i="145"/>
  <c r="J33" i="145"/>
  <c r="J37" i="145"/>
  <c r="J41" i="145"/>
  <c r="J45" i="145"/>
  <c r="J49" i="145"/>
  <c r="J53" i="145"/>
  <c r="J57" i="145"/>
  <c r="J61" i="145"/>
  <c r="J65" i="145"/>
  <c r="J69" i="145"/>
  <c r="J77" i="145"/>
  <c r="J81" i="145"/>
  <c r="J85" i="145"/>
  <c r="J89" i="145"/>
  <c r="J93" i="145"/>
  <c r="J97" i="145"/>
  <c r="J101" i="145"/>
  <c r="J109" i="145"/>
  <c r="J113" i="145"/>
  <c r="K117" i="145"/>
  <c r="K120" i="145"/>
  <c r="L122" i="145"/>
  <c r="H122" i="145"/>
  <c r="J125" i="145"/>
  <c r="L8" i="146"/>
  <c r="I13" i="146"/>
  <c r="J16" i="146"/>
  <c r="H21" i="146"/>
  <c r="G21" i="146" s="1"/>
  <c r="I24" i="146"/>
  <c r="K27" i="146"/>
  <c r="L30" i="146"/>
  <c r="J35" i="146"/>
  <c r="E37" i="146"/>
  <c r="D37" i="146" s="1"/>
  <c r="K38" i="146"/>
  <c r="J46" i="146"/>
  <c r="K49" i="146"/>
  <c r="L51" i="146"/>
  <c r="H51" i="146"/>
  <c r="K57" i="146"/>
  <c r="K65" i="146"/>
  <c r="L70" i="146"/>
  <c r="J72" i="146"/>
  <c r="K74" i="146"/>
  <c r="I74" i="146"/>
  <c r="H74" i="146"/>
  <c r="I86" i="146"/>
  <c r="L88" i="146"/>
  <c r="K88" i="146"/>
  <c r="L91" i="146"/>
  <c r="J95" i="146"/>
  <c r="K97" i="146"/>
  <c r="L103" i="146"/>
  <c r="I103" i="146"/>
  <c r="H103" i="146"/>
  <c r="K103" i="146"/>
  <c r="J103" i="146"/>
  <c r="J106" i="146"/>
  <c r="F111" i="146"/>
  <c r="E111" i="146"/>
  <c r="K117" i="146"/>
  <c r="L15" i="147"/>
  <c r="J15" i="147"/>
  <c r="I15" i="147"/>
  <c r="H15" i="147"/>
  <c r="F18" i="147"/>
  <c r="E18" i="147"/>
  <c r="H24" i="147"/>
  <c r="E48" i="147"/>
  <c r="D48" i="147" s="1"/>
  <c r="F48" i="147"/>
  <c r="L113" i="147"/>
  <c r="K113" i="147"/>
  <c r="J113" i="147"/>
  <c r="L116" i="147"/>
  <c r="I116" i="147"/>
  <c r="H116" i="147"/>
  <c r="K116" i="147"/>
  <c r="J116" i="147"/>
  <c r="F122" i="147"/>
  <c r="E122" i="147"/>
  <c r="I130" i="147"/>
  <c r="J9" i="145"/>
  <c r="J13" i="145"/>
  <c r="J17" i="145"/>
  <c r="L117" i="145"/>
  <c r="I122" i="145"/>
  <c r="E124" i="145"/>
  <c r="K125" i="145"/>
  <c r="L7" i="146"/>
  <c r="H7" i="146"/>
  <c r="J10" i="146"/>
  <c r="L16" i="146"/>
  <c r="H18" i="146"/>
  <c r="J24" i="146"/>
  <c r="I32" i="146"/>
  <c r="F34" i="146"/>
  <c r="K35" i="146"/>
  <c r="L38" i="146"/>
  <c r="H40" i="146"/>
  <c r="J43" i="146"/>
  <c r="E45" i="146"/>
  <c r="D45" i="146" s="1"/>
  <c r="K46" i="146"/>
  <c r="I51" i="146"/>
  <c r="J54" i="146"/>
  <c r="J62" i="146"/>
  <c r="J74" i="146"/>
  <c r="H77" i="146"/>
  <c r="L77" i="146"/>
  <c r="H81" i="146"/>
  <c r="K81" i="146"/>
  <c r="J81" i="146"/>
  <c r="H83" i="146"/>
  <c r="J86" i="146"/>
  <c r="H88" i="146"/>
  <c r="F90" i="146"/>
  <c r="J93" i="146"/>
  <c r="K95" i="146"/>
  <c r="L97" i="146"/>
  <c r="L106" i="146"/>
  <c r="L117" i="146"/>
  <c r="L120" i="146"/>
  <c r="K120" i="146"/>
  <c r="J120" i="146"/>
  <c r="I120" i="146"/>
  <c r="K15" i="147"/>
  <c r="I20" i="147"/>
  <c r="F40" i="147"/>
  <c r="D40" i="147" s="1"/>
  <c r="F88" i="147"/>
  <c r="E88" i="147"/>
  <c r="K107" i="147"/>
  <c r="I107" i="147"/>
  <c r="L107" i="147"/>
  <c r="H113" i="147"/>
  <c r="J170" i="147"/>
  <c r="K170" i="147"/>
  <c r="H170" i="147"/>
  <c r="L170" i="147"/>
  <c r="I170" i="147"/>
  <c r="L77" i="147"/>
  <c r="K77" i="147"/>
  <c r="J77" i="147"/>
  <c r="L80" i="147"/>
  <c r="I80" i="147"/>
  <c r="H80" i="147"/>
  <c r="G80" i="147" s="1"/>
  <c r="E85" i="147"/>
  <c r="F85" i="147"/>
  <c r="L93" i="147"/>
  <c r="K93" i="147"/>
  <c r="J93" i="147"/>
  <c r="I93" i="147"/>
  <c r="H93" i="147"/>
  <c r="L97" i="147"/>
  <c r="K97" i="147"/>
  <c r="J97" i="147"/>
  <c r="I97" i="147"/>
  <c r="H97" i="147"/>
  <c r="L101" i="147"/>
  <c r="K101" i="147"/>
  <c r="J101" i="147"/>
  <c r="I101" i="147"/>
  <c r="H101" i="147"/>
  <c r="E117" i="147"/>
  <c r="F117" i="147"/>
  <c r="H126" i="147"/>
  <c r="L126" i="147"/>
  <c r="K126" i="147"/>
  <c r="J126" i="147"/>
  <c r="F143" i="147"/>
  <c r="E143" i="147"/>
  <c r="D143" i="147" s="1"/>
  <c r="I167" i="147"/>
  <c r="J167" i="147"/>
  <c r="L167" i="147"/>
  <c r="K167" i="147"/>
  <c r="H167" i="147"/>
  <c r="D56" i="147"/>
  <c r="F186" i="147"/>
  <c r="E186" i="147"/>
  <c r="K75" i="147"/>
  <c r="I75" i="147"/>
  <c r="L75" i="147"/>
  <c r="K95" i="147"/>
  <c r="I95" i="147"/>
  <c r="L95" i="147"/>
  <c r="J95" i="147"/>
  <c r="H95" i="147"/>
  <c r="K99" i="147"/>
  <c r="I99" i="147"/>
  <c r="L99" i="147"/>
  <c r="J99" i="147"/>
  <c r="H99" i="147"/>
  <c r="F140" i="147"/>
  <c r="E140" i="147"/>
  <c r="F155" i="147"/>
  <c r="E155" i="147"/>
  <c r="K175" i="147"/>
  <c r="I175" i="147"/>
  <c r="L175" i="147"/>
  <c r="K101" i="146"/>
  <c r="G101" i="146" s="1"/>
  <c r="E109" i="146"/>
  <c r="D109" i="146" s="1"/>
  <c r="F6" i="147"/>
  <c r="E6" i="147"/>
  <c r="F10" i="147"/>
  <c r="E10" i="147"/>
  <c r="L12" i="147"/>
  <c r="K12" i="147"/>
  <c r="E60" i="147"/>
  <c r="E70" i="147"/>
  <c r="H75" i="147"/>
  <c r="K111" i="147"/>
  <c r="I111" i="147"/>
  <c r="L111" i="147"/>
  <c r="E137" i="147"/>
  <c r="F137" i="147"/>
  <c r="H175" i="147"/>
  <c r="H55" i="146"/>
  <c r="H59" i="146"/>
  <c r="H63" i="146"/>
  <c r="H67" i="146"/>
  <c r="H87" i="146"/>
  <c r="H90" i="146"/>
  <c r="L101" i="146"/>
  <c r="K6" i="147"/>
  <c r="I6" i="147"/>
  <c r="L8" i="147"/>
  <c r="K8" i="147"/>
  <c r="K10" i="147"/>
  <c r="I10" i="147"/>
  <c r="H12" i="147"/>
  <c r="L44" i="147"/>
  <c r="K44" i="147"/>
  <c r="J44" i="147"/>
  <c r="E65" i="147"/>
  <c r="F65" i="147"/>
  <c r="H70" i="147"/>
  <c r="L70" i="147"/>
  <c r="K70" i="147"/>
  <c r="J70" i="147"/>
  <c r="I70" i="147"/>
  <c r="L73" i="147"/>
  <c r="K73" i="147"/>
  <c r="J73" i="147"/>
  <c r="J75" i="147"/>
  <c r="H111" i="147"/>
  <c r="J175" i="147"/>
  <c r="L111" i="146"/>
  <c r="I111" i="146"/>
  <c r="H111" i="146"/>
  <c r="L115" i="146"/>
  <c r="I115" i="146"/>
  <c r="H115" i="146"/>
  <c r="G14" i="147"/>
  <c r="E61" i="147"/>
  <c r="F61" i="147"/>
  <c r="F84" i="147"/>
  <c r="E84" i="147"/>
  <c r="L109" i="147"/>
  <c r="K109" i="147"/>
  <c r="J109" i="147"/>
  <c r="L128" i="147"/>
  <c r="I128" i="147"/>
  <c r="H128" i="147"/>
  <c r="K128" i="147"/>
  <c r="J128" i="147"/>
  <c r="E141" i="147"/>
  <c r="F141" i="147"/>
  <c r="F151" i="147"/>
  <c r="E151" i="147"/>
  <c r="D151" i="147" s="1"/>
  <c r="L165" i="147"/>
  <c r="K165" i="147"/>
  <c r="I165" i="147"/>
  <c r="J165" i="147"/>
  <c r="H165" i="147"/>
  <c r="L36" i="147"/>
  <c r="K36" i="147"/>
  <c r="J36" i="147"/>
  <c r="L64" i="147"/>
  <c r="H64" i="147"/>
  <c r="I64" i="147"/>
  <c r="K80" i="147"/>
  <c r="E125" i="147"/>
  <c r="D125" i="147" s="1"/>
  <c r="F125" i="147"/>
  <c r="L132" i="147"/>
  <c r="I132" i="147"/>
  <c r="H132" i="147"/>
  <c r="K132" i="147"/>
  <c r="J132" i="147"/>
  <c r="F138" i="147"/>
  <c r="E138" i="147"/>
  <c r="F147" i="147"/>
  <c r="E147" i="147"/>
  <c r="F94" i="146"/>
  <c r="E94" i="146"/>
  <c r="I99" i="146"/>
  <c r="H99" i="146"/>
  <c r="L109" i="146"/>
  <c r="G109" i="146" s="1"/>
  <c r="L113" i="146"/>
  <c r="L119" i="146"/>
  <c r="I119" i="146"/>
  <c r="H119" i="146"/>
  <c r="L123" i="146"/>
  <c r="I123" i="146"/>
  <c r="H123" i="146"/>
  <c r="H36" i="147"/>
  <c r="H58" i="147"/>
  <c r="L58" i="147"/>
  <c r="K58" i="147"/>
  <c r="J58" i="147"/>
  <c r="I58" i="147"/>
  <c r="L68" i="147"/>
  <c r="H68" i="147"/>
  <c r="K68" i="147"/>
  <c r="J68" i="147"/>
  <c r="E81" i="147"/>
  <c r="F81" i="147"/>
  <c r="F185" i="147"/>
  <c r="E185" i="147"/>
  <c r="F83" i="147"/>
  <c r="E83" i="147"/>
  <c r="F87" i="147"/>
  <c r="E87" i="147"/>
  <c r="L96" i="147"/>
  <c r="I96" i="147"/>
  <c r="H96" i="147"/>
  <c r="L100" i="147"/>
  <c r="I100" i="147"/>
  <c r="H100" i="147"/>
  <c r="F119" i="147"/>
  <c r="E119" i="147"/>
  <c r="F123" i="147"/>
  <c r="E123" i="147"/>
  <c r="K159" i="147"/>
  <c r="I159" i="147"/>
  <c r="L159" i="147"/>
  <c r="F5" i="148"/>
  <c r="E5" i="148"/>
  <c r="D5" i="148" s="1"/>
  <c r="L5" i="148"/>
  <c r="I5" i="148"/>
  <c r="H5" i="148"/>
  <c r="J32" i="147"/>
  <c r="G32" i="147" s="1"/>
  <c r="J40" i="147"/>
  <c r="G40" i="147" s="1"/>
  <c r="J48" i="147"/>
  <c r="L56" i="147"/>
  <c r="H56" i="147"/>
  <c r="K56" i="147"/>
  <c r="L60" i="147"/>
  <c r="H60" i="147"/>
  <c r="E62" i="147"/>
  <c r="L81" i="147"/>
  <c r="K81" i="147"/>
  <c r="K83" i="147"/>
  <c r="I83" i="147"/>
  <c r="L85" i="147"/>
  <c r="K85" i="147"/>
  <c r="K87" i="147"/>
  <c r="I87" i="147"/>
  <c r="L89" i="147"/>
  <c r="K89" i="147"/>
  <c r="J96" i="147"/>
  <c r="J100" i="147"/>
  <c r="L117" i="147"/>
  <c r="K117" i="147"/>
  <c r="K119" i="147"/>
  <c r="I119" i="147"/>
  <c r="L121" i="147"/>
  <c r="K121" i="147"/>
  <c r="K123" i="147"/>
  <c r="I123" i="147"/>
  <c r="K155" i="147"/>
  <c r="I155" i="147"/>
  <c r="L155" i="147"/>
  <c r="H159" i="147"/>
  <c r="F171" i="147"/>
  <c r="E171" i="147"/>
  <c r="E14" i="147"/>
  <c r="D14" i="147" s="1"/>
  <c r="H19" i="147"/>
  <c r="H23" i="147"/>
  <c r="E26" i="147"/>
  <c r="H27" i="147"/>
  <c r="E30" i="147"/>
  <c r="K32" i="147"/>
  <c r="E34" i="147"/>
  <c r="H35" i="147"/>
  <c r="E38" i="147"/>
  <c r="K40" i="147"/>
  <c r="E42" i="147"/>
  <c r="H43" i="147"/>
  <c r="E46" i="147"/>
  <c r="K48" i="147"/>
  <c r="G48" i="147" s="1"/>
  <c r="E50" i="147"/>
  <c r="H51" i="147"/>
  <c r="E54" i="147"/>
  <c r="I60" i="147"/>
  <c r="H65" i="147"/>
  <c r="F67" i="147"/>
  <c r="E72" i="147"/>
  <c r="D72" i="147" s="1"/>
  <c r="E74" i="147"/>
  <c r="E76" i="147"/>
  <c r="E78" i="147"/>
  <c r="H81" i="147"/>
  <c r="H83" i="147"/>
  <c r="H85" i="147"/>
  <c r="H87" i="147"/>
  <c r="H89" i="147"/>
  <c r="K96" i="147"/>
  <c r="K100" i="147"/>
  <c r="E104" i="147"/>
  <c r="D104" i="147" s="1"/>
  <c r="E106" i="147"/>
  <c r="E108" i="147"/>
  <c r="E110" i="147"/>
  <c r="E112" i="147"/>
  <c r="E114" i="147"/>
  <c r="H117" i="147"/>
  <c r="H119" i="147"/>
  <c r="H121" i="147"/>
  <c r="H123" i="147"/>
  <c r="L136" i="147"/>
  <c r="I136" i="147"/>
  <c r="H136" i="147"/>
  <c r="I138" i="147"/>
  <c r="L140" i="147"/>
  <c r="I140" i="147"/>
  <c r="H140" i="147"/>
  <c r="K143" i="147"/>
  <c r="I143" i="147"/>
  <c r="G143" i="147" s="1"/>
  <c r="E144" i="147"/>
  <c r="K147" i="147"/>
  <c r="I147" i="147"/>
  <c r="G147" i="147" s="1"/>
  <c r="E148" i="147"/>
  <c r="K151" i="147"/>
  <c r="I151" i="147"/>
  <c r="G151" i="147" s="1"/>
  <c r="E152" i="147"/>
  <c r="J159" i="147"/>
  <c r="K171" i="147"/>
  <c r="J171" i="147"/>
  <c r="I171" i="147"/>
  <c r="H171" i="147"/>
  <c r="L23" i="148"/>
  <c r="K23" i="148"/>
  <c r="J23" i="148"/>
  <c r="E23" i="148"/>
  <c r="I23" i="148"/>
  <c r="F23" i="148"/>
  <c r="I19" i="147"/>
  <c r="I23" i="147"/>
  <c r="I27" i="147"/>
  <c r="I35" i="147"/>
  <c r="I43" i="147"/>
  <c r="I51" i="147"/>
  <c r="J60" i="147"/>
  <c r="I65" i="147"/>
  <c r="K67" i="147"/>
  <c r="I67" i="147"/>
  <c r="I81" i="147"/>
  <c r="J83" i="147"/>
  <c r="I85" i="147"/>
  <c r="J87" i="147"/>
  <c r="I89" i="147"/>
  <c r="L92" i="147"/>
  <c r="I92" i="147"/>
  <c r="H92" i="147"/>
  <c r="G92" i="147" s="1"/>
  <c r="I117" i="147"/>
  <c r="J119" i="147"/>
  <c r="I121" i="147"/>
  <c r="J123" i="147"/>
  <c r="F127" i="147"/>
  <c r="E127" i="147"/>
  <c r="F129" i="147"/>
  <c r="F131" i="147"/>
  <c r="E131" i="147"/>
  <c r="J136" i="147"/>
  <c r="J138" i="147"/>
  <c r="J140" i="147"/>
  <c r="L144" i="147"/>
  <c r="I144" i="147"/>
  <c r="H144" i="147"/>
  <c r="L148" i="147"/>
  <c r="I148" i="147"/>
  <c r="H148" i="147"/>
  <c r="E157" i="147"/>
  <c r="F157" i="147"/>
  <c r="J162" i="147"/>
  <c r="H162" i="147"/>
  <c r="K162" i="147"/>
  <c r="L171" i="147"/>
  <c r="J19" i="147"/>
  <c r="J23" i="147"/>
  <c r="J27" i="147"/>
  <c r="J35" i="147"/>
  <c r="J43" i="147"/>
  <c r="J51" i="147"/>
  <c r="K60" i="147"/>
  <c r="J65" i="147"/>
  <c r="L76" i="147"/>
  <c r="I76" i="147"/>
  <c r="H76" i="147"/>
  <c r="J81" i="147"/>
  <c r="L83" i="147"/>
  <c r="J85" i="147"/>
  <c r="L87" i="147"/>
  <c r="J89" i="147"/>
  <c r="F95" i="147"/>
  <c r="E95" i="147"/>
  <c r="F99" i="147"/>
  <c r="E99" i="147"/>
  <c r="L108" i="147"/>
  <c r="I108" i="147"/>
  <c r="H108" i="147"/>
  <c r="L112" i="147"/>
  <c r="I112" i="147"/>
  <c r="H112" i="147"/>
  <c r="J117" i="147"/>
  <c r="L119" i="147"/>
  <c r="J121" i="147"/>
  <c r="L123" i="147"/>
  <c r="K127" i="147"/>
  <c r="I127" i="147"/>
  <c r="L129" i="147"/>
  <c r="K129" i="147"/>
  <c r="K131" i="147"/>
  <c r="I131" i="147"/>
  <c r="K138" i="147"/>
  <c r="L157" i="147"/>
  <c r="K157" i="147"/>
  <c r="J157" i="147"/>
  <c r="I157" i="147"/>
  <c r="E169" i="147"/>
  <c r="F169" i="147"/>
  <c r="I180" i="147"/>
  <c r="H180" i="147"/>
  <c r="J180" i="147"/>
  <c r="K180" i="147"/>
  <c r="L15" i="148"/>
  <c r="K15" i="148"/>
  <c r="J15" i="148"/>
  <c r="H15" i="148"/>
  <c r="F15" i="148"/>
  <c r="E15" i="148"/>
  <c r="L89" i="148"/>
  <c r="K89" i="148"/>
  <c r="J89" i="148"/>
  <c r="I89" i="148"/>
  <c r="H89" i="148"/>
  <c r="F89" i="148"/>
  <c r="E89" i="148"/>
  <c r="L100" i="149"/>
  <c r="K100" i="149"/>
  <c r="J100" i="149"/>
  <c r="I100" i="149"/>
  <c r="H100" i="149"/>
  <c r="I14" i="147"/>
  <c r="I18" i="147"/>
  <c r="I26" i="147"/>
  <c r="I30" i="147"/>
  <c r="I34" i="147"/>
  <c r="I38" i="147"/>
  <c r="I42" i="147"/>
  <c r="I46" i="147"/>
  <c r="I50" i="147"/>
  <c r="I54" i="147"/>
  <c r="I57" i="147"/>
  <c r="K59" i="147"/>
  <c r="I59" i="147"/>
  <c r="L67" i="147"/>
  <c r="I69" i="147"/>
  <c r="K76" i="147"/>
  <c r="K108" i="147"/>
  <c r="K112" i="147"/>
  <c r="J127" i="147"/>
  <c r="I129" i="147"/>
  <c r="J131" i="147"/>
  <c r="F135" i="147"/>
  <c r="E135" i="147"/>
  <c r="F139" i="147"/>
  <c r="E139" i="147"/>
  <c r="F163" i="147"/>
  <c r="E163" i="147"/>
  <c r="J174" i="147"/>
  <c r="L174" i="147"/>
  <c r="K174" i="147"/>
  <c r="I174" i="147"/>
  <c r="F181" i="147"/>
  <c r="E181" i="147"/>
  <c r="I15" i="148"/>
  <c r="J14" i="147"/>
  <c r="J18" i="147"/>
  <c r="J26" i="147"/>
  <c r="J30" i="147"/>
  <c r="J34" i="147"/>
  <c r="J38" i="147"/>
  <c r="J42" i="147"/>
  <c r="J46" i="147"/>
  <c r="J50" i="147"/>
  <c r="J54" i="147"/>
  <c r="J57" i="147"/>
  <c r="J69" i="147"/>
  <c r="L72" i="147"/>
  <c r="I72" i="147"/>
  <c r="H72" i="147"/>
  <c r="G72" i="147" s="1"/>
  <c r="L104" i="147"/>
  <c r="I104" i="147"/>
  <c r="H104" i="147"/>
  <c r="L127" i="147"/>
  <c r="J129" i="147"/>
  <c r="L131" i="147"/>
  <c r="K135" i="147"/>
  <c r="I135" i="147"/>
  <c r="L137" i="147"/>
  <c r="K137" i="147"/>
  <c r="K139" i="147"/>
  <c r="I139" i="147"/>
  <c r="L141" i="147"/>
  <c r="K141" i="147"/>
  <c r="L11" i="148"/>
  <c r="K11" i="148"/>
  <c r="J11" i="148"/>
  <c r="E11" i="148"/>
  <c r="I11" i="148"/>
  <c r="F11" i="148"/>
  <c r="F17" i="148"/>
  <c r="E17" i="148"/>
  <c r="K17" i="148"/>
  <c r="H17" i="148"/>
  <c r="G17" i="148" s="1"/>
  <c r="L57" i="147"/>
  <c r="J59" i="147"/>
  <c r="H61" i="147"/>
  <c r="L69" i="147"/>
  <c r="F73" i="147"/>
  <c r="F75" i="147"/>
  <c r="E75" i="147"/>
  <c r="F77" i="147"/>
  <c r="I82" i="147"/>
  <c r="L84" i="147"/>
  <c r="I84" i="147"/>
  <c r="H84" i="147"/>
  <c r="I86" i="147"/>
  <c r="L88" i="147"/>
  <c r="I88" i="147"/>
  <c r="H88" i="147"/>
  <c r="I90" i="147"/>
  <c r="F105" i="147"/>
  <c r="F107" i="147"/>
  <c r="E107" i="147"/>
  <c r="F109" i="147"/>
  <c r="F111" i="147"/>
  <c r="E111" i="147"/>
  <c r="F113" i="147"/>
  <c r="I118" i="147"/>
  <c r="L120" i="147"/>
  <c r="I120" i="147"/>
  <c r="H120" i="147"/>
  <c r="I122" i="147"/>
  <c r="L125" i="147"/>
  <c r="K125" i="147"/>
  <c r="G125" i="147" s="1"/>
  <c r="H135" i="147"/>
  <c r="H137" i="147"/>
  <c r="H139" i="147"/>
  <c r="H141" i="147"/>
  <c r="L145" i="147"/>
  <c r="K145" i="147"/>
  <c r="I145" i="147"/>
  <c r="L149" i="147"/>
  <c r="K149" i="147"/>
  <c r="I149" i="147"/>
  <c r="L153" i="147"/>
  <c r="K153" i="147"/>
  <c r="J153" i="147"/>
  <c r="I153" i="147"/>
  <c r="H155" i="147"/>
  <c r="H158" i="147"/>
  <c r="L158" i="147"/>
  <c r="I158" i="147"/>
  <c r="I164" i="147"/>
  <c r="H164" i="147"/>
  <c r="L107" i="148"/>
  <c r="J107" i="148"/>
  <c r="F107" i="148"/>
  <c r="K107" i="148"/>
  <c r="I107" i="148"/>
  <c r="H107" i="148"/>
  <c r="E107" i="148"/>
  <c r="J161" i="147"/>
  <c r="L164" i="147"/>
  <c r="F179" i="147"/>
  <c r="E179" i="147"/>
  <c r="D179" i="147" s="1"/>
  <c r="K182" i="147"/>
  <c r="G63" i="148"/>
  <c r="K161" i="147"/>
  <c r="I176" i="147"/>
  <c r="H176" i="147"/>
  <c r="L182" i="147"/>
  <c r="H8" i="148"/>
  <c r="H20" i="148"/>
  <c r="L7" i="149"/>
  <c r="J7" i="149"/>
  <c r="I7" i="149"/>
  <c r="H7" i="149"/>
  <c r="K7" i="149"/>
  <c r="L103" i="149"/>
  <c r="J103" i="149"/>
  <c r="I103" i="149"/>
  <c r="H103" i="149"/>
  <c r="K103" i="149"/>
  <c r="H152" i="147"/>
  <c r="H156" i="147"/>
  <c r="E159" i="147"/>
  <c r="H160" i="147"/>
  <c r="I163" i="147"/>
  <c r="E165" i="147"/>
  <c r="J176" i="147"/>
  <c r="I8" i="148"/>
  <c r="E12" i="148"/>
  <c r="I20" i="148"/>
  <c r="E24" i="148"/>
  <c r="I152" i="147"/>
  <c r="I156" i="147"/>
  <c r="J160" i="147"/>
  <c r="I168" i="147"/>
  <c r="H168" i="147"/>
  <c r="F175" i="147"/>
  <c r="E175" i="147"/>
  <c r="K176" i="147"/>
  <c r="H186" i="147"/>
  <c r="L7" i="148"/>
  <c r="K7" i="148"/>
  <c r="J7" i="148"/>
  <c r="K8" i="148"/>
  <c r="F12" i="148"/>
  <c r="L19" i="148"/>
  <c r="K19" i="148"/>
  <c r="J19" i="148"/>
  <c r="K20" i="148"/>
  <c r="F24" i="148"/>
  <c r="L186" i="147"/>
  <c r="I12" i="148"/>
  <c r="I24" i="148"/>
  <c r="J90" i="148"/>
  <c r="E90" i="148"/>
  <c r="L90" i="148"/>
  <c r="K90" i="148"/>
  <c r="I90" i="148"/>
  <c r="H90" i="148"/>
  <c r="F90" i="148"/>
  <c r="F167" i="147"/>
  <c r="E167" i="147"/>
  <c r="I172" i="147"/>
  <c r="H172" i="147"/>
  <c r="I7" i="148"/>
  <c r="L12" i="148"/>
  <c r="I19" i="148"/>
  <c r="L24" i="148"/>
  <c r="J32" i="148"/>
  <c r="J36" i="148"/>
  <c r="J44" i="148"/>
  <c r="J48" i="148"/>
  <c r="J52" i="148"/>
  <c r="G52" i="148" s="1"/>
  <c r="J56" i="148"/>
  <c r="J60" i="148"/>
  <c r="J64" i="148"/>
  <c r="J68" i="148"/>
  <c r="J72" i="148"/>
  <c r="J76" i="148"/>
  <c r="L88" i="148"/>
  <c r="K91" i="148"/>
  <c r="E93" i="148"/>
  <c r="E99" i="148"/>
  <c r="G125" i="148"/>
  <c r="L127" i="148"/>
  <c r="J127" i="148"/>
  <c r="I127" i="148"/>
  <c r="F127" i="148"/>
  <c r="E127" i="148"/>
  <c r="L19" i="149"/>
  <c r="J19" i="149"/>
  <c r="I19" i="149"/>
  <c r="H19" i="149"/>
  <c r="F34" i="149"/>
  <c r="E34" i="149"/>
  <c r="L43" i="149"/>
  <c r="J43" i="149"/>
  <c r="I43" i="149"/>
  <c r="H43" i="149"/>
  <c r="F58" i="149"/>
  <c r="E58" i="149"/>
  <c r="H99" i="148"/>
  <c r="F18" i="149"/>
  <c r="E18" i="149"/>
  <c r="G62" i="149"/>
  <c r="L88" i="149"/>
  <c r="K88" i="149"/>
  <c r="L91" i="149"/>
  <c r="J91" i="149"/>
  <c r="I91" i="149"/>
  <c r="H91" i="149"/>
  <c r="J27" i="148"/>
  <c r="J31" i="148"/>
  <c r="J35" i="148"/>
  <c r="J39" i="148"/>
  <c r="J43" i="148"/>
  <c r="J47" i="148"/>
  <c r="J55" i="148"/>
  <c r="J59" i="148"/>
  <c r="J67" i="148"/>
  <c r="J71" i="148"/>
  <c r="J75" i="148"/>
  <c r="J79" i="148"/>
  <c r="J83" i="148"/>
  <c r="H93" i="148"/>
  <c r="I99" i="148"/>
  <c r="F6" i="149"/>
  <c r="E6" i="149"/>
  <c r="L27" i="149"/>
  <c r="J27" i="149"/>
  <c r="I27" i="149"/>
  <c r="H27" i="149"/>
  <c r="F42" i="149"/>
  <c r="E42" i="149"/>
  <c r="L76" i="149"/>
  <c r="K76" i="149"/>
  <c r="L79" i="149"/>
  <c r="J79" i="149"/>
  <c r="I79" i="149"/>
  <c r="H79" i="149"/>
  <c r="K91" i="149"/>
  <c r="L95" i="149"/>
  <c r="J95" i="149"/>
  <c r="I95" i="149"/>
  <c r="H95" i="149"/>
  <c r="L107" i="149"/>
  <c r="J107" i="149"/>
  <c r="I107" i="149"/>
  <c r="H107" i="149"/>
  <c r="K169" i="147"/>
  <c r="K173" i="147"/>
  <c r="K177" i="147"/>
  <c r="K181" i="147"/>
  <c r="E183" i="147"/>
  <c r="H184" i="147"/>
  <c r="K185" i="147"/>
  <c r="E187" i="147"/>
  <c r="H188" i="147"/>
  <c r="K189" i="147"/>
  <c r="E9" i="148"/>
  <c r="H10" i="148"/>
  <c r="E13" i="148"/>
  <c r="H14" i="148"/>
  <c r="H18" i="148"/>
  <c r="E21" i="148"/>
  <c r="H22" i="148"/>
  <c r="E25" i="148"/>
  <c r="H26" i="148"/>
  <c r="K27" i="148"/>
  <c r="E29" i="148"/>
  <c r="H30" i="148"/>
  <c r="K31" i="148"/>
  <c r="E33" i="148"/>
  <c r="H34" i="148"/>
  <c r="K35" i="148"/>
  <c r="E37" i="148"/>
  <c r="H38" i="148"/>
  <c r="K39" i="148"/>
  <c r="E41" i="148"/>
  <c r="H42" i="148"/>
  <c r="K43" i="148"/>
  <c r="E45" i="148"/>
  <c r="H46" i="148"/>
  <c r="K47" i="148"/>
  <c r="E49" i="148"/>
  <c r="H50" i="148"/>
  <c r="E53" i="148"/>
  <c r="H54" i="148"/>
  <c r="K55" i="148"/>
  <c r="E57" i="148"/>
  <c r="H58" i="148"/>
  <c r="K59" i="148"/>
  <c r="E61" i="148"/>
  <c r="E65" i="148"/>
  <c r="K67" i="148"/>
  <c r="E69" i="148"/>
  <c r="K71" i="148"/>
  <c r="H74" i="148"/>
  <c r="G74" i="148" s="1"/>
  <c r="K75" i="148"/>
  <c r="E77" i="148"/>
  <c r="K79" i="148"/>
  <c r="E81" i="148"/>
  <c r="K83" i="148"/>
  <c r="E85" i="148"/>
  <c r="I93" i="148"/>
  <c r="K99" i="148"/>
  <c r="L120" i="148"/>
  <c r="J120" i="148"/>
  <c r="I120" i="148"/>
  <c r="H120" i="148"/>
  <c r="K120" i="148"/>
  <c r="F22" i="149"/>
  <c r="E22" i="149"/>
  <c r="K27" i="149"/>
  <c r="E31" i="149"/>
  <c r="D31" i="149" s="1"/>
  <c r="L51" i="149"/>
  <c r="J51" i="149"/>
  <c r="I51" i="149"/>
  <c r="H51" i="149"/>
  <c r="K79" i="149"/>
  <c r="L83" i="149"/>
  <c r="J83" i="149"/>
  <c r="I83" i="149"/>
  <c r="H83" i="149"/>
  <c r="K95" i="149"/>
  <c r="K107" i="149"/>
  <c r="F29" i="148"/>
  <c r="F41" i="148"/>
  <c r="F81" i="148"/>
  <c r="F85" i="148"/>
  <c r="I86" i="148"/>
  <c r="E88" i="148"/>
  <c r="J93" i="148"/>
  <c r="E95" i="148"/>
  <c r="L11" i="149"/>
  <c r="J11" i="149"/>
  <c r="I11" i="149"/>
  <c r="H11" i="149"/>
  <c r="E55" i="149"/>
  <c r="D55" i="149" s="1"/>
  <c r="L71" i="149"/>
  <c r="J71" i="149"/>
  <c r="I71" i="149"/>
  <c r="H71" i="149"/>
  <c r="F88" i="148"/>
  <c r="K93" i="148"/>
  <c r="F26" i="149"/>
  <c r="E26" i="149"/>
  <c r="L67" i="149"/>
  <c r="J67" i="149"/>
  <c r="I67" i="149"/>
  <c r="H67" i="149"/>
  <c r="F98" i="149"/>
  <c r="E98" i="149"/>
  <c r="F102" i="149"/>
  <c r="E102" i="149"/>
  <c r="H29" i="148"/>
  <c r="G29" i="148" s="1"/>
  <c r="H41" i="148"/>
  <c r="G41" i="148" s="1"/>
  <c r="E52" i="148"/>
  <c r="D52" i="148" s="1"/>
  <c r="E56" i="148"/>
  <c r="E60" i="148"/>
  <c r="E64" i="148"/>
  <c r="E68" i="148"/>
  <c r="H81" i="148"/>
  <c r="E91" i="148"/>
  <c r="J95" i="148"/>
  <c r="G95" i="148" s="1"/>
  <c r="F95" i="148"/>
  <c r="I95" i="148"/>
  <c r="J103" i="148"/>
  <c r="F103" i="148"/>
  <c r="L111" i="148"/>
  <c r="J111" i="148"/>
  <c r="I111" i="148"/>
  <c r="F111" i="148"/>
  <c r="E111" i="148"/>
  <c r="G114" i="148"/>
  <c r="D24" i="149"/>
  <c r="G69" i="149"/>
  <c r="F86" i="149"/>
  <c r="E86" i="149"/>
  <c r="F90" i="149"/>
  <c r="E90" i="149"/>
  <c r="D100" i="149"/>
  <c r="F110" i="149"/>
  <c r="E110" i="149"/>
  <c r="I81" i="148"/>
  <c r="H88" i="148"/>
  <c r="K95" i="148"/>
  <c r="F50" i="149"/>
  <c r="E50" i="149"/>
  <c r="L59" i="149"/>
  <c r="J59" i="149"/>
  <c r="I59" i="149"/>
  <c r="H59" i="149"/>
  <c r="L63" i="149"/>
  <c r="J63" i="149"/>
  <c r="I63" i="149"/>
  <c r="H63" i="149"/>
  <c r="F74" i="149"/>
  <c r="E74" i="149"/>
  <c r="F78" i="149"/>
  <c r="E78" i="149"/>
  <c r="D88" i="149"/>
  <c r="L123" i="148"/>
  <c r="J123" i="148"/>
  <c r="I123" i="148"/>
  <c r="F123" i="148"/>
  <c r="E123" i="148"/>
  <c r="L15" i="149"/>
  <c r="J15" i="149"/>
  <c r="I15" i="149"/>
  <c r="H15" i="149"/>
  <c r="L35" i="149"/>
  <c r="J35" i="149"/>
  <c r="I35" i="149"/>
  <c r="H35" i="149"/>
  <c r="D39" i="149"/>
  <c r="H88" i="149"/>
  <c r="G88" i="149" s="1"/>
  <c r="G106" i="149"/>
  <c r="G17" i="149"/>
  <c r="F70" i="149"/>
  <c r="E70" i="149"/>
  <c r="G76" i="149"/>
  <c r="G82" i="149"/>
  <c r="J99" i="148"/>
  <c r="F99" i="148"/>
  <c r="L115" i="148"/>
  <c r="J115" i="148"/>
  <c r="I115" i="148"/>
  <c r="F115" i="148"/>
  <c r="E115" i="148"/>
  <c r="G5" i="149"/>
  <c r="F14" i="149"/>
  <c r="E14" i="149"/>
  <c r="F66" i="149"/>
  <c r="E66" i="149"/>
  <c r="J21" i="149"/>
  <c r="J25" i="149"/>
  <c r="J29" i="149"/>
  <c r="J33" i="149"/>
  <c r="J37" i="149"/>
  <c r="J41" i="149"/>
  <c r="J69" i="149"/>
  <c r="K36" i="149"/>
  <c r="H39" i="149"/>
  <c r="G39" i="149" s="1"/>
  <c r="K40" i="149"/>
  <c r="K44" i="149"/>
  <c r="H47" i="149"/>
  <c r="G47" i="149" s="1"/>
  <c r="K48" i="149"/>
  <c r="K52" i="149"/>
  <c r="H55" i="149"/>
  <c r="K56" i="149"/>
  <c r="K60" i="149"/>
  <c r="E62" i="149"/>
  <c r="D62" i="149" s="1"/>
  <c r="K64" i="149"/>
  <c r="K72" i="149"/>
  <c r="K80" i="149"/>
  <c r="K84" i="149"/>
  <c r="K92" i="149"/>
  <c r="K96" i="149"/>
  <c r="K108" i="149"/>
  <c r="I31" i="149"/>
  <c r="G31" i="149" s="1"/>
  <c r="I39" i="149"/>
  <c r="I47" i="149"/>
  <c r="I55" i="149"/>
  <c r="I66" i="149"/>
  <c r="I70" i="149"/>
  <c r="I74" i="149"/>
  <c r="I78" i="149"/>
  <c r="I86" i="149"/>
  <c r="I90" i="149"/>
  <c r="I98" i="149"/>
  <c r="I102" i="149"/>
  <c r="J50" i="149"/>
  <c r="J58" i="149"/>
  <c r="J62" i="149"/>
  <c r="J66" i="149"/>
  <c r="J70" i="149"/>
  <c r="J74" i="149"/>
  <c r="J78" i="149"/>
  <c r="J82" i="149"/>
  <c r="J86" i="149"/>
  <c r="J90" i="149"/>
  <c r="J94" i="149"/>
  <c r="G94" i="149" s="1"/>
  <c r="J98" i="149"/>
  <c r="J102" i="149"/>
  <c r="J106" i="149"/>
  <c r="J110" i="149"/>
  <c r="G155" i="147" l="1"/>
  <c r="D17" i="148"/>
  <c r="G24" i="149"/>
  <c r="G56" i="147"/>
  <c r="G117" i="145"/>
  <c r="G106" i="145"/>
  <c r="G117" i="146"/>
  <c r="D95" i="148"/>
  <c r="G120" i="148"/>
  <c r="G167" i="147"/>
  <c r="G53" i="145"/>
  <c r="G85" i="146"/>
  <c r="G93" i="146"/>
  <c r="G81" i="145"/>
  <c r="G23" i="147"/>
  <c r="G116" i="147"/>
  <c r="D88" i="148"/>
  <c r="G55" i="149"/>
  <c r="G5" i="148"/>
  <c r="D147" i="147"/>
  <c r="G41" i="145"/>
  <c r="D29" i="148"/>
  <c r="D167" i="147"/>
  <c r="G104" i="147"/>
  <c r="G64" i="147"/>
  <c r="D155" i="147"/>
  <c r="G134" i="147"/>
  <c r="G81" i="148"/>
  <c r="D41" i="148"/>
  <c r="G77" i="146"/>
  <c r="G88" i="148"/>
  <c r="D81" i="148"/>
  <c r="G100" i="149"/>
  <c r="G5" i="147"/>
  <c r="F72" i="144" l="1"/>
  <c r="E72" i="144"/>
  <c r="D72" i="144"/>
  <c r="G72" i="144" s="1"/>
  <c r="D71" i="144"/>
  <c r="G71" i="144" s="1"/>
  <c r="E70" i="144"/>
  <c r="D70" i="144"/>
  <c r="G70" i="144" s="1"/>
  <c r="F69" i="144"/>
  <c r="E69" i="144"/>
  <c r="D69" i="144"/>
  <c r="G69" i="144" s="1"/>
  <c r="G68" i="144"/>
  <c r="F68" i="144"/>
  <c r="E68" i="144"/>
  <c r="D68" i="144"/>
  <c r="G67" i="144"/>
  <c r="F67" i="144"/>
  <c r="E67" i="144"/>
  <c r="D67" i="144"/>
  <c r="F66" i="144"/>
  <c r="E66" i="144"/>
  <c r="D66" i="144"/>
  <c r="G66" i="144" s="1"/>
  <c r="D65" i="144"/>
  <c r="G65" i="144" s="1"/>
  <c r="E64" i="144"/>
  <c r="D64" i="144"/>
  <c r="G64" i="144" s="1"/>
  <c r="F63" i="144"/>
  <c r="E63" i="144"/>
  <c r="D63" i="144"/>
  <c r="G63" i="144" s="1"/>
  <c r="G62" i="144"/>
  <c r="F62" i="144"/>
  <c r="E62" i="144"/>
  <c r="D62" i="144"/>
  <c r="G61" i="144"/>
  <c r="F61" i="144"/>
  <c r="E61" i="144"/>
  <c r="D61" i="144"/>
  <c r="F60" i="144"/>
  <c r="E60" i="144"/>
  <c r="D60" i="144"/>
  <c r="G60" i="144" s="1"/>
  <c r="D59" i="144"/>
  <c r="G59" i="144" s="1"/>
  <c r="E58" i="144"/>
  <c r="D58" i="144"/>
  <c r="G58" i="144" s="1"/>
  <c r="F57" i="144"/>
  <c r="E57" i="144"/>
  <c r="D57" i="144"/>
  <c r="G57" i="144" s="1"/>
  <c r="G56" i="144"/>
  <c r="F56" i="144"/>
  <c r="E56" i="144"/>
  <c r="D56" i="144"/>
  <c r="G55" i="144"/>
  <c r="F55" i="144"/>
  <c r="E55" i="144"/>
  <c r="D55" i="144"/>
  <c r="F54" i="144"/>
  <c r="E54" i="144"/>
  <c r="D54" i="144"/>
  <c r="G54" i="144" s="1"/>
  <c r="D53" i="144"/>
  <c r="G53" i="144" s="1"/>
  <c r="E52" i="144"/>
  <c r="D52" i="144"/>
  <c r="G52" i="144" s="1"/>
  <c r="F51" i="144"/>
  <c r="E51" i="144"/>
  <c r="D51" i="144"/>
  <c r="G51" i="144" s="1"/>
  <c r="G50" i="144"/>
  <c r="F50" i="144"/>
  <c r="E50" i="144"/>
  <c r="D50" i="144"/>
  <c r="G49" i="144"/>
  <c r="F49" i="144"/>
  <c r="E49" i="144"/>
  <c r="D49" i="144"/>
  <c r="F48" i="144"/>
  <c r="E48" i="144"/>
  <c r="D48" i="144"/>
  <c r="G48" i="144" s="1"/>
  <c r="D47" i="144"/>
  <c r="G47" i="144" s="1"/>
  <c r="G46" i="144"/>
  <c r="E46" i="144"/>
  <c r="D46" i="144"/>
  <c r="F46" i="144" s="1"/>
  <c r="F45" i="144"/>
  <c r="E45" i="144"/>
  <c r="D45" i="144"/>
  <c r="G45" i="144" s="1"/>
  <c r="G44" i="144"/>
  <c r="F44" i="144"/>
  <c r="E44" i="144"/>
  <c r="D44" i="144"/>
  <c r="G43" i="144"/>
  <c r="F43" i="144"/>
  <c r="E43" i="144"/>
  <c r="D43" i="144"/>
  <c r="F42" i="144"/>
  <c r="E42" i="144"/>
  <c r="D42" i="144"/>
  <c r="G42" i="144" s="1"/>
  <c r="D41" i="144"/>
  <c r="G41" i="144" s="1"/>
  <c r="G40" i="144"/>
  <c r="E40" i="144"/>
  <c r="D40" i="144"/>
  <c r="F40" i="144" s="1"/>
  <c r="F39" i="144"/>
  <c r="E39" i="144"/>
  <c r="D39" i="144"/>
  <c r="G39" i="144" s="1"/>
  <c r="G38" i="144"/>
  <c r="F38" i="144"/>
  <c r="E38" i="144"/>
  <c r="D38" i="144"/>
  <c r="G37" i="144"/>
  <c r="F37" i="144"/>
  <c r="E37" i="144"/>
  <c r="D37" i="144"/>
  <c r="F36" i="144"/>
  <c r="E36" i="144"/>
  <c r="D36" i="144"/>
  <c r="G36" i="144" s="1"/>
  <c r="D35" i="144"/>
  <c r="G35" i="144" s="1"/>
  <c r="G34" i="144"/>
  <c r="E34" i="144"/>
  <c r="D34" i="144"/>
  <c r="F34" i="144" s="1"/>
  <c r="G32" i="144"/>
  <c r="F32" i="144"/>
  <c r="E32" i="144"/>
  <c r="D32" i="144"/>
  <c r="G33" i="144" s="1"/>
  <c r="G31" i="144"/>
  <c r="E31" i="144"/>
  <c r="D31" i="144"/>
  <c r="F31" i="144" s="1"/>
  <c r="F30" i="144"/>
  <c r="E30" i="144"/>
  <c r="D30" i="144"/>
  <c r="G30" i="144" s="1"/>
  <c r="D29" i="144"/>
  <c r="G29" i="144" s="1"/>
  <c r="G27" i="144"/>
  <c r="F27" i="144"/>
  <c r="E27" i="144"/>
  <c r="D27" i="144"/>
  <c r="G28" i="144" s="1"/>
  <c r="D26" i="144"/>
  <c r="G26" i="144" s="1"/>
  <c r="E25" i="144"/>
  <c r="D25" i="144"/>
  <c r="G25" i="144" s="1"/>
  <c r="F24" i="144"/>
  <c r="E24" i="144"/>
  <c r="D24" i="144"/>
  <c r="G24" i="144" s="1"/>
  <c r="G23" i="144"/>
  <c r="F23" i="144"/>
  <c r="E23" i="144"/>
  <c r="D23" i="144"/>
  <c r="G22" i="144"/>
  <c r="F22" i="144"/>
  <c r="E22" i="144"/>
  <c r="D22" i="144"/>
  <c r="F21" i="144"/>
  <c r="E21" i="144"/>
  <c r="D21" i="144"/>
  <c r="G21" i="144" s="1"/>
  <c r="D20" i="144"/>
  <c r="G20" i="144" s="1"/>
  <c r="E19" i="144"/>
  <c r="D19" i="144"/>
  <c r="G19" i="144" s="1"/>
  <c r="F18" i="144"/>
  <c r="E18" i="144"/>
  <c r="D18" i="144"/>
  <c r="G18" i="144" s="1"/>
  <c r="G17" i="144"/>
  <c r="F17" i="144"/>
  <c r="E17" i="144"/>
  <c r="D17" i="144"/>
  <c r="G16" i="144"/>
  <c r="F16" i="144"/>
  <c r="E16" i="144"/>
  <c r="D16" i="144"/>
  <c r="F15" i="144"/>
  <c r="E15" i="144"/>
  <c r="D15" i="144"/>
  <c r="G15" i="144" s="1"/>
  <c r="D14" i="144"/>
  <c r="G14" i="144" s="1"/>
  <c r="E13" i="144"/>
  <c r="D13" i="144"/>
  <c r="G13" i="144" s="1"/>
  <c r="F12" i="144"/>
  <c r="E12" i="144"/>
  <c r="D12" i="144"/>
  <c r="G12" i="144" s="1"/>
  <c r="G11" i="144"/>
  <c r="F11" i="144"/>
  <c r="E11" i="144"/>
  <c r="D11" i="144"/>
  <c r="G10" i="144"/>
  <c r="F10" i="144"/>
  <c r="E10" i="144"/>
  <c r="D10" i="144"/>
  <c r="F9" i="144"/>
  <c r="E9" i="144"/>
  <c r="D9" i="144"/>
  <c r="G9" i="144" s="1"/>
  <c r="D8" i="144"/>
  <c r="G8" i="144" s="1"/>
  <c r="E7" i="144"/>
  <c r="D7" i="144"/>
  <c r="G7" i="144" s="1"/>
  <c r="F6" i="144"/>
  <c r="E6" i="144"/>
  <c r="D6" i="144"/>
  <c r="G6" i="144" s="1"/>
  <c r="G5" i="144"/>
  <c r="F5" i="144"/>
  <c r="E5" i="144"/>
  <c r="D5" i="144"/>
  <c r="G4" i="144"/>
  <c r="F4" i="144"/>
  <c r="E4" i="144"/>
  <c r="D4" i="144"/>
  <c r="E538" i="143"/>
  <c r="D538" i="143"/>
  <c r="E533" i="143"/>
  <c r="D533" i="143"/>
  <c r="E528" i="143"/>
  <c r="D528" i="143"/>
  <c r="E521" i="143"/>
  <c r="D521" i="143"/>
  <c r="E514" i="143"/>
  <c r="D514" i="143"/>
  <c r="E507" i="143"/>
  <c r="D507" i="143"/>
  <c r="E497" i="143"/>
  <c r="D497" i="143"/>
  <c r="E487" i="143"/>
  <c r="D487" i="143"/>
  <c r="E477" i="143"/>
  <c r="D477" i="143"/>
  <c r="E468" i="143"/>
  <c r="D468" i="143"/>
  <c r="E463" i="143"/>
  <c r="D463" i="143"/>
  <c r="E457" i="143"/>
  <c r="D457" i="143"/>
  <c r="E448" i="143"/>
  <c r="D448" i="143"/>
  <c r="E438" i="143"/>
  <c r="D438" i="143"/>
  <c r="E431" i="143"/>
  <c r="D431" i="143"/>
  <c r="E424" i="143"/>
  <c r="D424" i="143"/>
  <c r="E417" i="143"/>
  <c r="D417" i="143"/>
  <c r="D129" i="143"/>
  <c r="F128" i="143"/>
  <c r="D128" i="143"/>
  <c r="D127" i="143"/>
  <c r="G125" i="143"/>
  <c r="F125" i="143"/>
  <c r="E125" i="143"/>
  <c r="D125" i="143"/>
  <c r="D124" i="143"/>
  <c r="D123" i="143"/>
  <c r="D122" i="143"/>
  <c r="G120" i="143"/>
  <c r="F120" i="143"/>
  <c r="E120" i="143"/>
  <c r="D120" i="143"/>
  <c r="D119" i="143"/>
  <c r="D118" i="143"/>
  <c r="D117" i="143"/>
  <c r="G115" i="143"/>
  <c r="F115" i="143"/>
  <c r="E115" i="143"/>
  <c r="D115" i="143"/>
  <c r="F116" i="143" s="1"/>
  <c r="D114" i="143"/>
  <c r="F113" i="143"/>
  <c r="D113" i="143"/>
  <c r="D112" i="143"/>
  <c r="D111" i="143"/>
  <c r="D110" i="143"/>
  <c r="G108" i="143"/>
  <c r="F108" i="143"/>
  <c r="E108" i="143"/>
  <c r="D108" i="143"/>
  <c r="D107" i="143"/>
  <c r="D106" i="143"/>
  <c r="D105" i="143"/>
  <c r="F104" i="143"/>
  <c r="D104" i="143"/>
  <c r="D103" i="143"/>
  <c r="G101" i="143"/>
  <c r="F101" i="143"/>
  <c r="E101" i="143"/>
  <c r="D101" i="143"/>
  <c r="D100" i="143"/>
  <c r="D99" i="143"/>
  <c r="D98" i="143"/>
  <c r="D97" i="143"/>
  <c r="D96" i="143"/>
  <c r="G94" i="143"/>
  <c r="F94" i="143"/>
  <c r="E94" i="143"/>
  <c r="D94" i="143"/>
  <c r="F95" i="143" s="1"/>
  <c r="D93" i="143"/>
  <c r="F92" i="143"/>
  <c r="D92" i="143"/>
  <c r="D91" i="143"/>
  <c r="D90" i="143"/>
  <c r="D89" i="143"/>
  <c r="D88" i="143"/>
  <c r="D87" i="143"/>
  <c r="F86" i="143"/>
  <c r="D86" i="143"/>
  <c r="G84" i="143"/>
  <c r="F84" i="143"/>
  <c r="E84" i="143"/>
  <c r="D84" i="143"/>
  <c r="F83" i="143"/>
  <c r="D83" i="143"/>
  <c r="D82" i="143"/>
  <c r="D81" i="143"/>
  <c r="D80" i="143"/>
  <c r="D79" i="143"/>
  <c r="D78" i="143"/>
  <c r="D77" i="143"/>
  <c r="D76" i="143"/>
  <c r="G74" i="143"/>
  <c r="F74" i="143"/>
  <c r="E74" i="143"/>
  <c r="D74" i="143"/>
  <c r="D73" i="143"/>
  <c r="D72" i="143"/>
  <c r="D71" i="143"/>
  <c r="F71" i="143" s="1"/>
  <c r="D70" i="143"/>
  <c r="D69" i="143"/>
  <c r="D68" i="143"/>
  <c r="D67" i="143"/>
  <c r="D66" i="143"/>
  <c r="G64" i="143"/>
  <c r="F64" i="143"/>
  <c r="E64" i="143"/>
  <c r="D64" i="143"/>
  <c r="F65" i="143" s="1"/>
  <c r="D63" i="143"/>
  <c r="F62" i="143"/>
  <c r="D62" i="143"/>
  <c r="D61" i="143"/>
  <c r="D60" i="143"/>
  <c r="D59" i="143"/>
  <c r="D58" i="143"/>
  <c r="D57" i="143"/>
  <c r="F56" i="143"/>
  <c r="G55" i="143"/>
  <c r="F55" i="143"/>
  <c r="E55" i="143"/>
  <c r="D55" i="143"/>
  <c r="D54" i="143"/>
  <c r="F53" i="143"/>
  <c r="D53" i="143"/>
  <c r="D52" i="143"/>
  <c r="G50" i="143"/>
  <c r="F50" i="143"/>
  <c r="E50" i="143"/>
  <c r="D50" i="143"/>
  <c r="D49" i="143"/>
  <c r="D48" i="143"/>
  <c r="D47" i="143"/>
  <c r="D46" i="143"/>
  <c r="G44" i="143"/>
  <c r="F44" i="143"/>
  <c r="E44" i="143"/>
  <c r="D44" i="143"/>
  <c r="D43" i="143"/>
  <c r="D42" i="143"/>
  <c r="D41" i="143"/>
  <c r="D40" i="143"/>
  <c r="D39" i="143"/>
  <c r="F38" i="143"/>
  <c r="D38" i="143"/>
  <c r="D37" i="143"/>
  <c r="G35" i="143"/>
  <c r="F35" i="143"/>
  <c r="E35" i="143"/>
  <c r="D35" i="143"/>
  <c r="D34" i="143"/>
  <c r="D33" i="143"/>
  <c r="D32" i="143"/>
  <c r="D31" i="143"/>
  <c r="D30" i="143"/>
  <c r="D29" i="143"/>
  <c r="D28" i="143"/>
  <c r="D27" i="143"/>
  <c r="G25" i="143"/>
  <c r="F25" i="143"/>
  <c r="E25" i="143"/>
  <c r="D25" i="143"/>
  <c r="D24" i="143"/>
  <c r="F23" i="143"/>
  <c r="D23" i="143"/>
  <c r="D22" i="143"/>
  <c r="D21" i="143"/>
  <c r="F20" i="143"/>
  <c r="D20" i="143"/>
  <c r="G18" i="143"/>
  <c r="F18" i="143"/>
  <c r="E18" i="143"/>
  <c r="D18" i="143"/>
  <c r="F17" i="143"/>
  <c r="D17" i="143"/>
  <c r="D16" i="143"/>
  <c r="D15" i="143"/>
  <c r="F14" i="143"/>
  <c r="D14" i="143"/>
  <c r="D13" i="143"/>
  <c r="G11" i="143"/>
  <c r="F11" i="143"/>
  <c r="E11" i="143"/>
  <c r="D11" i="143"/>
  <c r="D10" i="143"/>
  <c r="D9" i="143"/>
  <c r="D8" i="143"/>
  <c r="D7" i="143"/>
  <c r="D6" i="143"/>
  <c r="G4" i="143"/>
  <c r="F4" i="143"/>
  <c r="E4" i="143"/>
  <c r="D4" i="143"/>
  <c r="E750" i="142"/>
  <c r="D750" i="142"/>
  <c r="E739" i="142"/>
  <c r="E738" i="142"/>
  <c r="D738" i="142"/>
  <c r="E726" i="142"/>
  <c r="D726" i="142"/>
  <c r="E722" i="142"/>
  <c r="D722" i="142"/>
  <c r="E718" i="142"/>
  <c r="D718" i="142"/>
  <c r="E714" i="142"/>
  <c r="D714" i="142"/>
  <c r="D710" i="142"/>
  <c r="E705" i="142"/>
  <c r="D705" i="142"/>
  <c r="E696" i="142"/>
  <c r="D696" i="142"/>
  <c r="E687" i="142"/>
  <c r="D687" i="142"/>
  <c r="E675" i="142"/>
  <c r="D675" i="142"/>
  <c r="E663" i="142"/>
  <c r="D663" i="142"/>
  <c r="E651" i="142"/>
  <c r="D651" i="142"/>
  <c r="E643" i="142"/>
  <c r="D643" i="142"/>
  <c r="D640" i="142"/>
  <c r="E635" i="142"/>
  <c r="D635" i="142"/>
  <c r="E627" i="142"/>
  <c r="D627" i="142"/>
  <c r="D622" i="142"/>
  <c r="E619" i="142"/>
  <c r="D619" i="142"/>
  <c r="E613" i="142"/>
  <c r="E611" i="142"/>
  <c r="D611" i="142"/>
  <c r="E603" i="142"/>
  <c r="D603" i="142"/>
  <c r="E599" i="142"/>
  <c r="E594" i="142"/>
  <c r="D594" i="142"/>
  <c r="E585" i="142"/>
  <c r="D585" i="142"/>
  <c r="D583" i="142"/>
  <c r="E576" i="142"/>
  <c r="D576" i="142"/>
  <c r="D189" i="142"/>
  <c r="G188" i="142"/>
  <c r="E188" i="142"/>
  <c r="D188" i="142"/>
  <c r="F188" i="142" s="1"/>
  <c r="E187" i="142"/>
  <c r="D187" i="142"/>
  <c r="G186" i="142"/>
  <c r="D186" i="142"/>
  <c r="G185" i="142"/>
  <c r="E185" i="142"/>
  <c r="D185" i="142"/>
  <c r="F185" i="142" s="1"/>
  <c r="D184" i="142"/>
  <c r="G183" i="142"/>
  <c r="E183" i="142"/>
  <c r="D183" i="142"/>
  <c r="F183" i="142" s="1"/>
  <c r="E182" i="142"/>
  <c r="D182" i="142"/>
  <c r="F182" i="142" s="1"/>
  <c r="E181" i="142"/>
  <c r="D181" i="142"/>
  <c r="D180" i="142"/>
  <c r="G179" i="142"/>
  <c r="E179" i="142"/>
  <c r="G178" i="142"/>
  <c r="F178" i="142"/>
  <c r="E178" i="142"/>
  <c r="D178" i="142"/>
  <c r="F179" i="142" s="1"/>
  <c r="G177" i="142"/>
  <c r="E177" i="142"/>
  <c r="D177" i="142"/>
  <c r="F177" i="142" s="1"/>
  <c r="E176" i="142"/>
  <c r="D176" i="142"/>
  <c r="E175" i="142"/>
  <c r="D175" i="142"/>
  <c r="D174" i="142"/>
  <c r="D173" i="142"/>
  <c r="E172" i="142"/>
  <c r="D172" i="142"/>
  <c r="G171" i="142"/>
  <c r="E171" i="142"/>
  <c r="E743" i="142" s="1"/>
  <c r="D171" i="142"/>
  <c r="F171" i="142" s="1"/>
  <c r="G170" i="142"/>
  <c r="E170" i="142"/>
  <c r="D170" i="142"/>
  <c r="F170" i="142" s="1"/>
  <c r="E169" i="142"/>
  <c r="D169" i="142"/>
  <c r="G168" i="142"/>
  <c r="E168" i="142"/>
  <c r="D168" i="142"/>
  <c r="F168" i="142" s="1"/>
  <c r="G167" i="142"/>
  <c r="E167" i="142"/>
  <c r="G166" i="142"/>
  <c r="F166" i="142"/>
  <c r="E166" i="142"/>
  <c r="D166" i="142"/>
  <c r="F167" i="142" s="1"/>
  <c r="G165" i="142"/>
  <c r="D165" i="142"/>
  <c r="G164" i="142"/>
  <c r="E164" i="142"/>
  <c r="D164" i="142"/>
  <c r="F164" i="142" s="1"/>
  <c r="E163" i="142"/>
  <c r="D163" i="142"/>
  <c r="G162" i="142"/>
  <c r="E162" i="142"/>
  <c r="D162" i="142"/>
  <c r="F162" i="142" s="1"/>
  <c r="E161" i="142"/>
  <c r="D161" i="142"/>
  <c r="F161" i="142" s="1"/>
  <c r="E160" i="142"/>
  <c r="D160" i="142"/>
  <c r="D159" i="142"/>
  <c r="G158" i="142"/>
  <c r="E158" i="142"/>
  <c r="D158" i="142"/>
  <c r="F158" i="142" s="1"/>
  <c r="E157" i="142"/>
  <c r="D157" i="142"/>
  <c r="D156" i="142"/>
  <c r="G155" i="142"/>
  <c r="G154" i="142"/>
  <c r="F154" i="142"/>
  <c r="E154" i="142"/>
  <c r="D154" i="142"/>
  <c r="F155" i="142" s="1"/>
  <c r="D153" i="142"/>
  <c r="D152" i="142"/>
  <c r="G150" i="142"/>
  <c r="F150" i="142"/>
  <c r="E150" i="142"/>
  <c r="D150" i="142"/>
  <c r="D149" i="142"/>
  <c r="D148" i="142"/>
  <c r="G147" i="142"/>
  <c r="G146" i="142"/>
  <c r="F146" i="142"/>
  <c r="E146" i="142"/>
  <c r="D146" i="142"/>
  <c r="F147" i="142" s="1"/>
  <c r="E145" i="142"/>
  <c r="D145" i="142"/>
  <c r="G144" i="142"/>
  <c r="D144" i="142"/>
  <c r="G143" i="142"/>
  <c r="G142" i="142"/>
  <c r="F142" i="142"/>
  <c r="E142" i="142"/>
  <c r="D142" i="142"/>
  <c r="F143" i="142" s="1"/>
  <c r="D141" i="142"/>
  <c r="F140" i="142"/>
  <c r="E140" i="142"/>
  <c r="D140" i="142"/>
  <c r="G140" i="142" s="1"/>
  <c r="D139" i="142"/>
  <c r="G138" i="142"/>
  <c r="E138" i="142"/>
  <c r="D138" i="142"/>
  <c r="F138" i="142" s="1"/>
  <c r="G137" i="142"/>
  <c r="E137" i="142"/>
  <c r="D137" i="142"/>
  <c r="F137" i="142" s="1"/>
  <c r="E136" i="142"/>
  <c r="D136" i="142"/>
  <c r="D135" i="142"/>
  <c r="G134" i="142"/>
  <c r="F134" i="142"/>
  <c r="E134" i="142"/>
  <c r="G133" i="142"/>
  <c r="F133" i="142"/>
  <c r="E133" i="142"/>
  <c r="D133" i="142"/>
  <c r="G132" i="142"/>
  <c r="E132" i="142"/>
  <c r="D132" i="142"/>
  <c r="F132" i="142" s="1"/>
  <c r="D131" i="142"/>
  <c r="G131" i="142" s="1"/>
  <c r="E130" i="142"/>
  <c r="D130" i="142"/>
  <c r="D129" i="142"/>
  <c r="D128" i="142"/>
  <c r="E127" i="142"/>
  <c r="D127" i="142"/>
  <c r="G126" i="142"/>
  <c r="E126" i="142"/>
  <c r="D698" i="142" s="1"/>
  <c r="D126" i="142"/>
  <c r="F126" i="142" s="1"/>
  <c r="G125" i="142"/>
  <c r="E125" i="142"/>
  <c r="G124" i="142"/>
  <c r="F124" i="142"/>
  <c r="E124" i="142"/>
  <c r="D124" i="142"/>
  <c r="F125" i="142" s="1"/>
  <c r="G123" i="142"/>
  <c r="E123" i="142"/>
  <c r="D123" i="142"/>
  <c r="F123" i="142" s="1"/>
  <c r="D122" i="142"/>
  <c r="E121" i="142"/>
  <c r="D121" i="142"/>
  <c r="E120" i="142"/>
  <c r="D120" i="142"/>
  <c r="G119" i="142"/>
  <c r="F119" i="142"/>
  <c r="E119" i="142"/>
  <c r="D119" i="142"/>
  <c r="E118" i="142"/>
  <c r="D118" i="142"/>
  <c r="G117" i="142"/>
  <c r="E117" i="142"/>
  <c r="D689" i="142" s="1"/>
  <c r="D117" i="142"/>
  <c r="F117" i="142" s="1"/>
  <c r="G115" i="142"/>
  <c r="F115" i="142"/>
  <c r="E115" i="142"/>
  <c r="D115" i="142"/>
  <c r="E114" i="142"/>
  <c r="D114" i="142"/>
  <c r="E113" i="142"/>
  <c r="D113" i="142"/>
  <c r="D112" i="142"/>
  <c r="D111" i="142"/>
  <c r="F110" i="142"/>
  <c r="E110" i="142"/>
  <c r="E682" i="142" s="1"/>
  <c r="D110" i="142"/>
  <c r="G110" i="142" s="1"/>
  <c r="D109" i="142"/>
  <c r="G108" i="142"/>
  <c r="E108" i="142"/>
  <c r="D108" i="142"/>
  <c r="F108" i="142" s="1"/>
  <c r="G107" i="142"/>
  <c r="E107" i="142"/>
  <c r="D107" i="142"/>
  <c r="F107" i="142" s="1"/>
  <c r="E106" i="142"/>
  <c r="D106" i="142"/>
  <c r="D105" i="142"/>
  <c r="G103" i="142"/>
  <c r="F103" i="142"/>
  <c r="E103" i="142"/>
  <c r="D103" i="142"/>
  <c r="G102" i="142"/>
  <c r="E102" i="142"/>
  <c r="D102" i="142"/>
  <c r="F102" i="142" s="1"/>
  <c r="G101" i="142"/>
  <c r="E101" i="142"/>
  <c r="D101" i="142"/>
  <c r="F101" i="142" s="1"/>
  <c r="E100" i="142"/>
  <c r="D100" i="142"/>
  <c r="G99" i="142"/>
  <c r="D99" i="142"/>
  <c r="G98" i="142"/>
  <c r="D98" i="142"/>
  <c r="D97" i="142"/>
  <c r="G96" i="142"/>
  <c r="E96" i="142"/>
  <c r="D96" i="142"/>
  <c r="F96" i="142" s="1"/>
  <c r="D95" i="142"/>
  <c r="E94" i="142"/>
  <c r="D94" i="142"/>
  <c r="D93" i="142"/>
  <c r="G92" i="142"/>
  <c r="G91" i="142"/>
  <c r="F91" i="142"/>
  <c r="E91" i="142"/>
  <c r="D91" i="142"/>
  <c r="F92" i="142" s="1"/>
  <c r="D90" i="142"/>
  <c r="G89" i="142"/>
  <c r="F89" i="142"/>
  <c r="E89" i="142"/>
  <c r="D89" i="142"/>
  <c r="E88" i="142"/>
  <c r="D88" i="142"/>
  <c r="G87" i="142"/>
  <c r="E87" i="142"/>
  <c r="D87" i="142"/>
  <c r="F87" i="142" s="1"/>
  <c r="D86" i="142"/>
  <c r="E85" i="142"/>
  <c r="D85" i="142"/>
  <c r="E84" i="142"/>
  <c r="D84" i="142"/>
  <c r="F84" i="142" s="1"/>
  <c r="G83" i="142"/>
  <c r="F83" i="142"/>
  <c r="E655" i="142" s="1"/>
  <c r="E83" i="142"/>
  <c r="D83" i="142"/>
  <c r="D82" i="142"/>
  <c r="G81" i="142"/>
  <c r="E81" i="142"/>
  <c r="D81" i="142"/>
  <c r="F81" i="142" s="1"/>
  <c r="F80" i="142"/>
  <c r="G79" i="142"/>
  <c r="F79" i="142"/>
  <c r="E79" i="142"/>
  <c r="D79" i="142"/>
  <c r="D78" i="142"/>
  <c r="F78" i="142" s="1"/>
  <c r="G77" i="142"/>
  <c r="E77" i="142"/>
  <c r="D77" i="142"/>
  <c r="F77" i="142" s="1"/>
  <c r="E76" i="142"/>
  <c r="D76" i="142"/>
  <c r="D75" i="142"/>
  <c r="G74" i="142"/>
  <c r="F74" i="142"/>
  <c r="E74" i="142"/>
  <c r="D74" i="142"/>
  <c r="D73" i="142"/>
  <c r="G71" i="142"/>
  <c r="F71" i="142"/>
  <c r="E71" i="142"/>
  <c r="D71" i="142"/>
  <c r="D70" i="142"/>
  <c r="D69" i="142"/>
  <c r="F68" i="142"/>
  <c r="E68" i="142"/>
  <c r="E640" i="142" s="1"/>
  <c r="D68" i="142"/>
  <c r="G68" i="142" s="1"/>
  <c r="D67" i="142"/>
  <c r="G66" i="142"/>
  <c r="E66" i="142"/>
  <c r="D66" i="142"/>
  <c r="F66" i="142" s="1"/>
  <c r="G65" i="142"/>
  <c r="E65" i="142"/>
  <c r="D65" i="142"/>
  <c r="F65" i="142" s="1"/>
  <c r="E64" i="142"/>
  <c r="G63" i="142"/>
  <c r="F63" i="142"/>
  <c r="E63" i="142"/>
  <c r="D63" i="142"/>
  <c r="G62" i="142"/>
  <c r="F62" i="142"/>
  <c r="E62" i="142"/>
  <c r="D62" i="142"/>
  <c r="E61" i="142"/>
  <c r="D61" i="142"/>
  <c r="G60" i="142"/>
  <c r="E60" i="142"/>
  <c r="D632" i="142" s="1"/>
  <c r="D60" i="142"/>
  <c r="F60" i="142" s="1"/>
  <c r="D59" i="142"/>
  <c r="G59" i="142" s="1"/>
  <c r="E58" i="142"/>
  <c r="D58" i="142"/>
  <c r="E57" i="142"/>
  <c r="D57" i="142"/>
  <c r="F57" i="142" s="1"/>
  <c r="G56" i="142"/>
  <c r="F56" i="142"/>
  <c r="G55" i="142"/>
  <c r="F55" i="142"/>
  <c r="E55" i="142"/>
  <c r="D55" i="142"/>
  <c r="E56" i="142" s="1"/>
  <c r="D54" i="142"/>
  <c r="F53" i="142"/>
  <c r="E53" i="142"/>
  <c r="D53" i="142"/>
  <c r="G53" i="142" s="1"/>
  <c r="D52" i="142"/>
  <c r="D51" i="142"/>
  <c r="G50" i="142"/>
  <c r="E50" i="142"/>
  <c r="E622" i="142" s="1"/>
  <c r="D50" i="142"/>
  <c r="F50" i="142" s="1"/>
  <c r="E49" i="142"/>
  <c r="D49" i="142"/>
  <c r="G47" i="142"/>
  <c r="F47" i="142"/>
  <c r="E47" i="142"/>
  <c r="D47" i="142"/>
  <c r="F48" i="142" s="1"/>
  <c r="D46" i="142"/>
  <c r="D45" i="142"/>
  <c r="E44" i="142"/>
  <c r="D44" i="142"/>
  <c r="E43" i="142"/>
  <c r="D43" i="142"/>
  <c r="D42" i="142"/>
  <c r="F41" i="142"/>
  <c r="E41" i="142"/>
  <c r="D613" i="142" s="1"/>
  <c r="D41" i="142"/>
  <c r="G41" i="142" s="1"/>
  <c r="G39" i="142"/>
  <c r="F39" i="142"/>
  <c r="E39" i="142"/>
  <c r="D39" i="142"/>
  <c r="E40" i="142" s="1"/>
  <c r="D38" i="142"/>
  <c r="E37" i="142"/>
  <c r="D37" i="142"/>
  <c r="E36" i="142"/>
  <c r="D36" i="142"/>
  <c r="G35" i="142"/>
  <c r="F35" i="142"/>
  <c r="E35" i="142"/>
  <c r="E607" i="142" s="1"/>
  <c r="D35" i="142"/>
  <c r="E34" i="142"/>
  <c r="D34" i="142"/>
  <c r="G33" i="142"/>
  <c r="E33" i="142"/>
  <c r="D605" i="142" s="1"/>
  <c r="D33" i="142"/>
  <c r="F33" i="142" s="1"/>
  <c r="G31" i="142"/>
  <c r="F31" i="142"/>
  <c r="E31" i="142"/>
  <c r="D31" i="142"/>
  <c r="E30" i="142"/>
  <c r="D30" i="142"/>
  <c r="D29" i="142"/>
  <c r="D28" i="142"/>
  <c r="G27" i="142"/>
  <c r="E27" i="142"/>
  <c r="D599" i="142" s="1"/>
  <c r="D27" i="142"/>
  <c r="F27" i="142" s="1"/>
  <c r="G26" i="142"/>
  <c r="F26" i="142"/>
  <c r="E26" i="142"/>
  <c r="D26" i="142"/>
  <c r="G25" i="142"/>
  <c r="E25" i="142"/>
  <c r="D25" i="142"/>
  <c r="F25" i="142" s="1"/>
  <c r="D597" i="142" s="1"/>
  <c r="G24" i="142"/>
  <c r="E24" i="142"/>
  <c r="E596" i="142" s="1"/>
  <c r="D24" i="142"/>
  <c r="F24" i="142" s="1"/>
  <c r="F23" i="142"/>
  <c r="G22" i="142"/>
  <c r="F22" i="142"/>
  <c r="E22" i="142"/>
  <c r="D22" i="142"/>
  <c r="E23" i="142" s="1"/>
  <c r="G21" i="142"/>
  <c r="E21" i="142"/>
  <c r="D593" i="142" s="1"/>
  <c r="D21" i="142"/>
  <c r="F21" i="142" s="1"/>
  <c r="G20" i="142"/>
  <c r="F20" i="142"/>
  <c r="E20" i="142"/>
  <c r="D20" i="142"/>
  <c r="G19" i="142"/>
  <c r="F19" i="142"/>
  <c r="E19" i="142"/>
  <c r="D19" i="142"/>
  <c r="G18" i="142"/>
  <c r="E18" i="142"/>
  <c r="D18" i="142"/>
  <c r="F18" i="142" s="1"/>
  <c r="G17" i="142"/>
  <c r="F17" i="142"/>
  <c r="E17" i="142"/>
  <c r="D17" i="142"/>
  <c r="D16" i="142"/>
  <c r="G16" i="142" s="1"/>
  <c r="G15" i="142"/>
  <c r="E15" i="142"/>
  <c r="D587" i="142" s="1"/>
  <c r="D15" i="142"/>
  <c r="F15" i="142" s="1"/>
  <c r="G13" i="142"/>
  <c r="F13" i="142"/>
  <c r="E13" i="142"/>
  <c r="D13" i="142"/>
  <c r="G12" i="142"/>
  <c r="E12" i="142"/>
  <c r="D12" i="142"/>
  <c r="F12" i="142" s="1"/>
  <c r="G11" i="142"/>
  <c r="F11" i="142"/>
  <c r="E11" i="142"/>
  <c r="D11" i="142"/>
  <c r="G10" i="142"/>
  <c r="F10" i="142"/>
  <c r="E10" i="142"/>
  <c r="D10" i="142"/>
  <c r="G9" i="142"/>
  <c r="E9" i="142"/>
  <c r="D9" i="142"/>
  <c r="F9" i="142" s="1"/>
  <c r="G8" i="142"/>
  <c r="F8" i="142"/>
  <c r="E8" i="142"/>
  <c r="D8" i="142"/>
  <c r="D7" i="142"/>
  <c r="G6" i="142"/>
  <c r="E6" i="142"/>
  <c r="D6" i="142"/>
  <c r="F6" i="142" s="1"/>
  <c r="G5" i="142"/>
  <c r="F5" i="142"/>
  <c r="G4" i="142"/>
  <c r="F4" i="142"/>
  <c r="E4" i="142"/>
  <c r="D4" i="142"/>
  <c r="E5" i="142" s="1"/>
  <c r="E493" i="141"/>
  <c r="D493" i="141"/>
  <c r="E490" i="141"/>
  <c r="D490" i="141"/>
  <c r="E482" i="141"/>
  <c r="D482" i="141"/>
  <c r="E481" i="141"/>
  <c r="E474" i="141"/>
  <c r="D474" i="141"/>
  <c r="E466" i="141"/>
  <c r="D466" i="141"/>
  <c r="E458" i="141"/>
  <c r="D458" i="141"/>
  <c r="E450" i="141"/>
  <c r="D450" i="141"/>
  <c r="E442" i="141"/>
  <c r="D442" i="141"/>
  <c r="D436" i="141"/>
  <c r="E434" i="141"/>
  <c r="D434" i="141"/>
  <c r="E428" i="141"/>
  <c r="E426" i="141"/>
  <c r="D426" i="141"/>
  <c r="E424" i="141"/>
  <c r="E418" i="141"/>
  <c r="D418" i="141"/>
  <c r="E415" i="141"/>
  <c r="D415" i="141"/>
  <c r="E410" i="141"/>
  <c r="D410" i="141"/>
  <c r="E407" i="141"/>
  <c r="E402" i="141"/>
  <c r="D402" i="141"/>
  <c r="E397" i="141"/>
  <c r="D397" i="141"/>
  <c r="E394" i="141"/>
  <c r="D394" i="141"/>
  <c r="E386" i="141"/>
  <c r="D386" i="141"/>
  <c r="E378" i="141"/>
  <c r="D378" i="141"/>
  <c r="G123" i="141"/>
  <c r="F123" i="141"/>
  <c r="D123" i="141"/>
  <c r="E123" i="141" s="1"/>
  <c r="D122" i="141"/>
  <c r="F121" i="141"/>
  <c r="E121" i="141"/>
  <c r="D121" i="141"/>
  <c r="G121" i="141" s="1"/>
  <c r="F120" i="141"/>
  <c r="E120" i="141"/>
  <c r="D120" i="141"/>
  <c r="G120" i="141" s="1"/>
  <c r="G119" i="141"/>
  <c r="E119" i="141"/>
  <c r="D119" i="141"/>
  <c r="F119" i="141" s="1"/>
  <c r="D118" i="141"/>
  <c r="G118" i="141" s="1"/>
  <c r="F117" i="141"/>
  <c r="E117" i="141"/>
  <c r="G116" i="141"/>
  <c r="F116" i="141"/>
  <c r="E116" i="141"/>
  <c r="D116" i="141"/>
  <c r="G117" i="141" s="1"/>
  <c r="E115" i="141"/>
  <c r="D115" i="141"/>
  <c r="D114" i="141"/>
  <c r="F114" i="141" s="1"/>
  <c r="G113" i="141"/>
  <c r="F113" i="141"/>
  <c r="E113" i="141"/>
  <c r="D113" i="141"/>
  <c r="D112" i="141"/>
  <c r="D111" i="141"/>
  <c r="E111" i="141" s="1"/>
  <c r="D110" i="141"/>
  <c r="G110" i="141" s="1"/>
  <c r="E109" i="141"/>
  <c r="G108" i="141"/>
  <c r="F108" i="141"/>
  <c r="E108" i="141"/>
  <c r="D108" i="141"/>
  <c r="G109" i="141" s="1"/>
  <c r="G107" i="141"/>
  <c r="F107" i="141"/>
  <c r="E107" i="141"/>
  <c r="D481" i="141" s="1"/>
  <c r="D107" i="141"/>
  <c r="F106" i="141"/>
  <c r="D106" i="141"/>
  <c r="G106" i="141" s="1"/>
  <c r="D105" i="141"/>
  <c r="E105" i="141" s="1"/>
  <c r="E104" i="141"/>
  <c r="D104" i="141"/>
  <c r="F103" i="141"/>
  <c r="E103" i="141"/>
  <c r="D103" i="141"/>
  <c r="G103" i="141" s="1"/>
  <c r="D102" i="141"/>
  <c r="G101" i="141"/>
  <c r="F101" i="141"/>
  <c r="E101" i="141"/>
  <c r="D101" i="141"/>
  <c r="G100" i="141"/>
  <c r="F100" i="141"/>
  <c r="E100" i="141"/>
  <c r="D100" i="141"/>
  <c r="D99" i="141"/>
  <c r="D98" i="141"/>
  <c r="F98" i="141" s="1"/>
  <c r="D97" i="141"/>
  <c r="D96" i="141"/>
  <c r="G95" i="141"/>
  <c r="F95" i="141"/>
  <c r="D95" i="141"/>
  <c r="E95" i="141" s="1"/>
  <c r="F94" i="141"/>
  <c r="E94" i="141"/>
  <c r="D94" i="141"/>
  <c r="G94" i="141" s="1"/>
  <c r="G93" i="141"/>
  <c r="E93" i="141"/>
  <c r="D93" i="141" s="1"/>
  <c r="G92" i="141"/>
  <c r="F92" i="141"/>
  <c r="E92" i="141"/>
  <c r="D92" i="141"/>
  <c r="F93" i="141" s="1"/>
  <c r="F91" i="141"/>
  <c r="E91" i="141"/>
  <c r="D91" i="141"/>
  <c r="G91" i="141" s="1"/>
  <c r="G90" i="141"/>
  <c r="F90" i="141"/>
  <c r="D90" i="141"/>
  <c r="E90" i="141" s="1"/>
  <c r="E464" i="141" s="1"/>
  <c r="D89" i="141"/>
  <c r="G89" i="141" s="1"/>
  <c r="D88" i="141"/>
  <c r="G87" i="141"/>
  <c r="F87" i="141"/>
  <c r="E87" i="141"/>
  <c r="D87" i="141"/>
  <c r="D86" i="141"/>
  <c r="G84" i="141"/>
  <c r="F84" i="141"/>
  <c r="E84" i="141"/>
  <c r="D84" i="141"/>
  <c r="D83" i="141"/>
  <c r="F82" i="141"/>
  <c r="E82" i="141"/>
  <c r="D82" i="141"/>
  <c r="G82" i="141" s="1"/>
  <c r="G81" i="141"/>
  <c r="F81" i="141"/>
  <c r="D81" i="141"/>
  <c r="E81" i="141" s="1"/>
  <c r="G80" i="141"/>
  <c r="F80" i="141"/>
  <c r="E80" i="141"/>
  <c r="E454" i="141" s="1"/>
  <c r="D80" i="141"/>
  <c r="E79" i="141"/>
  <c r="D79" i="141"/>
  <c r="D78" i="141"/>
  <c r="G78" i="141" s="1"/>
  <c r="G76" i="141"/>
  <c r="F76" i="141"/>
  <c r="E76" i="141"/>
  <c r="D76" i="141"/>
  <c r="E75" i="141"/>
  <c r="D75" i="141"/>
  <c r="G74" i="141"/>
  <c r="F74" i="141"/>
  <c r="D74" i="141"/>
  <c r="E74" i="141" s="1"/>
  <c r="D73" i="141"/>
  <c r="D72" i="141"/>
  <c r="G71" i="141"/>
  <c r="F71" i="141"/>
  <c r="E71" i="141"/>
  <c r="D71" i="141"/>
  <c r="E70" i="141"/>
  <c r="D70" i="141"/>
  <c r="G69" i="141"/>
  <c r="D69" i="141" s="1"/>
  <c r="F69" i="141"/>
  <c r="E69" i="141"/>
  <c r="G68" i="141"/>
  <c r="F68" i="141"/>
  <c r="E68" i="141"/>
  <c r="D68" i="141"/>
  <c r="E67" i="141"/>
  <c r="D67" i="141"/>
  <c r="D66" i="141"/>
  <c r="F66" i="141" s="1"/>
  <c r="G65" i="141"/>
  <c r="F65" i="141"/>
  <c r="E65" i="141"/>
  <c r="D65" i="141"/>
  <c r="D64" i="141"/>
  <c r="E64" i="141" s="1"/>
  <c r="E63" i="141"/>
  <c r="D63" i="141"/>
  <c r="G62" i="141"/>
  <c r="F62" i="141"/>
  <c r="E62" i="141"/>
  <c r="E436" i="141" s="1"/>
  <c r="D62" i="141"/>
  <c r="G60" i="141"/>
  <c r="F60" i="141"/>
  <c r="E60" i="141"/>
  <c r="D60" i="141"/>
  <c r="G59" i="141"/>
  <c r="F59" i="141"/>
  <c r="E59" i="141"/>
  <c r="D59" i="141"/>
  <c r="E58" i="141"/>
  <c r="D58" i="141"/>
  <c r="D57" i="141"/>
  <c r="F57" i="141" s="1"/>
  <c r="G56" i="141"/>
  <c r="F56" i="141"/>
  <c r="D430" i="141" s="1"/>
  <c r="E56" i="141"/>
  <c r="D56" i="141"/>
  <c r="E55" i="141"/>
  <c r="D55" i="141"/>
  <c r="G54" i="141"/>
  <c r="E54" i="141"/>
  <c r="D428" i="141" s="1"/>
  <c r="D54" i="141"/>
  <c r="F54" i="141" s="1"/>
  <c r="G52" i="141"/>
  <c r="F52" i="141"/>
  <c r="E52" i="141"/>
  <c r="D52" i="141"/>
  <c r="G51" i="141"/>
  <c r="E51" i="141"/>
  <c r="D51" i="141"/>
  <c r="F51" i="141" s="1"/>
  <c r="G50" i="141"/>
  <c r="D424" i="141" s="1"/>
  <c r="F50" i="141"/>
  <c r="E50" i="141"/>
  <c r="D50" i="141"/>
  <c r="D49" i="141"/>
  <c r="D48" i="141"/>
  <c r="G47" i="141"/>
  <c r="F47" i="141"/>
  <c r="E47" i="141"/>
  <c r="E421" i="141" s="1"/>
  <c r="D47" i="141"/>
  <c r="D46" i="141"/>
  <c r="G45" i="141"/>
  <c r="F45" i="141"/>
  <c r="E45" i="141"/>
  <c r="D45" i="141" s="1"/>
  <c r="G44" i="141"/>
  <c r="F44" i="141"/>
  <c r="E44" i="141"/>
  <c r="D44" i="141"/>
  <c r="D43" i="141"/>
  <c r="D42" i="141"/>
  <c r="F42" i="141" s="1"/>
  <c r="G41" i="141"/>
  <c r="F41" i="141"/>
  <c r="E41" i="141"/>
  <c r="D41" i="141"/>
  <c r="E40" i="141"/>
  <c r="D40" i="141"/>
  <c r="D39" i="141"/>
  <c r="F39" i="141" s="1"/>
  <c r="G38" i="141"/>
  <c r="F38" i="141"/>
  <c r="E38" i="141"/>
  <c r="D38" i="141"/>
  <c r="E37" i="141"/>
  <c r="G36" i="141"/>
  <c r="F36" i="141"/>
  <c r="E36" i="141"/>
  <c r="D36" i="141"/>
  <c r="G35" i="141"/>
  <c r="F35" i="141"/>
  <c r="D409" i="141" s="1"/>
  <c r="E35" i="141"/>
  <c r="D35" i="141"/>
  <c r="D34" i="141"/>
  <c r="G33" i="141"/>
  <c r="E33" i="141"/>
  <c r="D407" i="141" s="1"/>
  <c r="D33" i="141"/>
  <c r="F33" i="141" s="1"/>
  <c r="G32" i="141"/>
  <c r="F32" i="141"/>
  <c r="E32" i="141"/>
  <c r="E406" i="141" s="1"/>
  <c r="D32" i="141"/>
  <c r="E31" i="141"/>
  <c r="D31" i="141"/>
  <c r="D30" i="141"/>
  <c r="F30" i="141" s="1"/>
  <c r="G29" i="141"/>
  <c r="E403" i="141" s="1"/>
  <c r="F29" i="141"/>
  <c r="G28" i="141"/>
  <c r="F28" i="141"/>
  <c r="E28" i="141"/>
  <c r="D28" i="141"/>
  <c r="E29" i="141" s="1"/>
  <c r="G27" i="141"/>
  <c r="D27" i="141"/>
  <c r="F27" i="141" s="1"/>
  <c r="G26" i="141"/>
  <c r="F26" i="141"/>
  <c r="E26" i="141"/>
  <c r="D26" i="141"/>
  <c r="D25" i="141"/>
  <c r="G24" i="141"/>
  <c r="E24" i="141"/>
  <c r="D24" i="141"/>
  <c r="F24" i="141" s="1"/>
  <c r="G23" i="141"/>
  <c r="F23" i="141"/>
  <c r="E23" i="141"/>
  <c r="D23" i="141"/>
  <c r="D22" i="141"/>
  <c r="G21" i="141"/>
  <c r="F21" i="141"/>
  <c r="E21" i="141"/>
  <c r="D395" i="141" s="1"/>
  <c r="D21" i="141"/>
  <c r="G20" i="141"/>
  <c r="F20" i="141"/>
  <c r="E20" i="141"/>
  <c r="D20" i="141"/>
  <c r="D19" i="141"/>
  <c r="D18" i="141"/>
  <c r="G17" i="141"/>
  <c r="F17" i="141"/>
  <c r="E17" i="141"/>
  <c r="D17" i="141"/>
  <c r="D16" i="141"/>
  <c r="D15" i="141"/>
  <c r="F15" i="141" s="1"/>
  <c r="G14" i="141"/>
  <c r="F14" i="141"/>
  <c r="E14" i="141"/>
  <c r="E388" i="141" s="1"/>
  <c r="D14" i="141"/>
  <c r="E13" i="141"/>
  <c r="G12" i="141"/>
  <c r="F12" i="141"/>
  <c r="E12" i="141"/>
  <c r="D12" i="141"/>
  <c r="G11" i="141"/>
  <c r="F11" i="141"/>
  <c r="E11" i="141"/>
  <c r="D11" i="141"/>
  <c r="E10" i="141"/>
  <c r="D10" i="141"/>
  <c r="G9" i="141"/>
  <c r="E9" i="141"/>
  <c r="D9" i="141"/>
  <c r="F9" i="141" s="1"/>
  <c r="G8" i="141"/>
  <c r="F8" i="141"/>
  <c r="E8" i="141"/>
  <c r="D8" i="141"/>
  <c r="D7" i="141"/>
  <c r="G6" i="141"/>
  <c r="E6" i="141"/>
  <c r="E380" i="141" s="1"/>
  <c r="D6" i="141"/>
  <c r="F6" i="141" s="1"/>
  <c r="G5" i="141"/>
  <c r="F5" i="141"/>
  <c r="E5" i="141"/>
  <c r="G4" i="141"/>
  <c r="F4" i="141"/>
  <c r="E4" i="141"/>
  <c r="D4" i="141"/>
  <c r="E499" i="140"/>
  <c r="D499" i="140"/>
  <c r="E489" i="140"/>
  <c r="E488" i="140"/>
  <c r="D488" i="140"/>
  <c r="E477" i="140"/>
  <c r="D477" i="140"/>
  <c r="E470" i="140"/>
  <c r="D470" i="140"/>
  <c r="E463" i="140"/>
  <c r="D463" i="140"/>
  <c r="E461" i="140"/>
  <c r="E456" i="140"/>
  <c r="D456" i="140"/>
  <c r="E449" i="140"/>
  <c r="D449" i="140"/>
  <c r="E446" i="140"/>
  <c r="E442" i="140"/>
  <c r="D442" i="140"/>
  <c r="E435" i="140"/>
  <c r="D435" i="140"/>
  <c r="E429" i="140"/>
  <c r="D429" i="140"/>
  <c r="E423" i="140"/>
  <c r="D423" i="140"/>
  <c r="E417" i="140"/>
  <c r="D417" i="140"/>
  <c r="E408" i="140"/>
  <c r="E407" i="140"/>
  <c r="D407" i="140"/>
  <c r="E401" i="140"/>
  <c r="E397" i="140"/>
  <c r="D397" i="140"/>
  <c r="E387" i="140"/>
  <c r="D387" i="140"/>
  <c r="G126" i="140"/>
  <c r="F126" i="140"/>
  <c r="D126" i="140"/>
  <c r="E126" i="140" s="1"/>
  <c r="G125" i="140"/>
  <c r="F125" i="140"/>
  <c r="E125" i="140"/>
  <c r="E508" i="140" s="1"/>
  <c r="D125" i="140"/>
  <c r="D124" i="140"/>
  <c r="G124" i="140" s="1"/>
  <c r="G123" i="140"/>
  <c r="F123" i="140"/>
  <c r="D123" i="140"/>
  <c r="E123" i="140" s="1"/>
  <c r="D506" i="140" s="1"/>
  <c r="G122" i="140"/>
  <c r="D122" i="140"/>
  <c r="F122" i="140" s="1"/>
  <c r="F121" i="140"/>
  <c r="D121" i="140"/>
  <c r="G121" i="140" s="1"/>
  <c r="G120" i="140"/>
  <c r="F120" i="140"/>
  <c r="D120" i="140"/>
  <c r="E120" i="140" s="1"/>
  <c r="F119" i="140"/>
  <c r="E119" i="140"/>
  <c r="D119" i="140"/>
  <c r="G119" i="140" s="1"/>
  <c r="D118" i="140"/>
  <c r="G118" i="140" s="1"/>
  <c r="G116" i="140"/>
  <c r="F116" i="140"/>
  <c r="E116" i="140"/>
  <c r="D116" i="140"/>
  <c r="D115" i="140"/>
  <c r="G115" i="140" s="1"/>
  <c r="G114" i="140"/>
  <c r="F114" i="140"/>
  <c r="D114" i="140"/>
  <c r="E114" i="140" s="1"/>
  <c r="D497" i="140" s="1"/>
  <c r="G113" i="140"/>
  <c r="D113" i="140"/>
  <c r="F113" i="140" s="1"/>
  <c r="F112" i="140"/>
  <c r="E112" i="140"/>
  <c r="D112" i="140"/>
  <c r="G112" i="140" s="1"/>
  <c r="G111" i="140"/>
  <c r="F111" i="140"/>
  <c r="D111" i="140"/>
  <c r="E111" i="140" s="1"/>
  <c r="G110" i="140"/>
  <c r="F110" i="140"/>
  <c r="E110" i="140"/>
  <c r="D110" i="140"/>
  <c r="D109" i="140"/>
  <c r="G109" i="140" s="1"/>
  <c r="G108" i="140"/>
  <c r="F108" i="140"/>
  <c r="D108" i="140"/>
  <c r="E108" i="140" s="1"/>
  <c r="D491" i="140" s="1"/>
  <c r="G107" i="140"/>
  <c r="D107" i="140"/>
  <c r="F107" i="140" s="1"/>
  <c r="G106" i="140"/>
  <c r="F106" i="140"/>
  <c r="E106" i="140"/>
  <c r="D489" i="140" s="1"/>
  <c r="D106" i="140"/>
  <c r="G105" i="140"/>
  <c r="F105" i="140"/>
  <c r="E105" i="140"/>
  <c r="D105" i="140"/>
  <c r="G104" i="140"/>
  <c r="D104" i="140"/>
  <c r="F104" i="140" s="1"/>
  <c r="F103" i="140"/>
  <c r="D103" i="140"/>
  <c r="G103" i="140" s="1"/>
  <c r="G102" i="140"/>
  <c r="F102" i="140"/>
  <c r="D102" i="140"/>
  <c r="E102" i="140" s="1"/>
  <c r="F101" i="140"/>
  <c r="E101" i="140"/>
  <c r="D101" i="140"/>
  <c r="G101" i="140" s="1"/>
  <c r="D100" i="140"/>
  <c r="G100" i="140" s="1"/>
  <c r="G99" i="140"/>
  <c r="F99" i="140"/>
  <c r="D99" i="140"/>
  <c r="E99" i="140" s="1"/>
  <c r="D482" i="140" s="1"/>
  <c r="G98" i="140"/>
  <c r="D98" i="140"/>
  <c r="E98" i="140" s="1"/>
  <c r="F97" i="140"/>
  <c r="D97" i="140"/>
  <c r="G97" i="140" s="1"/>
  <c r="G96" i="140"/>
  <c r="F96" i="140"/>
  <c r="D96" i="140"/>
  <c r="E96" i="140" s="1"/>
  <c r="F95" i="140"/>
  <c r="E95" i="140"/>
  <c r="D95" i="140" s="1"/>
  <c r="G94" i="140"/>
  <c r="F94" i="140"/>
  <c r="E94" i="140"/>
  <c r="D94" i="140"/>
  <c r="G95" i="140" s="1"/>
  <c r="G93" i="140"/>
  <c r="F93" i="140"/>
  <c r="D93" i="140"/>
  <c r="E93" i="140" s="1"/>
  <c r="D476" i="140" s="1"/>
  <c r="D92" i="140"/>
  <c r="G92" i="140" s="1"/>
  <c r="D91" i="140"/>
  <c r="G91" i="140" s="1"/>
  <c r="G90" i="140"/>
  <c r="F90" i="140"/>
  <c r="D90" i="140"/>
  <c r="E90" i="140" s="1"/>
  <c r="G89" i="140"/>
  <c r="F89" i="140"/>
  <c r="D89" i="140"/>
  <c r="E89" i="140" s="1"/>
  <c r="G88" i="140"/>
  <c r="F88" i="140"/>
  <c r="E88" i="140"/>
  <c r="G87" i="140"/>
  <c r="F87" i="140"/>
  <c r="E87" i="140"/>
  <c r="D87" i="140"/>
  <c r="G86" i="140"/>
  <c r="F86" i="140"/>
  <c r="D86" i="140"/>
  <c r="E86" i="140" s="1"/>
  <c r="F85" i="140"/>
  <c r="E85" i="140"/>
  <c r="D468" i="140" s="1"/>
  <c r="D85" i="140"/>
  <c r="G85" i="140" s="1"/>
  <c r="G84" i="140"/>
  <c r="F84" i="140"/>
  <c r="D84" i="140"/>
  <c r="E84" i="140" s="1"/>
  <c r="D467" i="140" s="1"/>
  <c r="D83" i="140"/>
  <c r="G83" i="140" s="1"/>
  <c r="D82" i="140"/>
  <c r="G82" i="140" s="1"/>
  <c r="G81" i="140"/>
  <c r="F81" i="140"/>
  <c r="G80" i="140"/>
  <c r="F80" i="140"/>
  <c r="E80" i="140"/>
  <c r="D80" i="140"/>
  <c r="E81" i="140" s="1"/>
  <c r="D79" i="140"/>
  <c r="G79" i="140" s="1"/>
  <c r="G78" i="140"/>
  <c r="F78" i="140"/>
  <c r="D78" i="140"/>
  <c r="E78" i="140" s="1"/>
  <c r="D461" i="140" s="1"/>
  <c r="G77" i="140"/>
  <c r="D77" i="140"/>
  <c r="E77" i="140" s="1"/>
  <c r="F76" i="140"/>
  <c r="D76" i="140"/>
  <c r="G76" i="140" s="1"/>
  <c r="G75" i="140"/>
  <c r="F75" i="140"/>
  <c r="D75" i="140"/>
  <c r="E75" i="140" s="1"/>
  <c r="F74" i="140"/>
  <c r="E74" i="140"/>
  <c r="G73" i="140"/>
  <c r="F73" i="140"/>
  <c r="E73" i="140"/>
  <c r="D73" i="140"/>
  <c r="G74" i="140" s="1"/>
  <c r="G72" i="140"/>
  <c r="F72" i="140"/>
  <c r="D72" i="140"/>
  <c r="E72" i="140" s="1"/>
  <c r="D71" i="140"/>
  <c r="G71" i="140" s="1"/>
  <c r="D70" i="140"/>
  <c r="G70" i="140" s="1"/>
  <c r="G69" i="140"/>
  <c r="F69" i="140"/>
  <c r="D69" i="140"/>
  <c r="E69" i="140" s="1"/>
  <c r="E452" i="140" s="1"/>
  <c r="G68" i="140"/>
  <c r="F68" i="140"/>
  <c r="D68" i="140"/>
  <c r="E68" i="140" s="1"/>
  <c r="G67" i="140"/>
  <c r="F67" i="140"/>
  <c r="E67" i="140"/>
  <c r="G66" i="140"/>
  <c r="F66" i="140"/>
  <c r="E66" i="140"/>
  <c r="D66" i="140"/>
  <c r="G65" i="140"/>
  <c r="F65" i="140"/>
  <c r="D65" i="140"/>
  <c r="E65" i="140" s="1"/>
  <c r="F64" i="140"/>
  <c r="E64" i="140"/>
  <c r="E447" i="140" s="1"/>
  <c r="D64" i="140"/>
  <c r="G64" i="140" s="1"/>
  <c r="G63" i="140"/>
  <c r="F63" i="140"/>
  <c r="D63" i="140"/>
  <c r="E63" i="140" s="1"/>
  <c r="D446" i="140" s="1"/>
  <c r="D62" i="140"/>
  <c r="G62" i="140" s="1"/>
  <c r="D61" i="140"/>
  <c r="G61" i="140" s="1"/>
  <c r="G60" i="140"/>
  <c r="F60" i="140"/>
  <c r="G59" i="140"/>
  <c r="F59" i="140"/>
  <c r="E59" i="140"/>
  <c r="D59" i="140"/>
  <c r="E60" i="140" s="1"/>
  <c r="D58" i="140"/>
  <c r="G58" i="140" s="1"/>
  <c r="G57" i="140"/>
  <c r="F57" i="140"/>
  <c r="D57" i="140"/>
  <c r="E57" i="140" s="1"/>
  <c r="G56" i="140"/>
  <c r="D56" i="140"/>
  <c r="E56" i="140" s="1"/>
  <c r="F55" i="140"/>
  <c r="D55" i="140"/>
  <c r="G55" i="140" s="1"/>
  <c r="G54" i="140"/>
  <c r="F54" i="140"/>
  <c r="D54" i="140"/>
  <c r="E54" i="140" s="1"/>
  <c r="F53" i="140"/>
  <c r="E53" i="140"/>
  <c r="D436" i="140" s="1"/>
  <c r="G52" i="140"/>
  <c r="F52" i="140"/>
  <c r="E52" i="140"/>
  <c r="D52" i="140"/>
  <c r="G53" i="140" s="1"/>
  <c r="G51" i="140"/>
  <c r="F51" i="140"/>
  <c r="D51" i="140"/>
  <c r="E51" i="140" s="1"/>
  <c r="D434" i="140" s="1"/>
  <c r="D50" i="140"/>
  <c r="G50" i="140" s="1"/>
  <c r="D49" i="140"/>
  <c r="G49" i="140" s="1"/>
  <c r="G48" i="140"/>
  <c r="F48" i="140"/>
  <c r="D48" i="140"/>
  <c r="E48" i="140" s="1"/>
  <c r="G47" i="140"/>
  <c r="F47" i="140"/>
  <c r="D47" i="140" s="1"/>
  <c r="E47" i="140"/>
  <c r="G46" i="140"/>
  <c r="F46" i="140"/>
  <c r="E46" i="140"/>
  <c r="D46" i="140"/>
  <c r="G45" i="140"/>
  <c r="F45" i="140"/>
  <c r="E428" i="140" s="1"/>
  <c r="D45" i="140"/>
  <c r="E45" i="140" s="1"/>
  <c r="G44" i="140"/>
  <c r="F44" i="140"/>
  <c r="E44" i="140"/>
  <c r="D44" i="140"/>
  <c r="D43" i="140"/>
  <c r="G43" i="140" s="1"/>
  <c r="G42" i="140"/>
  <c r="F42" i="140"/>
  <c r="D42" i="140"/>
  <c r="E42" i="140" s="1"/>
  <c r="G41" i="140"/>
  <c r="G40" i="140"/>
  <c r="F40" i="140"/>
  <c r="E40" i="140"/>
  <c r="D40" i="140"/>
  <c r="F41" i="140" s="1"/>
  <c r="G39" i="140"/>
  <c r="F39" i="140"/>
  <c r="D39" i="140"/>
  <c r="E39" i="140" s="1"/>
  <c r="G38" i="140"/>
  <c r="F38" i="140"/>
  <c r="D38" i="140"/>
  <c r="E38" i="140" s="1"/>
  <c r="F37" i="140"/>
  <c r="E37" i="140"/>
  <c r="D420" i="140" s="1"/>
  <c r="D37" i="140"/>
  <c r="G37" i="140" s="1"/>
  <c r="G36" i="140"/>
  <c r="F36" i="140"/>
  <c r="D36" i="140"/>
  <c r="E36" i="140" s="1"/>
  <c r="E419" i="140" s="1"/>
  <c r="G34" i="140"/>
  <c r="F34" i="140"/>
  <c r="E34" i="140"/>
  <c r="D34" i="140"/>
  <c r="F35" i="140" s="1"/>
  <c r="G33" i="140"/>
  <c r="F33" i="140"/>
  <c r="D33" i="140"/>
  <c r="E33" i="140" s="1"/>
  <c r="D416" i="140" s="1"/>
  <c r="G32" i="140"/>
  <c r="D32" i="140"/>
  <c r="E32" i="140" s="1"/>
  <c r="F31" i="140"/>
  <c r="D31" i="140"/>
  <c r="G31" i="140" s="1"/>
  <c r="G30" i="140"/>
  <c r="F30" i="140"/>
  <c r="E413" i="140" s="1"/>
  <c r="D30" i="140"/>
  <c r="E30" i="140" s="1"/>
  <c r="F29" i="140"/>
  <c r="E29" i="140"/>
  <c r="D29" i="140"/>
  <c r="G29" i="140" s="1"/>
  <c r="D28" i="140"/>
  <c r="G28" i="140" s="1"/>
  <c r="G27" i="140"/>
  <c r="F27" i="140"/>
  <c r="D27" i="140"/>
  <c r="E27" i="140" s="1"/>
  <c r="D410" i="140" s="1"/>
  <c r="G26" i="140"/>
  <c r="D26" i="140"/>
  <c r="F26" i="140" s="1"/>
  <c r="G25" i="140"/>
  <c r="F25" i="140"/>
  <c r="E25" i="140"/>
  <c r="D408" i="140" s="1"/>
  <c r="D25" i="140"/>
  <c r="G24" i="140"/>
  <c r="F24" i="140"/>
  <c r="E24" i="140"/>
  <c r="D24" i="140"/>
  <c r="G23" i="140"/>
  <c r="D23" i="140"/>
  <c r="F23" i="140" s="1"/>
  <c r="F22" i="140"/>
  <c r="E22" i="140"/>
  <c r="D22" i="140"/>
  <c r="G22" i="140" s="1"/>
  <c r="G21" i="140"/>
  <c r="F21" i="140"/>
  <c r="D21" i="140"/>
  <c r="E21" i="140" s="1"/>
  <c r="G20" i="140"/>
  <c r="F20" i="140"/>
  <c r="E20" i="140"/>
  <c r="D20" i="140"/>
  <c r="D19" i="140"/>
  <c r="G19" i="140" s="1"/>
  <c r="G18" i="140"/>
  <c r="F18" i="140"/>
  <c r="D18" i="140"/>
  <c r="E18" i="140" s="1"/>
  <c r="D401" i="140" s="1"/>
  <c r="G17" i="140"/>
  <c r="D17" i="140"/>
  <c r="F17" i="140" s="1"/>
  <c r="F16" i="140"/>
  <c r="D16" i="140"/>
  <c r="G16" i="140" s="1"/>
  <c r="F15" i="140"/>
  <c r="G14" i="140"/>
  <c r="F14" i="140"/>
  <c r="E14" i="140"/>
  <c r="D14" i="140"/>
  <c r="E15" i="140" s="1"/>
  <c r="D13" i="140"/>
  <c r="G13" i="140" s="1"/>
  <c r="G12" i="140"/>
  <c r="E395" i="140" s="1"/>
  <c r="F12" i="140"/>
  <c r="D12" i="140"/>
  <c r="E12" i="140" s="1"/>
  <c r="G11" i="140"/>
  <c r="F11" i="140"/>
  <c r="E11" i="140"/>
  <c r="D11" i="140"/>
  <c r="F10" i="140"/>
  <c r="E10" i="140"/>
  <c r="D393" i="140" s="1"/>
  <c r="D10" i="140"/>
  <c r="G10" i="140" s="1"/>
  <c r="G9" i="140"/>
  <c r="F9" i="140"/>
  <c r="D9" i="140"/>
  <c r="E9" i="140" s="1"/>
  <c r="D392" i="140" s="1"/>
  <c r="D8" i="140"/>
  <c r="G8" i="140" s="1"/>
  <c r="D7" i="140"/>
  <c r="G7" i="140" s="1"/>
  <c r="G6" i="140"/>
  <c r="F6" i="140"/>
  <c r="D6" i="140"/>
  <c r="E6" i="140" s="1"/>
  <c r="D389" i="140" s="1"/>
  <c r="G5" i="140"/>
  <c r="F5" i="140"/>
  <c r="E388" i="140" s="1"/>
  <c r="E5" i="140"/>
  <c r="D388" i="140" s="1"/>
  <c r="G4" i="140"/>
  <c r="F4" i="140"/>
  <c r="E4" i="140"/>
  <c r="D4" i="140"/>
  <c r="D421" i="140" l="1"/>
  <c r="E421" i="140"/>
  <c r="D439" i="140"/>
  <c r="E439" i="140"/>
  <c r="D469" i="140"/>
  <c r="E469" i="140"/>
  <c r="E484" i="140"/>
  <c r="D460" i="140"/>
  <c r="D451" i="140"/>
  <c r="E451" i="140"/>
  <c r="E448" i="140"/>
  <c r="D448" i="140"/>
  <c r="E481" i="140"/>
  <c r="D415" i="140"/>
  <c r="D74" i="140"/>
  <c r="E472" i="140"/>
  <c r="D472" i="140"/>
  <c r="D493" i="140"/>
  <c r="E493" i="140"/>
  <c r="E398" i="140"/>
  <c r="D508" i="140"/>
  <c r="E28" i="140"/>
  <c r="E35" i="140"/>
  <c r="E393" i="140"/>
  <c r="F7" i="140"/>
  <c r="D394" i="140"/>
  <c r="E405" i="140"/>
  <c r="F32" i="140"/>
  <c r="E415" i="140" s="1"/>
  <c r="G35" i="140"/>
  <c r="F49" i="140"/>
  <c r="D53" i="140"/>
  <c r="F56" i="140"/>
  <c r="E450" i="140"/>
  <c r="D450" i="140"/>
  <c r="F70" i="140"/>
  <c r="F77" i="140"/>
  <c r="E460" i="140" s="1"/>
  <c r="E471" i="140"/>
  <c r="D471" i="140"/>
  <c r="F91" i="140"/>
  <c r="F98" i="140"/>
  <c r="D481" i="140" s="1"/>
  <c r="D485" i="140"/>
  <c r="E485" i="140"/>
  <c r="E495" i="140"/>
  <c r="D495" i="140"/>
  <c r="G117" i="140"/>
  <c r="E117" i="140"/>
  <c r="D503" i="140"/>
  <c r="E503" i="140"/>
  <c r="D395" i="140"/>
  <c r="D405" i="140"/>
  <c r="E416" i="140"/>
  <c r="D430" i="140"/>
  <c r="E491" i="140"/>
  <c r="G40" i="141"/>
  <c r="F40" i="141"/>
  <c r="D414" i="141" s="1"/>
  <c r="G85" i="141"/>
  <c r="E85" i="141"/>
  <c r="F85" i="141"/>
  <c r="D380" i="141"/>
  <c r="G46" i="142"/>
  <c r="F46" i="142"/>
  <c r="E46" i="142"/>
  <c r="F152" i="142"/>
  <c r="G152" i="142"/>
  <c r="E152" i="142"/>
  <c r="E412" i="140"/>
  <c r="E478" i="140"/>
  <c r="D478" i="140"/>
  <c r="G15" i="140"/>
  <c r="D398" i="140" s="1"/>
  <c r="E50" i="140"/>
  <c r="D383" i="141"/>
  <c r="E383" i="141"/>
  <c r="F18" i="141"/>
  <c r="G18" i="141"/>
  <c r="E584" i="142"/>
  <c r="D584" i="142"/>
  <c r="D702" i="142"/>
  <c r="G24" i="143"/>
  <c r="F24" i="143"/>
  <c r="E24" i="143"/>
  <c r="G68" i="143"/>
  <c r="E68" i="143"/>
  <c r="F68" i="143"/>
  <c r="D457" i="140"/>
  <c r="E457" i="140"/>
  <c r="E430" i="140"/>
  <c r="G22" i="141"/>
  <c r="F22" i="141"/>
  <c r="E22" i="141"/>
  <c r="G105" i="141"/>
  <c r="F105" i="141"/>
  <c r="D479" i="141" s="1"/>
  <c r="E92" i="140"/>
  <c r="E434" i="140"/>
  <c r="F8" i="140"/>
  <c r="F19" i="140"/>
  <c r="E26" i="140"/>
  <c r="F50" i="140"/>
  <c r="E61" i="140"/>
  <c r="F71" i="140"/>
  <c r="E82" i="140"/>
  <c r="F92" i="140"/>
  <c r="F109" i="140"/>
  <c r="E113" i="140"/>
  <c r="F124" i="140"/>
  <c r="D419" i="140"/>
  <c r="E18" i="141"/>
  <c r="D581" i="142"/>
  <c r="E581" i="142"/>
  <c r="G97" i="142"/>
  <c r="F97" i="142"/>
  <c r="E97" i="142"/>
  <c r="G116" i="142"/>
  <c r="E116" i="142"/>
  <c r="F116" i="142"/>
  <c r="E476" i="140"/>
  <c r="D419" i="141"/>
  <c r="E419" i="141"/>
  <c r="G64" i="141"/>
  <c r="F64" i="141"/>
  <c r="E438" i="141" s="1"/>
  <c r="E589" i="142"/>
  <c r="D589" i="142"/>
  <c r="G77" i="143"/>
  <c r="E77" i="143"/>
  <c r="F77" i="143"/>
  <c r="E8" i="140"/>
  <c r="E19" i="140"/>
  <c r="E43" i="140"/>
  <c r="D440" i="140"/>
  <c r="E440" i="140"/>
  <c r="E71" i="140"/>
  <c r="E109" i="140"/>
  <c r="E124" i="140"/>
  <c r="D447" i="140"/>
  <c r="E497" i="140"/>
  <c r="E495" i="141"/>
  <c r="D495" i="141"/>
  <c r="D5" i="140"/>
  <c r="E23" i="140"/>
  <c r="F43" i="140"/>
  <c r="E16" i="140"/>
  <c r="D413" i="140"/>
  <c r="D437" i="140"/>
  <c r="E437" i="140"/>
  <c r="F61" i="140"/>
  <c r="D458" i="140"/>
  <c r="E458" i="140"/>
  <c r="F82" i="140"/>
  <c r="D479" i="140"/>
  <c r="E479" i="140"/>
  <c r="E103" i="140"/>
  <c r="F117" i="140"/>
  <c r="E121" i="140"/>
  <c r="E420" i="140"/>
  <c r="E482" i="140"/>
  <c r="D29" i="141"/>
  <c r="D403" i="141"/>
  <c r="G75" i="141"/>
  <c r="F75" i="141"/>
  <c r="E449" i="141" s="1"/>
  <c r="E465" i="141"/>
  <c r="E475" i="141"/>
  <c r="D475" i="141"/>
  <c r="G112" i="141"/>
  <c r="F112" i="141"/>
  <c r="E112" i="141"/>
  <c r="D491" i="141"/>
  <c r="E491" i="141"/>
  <c r="D117" i="141"/>
  <c r="D388" i="141"/>
  <c r="G32" i="142"/>
  <c r="F32" i="142"/>
  <c r="E32" i="142"/>
  <c r="F98" i="142"/>
  <c r="E98" i="142"/>
  <c r="G104" i="142"/>
  <c r="F104" i="142"/>
  <c r="E104" i="142"/>
  <c r="D455" i="140"/>
  <c r="E455" i="140"/>
  <c r="E62" i="140"/>
  <c r="E79" i="140"/>
  <c r="E100" i="140"/>
  <c r="E118" i="140"/>
  <c r="E436" i="140"/>
  <c r="E467" i="140"/>
  <c r="D484" i="140"/>
  <c r="E77" i="141"/>
  <c r="G77" i="141"/>
  <c r="F77" i="141"/>
  <c r="D461" i="141"/>
  <c r="E461" i="141"/>
  <c r="E487" i="141"/>
  <c r="E582" i="142"/>
  <c r="D582" i="142"/>
  <c r="D596" i="142"/>
  <c r="E83" i="140"/>
  <c r="E17" i="140"/>
  <c r="E41" i="140"/>
  <c r="D431" i="140"/>
  <c r="E431" i="140"/>
  <c r="F58" i="140"/>
  <c r="F62" i="140"/>
  <c r="F83" i="140"/>
  <c r="F100" i="140"/>
  <c r="E122" i="140"/>
  <c r="E410" i="140"/>
  <c r="E468" i="140"/>
  <c r="E506" i="140"/>
  <c r="G53" i="141"/>
  <c r="F53" i="141"/>
  <c r="E53" i="141"/>
  <c r="G97" i="141"/>
  <c r="F97" i="141"/>
  <c r="E395" i="141"/>
  <c r="E578" i="142"/>
  <c r="D578" i="142"/>
  <c r="E760" i="142"/>
  <c r="D760" i="142"/>
  <c r="D455" i="141"/>
  <c r="E455" i="141"/>
  <c r="D497" i="141"/>
  <c r="E497" i="141"/>
  <c r="E58" i="140"/>
  <c r="E389" i="140"/>
  <c r="E13" i="140"/>
  <c r="D452" i="140"/>
  <c r="F79" i="140"/>
  <c r="D473" i="140"/>
  <c r="E473" i="140"/>
  <c r="E104" i="140"/>
  <c r="E107" i="140"/>
  <c r="F118" i="140"/>
  <c r="F13" i="140"/>
  <c r="D404" i="140"/>
  <c r="E404" i="140"/>
  <c r="E31" i="140"/>
  <c r="D428" i="140"/>
  <c r="E55" i="140"/>
  <c r="D443" i="140"/>
  <c r="E443" i="140"/>
  <c r="D60" i="140"/>
  <c r="E76" i="140"/>
  <c r="D464" i="140"/>
  <c r="E464" i="140"/>
  <c r="D81" i="140"/>
  <c r="E97" i="140"/>
  <c r="D494" i="140"/>
  <c r="E494" i="140"/>
  <c r="D509" i="140"/>
  <c r="E509" i="140"/>
  <c r="E392" i="140"/>
  <c r="D412" i="140"/>
  <c r="G67" i="141"/>
  <c r="F67" i="141"/>
  <c r="E445" i="141"/>
  <c r="D445" i="141"/>
  <c r="E97" i="141"/>
  <c r="D465" i="141"/>
  <c r="D649" i="142"/>
  <c r="E649" i="142"/>
  <c r="F93" i="142"/>
  <c r="G93" i="142"/>
  <c r="E93" i="142"/>
  <c r="D739" i="142"/>
  <c r="D167" i="142"/>
  <c r="D403" i="140"/>
  <c r="E403" i="140"/>
  <c r="D427" i="140"/>
  <c r="E427" i="140"/>
  <c r="E502" i="140"/>
  <c r="D502" i="140"/>
  <c r="G25" i="141"/>
  <c r="F25" i="141"/>
  <c r="E25" i="141"/>
  <c r="F48" i="141"/>
  <c r="E48" i="141"/>
  <c r="E441" i="141"/>
  <c r="D441" i="141"/>
  <c r="D456" i="141"/>
  <c r="E456" i="141"/>
  <c r="G88" i="141"/>
  <c r="F88" i="141"/>
  <c r="E425" i="140"/>
  <c r="D425" i="140"/>
  <c r="E115" i="140"/>
  <c r="G48" i="141"/>
  <c r="D432" i="141"/>
  <c r="E88" i="141"/>
  <c r="F51" i="142"/>
  <c r="E51" i="142"/>
  <c r="D695" i="142"/>
  <c r="E695" i="142"/>
  <c r="D699" i="142"/>
  <c r="G184" i="142"/>
  <c r="F184" i="142"/>
  <c r="E184" i="142"/>
  <c r="E7" i="140"/>
  <c r="F28" i="140"/>
  <c r="D422" i="140"/>
  <c r="E422" i="140"/>
  <c r="E49" i="140"/>
  <c r="D67" i="140"/>
  <c r="E70" i="140"/>
  <c r="D88" i="140"/>
  <c r="E91" i="140"/>
  <c r="F115" i="140"/>
  <c r="E394" i="140"/>
  <c r="E391" i="141"/>
  <c r="D391" i="141"/>
  <c r="E400" i="141"/>
  <c r="D400" i="141"/>
  <c r="G49" i="141"/>
  <c r="F49" i="141"/>
  <c r="E49" i="141"/>
  <c r="F63" i="141"/>
  <c r="D437" i="141" s="1"/>
  <c r="G63" i="141"/>
  <c r="F72" i="141"/>
  <c r="G72" i="141"/>
  <c r="E72" i="141"/>
  <c r="G79" i="141"/>
  <c r="F79" i="141"/>
  <c r="D453" i="141" s="1"/>
  <c r="G104" i="141"/>
  <c r="D478" i="141" s="1"/>
  <c r="F104" i="141"/>
  <c r="D494" i="141"/>
  <c r="E494" i="141"/>
  <c r="F45" i="142"/>
  <c r="G45" i="142"/>
  <c r="E45" i="142"/>
  <c r="G51" i="142"/>
  <c r="D634" i="142"/>
  <c r="E706" i="142"/>
  <c r="D706" i="142"/>
  <c r="D134" i="142"/>
  <c r="G139" i="142"/>
  <c r="F139" i="142"/>
  <c r="E139" i="142"/>
  <c r="E730" i="142"/>
  <c r="D730" i="142"/>
  <c r="E740" i="142"/>
  <c r="D740" i="142"/>
  <c r="F173" i="142"/>
  <c r="G173" i="142"/>
  <c r="E173" i="142"/>
  <c r="G10" i="141"/>
  <c r="D384" i="141" s="1"/>
  <c r="F10" i="141"/>
  <c r="E384" i="141" s="1"/>
  <c r="E430" i="141"/>
  <c r="G61" i="141"/>
  <c r="F61" i="141"/>
  <c r="G83" i="141"/>
  <c r="F83" i="141"/>
  <c r="E83" i="141"/>
  <c r="G96" i="141"/>
  <c r="F96" i="141"/>
  <c r="E96" i="141"/>
  <c r="G14" i="142"/>
  <c r="F14" i="142"/>
  <c r="E14" i="142"/>
  <c r="E638" i="142"/>
  <c r="D638" i="142"/>
  <c r="E680" i="142"/>
  <c r="D680" i="142"/>
  <c r="G163" i="142"/>
  <c r="F163" i="142"/>
  <c r="D735" i="142" s="1"/>
  <c r="F189" i="142"/>
  <c r="G189" i="142"/>
  <c r="E189" i="142"/>
  <c r="G7" i="141"/>
  <c r="F7" i="141"/>
  <c r="E385" i="141"/>
  <c r="D385" i="141"/>
  <c r="G34" i="141"/>
  <c r="F34" i="141"/>
  <c r="E712" i="142"/>
  <c r="D712" i="142"/>
  <c r="F174" i="142"/>
  <c r="G174" i="142"/>
  <c r="E174" i="142"/>
  <c r="E751" i="142"/>
  <c r="D751" i="142"/>
  <c r="D179" i="142"/>
  <c r="E7" i="141"/>
  <c r="G19" i="141"/>
  <c r="F19" i="141"/>
  <c r="E30" i="141"/>
  <c r="E34" i="141"/>
  <c r="E412" i="141"/>
  <c r="D412" i="141"/>
  <c r="E57" i="141"/>
  <c r="E439" i="141"/>
  <c r="D439" i="141"/>
  <c r="E89" i="141"/>
  <c r="E110" i="141"/>
  <c r="E114" i="141"/>
  <c r="E118" i="141"/>
  <c r="G122" i="141"/>
  <c r="F122" i="141"/>
  <c r="E122" i="141"/>
  <c r="G7" i="142"/>
  <c r="F7" i="142"/>
  <c r="D625" i="142"/>
  <c r="E625" i="142"/>
  <c r="D697" i="142"/>
  <c r="E697" i="142"/>
  <c r="D125" i="142"/>
  <c r="E131" i="142"/>
  <c r="F135" i="142"/>
  <c r="G135" i="142"/>
  <c r="E135" i="142"/>
  <c r="F153" i="142"/>
  <c r="G153" i="142"/>
  <c r="E153" i="142"/>
  <c r="E15" i="141"/>
  <c r="E19" i="141"/>
  <c r="G30" i="141"/>
  <c r="E42" i="141"/>
  <c r="G46" i="141"/>
  <c r="F46" i="141"/>
  <c r="G57" i="141"/>
  <c r="E61" i="141"/>
  <c r="D443" i="141"/>
  <c r="G73" i="141"/>
  <c r="F73" i="141"/>
  <c r="F89" i="141"/>
  <c r="E98" i="141"/>
  <c r="G102" i="141"/>
  <c r="F102" i="141"/>
  <c r="F110" i="141"/>
  <c r="G114" i="141"/>
  <c r="F118" i="141"/>
  <c r="D421" i="141"/>
  <c r="E443" i="141"/>
  <c r="E7" i="142"/>
  <c r="F36" i="142"/>
  <c r="E608" i="142" s="1"/>
  <c r="G36" i="142"/>
  <c r="D646" i="142"/>
  <c r="F131" i="142"/>
  <c r="G160" i="142"/>
  <c r="F160" i="142"/>
  <c r="E732" i="142" s="1"/>
  <c r="F165" i="142"/>
  <c r="E165" i="142"/>
  <c r="E382" i="141"/>
  <c r="G13" i="141"/>
  <c r="F13" i="141"/>
  <c r="G15" i="141"/>
  <c r="E27" i="141"/>
  <c r="G31" i="141"/>
  <c r="F31" i="141"/>
  <c r="E405" i="141" s="1"/>
  <c r="E409" i="141"/>
  <c r="G42" i="141"/>
  <c r="E46" i="141"/>
  <c r="G58" i="141"/>
  <c r="F58" i="141"/>
  <c r="E73" i="141"/>
  <c r="D464" i="141"/>
  <c r="G98" i="141"/>
  <c r="E102" i="141"/>
  <c r="G115" i="141"/>
  <c r="F115" i="141"/>
  <c r="D489" i="141" s="1"/>
  <c r="D382" i="141"/>
  <c r="E591" i="142"/>
  <c r="D591" i="142"/>
  <c r="E708" i="142"/>
  <c r="E689" i="142"/>
  <c r="G48" i="143"/>
  <c r="F48" i="143"/>
  <c r="E48" i="143"/>
  <c r="G85" i="143"/>
  <c r="F85" i="143"/>
  <c r="E85" i="143"/>
  <c r="G118" i="143"/>
  <c r="F118" i="143"/>
  <c r="E118" i="143"/>
  <c r="G16" i="141"/>
  <c r="F16" i="141"/>
  <c r="D405" i="141"/>
  <c r="G43" i="141"/>
  <c r="F43" i="141"/>
  <c r="E432" i="141"/>
  <c r="E448" i="141"/>
  <c r="D448" i="141"/>
  <c r="G86" i="141"/>
  <c r="F86" i="141"/>
  <c r="E468" i="141"/>
  <c r="D468" i="141"/>
  <c r="G99" i="141"/>
  <c r="F99" i="141"/>
  <c r="D487" i="141"/>
  <c r="D577" i="142"/>
  <c r="D5" i="142"/>
  <c r="E577" i="142"/>
  <c r="G70" i="142"/>
  <c r="F70" i="142"/>
  <c r="F75" i="142"/>
  <c r="G75" i="142"/>
  <c r="E75" i="142"/>
  <c r="F90" i="142"/>
  <c r="G90" i="142"/>
  <c r="F95" i="142"/>
  <c r="G95" i="142"/>
  <c r="E95" i="142"/>
  <c r="G112" i="142"/>
  <c r="F112" i="142"/>
  <c r="G122" i="142"/>
  <c r="E122" i="142"/>
  <c r="E16" i="141"/>
  <c r="E39" i="141"/>
  <c r="E43" i="141"/>
  <c r="E66" i="141"/>
  <c r="G70" i="141"/>
  <c r="D444" i="141" s="1"/>
  <c r="F70" i="141"/>
  <c r="E78" i="141"/>
  <c r="E86" i="141"/>
  <c r="E99" i="141"/>
  <c r="E477" i="141"/>
  <c r="D477" i="141"/>
  <c r="F111" i="141"/>
  <c r="D485" i="141" s="1"/>
  <c r="E16" i="142"/>
  <c r="E70" i="142"/>
  <c r="G76" i="142"/>
  <c r="F76" i="142"/>
  <c r="E648" i="142" s="1"/>
  <c r="G86" i="142"/>
  <c r="F86" i="142"/>
  <c r="E90" i="142"/>
  <c r="E112" i="142"/>
  <c r="F122" i="142"/>
  <c r="G31" i="143"/>
  <c r="F31" i="143"/>
  <c r="E31" i="143"/>
  <c r="E379" i="141"/>
  <c r="D5" i="141"/>
  <c r="D379" i="141"/>
  <c r="E398" i="141"/>
  <c r="D398" i="141"/>
  <c r="D406" i="141"/>
  <c r="G37" i="141"/>
  <c r="F37" i="141"/>
  <c r="D37" i="141" s="1"/>
  <c r="G39" i="141"/>
  <c r="D425" i="141"/>
  <c r="E425" i="141"/>
  <c r="G55" i="141"/>
  <c r="F55" i="141"/>
  <c r="E429" i="141" s="1"/>
  <c r="E433" i="141"/>
  <c r="D433" i="141"/>
  <c r="G66" i="141"/>
  <c r="E444" i="141"/>
  <c r="F78" i="141"/>
  <c r="E469" i="141"/>
  <c r="D469" i="141"/>
  <c r="G111" i="141"/>
  <c r="F16" i="142"/>
  <c r="E637" i="142"/>
  <c r="D637" i="142"/>
  <c r="F72" i="142"/>
  <c r="G72" i="142"/>
  <c r="E72" i="142"/>
  <c r="D648" i="142"/>
  <c r="E653" i="142"/>
  <c r="D653" i="142"/>
  <c r="E86" i="142"/>
  <c r="D679" i="142"/>
  <c r="E679" i="142"/>
  <c r="G113" i="142"/>
  <c r="F113" i="142"/>
  <c r="D685" i="142" s="1"/>
  <c r="G127" i="142"/>
  <c r="F127" i="142"/>
  <c r="E699" i="142" s="1"/>
  <c r="G23" i="142"/>
  <c r="E595" i="142" s="1"/>
  <c r="G52" i="142"/>
  <c r="F52" i="142"/>
  <c r="E52" i="142"/>
  <c r="E657" i="142"/>
  <c r="F99" i="142"/>
  <c r="E99" i="142"/>
  <c r="F114" i="142"/>
  <c r="E686" i="142" s="1"/>
  <c r="G114" i="142"/>
  <c r="G136" i="142"/>
  <c r="F136" i="142"/>
  <c r="D708" i="142" s="1"/>
  <c r="F141" i="142"/>
  <c r="G141" i="142"/>
  <c r="E141" i="142"/>
  <c r="F159" i="142"/>
  <c r="G159" i="142"/>
  <c r="E159" i="142"/>
  <c r="E587" i="142"/>
  <c r="G112" i="143"/>
  <c r="F112" i="143"/>
  <c r="E112" i="143"/>
  <c r="E467" i="141"/>
  <c r="G28" i="142"/>
  <c r="F28" i="142"/>
  <c r="F42" i="142"/>
  <c r="G42" i="142"/>
  <c r="E42" i="142"/>
  <c r="G64" i="142"/>
  <c r="F64" i="142"/>
  <c r="G67" i="142"/>
  <c r="F67" i="142"/>
  <c r="E67" i="142"/>
  <c r="G82" i="142"/>
  <c r="F82" i="142"/>
  <c r="G109" i="142"/>
  <c r="F109" i="142"/>
  <c r="E109" i="142"/>
  <c r="F128" i="142"/>
  <c r="E128" i="142"/>
  <c r="D709" i="142"/>
  <c r="E709" i="142"/>
  <c r="G148" i="142"/>
  <c r="F148" i="142"/>
  <c r="E148" i="142"/>
  <c r="D747" i="142"/>
  <c r="F180" i="142"/>
  <c r="G180" i="142"/>
  <c r="E180" i="142"/>
  <c r="G26" i="143"/>
  <c r="E26" i="143"/>
  <c r="F26" i="143"/>
  <c r="G45" i="143"/>
  <c r="F45" i="143"/>
  <c r="E45" i="143"/>
  <c r="G60" i="143"/>
  <c r="F60" i="143"/>
  <c r="E60" i="143"/>
  <c r="G69" i="143"/>
  <c r="F69" i="143"/>
  <c r="E69" i="143"/>
  <c r="G87" i="143"/>
  <c r="F87" i="143"/>
  <c r="E87" i="143"/>
  <c r="G105" i="143"/>
  <c r="F105" i="143"/>
  <c r="E105" i="143"/>
  <c r="D109" i="141"/>
  <c r="D454" i="141"/>
  <c r="D483" i="141"/>
  <c r="E28" i="142"/>
  <c r="G43" i="142"/>
  <c r="F43" i="142"/>
  <c r="D615" i="142" s="1"/>
  <c r="G49" i="142"/>
  <c r="F49" i="142"/>
  <c r="E621" i="142" s="1"/>
  <c r="F54" i="142"/>
  <c r="G54" i="142"/>
  <c r="E54" i="142"/>
  <c r="E59" i="142"/>
  <c r="G73" i="142"/>
  <c r="F73" i="142"/>
  <c r="E73" i="142"/>
  <c r="E78" i="142"/>
  <c r="E82" i="142"/>
  <c r="G128" i="142"/>
  <c r="F149" i="142"/>
  <c r="G149" i="142"/>
  <c r="E149" i="142"/>
  <c r="F176" i="142"/>
  <c r="D748" i="142" s="1"/>
  <c r="G176" i="142"/>
  <c r="G181" i="142"/>
  <c r="F181" i="142"/>
  <c r="D753" i="142" s="1"/>
  <c r="F186" i="142"/>
  <c r="E186" i="142"/>
  <c r="G80" i="143"/>
  <c r="E80" i="143"/>
  <c r="F80" i="143"/>
  <c r="D467" i="141"/>
  <c r="E583" i="142"/>
  <c r="E597" i="142"/>
  <c r="G29" i="142"/>
  <c r="F29" i="142"/>
  <c r="G38" i="142"/>
  <c r="E38" i="142"/>
  <c r="E615" i="142"/>
  <c r="E628" i="142"/>
  <c r="D628" i="142"/>
  <c r="D56" i="142"/>
  <c r="F59" i="142"/>
  <c r="G78" i="142"/>
  <c r="D659" i="142"/>
  <c r="E659" i="142"/>
  <c r="D673" i="142"/>
  <c r="E673" i="142"/>
  <c r="F129" i="142"/>
  <c r="E129" i="142"/>
  <c r="F156" i="142"/>
  <c r="E156" i="142"/>
  <c r="E748" i="142"/>
  <c r="E593" i="142"/>
  <c r="E605" i="142"/>
  <c r="G12" i="143"/>
  <c r="F12" i="143"/>
  <c r="E12" i="143"/>
  <c r="E106" i="141"/>
  <c r="F109" i="141"/>
  <c r="E483" i="141" s="1"/>
  <c r="E580" i="142"/>
  <c r="D580" i="142"/>
  <c r="E590" i="142"/>
  <c r="D590" i="142"/>
  <c r="E29" i="142"/>
  <c r="F38" i="142"/>
  <c r="G44" i="142"/>
  <c r="D616" i="142" s="1"/>
  <c r="F44" i="142"/>
  <c r="E646" i="142"/>
  <c r="G80" i="142"/>
  <c r="E80" i="142"/>
  <c r="F105" i="142"/>
  <c r="G105" i="142"/>
  <c r="E105" i="142"/>
  <c r="F120" i="142"/>
  <c r="E692" i="142" s="1"/>
  <c r="G120" i="142"/>
  <c r="G129" i="142"/>
  <c r="E710" i="142"/>
  <c r="F144" i="142"/>
  <c r="E144" i="142"/>
  <c r="G156" i="142"/>
  <c r="D23" i="142"/>
  <c r="D595" i="142"/>
  <c r="F30" i="142"/>
  <c r="E602" i="142" s="1"/>
  <c r="G30" i="142"/>
  <c r="E632" i="142"/>
  <c r="F69" i="142"/>
  <c r="G69" i="142"/>
  <c r="E69" i="142"/>
  <c r="G106" i="142"/>
  <c r="F106" i="142"/>
  <c r="D678" i="142" s="1"/>
  <c r="F111" i="142"/>
  <c r="G111" i="142"/>
  <c r="E111" i="142"/>
  <c r="D692" i="142"/>
  <c r="D743" i="142"/>
  <c r="D749" i="142"/>
  <c r="E749" i="142"/>
  <c r="E754" i="142"/>
  <c r="D682" i="142"/>
  <c r="D754" i="142"/>
  <c r="G91" i="143"/>
  <c r="F91" i="143"/>
  <c r="E91" i="143"/>
  <c r="G126" i="143"/>
  <c r="F126" i="143"/>
  <c r="E126" i="143"/>
  <c r="G14" i="143"/>
  <c r="E14" i="143"/>
  <c r="G21" i="143"/>
  <c r="F21" i="143"/>
  <c r="E21" i="143"/>
  <c r="G39" i="143"/>
  <c r="F39" i="143"/>
  <c r="E39" i="143"/>
  <c r="G151" i="142"/>
  <c r="F151" i="142"/>
  <c r="E734" i="142"/>
  <c r="D734" i="142"/>
  <c r="G175" i="142"/>
  <c r="F175" i="142"/>
  <c r="E747" i="142" s="1"/>
  <c r="D755" i="142"/>
  <c r="G5" i="143"/>
  <c r="E5" i="143"/>
  <c r="F5" i="143"/>
  <c r="G28" i="143"/>
  <c r="F28" i="143"/>
  <c r="E28" i="143"/>
  <c r="G47" i="143"/>
  <c r="E47" i="143"/>
  <c r="F47" i="143"/>
  <c r="G90" i="143"/>
  <c r="F90" i="143"/>
  <c r="E90" i="143"/>
  <c r="G99" i="143"/>
  <c r="F99" i="143"/>
  <c r="E99" i="143"/>
  <c r="E48" i="142"/>
  <c r="G94" i="142"/>
  <c r="F94" i="142"/>
  <c r="D666" i="142" s="1"/>
  <c r="G172" i="142"/>
  <c r="F172" i="142"/>
  <c r="D744" i="142" s="1"/>
  <c r="D607" i="142"/>
  <c r="G6" i="143"/>
  <c r="F6" i="143"/>
  <c r="E6" i="143"/>
  <c r="G32" i="143"/>
  <c r="E32" i="143"/>
  <c r="F32" i="143"/>
  <c r="G41" i="143"/>
  <c r="E41" i="143"/>
  <c r="F41" i="143"/>
  <c r="G57" i="143"/>
  <c r="F57" i="143"/>
  <c r="E57" i="143"/>
  <c r="G119" i="143"/>
  <c r="E119" i="143"/>
  <c r="F119" i="143"/>
  <c r="E592" i="142"/>
  <c r="E598" i="142"/>
  <c r="G37" i="142"/>
  <c r="F37" i="142"/>
  <c r="G48" i="142"/>
  <c r="D655" i="142"/>
  <c r="E666" i="142"/>
  <c r="E674" i="142"/>
  <c r="D674" i="142"/>
  <c r="G121" i="142"/>
  <c r="F121" i="142"/>
  <c r="E693" i="142" s="1"/>
  <c r="E704" i="142"/>
  <c r="E143" i="142"/>
  <c r="E147" i="142"/>
  <c r="E151" i="142"/>
  <c r="E155" i="142"/>
  <c r="E736" i="142"/>
  <c r="D736" i="142"/>
  <c r="E757" i="142"/>
  <c r="D757" i="142"/>
  <c r="D598" i="142"/>
  <c r="G7" i="143"/>
  <c r="F7" i="143"/>
  <c r="E7" i="143"/>
  <c r="G33" i="143"/>
  <c r="F33" i="143"/>
  <c r="E33" i="143"/>
  <c r="G67" i="143"/>
  <c r="F67" i="143"/>
  <c r="E67" i="143"/>
  <c r="G111" i="143"/>
  <c r="F111" i="143"/>
  <c r="E111" i="143"/>
  <c r="G121" i="143"/>
  <c r="F121" i="143"/>
  <c r="E121" i="143"/>
  <c r="G34" i="142"/>
  <c r="F34" i="142"/>
  <c r="E606" i="142" s="1"/>
  <c r="G61" i="142"/>
  <c r="E633" i="142" s="1"/>
  <c r="F61" i="142"/>
  <c r="G88" i="142"/>
  <c r="F88" i="142"/>
  <c r="E660" i="142" s="1"/>
  <c r="G118" i="142"/>
  <c r="E690" i="142" s="1"/>
  <c r="F118" i="142"/>
  <c r="D690" i="142" s="1"/>
  <c r="G169" i="142"/>
  <c r="F169" i="142"/>
  <c r="E741" i="142" s="1"/>
  <c r="D592" i="142"/>
  <c r="G10" i="143"/>
  <c r="F10" i="143"/>
  <c r="E10" i="143"/>
  <c r="G19" i="143"/>
  <c r="F19" i="143"/>
  <c r="E19" i="143"/>
  <c r="G61" i="143"/>
  <c r="F61" i="143"/>
  <c r="E61" i="143"/>
  <c r="G129" i="143"/>
  <c r="F129" i="143"/>
  <c r="E129" i="143"/>
  <c r="G57" i="142"/>
  <c r="D629" i="142" s="1"/>
  <c r="G84" i="142"/>
  <c r="D656" i="142" s="1"/>
  <c r="E92" i="142"/>
  <c r="G100" i="142"/>
  <c r="F100" i="142"/>
  <c r="G130" i="142"/>
  <c r="F130" i="142"/>
  <c r="E702" i="142" s="1"/>
  <c r="G145" i="142"/>
  <c r="E717" i="142" s="1"/>
  <c r="F145" i="142"/>
  <c r="D717" i="142" s="1"/>
  <c r="G157" i="142"/>
  <c r="F157" i="142"/>
  <c r="D729" i="142" s="1"/>
  <c r="G161" i="142"/>
  <c r="D733" i="142" s="1"/>
  <c r="G182" i="142"/>
  <c r="G187" i="142"/>
  <c r="F187" i="142"/>
  <c r="D759" i="142" s="1"/>
  <c r="D704" i="142"/>
  <c r="E755" i="142"/>
  <c r="G54" i="143"/>
  <c r="F54" i="143"/>
  <c r="E54" i="143"/>
  <c r="G72" i="143"/>
  <c r="F72" i="143"/>
  <c r="E72" i="143"/>
  <c r="G97" i="143"/>
  <c r="F97" i="143"/>
  <c r="E97" i="143"/>
  <c r="G122" i="143"/>
  <c r="E122" i="143"/>
  <c r="F122" i="143"/>
  <c r="G40" i="142"/>
  <c r="D612" i="142" s="1"/>
  <c r="F40" i="142"/>
  <c r="G58" i="142"/>
  <c r="F58" i="142"/>
  <c r="E630" i="142" s="1"/>
  <c r="E634" i="142"/>
  <c r="G85" i="142"/>
  <c r="F85" i="142"/>
  <c r="D657" i="142" s="1"/>
  <c r="D661" i="142"/>
  <c r="E661" i="142"/>
  <c r="E668" i="142"/>
  <c r="D668" i="142"/>
  <c r="D691" i="142"/>
  <c r="E698" i="142"/>
  <c r="E729" i="142"/>
  <c r="E742" i="142"/>
  <c r="D742" i="142"/>
  <c r="E691" i="142"/>
  <c r="G27" i="143"/>
  <c r="F27" i="143"/>
  <c r="E27" i="143"/>
  <c r="G46" i="143"/>
  <c r="F46" i="143"/>
  <c r="E46" i="143"/>
  <c r="G73" i="143"/>
  <c r="F73" i="143"/>
  <c r="E73" i="143"/>
  <c r="G98" i="143"/>
  <c r="E98" i="143"/>
  <c r="F98" i="143"/>
  <c r="G107" i="143"/>
  <c r="E107" i="143"/>
  <c r="F107" i="143"/>
  <c r="G13" i="143"/>
  <c r="F13" i="143"/>
  <c r="E13" i="143"/>
  <c r="G20" i="143"/>
  <c r="E20" i="143"/>
  <c r="G43" i="143"/>
  <c r="F43" i="143"/>
  <c r="E43" i="143"/>
  <c r="G79" i="143"/>
  <c r="F79" i="143"/>
  <c r="E79" i="143"/>
  <c r="G86" i="143"/>
  <c r="E86" i="143"/>
  <c r="G128" i="143"/>
  <c r="E128" i="143"/>
  <c r="G8" i="143"/>
  <c r="E8" i="143"/>
  <c r="G15" i="143"/>
  <c r="F15" i="143"/>
  <c r="E15" i="143"/>
  <c r="G22" i="143"/>
  <c r="F22" i="143"/>
  <c r="E22" i="143"/>
  <c r="G29" i="143"/>
  <c r="E29" i="143"/>
  <c r="G58" i="143"/>
  <c r="F58" i="143"/>
  <c r="E58" i="143"/>
  <c r="G75" i="143"/>
  <c r="F75" i="143"/>
  <c r="E75" i="143"/>
  <c r="G81" i="143"/>
  <c r="F81" i="143"/>
  <c r="E81" i="143"/>
  <c r="G88" i="143"/>
  <c r="F88" i="143"/>
  <c r="E88" i="143"/>
  <c r="F8" i="143"/>
  <c r="G16" i="143"/>
  <c r="F16" i="143"/>
  <c r="E16" i="143"/>
  <c r="G23" i="143"/>
  <c r="E23" i="143"/>
  <c r="F29" i="143"/>
  <c r="G37" i="143"/>
  <c r="F37" i="143"/>
  <c r="E37" i="143"/>
  <c r="G52" i="143"/>
  <c r="F52" i="143"/>
  <c r="E52" i="143"/>
  <c r="G59" i="143"/>
  <c r="E59" i="143"/>
  <c r="G82" i="143"/>
  <c r="F82" i="143"/>
  <c r="E82" i="143"/>
  <c r="G89" i="143"/>
  <c r="E89" i="143"/>
  <c r="G103" i="143"/>
  <c r="F103" i="143"/>
  <c r="E103" i="143"/>
  <c r="G110" i="143"/>
  <c r="E110" i="143"/>
  <c r="G123" i="143"/>
  <c r="F123" i="143"/>
  <c r="E123" i="143"/>
  <c r="G9" i="143"/>
  <c r="F9" i="143"/>
  <c r="E9" i="143"/>
  <c r="G17" i="143"/>
  <c r="E17" i="143"/>
  <c r="G30" i="143"/>
  <c r="F30" i="143"/>
  <c r="E30" i="143"/>
  <c r="G38" i="143"/>
  <c r="E38" i="143"/>
  <c r="G53" i="143"/>
  <c r="E53" i="143"/>
  <c r="F59" i="143"/>
  <c r="G66" i="143"/>
  <c r="F66" i="143"/>
  <c r="E66" i="143"/>
  <c r="G83" i="143"/>
  <c r="E83" i="143"/>
  <c r="F89" i="143"/>
  <c r="G96" i="143"/>
  <c r="F96" i="143"/>
  <c r="E96" i="143"/>
  <c r="G104" i="143"/>
  <c r="E104" i="143"/>
  <c r="F110" i="143"/>
  <c r="G117" i="143"/>
  <c r="F117" i="143"/>
  <c r="E117" i="143"/>
  <c r="G124" i="143"/>
  <c r="F124" i="143"/>
  <c r="E124" i="143"/>
  <c r="G40" i="143"/>
  <c r="F40" i="143"/>
  <c r="E40" i="143"/>
  <c r="G56" i="143"/>
  <c r="E56" i="143"/>
  <c r="G62" i="143"/>
  <c r="E62" i="143"/>
  <c r="G76" i="143"/>
  <c r="F76" i="143"/>
  <c r="E76" i="143"/>
  <c r="G92" i="143"/>
  <c r="E92" i="143"/>
  <c r="G106" i="143"/>
  <c r="F106" i="143"/>
  <c r="E106" i="143"/>
  <c r="G113" i="143"/>
  <c r="E113" i="143"/>
  <c r="G34" i="143"/>
  <c r="F34" i="143"/>
  <c r="E34" i="143"/>
  <c r="G49" i="143"/>
  <c r="F49" i="143"/>
  <c r="E49" i="143"/>
  <c r="G63" i="143"/>
  <c r="F63" i="143"/>
  <c r="E63" i="143"/>
  <c r="G70" i="143"/>
  <c r="F70" i="143"/>
  <c r="E70" i="143"/>
  <c r="G93" i="143"/>
  <c r="F93" i="143"/>
  <c r="E93" i="143"/>
  <c r="G100" i="143"/>
  <c r="F100" i="143"/>
  <c r="E100" i="143"/>
  <c r="G114" i="143"/>
  <c r="F114" i="143"/>
  <c r="E114" i="143"/>
  <c r="G36" i="143"/>
  <c r="F36" i="143"/>
  <c r="E36" i="143"/>
  <c r="G42" i="143"/>
  <c r="F42" i="143"/>
  <c r="E42" i="143"/>
  <c r="G51" i="143"/>
  <c r="F51" i="143"/>
  <c r="E51" i="143"/>
  <c r="G65" i="143"/>
  <c r="E65" i="143"/>
  <c r="G71" i="143"/>
  <c r="E71" i="143"/>
  <c r="G78" i="143"/>
  <c r="F78" i="143"/>
  <c r="E78" i="143"/>
  <c r="G95" i="143"/>
  <c r="E95" i="143"/>
  <c r="G102" i="143"/>
  <c r="F102" i="143"/>
  <c r="E102" i="143"/>
  <c r="G109" i="143"/>
  <c r="F109" i="143"/>
  <c r="E109" i="143"/>
  <c r="G116" i="143"/>
  <c r="E116" i="143"/>
  <c r="G127" i="143"/>
  <c r="F127" i="143"/>
  <c r="E127" i="143"/>
  <c r="E28" i="144"/>
  <c r="F7" i="144"/>
  <c r="F13" i="144"/>
  <c r="F19" i="144"/>
  <c r="F25" i="144"/>
  <c r="F28" i="144"/>
  <c r="F52" i="144"/>
  <c r="F58" i="144"/>
  <c r="F64" i="144"/>
  <c r="F70" i="144"/>
  <c r="E8" i="144"/>
  <c r="E14" i="144"/>
  <c r="E20" i="144"/>
  <c r="E26" i="144"/>
  <c r="E29" i="144"/>
  <c r="E35" i="144"/>
  <c r="E41" i="144"/>
  <c r="E47" i="144"/>
  <c r="E53" i="144"/>
  <c r="E59" i="144"/>
  <c r="E65" i="144"/>
  <c r="E71" i="144"/>
  <c r="F8" i="144"/>
  <c r="F14" i="144"/>
  <c r="F20" i="144"/>
  <c r="F26" i="144"/>
  <c r="F29" i="144"/>
  <c r="F35" i="144"/>
  <c r="F41" i="144"/>
  <c r="F47" i="144"/>
  <c r="F53" i="144"/>
  <c r="F59" i="144"/>
  <c r="F65" i="144"/>
  <c r="F71" i="144"/>
  <c r="E33" i="144"/>
  <c r="F33" i="144"/>
  <c r="D28" i="144" l="1"/>
  <c r="D508" i="143"/>
  <c r="E508" i="143"/>
  <c r="D95" i="143"/>
  <c r="D506" i="143"/>
  <c r="E506" i="143"/>
  <c r="D447" i="143"/>
  <c r="E447" i="143"/>
  <c r="D422" i="143"/>
  <c r="E422" i="143"/>
  <c r="D456" i="143"/>
  <c r="E456" i="143"/>
  <c r="D423" i="143"/>
  <c r="E423" i="143"/>
  <c r="E425" i="143"/>
  <c r="D425" i="143"/>
  <c r="D12" i="143"/>
  <c r="E610" i="142"/>
  <c r="D610" i="142"/>
  <c r="E445" i="143"/>
  <c r="D445" i="143"/>
  <c r="E517" i="143"/>
  <c r="D517" i="143"/>
  <c r="E419" i="143"/>
  <c r="D419" i="143"/>
  <c r="D522" i="143"/>
  <c r="E522" i="143"/>
  <c r="D109" i="143"/>
  <c r="E527" i="143"/>
  <c r="D527" i="143"/>
  <c r="D476" i="143"/>
  <c r="E476" i="143"/>
  <c r="E523" i="143"/>
  <c r="D523" i="143"/>
  <c r="D465" i="143"/>
  <c r="E465" i="143"/>
  <c r="D40" i="142"/>
  <c r="E467" i="143"/>
  <c r="D467" i="143"/>
  <c r="D474" i="143"/>
  <c r="E474" i="143"/>
  <c r="D470" i="143"/>
  <c r="E470" i="143"/>
  <c r="E539" i="143"/>
  <c r="D539" i="143"/>
  <c r="D126" i="143"/>
  <c r="E616" i="142"/>
  <c r="E753" i="142"/>
  <c r="D721" i="142"/>
  <c r="E721" i="142"/>
  <c r="D636" i="142"/>
  <c r="D731" i="142"/>
  <c r="E731" i="142"/>
  <c r="D732" i="142"/>
  <c r="D13" i="141"/>
  <c r="D431" i="141"/>
  <c r="E431" i="141"/>
  <c r="E711" i="142"/>
  <c r="D711" i="142"/>
  <c r="D453" i="140"/>
  <c r="E453" i="140"/>
  <c r="E735" i="142"/>
  <c r="E498" i="140"/>
  <c r="D498" i="140"/>
  <c r="D665" i="142"/>
  <c r="E665" i="142"/>
  <c r="D449" i="141"/>
  <c r="E676" i="142"/>
  <c r="D676" i="142"/>
  <c r="D104" i="142"/>
  <c r="E486" i="141"/>
  <c r="D486" i="141"/>
  <c r="D504" i="140"/>
  <c r="E504" i="140"/>
  <c r="D399" i="140"/>
  <c r="E399" i="140"/>
  <c r="E465" i="140"/>
  <c r="D465" i="140"/>
  <c r="E414" i="141"/>
  <c r="E459" i="141"/>
  <c r="D459" i="141"/>
  <c r="D85" i="141"/>
  <c r="D500" i="143"/>
  <c r="E500" i="143"/>
  <c r="D473" i="141"/>
  <c r="E473" i="141"/>
  <c r="E493" i="143"/>
  <c r="D493" i="143"/>
  <c r="E439" i="143"/>
  <c r="D439" i="143"/>
  <c r="D26" i="143"/>
  <c r="E700" i="142"/>
  <c r="D700" i="142"/>
  <c r="E614" i="142"/>
  <c r="D614" i="142"/>
  <c r="E629" i="142"/>
  <c r="E658" i="142"/>
  <c r="D658" i="142"/>
  <c r="D684" i="142"/>
  <c r="E684" i="142"/>
  <c r="E460" i="141"/>
  <c r="D460" i="141"/>
  <c r="D531" i="143"/>
  <c r="E531" i="143"/>
  <c r="D693" i="142"/>
  <c r="E447" i="141"/>
  <c r="D447" i="141"/>
  <c r="E579" i="142"/>
  <c r="D579" i="142"/>
  <c r="D574" i="142" s="1"/>
  <c r="D707" i="142"/>
  <c r="E707" i="142"/>
  <c r="D432" i="140"/>
  <c r="E432" i="140"/>
  <c r="E505" i="140"/>
  <c r="D505" i="140"/>
  <c r="E486" i="140"/>
  <c r="D486" i="140"/>
  <c r="D406" i="140"/>
  <c r="E406" i="140"/>
  <c r="E402" i="140"/>
  <c r="D402" i="140"/>
  <c r="D429" i="141"/>
  <c r="D444" i="140"/>
  <c r="E444" i="140"/>
  <c r="E453" i="141"/>
  <c r="D500" i="140"/>
  <c r="D117" i="140"/>
  <c r="E500" i="140"/>
  <c r="E411" i="140"/>
  <c r="D411" i="140"/>
  <c r="E479" i="141"/>
  <c r="E499" i="143"/>
  <c r="D499" i="143"/>
  <c r="D460" i="143"/>
  <c r="E460" i="143"/>
  <c r="E423" i="141"/>
  <c r="D423" i="141"/>
  <c r="E418" i="140"/>
  <c r="D418" i="140"/>
  <c r="D35" i="140"/>
  <c r="E744" i="142"/>
  <c r="D504" i="143"/>
  <c r="E504" i="143"/>
  <c r="D683" i="142"/>
  <c r="E683" i="142"/>
  <c r="D621" i="142"/>
  <c r="D713" i="142"/>
  <c r="E713" i="142"/>
  <c r="D452" i="141"/>
  <c r="E452" i="141"/>
  <c r="E678" i="142"/>
  <c r="D64" i="142"/>
  <c r="D435" i="141"/>
  <c r="D61" i="141"/>
  <c r="E435" i="141"/>
  <c r="D496" i="141"/>
  <c r="E496" i="141"/>
  <c r="E408" i="141"/>
  <c r="D408" i="141"/>
  <c r="D686" i="142"/>
  <c r="D470" i="141"/>
  <c r="E470" i="141"/>
  <c r="E438" i="140"/>
  <c r="D438" i="140"/>
  <c r="E501" i="140"/>
  <c r="D501" i="140"/>
  <c r="E670" i="142"/>
  <c r="D670" i="142"/>
  <c r="D391" i="140"/>
  <c r="E391" i="140"/>
  <c r="E387" i="141"/>
  <c r="E437" i="141"/>
  <c r="E426" i="140"/>
  <c r="D426" i="140"/>
  <c r="D396" i="141"/>
  <c r="E396" i="141"/>
  <c r="E724" i="142"/>
  <c r="D724" i="142"/>
  <c r="E505" i="143"/>
  <c r="D505" i="143"/>
  <c r="E537" i="143"/>
  <c r="D537" i="143"/>
  <c r="D516" i="143"/>
  <c r="E516" i="143"/>
  <c r="D440" i="143"/>
  <c r="E440" i="143"/>
  <c r="D480" i="143"/>
  <c r="E480" i="143"/>
  <c r="E612" i="142"/>
  <c r="D677" i="142"/>
  <c r="E677" i="142"/>
  <c r="E728" i="142"/>
  <c r="D728" i="142"/>
  <c r="E515" i="143"/>
  <c r="D515" i="143"/>
  <c r="D102" i="143"/>
  <c r="D464" i="143"/>
  <c r="E464" i="143"/>
  <c r="D51" i="143"/>
  <c r="D513" i="143"/>
  <c r="E513" i="143"/>
  <c r="D462" i="143"/>
  <c r="E462" i="143"/>
  <c r="D496" i="143"/>
  <c r="E496" i="143"/>
  <c r="D450" i="143"/>
  <c r="E450" i="143"/>
  <c r="D435" i="143"/>
  <c r="E435" i="143"/>
  <c r="D492" i="143"/>
  <c r="E492" i="143"/>
  <c r="D520" i="143"/>
  <c r="E520" i="143"/>
  <c r="D432" i="143"/>
  <c r="D19" i="143"/>
  <c r="E432" i="143"/>
  <c r="D441" i="143"/>
  <c r="E441" i="143"/>
  <c r="E662" i="142"/>
  <c r="D662" i="142"/>
  <c r="D741" i="142"/>
  <c r="D489" i="143"/>
  <c r="E489" i="143"/>
  <c r="D430" i="143"/>
  <c r="E430" i="143"/>
  <c r="D494" i="143"/>
  <c r="E494" i="143"/>
  <c r="E535" i="143"/>
  <c r="D535" i="143"/>
  <c r="E672" i="142"/>
  <c r="D672" i="142"/>
  <c r="D454" i="143"/>
  <c r="E454" i="143"/>
  <c r="D452" i="143"/>
  <c r="E452" i="143"/>
  <c r="D701" i="142"/>
  <c r="E701" i="142"/>
  <c r="E758" i="142"/>
  <c r="D758" i="142"/>
  <c r="E654" i="142"/>
  <c r="D654" i="142"/>
  <c r="D482" i="143"/>
  <c r="E482" i="143"/>
  <c r="E752" i="142"/>
  <c r="D752" i="142"/>
  <c r="E681" i="142"/>
  <c r="D681" i="142"/>
  <c r="E624" i="142"/>
  <c r="D624" i="142"/>
  <c r="E636" i="142"/>
  <c r="D608" i="142"/>
  <c r="D404" i="141"/>
  <c r="E404" i="141"/>
  <c r="E478" i="141"/>
  <c r="E396" i="140"/>
  <c r="D396" i="140"/>
  <c r="E483" i="140"/>
  <c r="D483" i="140"/>
  <c r="E688" i="142"/>
  <c r="D688" i="142"/>
  <c r="D116" i="142"/>
  <c r="D409" i="140"/>
  <c r="E409" i="140"/>
  <c r="E685" i="142"/>
  <c r="D15" i="140"/>
  <c r="D446" i="143"/>
  <c r="E446" i="143"/>
  <c r="D727" i="142"/>
  <c r="D155" i="142"/>
  <c r="E727" i="142"/>
  <c r="D609" i="142"/>
  <c r="E620" i="142"/>
  <c r="D620" i="142"/>
  <c r="D48" i="142"/>
  <c r="E652" i="142"/>
  <c r="D652" i="142"/>
  <c r="D80" i="142"/>
  <c r="D480" i="141"/>
  <c r="E480" i="141"/>
  <c r="E650" i="142"/>
  <c r="D650" i="142"/>
  <c r="E609" i="142"/>
  <c r="D667" i="142"/>
  <c r="E667" i="142"/>
  <c r="D498" i="143"/>
  <c r="D85" i="143"/>
  <c r="E498" i="143"/>
  <c r="D420" i="141"/>
  <c r="E420" i="141"/>
  <c r="D737" i="142"/>
  <c r="E737" i="142"/>
  <c r="D703" i="142"/>
  <c r="E703" i="142"/>
  <c r="D745" i="142"/>
  <c r="E745" i="142"/>
  <c r="D623" i="142"/>
  <c r="E623" i="142"/>
  <c r="D633" i="142"/>
  <c r="E414" i="140"/>
  <c r="D414" i="140"/>
  <c r="E462" i="140"/>
  <c r="D462" i="140"/>
  <c r="E604" i="142"/>
  <c r="D604" i="142"/>
  <c r="D32" i="142"/>
  <c r="D490" i="143"/>
  <c r="E490" i="143"/>
  <c r="E392" i="141"/>
  <c r="D392" i="141"/>
  <c r="E669" i="142"/>
  <c r="D669" i="142"/>
  <c r="D387" i="141"/>
  <c r="E618" i="142"/>
  <c r="D618" i="142"/>
  <c r="D512" i="143"/>
  <c r="E512" i="143"/>
  <c r="E492" i="141"/>
  <c r="D492" i="141"/>
  <c r="E457" i="141"/>
  <c r="D457" i="141"/>
  <c r="D390" i="140"/>
  <c r="E390" i="140"/>
  <c r="D384" i="140" s="1"/>
  <c r="E441" i="140"/>
  <c r="D441" i="140"/>
  <c r="D445" i="140"/>
  <c r="E445" i="140"/>
  <c r="D719" i="142"/>
  <c r="E719" i="142"/>
  <c r="D147" i="142"/>
  <c r="D418" i="143"/>
  <c r="D5" i="143"/>
  <c r="E418" i="143"/>
  <c r="E473" i="143"/>
  <c r="D473" i="143"/>
  <c r="E644" i="142"/>
  <c r="D644" i="142"/>
  <c r="D72" i="142"/>
  <c r="D417" i="141"/>
  <c r="E417" i="141"/>
  <c r="D416" i="141"/>
  <c r="E416" i="141"/>
  <c r="D488" i="141"/>
  <c r="E488" i="141"/>
  <c r="E381" i="141"/>
  <c r="D381" i="141"/>
  <c r="D376" i="141" s="1"/>
  <c r="E756" i="142"/>
  <c r="D756" i="142"/>
  <c r="E480" i="140"/>
  <c r="D480" i="140"/>
  <c r="E479" i="143"/>
  <c r="D479" i="143"/>
  <c r="D33" i="144"/>
  <c r="E491" i="143"/>
  <c r="D491" i="143"/>
  <c r="D486" i="143"/>
  <c r="E486" i="143"/>
  <c r="D534" i="143"/>
  <c r="E534" i="143"/>
  <c r="D121" i="143"/>
  <c r="D420" i="143"/>
  <c r="E420" i="143"/>
  <c r="D715" i="142"/>
  <c r="E715" i="142"/>
  <c r="D143" i="142"/>
  <c r="E641" i="142"/>
  <c r="D641" i="142"/>
  <c r="E716" i="142"/>
  <c r="D716" i="142"/>
  <c r="D525" i="143"/>
  <c r="E525" i="143"/>
  <c r="D642" i="142"/>
  <c r="E642" i="142"/>
  <c r="D413" i="141"/>
  <c r="E413" i="141"/>
  <c r="E461" i="143"/>
  <c r="D461" i="143"/>
  <c r="D484" i="141"/>
  <c r="E484" i="141"/>
  <c r="D446" i="141"/>
  <c r="E446" i="141"/>
  <c r="D660" i="142"/>
  <c r="E471" i="141"/>
  <c r="D471" i="141"/>
  <c r="E427" i="141"/>
  <c r="D427" i="141"/>
  <c r="D53" i="141"/>
  <c r="D77" i="141"/>
  <c r="E451" i="141"/>
  <c r="D451" i="141"/>
  <c r="D507" i="140"/>
  <c r="E507" i="140"/>
  <c r="D475" i="140"/>
  <c r="E475" i="140"/>
  <c r="E481" i="143"/>
  <c r="D481" i="143"/>
  <c r="D433" i="140"/>
  <c r="E433" i="140"/>
  <c r="D438" i="141"/>
  <c r="E455" i="143"/>
  <c r="D455" i="143"/>
  <c r="E511" i="143"/>
  <c r="D511" i="143"/>
  <c r="E600" i="142"/>
  <c r="D600" i="142"/>
  <c r="D495" i="143"/>
  <c r="E495" i="143"/>
  <c r="E503" i="143"/>
  <c r="D503" i="143"/>
  <c r="E588" i="142"/>
  <c r="D588" i="142"/>
  <c r="E390" i="141"/>
  <c r="D390" i="141"/>
  <c r="E485" i="141"/>
  <c r="E489" i="141"/>
  <c r="E393" i="141"/>
  <c r="D393" i="141"/>
  <c r="D630" i="142"/>
  <c r="E463" i="141"/>
  <c r="D463" i="141"/>
  <c r="D606" i="142"/>
  <c r="E462" i="141"/>
  <c r="D462" i="141"/>
  <c r="D422" i="141"/>
  <c r="E422" i="141"/>
  <c r="E424" i="140"/>
  <c r="D424" i="140"/>
  <c r="D41" i="140"/>
  <c r="E492" i="140"/>
  <c r="D492" i="140"/>
  <c r="D602" i="142"/>
  <c r="E496" i="140"/>
  <c r="D496" i="140"/>
  <c r="D428" i="143"/>
  <c r="E428" i="143"/>
  <c r="D440" i="141"/>
  <c r="E440" i="141"/>
  <c r="E759" i="142"/>
  <c r="D434" i="143"/>
  <c r="E434" i="143"/>
  <c r="E485" i="143"/>
  <c r="D485" i="143"/>
  <c r="E720" i="142"/>
  <c r="D720" i="142"/>
  <c r="E639" i="142"/>
  <c r="D639" i="142"/>
  <c r="E529" i="143"/>
  <c r="D529" i="143"/>
  <c r="D116" i="143"/>
  <c r="D472" i="143"/>
  <c r="E472" i="143"/>
  <c r="D471" i="143"/>
  <c r="E471" i="143"/>
  <c r="E427" i="143"/>
  <c r="D427" i="143"/>
  <c r="E733" i="142"/>
  <c r="E626" i="142"/>
  <c r="D626" i="142"/>
  <c r="D518" i="143"/>
  <c r="E518" i="143"/>
  <c r="D458" i="143"/>
  <c r="D45" i="143"/>
  <c r="E458" i="143"/>
  <c r="D671" i="142"/>
  <c r="E671" i="142"/>
  <c r="D444" i="143"/>
  <c r="E444" i="143"/>
  <c r="D647" i="142"/>
  <c r="E647" i="142"/>
  <c r="D401" i="141"/>
  <c r="E401" i="141"/>
  <c r="E656" i="142"/>
  <c r="D472" i="141"/>
  <c r="E472" i="141"/>
  <c r="D389" i="141"/>
  <c r="E389" i="141"/>
  <c r="E761" i="142"/>
  <c r="D761" i="142"/>
  <c r="D617" i="142"/>
  <c r="E617" i="142"/>
  <c r="D474" i="140"/>
  <c r="E474" i="140"/>
  <c r="E490" i="140"/>
  <c r="D490" i="140"/>
  <c r="E400" i="140"/>
  <c r="D400" i="140"/>
  <c r="D411" i="141"/>
  <c r="E454" i="140"/>
  <c r="D454" i="140"/>
  <c r="E437" i="143"/>
  <c r="D437" i="143"/>
  <c r="D478" i="143"/>
  <c r="E478" i="143"/>
  <c r="D65" i="143"/>
  <c r="E443" i="143"/>
  <c r="D443" i="143"/>
  <c r="D501" i="143"/>
  <c r="E501" i="143"/>
  <c r="D442" i="143"/>
  <c r="E442" i="143"/>
  <c r="D530" i="143"/>
  <c r="E530" i="143"/>
  <c r="D502" i="143"/>
  <c r="E502" i="143"/>
  <c r="D510" i="143"/>
  <c r="E510" i="143"/>
  <c r="E664" i="142"/>
  <c r="D664" i="142"/>
  <c r="D92" i="142"/>
  <c r="E723" i="142"/>
  <c r="D151" i="142"/>
  <c r="D723" i="142"/>
  <c r="E645" i="142"/>
  <c r="D645" i="142"/>
  <c r="E540" i="143"/>
  <c r="D540" i="143"/>
  <c r="E475" i="143"/>
  <c r="D475" i="143"/>
  <c r="D436" i="143"/>
  <c r="E436" i="143"/>
  <c r="D488" i="143"/>
  <c r="E488" i="143"/>
  <c r="D75" i="143"/>
  <c r="E449" i="143"/>
  <c r="D449" i="143"/>
  <c r="D36" i="143"/>
  <c r="D483" i="143"/>
  <c r="E483" i="143"/>
  <c r="D526" i="143"/>
  <c r="E526" i="143"/>
  <c r="E469" i="143"/>
  <c r="D469" i="143"/>
  <c r="D56" i="143"/>
  <c r="D466" i="143"/>
  <c r="E466" i="143"/>
  <c r="D536" i="143"/>
  <c r="E536" i="143"/>
  <c r="D429" i="143"/>
  <c r="E429" i="143"/>
  <c r="E421" i="143"/>
  <c r="D421" i="143"/>
  <c r="E433" i="143"/>
  <c r="D433" i="143"/>
  <c r="E542" i="143"/>
  <c r="D542" i="143"/>
  <c r="E631" i="142"/>
  <c r="D631" i="142"/>
  <c r="E532" i="143"/>
  <c r="D532" i="143"/>
  <c r="D484" i="143"/>
  <c r="E484" i="143"/>
  <c r="D519" i="143"/>
  <c r="E519" i="143"/>
  <c r="D453" i="143"/>
  <c r="E453" i="143"/>
  <c r="E509" i="143"/>
  <c r="D509" i="143"/>
  <c r="E451" i="143"/>
  <c r="D451" i="143"/>
  <c r="E541" i="143"/>
  <c r="D541" i="143"/>
  <c r="D426" i="143"/>
  <c r="E426" i="143"/>
  <c r="D459" i="143"/>
  <c r="E459" i="143"/>
  <c r="D524" i="143"/>
  <c r="E524" i="143"/>
  <c r="D601" i="142"/>
  <c r="E601" i="142"/>
  <c r="E694" i="142"/>
  <c r="D694" i="142"/>
  <c r="D476" i="141"/>
  <c r="E476" i="141"/>
  <c r="D725" i="142"/>
  <c r="E725" i="142"/>
  <c r="E746" i="142"/>
  <c r="D746" i="142"/>
  <c r="E586" i="142"/>
  <c r="D14" i="142"/>
  <c r="D586" i="142"/>
  <c r="A572" i="142" s="1"/>
  <c r="D399" i="141"/>
  <c r="E399" i="141"/>
  <c r="D459" i="140"/>
  <c r="E459" i="140"/>
  <c r="D487" i="140"/>
  <c r="E487" i="140"/>
  <c r="D466" i="140"/>
  <c r="E466" i="140"/>
  <c r="E411" i="141"/>
  <c r="D375" i="141" s="1"/>
  <c r="D575" i="142" l="1"/>
  <c r="D572" i="142" s="1"/>
  <c r="D415" i="143"/>
  <c r="D416" i="143"/>
  <c r="A413" i="143"/>
  <c r="D413" i="143" s="1"/>
  <c r="D377" i="141"/>
  <c r="A374" i="141"/>
  <c r="A383" i="140"/>
  <c r="D386" i="140"/>
  <c r="D385" i="140"/>
  <c r="D573" i="142"/>
  <c r="D414" i="143"/>
  <c r="D383" i="140" l="1"/>
  <c r="D374" i="141"/>
  <c r="D19" i="139" l="1"/>
  <c r="F18" i="139"/>
  <c r="E18" i="139"/>
  <c r="D18" i="139"/>
  <c r="I18" i="139" s="1"/>
  <c r="D17" i="139"/>
  <c r="I16" i="139"/>
  <c r="H16" i="139"/>
  <c r="D16" i="139"/>
  <c r="G16" i="139" s="1"/>
  <c r="D15" i="139"/>
  <c r="I14" i="139"/>
  <c r="H14" i="139"/>
  <c r="G14" i="139"/>
  <c r="F14" i="139"/>
  <c r="E14" i="139"/>
  <c r="D14" i="139"/>
  <c r="I12" i="139"/>
  <c r="H12" i="139"/>
  <c r="G12" i="139"/>
  <c r="F12" i="139"/>
  <c r="E12" i="139"/>
  <c r="D12" i="139"/>
  <c r="E11" i="139"/>
  <c r="D11" i="139"/>
  <c r="I10" i="139"/>
  <c r="H10" i="139"/>
  <c r="F10" i="139"/>
  <c r="D10" i="139"/>
  <c r="G10" i="139" s="1"/>
  <c r="D9" i="139"/>
  <c r="I8" i="139"/>
  <c r="H8" i="139"/>
  <c r="G8" i="139"/>
  <c r="F8" i="139"/>
  <c r="E8" i="139"/>
  <c r="D8" i="139"/>
  <c r="D7" i="139"/>
  <c r="F6" i="139"/>
  <c r="E6" i="139"/>
  <c r="D6" i="139"/>
  <c r="I6" i="139" s="1"/>
  <c r="E5" i="139"/>
  <c r="I4" i="139"/>
  <c r="H4" i="139"/>
  <c r="G4" i="139"/>
  <c r="F4" i="139"/>
  <c r="E4" i="139"/>
  <c r="D4" i="139"/>
  <c r="D9" i="138"/>
  <c r="G9" i="138" s="1"/>
  <c r="D8" i="138"/>
  <c r="G7" i="138"/>
  <c r="F7" i="138"/>
  <c r="E7" i="138"/>
  <c r="D7" i="138"/>
  <c r="D6" i="138"/>
  <c r="G6" i="138" s="1"/>
  <c r="G4" i="138"/>
  <c r="F4" i="138"/>
  <c r="E4" i="138"/>
  <c r="D4" i="138"/>
  <c r="D17" i="137"/>
  <c r="G17" i="137" s="1"/>
  <c r="G16" i="137"/>
  <c r="E16" i="137"/>
  <c r="D16" i="137"/>
  <c r="F16" i="137" s="1"/>
  <c r="D15" i="137"/>
  <c r="G15" i="137" s="1"/>
  <c r="D14" i="137"/>
  <c r="G14" i="137" s="1"/>
  <c r="G13" i="137"/>
  <c r="F13" i="137"/>
  <c r="E13" i="137"/>
  <c r="D13" i="137"/>
  <c r="G12" i="137"/>
  <c r="F12" i="137"/>
  <c r="D12" i="137" s="1"/>
  <c r="E12" i="137"/>
  <c r="G11" i="137"/>
  <c r="F11" i="137"/>
  <c r="E11" i="137"/>
  <c r="D11" i="137"/>
  <c r="G10" i="137"/>
  <c r="F10" i="137"/>
  <c r="E10" i="137"/>
  <c r="D10" i="137"/>
  <c r="F9" i="137"/>
  <c r="D9" i="137"/>
  <c r="G9" i="137" s="1"/>
  <c r="D8" i="137"/>
  <c r="G8" i="137" s="1"/>
  <c r="D7" i="137"/>
  <c r="G6" i="137"/>
  <c r="F6" i="137"/>
  <c r="E6" i="137"/>
  <c r="D6" i="137"/>
  <c r="D5" i="137"/>
  <c r="G5" i="137" s="1"/>
  <c r="G3" i="137"/>
  <c r="F3" i="137"/>
  <c r="E3" i="137"/>
  <c r="D3" i="137"/>
  <c r="L21" i="136"/>
  <c r="K21" i="136"/>
  <c r="J21" i="136"/>
  <c r="I21" i="136"/>
  <c r="H21" i="136"/>
  <c r="G21" i="136"/>
  <c r="F21" i="136"/>
  <c r="E21" i="136"/>
  <c r="D21" i="136"/>
  <c r="K20" i="136"/>
  <c r="J20" i="136"/>
  <c r="I20" i="136"/>
  <c r="H20" i="136"/>
  <c r="G20" i="136"/>
  <c r="F20" i="136"/>
  <c r="E20" i="136"/>
  <c r="D20" i="136"/>
  <c r="K19" i="136"/>
  <c r="J19" i="136"/>
  <c r="I19" i="136"/>
  <c r="H19" i="136"/>
  <c r="G19" i="136"/>
  <c r="F19" i="136"/>
  <c r="E19" i="136"/>
  <c r="D19" i="136"/>
  <c r="K18" i="136"/>
  <c r="J18" i="136"/>
  <c r="I18" i="136"/>
  <c r="H18" i="136"/>
  <c r="G18" i="136"/>
  <c r="F18" i="136"/>
  <c r="D18" i="136"/>
  <c r="E18" i="136" s="1"/>
  <c r="J17" i="136"/>
  <c r="I17" i="136"/>
  <c r="P16" i="136"/>
  <c r="O16" i="136"/>
  <c r="N16" i="136"/>
  <c r="M16" i="136"/>
  <c r="L16" i="136"/>
  <c r="K16" i="136"/>
  <c r="P17" i="136" s="1"/>
  <c r="J16" i="136"/>
  <c r="I16" i="136"/>
  <c r="H16" i="136"/>
  <c r="G16" i="136"/>
  <c r="F16" i="136"/>
  <c r="E16" i="136"/>
  <c r="D16" i="136"/>
  <c r="K15" i="136"/>
  <c r="P15" i="136" s="1"/>
  <c r="E15" i="136"/>
  <c r="D15" i="136"/>
  <c r="P14" i="136"/>
  <c r="O14" i="136"/>
  <c r="N14" i="136"/>
  <c r="M14" i="136"/>
  <c r="L14" i="136"/>
  <c r="K14" i="136"/>
  <c r="F14" i="136"/>
  <c r="E14" i="136"/>
  <c r="D14" i="136"/>
  <c r="P13" i="136"/>
  <c r="O13" i="136"/>
  <c r="N13" i="136"/>
  <c r="M13" i="136"/>
  <c r="L13" i="136"/>
  <c r="K13" i="136"/>
  <c r="D13" i="136"/>
  <c r="P12" i="136"/>
  <c r="O12" i="136"/>
  <c r="N12" i="136"/>
  <c r="M12" i="136"/>
  <c r="L12" i="136"/>
  <c r="K12" i="136"/>
  <c r="D12" i="136"/>
  <c r="J12" i="136" s="1"/>
  <c r="J11" i="136"/>
  <c r="I11" i="136"/>
  <c r="H11" i="136"/>
  <c r="F11" i="136"/>
  <c r="P10" i="136"/>
  <c r="O10" i="136"/>
  <c r="N10" i="136"/>
  <c r="M10" i="136"/>
  <c r="L10" i="136"/>
  <c r="K10" i="136"/>
  <c r="J10" i="136"/>
  <c r="I10" i="136"/>
  <c r="H10" i="136"/>
  <c r="G10" i="136"/>
  <c r="F10" i="136"/>
  <c r="E10" i="136"/>
  <c r="D10" i="136"/>
  <c r="G11" i="136" s="1"/>
  <c r="K9" i="136"/>
  <c r="J9" i="136"/>
  <c r="I9" i="136"/>
  <c r="H9" i="136"/>
  <c r="G9" i="136"/>
  <c r="F9" i="136"/>
  <c r="E9" i="136"/>
  <c r="D9" i="136"/>
  <c r="M8" i="136"/>
  <c r="L8" i="136"/>
  <c r="K8" i="136"/>
  <c r="J8" i="136"/>
  <c r="I8" i="136"/>
  <c r="H8" i="136"/>
  <c r="G8" i="136"/>
  <c r="F8" i="136"/>
  <c r="E8" i="136"/>
  <c r="D8" i="136"/>
  <c r="M7" i="136"/>
  <c r="K7" i="136"/>
  <c r="J7" i="136"/>
  <c r="I7" i="136"/>
  <c r="H7" i="136"/>
  <c r="G7" i="136"/>
  <c r="F7" i="136"/>
  <c r="E7" i="136"/>
  <c r="D7" i="136"/>
  <c r="O6" i="136"/>
  <c r="M6" i="136"/>
  <c r="K6" i="136"/>
  <c r="P6" i="136" s="1"/>
  <c r="J6" i="136"/>
  <c r="I6" i="136"/>
  <c r="H6" i="136"/>
  <c r="D6" i="136"/>
  <c r="G6" i="136" s="1"/>
  <c r="P5" i="136"/>
  <c r="N5" i="136"/>
  <c r="P4" i="136"/>
  <c r="O4" i="136"/>
  <c r="N4" i="136"/>
  <c r="M4" i="136"/>
  <c r="L4" i="136"/>
  <c r="K4" i="136"/>
  <c r="J4" i="136"/>
  <c r="I4" i="136"/>
  <c r="H4" i="136"/>
  <c r="G4" i="136"/>
  <c r="F4" i="136"/>
  <c r="E4" i="136"/>
  <c r="D4" i="136"/>
  <c r="P71" i="135"/>
  <c r="O71" i="135"/>
  <c r="N71" i="135"/>
  <c r="M71" i="135"/>
  <c r="L71" i="135"/>
  <c r="K71" i="135"/>
  <c r="F71" i="135"/>
  <c r="E71" i="135"/>
  <c r="D71" i="135"/>
  <c r="P70" i="135"/>
  <c r="O70" i="135"/>
  <c r="N70" i="135"/>
  <c r="M70" i="135"/>
  <c r="L70" i="135"/>
  <c r="K70" i="135"/>
  <c r="G70" i="135"/>
  <c r="F70" i="135"/>
  <c r="E70" i="135"/>
  <c r="D70" i="135"/>
  <c r="P69" i="135"/>
  <c r="O69" i="135"/>
  <c r="N69" i="135"/>
  <c r="M69" i="135"/>
  <c r="L69" i="135"/>
  <c r="K69" i="135"/>
  <c r="H69" i="135"/>
  <c r="G69" i="135"/>
  <c r="F69" i="135"/>
  <c r="E69" i="135"/>
  <c r="D69" i="135"/>
  <c r="P68" i="135"/>
  <c r="O68" i="135"/>
  <c r="N68" i="135"/>
  <c r="M68" i="135"/>
  <c r="L68" i="135"/>
  <c r="K68" i="135"/>
  <c r="I68" i="135"/>
  <c r="H68" i="135"/>
  <c r="G68" i="135"/>
  <c r="F68" i="135"/>
  <c r="E68" i="135"/>
  <c r="D68" i="135"/>
  <c r="J68" i="135" s="1"/>
  <c r="O67" i="135"/>
  <c r="P66" i="135"/>
  <c r="O66" i="135"/>
  <c r="N66" i="135"/>
  <c r="M66" i="135"/>
  <c r="L66" i="135"/>
  <c r="K66" i="135"/>
  <c r="J66" i="135"/>
  <c r="I66" i="135"/>
  <c r="H66" i="135"/>
  <c r="G66" i="135"/>
  <c r="F66" i="135"/>
  <c r="E66" i="135"/>
  <c r="D66" i="135"/>
  <c r="L65" i="135"/>
  <c r="K65" i="135"/>
  <c r="J65" i="135"/>
  <c r="I65" i="135"/>
  <c r="H65" i="135"/>
  <c r="G65" i="135"/>
  <c r="F65" i="135"/>
  <c r="E65" i="135"/>
  <c r="D65" i="135"/>
  <c r="K64" i="135"/>
  <c r="J64" i="135"/>
  <c r="I64" i="135"/>
  <c r="H64" i="135"/>
  <c r="G64" i="135"/>
  <c r="F64" i="135"/>
  <c r="D64" i="135"/>
  <c r="E64" i="135" s="1"/>
  <c r="M63" i="135"/>
  <c r="L63" i="135"/>
  <c r="K63" i="135"/>
  <c r="J63" i="135"/>
  <c r="I63" i="135"/>
  <c r="H63" i="135"/>
  <c r="G63" i="135"/>
  <c r="F63" i="135"/>
  <c r="E63" i="135"/>
  <c r="D63" i="135"/>
  <c r="M62" i="135"/>
  <c r="L62" i="135"/>
  <c r="K62" i="135"/>
  <c r="P62" i="135" s="1"/>
  <c r="J62" i="135"/>
  <c r="I62" i="135"/>
  <c r="H62" i="135"/>
  <c r="D62" i="135"/>
  <c r="G62" i="135" s="1"/>
  <c r="O61" i="135"/>
  <c r="M61" i="135"/>
  <c r="L61" i="135"/>
  <c r="P60" i="135"/>
  <c r="O60" i="135"/>
  <c r="N60" i="135"/>
  <c r="M60" i="135"/>
  <c r="L60" i="135"/>
  <c r="K60" i="135"/>
  <c r="P61" i="135" s="1"/>
  <c r="J60" i="135"/>
  <c r="I60" i="135"/>
  <c r="H60" i="135"/>
  <c r="G60" i="135"/>
  <c r="F60" i="135"/>
  <c r="E60" i="135"/>
  <c r="D60" i="135"/>
  <c r="P59" i="135"/>
  <c r="O59" i="135"/>
  <c r="K59" i="135"/>
  <c r="N59" i="135" s="1"/>
  <c r="E59" i="135"/>
  <c r="D59" i="135"/>
  <c r="P58" i="135"/>
  <c r="O58" i="135"/>
  <c r="N58" i="135"/>
  <c r="M58" i="135"/>
  <c r="L58" i="135"/>
  <c r="K58" i="135"/>
  <c r="D58" i="135"/>
  <c r="P57" i="135"/>
  <c r="O57" i="135"/>
  <c r="N57" i="135"/>
  <c r="M57" i="135"/>
  <c r="K57" i="135"/>
  <c r="L57" i="135" s="1"/>
  <c r="H57" i="135"/>
  <c r="G57" i="135"/>
  <c r="E57" i="135"/>
  <c r="D57" i="135"/>
  <c r="P56" i="135"/>
  <c r="O56" i="135"/>
  <c r="N56" i="135"/>
  <c r="M56" i="135"/>
  <c r="L56" i="135"/>
  <c r="K56" i="135"/>
  <c r="I56" i="135"/>
  <c r="H56" i="135"/>
  <c r="G56" i="135"/>
  <c r="E56" i="135"/>
  <c r="D56" i="135"/>
  <c r="J56" i="135" s="1"/>
  <c r="J55" i="135"/>
  <c r="I55" i="135"/>
  <c r="H55" i="135"/>
  <c r="G55" i="135"/>
  <c r="F55" i="135"/>
  <c r="E55" i="135"/>
  <c r="P54" i="135"/>
  <c r="O54" i="135"/>
  <c r="N54" i="135"/>
  <c r="M54" i="135"/>
  <c r="L54" i="135"/>
  <c r="K54" i="135"/>
  <c r="J54" i="135"/>
  <c r="I54" i="135"/>
  <c r="H54" i="135"/>
  <c r="G54" i="135"/>
  <c r="F54" i="135"/>
  <c r="E54" i="135"/>
  <c r="D54" i="135"/>
  <c r="L53" i="135"/>
  <c r="K53" i="135"/>
  <c r="J53" i="135"/>
  <c r="I53" i="135"/>
  <c r="H53" i="135"/>
  <c r="G53" i="135"/>
  <c r="F53" i="135"/>
  <c r="E53" i="135"/>
  <c r="D53" i="135"/>
  <c r="M52" i="135"/>
  <c r="L52" i="135"/>
  <c r="K52" i="135"/>
  <c r="J52" i="135"/>
  <c r="I52" i="135"/>
  <c r="H52" i="135"/>
  <c r="G52" i="135"/>
  <c r="F52" i="135"/>
  <c r="D52" i="135"/>
  <c r="E52" i="135" s="1"/>
  <c r="K51" i="135"/>
  <c r="J51" i="135"/>
  <c r="I51" i="135"/>
  <c r="H51" i="135"/>
  <c r="G51" i="135"/>
  <c r="F51" i="135"/>
  <c r="E51" i="135"/>
  <c r="D51" i="135"/>
  <c r="L50" i="135"/>
  <c r="K50" i="135"/>
  <c r="J50" i="135"/>
  <c r="I50" i="135"/>
  <c r="H50" i="135"/>
  <c r="D50" i="135"/>
  <c r="G50" i="135" s="1"/>
  <c r="J49" i="135"/>
  <c r="I49" i="135"/>
  <c r="P48" i="135"/>
  <c r="O48" i="135"/>
  <c r="N48" i="135"/>
  <c r="M48" i="135"/>
  <c r="L48" i="135"/>
  <c r="K48" i="135"/>
  <c r="P49" i="135" s="1"/>
  <c r="J48" i="135"/>
  <c r="I48" i="135"/>
  <c r="H48" i="135"/>
  <c r="G48" i="135"/>
  <c r="F48" i="135"/>
  <c r="E48" i="135"/>
  <c r="D48" i="135"/>
  <c r="L47" i="135"/>
  <c r="K47" i="135"/>
  <c r="P47" i="135" s="1"/>
  <c r="E47" i="135"/>
  <c r="D47" i="135"/>
  <c r="P46" i="135"/>
  <c r="O46" i="135"/>
  <c r="N46" i="135"/>
  <c r="M46" i="135"/>
  <c r="L46" i="135"/>
  <c r="K46" i="135"/>
  <c r="F46" i="135"/>
  <c r="E46" i="135"/>
  <c r="D46" i="135"/>
  <c r="P45" i="135"/>
  <c r="O45" i="135"/>
  <c r="N45" i="135"/>
  <c r="M45" i="135"/>
  <c r="K45" i="135"/>
  <c r="L45" i="135" s="1"/>
  <c r="D45" i="135"/>
  <c r="P44" i="135"/>
  <c r="O44" i="135"/>
  <c r="N44" i="135"/>
  <c r="M44" i="135"/>
  <c r="L44" i="135"/>
  <c r="K44" i="135"/>
  <c r="D44" i="135"/>
  <c r="J44" i="135" s="1"/>
  <c r="J43" i="135"/>
  <c r="I43" i="135"/>
  <c r="H43" i="135"/>
  <c r="G43" i="135"/>
  <c r="F43" i="135"/>
  <c r="P42" i="135"/>
  <c r="O42" i="135"/>
  <c r="N42" i="135"/>
  <c r="M42" i="135"/>
  <c r="L42" i="135"/>
  <c r="K42" i="135"/>
  <c r="J42" i="135"/>
  <c r="I42" i="135"/>
  <c r="H42" i="135"/>
  <c r="G42" i="135"/>
  <c r="F42" i="135"/>
  <c r="E42" i="135"/>
  <c r="D42" i="135"/>
  <c r="E43" i="135" s="1"/>
  <c r="D43" i="135" s="1"/>
  <c r="K41" i="135"/>
  <c r="J41" i="135"/>
  <c r="I41" i="135"/>
  <c r="H41" i="135"/>
  <c r="G41" i="135"/>
  <c r="F41" i="135"/>
  <c r="E41" i="135"/>
  <c r="D41" i="135"/>
  <c r="L40" i="135"/>
  <c r="K40" i="135"/>
  <c r="J40" i="135"/>
  <c r="I40" i="135"/>
  <c r="H40" i="135"/>
  <c r="G40" i="135"/>
  <c r="F40" i="135"/>
  <c r="D40" i="135"/>
  <c r="E40" i="135" s="1"/>
  <c r="N39" i="135"/>
  <c r="M39" i="135"/>
  <c r="L39" i="135"/>
  <c r="K39" i="135"/>
  <c r="J39" i="135"/>
  <c r="I39" i="135"/>
  <c r="H39" i="135"/>
  <c r="G39" i="135"/>
  <c r="F39" i="135"/>
  <c r="E39" i="135"/>
  <c r="D39" i="135"/>
  <c r="O38" i="135"/>
  <c r="N38" i="135"/>
  <c r="M38" i="135"/>
  <c r="L38" i="135"/>
  <c r="K38" i="135"/>
  <c r="P38" i="135" s="1"/>
  <c r="J38" i="135"/>
  <c r="I38" i="135"/>
  <c r="H38" i="135"/>
  <c r="D38" i="135"/>
  <c r="G38" i="135" s="1"/>
  <c r="N37" i="135"/>
  <c r="M37" i="135"/>
  <c r="J37" i="135"/>
  <c r="I37" i="135"/>
  <c r="P36" i="135"/>
  <c r="O36" i="135"/>
  <c r="N36" i="135"/>
  <c r="M36" i="135"/>
  <c r="L36" i="135"/>
  <c r="K36" i="135"/>
  <c r="J36" i="135"/>
  <c r="I36" i="135"/>
  <c r="H36" i="135"/>
  <c r="G36" i="135"/>
  <c r="F36" i="135"/>
  <c r="E36" i="135"/>
  <c r="D36" i="135"/>
  <c r="L35" i="135"/>
  <c r="K35" i="135"/>
  <c r="F35" i="135"/>
  <c r="E35" i="135"/>
  <c r="D35" i="135"/>
  <c r="P34" i="135"/>
  <c r="O34" i="135"/>
  <c r="N34" i="135"/>
  <c r="M34" i="135"/>
  <c r="L34" i="135"/>
  <c r="K34" i="135"/>
  <c r="E34" i="135"/>
  <c r="D34" i="135"/>
  <c r="P33" i="135"/>
  <c r="O33" i="135"/>
  <c r="N33" i="135"/>
  <c r="M33" i="135"/>
  <c r="K33" i="135"/>
  <c r="L33" i="135" s="1"/>
  <c r="D33" i="135"/>
  <c r="P32" i="135"/>
  <c r="O32" i="135"/>
  <c r="N32" i="135"/>
  <c r="P31" i="135"/>
  <c r="O31" i="135"/>
  <c r="N31" i="135"/>
  <c r="M31" i="135"/>
  <c r="L31" i="135"/>
  <c r="K31" i="135"/>
  <c r="M32" i="135" s="1"/>
  <c r="J31" i="135"/>
  <c r="I31" i="135"/>
  <c r="H31" i="135"/>
  <c r="G31" i="135"/>
  <c r="F31" i="135"/>
  <c r="E31" i="135"/>
  <c r="D31" i="135"/>
  <c r="J32" i="135" s="1"/>
  <c r="M30" i="135"/>
  <c r="K30" i="135"/>
  <c r="J30" i="135"/>
  <c r="I30" i="135"/>
  <c r="D30" i="135"/>
  <c r="H30" i="135" s="1"/>
  <c r="N29" i="135"/>
  <c r="L29" i="135"/>
  <c r="K29" i="135"/>
  <c r="J29" i="135"/>
  <c r="I29" i="135"/>
  <c r="H29" i="135"/>
  <c r="G29" i="135"/>
  <c r="F29" i="135"/>
  <c r="E29" i="135"/>
  <c r="D29" i="135"/>
  <c r="L28" i="135"/>
  <c r="K28" i="135"/>
  <c r="J28" i="135"/>
  <c r="I28" i="135"/>
  <c r="H28" i="135"/>
  <c r="G28" i="135"/>
  <c r="F28" i="135"/>
  <c r="D28" i="135"/>
  <c r="E28" i="135" s="1"/>
  <c r="J27" i="135"/>
  <c r="I27" i="135"/>
  <c r="H27" i="135"/>
  <c r="G27" i="135"/>
  <c r="P26" i="135"/>
  <c r="O26" i="135"/>
  <c r="N26" i="135"/>
  <c r="M26" i="135"/>
  <c r="L26" i="135"/>
  <c r="K26" i="135"/>
  <c r="O27" i="135" s="1"/>
  <c r="J26" i="135"/>
  <c r="I26" i="135"/>
  <c r="H26" i="135"/>
  <c r="G26" i="135"/>
  <c r="F26" i="135"/>
  <c r="E26" i="135"/>
  <c r="D26" i="135"/>
  <c r="F27" i="135" s="1"/>
  <c r="K25" i="135"/>
  <c r="P25" i="135" s="1"/>
  <c r="D25" i="135"/>
  <c r="P24" i="135"/>
  <c r="O24" i="135"/>
  <c r="K24" i="135"/>
  <c r="N24" i="135" s="1"/>
  <c r="G24" i="135"/>
  <c r="E24" i="135"/>
  <c r="D24" i="135"/>
  <c r="P23" i="135"/>
  <c r="O23" i="135"/>
  <c r="N23" i="135"/>
  <c r="M23" i="135"/>
  <c r="L23" i="135"/>
  <c r="K23" i="135"/>
  <c r="D23" i="135"/>
  <c r="P22" i="135"/>
  <c r="O22" i="135"/>
  <c r="N22" i="135"/>
  <c r="M22" i="135"/>
  <c r="L22" i="135"/>
  <c r="I22" i="135"/>
  <c r="P21" i="135"/>
  <c r="O21" i="135"/>
  <c r="N21" i="135"/>
  <c r="M21" i="135"/>
  <c r="L21" i="135"/>
  <c r="K21" i="135"/>
  <c r="J21" i="135"/>
  <c r="I21" i="135"/>
  <c r="H21" i="135"/>
  <c r="G21" i="135"/>
  <c r="F21" i="135"/>
  <c r="E21" i="135"/>
  <c r="D21" i="135"/>
  <c r="K20" i="135"/>
  <c r="I20" i="135"/>
  <c r="H20" i="135"/>
  <c r="G20" i="135"/>
  <c r="F20" i="135"/>
  <c r="E20" i="135"/>
  <c r="D20" i="135"/>
  <c r="J20" i="135" s="1"/>
  <c r="P19" i="135"/>
  <c r="O19" i="135"/>
  <c r="L19" i="135"/>
  <c r="K19" i="135"/>
  <c r="N19" i="135" s="1"/>
  <c r="J19" i="135"/>
  <c r="I19" i="135"/>
  <c r="H19" i="135"/>
  <c r="G19" i="135"/>
  <c r="F19" i="135"/>
  <c r="E19" i="135"/>
  <c r="D19" i="135"/>
  <c r="K18" i="135"/>
  <c r="J18" i="135"/>
  <c r="I18" i="135"/>
  <c r="G18" i="135"/>
  <c r="F18" i="135"/>
  <c r="E18" i="135"/>
  <c r="D18" i="135"/>
  <c r="H18" i="135" s="1"/>
  <c r="N17" i="135"/>
  <c r="K17" i="135"/>
  <c r="J17" i="135"/>
  <c r="I17" i="135"/>
  <c r="H17" i="135"/>
  <c r="G17" i="135"/>
  <c r="F17" i="135"/>
  <c r="E17" i="135"/>
  <c r="D17" i="135"/>
  <c r="O16" i="135"/>
  <c r="M16" i="135"/>
  <c r="G16" i="135"/>
  <c r="F16" i="135"/>
  <c r="P15" i="135"/>
  <c r="O15" i="135"/>
  <c r="N15" i="135"/>
  <c r="M15" i="135"/>
  <c r="L15" i="135"/>
  <c r="K15" i="135"/>
  <c r="J15" i="135"/>
  <c r="I15" i="135"/>
  <c r="H15" i="135"/>
  <c r="G15" i="135"/>
  <c r="F15" i="135"/>
  <c r="E15" i="135"/>
  <c r="D15" i="135"/>
  <c r="E16" i="135" s="1"/>
  <c r="O14" i="135"/>
  <c r="N14" i="135"/>
  <c r="M14" i="135"/>
  <c r="L14" i="135"/>
  <c r="K14" i="135"/>
  <c r="P14" i="135" s="1"/>
  <c r="J14" i="135"/>
  <c r="I14" i="135"/>
  <c r="H14" i="135"/>
  <c r="E14" i="135"/>
  <c r="D14" i="135"/>
  <c r="G14" i="135" s="1"/>
  <c r="P13" i="135"/>
  <c r="O13" i="135"/>
  <c r="N13" i="135"/>
  <c r="M13" i="135"/>
  <c r="L13" i="135"/>
  <c r="K13" i="135"/>
  <c r="J13" i="135"/>
  <c r="I13" i="135"/>
  <c r="F13" i="135"/>
  <c r="D13" i="135"/>
  <c r="K12" i="135"/>
  <c r="J12" i="135"/>
  <c r="G12" i="135"/>
  <c r="E12" i="135"/>
  <c r="D12" i="135"/>
  <c r="M11" i="135"/>
  <c r="L11" i="135"/>
  <c r="K11" i="135"/>
  <c r="P11" i="135" s="1"/>
  <c r="H11" i="135"/>
  <c r="F11" i="135"/>
  <c r="E11" i="135"/>
  <c r="D11" i="135"/>
  <c r="P10" i="135"/>
  <c r="O10" i="135"/>
  <c r="N10" i="135"/>
  <c r="M10" i="135"/>
  <c r="L10" i="135"/>
  <c r="K10" i="135" s="1"/>
  <c r="E10" i="135"/>
  <c r="P9" i="135"/>
  <c r="O9" i="135"/>
  <c r="N9" i="135"/>
  <c r="M9" i="135"/>
  <c r="L9" i="135"/>
  <c r="K9" i="135"/>
  <c r="J9" i="135"/>
  <c r="I9" i="135"/>
  <c r="H9" i="135"/>
  <c r="G9" i="135"/>
  <c r="F9" i="135"/>
  <c r="E9" i="135"/>
  <c r="D9" i="135"/>
  <c r="P8" i="135"/>
  <c r="O8" i="135"/>
  <c r="K8" i="135"/>
  <c r="D8" i="135"/>
  <c r="P7" i="135"/>
  <c r="O7" i="135"/>
  <c r="L7" i="135"/>
  <c r="K7" i="135"/>
  <c r="N7" i="135" s="1"/>
  <c r="F7" i="135"/>
  <c r="E7" i="135"/>
  <c r="D7" i="135"/>
  <c r="J7" i="135" s="1"/>
  <c r="M6" i="135"/>
  <c r="K6" i="135"/>
  <c r="D6" i="135"/>
  <c r="I6" i="135" s="1"/>
  <c r="K5" i="135"/>
  <c r="J5" i="135"/>
  <c r="I5" i="135"/>
  <c r="H5" i="135"/>
  <c r="G5" i="135"/>
  <c r="F5" i="135"/>
  <c r="E5" i="135"/>
  <c r="D5" i="135"/>
  <c r="J4" i="135"/>
  <c r="I4" i="135"/>
  <c r="H4" i="135"/>
  <c r="G4" i="135"/>
  <c r="F4" i="135"/>
  <c r="P3" i="135"/>
  <c r="O3" i="135"/>
  <c r="N3" i="135"/>
  <c r="M3" i="135"/>
  <c r="L3" i="135"/>
  <c r="K3" i="135"/>
  <c r="J3" i="135"/>
  <c r="I3" i="135"/>
  <c r="H3" i="135"/>
  <c r="G3" i="135"/>
  <c r="F3" i="135"/>
  <c r="E3" i="135"/>
  <c r="D3" i="135"/>
  <c r="E4" i="135" s="1"/>
  <c r="K57" i="134"/>
  <c r="P57" i="134" s="1"/>
  <c r="J57" i="134"/>
  <c r="I57" i="134"/>
  <c r="H57" i="134"/>
  <c r="E57" i="134"/>
  <c r="D57" i="134"/>
  <c r="G57" i="134" s="1"/>
  <c r="K56" i="134"/>
  <c r="P56" i="134" s="1"/>
  <c r="F56" i="134"/>
  <c r="D56" i="134"/>
  <c r="P55" i="134"/>
  <c r="O55" i="134"/>
  <c r="N55" i="134"/>
  <c r="M55" i="134"/>
  <c r="K55" i="134"/>
  <c r="L55" i="134" s="1"/>
  <c r="G55" i="134"/>
  <c r="E55" i="134"/>
  <c r="D55" i="134"/>
  <c r="P54" i="134"/>
  <c r="O54" i="134"/>
  <c r="N54" i="134"/>
  <c r="M54" i="134"/>
  <c r="K54" i="134"/>
  <c r="L54" i="134" s="1"/>
  <c r="D54" i="134"/>
  <c r="P53" i="134"/>
  <c r="O53" i="134"/>
  <c r="N53" i="134"/>
  <c r="M53" i="134"/>
  <c r="L53" i="134"/>
  <c r="K53" i="134"/>
  <c r="D53" i="134"/>
  <c r="P52" i="134"/>
  <c r="O52" i="134"/>
  <c r="N52" i="134"/>
  <c r="M52" i="134"/>
  <c r="K52" i="134"/>
  <c r="L52" i="134" s="1"/>
  <c r="J52" i="134"/>
  <c r="H52" i="134"/>
  <c r="G52" i="134"/>
  <c r="F52" i="134"/>
  <c r="D52" i="134"/>
  <c r="I52" i="134" s="1"/>
  <c r="L51" i="134"/>
  <c r="K51" i="134"/>
  <c r="I51" i="134"/>
  <c r="H51" i="134"/>
  <c r="G51" i="134"/>
  <c r="F51" i="134"/>
  <c r="D51" i="134"/>
  <c r="J51" i="134" s="1"/>
  <c r="L50" i="134"/>
  <c r="J50" i="134"/>
  <c r="P49" i="134"/>
  <c r="O49" i="134"/>
  <c r="N49" i="134"/>
  <c r="M49" i="134"/>
  <c r="L49" i="134"/>
  <c r="K49" i="134"/>
  <c r="J49" i="134"/>
  <c r="I49" i="134"/>
  <c r="H49" i="134"/>
  <c r="G49" i="134"/>
  <c r="F49" i="134"/>
  <c r="E49" i="134"/>
  <c r="D49" i="134"/>
  <c r="H50" i="134" s="1"/>
  <c r="P48" i="134"/>
  <c r="O48" i="134"/>
  <c r="N48" i="134"/>
  <c r="M48" i="134"/>
  <c r="L48" i="134"/>
  <c r="K48" i="134"/>
  <c r="D48" i="134"/>
  <c r="J48" i="134" s="1"/>
  <c r="P47" i="134"/>
  <c r="O47" i="134"/>
  <c r="N47" i="134"/>
  <c r="M47" i="134"/>
  <c r="L47" i="134"/>
  <c r="K47" i="134"/>
  <c r="F47" i="134"/>
  <c r="E47" i="134"/>
  <c r="D47" i="134"/>
  <c r="J47" i="134" s="1"/>
  <c r="P46" i="134"/>
  <c r="O46" i="134"/>
  <c r="N46" i="134"/>
  <c r="M46" i="134"/>
  <c r="L46" i="134"/>
  <c r="K46" i="134"/>
  <c r="D46" i="134"/>
  <c r="P45" i="134"/>
  <c r="O45" i="134"/>
  <c r="N45" i="134"/>
  <c r="M45" i="134"/>
  <c r="L45" i="134"/>
  <c r="K45" i="134"/>
  <c r="D45" i="134"/>
  <c r="P44" i="134"/>
  <c r="O44" i="134"/>
  <c r="I44" i="134"/>
  <c r="H44" i="134"/>
  <c r="G44" i="134"/>
  <c r="F44" i="134"/>
  <c r="E44" i="134"/>
  <c r="D44" i="134" s="1"/>
  <c r="P43" i="134"/>
  <c r="O43" i="134"/>
  <c r="N43" i="134"/>
  <c r="M43" i="134"/>
  <c r="L43" i="134"/>
  <c r="K43" i="134"/>
  <c r="N44" i="134" s="1"/>
  <c r="J43" i="134"/>
  <c r="I43" i="134"/>
  <c r="H43" i="134"/>
  <c r="G43" i="134"/>
  <c r="F43" i="134"/>
  <c r="E43" i="134"/>
  <c r="D43" i="134"/>
  <c r="J44" i="134" s="1"/>
  <c r="K42" i="134"/>
  <c r="P42" i="134" s="1"/>
  <c r="J42" i="134"/>
  <c r="I42" i="134"/>
  <c r="H42" i="134"/>
  <c r="G42" i="134"/>
  <c r="F42" i="134"/>
  <c r="E42" i="134"/>
  <c r="D42" i="134"/>
  <c r="K41" i="134"/>
  <c r="P41" i="134" s="1"/>
  <c r="J41" i="134"/>
  <c r="I41" i="134"/>
  <c r="H41" i="134"/>
  <c r="G41" i="134"/>
  <c r="F41" i="134"/>
  <c r="E41" i="134"/>
  <c r="D41" i="134"/>
  <c r="M40" i="134"/>
  <c r="L40" i="134"/>
  <c r="K40" i="134"/>
  <c r="P40" i="134" s="1"/>
  <c r="J40" i="134"/>
  <c r="I40" i="134"/>
  <c r="H40" i="134"/>
  <c r="G40" i="134"/>
  <c r="F40" i="134"/>
  <c r="E40" i="134"/>
  <c r="D40" i="134"/>
  <c r="K39" i="134"/>
  <c r="J39" i="134"/>
  <c r="I39" i="134"/>
  <c r="H39" i="134"/>
  <c r="G39" i="134"/>
  <c r="F39" i="134"/>
  <c r="E39" i="134"/>
  <c r="D39" i="134"/>
  <c r="K38" i="134"/>
  <c r="J38" i="134"/>
  <c r="I38" i="134"/>
  <c r="H38" i="134"/>
  <c r="D38" i="134"/>
  <c r="G38" i="134" s="1"/>
  <c r="K37" i="134"/>
  <c r="D37" i="134"/>
  <c r="I37" i="134" s="1"/>
  <c r="P36" i="134"/>
  <c r="O36" i="134"/>
  <c r="N36" i="134"/>
  <c r="M36" i="134"/>
  <c r="L36" i="134"/>
  <c r="K36" i="134"/>
  <c r="D36" i="134"/>
  <c r="J36" i="134" s="1"/>
  <c r="P35" i="134"/>
  <c r="O35" i="134"/>
  <c r="N35" i="134"/>
  <c r="M35" i="134"/>
  <c r="L35" i="134"/>
  <c r="K35" i="134" s="1"/>
  <c r="P34" i="134"/>
  <c r="O34" i="134"/>
  <c r="N34" i="134"/>
  <c r="M34" i="134"/>
  <c r="L34" i="134"/>
  <c r="K34" i="134"/>
  <c r="J34" i="134"/>
  <c r="I34" i="134"/>
  <c r="H34" i="134"/>
  <c r="G34" i="134"/>
  <c r="F34" i="134"/>
  <c r="E34" i="134"/>
  <c r="D34" i="134"/>
  <c r="P33" i="134"/>
  <c r="O33" i="134"/>
  <c r="N33" i="134"/>
  <c r="M33" i="134"/>
  <c r="L33" i="134"/>
  <c r="K33" i="134"/>
  <c r="E33" i="134"/>
  <c r="D33" i="134"/>
  <c r="P32" i="134"/>
  <c r="O32" i="134"/>
  <c r="N32" i="134"/>
  <c r="M32" i="134"/>
  <c r="K32" i="134"/>
  <c r="L32" i="134" s="1"/>
  <c r="F32" i="134"/>
  <c r="E32" i="134"/>
  <c r="D32" i="134"/>
  <c r="P31" i="134"/>
  <c r="O31" i="134"/>
  <c r="K31" i="134"/>
  <c r="N31" i="134" s="1"/>
  <c r="J31" i="134"/>
  <c r="I31" i="134"/>
  <c r="H31" i="134"/>
  <c r="G31" i="134"/>
  <c r="F31" i="134"/>
  <c r="E31" i="134"/>
  <c r="D31" i="134"/>
  <c r="K30" i="134"/>
  <c r="P30" i="134" s="1"/>
  <c r="J30" i="134"/>
  <c r="I30" i="134"/>
  <c r="H30" i="134"/>
  <c r="G30" i="134"/>
  <c r="F30" i="134"/>
  <c r="E30" i="134"/>
  <c r="D30" i="134"/>
  <c r="K29" i="134"/>
  <c r="J29" i="134"/>
  <c r="I29" i="134"/>
  <c r="H29" i="134"/>
  <c r="G29" i="134"/>
  <c r="F29" i="134"/>
  <c r="E29" i="134"/>
  <c r="D29" i="134"/>
  <c r="L28" i="134"/>
  <c r="K28" i="134"/>
  <c r="P28" i="134" s="1"/>
  <c r="J28" i="134"/>
  <c r="I28" i="134"/>
  <c r="H28" i="134"/>
  <c r="G28" i="134"/>
  <c r="F28" i="134"/>
  <c r="E28" i="134"/>
  <c r="D28" i="134"/>
  <c r="K27" i="134"/>
  <c r="J27" i="134"/>
  <c r="I27" i="134"/>
  <c r="H27" i="134"/>
  <c r="G27" i="134"/>
  <c r="F27" i="134"/>
  <c r="D27" i="134"/>
  <c r="E27" i="134" s="1"/>
  <c r="N26" i="134"/>
  <c r="K26" i="134"/>
  <c r="J26" i="134"/>
  <c r="I26" i="134"/>
  <c r="H26" i="134"/>
  <c r="D26" i="134"/>
  <c r="G26" i="134" s="1"/>
  <c r="P25" i="134"/>
  <c r="O25" i="134"/>
  <c r="N25" i="134"/>
  <c r="M25" i="134"/>
  <c r="L25" i="134"/>
  <c r="P24" i="134"/>
  <c r="O24" i="134"/>
  <c r="N24" i="134"/>
  <c r="M24" i="134"/>
  <c r="L24" i="134"/>
  <c r="K24" i="134"/>
  <c r="J24" i="134"/>
  <c r="I24" i="134"/>
  <c r="H24" i="134"/>
  <c r="G24" i="134"/>
  <c r="F24" i="134"/>
  <c r="E24" i="134"/>
  <c r="D24" i="134"/>
  <c r="P23" i="134"/>
  <c r="O23" i="134"/>
  <c r="N23" i="134"/>
  <c r="M23" i="134"/>
  <c r="L23" i="134"/>
  <c r="K23" i="134"/>
  <c r="D23" i="134"/>
  <c r="P22" i="134"/>
  <c r="O22" i="134"/>
  <c r="N22" i="134"/>
  <c r="M22" i="134"/>
  <c r="L22" i="134"/>
  <c r="K22" i="134"/>
  <c r="D22" i="134"/>
  <c r="G22" i="134" s="1"/>
  <c r="P21" i="134"/>
  <c r="O21" i="134"/>
  <c r="N21" i="134"/>
  <c r="M21" i="134"/>
  <c r="L21" i="134"/>
  <c r="K21" i="134"/>
  <c r="E21" i="134"/>
  <c r="D21" i="134"/>
  <c r="P20" i="134"/>
  <c r="O20" i="134"/>
  <c r="N20" i="134"/>
  <c r="M20" i="134"/>
  <c r="L20" i="134"/>
  <c r="K20" i="134"/>
  <c r="D20" i="134"/>
  <c r="P19" i="134"/>
  <c r="O19" i="134"/>
  <c r="K19" i="134"/>
  <c r="N19" i="134" s="1"/>
  <c r="D19" i="134"/>
  <c r="J18" i="134"/>
  <c r="I18" i="134"/>
  <c r="H18" i="134"/>
  <c r="G18" i="134"/>
  <c r="F18" i="134"/>
  <c r="E18" i="134"/>
  <c r="P17" i="134"/>
  <c r="O17" i="134"/>
  <c r="N17" i="134"/>
  <c r="M17" i="134"/>
  <c r="L17" i="134"/>
  <c r="K17" i="134"/>
  <c r="J17" i="134"/>
  <c r="I17" i="134"/>
  <c r="H17" i="134"/>
  <c r="G17" i="134"/>
  <c r="F17" i="134"/>
  <c r="E17" i="134"/>
  <c r="D17" i="134"/>
  <c r="K16" i="134"/>
  <c r="J16" i="134"/>
  <c r="I16" i="134"/>
  <c r="H16" i="134"/>
  <c r="G16" i="134"/>
  <c r="F16" i="134"/>
  <c r="E16" i="134"/>
  <c r="D16" i="134"/>
  <c r="M15" i="134"/>
  <c r="K15" i="134"/>
  <c r="J15" i="134"/>
  <c r="I15" i="134"/>
  <c r="H15" i="134"/>
  <c r="G15" i="134"/>
  <c r="F15" i="134"/>
  <c r="E15" i="134"/>
  <c r="D15" i="134"/>
  <c r="M14" i="134"/>
  <c r="K14" i="134"/>
  <c r="P14" i="134" s="1"/>
  <c r="J14" i="134"/>
  <c r="I14" i="134"/>
  <c r="H14" i="134"/>
  <c r="D14" i="134"/>
  <c r="G14" i="134" s="1"/>
  <c r="P13" i="134"/>
  <c r="N13" i="134"/>
  <c r="K13" i="134"/>
  <c r="M13" i="134" s="1"/>
  <c r="D13" i="134"/>
  <c r="P12" i="134"/>
  <c r="O12" i="134"/>
  <c r="N12" i="134"/>
  <c r="K12" i="134"/>
  <c r="L12" i="134" s="1"/>
  <c r="D12" i="134"/>
  <c r="P11" i="134"/>
  <c r="O11" i="134"/>
  <c r="N11" i="134"/>
  <c r="M11" i="134"/>
  <c r="L11" i="134"/>
  <c r="K11" i="134" s="1"/>
  <c r="F11" i="134"/>
  <c r="E11" i="134"/>
  <c r="P10" i="134"/>
  <c r="O10" i="134"/>
  <c r="N10" i="134"/>
  <c r="M10" i="134"/>
  <c r="L10" i="134"/>
  <c r="K10" i="134"/>
  <c r="J10" i="134"/>
  <c r="I10" i="134"/>
  <c r="H10" i="134"/>
  <c r="G10" i="134"/>
  <c r="F10" i="134"/>
  <c r="E10" i="134"/>
  <c r="D10" i="134"/>
  <c r="P9" i="134"/>
  <c r="O9" i="134"/>
  <c r="N9" i="134"/>
  <c r="M9" i="134"/>
  <c r="L9" i="134"/>
  <c r="K9" i="134"/>
  <c r="D9" i="134"/>
  <c r="P8" i="134"/>
  <c r="O8" i="134"/>
  <c r="N8" i="134"/>
  <c r="M8" i="134"/>
  <c r="L8" i="134"/>
  <c r="K8" i="134"/>
  <c r="D8" i="134"/>
  <c r="P7" i="134"/>
  <c r="O7" i="134"/>
  <c r="K7" i="134"/>
  <c r="N7" i="134" s="1"/>
  <c r="D7" i="134"/>
  <c r="K6" i="134"/>
  <c r="D6" i="134"/>
  <c r="E6" i="134" s="1"/>
  <c r="L5" i="134"/>
  <c r="K5" i="134"/>
  <c r="J5" i="134"/>
  <c r="I5" i="134"/>
  <c r="H5" i="134"/>
  <c r="G5" i="134"/>
  <c r="F5" i="134"/>
  <c r="E5" i="134"/>
  <c r="D5" i="134"/>
  <c r="L4" i="134"/>
  <c r="J4" i="134"/>
  <c r="I4" i="134"/>
  <c r="H4" i="134"/>
  <c r="G4" i="134"/>
  <c r="F4" i="134"/>
  <c r="E4" i="134"/>
  <c r="P3" i="134"/>
  <c r="O3" i="134"/>
  <c r="N3" i="134"/>
  <c r="M3" i="134"/>
  <c r="L3" i="134"/>
  <c r="K3" i="134"/>
  <c r="J3" i="134"/>
  <c r="I3" i="134"/>
  <c r="H3" i="134"/>
  <c r="G3" i="134"/>
  <c r="F3" i="134"/>
  <c r="E3" i="134"/>
  <c r="D3" i="134"/>
  <c r="K194" i="133"/>
  <c r="J194" i="133"/>
  <c r="H194" i="133"/>
  <c r="D194" i="133"/>
  <c r="E194" i="133" s="1"/>
  <c r="N193" i="133"/>
  <c r="L193" i="133"/>
  <c r="K193" i="133"/>
  <c r="J193" i="133"/>
  <c r="I193" i="133"/>
  <c r="H193" i="133"/>
  <c r="F193" i="133"/>
  <c r="E193" i="133"/>
  <c r="D193" i="133"/>
  <c r="G193" i="133" s="1"/>
  <c r="O192" i="133"/>
  <c r="N192" i="133"/>
  <c r="M192" i="133"/>
  <c r="K192" i="133"/>
  <c r="P192" i="133" s="1"/>
  <c r="I192" i="133"/>
  <c r="F192" i="133"/>
  <c r="D192" i="133"/>
  <c r="H192" i="133" s="1"/>
  <c r="P191" i="133"/>
  <c r="O191" i="133"/>
  <c r="N191" i="133"/>
  <c r="M191" i="133"/>
  <c r="L191" i="133"/>
  <c r="K191" i="133"/>
  <c r="J191" i="133"/>
  <c r="D191" i="133"/>
  <c r="K190" i="133"/>
  <c r="D190" i="133"/>
  <c r="P189" i="133"/>
  <c r="O189" i="133"/>
  <c r="N189" i="133"/>
  <c r="M189" i="133"/>
  <c r="L189" i="133"/>
  <c r="K189" i="133"/>
  <c r="D189" i="133"/>
  <c r="P188" i="133"/>
  <c r="O188" i="133"/>
  <c r="N188" i="133"/>
  <c r="M188" i="133"/>
  <c r="K188" i="133"/>
  <c r="L188" i="133" s="1"/>
  <c r="G188" i="133"/>
  <c r="F188" i="133"/>
  <c r="D188" i="133"/>
  <c r="P187" i="133"/>
  <c r="N187" i="133"/>
  <c r="K187" i="133"/>
  <c r="M187" i="133" s="1"/>
  <c r="H187" i="133"/>
  <c r="F187" i="133"/>
  <c r="E187" i="133"/>
  <c r="D187" i="133"/>
  <c r="P186" i="133"/>
  <c r="O186" i="133"/>
  <c r="M186" i="133"/>
  <c r="L186" i="133"/>
  <c r="K186" i="133"/>
  <c r="N186" i="133" s="1"/>
  <c r="J186" i="133"/>
  <c r="I186" i="133"/>
  <c r="H186" i="133"/>
  <c r="G186" i="133"/>
  <c r="F186" i="133"/>
  <c r="E186" i="133"/>
  <c r="D186" i="133"/>
  <c r="P185" i="133"/>
  <c r="M185" i="133"/>
  <c r="K185" i="133"/>
  <c r="O185" i="133" s="1"/>
  <c r="F185" i="133"/>
  <c r="D185" i="133"/>
  <c r="E185" i="133" s="1"/>
  <c r="J184" i="133"/>
  <c r="I184" i="133"/>
  <c r="H184" i="133"/>
  <c r="G184" i="133"/>
  <c r="F184" i="133"/>
  <c r="E184" i="133"/>
  <c r="P183" i="133"/>
  <c r="O183" i="133"/>
  <c r="N183" i="133"/>
  <c r="M183" i="133"/>
  <c r="L183" i="133"/>
  <c r="K183" i="133"/>
  <c r="J183" i="133"/>
  <c r="I183" i="133"/>
  <c r="H183" i="133"/>
  <c r="G183" i="133"/>
  <c r="F183" i="133"/>
  <c r="E183" i="133"/>
  <c r="D183" i="133"/>
  <c r="K182" i="133"/>
  <c r="J182" i="133"/>
  <c r="I182" i="133"/>
  <c r="G182" i="133"/>
  <c r="D182" i="133"/>
  <c r="F182" i="133" s="1"/>
  <c r="N181" i="133"/>
  <c r="M181" i="133"/>
  <c r="K181" i="133"/>
  <c r="J181" i="133"/>
  <c r="I181" i="133"/>
  <c r="H181" i="133"/>
  <c r="F181" i="133"/>
  <c r="E181" i="133"/>
  <c r="D181" i="133"/>
  <c r="G181" i="133" s="1"/>
  <c r="O180" i="133"/>
  <c r="N180" i="133"/>
  <c r="M180" i="133"/>
  <c r="L180" i="133"/>
  <c r="K180" i="133"/>
  <c r="P180" i="133" s="1"/>
  <c r="I180" i="133"/>
  <c r="F180" i="133"/>
  <c r="D180" i="133"/>
  <c r="H180" i="133" s="1"/>
  <c r="P179" i="133"/>
  <c r="O179" i="133"/>
  <c r="N179" i="133"/>
  <c r="M179" i="133"/>
  <c r="L179" i="133"/>
  <c r="K179" i="133"/>
  <c r="J179" i="133"/>
  <c r="D179" i="133"/>
  <c r="K178" i="133"/>
  <c r="L178" i="133" s="1"/>
  <c r="E178" i="133"/>
  <c r="D178" i="133"/>
  <c r="P177" i="133"/>
  <c r="O177" i="133"/>
  <c r="N177" i="133"/>
  <c r="M177" i="133"/>
  <c r="L177" i="133"/>
  <c r="K177" i="133"/>
  <c r="D177" i="133"/>
  <c r="P176" i="133"/>
  <c r="O176" i="133"/>
  <c r="N176" i="133"/>
  <c r="M176" i="133"/>
  <c r="K176" i="133"/>
  <c r="L176" i="133" s="1"/>
  <c r="G176" i="133"/>
  <c r="F176" i="133"/>
  <c r="E176" i="133"/>
  <c r="D176" i="133"/>
  <c r="P175" i="133"/>
  <c r="N175" i="133"/>
  <c r="K175" i="133"/>
  <c r="M175" i="133" s="1"/>
  <c r="D175" i="133"/>
  <c r="P174" i="133"/>
  <c r="O174" i="133"/>
  <c r="M174" i="133"/>
  <c r="L174" i="133"/>
  <c r="K174" i="133"/>
  <c r="N174" i="133" s="1"/>
  <c r="J174" i="133"/>
  <c r="I174" i="133"/>
  <c r="H174" i="133"/>
  <c r="G174" i="133"/>
  <c r="F174" i="133"/>
  <c r="E174" i="133"/>
  <c r="D174" i="133"/>
  <c r="P173" i="133"/>
  <c r="M173" i="133"/>
  <c r="K173" i="133"/>
  <c r="O173" i="133" s="1"/>
  <c r="D173" i="133"/>
  <c r="J172" i="133"/>
  <c r="I172" i="133"/>
  <c r="H172" i="133"/>
  <c r="G172" i="133"/>
  <c r="F172" i="133"/>
  <c r="E172" i="133"/>
  <c r="P171" i="133"/>
  <c r="O171" i="133"/>
  <c r="N171" i="133"/>
  <c r="M171" i="133"/>
  <c r="L171" i="133"/>
  <c r="K171" i="133"/>
  <c r="J171" i="133"/>
  <c r="I171" i="133"/>
  <c r="H171" i="133"/>
  <c r="G171" i="133"/>
  <c r="F171" i="133"/>
  <c r="E171" i="133"/>
  <c r="D171" i="133"/>
  <c r="K170" i="133"/>
  <c r="J170" i="133"/>
  <c r="I170" i="133"/>
  <c r="G170" i="133"/>
  <c r="D170" i="133"/>
  <c r="F170" i="133" s="1"/>
  <c r="N169" i="133"/>
  <c r="M169" i="133"/>
  <c r="L169" i="133"/>
  <c r="K169" i="133"/>
  <c r="J169" i="133"/>
  <c r="I169" i="133"/>
  <c r="H169" i="133"/>
  <c r="F169" i="133"/>
  <c r="E169" i="133"/>
  <c r="D169" i="133"/>
  <c r="G169" i="133" s="1"/>
  <c r="O168" i="133"/>
  <c r="N168" i="133"/>
  <c r="M168" i="133"/>
  <c r="L168" i="133"/>
  <c r="K168" i="133"/>
  <c r="P168" i="133" s="1"/>
  <c r="I168" i="133"/>
  <c r="F168" i="133"/>
  <c r="D168" i="133"/>
  <c r="H168" i="133" s="1"/>
  <c r="P167" i="133"/>
  <c r="O167" i="133"/>
  <c r="N167" i="133"/>
  <c r="M167" i="133"/>
  <c r="L167" i="133"/>
  <c r="K167" i="133"/>
  <c r="J167" i="133"/>
  <c r="D167" i="133"/>
  <c r="P166" i="133"/>
  <c r="K166" i="133"/>
  <c r="L166" i="133" s="1"/>
  <c r="D166" i="133"/>
  <c r="P165" i="133"/>
  <c r="O165" i="133"/>
  <c r="N165" i="133"/>
  <c r="M165" i="133"/>
  <c r="L165" i="133"/>
  <c r="K165" i="133"/>
  <c r="E165" i="133"/>
  <c r="D165" i="133"/>
  <c r="P164" i="133"/>
  <c r="O164" i="133"/>
  <c r="N164" i="133"/>
  <c r="M164" i="133"/>
  <c r="K164" i="133"/>
  <c r="L164" i="133" s="1"/>
  <c r="E164" i="133"/>
  <c r="D164" i="133"/>
  <c r="P163" i="133"/>
  <c r="N163" i="133"/>
  <c r="K163" i="133"/>
  <c r="M163" i="133" s="1"/>
  <c r="D163" i="133"/>
  <c r="P162" i="133"/>
  <c r="O162" i="133"/>
  <c r="N162" i="133"/>
  <c r="M162" i="133"/>
  <c r="L162" i="133"/>
  <c r="K162" i="133"/>
  <c r="J162" i="133"/>
  <c r="I162" i="133"/>
  <c r="H162" i="133"/>
  <c r="G162" i="133"/>
  <c r="F162" i="133"/>
  <c r="E162" i="133"/>
  <c r="D162" i="133"/>
  <c r="P161" i="133"/>
  <c r="M161" i="133"/>
  <c r="K161" i="133"/>
  <c r="O161" i="133" s="1"/>
  <c r="F161" i="133"/>
  <c r="D161" i="133"/>
  <c r="J160" i="133"/>
  <c r="I160" i="133"/>
  <c r="H160" i="133"/>
  <c r="G160" i="133"/>
  <c r="F160" i="133"/>
  <c r="E160" i="133"/>
  <c r="P159" i="133"/>
  <c r="O159" i="133"/>
  <c r="N159" i="133"/>
  <c r="M159" i="133"/>
  <c r="L159" i="133"/>
  <c r="K159" i="133"/>
  <c r="J159" i="133"/>
  <c r="I159" i="133"/>
  <c r="H159" i="133"/>
  <c r="G159" i="133"/>
  <c r="F159" i="133"/>
  <c r="E159" i="133"/>
  <c r="D159" i="133"/>
  <c r="K158" i="133"/>
  <c r="J158" i="133"/>
  <c r="I158" i="133"/>
  <c r="G158" i="133"/>
  <c r="D158" i="133"/>
  <c r="F158" i="133" s="1"/>
  <c r="N157" i="133"/>
  <c r="M157" i="133"/>
  <c r="L157" i="133"/>
  <c r="K157" i="133"/>
  <c r="J157" i="133"/>
  <c r="I157" i="133"/>
  <c r="H157" i="133"/>
  <c r="F157" i="133"/>
  <c r="E157" i="133"/>
  <c r="D157" i="133"/>
  <c r="G157" i="133" s="1"/>
  <c r="O156" i="133"/>
  <c r="N156" i="133"/>
  <c r="M156" i="133"/>
  <c r="L156" i="133"/>
  <c r="K156" i="133"/>
  <c r="P156" i="133" s="1"/>
  <c r="I156" i="133"/>
  <c r="F156" i="133"/>
  <c r="D156" i="133"/>
  <c r="H156" i="133" s="1"/>
  <c r="P155" i="133"/>
  <c r="O155" i="133"/>
  <c r="N155" i="133"/>
  <c r="M155" i="133"/>
  <c r="L155" i="133"/>
  <c r="K155" i="133"/>
  <c r="J155" i="133"/>
  <c r="G155" i="133"/>
  <c r="D155" i="133"/>
  <c r="P154" i="133"/>
  <c r="O154" i="133"/>
  <c r="N154" i="133"/>
  <c r="M154" i="133"/>
  <c r="L154" i="133"/>
  <c r="K154" i="133"/>
  <c r="P153" i="133"/>
  <c r="O153" i="133"/>
  <c r="N153" i="133"/>
  <c r="M153" i="133"/>
  <c r="L153" i="133"/>
  <c r="K153" i="133"/>
  <c r="J153" i="133"/>
  <c r="I153" i="133"/>
  <c r="H153" i="133"/>
  <c r="G153" i="133"/>
  <c r="F153" i="133"/>
  <c r="E153" i="133"/>
  <c r="D153" i="133"/>
  <c r="P152" i="133"/>
  <c r="O152" i="133"/>
  <c r="N152" i="133"/>
  <c r="M152" i="133"/>
  <c r="K152" i="133"/>
  <c r="L152" i="133" s="1"/>
  <c r="G152" i="133"/>
  <c r="E152" i="133"/>
  <c r="D152" i="133"/>
  <c r="K151" i="133"/>
  <c r="H151" i="133"/>
  <c r="D151" i="133"/>
  <c r="P150" i="133"/>
  <c r="O150" i="133"/>
  <c r="M150" i="133"/>
  <c r="L150" i="133"/>
  <c r="K150" i="133"/>
  <c r="N150" i="133" s="1"/>
  <c r="J150" i="133"/>
  <c r="I150" i="133"/>
  <c r="H150" i="133"/>
  <c r="G150" i="133"/>
  <c r="F150" i="133"/>
  <c r="E150" i="133"/>
  <c r="D150" i="133"/>
  <c r="P149" i="133"/>
  <c r="M149" i="133"/>
  <c r="K149" i="133"/>
  <c r="O149" i="133" s="1"/>
  <c r="J149" i="133"/>
  <c r="I149" i="133"/>
  <c r="H149" i="133"/>
  <c r="G149" i="133"/>
  <c r="F149" i="133"/>
  <c r="D149" i="133"/>
  <c r="E149" i="133" s="1"/>
  <c r="J148" i="133"/>
  <c r="I148" i="133"/>
  <c r="H148" i="133"/>
  <c r="G148" i="133"/>
  <c r="E148" i="133"/>
  <c r="D148" i="133" s="1"/>
  <c r="P147" i="133"/>
  <c r="O147" i="133"/>
  <c r="N147" i="133"/>
  <c r="M147" i="133"/>
  <c r="L147" i="133"/>
  <c r="K147" i="133"/>
  <c r="J147" i="133"/>
  <c r="I147" i="133"/>
  <c r="H147" i="133"/>
  <c r="G147" i="133"/>
  <c r="F147" i="133"/>
  <c r="E147" i="133"/>
  <c r="D147" i="133"/>
  <c r="F148" i="133" s="1"/>
  <c r="P146" i="133"/>
  <c r="M146" i="133"/>
  <c r="L146" i="133"/>
  <c r="K146" i="133"/>
  <c r="D146" i="133"/>
  <c r="N145" i="133"/>
  <c r="M145" i="133"/>
  <c r="L145" i="133"/>
  <c r="K145" i="133"/>
  <c r="J145" i="133"/>
  <c r="I145" i="133"/>
  <c r="H145" i="133"/>
  <c r="F145" i="133"/>
  <c r="E145" i="133"/>
  <c r="D145" i="133"/>
  <c r="G145" i="133" s="1"/>
  <c r="N144" i="133"/>
  <c r="L144" i="133"/>
  <c r="K144" i="133"/>
  <c r="I144" i="133"/>
  <c r="F144" i="133"/>
  <c r="D144" i="133"/>
  <c r="H144" i="133" s="1"/>
  <c r="P143" i="133"/>
  <c r="O143" i="133"/>
  <c r="N143" i="133"/>
  <c r="M143" i="133"/>
  <c r="L143" i="133"/>
  <c r="K143" i="133"/>
  <c r="G143" i="133"/>
  <c r="D143" i="133"/>
  <c r="P142" i="133"/>
  <c r="O142" i="133"/>
  <c r="N142" i="133"/>
  <c r="M142" i="133"/>
  <c r="K142" i="133" s="1"/>
  <c r="L142" i="133"/>
  <c r="P141" i="133"/>
  <c r="O141" i="133"/>
  <c r="N141" i="133"/>
  <c r="M141" i="133"/>
  <c r="L141" i="133"/>
  <c r="K141" i="133"/>
  <c r="J141" i="133"/>
  <c r="I141" i="133"/>
  <c r="H141" i="133"/>
  <c r="G141" i="133"/>
  <c r="F141" i="133"/>
  <c r="E141" i="133"/>
  <c r="D141" i="133"/>
  <c r="P140" i="133"/>
  <c r="O140" i="133"/>
  <c r="M140" i="133"/>
  <c r="K140" i="133"/>
  <c r="L140" i="133" s="1"/>
  <c r="J140" i="133"/>
  <c r="G140" i="133"/>
  <c r="E140" i="133"/>
  <c r="D140" i="133"/>
  <c r="N139" i="133"/>
  <c r="K139" i="133"/>
  <c r="H139" i="133"/>
  <c r="G139" i="133"/>
  <c r="F139" i="133"/>
  <c r="E139" i="133"/>
  <c r="D139" i="133"/>
  <c r="P138" i="133"/>
  <c r="O138" i="133"/>
  <c r="M138" i="133"/>
  <c r="L138" i="133"/>
  <c r="K138" i="133"/>
  <c r="N138" i="133" s="1"/>
  <c r="J138" i="133"/>
  <c r="I138" i="133"/>
  <c r="H138" i="133"/>
  <c r="G138" i="133"/>
  <c r="F138" i="133"/>
  <c r="E138" i="133"/>
  <c r="D138" i="133"/>
  <c r="P137" i="133"/>
  <c r="K137" i="133"/>
  <c r="D137" i="133"/>
  <c r="L136" i="133"/>
  <c r="K136" i="133"/>
  <c r="J136" i="133"/>
  <c r="I136" i="133"/>
  <c r="H136" i="133"/>
  <c r="G136" i="133"/>
  <c r="F136" i="133"/>
  <c r="E136" i="133"/>
  <c r="D136" i="133"/>
  <c r="K135" i="133"/>
  <c r="D135" i="133"/>
  <c r="P134" i="133"/>
  <c r="N134" i="133"/>
  <c r="M134" i="133"/>
  <c r="L134" i="133"/>
  <c r="K134" i="133"/>
  <c r="O134" i="133" s="1"/>
  <c r="J134" i="133"/>
  <c r="I134" i="133"/>
  <c r="E134" i="133"/>
  <c r="D134" i="133"/>
  <c r="M133" i="133"/>
  <c r="L133" i="133"/>
  <c r="J133" i="133"/>
  <c r="I133" i="133"/>
  <c r="H133" i="133"/>
  <c r="F133" i="133"/>
  <c r="P132" i="133"/>
  <c r="O132" i="133"/>
  <c r="N132" i="133"/>
  <c r="M132" i="133"/>
  <c r="L132" i="133"/>
  <c r="K132" i="133"/>
  <c r="J132" i="133"/>
  <c r="I132" i="133"/>
  <c r="H132" i="133"/>
  <c r="G132" i="133"/>
  <c r="F132" i="133"/>
  <c r="E132" i="133"/>
  <c r="D132" i="133"/>
  <c r="G133" i="133" s="1"/>
  <c r="L131" i="133"/>
  <c r="K131" i="133"/>
  <c r="J131" i="133"/>
  <c r="H131" i="133"/>
  <c r="G131" i="133"/>
  <c r="E131" i="133"/>
  <c r="D131" i="133"/>
  <c r="M130" i="133"/>
  <c r="K130" i="133"/>
  <c r="F130" i="133"/>
  <c r="D130" i="133"/>
  <c r="P129" i="133"/>
  <c r="O129" i="133"/>
  <c r="N129" i="133"/>
  <c r="M129" i="133"/>
  <c r="L129" i="133"/>
  <c r="K129" i="133"/>
  <c r="I129" i="133"/>
  <c r="D129" i="133"/>
  <c r="K128" i="133"/>
  <c r="H128" i="133"/>
  <c r="G128" i="133"/>
  <c r="F128" i="133"/>
  <c r="D128" i="133"/>
  <c r="I128" i="133" s="1"/>
  <c r="P127" i="133"/>
  <c r="K127" i="133"/>
  <c r="M127" i="133" s="1"/>
  <c r="D127" i="133"/>
  <c r="P126" i="133"/>
  <c r="O126" i="133"/>
  <c r="M126" i="133"/>
  <c r="L126" i="133"/>
  <c r="K126" i="133"/>
  <c r="N126" i="133" s="1"/>
  <c r="I126" i="133"/>
  <c r="H126" i="133"/>
  <c r="G126" i="133"/>
  <c r="F126" i="133"/>
  <c r="E126" i="133"/>
  <c r="D126" i="133"/>
  <c r="J126" i="133" s="1"/>
  <c r="P125" i="133"/>
  <c r="N125" i="133"/>
  <c r="K125" i="133"/>
  <c r="F125" i="133"/>
  <c r="D125" i="133"/>
  <c r="O124" i="133"/>
  <c r="N124" i="133"/>
  <c r="L124" i="133"/>
  <c r="F124" i="133"/>
  <c r="E124" i="133"/>
  <c r="P123" i="133"/>
  <c r="O123" i="133"/>
  <c r="N123" i="133"/>
  <c r="M123" i="133"/>
  <c r="L123" i="133"/>
  <c r="K123" i="133"/>
  <c r="J123" i="133"/>
  <c r="I123" i="133"/>
  <c r="H123" i="133"/>
  <c r="G123" i="133"/>
  <c r="F123" i="133"/>
  <c r="E123" i="133"/>
  <c r="D123" i="133"/>
  <c r="G124" i="133" s="1"/>
  <c r="P122" i="133"/>
  <c r="N122" i="133"/>
  <c r="M122" i="133"/>
  <c r="L122" i="133"/>
  <c r="K122" i="133"/>
  <c r="O122" i="133" s="1"/>
  <c r="D122" i="133"/>
  <c r="O121" i="133"/>
  <c r="N121" i="133"/>
  <c r="M121" i="133"/>
  <c r="L121" i="133"/>
  <c r="K121" i="133"/>
  <c r="P121" i="133" s="1"/>
  <c r="J121" i="133"/>
  <c r="I121" i="133"/>
  <c r="H121" i="133"/>
  <c r="F121" i="133"/>
  <c r="E121" i="133"/>
  <c r="D121" i="133"/>
  <c r="G121" i="133" s="1"/>
  <c r="P120" i="133"/>
  <c r="O120" i="133"/>
  <c r="N120" i="133"/>
  <c r="M120" i="133"/>
  <c r="L120" i="133"/>
  <c r="K120" i="133"/>
  <c r="D120" i="133"/>
  <c r="N119" i="133"/>
  <c r="M119" i="133"/>
  <c r="K119" i="133"/>
  <c r="O119" i="133" s="1"/>
  <c r="J119" i="133"/>
  <c r="D119" i="133"/>
  <c r="P118" i="133"/>
  <c r="L118" i="133"/>
  <c r="K118" i="133"/>
  <c r="O118" i="133" s="1"/>
  <c r="I118" i="133"/>
  <c r="H118" i="133"/>
  <c r="E118" i="133"/>
  <c r="D118" i="133"/>
  <c r="P117" i="133"/>
  <c r="O117" i="133"/>
  <c r="N117" i="133"/>
  <c r="M117" i="133"/>
  <c r="L117" i="133"/>
  <c r="K117" i="133"/>
  <c r="J117" i="133"/>
  <c r="I117" i="133"/>
  <c r="G117" i="133"/>
  <c r="E117" i="133"/>
  <c r="D117" i="133"/>
  <c r="H117" i="133" s="1"/>
  <c r="O116" i="133"/>
  <c r="M116" i="133"/>
  <c r="K116" i="133"/>
  <c r="J116" i="133"/>
  <c r="H116" i="133"/>
  <c r="G116" i="133"/>
  <c r="F116" i="133"/>
  <c r="D116" i="133"/>
  <c r="I116" i="133" s="1"/>
  <c r="P115" i="133"/>
  <c r="O115" i="133"/>
  <c r="N115" i="133"/>
  <c r="L115" i="133"/>
  <c r="I115" i="133"/>
  <c r="H115" i="133"/>
  <c r="G115" i="133"/>
  <c r="F115" i="133"/>
  <c r="E115" i="133"/>
  <c r="P114" i="133"/>
  <c r="O114" i="133"/>
  <c r="N114" i="133"/>
  <c r="M114" i="133"/>
  <c r="L114" i="133"/>
  <c r="K114" i="133"/>
  <c r="M115" i="133" s="1"/>
  <c r="J114" i="133"/>
  <c r="I114" i="133"/>
  <c r="H114" i="133"/>
  <c r="G114" i="133"/>
  <c r="F114" i="133"/>
  <c r="E114" i="133"/>
  <c r="D114" i="133"/>
  <c r="J115" i="133" s="1"/>
  <c r="K113" i="133"/>
  <c r="J113" i="133"/>
  <c r="I113" i="133"/>
  <c r="H113" i="133"/>
  <c r="G113" i="133"/>
  <c r="F113" i="133"/>
  <c r="E113" i="133"/>
  <c r="D113" i="133"/>
  <c r="K112" i="133"/>
  <c r="J112" i="133"/>
  <c r="I112" i="133"/>
  <c r="H112" i="133"/>
  <c r="G112" i="133"/>
  <c r="F112" i="133"/>
  <c r="E112" i="133"/>
  <c r="D112" i="133"/>
  <c r="M111" i="133"/>
  <c r="L111" i="133"/>
  <c r="K111" i="133"/>
  <c r="J111" i="133"/>
  <c r="I111" i="133"/>
  <c r="H111" i="133"/>
  <c r="G111" i="133"/>
  <c r="F111" i="133"/>
  <c r="D111" i="133"/>
  <c r="E111" i="133" s="1"/>
  <c r="N110" i="133"/>
  <c r="M110" i="133"/>
  <c r="K110" i="133"/>
  <c r="J110" i="133"/>
  <c r="I110" i="133"/>
  <c r="H110" i="133"/>
  <c r="G110" i="133"/>
  <c r="E110" i="133"/>
  <c r="D110" i="133"/>
  <c r="F110" i="133" s="1"/>
  <c r="O109" i="133"/>
  <c r="N109" i="133"/>
  <c r="M109" i="133"/>
  <c r="L109" i="133"/>
  <c r="K109" i="133"/>
  <c r="P109" i="133" s="1"/>
  <c r="J109" i="133"/>
  <c r="I109" i="133"/>
  <c r="H109" i="133"/>
  <c r="F109" i="133"/>
  <c r="D109" i="133"/>
  <c r="G109" i="133" s="1"/>
  <c r="K108" i="133"/>
  <c r="I108" i="133"/>
  <c r="G108" i="133"/>
  <c r="D108" i="133"/>
  <c r="J108" i="133" s="1"/>
  <c r="K107" i="133"/>
  <c r="J107" i="133"/>
  <c r="D107" i="133"/>
  <c r="P106" i="133"/>
  <c r="M106" i="133"/>
  <c r="L106" i="133"/>
  <c r="K106" i="133"/>
  <c r="O106" i="133" s="1"/>
  <c r="I106" i="133"/>
  <c r="F106" i="133"/>
  <c r="E106" i="133"/>
  <c r="D106" i="133"/>
  <c r="P105" i="133"/>
  <c r="O105" i="133"/>
  <c r="N105" i="133"/>
  <c r="M105" i="133"/>
  <c r="L105" i="133"/>
  <c r="K105" i="133"/>
  <c r="J105" i="133"/>
  <c r="F105" i="133"/>
  <c r="E105" i="133"/>
  <c r="D105" i="133"/>
  <c r="P104" i="133"/>
  <c r="N104" i="133"/>
  <c r="M104" i="133"/>
  <c r="K104" i="133"/>
  <c r="L104" i="133" s="1"/>
  <c r="D104" i="133"/>
  <c r="P103" i="133"/>
  <c r="O103" i="133"/>
  <c r="N103" i="133"/>
  <c r="J103" i="133"/>
  <c r="P102" i="133"/>
  <c r="O102" i="133"/>
  <c r="N102" i="133"/>
  <c r="M102" i="133"/>
  <c r="L102" i="133"/>
  <c r="K102" i="133"/>
  <c r="J102" i="133"/>
  <c r="I102" i="133"/>
  <c r="H102" i="133"/>
  <c r="G102" i="133"/>
  <c r="F102" i="133"/>
  <c r="E102" i="133"/>
  <c r="D102" i="133"/>
  <c r="P101" i="133"/>
  <c r="N101" i="133"/>
  <c r="L101" i="133"/>
  <c r="K101" i="133"/>
  <c r="J101" i="133"/>
  <c r="I101" i="133"/>
  <c r="E101" i="133"/>
  <c r="D101" i="133"/>
  <c r="H101" i="133" s="1"/>
  <c r="O100" i="133"/>
  <c r="K100" i="133"/>
  <c r="J100" i="133"/>
  <c r="I100" i="133"/>
  <c r="H100" i="133"/>
  <c r="G100" i="133"/>
  <c r="F100" i="133"/>
  <c r="E100" i="133"/>
  <c r="D100" i="133"/>
  <c r="N99" i="133"/>
  <c r="M99" i="133"/>
  <c r="L99" i="133"/>
  <c r="K99" i="133"/>
  <c r="I99" i="133"/>
  <c r="H99" i="133"/>
  <c r="D99" i="133"/>
  <c r="E99" i="133" s="1"/>
  <c r="K98" i="133"/>
  <c r="J98" i="133"/>
  <c r="I98" i="133"/>
  <c r="H98" i="133"/>
  <c r="G98" i="133"/>
  <c r="E98" i="133"/>
  <c r="D98" i="133"/>
  <c r="F98" i="133" s="1"/>
  <c r="M97" i="133"/>
  <c r="L97" i="133"/>
  <c r="K97" i="133"/>
  <c r="J97" i="133"/>
  <c r="H97" i="133"/>
  <c r="F97" i="133"/>
  <c r="D97" i="133"/>
  <c r="I97" i="133" s="1"/>
  <c r="N96" i="133"/>
  <c r="L96" i="133"/>
  <c r="K96" i="133"/>
  <c r="J96" i="133"/>
  <c r="E96" i="133"/>
  <c r="D96" i="133"/>
  <c r="K95" i="133"/>
  <c r="J95" i="133"/>
  <c r="F95" i="133"/>
  <c r="D95" i="133"/>
  <c r="P94" i="133"/>
  <c r="M94" i="133"/>
  <c r="L94" i="133"/>
  <c r="K94" i="133"/>
  <c r="O94" i="133" s="1"/>
  <c r="I94" i="133"/>
  <c r="G94" i="133"/>
  <c r="F94" i="133"/>
  <c r="E94" i="133"/>
  <c r="D94" i="133"/>
  <c r="P93" i="133"/>
  <c r="O93" i="133"/>
  <c r="N93" i="133"/>
  <c r="M93" i="133"/>
  <c r="L93" i="133"/>
  <c r="K93" i="133"/>
  <c r="J93" i="133"/>
  <c r="H93" i="133"/>
  <c r="G93" i="133"/>
  <c r="F93" i="133"/>
  <c r="E93" i="133"/>
  <c r="D93" i="133"/>
  <c r="I93" i="133" s="1"/>
  <c r="P92" i="133"/>
  <c r="O92" i="133"/>
  <c r="K92" i="133"/>
  <c r="L92" i="133" s="1"/>
  <c r="F92" i="133"/>
  <c r="D92" i="133"/>
  <c r="P91" i="133"/>
  <c r="O91" i="133"/>
  <c r="N91" i="133"/>
  <c r="L91" i="133"/>
  <c r="H91" i="133"/>
  <c r="F91" i="133"/>
  <c r="E91" i="133"/>
  <c r="P90" i="133"/>
  <c r="O90" i="133"/>
  <c r="N90" i="133"/>
  <c r="M90" i="133"/>
  <c r="L90" i="133"/>
  <c r="K90" i="133"/>
  <c r="M91" i="133" s="1"/>
  <c r="J90" i="133"/>
  <c r="I90" i="133"/>
  <c r="H90" i="133"/>
  <c r="G90" i="133"/>
  <c r="F90" i="133"/>
  <c r="E90" i="133"/>
  <c r="D90" i="133"/>
  <c r="N89" i="133"/>
  <c r="L89" i="133"/>
  <c r="K89" i="133"/>
  <c r="P89" i="133" s="1"/>
  <c r="D89" i="133"/>
  <c r="K88" i="133"/>
  <c r="J88" i="133"/>
  <c r="I88" i="133"/>
  <c r="H88" i="133"/>
  <c r="G88" i="133"/>
  <c r="F88" i="133"/>
  <c r="E88" i="133"/>
  <c r="D88" i="133"/>
  <c r="K87" i="133"/>
  <c r="G87" i="133"/>
  <c r="D87" i="133"/>
  <c r="K86" i="133"/>
  <c r="J86" i="133"/>
  <c r="I86" i="133"/>
  <c r="H86" i="133"/>
  <c r="G86" i="133"/>
  <c r="E86" i="133"/>
  <c r="D86" i="133"/>
  <c r="F86" i="133" s="1"/>
  <c r="P85" i="133"/>
  <c r="O85" i="133"/>
  <c r="N85" i="133"/>
  <c r="M85" i="133"/>
  <c r="K85" i="133"/>
  <c r="L85" i="133" s="1"/>
  <c r="J85" i="133"/>
  <c r="D85" i="133"/>
  <c r="P84" i="133"/>
  <c r="O84" i="133"/>
  <c r="N84" i="133"/>
  <c r="M84" i="133"/>
  <c r="L84" i="133"/>
  <c r="K84" i="133"/>
  <c r="J84" i="133"/>
  <c r="I84" i="133"/>
  <c r="D84" i="133"/>
  <c r="N83" i="133"/>
  <c r="M83" i="133"/>
  <c r="K83" i="133"/>
  <c r="O83" i="133" s="1"/>
  <c r="J83" i="133"/>
  <c r="H83" i="133"/>
  <c r="F83" i="133"/>
  <c r="E83" i="133"/>
  <c r="D83" i="133"/>
  <c r="K82" i="133"/>
  <c r="I82" i="133"/>
  <c r="F82" i="133"/>
  <c r="E82" i="133"/>
  <c r="D82" i="133"/>
  <c r="G82" i="133" s="1"/>
  <c r="P81" i="133"/>
  <c r="O81" i="133"/>
  <c r="N81" i="133"/>
  <c r="M81" i="133"/>
  <c r="L81" i="133"/>
  <c r="K81" i="133"/>
  <c r="J81" i="133"/>
  <c r="H81" i="133"/>
  <c r="F81" i="133"/>
  <c r="E81" i="133"/>
  <c r="D81" i="133"/>
  <c r="I81" i="133" s="1"/>
  <c r="N80" i="133"/>
  <c r="K80" i="133"/>
  <c r="H80" i="133"/>
  <c r="D80" i="133"/>
  <c r="N79" i="133"/>
  <c r="L79" i="133"/>
  <c r="P78" i="133"/>
  <c r="O78" i="133"/>
  <c r="N78" i="133"/>
  <c r="M78" i="133"/>
  <c r="L78" i="133"/>
  <c r="K78" i="133"/>
  <c r="M79" i="133" s="1"/>
  <c r="J78" i="133"/>
  <c r="I78" i="133"/>
  <c r="H78" i="133"/>
  <c r="G78" i="133"/>
  <c r="F78" i="133"/>
  <c r="E78" i="133"/>
  <c r="D78" i="133"/>
  <c r="K77" i="133"/>
  <c r="D77" i="133"/>
  <c r="O76" i="133"/>
  <c r="K76" i="133"/>
  <c r="J76" i="133"/>
  <c r="I76" i="133"/>
  <c r="H76" i="133"/>
  <c r="G76" i="133"/>
  <c r="F76" i="133"/>
  <c r="E76" i="133"/>
  <c r="D76" i="133"/>
  <c r="P75" i="133"/>
  <c r="N75" i="133"/>
  <c r="K75" i="133"/>
  <c r="O75" i="133" s="1"/>
  <c r="F75" i="133"/>
  <c r="D75" i="133"/>
  <c r="O74" i="133"/>
  <c r="N74" i="133"/>
  <c r="M74" i="133"/>
  <c r="L74" i="133"/>
  <c r="K74" i="133"/>
  <c r="P74" i="133" s="1"/>
  <c r="J74" i="133"/>
  <c r="I74" i="133"/>
  <c r="H74" i="133"/>
  <c r="G74" i="133"/>
  <c r="E74" i="133"/>
  <c r="D74" i="133"/>
  <c r="F74" i="133" s="1"/>
  <c r="P73" i="133"/>
  <c r="O73" i="133"/>
  <c r="N73" i="133"/>
  <c r="M73" i="133"/>
  <c r="L73" i="133"/>
  <c r="K73" i="133"/>
  <c r="F73" i="133"/>
  <c r="D73" i="133"/>
  <c r="P72" i="133"/>
  <c r="O72" i="133"/>
  <c r="M72" i="133"/>
  <c r="L72" i="133"/>
  <c r="K72" i="133"/>
  <c r="N72" i="133" s="1"/>
  <c r="G72" i="133"/>
  <c r="D72" i="133"/>
  <c r="O71" i="133"/>
  <c r="L71" i="133"/>
  <c r="P70" i="133"/>
  <c r="O70" i="133"/>
  <c r="N70" i="133"/>
  <c r="M70" i="133"/>
  <c r="L70" i="133"/>
  <c r="K70" i="133"/>
  <c r="M71" i="133" s="1"/>
  <c r="J70" i="133"/>
  <c r="I70" i="133"/>
  <c r="H70" i="133"/>
  <c r="G70" i="133"/>
  <c r="F70" i="133"/>
  <c r="E70" i="133"/>
  <c r="D70" i="133"/>
  <c r="P69" i="133"/>
  <c r="O69" i="133"/>
  <c r="N69" i="133"/>
  <c r="M69" i="133"/>
  <c r="L69" i="133"/>
  <c r="K69" i="133"/>
  <c r="F69" i="133"/>
  <c r="D69" i="133"/>
  <c r="P68" i="133"/>
  <c r="O68" i="133"/>
  <c r="K68" i="133"/>
  <c r="I68" i="133"/>
  <c r="F68" i="133"/>
  <c r="E68" i="133"/>
  <c r="D68" i="133"/>
  <c r="J68" i="133" s="1"/>
  <c r="P67" i="133"/>
  <c r="O67" i="133"/>
  <c r="N67" i="133"/>
  <c r="L67" i="133"/>
  <c r="K67" i="133"/>
  <c r="M67" i="133" s="1"/>
  <c r="J67" i="133"/>
  <c r="I67" i="133"/>
  <c r="F67" i="133"/>
  <c r="E67" i="133"/>
  <c r="D67" i="133"/>
  <c r="H67" i="133" s="1"/>
  <c r="P66" i="133"/>
  <c r="O66" i="133"/>
  <c r="M66" i="133"/>
  <c r="K66" i="133"/>
  <c r="I66" i="133"/>
  <c r="D66" i="133"/>
  <c r="N65" i="133"/>
  <c r="K65" i="133"/>
  <c r="J65" i="133"/>
  <c r="H65" i="133"/>
  <c r="G65" i="133"/>
  <c r="D65" i="133"/>
  <c r="F65" i="133" s="1"/>
  <c r="K64" i="133"/>
  <c r="J64" i="133"/>
  <c r="I64" i="133"/>
  <c r="H64" i="133"/>
  <c r="G64" i="133"/>
  <c r="F64" i="133"/>
  <c r="E64" i="133"/>
  <c r="D64" i="133"/>
  <c r="J63" i="133"/>
  <c r="I63" i="133"/>
  <c r="H63" i="133"/>
  <c r="G63" i="133"/>
  <c r="F63" i="133"/>
  <c r="P62" i="133"/>
  <c r="O62" i="133"/>
  <c r="N62" i="133"/>
  <c r="M62" i="133"/>
  <c r="L62" i="133"/>
  <c r="K62" i="133"/>
  <c r="N63" i="133" s="1"/>
  <c r="J62" i="133"/>
  <c r="I62" i="133"/>
  <c r="H62" i="133"/>
  <c r="G62" i="133"/>
  <c r="F62" i="133"/>
  <c r="E62" i="133"/>
  <c r="D62" i="133"/>
  <c r="E63" i="133" s="1"/>
  <c r="M61" i="133"/>
  <c r="K61" i="133"/>
  <c r="J61" i="133"/>
  <c r="H61" i="133"/>
  <c r="F61" i="133"/>
  <c r="D61" i="133"/>
  <c r="I61" i="133" s="1"/>
  <c r="L60" i="133"/>
  <c r="K60" i="133"/>
  <c r="E60" i="133"/>
  <c r="D60" i="133"/>
  <c r="K59" i="133"/>
  <c r="J59" i="133"/>
  <c r="H59" i="133"/>
  <c r="F59" i="133"/>
  <c r="D59" i="133"/>
  <c r="P58" i="133"/>
  <c r="M58" i="133"/>
  <c r="L58" i="133"/>
  <c r="K58" i="133"/>
  <c r="O58" i="133" s="1"/>
  <c r="I58" i="133"/>
  <c r="G58" i="133"/>
  <c r="F58" i="133"/>
  <c r="E58" i="133"/>
  <c r="D58" i="133"/>
  <c r="P57" i="133"/>
  <c r="O57" i="133"/>
  <c r="N57" i="133"/>
  <c r="M57" i="133"/>
  <c r="L57" i="133"/>
  <c r="K57" i="133"/>
  <c r="J57" i="133"/>
  <c r="H57" i="133"/>
  <c r="G57" i="133"/>
  <c r="F57" i="133"/>
  <c r="E57" i="133"/>
  <c r="D57" i="133"/>
  <c r="I57" i="133" s="1"/>
  <c r="P56" i="133"/>
  <c r="O56" i="133"/>
  <c r="K56" i="133"/>
  <c r="L56" i="133" s="1"/>
  <c r="I56" i="133"/>
  <c r="D56" i="133"/>
  <c r="P55" i="133"/>
  <c r="O55" i="133"/>
  <c r="N55" i="133"/>
  <c r="L55" i="133"/>
  <c r="F55" i="133"/>
  <c r="P54" i="133"/>
  <c r="O54" i="133"/>
  <c r="N54" i="133"/>
  <c r="M54" i="133"/>
  <c r="L54" i="133"/>
  <c r="K54" i="133"/>
  <c r="M55" i="133" s="1"/>
  <c r="J54" i="133"/>
  <c r="I54" i="133"/>
  <c r="H54" i="133"/>
  <c r="G54" i="133"/>
  <c r="F54" i="133"/>
  <c r="E54" i="133"/>
  <c r="D54" i="133"/>
  <c r="N53" i="133"/>
  <c r="L53" i="133"/>
  <c r="K53" i="133"/>
  <c r="P53" i="133" s="1"/>
  <c r="H53" i="133"/>
  <c r="F53" i="133"/>
  <c r="E53" i="133"/>
  <c r="D53" i="133"/>
  <c r="O52" i="133"/>
  <c r="M52" i="133"/>
  <c r="L52" i="133"/>
  <c r="K52" i="133"/>
  <c r="P52" i="133" s="1"/>
  <c r="J52" i="133"/>
  <c r="I52" i="133"/>
  <c r="H52" i="133"/>
  <c r="G52" i="133"/>
  <c r="F52" i="133"/>
  <c r="E52" i="133"/>
  <c r="D52" i="133"/>
  <c r="P51" i="133"/>
  <c r="O51" i="133"/>
  <c r="N51" i="133"/>
  <c r="M51" i="133"/>
  <c r="L51" i="133"/>
  <c r="K51" i="133"/>
  <c r="F51" i="133"/>
  <c r="D51" i="133"/>
  <c r="P50" i="133"/>
  <c r="O50" i="133"/>
  <c r="N50" i="133"/>
  <c r="M50" i="133"/>
  <c r="L50" i="133"/>
  <c r="K50" i="133"/>
  <c r="I50" i="133"/>
  <c r="G50" i="133"/>
  <c r="D50" i="133"/>
  <c r="P49" i="133"/>
  <c r="O49" i="133"/>
  <c r="N49" i="133"/>
  <c r="M49" i="133"/>
  <c r="L49" i="133"/>
  <c r="K49" i="133"/>
  <c r="I49" i="133"/>
  <c r="E49" i="133"/>
  <c r="D49" i="133"/>
  <c r="P48" i="133"/>
  <c r="O48" i="133"/>
  <c r="N48" i="133"/>
  <c r="M48" i="133"/>
  <c r="L48" i="133"/>
  <c r="K48" i="133"/>
  <c r="I48" i="133"/>
  <c r="F48" i="133"/>
  <c r="E48" i="133"/>
  <c r="D48" i="133"/>
  <c r="P47" i="133"/>
  <c r="N47" i="133"/>
  <c r="M47" i="133"/>
  <c r="J47" i="133"/>
  <c r="I47" i="133"/>
  <c r="H47" i="133"/>
  <c r="G47" i="133"/>
  <c r="F47" i="133"/>
  <c r="E47" i="133"/>
  <c r="D47" i="133" s="1"/>
  <c r="P46" i="133"/>
  <c r="O46" i="133"/>
  <c r="N46" i="133"/>
  <c r="M46" i="133"/>
  <c r="L46" i="133"/>
  <c r="K46" i="133"/>
  <c r="L47" i="133" s="1"/>
  <c r="J46" i="133"/>
  <c r="I46" i="133"/>
  <c r="H46" i="133"/>
  <c r="G46" i="133"/>
  <c r="F46" i="133"/>
  <c r="E46" i="133"/>
  <c r="D46" i="133"/>
  <c r="O45" i="133"/>
  <c r="K45" i="133"/>
  <c r="F45" i="133"/>
  <c r="D45" i="133"/>
  <c r="P44" i="133"/>
  <c r="M44" i="133"/>
  <c r="L44" i="133"/>
  <c r="K44" i="133"/>
  <c r="O44" i="133" s="1"/>
  <c r="D44" i="133"/>
  <c r="M43" i="133"/>
  <c r="K43" i="133"/>
  <c r="J43" i="133"/>
  <c r="I43" i="133"/>
  <c r="H43" i="133"/>
  <c r="F43" i="133"/>
  <c r="E43" i="133"/>
  <c r="D43" i="133"/>
  <c r="G43" i="133" s="1"/>
  <c r="N42" i="133"/>
  <c r="K42" i="133"/>
  <c r="J42" i="133"/>
  <c r="I42" i="133"/>
  <c r="H42" i="133"/>
  <c r="G42" i="133"/>
  <c r="F42" i="133"/>
  <c r="E42" i="133"/>
  <c r="D42" i="133"/>
  <c r="M41" i="133"/>
  <c r="L41" i="133"/>
  <c r="K41" i="133"/>
  <c r="J41" i="133"/>
  <c r="H41" i="133"/>
  <c r="G41" i="133"/>
  <c r="D41" i="133"/>
  <c r="F41" i="133" s="1"/>
  <c r="P40" i="133"/>
  <c r="N40" i="133"/>
  <c r="M40" i="133"/>
  <c r="L40" i="133"/>
  <c r="K40" i="133"/>
  <c r="O40" i="133" s="1"/>
  <c r="I40" i="133"/>
  <c r="H40" i="133"/>
  <c r="D40" i="133"/>
  <c r="N39" i="133"/>
  <c r="M39" i="133"/>
  <c r="L39" i="133"/>
  <c r="J39" i="133"/>
  <c r="I39" i="133"/>
  <c r="P38" i="133"/>
  <c r="O38" i="133"/>
  <c r="N38" i="133"/>
  <c r="M38" i="133"/>
  <c r="L38" i="133"/>
  <c r="K38" i="133"/>
  <c r="P39" i="133" s="1"/>
  <c r="J38" i="133"/>
  <c r="I38" i="133"/>
  <c r="H38" i="133"/>
  <c r="G38" i="133"/>
  <c r="F38" i="133"/>
  <c r="E38" i="133"/>
  <c r="D38" i="133"/>
  <c r="O37" i="133"/>
  <c r="N37" i="133"/>
  <c r="K37" i="133"/>
  <c r="M37" i="133" s="1"/>
  <c r="G37" i="133"/>
  <c r="D37" i="133"/>
  <c r="P36" i="133"/>
  <c r="O36" i="133"/>
  <c r="M36" i="133"/>
  <c r="L36" i="133"/>
  <c r="K36" i="133"/>
  <c r="N36" i="133" s="1"/>
  <c r="H36" i="133"/>
  <c r="F36" i="133"/>
  <c r="D36" i="133"/>
  <c r="P35" i="133"/>
  <c r="O35" i="133"/>
  <c r="N35" i="133"/>
  <c r="M35" i="133"/>
  <c r="L35" i="133"/>
  <c r="K35" i="133"/>
  <c r="I35" i="133"/>
  <c r="F35" i="133"/>
  <c r="E35" i="133"/>
  <c r="D35" i="133"/>
  <c r="O34" i="133"/>
  <c r="N34" i="133"/>
  <c r="K34" i="133"/>
  <c r="M34" i="133" s="1"/>
  <c r="J34" i="133"/>
  <c r="I34" i="133"/>
  <c r="H34" i="133"/>
  <c r="G34" i="133"/>
  <c r="F34" i="133"/>
  <c r="E34" i="133"/>
  <c r="D34" i="133"/>
  <c r="P33" i="133"/>
  <c r="K33" i="133"/>
  <c r="I33" i="133"/>
  <c r="G33" i="133"/>
  <c r="F33" i="133"/>
  <c r="D33" i="133"/>
  <c r="P32" i="133"/>
  <c r="M32" i="133"/>
  <c r="L32" i="133"/>
  <c r="K32" i="133"/>
  <c r="O32" i="133" s="1"/>
  <c r="G32" i="133"/>
  <c r="E32" i="133"/>
  <c r="D32" i="133"/>
  <c r="M31" i="133"/>
  <c r="J31" i="133"/>
  <c r="I31" i="133"/>
  <c r="H31" i="133"/>
  <c r="G31" i="133"/>
  <c r="F31" i="133"/>
  <c r="E31" i="133"/>
  <c r="P30" i="133"/>
  <c r="O30" i="133"/>
  <c r="N30" i="133"/>
  <c r="M30" i="133"/>
  <c r="L30" i="133"/>
  <c r="K30" i="133"/>
  <c r="J30" i="133"/>
  <c r="I30" i="133"/>
  <c r="H30" i="133"/>
  <c r="G30" i="133"/>
  <c r="F30" i="133"/>
  <c r="E30" i="133"/>
  <c r="D30" i="133"/>
  <c r="O29" i="133"/>
  <c r="M29" i="133"/>
  <c r="K29" i="133"/>
  <c r="L29" i="133" s="1"/>
  <c r="J29" i="133"/>
  <c r="H29" i="133"/>
  <c r="G29" i="133"/>
  <c r="D29" i="133"/>
  <c r="F29" i="133" s="1"/>
  <c r="K28" i="133"/>
  <c r="D28" i="133"/>
  <c r="P27" i="133"/>
  <c r="O27" i="133"/>
  <c r="N27" i="133"/>
  <c r="M27" i="133"/>
  <c r="L27" i="133"/>
  <c r="K27" i="133"/>
  <c r="J27" i="133"/>
  <c r="I27" i="133"/>
  <c r="F27" i="133"/>
  <c r="E27" i="133"/>
  <c r="D27" i="133"/>
  <c r="H27" i="133" s="1"/>
  <c r="P26" i="133"/>
  <c r="O26" i="133"/>
  <c r="N26" i="133"/>
  <c r="M26" i="133"/>
  <c r="K26" i="133"/>
  <c r="L26" i="133" s="1"/>
  <c r="J26" i="133"/>
  <c r="G26" i="133"/>
  <c r="D26" i="133"/>
  <c r="K25" i="133"/>
  <c r="G25" i="133"/>
  <c r="D25" i="133"/>
  <c r="P24" i="133"/>
  <c r="O24" i="133"/>
  <c r="M24" i="133"/>
  <c r="L24" i="133"/>
  <c r="K24" i="133"/>
  <c r="N24" i="133" s="1"/>
  <c r="H24" i="133"/>
  <c r="F24" i="133"/>
  <c r="D24" i="133"/>
  <c r="P23" i="133"/>
  <c r="O23" i="133"/>
  <c r="N23" i="133"/>
  <c r="M23" i="133"/>
  <c r="L23" i="133"/>
  <c r="K23" i="133"/>
  <c r="J23" i="133"/>
  <c r="D23" i="133"/>
  <c r="N22" i="133"/>
  <c r="M22" i="133"/>
  <c r="J22" i="133"/>
  <c r="I22" i="133"/>
  <c r="H22" i="133"/>
  <c r="G22" i="133"/>
  <c r="F22" i="133"/>
  <c r="E22" i="133"/>
  <c r="P21" i="133"/>
  <c r="O21" i="133"/>
  <c r="N21" i="133"/>
  <c r="M21" i="133"/>
  <c r="L21" i="133"/>
  <c r="K21" i="133"/>
  <c r="J21" i="133"/>
  <c r="I21" i="133"/>
  <c r="H21" i="133"/>
  <c r="G21" i="133"/>
  <c r="F21" i="133"/>
  <c r="E21" i="133"/>
  <c r="D21" i="133"/>
  <c r="P20" i="133"/>
  <c r="M20" i="133"/>
  <c r="L20" i="133"/>
  <c r="K20" i="133"/>
  <c r="N20" i="133" s="1"/>
  <c r="I20" i="133"/>
  <c r="H20" i="133"/>
  <c r="G20" i="133"/>
  <c r="E20" i="133"/>
  <c r="D20" i="133"/>
  <c r="N19" i="133"/>
  <c r="L19" i="133"/>
  <c r="K19" i="133"/>
  <c r="O19" i="133" s="1"/>
  <c r="F19" i="133"/>
  <c r="E19" i="133"/>
  <c r="D19" i="133"/>
  <c r="O18" i="133"/>
  <c r="M18" i="133"/>
  <c r="K18" i="133"/>
  <c r="J18" i="133"/>
  <c r="I18" i="133"/>
  <c r="H18" i="133"/>
  <c r="G18" i="133"/>
  <c r="F18" i="133"/>
  <c r="E18" i="133"/>
  <c r="D18" i="133"/>
  <c r="P17" i="133"/>
  <c r="N17" i="133"/>
  <c r="L17" i="133"/>
  <c r="K17" i="133"/>
  <c r="O17" i="133" s="1"/>
  <c r="G17" i="133"/>
  <c r="F17" i="133"/>
  <c r="D17" i="133"/>
  <c r="P16" i="133"/>
  <c r="O16" i="133"/>
  <c r="K16" i="133"/>
  <c r="D16" i="133"/>
  <c r="P15" i="133"/>
  <c r="O15" i="133"/>
  <c r="N15" i="133"/>
  <c r="M15" i="133"/>
  <c r="L15" i="133"/>
  <c r="K15" i="133"/>
  <c r="J15" i="133"/>
  <c r="E15" i="133"/>
  <c r="D15" i="133"/>
  <c r="O14" i="133"/>
  <c r="N14" i="133"/>
  <c r="K14" i="133"/>
  <c r="I14" i="133"/>
  <c r="D14" i="133"/>
  <c r="P13" i="133"/>
  <c r="O13" i="133"/>
  <c r="N13" i="133"/>
  <c r="L13" i="133"/>
  <c r="K13" i="133" s="1"/>
  <c r="J13" i="133"/>
  <c r="P12" i="133"/>
  <c r="O12" i="133"/>
  <c r="N12" i="133"/>
  <c r="M12" i="133"/>
  <c r="L12" i="133"/>
  <c r="K12" i="133"/>
  <c r="M13" i="133" s="1"/>
  <c r="J12" i="133"/>
  <c r="I12" i="133"/>
  <c r="H12" i="133"/>
  <c r="G12" i="133"/>
  <c r="F12" i="133"/>
  <c r="E12" i="133"/>
  <c r="D12" i="133"/>
  <c r="P11" i="133"/>
  <c r="O11" i="133"/>
  <c r="N11" i="133"/>
  <c r="M11" i="133"/>
  <c r="L11" i="133"/>
  <c r="K11" i="133"/>
  <c r="D11" i="133"/>
  <c r="O10" i="133"/>
  <c r="N10" i="133"/>
  <c r="M10" i="133"/>
  <c r="K10" i="133"/>
  <c r="J10" i="133"/>
  <c r="I10" i="133"/>
  <c r="H10" i="133"/>
  <c r="G10" i="133"/>
  <c r="F10" i="133"/>
  <c r="E10" i="133"/>
  <c r="D10" i="133"/>
  <c r="P9" i="133"/>
  <c r="O9" i="133"/>
  <c r="N9" i="133"/>
  <c r="L9" i="133"/>
  <c r="K9" i="133"/>
  <c r="M9" i="133" s="1"/>
  <c r="J9" i="133"/>
  <c r="H9" i="133"/>
  <c r="G9" i="133"/>
  <c r="D9" i="133"/>
  <c r="E9" i="133" s="1"/>
  <c r="K8" i="133"/>
  <c r="J8" i="133"/>
  <c r="I8" i="133"/>
  <c r="G8" i="133"/>
  <c r="E8" i="133"/>
  <c r="D8" i="133"/>
  <c r="F8" i="133" s="1"/>
  <c r="N7" i="133"/>
  <c r="M7" i="133"/>
  <c r="K7" i="133"/>
  <c r="L7" i="133" s="1"/>
  <c r="J7" i="133"/>
  <c r="H7" i="133"/>
  <c r="E7" i="133"/>
  <c r="D7" i="133"/>
  <c r="G7" i="133" s="1"/>
  <c r="K6" i="133"/>
  <c r="J6" i="133"/>
  <c r="I6" i="133"/>
  <c r="H6" i="133"/>
  <c r="G6" i="133"/>
  <c r="F6" i="133"/>
  <c r="E6" i="133"/>
  <c r="D6" i="133"/>
  <c r="N5" i="133"/>
  <c r="K5" i="133"/>
  <c r="D5" i="133"/>
  <c r="P4" i="133"/>
  <c r="O4" i="133"/>
  <c r="N4" i="133"/>
  <c r="M4" i="133"/>
  <c r="L4" i="133"/>
  <c r="K4" i="133" s="1"/>
  <c r="P3" i="133"/>
  <c r="O3" i="133"/>
  <c r="N3" i="133"/>
  <c r="M3" i="133"/>
  <c r="L3" i="133"/>
  <c r="K3" i="133"/>
  <c r="J3" i="133"/>
  <c r="I3" i="133"/>
  <c r="H3" i="133"/>
  <c r="G3" i="133"/>
  <c r="F3" i="133"/>
  <c r="E3" i="133"/>
  <c r="D3" i="133"/>
  <c r="K122" i="132"/>
  <c r="J122" i="132"/>
  <c r="I122" i="132"/>
  <c r="G122" i="132"/>
  <c r="F122" i="132"/>
  <c r="E122" i="132"/>
  <c r="D122" i="132"/>
  <c r="H122" i="132" s="1"/>
  <c r="K121" i="132"/>
  <c r="H121" i="132"/>
  <c r="G121" i="132"/>
  <c r="D121" i="132"/>
  <c r="J121" i="132" s="1"/>
  <c r="O120" i="132"/>
  <c r="M120" i="132"/>
  <c r="K120" i="132"/>
  <c r="N120" i="132" s="1"/>
  <c r="I120" i="132"/>
  <c r="H120" i="132"/>
  <c r="G120" i="132"/>
  <c r="F120" i="132"/>
  <c r="E120" i="132"/>
  <c r="D120" i="132"/>
  <c r="J120" i="132" s="1"/>
  <c r="P119" i="132"/>
  <c r="O119" i="132"/>
  <c r="N119" i="132"/>
  <c r="M119" i="132"/>
  <c r="L119" i="132"/>
  <c r="K119" i="132"/>
  <c r="D119" i="132"/>
  <c r="O118" i="132"/>
  <c r="N118" i="132"/>
  <c r="M118" i="132"/>
  <c r="K118" i="132"/>
  <c r="J118" i="132"/>
  <c r="I118" i="132"/>
  <c r="H118" i="132"/>
  <c r="G118" i="132"/>
  <c r="F118" i="132"/>
  <c r="E118" i="132"/>
  <c r="D118" i="132"/>
  <c r="P117" i="132"/>
  <c r="O117" i="132"/>
  <c r="N117" i="132"/>
  <c r="L117" i="132"/>
  <c r="K117" i="132"/>
  <c r="M117" i="132" s="1"/>
  <c r="I117" i="132"/>
  <c r="H117" i="132"/>
  <c r="D117" i="132"/>
  <c r="P115" i="132"/>
  <c r="O115" i="132"/>
  <c r="N115" i="132"/>
  <c r="M115" i="132"/>
  <c r="L115" i="132"/>
  <c r="K115" i="132"/>
  <c r="L116" i="132" s="1"/>
  <c r="J115" i="132"/>
  <c r="I115" i="132"/>
  <c r="H115" i="132"/>
  <c r="G115" i="132"/>
  <c r="F115" i="132"/>
  <c r="E115" i="132"/>
  <c r="D115" i="132"/>
  <c r="N114" i="132"/>
  <c r="K114" i="132"/>
  <c r="J114" i="132"/>
  <c r="I114" i="132"/>
  <c r="H114" i="132"/>
  <c r="G114" i="132"/>
  <c r="F114" i="132"/>
  <c r="E114" i="132"/>
  <c r="D114" i="132"/>
  <c r="P113" i="132"/>
  <c r="O113" i="132"/>
  <c r="N113" i="132"/>
  <c r="M113" i="132"/>
  <c r="L113" i="132"/>
  <c r="K113" i="132"/>
  <c r="F113" i="132"/>
  <c r="D113" i="132"/>
  <c r="K112" i="132"/>
  <c r="G112" i="132"/>
  <c r="D112" i="132"/>
  <c r="P111" i="132"/>
  <c r="O111" i="132"/>
  <c r="N111" i="132"/>
  <c r="M111" i="132"/>
  <c r="L111" i="132"/>
  <c r="K111" i="132"/>
  <c r="D111" i="132"/>
  <c r="P110" i="132"/>
  <c r="O110" i="132"/>
  <c r="N110" i="132"/>
  <c r="M110" i="132"/>
  <c r="K110" i="132"/>
  <c r="L110" i="132" s="1"/>
  <c r="J110" i="132"/>
  <c r="I110" i="132"/>
  <c r="D110" i="132"/>
  <c r="E110" i="132" s="1"/>
  <c r="P109" i="132"/>
  <c r="O109" i="132"/>
  <c r="N109" i="132"/>
  <c r="M109" i="132"/>
  <c r="L109" i="132"/>
  <c r="K109" i="132"/>
  <c r="D109" i="132"/>
  <c r="P108" i="132"/>
  <c r="O108" i="132"/>
  <c r="N108" i="132"/>
  <c r="M108" i="132"/>
  <c r="L108" i="132"/>
  <c r="K108" i="132" s="1"/>
  <c r="E108" i="132"/>
  <c r="P107" i="132"/>
  <c r="O107" i="132"/>
  <c r="N107" i="132"/>
  <c r="M107" i="132"/>
  <c r="L107" i="132"/>
  <c r="K107" i="132"/>
  <c r="J107" i="132"/>
  <c r="I107" i="132"/>
  <c r="H107" i="132"/>
  <c r="G107" i="132"/>
  <c r="F107" i="132"/>
  <c r="E107" i="132"/>
  <c r="D107" i="132"/>
  <c r="P106" i="132"/>
  <c r="O106" i="132"/>
  <c r="N106" i="132"/>
  <c r="M106" i="132"/>
  <c r="K106" i="132"/>
  <c r="L106" i="132" s="1"/>
  <c r="J106" i="132"/>
  <c r="I106" i="132"/>
  <c r="D106" i="132"/>
  <c r="P105" i="132"/>
  <c r="O105" i="132"/>
  <c r="N105" i="132"/>
  <c r="L105" i="132"/>
  <c r="K105" i="132"/>
  <c r="M105" i="132" s="1"/>
  <c r="J105" i="132"/>
  <c r="I105" i="132"/>
  <c r="F105" i="132"/>
  <c r="E105" i="132"/>
  <c r="D105" i="132"/>
  <c r="P104" i="132"/>
  <c r="O104" i="132"/>
  <c r="M104" i="132"/>
  <c r="L104" i="132"/>
  <c r="K104" i="132"/>
  <c r="N104" i="132" s="1"/>
  <c r="D104" i="132"/>
  <c r="P103" i="132"/>
  <c r="N103" i="132"/>
  <c r="M103" i="132"/>
  <c r="L103" i="132"/>
  <c r="K103" i="132"/>
  <c r="O103" i="132" s="1"/>
  <c r="I103" i="132"/>
  <c r="F103" i="132"/>
  <c r="D103" i="132"/>
  <c r="J103" i="132" s="1"/>
  <c r="O102" i="132"/>
  <c r="N102" i="132"/>
  <c r="M102" i="132"/>
  <c r="L102" i="132"/>
  <c r="K102" i="132"/>
  <c r="P102" i="132" s="1"/>
  <c r="J102" i="132"/>
  <c r="I102" i="132"/>
  <c r="H102" i="132"/>
  <c r="G102" i="132"/>
  <c r="F102" i="132"/>
  <c r="E102" i="132"/>
  <c r="D102" i="132"/>
  <c r="P101" i="132"/>
  <c r="O101" i="132"/>
  <c r="N101" i="132"/>
  <c r="K101" i="132"/>
  <c r="L101" i="132" s="1"/>
  <c r="D101" i="132"/>
  <c r="P100" i="132"/>
  <c r="O100" i="132"/>
  <c r="N100" i="132"/>
  <c r="J100" i="132"/>
  <c r="E100" i="132"/>
  <c r="P99" i="132"/>
  <c r="O99" i="132"/>
  <c r="N99" i="132"/>
  <c r="M99" i="132"/>
  <c r="L99" i="132"/>
  <c r="K99" i="132"/>
  <c r="L100" i="132" s="1"/>
  <c r="J99" i="132"/>
  <c r="I99" i="132"/>
  <c r="H99" i="132"/>
  <c r="G99" i="132"/>
  <c r="F99" i="132"/>
  <c r="E99" i="132"/>
  <c r="D99" i="132"/>
  <c r="P98" i="132"/>
  <c r="O98" i="132"/>
  <c r="N98" i="132"/>
  <c r="M98" i="132"/>
  <c r="L98" i="132"/>
  <c r="K98" i="132"/>
  <c r="I98" i="132"/>
  <c r="F98" i="132"/>
  <c r="E98" i="132"/>
  <c r="D98" i="132"/>
  <c r="J98" i="132" s="1"/>
  <c r="P97" i="132"/>
  <c r="N97" i="132"/>
  <c r="M97" i="132"/>
  <c r="K97" i="132"/>
  <c r="O97" i="132" s="1"/>
  <c r="I97" i="132"/>
  <c r="H97" i="132"/>
  <c r="D97" i="132"/>
  <c r="J97" i="132" s="1"/>
  <c r="N96" i="132"/>
  <c r="K96" i="132"/>
  <c r="J96" i="132"/>
  <c r="I96" i="132"/>
  <c r="H96" i="132"/>
  <c r="G96" i="132"/>
  <c r="F96" i="132"/>
  <c r="E96" i="132"/>
  <c r="D96" i="132"/>
  <c r="K95" i="132"/>
  <c r="J95" i="132"/>
  <c r="D95" i="132"/>
  <c r="F95" i="132" s="1"/>
  <c r="K94" i="132"/>
  <c r="J94" i="132"/>
  <c r="I94" i="132"/>
  <c r="H94" i="132"/>
  <c r="G94" i="132"/>
  <c r="E94" i="132"/>
  <c r="D94" i="132"/>
  <c r="F94" i="132" s="1"/>
  <c r="N93" i="132"/>
  <c r="M93" i="132"/>
  <c r="K93" i="132"/>
  <c r="J93" i="132"/>
  <c r="I93" i="132"/>
  <c r="H93" i="132"/>
  <c r="G93" i="132"/>
  <c r="F93" i="132"/>
  <c r="E93" i="132"/>
  <c r="D93" i="132"/>
  <c r="P91" i="132"/>
  <c r="O91" i="132"/>
  <c r="N91" i="132"/>
  <c r="M91" i="132"/>
  <c r="L91" i="132"/>
  <c r="K91" i="132"/>
  <c r="N92" i="132" s="1"/>
  <c r="J91" i="132"/>
  <c r="I91" i="132"/>
  <c r="H91" i="132"/>
  <c r="G91" i="132"/>
  <c r="F91" i="132"/>
  <c r="E91" i="132"/>
  <c r="D91" i="132"/>
  <c r="F92" i="132" s="1"/>
  <c r="P90" i="132"/>
  <c r="O90" i="132"/>
  <c r="N90" i="132"/>
  <c r="M90" i="132"/>
  <c r="L90" i="132"/>
  <c r="K90" i="132"/>
  <c r="D90" i="132"/>
  <c r="P89" i="132"/>
  <c r="O89" i="132"/>
  <c r="N89" i="132"/>
  <c r="M89" i="132"/>
  <c r="L89" i="132"/>
  <c r="K89" i="132"/>
  <c r="D89" i="132"/>
  <c r="P88" i="132"/>
  <c r="K88" i="132"/>
  <c r="J88" i="132"/>
  <c r="F88" i="132"/>
  <c r="E88" i="132"/>
  <c r="D88" i="132"/>
  <c r="I88" i="132" s="1"/>
  <c r="P87" i="132"/>
  <c r="O87" i="132"/>
  <c r="K87" i="132"/>
  <c r="I87" i="132"/>
  <c r="F87" i="132"/>
  <c r="E87" i="132"/>
  <c r="D87" i="132"/>
  <c r="J87" i="132" s="1"/>
  <c r="P86" i="132"/>
  <c r="O86" i="132"/>
  <c r="N86" i="132"/>
  <c r="M86" i="132"/>
  <c r="L86" i="132"/>
  <c r="K86" i="132"/>
  <c r="J86" i="132"/>
  <c r="D86" i="132"/>
  <c r="K85" i="132"/>
  <c r="D85" i="132"/>
  <c r="J85" i="132" s="1"/>
  <c r="P83" i="132"/>
  <c r="O83" i="132"/>
  <c r="N83" i="132"/>
  <c r="M83" i="132"/>
  <c r="L83" i="132"/>
  <c r="K83" i="132"/>
  <c r="J83" i="132"/>
  <c r="I83" i="132"/>
  <c r="H83" i="132"/>
  <c r="G83" i="132"/>
  <c r="F83" i="132"/>
  <c r="E83" i="132"/>
  <c r="D83" i="132"/>
  <c r="K82" i="132"/>
  <c r="D82" i="132"/>
  <c r="E82" i="132" s="1"/>
  <c r="L81" i="132"/>
  <c r="K81" i="132"/>
  <c r="J81" i="132"/>
  <c r="I81" i="132"/>
  <c r="H81" i="132"/>
  <c r="G81" i="132"/>
  <c r="F81" i="132"/>
  <c r="E81" i="132"/>
  <c r="D81" i="132"/>
  <c r="P80" i="132"/>
  <c r="O80" i="132"/>
  <c r="N80" i="132"/>
  <c r="M80" i="132"/>
  <c r="L80" i="132"/>
  <c r="K80" i="132"/>
  <c r="D80" i="132"/>
  <c r="P79" i="132"/>
  <c r="O79" i="132"/>
  <c r="N79" i="132"/>
  <c r="M79" i="132"/>
  <c r="L79" i="132"/>
  <c r="K79" i="132"/>
  <c r="D79" i="132"/>
  <c r="P78" i="132"/>
  <c r="O78" i="132"/>
  <c r="N78" i="132"/>
  <c r="M78" i="132"/>
  <c r="L78" i="132"/>
  <c r="K78" i="132"/>
  <c r="D78" i="132"/>
  <c r="P77" i="132"/>
  <c r="O77" i="132"/>
  <c r="N77" i="132"/>
  <c r="M77" i="132"/>
  <c r="L77" i="132"/>
  <c r="K77" i="132"/>
  <c r="D77" i="132"/>
  <c r="P76" i="132"/>
  <c r="O76" i="132"/>
  <c r="N76" i="132"/>
  <c r="M76" i="132"/>
  <c r="L76" i="132"/>
  <c r="K76" i="132" s="1"/>
  <c r="H76" i="132"/>
  <c r="G76" i="132"/>
  <c r="E76" i="132"/>
  <c r="P75" i="132"/>
  <c r="O75" i="132"/>
  <c r="N75" i="132"/>
  <c r="M75" i="132"/>
  <c r="L75" i="132"/>
  <c r="K75" i="132"/>
  <c r="J75" i="132"/>
  <c r="I75" i="132"/>
  <c r="H75" i="132"/>
  <c r="G75" i="132"/>
  <c r="F75" i="132"/>
  <c r="E75" i="132"/>
  <c r="D75" i="132"/>
  <c r="I76" i="132" s="1"/>
  <c r="P74" i="132"/>
  <c r="O74" i="132"/>
  <c r="N74" i="132"/>
  <c r="M74" i="132"/>
  <c r="L74" i="132"/>
  <c r="K74" i="132"/>
  <c r="G74" i="132"/>
  <c r="F74" i="132"/>
  <c r="D74" i="132"/>
  <c r="J74" i="132" s="1"/>
  <c r="P73" i="132"/>
  <c r="O73" i="132"/>
  <c r="N73" i="132"/>
  <c r="K73" i="132"/>
  <c r="L73" i="132" s="1"/>
  <c r="G73" i="132"/>
  <c r="F73" i="132"/>
  <c r="D73" i="132"/>
  <c r="J73" i="132" s="1"/>
  <c r="P72" i="132"/>
  <c r="O72" i="132"/>
  <c r="N72" i="132"/>
  <c r="K72" i="132"/>
  <c r="M72" i="132" s="1"/>
  <c r="G72" i="132"/>
  <c r="F72" i="132"/>
  <c r="D72" i="132"/>
  <c r="O71" i="132"/>
  <c r="N71" i="132"/>
  <c r="K71" i="132"/>
  <c r="P71" i="132" s="1"/>
  <c r="J71" i="132"/>
  <c r="I71" i="132"/>
  <c r="H71" i="132"/>
  <c r="G71" i="132"/>
  <c r="F71" i="132"/>
  <c r="E71" i="132"/>
  <c r="D71" i="132"/>
  <c r="P70" i="132"/>
  <c r="O70" i="132"/>
  <c r="K70" i="132"/>
  <c r="N70" i="132" s="1"/>
  <c r="I70" i="132"/>
  <c r="H70" i="132"/>
  <c r="D70" i="132"/>
  <c r="P69" i="132"/>
  <c r="M69" i="132"/>
  <c r="L69" i="132"/>
  <c r="K69" i="132"/>
  <c r="O69" i="132" s="1"/>
  <c r="J69" i="132"/>
  <c r="I69" i="132"/>
  <c r="G69" i="132"/>
  <c r="E69" i="132"/>
  <c r="D69" i="132"/>
  <c r="J68" i="132"/>
  <c r="I68" i="132"/>
  <c r="H68" i="132"/>
  <c r="G68" i="132"/>
  <c r="F68" i="132"/>
  <c r="E68" i="132"/>
  <c r="P67" i="132"/>
  <c r="O67" i="132"/>
  <c r="N67" i="132"/>
  <c r="M67" i="132"/>
  <c r="L67" i="132"/>
  <c r="K67" i="132"/>
  <c r="J67" i="132"/>
  <c r="I67" i="132"/>
  <c r="H67" i="132"/>
  <c r="G67" i="132"/>
  <c r="F67" i="132"/>
  <c r="E67" i="132"/>
  <c r="D67" i="132"/>
  <c r="P66" i="132"/>
  <c r="O66" i="132"/>
  <c r="N66" i="132"/>
  <c r="M66" i="132"/>
  <c r="L66" i="132"/>
  <c r="K66" i="132"/>
  <c r="J66" i="132"/>
  <c r="H66" i="132"/>
  <c r="G66" i="132"/>
  <c r="D66" i="132"/>
  <c r="I66" i="132" s="1"/>
  <c r="K65" i="132"/>
  <c r="N65" i="132" s="1"/>
  <c r="I65" i="132"/>
  <c r="H65" i="132"/>
  <c r="D65" i="132"/>
  <c r="J65" i="132" s="1"/>
  <c r="P64" i="132"/>
  <c r="O64" i="132"/>
  <c r="N64" i="132"/>
  <c r="M64" i="132"/>
  <c r="L64" i="132"/>
  <c r="K64" i="132"/>
  <c r="J64" i="132"/>
  <c r="I64" i="132"/>
  <c r="F64" i="132"/>
  <c r="E64" i="132"/>
  <c r="D64" i="132"/>
  <c r="H64" i="132" s="1"/>
  <c r="P63" i="132"/>
  <c r="O63" i="132"/>
  <c r="K63" i="132"/>
  <c r="D63" i="132"/>
  <c r="K62" i="132"/>
  <c r="P62" i="132" s="1"/>
  <c r="D62" i="132"/>
  <c r="E62" i="132" s="1"/>
  <c r="P61" i="132"/>
  <c r="O61" i="132"/>
  <c r="N61" i="132"/>
  <c r="M61" i="132"/>
  <c r="L61" i="132"/>
  <c r="K61" i="132"/>
  <c r="I61" i="132"/>
  <c r="H61" i="132"/>
  <c r="G61" i="132"/>
  <c r="F61" i="132"/>
  <c r="E61" i="132"/>
  <c r="D61" i="132"/>
  <c r="J61" i="132" s="1"/>
  <c r="P60" i="132"/>
  <c r="N60" i="132"/>
  <c r="M60" i="132"/>
  <c r="J60" i="132"/>
  <c r="I60" i="132"/>
  <c r="H60" i="132"/>
  <c r="G60" i="132"/>
  <c r="F60" i="132"/>
  <c r="E60" i="132"/>
  <c r="D60" i="132"/>
  <c r="P59" i="132"/>
  <c r="O59" i="132"/>
  <c r="N59" i="132"/>
  <c r="M59" i="132"/>
  <c r="L59" i="132"/>
  <c r="K59" i="132"/>
  <c r="O60" i="132" s="1"/>
  <c r="J59" i="132"/>
  <c r="I59" i="132"/>
  <c r="H59" i="132"/>
  <c r="G59" i="132"/>
  <c r="F59" i="132"/>
  <c r="E59" i="132"/>
  <c r="D59" i="132"/>
  <c r="P58" i="132"/>
  <c r="O58" i="132"/>
  <c r="K58" i="132"/>
  <c r="N58" i="132" s="1"/>
  <c r="D58" i="132"/>
  <c r="P57" i="132"/>
  <c r="M57" i="132"/>
  <c r="L57" i="132"/>
  <c r="K57" i="132"/>
  <c r="O57" i="132" s="1"/>
  <c r="J57" i="132"/>
  <c r="I57" i="132"/>
  <c r="G57" i="132"/>
  <c r="E57" i="132"/>
  <c r="D57" i="132"/>
  <c r="K56" i="132"/>
  <c r="J56" i="132"/>
  <c r="I56" i="132"/>
  <c r="H56" i="132"/>
  <c r="G56" i="132"/>
  <c r="F56" i="132"/>
  <c r="E56" i="132"/>
  <c r="D56" i="132"/>
  <c r="L55" i="132"/>
  <c r="K55" i="132"/>
  <c r="J55" i="132"/>
  <c r="I55" i="132"/>
  <c r="H55" i="132"/>
  <c r="G55" i="132"/>
  <c r="F55" i="132"/>
  <c r="D55" i="132"/>
  <c r="E55" i="132" s="1"/>
  <c r="P54" i="132"/>
  <c r="O54" i="132"/>
  <c r="N54" i="132"/>
  <c r="M54" i="132"/>
  <c r="L54" i="132"/>
  <c r="K54" i="132"/>
  <c r="J54" i="132"/>
  <c r="H54" i="132"/>
  <c r="G54" i="132"/>
  <c r="D54" i="132"/>
  <c r="I54" i="132" s="1"/>
  <c r="N53" i="132"/>
  <c r="M53" i="132"/>
  <c r="K53" i="132"/>
  <c r="I53" i="132"/>
  <c r="H53" i="132"/>
  <c r="D53" i="132"/>
  <c r="J53" i="132" s="1"/>
  <c r="P51" i="132"/>
  <c r="O51" i="132"/>
  <c r="N51" i="132"/>
  <c r="M51" i="132"/>
  <c r="L51" i="132"/>
  <c r="K51" i="132"/>
  <c r="J51" i="132"/>
  <c r="I51" i="132"/>
  <c r="H51" i="132"/>
  <c r="G51" i="132"/>
  <c r="F51" i="132"/>
  <c r="E51" i="132"/>
  <c r="D51" i="132"/>
  <c r="K50" i="132"/>
  <c r="P50" i="132" s="1"/>
  <c r="E50" i="132"/>
  <c r="D50" i="132"/>
  <c r="P49" i="132"/>
  <c r="O49" i="132"/>
  <c r="N49" i="132"/>
  <c r="M49" i="132"/>
  <c r="L49" i="132"/>
  <c r="K49" i="132"/>
  <c r="I49" i="132"/>
  <c r="H49" i="132"/>
  <c r="G49" i="132"/>
  <c r="F49" i="132"/>
  <c r="E49" i="132"/>
  <c r="D49" i="132"/>
  <c r="J49" i="132" s="1"/>
  <c r="P48" i="132"/>
  <c r="O48" i="132"/>
  <c r="N48" i="132"/>
  <c r="M48" i="132"/>
  <c r="K48" i="132"/>
  <c r="L48" i="132" s="1"/>
  <c r="D48" i="132"/>
  <c r="O47" i="132"/>
  <c r="N47" i="132"/>
  <c r="K47" i="132"/>
  <c r="P47" i="132" s="1"/>
  <c r="J47" i="132"/>
  <c r="I47" i="132"/>
  <c r="H47" i="132"/>
  <c r="G47" i="132"/>
  <c r="F47" i="132"/>
  <c r="E47" i="132"/>
  <c r="D47" i="132"/>
  <c r="P46" i="132"/>
  <c r="O46" i="132"/>
  <c r="K46" i="132"/>
  <c r="N46" i="132" s="1"/>
  <c r="I46" i="132"/>
  <c r="H46" i="132"/>
  <c r="D46" i="132"/>
  <c r="F46" i="132" s="1"/>
  <c r="P45" i="132"/>
  <c r="M45" i="132"/>
  <c r="L45" i="132"/>
  <c r="K45" i="132"/>
  <c r="O45" i="132" s="1"/>
  <c r="D45" i="132"/>
  <c r="J45" i="132" s="1"/>
  <c r="J44" i="132"/>
  <c r="I44" i="132"/>
  <c r="H44" i="132"/>
  <c r="G44" i="132"/>
  <c r="F44" i="132"/>
  <c r="E44" i="132"/>
  <c r="P43" i="132"/>
  <c r="O43" i="132"/>
  <c r="N43" i="132"/>
  <c r="M43" i="132"/>
  <c r="L43" i="132"/>
  <c r="K43" i="132"/>
  <c r="J43" i="132"/>
  <c r="I43" i="132"/>
  <c r="H43" i="132"/>
  <c r="G43" i="132"/>
  <c r="F43" i="132"/>
  <c r="E43" i="132"/>
  <c r="D43" i="132"/>
  <c r="P42" i="132"/>
  <c r="O42" i="132"/>
  <c r="N42" i="132"/>
  <c r="M42" i="132"/>
  <c r="L42" i="132"/>
  <c r="K42" i="132"/>
  <c r="J42" i="132"/>
  <c r="H42" i="132"/>
  <c r="G42" i="132"/>
  <c r="D42" i="132"/>
  <c r="I42" i="132" s="1"/>
  <c r="K41" i="132"/>
  <c r="I41" i="132"/>
  <c r="H41" i="132"/>
  <c r="D41" i="132"/>
  <c r="J41" i="132" s="1"/>
  <c r="P40" i="132"/>
  <c r="O40" i="132"/>
  <c r="N40" i="132"/>
  <c r="M40" i="132"/>
  <c r="L40" i="132"/>
  <c r="K40" i="132"/>
  <c r="J40" i="132"/>
  <c r="I40" i="132"/>
  <c r="F40" i="132"/>
  <c r="E40" i="132"/>
  <c r="D40" i="132"/>
  <c r="H40" i="132" s="1"/>
  <c r="P39" i="132"/>
  <c r="O39" i="132"/>
  <c r="K39" i="132"/>
  <c r="M39" i="132" s="1"/>
  <c r="D39" i="132"/>
  <c r="K38" i="132"/>
  <c r="E38" i="132"/>
  <c r="D38" i="132"/>
  <c r="P37" i="132"/>
  <c r="O37" i="132"/>
  <c r="N37" i="132"/>
  <c r="M37" i="132"/>
  <c r="L37" i="132"/>
  <c r="K37" i="132"/>
  <c r="I37" i="132"/>
  <c r="H37" i="132"/>
  <c r="G37" i="132"/>
  <c r="F37" i="132"/>
  <c r="E37" i="132"/>
  <c r="D37" i="132"/>
  <c r="J37" i="132" s="1"/>
  <c r="P36" i="132"/>
  <c r="N36" i="132"/>
  <c r="M36" i="132"/>
  <c r="J36" i="132"/>
  <c r="I36" i="132"/>
  <c r="H36" i="132"/>
  <c r="G36" i="132"/>
  <c r="F36" i="132"/>
  <c r="E36" i="132"/>
  <c r="D36" i="132"/>
  <c r="P35" i="132"/>
  <c r="O35" i="132"/>
  <c r="N35" i="132"/>
  <c r="M35" i="132"/>
  <c r="L35" i="132"/>
  <c r="K35" i="132"/>
  <c r="O36" i="132" s="1"/>
  <c r="J35" i="132"/>
  <c r="I35" i="132"/>
  <c r="H35" i="132"/>
  <c r="G35" i="132"/>
  <c r="F35" i="132"/>
  <c r="E35" i="132"/>
  <c r="D35" i="132"/>
  <c r="P34" i="132"/>
  <c r="O34" i="132"/>
  <c r="K34" i="132"/>
  <c r="N34" i="132" s="1"/>
  <c r="H34" i="132"/>
  <c r="D34" i="132"/>
  <c r="I34" i="132" s="1"/>
  <c r="P33" i="132"/>
  <c r="M33" i="132"/>
  <c r="L33" i="132"/>
  <c r="K33" i="132"/>
  <c r="O33" i="132" s="1"/>
  <c r="J33" i="132"/>
  <c r="I33" i="132"/>
  <c r="G33" i="132"/>
  <c r="E33" i="132"/>
  <c r="D33" i="132"/>
  <c r="K32" i="132"/>
  <c r="J32" i="132"/>
  <c r="I32" i="132"/>
  <c r="H32" i="132"/>
  <c r="G32" i="132"/>
  <c r="F32" i="132"/>
  <c r="E32" i="132"/>
  <c r="D32" i="132"/>
  <c r="K31" i="132"/>
  <c r="L31" i="132" s="1"/>
  <c r="J31" i="132"/>
  <c r="I31" i="132"/>
  <c r="H31" i="132"/>
  <c r="G31" i="132"/>
  <c r="F31" i="132"/>
  <c r="D31" i="132"/>
  <c r="E31" i="132" s="1"/>
  <c r="P30" i="132"/>
  <c r="O30" i="132"/>
  <c r="N30" i="132"/>
  <c r="M30" i="132"/>
  <c r="L30" i="132"/>
  <c r="K30" i="132"/>
  <c r="J30" i="132"/>
  <c r="H30" i="132"/>
  <c r="G30" i="132"/>
  <c r="D30" i="132"/>
  <c r="I30" i="132" s="1"/>
  <c r="N29" i="132"/>
  <c r="K29" i="132"/>
  <c r="I29" i="132"/>
  <c r="H29" i="132"/>
  <c r="D29" i="132"/>
  <c r="J29" i="132" s="1"/>
  <c r="N28" i="132"/>
  <c r="L28" i="132"/>
  <c r="J28" i="132"/>
  <c r="I28" i="132"/>
  <c r="P27" i="132"/>
  <c r="O27" i="132"/>
  <c r="N27" i="132"/>
  <c r="M27" i="132"/>
  <c r="L27" i="132"/>
  <c r="K27" i="132"/>
  <c r="O28" i="132" s="1"/>
  <c r="J27" i="132"/>
  <c r="I27" i="132"/>
  <c r="H27" i="132"/>
  <c r="G27" i="132"/>
  <c r="F27" i="132"/>
  <c r="E27" i="132"/>
  <c r="D27" i="132"/>
  <c r="P26" i="132"/>
  <c r="K26" i="132"/>
  <c r="D26" i="132"/>
  <c r="P25" i="132"/>
  <c r="O25" i="132"/>
  <c r="N25" i="132"/>
  <c r="M25" i="132"/>
  <c r="L25" i="132"/>
  <c r="K25" i="132"/>
  <c r="I25" i="132"/>
  <c r="H25" i="132"/>
  <c r="G25" i="132"/>
  <c r="F25" i="132"/>
  <c r="E25" i="132"/>
  <c r="D25" i="132"/>
  <c r="J25" i="132" s="1"/>
  <c r="P24" i="132"/>
  <c r="O24" i="132"/>
  <c r="N24" i="132"/>
  <c r="M24" i="132"/>
  <c r="K24" i="132"/>
  <c r="L24" i="132" s="1"/>
  <c r="G24" i="132"/>
  <c r="F24" i="132"/>
  <c r="D24" i="132"/>
  <c r="O23" i="132"/>
  <c r="N23" i="132"/>
  <c r="K23" i="132"/>
  <c r="P23" i="132" s="1"/>
  <c r="J23" i="132"/>
  <c r="I23" i="132"/>
  <c r="H23" i="132"/>
  <c r="G23" i="132"/>
  <c r="F23" i="132"/>
  <c r="E23" i="132"/>
  <c r="D23" i="132"/>
  <c r="P22" i="132"/>
  <c r="O22" i="132"/>
  <c r="K22" i="132"/>
  <c r="N22" i="132" s="1"/>
  <c r="I22" i="132"/>
  <c r="H22" i="132"/>
  <c r="F22" i="132"/>
  <c r="D22" i="132"/>
  <c r="P21" i="132"/>
  <c r="M21" i="132"/>
  <c r="L21" i="132"/>
  <c r="K21" i="132"/>
  <c r="O21" i="132" s="1"/>
  <c r="I21" i="132"/>
  <c r="D21" i="132"/>
  <c r="J20" i="132"/>
  <c r="I20" i="132"/>
  <c r="H20" i="132"/>
  <c r="G20" i="132"/>
  <c r="F20" i="132"/>
  <c r="E20" i="132"/>
  <c r="P19" i="132"/>
  <c r="O19" i="132"/>
  <c r="N19" i="132"/>
  <c r="M19" i="132"/>
  <c r="L19" i="132"/>
  <c r="K19" i="132"/>
  <c r="J19" i="132"/>
  <c r="I19" i="132"/>
  <c r="H19" i="132"/>
  <c r="G19" i="132"/>
  <c r="F19" i="132"/>
  <c r="E19" i="132"/>
  <c r="D19" i="132"/>
  <c r="P18" i="132"/>
  <c r="O18" i="132"/>
  <c r="N18" i="132"/>
  <c r="M18" i="132"/>
  <c r="L18" i="132"/>
  <c r="K18" i="132"/>
  <c r="J18" i="132"/>
  <c r="H18" i="132"/>
  <c r="G18" i="132"/>
  <c r="D18" i="132"/>
  <c r="I18" i="132" s="1"/>
  <c r="N17" i="132"/>
  <c r="K17" i="132"/>
  <c r="I17" i="132"/>
  <c r="H17" i="132"/>
  <c r="D17" i="132"/>
  <c r="J17" i="132" s="1"/>
  <c r="P16" i="132"/>
  <c r="O16" i="132"/>
  <c r="N16" i="132"/>
  <c r="M16" i="132"/>
  <c r="L16" i="132"/>
  <c r="K16" i="132"/>
  <c r="J16" i="132"/>
  <c r="I16" i="132"/>
  <c r="F16" i="132"/>
  <c r="E16" i="132"/>
  <c r="D16" i="132"/>
  <c r="H16" i="132" s="1"/>
  <c r="P15" i="132"/>
  <c r="O15" i="132"/>
  <c r="M15" i="132"/>
  <c r="K15" i="132"/>
  <c r="D15" i="132"/>
  <c r="N14" i="132"/>
  <c r="K14" i="132"/>
  <c r="P14" i="132" s="1"/>
  <c r="D14" i="132"/>
  <c r="P13" i="132"/>
  <c r="O13" i="132"/>
  <c r="N13" i="132"/>
  <c r="M13" i="132"/>
  <c r="L13" i="132"/>
  <c r="K13" i="132"/>
  <c r="I13" i="132"/>
  <c r="H13" i="132"/>
  <c r="G13" i="132"/>
  <c r="F13" i="132"/>
  <c r="E13" i="132"/>
  <c r="D13" i="132"/>
  <c r="J13" i="132" s="1"/>
  <c r="P12" i="132"/>
  <c r="N12" i="132"/>
  <c r="M12" i="132"/>
  <c r="J12" i="132"/>
  <c r="I12" i="132"/>
  <c r="H12" i="132"/>
  <c r="G12" i="132"/>
  <c r="F12" i="132"/>
  <c r="D12" i="132" s="1"/>
  <c r="E12" i="132"/>
  <c r="P11" i="132"/>
  <c r="O11" i="132"/>
  <c r="N11" i="132"/>
  <c r="M11" i="132"/>
  <c r="L11" i="132"/>
  <c r="K11" i="132"/>
  <c r="O12" i="132" s="1"/>
  <c r="J11" i="132"/>
  <c r="I11" i="132"/>
  <c r="H11" i="132"/>
  <c r="G11" i="132"/>
  <c r="F11" i="132"/>
  <c r="E11" i="132"/>
  <c r="D11" i="132"/>
  <c r="P10" i="132"/>
  <c r="O10" i="132"/>
  <c r="K10" i="132"/>
  <c r="N10" i="132" s="1"/>
  <c r="D10" i="132"/>
  <c r="P9" i="132"/>
  <c r="M9" i="132"/>
  <c r="L9" i="132"/>
  <c r="K9" i="132"/>
  <c r="O9" i="132" s="1"/>
  <c r="D9" i="132"/>
  <c r="K8" i="132"/>
  <c r="J8" i="132"/>
  <c r="I8" i="132"/>
  <c r="H8" i="132"/>
  <c r="G8" i="132"/>
  <c r="F8" i="132"/>
  <c r="E8" i="132"/>
  <c r="D8" i="132"/>
  <c r="K7" i="132"/>
  <c r="J7" i="132"/>
  <c r="I7" i="132"/>
  <c r="H7" i="132"/>
  <c r="G7" i="132"/>
  <c r="F7" i="132"/>
  <c r="D7" i="132"/>
  <c r="E7" i="132" s="1"/>
  <c r="P6" i="132"/>
  <c r="O6" i="132"/>
  <c r="N6" i="132"/>
  <c r="M6" i="132"/>
  <c r="L6" i="132"/>
  <c r="K6" i="132"/>
  <c r="J6" i="132"/>
  <c r="H6" i="132"/>
  <c r="G6" i="132"/>
  <c r="D6" i="132"/>
  <c r="I6" i="132" s="1"/>
  <c r="N5" i="132"/>
  <c r="K5" i="132"/>
  <c r="I5" i="132"/>
  <c r="H5" i="132"/>
  <c r="D5" i="132"/>
  <c r="J5" i="132" s="1"/>
  <c r="P3" i="132"/>
  <c r="O3" i="132"/>
  <c r="N3" i="132"/>
  <c r="M3" i="132"/>
  <c r="L3" i="132"/>
  <c r="K3" i="132"/>
  <c r="O4" i="132" s="1"/>
  <c r="J3" i="132"/>
  <c r="I3" i="132"/>
  <c r="H3" i="132"/>
  <c r="G3" i="132"/>
  <c r="F3" i="132"/>
  <c r="E3" i="132"/>
  <c r="D3" i="132"/>
  <c r="J4" i="132" s="1"/>
  <c r="I21" i="131"/>
  <c r="G21" i="131"/>
  <c r="E21" i="131"/>
  <c r="D21" i="131"/>
  <c r="D20" i="131"/>
  <c r="D19" i="131"/>
  <c r="F18" i="131"/>
  <c r="D18" i="131"/>
  <c r="I17" i="131"/>
  <c r="G17" i="131"/>
  <c r="I16" i="131"/>
  <c r="H16" i="131"/>
  <c r="G16" i="131"/>
  <c r="F16" i="131"/>
  <c r="E16" i="131"/>
  <c r="D16" i="131"/>
  <c r="E17" i="131" s="1"/>
  <c r="D15" i="131"/>
  <c r="G15" i="131" s="1"/>
  <c r="D14" i="131"/>
  <c r="I13" i="131"/>
  <c r="G13" i="131"/>
  <c r="D13" i="131"/>
  <c r="D12" i="131"/>
  <c r="I11" i="131"/>
  <c r="G11" i="131"/>
  <c r="E11" i="131"/>
  <c r="I10" i="131"/>
  <c r="H10" i="131"/>
  <c r="G10" i="131"/>
  <c r="F10" i="131"/>
  <c r="E10" i="131"/>
  <c r="D10" i="131"/>
  <c r="I9" i="131"/>
  <c r="G9" i="131"/>
  <c r="E9" i="131"/>
  <c r="D9" i="131"/>
  <c r="D8" i="131"/>
  <c r="G7" i="131"/>
  <c r="D7" i="131"/>
  <c r="I7" i="131" s="1"/>
  <c r="D6" i="131"/>
  <c r="I4" i="131"/>
  <c r="H4" i="131"/>
  <c r="G4" i="131"/>
  <c r="F4" i="131"/>
  <c r="E4" i="131"/>
  <c r="D4" i="131"/>
  <c r="I5" i="131" s="1"/>
  <c r="G43" i="130"/>
  <c r="F43" i="130"/>
  <c r="E43" i="130"/>
  <c r="D43" i="130"/>
  <c r="G42" i="130"/>
  <c r="F42" i="130"/>
  <c r="D42" i="130"/>
  <c r="E42" i="130" s="1"/>
  <c r="F41" i="130"/>
  <c r="D41" i="130"/>
  <c r="G40" i="130"/>
  <c r="F40" i="130"/>
  <c r="E40" i="130"/>
  <c r="D40" i="130"/>
  <c r="G39" i="130"/>
  <c r="F39" i="130"/>
  <c r="D39" i="130"/>
  <c r="E39" i="130" s="1"/>
  <c r="F38" i="130"/>
  <c r="D38" i="130"/>
  <c r="G37" i="130"/>
  <c r="F37" i="130"/>
  <c r="E37" i="130"/>
  <c r="D37" i="130"/>
  <c r="G36" i="130"/>
  <c r="F36" i="130"/>
  <c r="D36" i="130"/>
  <c r="E36" i="130" s="1"/>
  <c r="D35" i="130"/>
  <c r="G34" i="130"/>
  <c r="F34" i="130"/>
  <c r="E34" i="130"/>
  <c r="G33" i="130"/>
  <c r="F33" i="130"/>
  <c r="E33" i="130"/>
  <c r="D33" i="130"/>
  <c r="D32" i="130"/>
  <c r="G31" i="130"/>
  <c r="F31" i="130"/>
  <c r="E31" i="130"/>
  <c r="D31" i="130"/>
  <c r="G30" i="130"/>
  <c r="F30" i="130"/>
  <c r="E30" i="130"/>
  <c r="D30" i="130"/>
  <c r="D29" i="130"/>
  <c r="G28" i="130"/>
  <c r="F28" i="130"/>
  <c r="E28" i="130"/>
  <c r="D28" i="130"/>
  <c r="G26" i="130"/>
  <c r="F26" i="130"/>
  <c r="E26" i="130"/>
  <c r="D26" i="130"/>
  <c r="E27" i="130" s="1"/>
  <c r="G25" i="130"/>
  <c r="F25" i="130"/>
  <c r="E25" i="130"/>
  <c r="D25" i="130"/>
  <c r="G24" i="130"/>
  <c r="F24" i="130"/>
  <c r="E24" i="130"/>
  <c r="D24" i="130"/>
  <c r="F23" i="130"/>
  <c r="D23" i="130"/>
  <c r="G22" i="130"/>
  <c r="F22" i="130"/>
  <c r="E22" i="130"/>
  <c r="D22" i="130"/>
  <c r="G21" i="130"/>
  <c r="F21" i="130"/>
  <c r="E21" i="130"/>
  <c r="D21" i="130"/>
  <c r="G20" i="130"/>
  <c r="F20" i="130"/>
  <c r="D20" i="130" s="1"/>
  <c r="E20" i="130"/>
  <c r="G19" i="130"/>
  <c r="F19" i="130"/>
  <c r="E19" i="130"/>
  <c r="D19" i="130"/>
  <c r="G18" i="130"/>
  <c r="F18" i="130"/>
  <c r="E18" i="130"/>
  <c r="D18" i="130"/>
  <c r="D17" i="130"/>
  <c r="G16" i="130"/>
  <c r="F16" i="130"/>
  <c r="E16" i="130"/>
  <c r="D16" i="130"/>
  <c r="G15" i="130"/>
  <c r="F15" i="130"/>
  <c r="E15" i="130"/>
  <c r="D15" i="130"/>
  <c r="G14" i="130"/>
  <c r="F14" i="130"/>
  <c r="E14" i="130"/>
  <c r="D14" i="130"/>
  <c r="G13" i="130"/>
  <c r="F13" i="130"/>
  <c r="E13" i="130"/>
  <c r="D13" i="130"/>
  <c r="G12" i="130"/>
  <c r="F12" i="130"/>
  <c r="E12" i="130"/>
  <c r="D12" i="130"/>
  <c r="D11" i="130"/>
  <c r="G10" i="130"/>
  <c r="F10" i="130"/>
  <c r="E10" i="130"/>
  <c r="D10" i="130"/>
  <c r="G9" i="130"/>
  <c r="F9" i="130"/>
  <c r="E9" i="130"/>
  <c r="D9" i="130"/>
  <c r="G8" i="130"/>
  <c r="F8" i="130"/>
  <c r="D8" i="130"/>
  <c r="E8" i="130" s="1"/>
  <c r="G7" i="130"/>
  <c r="F7" i="130"/>
  <c r="E7" i="130"/>
  <c r="D7" i="130"/>
  <c r="G6" i="130"/>
  <c r="F6" i="130"/>
  <c r="E6" i="130"/>
  <c r="D6" i="130"/>
  <c r="G5" i="130"/>
  <c r="F5" i="130"/>
  <c r="E5" i="130"/>
  <c r="D5" i="130"/>
  <c r="G4" i="130"/>
  <c r="F4" i="130"/>
  <c r="E4" i="130"/>
  <c r="D4" i="130" s="1"/>
  <c r="G3" i="130"/>
  <c r="F3" i="130"/>
  <c r="E3" i="130"/>
  <c r="D3" i="130"/>
  <c r="P125" i="129"/>
  <c r="O125" i="129"/>
  <c r="N125" i="129"/>
  <c r="M125" i="129"/>
  <c r="L125" i="129"/>
  <c r="K125" i="129"/>
  <c r="J125" i="129"/>
  <c r="H125" i="129"/>
  <c r="G125" i="129"/>
  <c r="D125" i="129"/>
  <c r="P124" i="129"/>
  <c r="O124" i="129"/>
  <c r="N124" i="129"/>
  <c r="M124" i="129"/>
  <c r="K124" i="129"/>
  <c r="L124" i="129" s="1"/>
  <c r="I124" i="129"/>
  <c r="D124" i="129"/>
  <c r="P123" i="129"/>
  <c r="O123" i="129"/>
  <c r="N123" i="129"/>
  <c r="M123" i="129"/>
  <c r="L123" i="129"/>
  <c r="K123" i="129"/>
  <c r="J123" i="129"/>
  <c r="I123" i="129"/>
  <c r="F123" i="129"/>
  <c r="D123" i="129"/>
  <c r="P122" i="129"/>
  <c r="O122" i="129"/>
  <c r="M122" i="129"/>
  <c r="K122" i="129"/>
  <c r="J122" i="129"/>
  <c r="G122" i="129"/>
  <c r="F122" i="129"/>
  <c r="E122" i="129"/>
  <c r="D122" i="129"/>
  <c r="P121" i="129"/>
  <c r="K121" i="129"/>
  <c r="D121" i="129"/>
  <c r="P120" i="129"/>
  <c r="O120" i="129"/>
  <c r="N120" i="129"/>
  <c r="M120" i="129"/>
  <c r="L120" i="129"/>
  <c r="K120" i="129"/>
  <c r="I120" i="129"/>
  <c r="H120" i="129"/>
  <c r="G120" i="129"/>
  <c r="F120" i="129"/>
  <c r="E120" i="129"/>
  <c r="D120" i="129"/>
  <c r="J120" i="129" s="1"/>
  <c r="P119" i="129"/>
  <c r="O119" i="129"/>
  <c r="N119" i="129"/>
  <c r="M119" i="129"/>
  <c r="L119" i="129"/>
  <c r="K119" i="129"/>
  <c r="D119" i="129"/>
  <c r="E119" i="129" s="1"/>
  <c r="O118" i="129"/>
  <c r="N118" i="129"/>
  <c r="K118" i="129"/>
  <c r="J118" i="129"/>
  <c r="I118" i="129"/>
  <c r="H118" i="129"/>
  <c r="G118" i="129"/>
  <c r="F118" i="129"/>
  <c r="E118" i="129"/>
  <c r="D118" i="129"/>
  <c r="P117" i="129"/>
  <c r="O117" i="129"/>
  <c r="K117" i="129"/>
  <c r="L117" i="129" s="1"/>
  <c r="I117" i="129"/>
  <c r="D117" i="129"/>
  <c r="J116" i="129"/>
  <c r="I116" i="129"/>
  <c r="H116" i="129"/>
  <c r="G116" i="129"/>
  <c r="D116" i="129" s="1"/>
  <c r="F116" i="129"/>
  <c r="E116" i="129"/>
  <c r="P115" i="129"/>
  <c r="O115" i="129"/>
  <c r="N115" i="129"/>
  <c r="M115" i="129"/>
  <c r="L115" i="129"/>
  <c r="K115" i="129"/>
  <c r="P116" i="129" s="1"/>
  <c r="J115" i="129"/>
  <c r="I115" i="129"/>
  <c r="H115" i="129"/>
  <c r="G115" i="129"/>
  <c r="F115" i="129"/>
  <c r="E115" i="129"/>
  <c r="D115" i="129"/>
  <c r="K114" i="129"/>
  <c r="P114" i="129" s="1"/>
  <c r="J114" i="129"/>
  <c r="I114" i="129"/>
  <c r="H114" i="129"/>
  <c r="G114" i="129"/>
  <c r="F114" i="129"/>
  <c r="D114" i="129"/>
  <c r="E114" i="129" s="1"/>
  <c r="P113" i="129"/>
  <c r="O113" i="129"/>
  <c r="N113" i="129"/>
  <c r="M113" i="129"/>
  <c r="L113" i="129"/>
  <c r="K113" i="129"/>
  <c r="H113" i="129"/>
  <c r="D113" i="129"/>
  <c r="J113" i="129" s="1"/>
  <c r="K112" i="129"/>
  <c r="L112" i="129" s="1"/>
  <c r="I112" i="129"/>
  <c r="H112" i="129"/>
  <c r="E112" i="129"/>
  <c r="D112" i="129"/>
  <c r="P111" i="129"/>
  <c r="O111" i="129"/>
  <c r="N111" i="129"/>
  <c r="M111" i="129"/>
  <c r="L111" i="129"/>
  <c r="K111" i="129"/>
  <c r="D111" i="129"/>
  <c r="O110" i="129"/>
  <c r="K110" i="129"/>
  <c r="P110" i="129" s="1"/>
  <c r="D110" i="129"/>
  <c r="P109" i="129"/>
  <c r="N109" i="129"/>
  <c r="L109" i="129"/>
  <c r="K109" i="129"/>
  <c r="H109" i="129"/>
  <c r="G109" i="129"/>
  <c r="F109" i="129"/>
  <c r="D109" i="129"/>
  <c r="P108" i="129"/>
  <c r="O108" i="129"/>
  <c r="N108" i="129"/>
  <c r="M108" i="129"/>
  <c r="L108" i="129"/>
  <c r="K108" i="129"/>
  <c r="I108" i="129"/>
  <c r="H108" i="129"/>
  <c r="G108" i="129"/>
  <c r="F108" i="129"/>
  <c r="E108" i="129"/>
  <c r="D108" i="129"/>
  <c r="J108" i="129" s="1"/>
  <c r="P107" i="129"/>
  <c r="O107" i="129"/>
  <c r="N107" i="129"/>
  <c r="M107" i="129"/>
  <c r="K107" i="129"/>
  <c r="L107" i="129" s="1"/>
  <c r="J107" i="129"/>
  <c r="I107" i="129"/>
  <c r="H107" i="129"/>
  <c r="G107" i="129"/>
  <c r="F107" i="129"/>
  <c r="D107" i="129"/>
  <c r="E107" i="129" s="1"/>
  <c r="K106" i="129"/>
  <c r="J106" i="129"/>
  <c r="I106" i="129"/>
  <c r="H106" i="129"/>
  <c r="G106" i="129"/>
  <c r="F106" i="129"/>
  <c r="E106" i="129"/>
  <c r="D106" i="129"/>
  <c r="P105" i="129"/>
  <c r="J105" i="129"/>
  <c r="I105" i="129"/>
  <c r="H105" i="129"/>
  <c r="F105" i="129"/>
  <c r="P104" i="129"/>
  <c r="O104" i="129"/>
  <c r="N104" i="129"/>
  <c r="M104" i="129"/>
  <c r="L104" i="129"/>
  <c r="K104" i="129"/>
  <c r="J104" i="129"/>
  <c r="I104" i="129"/>
  <c r="H104" i="129"/>
  <c r="G104" i="129"/>
  <c r="F104" i="129"/>
  <c r="E104" i="129"/>
  <c r="D104" i="129"/>
  <c r="N103" i="129"/>
  <c r="M103" i="129"/>
  <c r="L103" i="129"/>
  <c r="K103" i="129"/>
  <c r="J103" i="129"/>
  <c r="I103" i="129"/>
  <c r="H103" i="129"/>
  <c r="G103" i="129"/>
  <c r="F103" i="129"/>
  <c r="E103" i="129"/>
  <c r="D103" i="129"/>
  <c r="O102" i="129"/>
  <c r="N102" i="129"/>
  <c r="M102" i="129"/>
  <c r="L102" i="129"/>
  <c r="K102" i="129"/>
  <c r="P102" i="129" s="1"/>
  <c r="J102" i="129"/>
  <c r="I102" i="129"/>
  <c r="H102" i="129"/>
  <c r="G102" i="129"/>
  <c r="F102" i="129"/>
  <c r="E102" i="129"/>
  <c r="D102" i="129"/>
  <c r="P101" i="129"/>
  <c r="O101" i="129"/>
  <c r="N101" i="129"/>
  <c r="M101" i="129"/>
  <c r="L101" i="129"/>
  <c r="K101" i="129"/>
  <c r="J101" i="129"/>
  <c r="H101" i="129"/>
  <c r="G101" i="129"/>
  <c r="D101" i="129"/>
  <c r="P100" i="129"/>
  <c r="O100" i="129"/>
  <c r="N100" i="129"/>
  <c r="M100" i="129"/>
  <c r="K100" i="129"/>
  <c r="L100" i="129" s="1"/>
  <c r="I100" i="129"/>
  <c r="D100" i="129"/>
  <c r="P99" i="129"/>
  <c r="O99" i="129"/>
  <c r="N99" i="129"/>
  <c r="M99" i="129"/>
  <c r="L99" i="129"/>
  <c r="K99" i="129"/>
  <c r="J99" i="129"/>
  <c r="I99" i="129"/>
  <c r="F99" i="129"/>
  <c r="D99" i="129"/>
  <c r="P98" i="129"/>
  <c r="O98" i="129"/>
  <c r="M98" i="129"/>
  <c r="K98" i="129"/>
  <c r="J98" i="129"/>
  <c r="G98" i="129"/>
  <c r="F98" i="129"/>
  <c r="E98" i="129"/>
  <c r="D98" i="129"/>
  <c r="P97" i="129"/>
  <c r="K97" i="129"/>
  <c r="L97" i="129" s="1"/>
  <c r="D97" i="129"/>
  <c r="G97" i="129" s="1"/>
  <c r="P96" i="129"/>
  <c r="O96" i="129"/>
  <c r="N96" i="129"/>
  <c r="M96" i="129"/>
  <c r="L96" i="129"/>
  <c r="K96" i="129"/>
  <c r="D96" i="129"/>
  <c r="J96" i="129" s="1"/>
  <c r="P95" i="129"/>
  <c r="O95" i="129"/>
  <c r="N95" i="129"/>
  <c r="M95" i="129"/>
  <c r="K95" i="129"/>
  <c r="L95" i="129" s="1"/>
  <c r="D95" i="129"/>
  <c r="I95" i="129" s="1"/>
  <c r="O94" i="129"/>
  <c r="N94" i="129"/>
  <c r="J94" i="129"/>
  <c r="G94" i="129"/>
  <c r="F94" i="129"/>
  <c r="E94" i="129"/>
  <c r="P93" i="129"/>
  <c r="O93" i="129"/>
  <c r="N93" i="129"/>
  <c r="M93" i="129"/>
  <c r="L93" i="129"/>
  <c r="K93" i="129"/>
  <c r="J93" i="129"/>
  <c r="I93" i="129"/>
  <c r="H93" i="129"/>
  <c r="G93" i="129"/>
  <c r="F93" i="129"/>
  <c r="E93" i="129"/>
  <c r="D93" i="129"/>
  <c r="I94" i="129" s="1"/>
  <c r="P92" i="129"/>
  <c r="M92" i="129"/>
  <c r="K92" i="129"/>
  <c r="L92" i="129" s="1"/>
  <c r="I92" i="129"/>
  <c r="D92" i="129"/>
  <c r="F92" i="129" s="1"/>
  <c r="K91" i="129"/>
  <c r="N91" i="129" s="1"/>
  <c r="J91" i="129"/>
  <c r="I91" i="129"/>
  <c r="H91" i="129"/>
  <c r="G91" i="129"/>
  <c r="F91" i="129"/>
  <c r="E91" i="129"/>
  <c r="D91" i="129"/>
  <c r="K90" i="129"/>
  <c r="P90" i="129" s="1"/>
  <c r="J90" i="129"/>
  <c r="I90" i="129"/>
  <c r="H90" i="129"/>
  <c r="G90" i="129"/>
  <c r="F90" i="129"/>
  <c r="D90" i="129"/>
  <c r="E90" i="129" s="1"/>
  <c r="K89" i="129"/>
  <c r="P89" i="129" s="1"/>
  <c r="H89" i="129"/>
  <c r="D89" i="129"/>
  <c r="J89" i="129" s="1"/>
  <c r="N88" i="129"/>
  <c r="M88" i="129"/>
  <c r="L88" i="129"/>
  <c r="K88" i="129"/>
  <c r="P88" i="129" s="1"/>
  <c r="I88" i="129"/>
  <c r="H88" i="129"/>
  <c r="D88" i="129"/>
  <c r="P87" i="129"/>
  <c r="O87" i="129"/>
  <c r="L87" i="129"/>
  <c r="J87" i="129"/>
  <c r="I87" i="129"/>
  <c r="F87" i="129"/>
  <c r="E87" i="129"/>
  <c r="P86" i="129"/>
  <c r="O86" i="129"/>
  <c r="N86" i="129"/>
  <c r="M86" i="129"/>
  <c r="L86" i="129"/>
  <c r="K86" i="129"/>
  <c r="N87" i="129" s="1"/>
  <c r="J86" i="129"/>
  <c r="I86" i="129"/>
  <c r="H86" i="129"/>
  <c r="G86" i="129"/>
  <c r="F86" i="129"/>
  <c r="E86" i="129"/>
  <c r="D86" i="129"/>
  <c r="P85" i="129"/>
  <c r="O85" i="129"/>
  <c r="N85" i="129"/>
  <c r="K85" i="129"/>
  <c r="M85" i="129" s="1"/>
  <c r="D85" i="129"/>
  <c r="H85" i="129" s="1"/>
  <c r="P84" i="129"/>
  <c r="O84" i="129"/>
  <c r="N84" i="129"/>
  <c r="M84" i="129"/>
  <c r="L84" i="129"/>
  <c r="K84" i="129"/>
  <c r="D84" i="129"/>
  <c r="J84" i="129" s="1"/>
  <c r="P83" i="129"/>
  <c r="O83" i="129"/>
  <c r="N83" i="129"/>
  <c r="M83" i="129"/>
  <c r="L83" i="129"/>
  <c r="K83" i="129"/>
  <c r="D83" i="129"/>
  <c r="J83" i="129" s="1"/>
  <c r="O82" i="129"/>
  <c r="N82" i="129"/>
  <c r="K82" i="129"/>
  <c r="J82" i="129"/>
  <c r="I82" i="129"/>
  <c r="H82" i="129"/>
  <c r="G82" i="129"/>
  <c r="F82" i="129"/>
  <c r="E82" i="129"/>
  <c r="D82" i="129"/>
  <c r="P81" i="129"/>
  <c r="O81" i="129"/>
  <c r="K81" i="129"/>
  <c r="L81" i="129" s="1"/>
  <c r="I81" i="129"/>
  <c r="D81" i="129"/>
  <c r="E81" i="129" s="1"/>
  <c r="P80" i="129"/>
  <c r="M80" i="129"/>
  <c r="L80" i="129"/>
  <c r="J80" i="129"/>
  <c r="I80" i="129"/>
  <c r="H80" i="129"/>
  <c r="G80" i="129"/>
  <c r="D80" i="129" s="1"/>
  <c r="F80" i="129"/>
  <c r="E80" i="129"/>
  <c r="P79" i="129"/>
  <c r="O79" i="129"/>
  <c r="N79" i="129"/>
  <c r="M79" i="129"/>
  <c r="L79" i="129"/>
  <c r="K79" i="129"/>
  <c r="J79" i="129"/>
  <c r="I79" i="129"/>
  <c r="H79" i="129"/>
  <c r="G79" i="129"/>
  <c r="F79" i="129"/>
  <c r="E79" i="129"/>
  <c r="D79" i="129"/>
  <c r="O78" i="129"/>
  <c r="N78" i="129"/>
  <c r="M78" i="129"/>
  <c r="L78" i="129"/>
  <c r="K78" i="129"/>
  <c r="P78" i="129" s="1"/>
  <c r="J78" i="129"/>
  <c r="I78" i="129"/>
  <c r="H78" i="129"/>
  <c r="G78" i="129"/>
  <c r="F78" i="129"/>
  <c r="E78" i="129"/>
  <c r="D78" i="129"/>
  <c r="N77" i="129"/>
  <c r="M77" i="129"/>
  <c r="K77" i="129"/>
  <c r="P77" i="129" s="1"/>
  <c r="I77" i="129"/>
  <c r="D77" i="129"/>
  <c r="G77" i="129" s="1"/>
  <c r="P76" i="129"/>
  <c r="O76" i="129"/>
  <c r="N76" i="129"/>
  <c r="M76" i="129"/>
  <c r="L76" i="129"/>
  <c r="K76" i="129"/>
  <c r="J76" i="129"/>
  <c r="I76" i="129"/>
  <c r="H76" i="129"/>
  <c r="D76" i="129"/>
  <c r="K75" i="129"/>
  <c r="P75" i="129" s="1"/>
  <c r="J75" i="129"/>
  <c r="I75" i="129"/>
  <c r="F75" i="129"/>
  <c r="E75" i="129"/>
  <c r="D75" i="129"/>
  <c r="K74" i="129"/>
  <c r="O74" i="129" s="1"/>
  <c r="J74" i="129"/>
  <c r="F74" i="129"/>
  <c r="D74" i="129"/>
  <c r="G74" i="129" s="1"/>
  <c r="P73" i="129"/>
  <c r="O73" i="129"/>
  <c r="N73" i="129"/>
  <c r="M73" i="129"/>
  <c r="L73" i="129"/>
  <c r="K73" i="129" s="1"/>
  <c r="H73" i="129"/>
  <c r="G73" i="129"/>
  <c r="E73" i="129"/>
  <c r="P72" i="129"/>
  <c r="O72" i="129"/>
  <c r="N72" i="129"/>
  <c r="M72" i="129"/>
  <c r="L72" i="129"/>
  <c r="K72" i="129"/>
  <c r="J72" i="129"/>
  <c r="I72" i="129"/>
  <c r="H72" i="129"/>
  <c r="G72" i="129"/>
  <c r="F72" i="129"/>
  <c r="E72" i="129"/>
  <c r="D72" i="129"/>
  <c r="F73" i="129" s="1"/>
  <c r="M71" i="129"/>
  <c r="L71" i="129"/>
  <c r="K71" i="129"/>
  <c r="P71" i="129" s="1"/>
  <c r="J71" i="129"/>
  <c r="I71" i="129"/>
  <c r="H71" i="129"/>
  <c r="G71" i="129"/>
  <c r="F71" i="129"/>
  <c r="E71" i="129"/>
  <c r="D71" i="129"/>
  <c r="K70" i="129"/>
  <c r="O70" i="129" s="1"/>
  <c r="J70" i="129"/>
  <c r="I70" i="129"/>
  <c r="H70" i="129"/>
  <c r="G70" i="129"/>
  <c r="F70" i="129"/>
  <c r="D70" i="129"/>
  <c r="E70" i="129" s="1"/>
  <c r="K69" i="129"/>
  <c r="P69" i="129" s="1"/>
  <c r="I69" i="129"/>
  <c r="G69" i="129"/>
  <c r="D69" i="129"/>
  <c r="H69" i="129" s="1"/>
  <c r="P68" i="129"/>
  <c r="O68" i="129"/>
  <c r="N68" i="129"/>
  <c r="M68" i="129"/>
  <c r="L68" i="129"/>
  <c r="K68" i="129"/>
  <c r="J68" i="129"/>
  <c r="H68" i="129"/>
  <c r="D68" i="129"/>
  <c r="I68" i="129" s="1"/>
  <c r="N67" i="129"/>
  <c r="M67" i="129"/>
  <c r="K67" i="129"/>
  <c r="P67" i="129" s="1"/>
  <c r="I67" i="129"/>
  <c r="D67" i="129"/>
  <c r="J67" i="129" s="1"/>
  <c r="O66" i="129"/>
  <c r="N66" i="129"/>
  <c r="L66" i="129"/>
  <c r="P65" i="129"/>
  <c r="O65" i="129"/>
  <c r="N65" i="129"/>
  <c r="M65" i="129"/>
  <c r="L65" i="129"/>
  <c r="K65" i="129"/>
  <c r="P66" i="129" s="1"/>
  <c r="J65" i="129"/>
  <c r="I65" i="129"/>
  <c r="H65" i="129"/>
  <c r="G65" i="129"/>
  <c r="F65" i="129"/>
  <c r="E65" i="129"/>
  <c r="D65" i="129"/>
  <c r="J66" i="129" s="1"/>
  <c r="P64" i="129"/>
  <c r="O64" i="129"/>
  <c r="N64" i="129"/>
  <c r="M64" i="129"/>
  <c r="L64" i="129"/>
  <c r="K64" i="129"/>
  <c r="D64" i="129"/>
  <c r="I64" i="129" s="1"/>
  <c r="P63" i="129"/>
  <c r="O63" i="129"/>
  <c r="N63" i="129"/>
  <c r="M63" i="129"/>
  <c r="L63" i="129"/>
  <c r="K63" i="129"/>
  <c r="J63" i="129"/>
  <c r="I63" i="129"/>
  <c r="H63" i="129"/>
  <c r="G63" i="129"/>
  <c r="F63" i="129"/>
  <c r="E63" i="129"/>
  <c r="D63" i="129"/>
  <c r="P62" i="129"/>
  <c r="N62" i="129"/>
  <c r="K62" i="129"/>
  <c r="O62" i="129" s="1"/>
  <c r="G62" i="129"/>
  <c r="F62" i="129"/>
  <c r="D62" i="129"/>
  <c r="J62" i="129" s="1"/>
  <c r="O61" i="129"/>
  <c r="K61" i="129"/>
  <c r="P61" i="129" s="1"/>
  <c r="J61" i="129"/>
  <c r="I61" i="129"/>
  <c r="H61" i="129"/>
  <c r="G61" i="129"/>
  <c r="F61" i="129"/>
  <c r="E61" i="129"/>
  <c r="D61" i="129"/>
  <c r="P60" i="129"/>
  <c r="K60" i="129"/>
  <c r="O60" i="129" s="1"/>
  <c r="I60" i="129"/>
  <c r="H60" i="129"/>
  <c r="F60" i="129"/>
  <c r="D60" i="129"/>
  <c r="E60" i="129" s="1"/>
  <c r="J59" i="129"/>
  <c r="I59" i="129"/>
  <c r="H59" i="129"/>
  <c r="G59" i="129"/>
  <c r="F59" i="129"/>
  <c r="E59" i="129"/>
  <c r="D59" i="129" s="1"/>
  <c r="P58" i="129"/>
  <c r="O58" i="129"/>
  <c r="N58" i="129"/>
  <c r="M58" i="129"/>
  <c r="L58" i="129"/>
  <c r="K58" i="129"/>
  <c r="P59" i="129" s="1"/>
  <c r="J58" i="129"/>
  <c r="I58" i="129"/>
  <c r="H58" i="129"/>
  <c r="G58" i="129"/>
  <c r="F58" i="129"/>
  <c r="E58" i="129"/>
  <c r="D58" i="129"/>
  <c r="K57" i="129"/>
  <c r="P57" i="129" s="1"/>
  <c r="I57" i="129"/>
  <c r="G57" i="129"/>
  <c r="D57" i="129"/>
  <c r="H57" i="129" s="1"/>
  <c r="P56" i="129"/>
  <c r="O56" i="129"/>
  <c r="N56" i="129"/>
  <c r="M56" i="129"/>
  <c r="L56" i="129"/>
  <c r="K56" i="129"/>
  <c r="J56" i="129"/>
  <c r="H56" i="129"/>
  <c r="D56" i="129"/>
  <c r="I56" i="129" s="1"/>
  <c r="N55" i="129"/>
  <c r="M55" i="129"/>
  <c r="K55" i="129"/>
  <c r="P55" i="129" s="1"/>
  <c r="I55" i="129"/>
  <c r="D55" i="129"/>
  <c r="J55" i="129" s="1"/>
  <c r="P54" i="129"/>
  <c r="O54" i="129"/>
  <c r="N54" i="129"/>
  <c r="M54" i="129"/>
  <c r="L54" i="129"/>
  <c r="K54" i="129"/>
  <c r="J54" i="129"/>
  <c r="F54" i="129"/>
  <c r="E54" i="129"/>
  <c r="D54" i="129"/>
  <c r="I54" i="129" s="1"/>
  <c r="P53" i="129"/>
  <c r="O53" i="129"/>
  <c r="M53" i="129"/>
  <c r="K53" i="129"/>
  <c r="L53" i="129" s="1"/>
  <c r="D53" i="129"/>
  <c r="J53" i="129" s="1"/>
  <c r="P52" i="129"/>
  <c r="O52" i="129"/>
  <c r="N52" i="129"/>
  <c r="M52" i="129"/>
  <c r="L52" i="129"/>
  <c r="K52" i="129" s="1"/>
  <c r="I52" i="129"/>
  <c r="H52" i="129"/>
  <c r="G52" i="129"/>
  <c r="F52" i="129"/>
  <c r="E52" i="129"/>
  <c r="P51" i="129"/>
  <c r="O51" i="129"/>
  <c r="N51" i="129"/>
  <c r="M51" i="129"/>
  <c r="L51" i="129"/>
  <c r="K51" i="129"/>
  <c r="J51" i="129"/>
  <c r="I51" i="129"/>
  <c r="H51" i="129"/>
  <c r="G51" i="129"/>
  <c r="F51" i="129"/>
  <c r="E51" i="129"/>
  <c r="D51" i="129"/>
  <c r="J52" i="129" s="1"/>
  <c r="D52" i="129" s="1"/>
  <c r="P50" i="129"/>
  <c r="N50" i="129"/>
  <c r="K50" i="129"/>
  <c r="O50" i="129" s="1"/>
  <c r="G50" i="129"/>
  <c r="F50" i="129"/>
  <c r="D50" i="129"/>
  <c r="J50" i="129" s="1"/>
  <c r="O49" i="129"/>
  <c r="K49" i="129"/>
  <c r="P49" i="129" s="1"/>
  <c r="J49" i="129"/>
  <c r="I49" i="129"/>
  <c r="H49" i="129"/>
  <c r="G49" i="129"/>
  <c r="F49" i="129"/>
  <c r="E49" i="129"/>
  <c r="D49" i="129"/>
  <c r="P48" i="129"/>
  <c r="K48" i="129"/>
  <c r="O48" i="129" s="1"/>
  <c r="I48" i="129"/>
  <c r="H48" i="129"/>
  <c r="F48" i="129"/>
  <c r="D48" i="129"/>
  <c r="E48" i="129" s="1"/>
  <c r="M47" i="129"/>
  <c r="L47" i="129"/>
  <c r="K47" i="129"/>
  <c r="P47" i="129" s="1"/>
  <c r="J47" i="129"/>
  <c r="I47" i="129"/>
  <c r="H47" i="129"/>
  <c r="G47" i="129"/>
  <c r="F47" i="129"/>
  <c r="E47" i="129"/>
  <c r="D47" i="129"/>
  <c r="J46" i="129"/>
  <c r="H46" i="129"/>
  <c r="F46" i="129"/>
  <c r="P45" i="129"/>
  <c r="O45" i="129"/>
  <c r="N45" i="129"/>
  <c r="M45" i="129"/>
  <c r="L45" i="129"/>
  <c r="K45" i="129"/>
  <c r="O46" i="129" s="1"/>
  <c r="J45" i="129"/>
  <c r="I45" i="129"/>
  <c r="H45" i="129"/>
  <c r="G45" i="129"/>
  <c r="F45" i="129"/>
  <c r="E45" i="129"/>
  <c r="D45" i="129"/>
  <c r="G46" i="129" s="1"/>
  <c r="P44" i="129"/>
  <c r="O44" i="129"/>
  <c r="N44" i="129"/>
  <c r="M44" i="129"/>
  <c r="L44" i="129"/>
  <c r="K44" i="129"/>
  <c r="J44" i="129"/>
  <c r="I44" i="129"/>
  <c r="H44" i="129"/>
  <c r="D44" i="129"/>
  <c r="G44" i="129" s="1"/>
  <c r="N43" i="129"/>
  <c r="M43" i="129"/>
  <c r="K43" i="129"/>
  <c r="P43" i="129" s="1"/>
  <c r="J43" i="129"/>
  <c r="I43" i="129"/>
  <c r="D43" i="129"/>
  <c r="H43" i="129" s="1"/>
  <c r="O42" i="129"/>
  <c r="N42" i="129"/>
  <c r="L42" i="129"/>
  <c r="K42" i="129"/>
  <c r="P42" i="129" s="1"/>
  <c r="J42" i="129"/>
  <c r="F42" i="129"/>
  <c r="E42" i="129"/>
  <c r="D42" i="129"/>
  <c r="I42" i="129" s="1"/>
  <c r="P41" i="129"/>
  <c r="O41" i="129"/>
  <c r="M41" i="129"/>
  <c r="K41" i="129"/>
  <c r="L41" i="129" s="1"/>
  <c r="D41" i="129"/>
  <c r="J41" i="129" s="1"/>
  <c r="P40" i="129"/>
  <c r="O40" i="129"/>
  <c r="N40" i="129"/>
  <c r="M40" i="129"/>
  <c r="L40" i="129"/>
  <c r="K40" i="129" s="1"/>
  <c r="I40" i="129"/>
  <c r="H40" i="129"/>
  <c r="G40" i="129"/>
  <c r="F40" i="129"/>
  <c r="E40" i="129"/>
  <c r="P39" i="129"/>
  <c r="O39" i="129"/>
  <c r="N39" i="129"/>
  <c r="M39" i="129"/>
  <c r="L39" i="129"/>
  <c r="K39" i="129"/>
  <c r="J39" i="129"/>
  <c r="I39" i="129"/>
  <c r="H39" i="129"/>
  <c r="G39" i="129"/>
  <c r="F39" i="129"/>
  <c r="E39" i="129"/>
  <c r="D39" i="129"/>
  <c r="J40" i="129" s="1"/>
  <c r="D40" i="129" s="1"/>
  <c r="P38" i="129"/>
  <c r="O38" i="129"/>
  <c r="N38" i="129"/>
  <c r="K38" i="129"/>
  <c r="M38" i="129" s="1"/>
  <c r="G38" i="129"/>
  <c r="F38" i="129"/>
  <c r="D38" i="129"/>
  <c r="I38" i="129" s="1"/>
  <c r="P37" i="129"/>
  <c r="O37" i="129"/>
  <c r="K37" i="129"/>
  <c r="N37" i="129" s="1"/>
  <c r="H37" i="129"/>
  <c r="G37" i="129"/>
  <c r="E37" i="129"/>
  <c r="D37" i="129"/>
  <c r="J37" i="129" s="1"/>
  <c r="P36" i="129"/>
  <c r="K36" i="129"/>
  <c r="O36" i="129" s="1"/>
  <c r="I36" i="129"/>
  <c r="H36" i="129"/>
  <c r="F36" i="129"/>
  <c r="D36" i="129"/>
  <c r="E36" i="129" s="1"/>
  <c r="M35" i="129"/>
  <c r="L35" i="129"/>
  <c r="K35" i="129"/>
  <c r="P35" i="129" s="1"/>
  <c r="J35" i="129"/>
  <c r="I35" i="129"/>
  <c r="H35" i="129"/>
  <c r="G35" i="129"/>
  <c r="F35" i="129"/>
  <c r="E35" i="129"/>
  <c r="D35" i="129"/>
  <c r="J34" i="129"/>
  <c r="H34" i="129"/>
  <c r="G34" i="129"/>
  <c r="F34" i="129"/>
  <c r="P33" i="129"/>
  <c r="O33" i="129"/>
  <c r="N33" i="129"/>
  <c r="M33" i="129"/>
  <c r="L33" i="129"/>
  <c r="K33" i="129"/>
  <c r="O34" i="129" s="1"/>
  <c r="J33" i="129"/>
  <c r="I33" i="129"/>
  <c r="H33" i="129"/>
  <c r="G33" i="129"/>
  <c r="F33" i="129"/>
  <c r="E33" i="129"/>
  <c r="D33" i="129"/>
  <c r="E34" i="129" s="1"/>
  <c r="P32" i="129"/>
  <c r="O32" i="129"/>
  <c r="N32" i="129"/>
  <c r="M32" i="129"/>
  <c r="L32" i="129"/>
  <c r="K32" i="129"/>
  <c r="J32" i="129"/>
  <c r="I32" i="129"/>
  <c r="H32" i="129"/>
  <c r="D32" i="129"/>
  <c r="G32" i="129" s="1"/>
  <c r="N31" i="129"/>
  <c r="M31" i="129"/>
  <c r="K31" i="129"/>
  <c r="P31" i="129" s="1"/>
  <c r="J31" i="129"/>
  <c r="I31" i="129"/>
  <c r="D31" i="129"/>
  <c r="H31" i="129" s="1"/>
  <c r="O30" i="129"/>
  <c r="N30" i="129"/>
  <c r="L30" i="129"/>
  <c r="K30" i="129"/>
  <c r="P30" i="129" s="1"/>
  <c r="J30" i="129"/>
  <c r="F30" i="129"/>
  <c r="E30" i="129"/>
  <c r="D30" i="129"/>
  <c r="I30" i="129" s="1"/>
  <c r="P29" i="129"/>
  <c r="O29" i="129"/>
  <c r="M29" i="129"/>
  <c r="K29" i="129"/>
  <c r="L29" i="129" s="1"/>
  <c r="D29" i="129"/>
  <c r="J29" i="129" s="1"/>
  <c r="P28" i="129"/>
  <c r="O28" i="129"/>
  <c r="N28" i="129"/>
  <c r="M28" i="129"/>
  <c r="L28" i="129"/>
  <c r="K28" i="129"/>
  <c r="D28" i="129"/>
  <c r="G28" i="129" s="1"/>
  <c r="P27" i="129"/>
  <c r="O27" i="129"/>
  <c r="N27" i="129"/>
  <c r="M27" i="129"/>
  <c r="L27" i="129"/>
  <c r="K27" i="129"/>
  <c r="J27" i="129"/>
  <c r="I27" i="129"/>
  <c r="H27" i="129"/>
  <c r="G27" i="129"/>
  <c r="F27" i="129"/>
  <c r="E27" i="129"/>
  <c r="D27" i="129"/>
  <c r="P26" i="129"/>
  <c r="O26" i="129"/>
  <c r="N26" i="129"/>
  <c r="K26" i="129"/>
  <c r="M26" i="129" s="1"/>
  <c r="G26" i="129"/>
  <c r="F26" i="129"/>
  <c r="D26" i="129"/>
  <c r="J26" i="129" s="1"/>
  <c r="P25" i="129"/>
  <c r="O25" i="129"/>
  <c r="K25" i="129"/>
  <c r="N25" i="129" s="1"/>
  <c r="H25" i="129"/>
  <c r="G25" i="129"/>
  <c r="E25" i="129"/>
  <c r="D25" i="129"/>
  <c r="J25" i="129" s="1"/>
  <c r="P24" i="129"/>
  <c r="L24" i="129"/>
  <c r="J24" i="129"/>
  <c r="I24" i="129"/>
  <c r="H24" i="129"/>
  <c r="G24" i="129"/>
  <c r="F24" i="129"/>
  <c r="D24" i="129" s="1"/>
  <c r="E24" i="129"/>
  <c r="P23" i="129"/>
  <c r="O23" i="129"/>
  <c r="N23" i="129"/>
  <c r="M23" i="129"/>
  <c r="L23" i="129"/>
  <c r="K23" i="129"/>
  <c r="O24" i="129" s="1"/>
  <c r="J23" i="129"/>
  <c r="I23" i="129"/>
  <c r="H23" i="129"/>
  <c r="G23" i="129"/>
  <c r="F23" i="129"/>
  <c r="E23" i="129"/>
  <c r="D23" i="129"/>
  <c r="K22" i="129"/>
  <c r="M22" i="129" s="1"/>
  <c r="J22" i="129"/>
  <c r="I22" i="129"/>
  <c r="H22" i="129"/>
  <c r="G22" i="129"/>
  <c r="F22" i="129"/>
  <c r="D22" i="129"/>
  <c r="E22" i="129" s="1"/>
  <c r="K21" i="129"/>
  <c r="L21" i="129" s="1"/>
  <c r="I21" i="129"/>
  <c r="H21" i="129"/>
  <c r="G21" i="129"/>
  <c r="D21" i="129"/>
  <c r="F21" i="129" s="1"/>
  <c r="P20" i="129"/>
  <c r="O20" i="129"/>
  <c r="N20" i="129"/>
  <c r="M20" i="129"/>
  <c r="L20" i="129"/>
  <c r="K20" i="129"/>
  <c r="J20" i="129"/>
  <c r="I20" i="129"/>
  <c r="H20" i="129"/>
  <c r="D20" i="129"/>
  <c r="G20" i="129" s="1"/>
  <c r="N19" i="129"/>
  <c r="M19" i="129"/>
  <c r="K19" i="129"/>
  <c r="P19" i="129" s="1"/>
  <c r="J19" i="129"/>
  <c r="I19" i="129"/>
  <c r="D19" i="129"/>
  <c r="H19" i="129" s="1"/>
  <c r="O18" i="129"/>
  <c r="N18" i="129"/>
  <c r="L18" i="129"/>
  <c r="K18" i="129"/>
  <c r="P18" i="129" s="1"/>
  <c r="J18" i="129"/>
  <c r="F18" i="129"/>
  <c r="E18" i="129"/>
  <c r="D18" i="129"/>
  <c r="I18" i="129" s="1"/>
  <c r="P17" i="129"/>
  <c r="O17" i="129"/>
  <c r="M17" i="129"/>
  <c r="K17" i="129"/>
  <c r="L17" i="129" s="1"/>
  <c r="D17" i="129"/>
  <c r="J17" i="129" s="1"/>
  <c r="P16" i="129"/>
  <c r="O16" i="129"/>
  <c r="N16" i="129"/>
  <c r="M16" i="129"/>
  <c r="L16" i="129"/>
  <c r="K16" i="129"/>
  <c r="D16" i="129"/>
  <c r="I16" i="129" s="1"/>
  <c r="P15" i="129"/>
  <c r="O15" i="129"/>
  <c r="N15" i="129"/>
  <c r="M15" i="129"/>
  <c r="K15" i="129"/>
  <c r="L15" i="129" s="1"/>
  <c r="J15" i="129"/>
  <c r="I15" i="129"/>
  <c r="H15" i="129"/>
  <c r="G15" i="129"/>
  <c r="F15" i="129"/>
  <c r="E15" i="129"/>
  <c r="D15" i="129"/>
  <c r="P14" i="129"/>
  <c r="O14" i="129"/>
  <c r="N14" i="129"/>
  <c r="G14" i="129"/>
  <c r="F14" i="129"/>
  <c r="P13" i="129"/>
  <c r="O13" i="129"/>
  <c r="N13" i="129"/>
  <c r="M13" i="129"/>
  <c r="L13" i="129"/>
  <c r="K13" i="129"/>
  <c r="M14" i="129" s="1"/>
  <c r="J13" i="129"/>
  <c r="I13" i="129"/>
  <c r="H13" i="129"/>
  <c r="G13" i="129"/>
  <c r="F13" i="129"/>
  <c r="E13" i="129"/>
  <c r="D13" i="129"/>
  <c r="J14" i="129" s="1"/>
  <c r="P12" i="129"/>
  <c r="K12" i="129"/>
  <c r="O12" i="129" s="1"/>
  <c r="I12" i="129"/>
  <c r="H12" i="129"/>
  <c r="F12" i="129"/>
  <c r="D12" i="129"/>
  <c r="E12" i="129" s="1"/>
  <c r="M11" i="129"/>
  <c r="L11" i="129"/>
  <c r="K11" i="129"/>
  <c r="P11" i="129" s="1"/>
  <c r="J11" i="129"/>
  <c r="I11" i="129"/>
  <c r="H11" i="129"/>
  <c r="G11" i="129"/>
  <c r="F11" i="129"/>
  <c r="E11" i="129"/>
  <c r="D11" i="129"/>
  <c r="K10" i="129"/>
  <c r="N10" i="129" s="1"/>
  <c r="J10" i="129"/>
  <c r="I10" i="129"/>
  <c r="H10" i="129"/>
  <c r="G10" i="129"/>
  <c r="F10" i="129"/>
  <c r="E10" i="129"/>
  <c r="D10" i="129"/>
  <c r="K9" i="129"/>
  <c r="P9" i="129" s="1"/>
  <c r="I9" i="129"/>
  <c r="H9" i="129"/>
  <c r="G9" i="129"/>
  <c r="D9" i="129"/>
  <c r="F9" i="129" s="1"/>
  <c r="P8" i="129"/>
  <c r="O8" i="129"/>
  <c r="N8" i="129"/>
  <c r="M8" i="129"/>
  <c r="L8" i="129"/>
  <c r="K8" i="129"/>
  <c r="J8" i="129"/>
  <c r="I8" i="129"/>
  <c r="H8" i="129"/>
  <c r="D8" i="129"/>
  <c r="G8" i="129" s="1"/>
  <c r="N7" i="129"/>
  <c r="M7" i="129"/>
  <c r="K7" i="129"/>
  <c r="P7" i="129" s="1"/>
  <c r="J7" i="129"/>
  <c r="I7" i="129"/>
  <c r="D7" i="129"/>
  <c r="H7" i="129" s="1"/>
  <c r="O6" i="129"/>
  <c r="N6" i="129"/>
  <c r="L6" i="129"/>
  <c r="K6" i="129"/>
  <c r="P6" i="129" s="1"/>
  <c r="J6" i="129"/>
  <c r="E6" i="129"/>
  <c r="D6" i="129"/>
  <c r="I6" i="129" s="1"/>
  <c r="P5" i="129"/>
  <c r="O5" i="129"/>
  <c r="M5" i="129"/>
  <c r="K5" i="129"/>
  <c r="L5" i="129" s="1"/>
  <c r="D5" i="129"/>
  <c r="J5" i="129" s="1"/>
  <c r="P4" i="129"/>
  <c r="O4" i="129"/>
  <c r="N4" i="129"/>
  <c r="M4" i="129"/>
  <c r="L4" i="129"/>
  <c r="K4" i="129" s="1"/>
  <c r="I4" i="129"/>
  <c r="H4" i="129"/>
  <c r="G4" i="129"/>
  <c r="F4" i="129"/>
  <c r="E4" i="129"/>
  <c r="P3" i="129"/>
  <c r="O3" i="129"/>
  <c r="N3" i="129"/>
  <c r="M3" i="129"/>
  <c r="L3" i="129"/>
  <c r="K3" i="129"/>
  <c r="J3" i="129"/>
  <c r="I3" i="129"/>
  <c r="H3" i="129"/>
  <c r="G3" i="129"/>
  <c r="F3" i="129"/>
  <c r="E3" i="129"/>
  <c r="D3" i="129"/>
  <c r="J4" i="129" s="1"/>
  <c r="D4" i="129" s="1"/>
  <c r="H111" i="129" l="1"/>
  <c r="G111" i="129"/>
  <c r="J121" i="129"/>
  <c r="I121" i="129"/>
  <c r="E10" i="132"/>
  <c r="J10" i="132"/>
  <c r="G10" i="132"/>
  <c r="I15" i="132"/>
  <c r="H15" i="132"/>
  <c r="G15" i="132"/>
  <c r="F15" i="132"/>
  <c r="E15" i="132"/>
  <c r="L85" i="132"/>
  <c r="N85" i="132"/>
  <c r="M85" i="132"/>
  <c r="O85" i="132"/>
  <c r="N8" i="133"/>
  <c r="O8" i="133"/>
  <c r="M8" i="133"/>
  <c r="P8" i="133"/>
  <c r="L69" i="129"/>
  <c r="F119" i="129"/>
  <c r="J88" i="129"/>
  <c r="G88" i="129"/>
  <c r="F88" i="129"/>
  <c r="G29" i="130"/>
  <c r="E29" i="130"/>
  <c r="I14" i="131"/>
  <c r="H14" i="131"/>
  <c r="G14" i="131"/>
  <c r="E14" i="131"/>
  <c r="P5" i="132"/>
  <c r="O5" i="132"/>
  <c r="L5" i="132"/>
  <c r="N5" i="129"/>
  <c r="M6" i="129"/>
  <c r="L7" i="129"/>
  <c r="J9" i="129"/>
  <c r="G12" i="129"/>
  <c r="E14" i="129"/>
  <c r="D14" i="129" s="1"/>
  <c r="N17" i="129"/>
  <c r="M18" i="129"/>
  <c r="L19" i="129"/>
  <c r="J21" i="129"/>
  <c r="F25" i="129"/>
  <c r="E26" i="129"/>
  <c r="N29" i="129"/>
  <c r="M30" i="129"/>
  <c r="L31" i="129"/>
  <c r="I34" i="129"/>
  <c r="D34" i="129" s="1"/>
  <c r="G36" i="129"/>
  <c r="F37" i="129"/>
  <c r="E38" i="129"/>
  <c r="N41" i="129"/>
  <c r="M42" i="129"/>
  <c r="L43" i="129"/>
  <c r="I46" i="129"/>
  <c r="G48" i="129"/>
  <c r="E50" i="129"/>
  <c r="N53" i="129"/>
  <c r="L55" i="129"/>
  <c r="J57" i="129"/>
  <c r="G60" i="129"/>
  <c r="E62" i="129"/>
  <c r="M66" i="129"/>
  <c r="K66" i="129" s="1"/>
  <c r="L67" i="129"/>
  <c r="J69" i="129"/>
  <c r="L77" i="129"/>
  <c r="O80" i="129"/>
  <c r="N80" i="129"/>
  <c r="K80" i="129" s="1"/>
  <c r="H87" i="129"/>
  <c r="G87" i="129"/>
  <c r="E88" i="129"/>
  <c r="E105" i="129"/>
  <c r="G105" i="129"/>
  <c r="M109" i="129"/>
  <c r="O109" i="129"/>
  <c r="J112" i="129"/>
  <c r="G112" i="129"/>
  <c r="F112" i="129"/>
  <c r="F29" i="130"/>
  <c r="G41" i="130"/>
  <c r="E41" i="130"/>
  <c r="F14" i="131"/>
  <c r="M5" i="132"/>
  <c r="F33" i="132"/>
  <c r="H33" i="132"/>
  <c r="J50" i="132"/>
  <c r="I50" i="132"/>
  <c r="H50" i="132"/>
  <c r="G50" i="132"/>
  <c r="F50" i="132"/>
  <c r="J72" i="132"/>
  <c r="I72" i="132"/>
  <c r="H72" i="132"/>
  <c r="E72" i="132"/>
  <c r="P81" i="132"/>
  <c r="N81" i="132"/>
  <c r="M81" i="132"/>
  <c r="O81" i="132"/>
  <c r="H89" i="132"/>
  <c r="J89" i="132"/>
  <c r="I89" i="132"/>
  <c r="G89" i="132"/>
  <c r="F89" i="132"/>
  <c r="E89" i="132"/>
  <c r="E101" i="132"/>
  <c r="I101" i="132"/>
  <c r="H101" i="132"/>
  <c r="J101" i="132"/>
  <c r="G101" i="132"/>
  <c r="F101" i="132"/>
  <c r="E113" i="132"/>
  <c r="I113" i="132"/>
  <c r="J113" i="132"/>
  <c r="H113" i="132"/>
  <c r="G113" i="132"/>
  <c r="H14" i="133"/>
  <c r="J14" i="133"/>
  <c r="G14" i="133"/>
  <c r="F14" i="133"/>
  <c r="E14" i="133"/>
  <c r="E95" i="129"/>
  <c r="E5" i="133"/>
  <c r="I5" i="133"/>
  <c r="H5" i="133"/>
  <c r="F5" i="133"/>
  <c r="J5" i="133"/>
  <c r="G5" i="133"/>
  <c r="E5" i="129"/>
  <c r="O7" i="129"/>
  <c r="M9" i="129"/>
  <c r="L10" i="129"/>
  <c r="J12" i="129"/>
  <c r="H14" i="129"/>
  <c r="F16" i="129"/>
  <c r="E17" i="129"/>
  <c r="O19" i="129"/>
  <c r="M21" i="129"/>
  <c r="L22" i="129"/>
  <c r="I25" i="129"/>
  <c r="H26" i="129"/>
  <c r="F28" i="129"/>
  <c r="E29" i="129"/>
  <c r="O31" i="129"/>
  <c r="L34" i="129"/>
  <c r="J36" i="129"/>
  <c r="I37" i="129"/>
  <c r="H38" i="129"/>
  <c r="E41" i="129"/>
  <c r="O43" i="129"/>
  <c r="L46" i="129"/>
  <c r="J48" i="129"/>
  <c r="H50" i="129"/>
  <c r="E53" i="129"/>
  <c r="O55" i="129"/>
  <c r="M57" i="129"/>
  <c r="J60" i="129"/>
  <c r="H62" i="129"/>
  <c r="F64" i="129"/>
  <c r="O67" i="129"/>
  <c r="M69" i="129"/>
  <c r="L70" i="129"/>
  <c r="L74" i="129"/>
  <c r="M75" i="129"/>
  <c r="O77" i="129"/>
  <c r="F83" i="129"/>
  <c r="E84" i="129"/>
  <c r="E85" i="129"/>
  <c r="M89" i="129"/>
  <c r="M90" i="129"/>
  <c r="M91" i="129"/>
  <c r="F95" i="129"/>
  <c r="F96" i="129"/>
  <c r="F97" i="129"/>
  <c r="L98" i="129"/>
  <c r="N98" i="129"/>
  <c r="I101" i="129"/>
  <c r="F101" i="129"/>
  <c r="E101" i="129"/>
  <c r="F111" i="129"/>
  <c r="M114" i="129"/>
  <c r="L116" i="129"/>
  <c r="G119" i="129"/>
  <c r="F121" i="129"/>
  <c r="L122" i="129"/>
  <c r="N122" i="129"/>
  <c r="I125" i="129"/>
  <c r="F125" i="129"/>
  <c r="E125" i="129"/>
  <c r="G23" i="130"/>
  <c r="E23" i="130"/>
  <c r="D34" i="130"/>
  <c r="G38" i="130"/>
  <c r="E38" i="130"/>
  <c r="F9" i="131"/>
  <c r="H9" i="131"/>
  <c r="I18" i="131"/>
  <c r="H18" i="131"/>
  <c r="G18" i="131"/>
  <c r="E18" i="131"/>
  <c r="I4" i="132"/>
  <c r="P8" i="132"/>
  <c r="O8" i="132"/>
  <c r="N8" i="132"/>
  <c r="M8" i="132"/>
  <c r="L8" i="132"/>
  <c r="H10" i="132"/>
  <c r="L15" i="132"/>
  <c r="N15" i="132"/>
  <c r="E22" i="132"/>
  <c r="J22" i="132"/>
  <c r="G22" i="132"/>
  <c r="J38" i="132"/>
  <c r="I38" i="132"/>
  <c r="H38" i="132"/>
  <c r="G38" i="132"/>
  <c r="F38" i="132"/>
  <c r="E45" i="132"/>
  <c r="L50" i="132"/>
  <c r="P53" i="132"/>
  <c r="O53" i="132"/>
  <c r="L53" i="132"/>
  <c r="N62" i="132"/>
  <c r="D68" i="132"/>
  <c r="I86" i="132"/>
  <c r="H86" i="132"/>
  <c r="G86" i="132"/>
  <c r="F86" i="132"/>
  <c r="E86" i="132"/>
  <c r="M87" i="132"/>
  <c r="L87" i="132"/>
  <c r="N87" i="132"/>
  <c r="E119" i="132"/>
  <c r="J119" i="132"/>
  <c r="I119" i="132"/>
  <c r="H119" i="132"/>
  <c r="G119" i="132"/>
  <c r="F119" i="132"/>
  <c r="D22" i="133"/>
  <c r="F15" i="131"/>
  <c r="H15" i="131"/>
  <c r="P65" i="132"/>
  <c r="O65" i="132"/>
  <c r="L65" i="132"/>
  <c r="E28" i="129"/>
  <c r="L114" i="129"/>
  <c r="N9" i="129"/>
  <c r="I14" i="129"/>
  <c r="F41" i="129"/>
  <c r="M46" i="129"/>
  <c r="I50" i="129"/>
  <c r="F53" i="129"/>
  <c r="N57" i="129"/>
  <c r="L59" i="129"/>
  <c r="I62" i="129"/>
  <c r="G64" i="129"/>
  <c r="E66" i="129"/>
  <c r="N69" i="129"/>
  <c r="M70" i="129"/>
  <c r="M74" i="129"/>
  <c r="N75" i="129"/>
  <c r="G83" i="129"/>
  <c r="F84" i="129"/>
  <c r="F85" i="129"/>
  <c r="N89" i="129"/>
  <c r="N90" i="129"/>
  <c r="D94" i="129"/>
  <c r="G95" i="129"/>
  <c r="G96" i="129"/>
  <c r="I110" i="129"/>
  <c r="H110" i="129"/>
  <c r="I111" i="129"/>
  <c r="N114" i="129"/>
  <c r="M116" i="129"/>
  <c r="H119" i="129"/>
  <c r="G121" i="129"/>
  <c r="E5" i="131"/>
  <c r="I15" i="131"/>
  <c r="F9" i="132"/>
  <c r="H9" i="132"/>
  <c r="I10" i="132"/>
  <c r="J26" i="132"/>
  <c r="I26" i="132"/>
  <c r="H26" i="132"/>
  <c r="G26" i="132"/>
  <c r="F26" i="132"/>
  <c r="G45" i="132"/>
  <c r="J48" i="132"/>
  <c r="I48" i="132"/>
  <c r="H48" i="132"/>
  <c r="E48" i="132"/>
  <c r="N50" i="132"/>
  <c r="O82" i="132"/>
  <c r="N82" i="132"/>
  <c r="M82" i="132"/>
  <c r="P82" i="132"/>
  <c r="M92" i="132"/>
  <c r="J97" i="129"/>
  <c r="I97" i="129"/>
  <c r="I8" i="131"/>
  <c r="H8" i="131"/>
  <c r="G8" i="131"/>
  <c r="E8" i="131"/>
  <c r="N95" i="132"/>
  <c r="M95" i="132"/>
  <c r="P95" i="132"/>
  <c r="O95" i="132"/>
  <c r="L95" i="132"/>
  <c r="F17" i="129"/>
  <c r="N21" i="129"/>
  <c r="F6" i="129"/>
  <c r="O9" i="129"/>
  <c r="G29" i="129"/>
  <c r="N34" i="129"/>
  <c r="E43" i="129"/>
  <c r="N46" i="129"/>
  <c r="G53" i="129"/>
  <c r="E67" i="129"/>
  <c r="O69" i="129"/>
  <c r="N70" i="129"/>
  <c r="N74" i="129"/>
  <c r="O75" i="129"/>
  <c r="H83" i="129"/>
  <c r="G84" i="129"/>
  <c r="O89" i="129"/>
  <c r="O90" i="129"/>
  <c r="H95" i="129"/>
  <c r="H96" i="129"/>
  <c r="H97" i="129"/>
  <c r="P106" i="129"/>
  <c r="M106" i="129"/>
  <c r="L106" i="129"/>
  <c r="E110" i="129"/>
  <c r="J111" i="129"/>
  <c r="M112" i="129"/>
  <c r="O114" i="129"/>
  <c r="I119" i="129"/>
  <c r="H121" i="129"/>
  <c r="G17" i="130"/>
  <c r="E17" i="130"/>
  <c r="F27" i="130"/>
  <c r="G5" i="131"/>
  <c r="I12" i="131"/>
  <c r="H12" i="131"/>
  <c r="G12" i="131"/>
  <c r="E12" i="131"/>
  <c r="F17" i="131"/>
  <c r="D17" i="131" s="1"/>
  <c r="H17" i="131"/>
  <c r="F19" i="131"/>
  <c r="H19" i="131"/>
  <c r="L4" i="132"/>
  <c r="E9" i="132"/>
  <c r="P20" i="132"/>
  <c r="O20" i="132"/>
  <c r="N20" i="132"/>
  <c r="M20" i="132"/>
  <c r="L20" i="132"/>
  <c r="E26" i="132"/>
  <c r="P28" i="132"/>
  <c r="M28" i="132"/>
  <c r="K28" i="132" s="1"/>
  <c r="M38" i="132"/>
  <c r="O38" i="132"/>
  <c r="P41" i="132"/>
  <c r="O41" i="132"/>
  <c r="L41" i="132"/>
  <c r="I45" i="132"/>
  <c r="F48" i="132"/>
  <c r="E58" i="132"/>
  <c r="J58" i="132"/>
  <c r="G58" i="132"/>
  <c r="I63" i="132"/>
  <c r="H63" i="132"/>
  <c r="G63" i="132"/>
  <c r="F63" i="132"/>
  <c r="E63" i="132"/>
  <c r="G78" i="132"/>
  <c r="J78" i="132"/>
  <c r="I78" i="132"/>
  <c r="H78" i="132"/>
  <c r="F78" i="132"/>
  <c r="L82" i="132"/>
  <c r="F116" i="132"/>
  <c r="J116" i="132"/>
  <c r="I116" i="132"/>
  <c r="E116" i="132"/>
  <c r="G116" i="132"/>
  <c r="L122" i="132"/>
  <c r="O122" i="132"/>
  <c r="N122" i="132"/>
  <c r="P122" i="132"/>
  <c r="M25" i="133"/>
  <c r="P25" i="133"/>
  <c r="O25" i="133"/>
  <c r="N25" i="133"/>
  <c r="L25" i="133"/>
  <c r="O116" i="129"/>
  <c r="N116" i="129"/>
  <c r="F79" i="132"/>
  <c r="J79" i="132"/>
  <c r="I79" i="132"/>
  <c r="H79" i="132"/>
  <c r="G79" i="132"/>
  <c r="L9" i="129"/>
  <c r="E111" i="129"/>
  <c r="H4" i="132"/>
  <c r="G4" i="132"/>
  <c r="F4" i="132"/>
  <c r="E4" i="132"/>
  <c r="F29" i="129"/>
  <c r="L12" i="129"/>
  <c r="H16" i="129"/>
  <c r="N22" i="129"/>
  <c r="H28" i="129"/>
  <c r="J38" i="129"/>
  <c r="E55" i="129"/>
  <c r="E8" i="129"/>
  <c r="L25" i="129"/>
  <c r="E32" i="129"/>
  <c r="G54" i="129"/>
  <c r="M60" i="129"/>
  <c r="E92" i="129"/>
  <c r="I96" i="129"/>
  <c r="N106" i="129"/>
  <c r="F110" i="129"/>
  <c r="N112" i="129"/>
  <c r="E117" i="129"/>
  <c r="G117" i="129"/>
  <c r="J119" i="129"/>
  <c r="M121" i="129"/>
  <c r="O121" i="129"/>
  <c r="J124" i="129"/>
  <c r="G124" i="129"/>
  <c r="F124" i="129"/>
  <c r="F17" i="130"/>
  <c r="G27" i="130"/>
  <c r="G35" i="130"/>
  <c r="E35" i="130"/>
  <c r="F12" i="131"/>
  <c r="E19" i="131"/>
  <c r="N4" i="132"/>
  <c r="P7" i="132"/>
  <c r="O7" i="132"/>
  <c r="N7" i="132"/>
  <c r="M7" i="132"/>
  <c r="G9" i="132"/>
  <c r="F21" i="132"/>
  <c r="H21" i="132"/>
  <c r="M26" i="132"/>
  <c r="O26" i="132"/>
  <c r="L38" i="132"/>
  <c r="M41" i="132"/>
  <c r="G48" i="132"/>
  <c r="H52" i="132"/>
  <c r="G52" i="132"/>
  <c r="F52" i="132"/>
  <c r="E52" i="132"/>
  <c r="F58" i="132"/>
  <c r="J63" i="132"/>
  <c r="E78" i="132"/>
  <c r="I84" i="132"/>
  <c r="H84" i="132"/>
  <c r="G84" i="132"/>
  <c r="F84" i="132"/>
  <c r="E84" i="132"/>
  <c r="H116" i="132"/>
  <c r="M122" i="132"/>
  <c r="F44" i="133"/>
  <c r="J44" i="133"/>
  <c r="H44" i="133"/>
  <c r="G44" i="133"/>
  <c r="E44" i="133"/>
  <c r="I44" i="133"/>
  <c r="P44" i="132"/>
  <c r="O44" i="132"/>
  <c r="N44" i="132"/>
  <c r="M44" i="132"/>
  <c r="L44" i="132"/>
  <c r="M62" i="132"/>
  <c r="O62" i="132"/>
  <c r="M84" i="132"/>
  <c r="N84" i="132"/>
  <c r="L84" i="132"/>
  <c r="O84" i="132"/>
  <c r="H104" i="132"/>
  <c r="G104" i="132"/>
  <c r="F104" i="132"/>
  <c r="E104" i="132"/>
  <c r="I104" i="132"/>
  <c r="G111" i="132"/>
  <c r="I111" i="132"/>
  <c r="H111" i="132"/>
  <c r="J111" i="132"/>
  <c r="F111" i="132"/>
  <c r="G28" i="133"/>
  <c r="F28" i="133"/>
  <c r="E28" i="133"/>
  <c r="J28" i="133"/>
  <c r="I28" i="133"/>
  <c r="H28" i="133"/>
  <c r="O63" i="133"/>
  <c r="P63" i="133"/>
  <c r="M63" i="133"/>
  <c r="L63" i="133"/>
  <c r="E16" i="129"/>
  <c r="L75" i="129"/>
  <c r="E83" i="129"/>
  <c r="L90" i="129"/>
  <c r="E121" i="129"/>
  <c r="F8" i="131"/>
  <c r="E15" i="131"/>
  <c r="P31" i="132"/>
  <c r="O31" i="132"/>
  <c r="N31" i="132"/>
  <c r="M31" i="132"/>
  <c r="M50" i="132"/>
  <c r="O50" i="132"/>
  <c r="L62" i="132"/>
  <c r="M65" i="132"/>
  <c r="E79" i="132"/>
  <c r="J82" i="132"/>
  <c r="I82" i="132"/>
  <c r="H82" i="132"/>
  <c r="G82" i="132"/>
  <c r="F82" i="132"/>
  <c r="P85" i="132"/>
  <c r="J104" i="132"/>
  <c r="E111" i="132"/>
  <c r="H61" i="135"/>
  <c r="G61" i="135"/>
  <c r="F61" i="135"/>
  <c r="E61" i="135"/>
  <c r="J61" i="135"/>
  <c r="I61" i="135"/>
  <c r="F5" i="129"/>
  <c r="M10" i="129"/>
  <c r="I26" i="129"/>
  <c r="G5" i="129"/>
  <c r="G17" i="129"/>
  <c r="E19" i="129"/>
  <c r="O21" i="129"/>
  <c r="E31" i="129"/>
  <c r="L36" i="129"/>
  <c r="G41" i="129"/>
  <c r="O57" i="129"/>
  <c r="L60" i="129"/>
  <c r="F66" i="129"/>
  <c r="G6" i="129"/>
  <c r="O10" i="129"/>
  <c r="M12" i="129"/>
  <c r="H17" i="129"/>
  <c r="E20" i="129"/>
  <c r="O22" i="129"/>
  <c r="M24" i="129"/>
  <c r="K24" i="129" s="1"/>
  <c r="I28" i="129"/>
  <c r="F31" i="129"/>
  <c r="N35" i="129"/>
  <c r="L37" i="129"/>
  <c r="H41" i="129"/>
  <c r="F43" i="129"/>
  <c r="N47" i="129"/>
  <c r="L49" i="129"/>
  <c r="F55" i="129"/>
  <c r="L61" i="129"/>
  <c r="F67" i="129"/>
  <c r="N71" i="129"/>
  <c r="F81" i="129"/>
  <c r="I83" i="129"/>
  <c r="H84" i="129"/>
  <c r="J100" i="129"/>
  <c r="G100" i="129"/>
  <c r="F100" i="129"/>
  <c r="I5" i="129"/>
  <c r="H6" i="129"/>
  <c r="G7" i="129"/>
  <c r="F8" i="129"/>
  <c r="E9" i="129"/>
  <c r="P10" i="129"/>
  <c r="O11" i="129"/>
  <c r="N12" i="129"/>
  <c r="L14" i="129"/>
  <c r="K14" i="129" s="1"/>
  <c r="J16" i="129"/>
  <c r="I17" i="129"/>
  <c r="H18" i="129"/>
  <c r="G19" i="129"/>
  <c r="F20" i="129"/>
  <c r="E21" i="129"/>
  <c r="P22" i="129"/>
  <c r="N24" i="129"/>
  <c r="M25" i="129"/>
  <c r="L26" i="129"/>
  <c r="J28" i="129"/>
  <c r="I29" i="129"/>
  <c r="H30" i="129"/>
  <c r="G31" i="129"/>
  <c r="F32" i="129"/>
  <c r="P34" i="129"/>
  <c r="O35" i="129"/>
  <c r="N36" i="129"/>
  <c r="M37" i="129"/>
  <c r="L38" i="129"/>
  <c r="I41" i="129"/>
  <c r="H42" i="129"/>
  <c r="G43" i="129"/>
  <c r="F44" i="129"/>
  <c r="P46" i="129"/>
  <c r="O47" i="129"/>
  <c r="N48" i="129"/>
  <c r="M49" i="129"/>
  <c r="L50" i="129"/>
  <c r="I53" i="129"/>
  <c r="H54" i="129"/>
  <c r="G55" i="129"/>
  <c r="F56" i="129"/>
  <c r="E57" i="129"/>
  <c r="O59" i="129"/>
  <c r="N60" i="129"/>
  <c r="M61" i="129"/>
  <c r="L62" i="129"/>
  <c r="J64" i="129"/>
  <c r="H66" i="129"/>
  <c r="G67" i="129"/>
  <c r="F68" i="129"/>
  <c r="E69" i="129"/>
  <c r="P70" i="129"/>
  <c r="O71" i="129"/>
  <c r="P74" i="129"/>
  <c r="G76" i="129"/>
  <c r="F76" i="129"/>
  <c r="G81" i="129"/>
  <c r="I84" i="129"/>
  <c r="M87" i="129"/>
  <c r="O88" i="129"/>
  <c r="G92" i="129"/>
  <c r="H94" i="129"/>
  <c r="J95" i="129"/>
  <c r="H99" i="129"/>
  <c r="G99" i="129"/>
  <c r="E100" i="129"/>
  <c r="N105" i="129"/>
  <c r="M105" i="129"/>
  <c r="L105" i="129"/>
  <c r="K105" i="129" s="1"/>
  <c r="O106" i="129"/>
  <c r="J109" i="129"/>
  <c r="I109" i="129"/>
  <c r="G110" i="129"/>
  <c r="O112" i="129"/>
  <c r="F117" i="129"/>
  <c r="L121" i="129"/>
  <c r="H123" i="129"/>
  <c r="G123" i="129"/>
  <c r="E124" i="129"/>
  <c r="G11" i="130"/>
  <c r="E11" i="130"/>
  <c r="F35" i="130"/>
  <c r="I6" i="131"/>
  <c r="H6" i="131"/>
  <c r="G6" i="131"/>
  <c r="E6" i="131"/>
  <c r="F11" i="131"/>
  <c r="D11" i="131" s="1"/>
  <c r="H11" i="131"/>
  <c r="F13" i="131"/>
  <c r="H13" i="131"/>
  <c r="G19" i="131"/>
  <c r="L7" i="132"/>
  <c r="I9" i="132"/>
  <c r="J14" i="132"/>
  <c r="I14" i="132"/>
  <c r="H14" i="132"/>
  <c r="G14" i="132"/>
  <c r="F14" i="132"/>
  <c r="E21" i="132"/>
  <c r="L26" i="132"/>
  <c r="P29" i="132"/>
  <c r="O29" i="132"/>
  <c r="L29" i="132"/>
  <c r="N38" i="132"/>
  <c r="N41" i="132"/>
  <c r="D44" i="132"/>
  <c r="I52" i="132"/>
  <c r="P56" i="132"/>
  <c r="O56" i="132"/>
  <c r="N56" i="132"/>
  <c r="M56" i="132"/>
  <c r="L56" i="132"/>
  <c r="H58" i="132"/>
  <c r="L63" i="132"/>
  <c r="N63" i="132"/>
  <c r="E70" i="132"/>
  <c r="J70" i="132"/>
  <c r="G70" i="132"/>
  <c r="J90" i="132"/>
  <c r="G90" i="132"/>
  <c r="I90" i="132"/>
  <c r="H90" i="132"/>
  <c r="F90" i="132"/>
  <c r="E90" i="132"/>
  <c r="P91" i="129"/>
  <c r="O91" i="129"/>
  <c r="L57" i="129"/>
  <c r="E64" i="129"/>
  <c r="J85" i="129"/>
  <c r="I85" i="129"/>
  <c r="L89" i="129"/>
  <c r="E97" i="129"/>
  <c r="F10" i="132"/>
  <c r="J15" i="132"/>
  <c r="F45" i="132"/>
  <c r="H45" i="132"/>
  <c r="H92" i="132"/>
  <c r="E92" i="132"/>
  <c r="D92" i="132" s="1"/>
  <c r="J92" i="132"/>
  <c r="I92" i="132"/>
  <c r="G92" i="132"/>
  <c r="L8" i="133"/>
  <c r="G16" i="129"/>
  <c r="M34" i="129"/>
  <c r="E7" i="129"/>
  <c r="L48" i="129"/>
  <c r="M59" i="129"/>
  <c r="H64" i="129"/>
  <c r="G85" i="129"/>
  <c r="H5" i="129"/>
  <c r="F7" i="129"/>
  <c r="N11" i="129"/>
  <c r="G18" i="129"/>
  <c r="F19" i="129"/>
  <c r="P21" i="129"/>
  <c r="H29" i="129"/>
  <c r="G30" i="129"/>
  <c r="M36" i="129"/>
  <c r="G42" i="129"/>
  <c r="E44" i="129"/>
  <c r="M48" i="129"/>
  <c r="H53" i="129"/>
  <c r="E56" i="129"/>
  <c r="N59" i="129"/>
  <c r="G66" i="129"/>
  <c r="E68" i="129"/>
  <c r="F77" i="129"/>
  <c r="E77" i="129"/>
  <c r="K87" i="129"/>
  <c r="M97" i="129"/>
  <c r="O97" i="129"/>
  <c r="E46" i="129"/>
  <c r="D46" i="129" s="1"/>
  <c r="N49" i="129"/>
  <c r="M50" i="129"/>
  <c r="H55" i="129"/>
  <c r="G56" i="129"/>
  <c r="F57" i="129"/>
  <c r="N61" i="129"/>
  <c r="M62" i="129"/>
  <c r="I66" i="129"/>
  <c r="H67" i="129"/>
  <c r="G68" i="129"/>
  <c r="F69" i="129"/>
  <c r="H75" i="129"/>
  <c r="G75" i="129"/>
  <c r="E76" i="129"/>
  <c r="H77" i="129"/>
  <c r="H81" i="129"/>
  <c r="L85" i="129"/>
  <c r="H92" i="129"/>
  <c r="N97" i="129"/>
  <c r="E99" i="129"/>
  <c r="H100" i="129"/>
  <c r="P103" i="129"/>
  <c r="O103" i="129"/>
  <c r="O105" i="129"/>
  <c r="E109" i="129"/>
  <c r="J110" i="129"/>
  <c r="P112" i="129"/>
  <c r="H117" i="129"/>
  <c r="N121" i="129"/>
  <c r="E123" i="129"/>
  <c r="H124" i="129"/>
  <c r="F11" i="130"/>
  <c r="F6" i="131"/>
  <c r="E13" i="131"/>
  <c r="I19" i="131"/>
  <c r="J9" i="132"/>
  <c r="E14" i="132"/>
  <c r="G21" i="132"/>
  <c r="J24" i="132"/>
  <c r="I24" i="132"/>
  <c r="H24" i="132"/>
  <c r="E24" i="132"/>
  <c r="N26" i="132"/>
  <c r="M29" i="132"/>
  <c r="P38" i="132"/>
  <c r="J52" i="132"/>
  <c r="F57" i="132"/>
  <c r="H57" i="132"/>
  <c r="I58" i="132"/>
  <c r="M63" i="132"/>
  <c r="F70" i="132"/>
  <c r="J84" i="132"/>
  <c r="P64" i="133"/>
  <c r="N64" i="133"/>
  <c r="M64" i="133"/>
  <c r="L64" i="133"/>
  <c r="O64" i="133"/>
  <c r="P52" i="132"/>
  <c r="M52" i="132"/>
  <c r="L91" i="129"/>
  <c r="J73" i="129"/>
  <c r="I73" i="129"/>
  <c r="D73" i="129" s="1"/>
  <c r="I74" i="129"/>
  <c r="H74" i="129"/>
  <c r="I89" i="129"/>
  <c r="F89" i="129"/>
  <c r="E89" i="129"/>
  <c r="L110" i="129"/>
  <c r="N110" i="129"/>
  <c r="I113" i="129"/>
  <c r="F113" i="129"/>
  <c r="E113" i="129"/>
  <c r="G32" i="130"/>
  <c r="E32" i="130"/>
  <c r="F5" i="131"/>
  <c r="H5" i="131"/>
  <c r="F7" i="131"/>
  <c r="H7" i="131"/>
  <c r="I20" i="131"/>
  <c r="H20" i="131"/>
  <c r="G20" i="131"/>
  <c r="F20" i="131"/>
  <c r="E20" i="131"/>
  <c r="P4" i="132"/>
  <c r="M4" i="132"/>
  <c r="M14" i="132"/>
  <c r="O14" i="132"/>
  <c r="P17" i="132"/>
  <c r="O17" i="132"/>
  <c r="L17" i="132"/>
  <c r="E34" i="132"/>
  <c r="J34" i="132"/>
  <c r="G34" i="132"/>
  <c r="I39" i="132"/>
  <c r="H39" i="132"/>
  <c r="G39" i="132"/>
  <c r="F39" i="132"/>
  <c r="E39" i="132"/>
  <c r="L52" i="132"/>
  <c r="P68" i="132"/>
  <c r="O68" i="132"/>
  <c r="N68" i="132"/>
  <c r="M68" i="132"/>
  <c r="L68" i="132"/>
  <c r="K68" i="132" s="1"/>
  <c r="H77" i="132"/>
  <c r="J77" i="132"/>
  <c r="I77" i="132"/>
  <c r="G77" i="132"/>
  <c r="F77" i="132"/>
  <c r="E80" i="132"/>
  <c r="J80" i="132"/>
  <c r="I80" i="132"/>
  <c r="H80" i="132"/>
  <c r="G80" i="132"/>
  <c r="P92" i="132"/>
  <c r="O92" i="132"/>
  <c r="L92" i="132"/>
  <c r="I109" i="132"/>
  <c r="G109" i="132"/>
  <c r="F109" i="132"/>
  <c r="J109" i="132"/>
  <c r="H109" i="132"/>
  <c r="E96" i="129"/>
  <c r="E74" i="129"/>
  <c r="J77" i="129"/>
  <c r="J81" i="129"/>
  <c r="P82" i="129"/>
  <c r="M82" i="129"/>
  <c r="L82" i="129"/>
  <c r="G89" i="129"/>
  <c r="J92" i="129"/>
  <c r="P94" i="129"/>
  <c r="M94" i="129"/>
  <c r="L94" i="129"/>
  <c r="K94" i="129" s="1"/>
  <c r="I98" i="129"/>
  <c r="H98" i="129"/>
  <c r="M110" i="129"/>
  <c r="G113" i="129"/>
  <c r="J117" i="129"/>
  <c r="P118" i="129"/>
  <c r="M118" i="129"/>
  <c r="L118" i="129"/>
  <c r="I122" i="129"/>
  <c r="H122" i="129"/>
  <c r="F32" i="130"/>
  <c r="E7" i="131"/>
  <c r="F21" i="131"/>
  <c r="H21" i="131"/>
  <c r="L14" i="132"/>
  <c r="M17" i="132"/>
  <c r="J21" i="132"/>
  <c r="H28" i="132"/>
  <c r="G28" i="132"/>
  <c r="F28" i="132"/>
  <c r="E28" i="132"/>
  <c r="F34" i="132"/>
  <c r="J39" i="132"/>
  <c r="N52" i="132"/>
  <c r="P55" i="132"/>
  <c r="O55" i="132"/>
  <c r="N55" i="132"/>
  <c r="M55" i="132"/>
  <c r="F69" i="132"/>
  <c r="H69" i="132"/>
  <c r="E77" i="132"/>
  <c r="F80" i="132"/>
  <c r="P84" i="132"/>
  <c r="L88" i="132"/>
  <c r="N88" i="132"/>
  <c r="M88" i="132"/>
  <c r="O88" i="132"/>
  <c r="P96" i="132"/>
  <c r="M96" i="132"/>
  <c r="L96" i="132"/>
  <c r="O96" i="132"/>
  <c r="E109" i="132"/>
  <c r="J80" i="133"/>
  <c r="F80" i="133"/>
  <c r="E80" i="133"/>
  <c r="G80" i="133"/>
  <c r="I80" i="133"/>
  <c r="D27" i="130"/>
  <c r="N81" i="129"/>
  <c r="M81" i="129"/>
  <c r="O92" i="129"/>
  <c r="N92" i="129"/>
  <c r="N117" i="129"/>
  <c r="M117" i="129"/>
  <c r="D20" i="132"/>
  <c r="P32" i="132"/>
  <c r="O32" i="132"/>
  <c r="N32" i="132"/>
  <c r="M32" i="132"/>
  <c r="L32" i="132"/>
  <c r="L39" i="132"/>
  <c r="N39" i="132"/>
  <c r="E46" i="132"/>
  <c r="J46" i="132"/>
  <c r="G46" i="132"/>
  <c r="O52" i="132"/>
  <c r="J62" i="132"/>
  <c r="I62" i="132"/>
  <c r="H62" i="132"/>
  <c r="G62" i="132"/>
  <c r="F62" i="132"/>
  <c r="I85" i="132"/>
  <c r="H85" i="132"/>
  <c r="G85" i="132"/>
  <c r="F85" i="132"/>
  <c r="E85" i="132"/>
  <c r="E95" i="132"/>
  <c r="H95" i="132"/>
  <c r="G95" i="132"/>
  <c r="I95" i="132"/>
  <c r="O112" i="132"/>
  <c r="M112" i="132"/>
  <c r="N112" i="132"/>
  <c r="L112" i="132"/>
  <c r="P112" i="132"/>
  <c r="J11" i="133"/>
  <c r="H11" i="133"/>
  <c r="G11" i="133"/>
  <c r="F11" i="133"/>
  <c r="I11" i="133"/>
  <c r="E11" i="133"/>
  <c r="E73" i="132"/>
  <c r="E74" i="132"/>
  <c r="E103" i="132"/>
  <c r="F121" i="132"/>
  <c r="P18" i="133"/>
  <c r="N18" i="133"/>
  <c r="L18" i="133"/>
  <c r="J25" i="133"/>
  <c r="I25" i="133"/>
  <c r="F25" i="133"/>
  <c r="H25" i="133"/>
  <c r="E25" i="133"/>
  <c r="F32" i="133"/>
  <c r="J32" i="133"/>
  <c r="I32" i="133"/>
  <c r="H32" i="133"/>
  <c r="H39" i="133"/>
  <c r="G39" i="133"/>
  <c r="F39" i="133"/>
  <c r="E39" i="133"/>
  <c r="P43" i="133"/>
  <c r="O43" i="133"/>
  <c r="N43" i="133"/>
  <c r="L43" i="133"/>
  <c r="J56" i="133"/>
  <c r="H56" i="133"/>
  <c r="G56" i="133"/>
  <c r="F56" i="133"/>
  <c r="E56" i="133"/>
  <c r="P100" i="133"/>
  <c r="N100" i="133"/>
  <c r="L100" i="133"/>
  <c r="M100" i="133"/>
  <c r="J9" i="134"/>
  <c r="I9" i="134"/>
  <c r="E9" i="134"/>
  <c r="H9" i="134"/>
  <c r="G9" i="134"/>
  <c r="F9" i="134"/>
  <c r="H73" i="132"/>
  <c r="H74" i="132"/>
  <c r="F76" i="132"/>
  <c r="D76" i="132" s="1"/>
  <c r="I100" i="132"/>
  <c r="H100" i="132"/>
  <c r="J108" i="132"/>
  <c r="G108" i="132"/>
  <c r="F108" i="132"/>
  <c r="L14" i="133"/>
  <c r="M14" i="133"/>
  <c r="G19" i="133"/>
  <c r="J19" i="133"/>
  <c r="I19" i="133"/>
  <c r="J24" i="133"/>
  <c r="G24" i="133"/>
  <c r="E24" i="133"/>
  <c r="J130" i="133"/>
  <c r="G130" i="133"/>
  <c r="H130" i="133"/>
  <c r="I130" i="133"/>
  <c r="E130" i="133"/>
  <c r="I73" i="132"/>
  <c r="I74" i="132"/>
  <c r="O94" i="132"/>
  <c r="N94" i="132"/>
  <c r="N116" i="132"/>
  <c r="P116" i="132"/>
  <c r="M116" i="132"/>
  <c r="K116" i="132" s="1"/>
  <c r="O116" i="132"/>
  <c r="M121" i="132"/>
  <c r="N121" i="132"/>
  <c r="L121" i="132"/>
  <c r="F4" i="133"/>
  <c r="J4" i="133"/>
  <c r="G4" i="133"/>
  <c r="P6" i="133"/>
  <c r="O6" i="133"/>
  <c r="N6" i="133"/>
  <c r="F16" i="133"/>
  <c r="J16" i="133"/>
  <c r="I16" i="133"/>
  <c r="H16" i="133"/>
  <c r="G16" i="133"/>
  <c r="H23" i="133"/>
  <c r="E23" i="133"/>
  <c r="P61" i="133"/>
  <c r="N61" i="133"/>
  <c r="O61" i="133"/>
  <c r="L61" i="133"/>
  <c r="G66" i="133"/>
  <c r="F66" i="133"/>
  <c r="E66" i="133"/>
  <c r="J66" i="133"/>
  <c r="H66" i="133"/>
  <c r="P107" i="133"/>
  <c r="O107" i="133"/>
  <c r="M107" i="133"/>
  <c r="L107" i="133"/>
  <c r="E5" i="132"/>
  <c r="L10" i="132"/>
  <c r="E17" i="132"/>
  <c r="L22" i="132"/>
  <c r="E29" i="132"/>
  <c r="L34" i="132"/>
  <c r="E41" i="132"/>
  <c r="L46" i="132"/>
  <c r="E53" i="132"/>
  <c r="L58" i="132"/>
  <c r="E65" i="132"/>
  <c r="L70" i="132"/>
  <c r="L94" i="132"/>
  <c r="E97" i="132"/>
  <c r="H106" i="132"/>
  <c r="G106" i="132"/>
  <c r="E117" i="132"/>
  <c r="J117" i="132"/>
  <c r="O121" i="132"/>
  <c r="E4" i="133"/>
  <c r="P5" i="133"/>
  <c r="O5" i="133"/>
  <c r="L6" i="133"/>
  <c r="E16" i="133"/>
  <c r="F23" i="133"/>
  <c r="O28" i="133"/>
  <c r="N28" i="133"/>
  <c r="M28" i="133"/>
  <c r="L28" i="133"/>
  <c r="P86" i="133"/>
  <c r="L86" i="133"/>
  <c r="O86" i="133"/>
  <c r="M86" i="133"/>
  <c r="N107" i="133"/>
  <c r="O113" i="133"/>
  <c r="L113" i="133"/>
  <c r="P113" i="133"/>
  <c r="N113" i="133"/>
  <c r="M113" i="133"/>
  <c r="P194" i="133"/>
  <c r="O194" i="133"/>
  <c r="N194" i="133"/>
  <c r="L194" i="133"/>
  <c r="M194" i="133"/>
  <c r="F5" i="132"/>
  <c r="E6" i="132"/>
  <c r="N9" i="132"/>
  <c r="M10" i="132"/>
  <c r="G16" i="132"/>
  <c r="F17" i="132"/>
  <c r="E18" i="132"/>
  <c r="N21" i="132"/>
  <c r="M22" i="132"/>
  <c r="L23" i="132"/>
  <c r="F29" i="132"/>
  <c r="E30" i="132"/>
  <c r="N33" i="132"/>
  <c r="M34" i="132"/>
  <c r="G40" i="132"/>
  <c r="F41" i="132"/>
  <c r="E42" i="132"/>
  <c r="N45" i="132"/>
  <c r="M46" i="132"/>
  <c r="L47" i="132"/>
  <c r="F53" i="132"/>
  <c r="E54" i="132"/>
  <c r="N57" i="132"/>
  <c r="M58" i="132"/>
  <c r="G64" i="132"/>
  <c r="F65" i="132"/>
  <c r="E66" i="132"/>
  <c r="N69" i="132"/>
  <c r="M70" i="132"/>
  <c r="L71" i="132"/>
  <c r="J76" i="132"/>
  <c r="G87" i="132"/>
  <c r="G88" i="132"/>
  <c r="P93" i="132"/>
  <c r="O93" i="132"/>
  <c r="M94" i="132"/>
  <c r="F97" i="132"/>
  <c r="G98" i="132"/>
  <c r="F100" i="132"/>
  <c r="D100" i="132" s="1"/>
  <c r="E106" i="132"/>
  <c r="H108" i="132"/>
  <c r="F112" i="132"/>
  <c r="J112" i="132"/>
  <c r="I112" i="132"/>
  <c r="H112" i="132"/>
  <c r="P114" i="132"/>
  <c r="O114" i="132"/>
  <c r="M114" i="132"/>
  <c r="F117" i="132"/>
  <c r="P121" i="132"/>
  <c r="H4" i="133"/>
  <c r="L5" i="133"/>
  <c r="M6" i="133"/>
  <c r="I13" i="133"/>
  <c r="H13" i="133"/>
  <c r="F13" i="133"/>
  <c r="E13" i="133"/>
  <c r="P14" i="133"/>
  <c r="N16" i="133"/>
  <c r="L16" i="133"/>
  <c r="H19" i="133"/>
  <c r="G23" i="133"/>
  <c r="I24" i="133"/>
  <c r="P28" i="133"/>
  <c r="J37" i="133"/>
  <c r="I37" i="133"/>
  <c r="H37" i="133"/>
  <c r="F37" i="133"/>
  <c r="P59" i="133"/>
  <c r="O59" i="133"/>
  <c r="N59" i="133"/>
  <c r="L59" i="133"/>
  <c r="J77" i="133"/>
  <c r="E77" i="133"/>
  <c r="H77" i="133"/>
  <c r="F77" i="133"/>
  <c r="I77" i="133"/>
  <c r="N86" i="133"/>
  <c r="P88" i="133"/>
  <c r="N88" i="133"/>
  <c r="M88" i="133"/>
  <c r="O88" i="133"/>
  <c r="G5" i="132"/>
  <c r="F6" i="132"/>
  <c r="L12" i="132"/>
  <c r="K12" i="132" s="1"/>
  <c r="G17" i="132"/>
  <c r="F18" i="132"/>
  <c r="M23" i="132"/>
  <c r="G29" i="132"/>
  <c r="F30" i="132"/>
  <c r="L36" i="132"/>
  <c r="K36" i="132" s="1"/>
  <c r="G41" i="132"/>
  <c r="F42" i="132"/>
  <c r="M47" i="132"/>
  <c r="G53" i="132"/>
  <c r="F54" i="132"/>
  <c r="L60" i="132"/>
  <c r="K60" i="132" s="1"/>
  <c r="G65" i="132"/>
  <c r="F66" i="132"/>
  <c r="M71" i="132"/>
  <c r="L72" i="132"/>
  <c r="M73" i="132"/>
  <c r="H87" i="132"/>
  <c r="H88" i="132"/>
  <c r="L93" i="132"/>
  <c r="P94" i="132"/>
  <c r="G97" i="132"/>
  <c r="H98" i="132"/>
  <c r="G100" i="132"/>
  <c r="M101" i="132"/>
  <c r="H105" i="132"/>
  <c r="G105" i="132"/>
  <c r="F106" i="132"/>
  <c r="I108" i="132"/>
  <c r="E112" i="132"/>
  <c r="L114" i="132"/>
  <c r="G117" i="132"/>
  <c r="I4" i="133"/>
  <c r="M5" i="133"/>
  <c r="G13" i="133"/>
  <c r="G15" i="133"/>
  <c r="I15" i="133"/>
  <c r="H15" i="133"/>
  <c r="F15" i="133"/>
  <c r="M16" i="133"/>
  <c r="I23" i="133"/>
  <c r="J33" i="133"/>
  <c r="E33" i="133"/>
  <c r="E37" i="133"/>
  <c r="M59" i="133"/>
  <c r="G77" i="133"/>
  <c r="L88" i="133"/>
  <c r="H129" i="133"/>
  <c r="J129" i="133"/>
  <c r="G129" i="133"/>
  <c r="E129" i="133"/>
  <c r="F129" i="133"/>
  <c r="J45" i="133"/>
  <c r="E45" i="133"/>
  <c r="I45" i="133"/>
  <c r="H45" i="133"/>
  <c r="O77" i="133"/>
  <c r="M77" i="133"/>
  <c r="P77" i="133"/>
  <c r="N77" i="133"/>
  <c r="L77" i="133"/>
  <c r="J89" i="133"/>
  <c r="I89" i="133"/>
  <c r="G89" i="133"/>
  <c r="H89" i="133"/>
  <c r="F89" i="133"/>
  <c r="E89" i="133"/>
  <c r="J92" i="133"/>
  <c r="H92" i="133"/>
  <c r="G92" i="133"/>
  <c r="E92" i="133"/>
  <c r="I92" i="133"/>
  <c r="J79" i="133"/>
  <c r="E79" i="133"/>
  <c r="I79" i="133"/>
  <c r="H79" i="133"/>
  <c r="G79" i="133"/>
  <c r="P82" i="133"/>
  <c r="N82" i="133"/>
  <c r="O82" i="133"/>
  <c r="L82" i="133"/>
  <c r="O87" i="133"/>
  <c r="M87" i="133"/>
  <c r="P87" i="133"/>
  <c r="L87" i="133"/>
  <c r="P98" i="133"/>
  <c r="N98" i="133"/>
  <c r="O98" i="133"/>
  <c r="M98" i="133"/>
  <c r="L98" i="133"/>
  <c r="O108" i="133"/>
  <c r="P108" i="133"/>
  <c r="N108" i="133"/>
  <c r="M108" i="133"/>
  <c r="L108" i="133"/>
  <c r="J127" i="133"/>
  <c r="E127" i="133"/>
  <c r="F127" i="133"/>
  <c r="G127" i="133"/>
  <c r="M100" i="132"/>
  <c r="K100" i="132" s="1"/>
  <c r="E17" i="133"/>
  <c r="I17" i="133"/>
  <c r="J17" i="133"/>
  <c r="H17" i="133"/>
  <c r="F20" i="133"/>
  <c r="J20" i="133"/>
  <c r="P31" i="133"/>
  <c r="O31" i="133"/>
  <c r="N31" i="133"/>
  <c r="L31" i="133"/>
  <c r="H33" i="133"/>
  <c r="G45" i="133"/>
  <c r="F79" i="133"/>
  <c r="M82" i="133"/>
  <c r="N87" i="133"/>
  <c r="I95" i="133"/>
  <c r="G95" i="133"/>
  <c r="E95" i="133"/>
  <c r="H95" i="133"/>
  <c r="H103" i="133"/>
  <c r="G103" i="133"/>
  <c r="F103" i="133"/>
  <c r="E103" i="133"/>
  <c r="I103" i="133"/>
  <c r="H127" i="133"/>
  <c r="H103" i="132"/>
  <c r="G103" i="132"/>
  <c r="H110" i="132"/>
  <c r="G110" i="132"/>
  <c r="F110" i="132"/>
  <c r="I121" i="132"/>
  <c r="E121" i="132"/>
  <c r="O7" i="133"/>
  <c r="P7" i="133"/>
  <c r="P29" i="133"/>
  <c r="N29" i="133"/>
  <c r="I127" i="133"/>
  <c r="J53" i="133"/>
  <c r="I53" i="133"/>
  <c r="G53" i="133"/>
  <c r="H72" i="133"/>
  <c r="F72" i="133"/>
  <c r="J72" i="133"/>
  <c r="I72" i="133"/>
  <c r="E72" i="133"/>
  <c r="E87" i="133"/>
  <c r="J87" i="133"/>
  <c r="I87" i="133"/>
  <c r="H87" i="133"/>
  <c r="F87" i="133"/>
  <c r="J142" i="133"/>
  <c r="I142" i="133"/>
  <c r="G142" i="133"/>
  <c r="F142" i="133"/>
  <c r="H142" i="133"/>
  <c r="E142" i="133"/>
  <c r="E51" i="133"/>
  <c r="J51" i="133"/>
  <c r="H51" i="133"/>
  <c r="H60" i="133"/>
  <c r="F60" i="133"/>
  <c r="G60" i="133"/>
  <c r="E75" i="133"/>
  <c r="I75" i="133"/>
  <c r="L80" i="133"/>
  <c r="P80" i="133"/>
  <c r="O80" i="133"/>
  <c r="M80" i="133"/>
  <c r="E135" i="133"/>
  <c r="G135" i="133"/>
  <c r="J135" i="133"/>
  <c r="I135" i="133"/>
  <c r="H135" i="133"/>
  <c r="F135" i="133"/>
  <c r="P136" i="133"/>
  <c r="M136" i="133"/>
  <c r="O136" i="133"/>
  <c r="J164" i="133"/>
  <c r="I164" i="133"/>
  <c r="H164" i="133"/>
  <c r="J33" i="135"/>
  <c r="I33" i="135"/>
  <c r="H33" i="135"/>
  <c r="G33" i="135"/>
  <c r="F33" i="135"/>
  <c r="E33" i="135"/>
  <c r="G7" i="137"/>
  <c r="F7" i="137"/>
  <c r="E7" i="137"/>
  <c r="F122" i="133"/>
  <c r="J122" i="133"/>
  <c r="I122" i="133"/>
  <c r="H122" i="133"/>
  <c r="N135" i="133"/>
  <c r="O135" i="133"/>
  <c r="J154" i="133"/>
  <c r="I154" i="133"/>
  <c r="G154" i="133"/>
  <c r="F154" i="133"/>
  <c r="E154" i="133"/>
  <c r="P160" i="133"/>
  <c r="O160" i="133"/>
  <c r="N160" i="133"/>
  <c r="M160" i="133"/>
  <c r="L160" i="133"/>
  <c r="P18" i="134"/>
  <c r="O18" i="134"/>
  <c r="N18" i="134"/>
  <c r="M18" i="134"/>
  <c r="L18" i="134"/>
  <c r="I26" i="133"/>
  <c r="H26" i="133"/>
  <c r="E26" i="133"/>
  <c r="N33" i="133"/>
  <c r="M33" i="133"/>
  <c r="L33" i="133"/>
  <c r="J36" i="133"/>
  <c r="I36" i="133"/>
  <c r="G36" i="133"/>
  <c r="O39" i="133"/>
  <c r="K39" i="133" s="1"/>
  <c r="P42" i="133"/>
  <c r="O42" i="133"/>
  <c r="M42" i="133"/>
  <c r="F50" i="133"/>
  <c r="J50" i="133"/>
  <c r="H50" i="133"/>
  <c r="G51" i="133"/>
  <c r="I60" i="133"/>
  <c r="O65" i="133"/>
  <c r="M65" i="133"/>
  <c r="P65" i="133"/>
  <c r="L68" i="133"/>
  <c r="M68" i="133"/>
  <c r="I71" i="133"/>
  <c r="G71" i="133"/>
  <c r="J71" i="133"/>
  <c r="H71" i="133"/>
  <c r="F71" i="133"/>
  <c r="G75" i="133"/>
  <c r="P95" i="133"/>
  <c r="O95" i="133"/>
  <c r="N95" i="133"/>
  <c r="L95" i="133"/>
  <c r="M103" i="133"/>
  <c r="L103" i="133"/>
  <c r="K103" i="133" s="1"/>
  <c r="J104" i="133"/>
  <c r="I104" i="133"/>
  <c r="H104" i="133"/>
  <c r="G104" i="133"/>
  <c r="E104" i="133"/>
  <c r="I107" i="133"/>
  <c r="G107" i="133"/>
  <c r="F107" i="133"/>
  <c r="E107" i="133"/>
  <c r="E122" i="133"/>
  <c r="P133" i="133"/>
  <c r="O133" i="133"/>
  <c r="N133" i="133"/>
  <c r="K133" i="133" s="1"/>
  <c r="L135" i="133"/>
  <c r="N136" i="133"/>
  <c r="M151" i="133"/>
  <c r="L151" i="133"/>
  <c r="O151" i="133"/>
  <c r="P151" i="133"/>
  <c r="F164" i="133"/>
  <c r="J175" i="133"/>
  <c r="I175" i="133"/>
  <c r="H175" i="133"/>
  <c r="F175" i="133"/>
  <c r="E175" i="133"/>
  <c r="J19" i="134"/>
  <c r="I19" i="134"/>
  <c r="H19" i="134"/>
  <c r="G19" i="134"/>
  <c r="F19" i="134"/>
  <c r="L97" i="132"/>
  <c r="L118" i="132"/>
  <c r="P118" i="132"/>
  <c r="L120" i="132"/>
  <c r="F9" i="133"/>
  <c r="L22" i="133"/>
  <c r="K22" i="133" s="1"/>
  <c r="P22" i="133"/>
  <c r="F26" i="133"/>
  <c r="D31" i="133"/>
  <c r="O33" i="133"/>
  <c r="J35" i="133"/>
  <c r="H35" i="133"/>
  <c r="E36" i="133"/>
  <c r="L37" i="133"/>
  <c r="G40" i="133"/>
  <c r="F40" i="133"/>
  <c r="E40" i="133"/>
  <c r="J40" i="133"/>
  <c r="P41" i="133"/>
  <c r="N41" i="133"/>
  <c r="L42" i="133"/>
  <c r="E50" i="133"/>
  <c r="I51" i="133"/>
  <c r="J60" i="133"/>
  <c r="L65" i="133"/>
  <c r="N68" i="133"/>
  <c r="E71" i="133"/>
  <c r="H75" i="133"/>
  <c r="L83" i="133"/>
  <c r="M95" i="133"/>
  <c r="P97" i="133"/>
  <c r="N97" i="133"/>
  <c r="F104" i="133"/>
  <c r="H107" i="133"/>
  <c r="L116" i="133"/>
  <c r="P116" i="133"/>
  <c r="N116" i="133"/>
  <c r="L119" i="133"/>
  <c r="G122" i="133"/>
  <c r="J125" i="133"/>
  <c r="I125" i="133"/>
  <c r="H125" i="133"/>
  <c r="G125" i="133"/>
  <c r="E125" i="133"/>
  <c r="M135" i="133"/>
  <c r="E137" i="133"/>
  <c r="J137" i="133"/>
  <c r="I137" i="133"/>
  <c r="H137" i="133"/>
  <c r="G137" i="133"/>
  <c r="F137" i="133"/>
  <c r="P144" i="133"/>
  <c r="O144" i="133"/>
  <c r="M144" i="133"/>
  <c r="N151" i="133"/>
  <c r="H154" i="133"/>
  <c r="G164" i="133"/>
  <c r="G175" i="133"/>
  <c r="P184" i="133"/>
  <c r="O184" i="133"/>
  <c r="N184" i="133"/>
  <c r="M184" i="133"/>
  <c r="L184" i="133"/>
  <c r="H13" i="134"/>
  <c r="G13" i="134"/>
  <c r="F13" i="134"/>
  <c r="E13" i="134"/>
  <c r="J13" i="134"/>
  <c r="I13" i="134"/>
  <c r="E19" i="134"/>
  <c r="N45" i="133"/>
  <c r="M45" i="133"/>
  <c r="L45" i="133"/>
  <c r="G49" i="133"/>
  <c r="J49" i="133"/>
  <c r="H49" i="133"/>
  <c r="J55" i="133"/>
  <c r="I55" i="133"/>
  <c r="G55" i="133"/>
  <c r="P60" i="133"/>
  <c r="O60" i="133"/>
  <c r="M60" i="133"/>
  <c r="D63" i="133"/>
  <c r="G73" i="133"/>
  <c r="E73" i="133"/>
  <c r="J73" i="133"/>
  <c r="H73" i="133"/>
  <c r="J75" i="133"/>
  <c r="G85" i="133"/>
  <c r="E85" i="133"/>
  <c r="I85" i="133"/>
  <c r="H85" i="133"/>
  <c r="F85" i="133"/>
  <c r="H96" i="133"/>
  <c r="F96" i="133"/>
  <c r="G96" i="133"/>
  <c r="P131" i="133"/>
  <c r="O131" i="133"/>
  <c r="M131" i="133"/>
  <c r="P135" i="133"/>
  <c r="I143" i="133"/>
  <c r="H143" i="133"/>
  <c r="F143" i="133"/>
  <c r="E143" i="133"/>
  <c r="J143" i="133"/>
  <c r="I152" i="133"/>
  <c r="H152" i="133"/>
  <c r="J152" i="133"/>
  <c r="P158" i="133"/>
  <c r="O158" i="133"/>
  <c r="N158" i="133"/>
  <c r="M158" i="133"/>
  <c r="L158" i="133"/>
  <c r="J166" i="133"/>
  <c r="I166" i="133"/>
  <c r="H166" i="133"/>
  <c r="G166" i="133"/>
  <c r="F166" i="133"/>
  <c r="E166" i="133"/>
  <c r="P120" i="132"/>
  <c r="F7" i="133"/>
  <c r="H8" i="133"/>
  <c r="I9" i="133"/>
  <c r="M17" i="133"/>
  <c r="M19" i="133"/>
  <c r="O20" i="133"/>
  <c r="O22" i="133"/>
  <c r="G35" i="133"/>
  <c r="P37" i="133"/>
  <c r="O41" i="133"/>
  <c r="P45" i="133"/>
  <c r="H48" i="133"/>
  <c r="J48" i="133"/>
  <c r="G48" i="133"/>
  <c r="F49" i="133"/>
  <c r="E55" i="133"/>
  <c r="I59" i="133"/>
  <c r="G59" i="133"/>
  <c r="E59" i="133"/>
  <c r="N60" i="133"/>
  <c r="I69" i="133"/>
  <c r="J69" i="133"/>
  <c r="H69" i="133"/>
  <c r="G69" i="133"/>
  <c r="E69" i="133"/>
  <c r="N71" i="133"/>
  <c r="K71" i="133" s="1"/>
  <c r="I73" i="133"/>
  <c r="P83" i="133"/>
  <c r="I96" i="133"/>
  <c r="O97" i="133"/>
  <c r="J106" i="133"/>
  <c r="H106" i="133"/>
  <c r="G106" i="133"/>
  <c r="K115" i="133"/>
  <c r="P119" i="133"/>
  <c r="L128" i="133"/>
  <c r="P128" i="133"/>
  <c r="O128" i="133"/>
  <c r="N128" i="133"/>
  <c r="M128" i="133"/>
  <c r="N131" i="133"/>
  <c r="F152" i="133"/>
  <c r="I7" i="133"/>
  <c r="L10" i="133"/>
  <c r="P10" i="133"/>
  <c r="P19" i="133"/>
  <c r="H55" i="133"/>
  <c r="N66" i="133"/>
  <c r="L66" i="133"/>
  <c r="P71" i="133"/>
  <c r="J91" i="133"/>
  <c r="I91" i="133"/>
  <c r="G91" i="133"/>
  <c r="D91" i="133" s="1"/>
  <c r="P96" i="133"/>
  <c r="O96" i="133"/>
  <c r="M96" i="133"/>
  <c r="O99" i="133"/>
  <c r="P99" i="133"/>
  <c r="I105" i="133"/>
  <c r="H105" i="133"/>
  <c r="G105" i="133"/>
  <c r="P110" i="133"/>
  <c r="O110" i="133"/>
  <c r="L110" i="133"/>
  <c r="J163" i="133"/>
  <c r="I163" i="133"/>
  <c r="H163" i="133"/>
  <c r="G163" i="133"/>
  <c r="F163" i="133"/>
  <c r="E163" i="133"/>
  <c r="I167" i="133"/>
  <c r="H167" i="133"/>
  <c r="G167" i="133"/>
  <c r="F167" i="133"/>
  <c r="E167" i="133"/>
  <c r="J7" i="134"/>
  <c r="I7" i="134"/>
  <c r="H7" i="134"/>
  <c r="G7" i="134"/>
  <c r="F7" i="134"/>
  <c r="E7" i="134"/>
  <c r="I29" i="133"/>
  <c r="P34" i="133"/>
  <c r="I41" i="133"/>
  <c r="O47" i="133"/>
  <c r="K47" i="133" s="1"/>
  <c r="N52" i="133"/>
  <c r="J58" i="133"/>
  <c r="H58" i="133"/>
  <c r="I65" i="133"/>
  <c r="G81" i="133"/>
  <c r="J94" i="133"/>
  <c r="H94" i="133"/>
  <c r="J99" i="133"/>
  <c r="O101" i="133"/>
  <c r="M101" i="133"/>
  <c r="O104" i="133"/>
  <c r="J128" i="133"/>
  <c r="J139" i="133"/>
  <c r="I139" i="133"/>
  <c r="F146" i="133"/>
  <c r="E146" i="133"/>
  <c r="H146" i="133"/>
  <c r="J146" i="133"/>
  <c r="I146" i="133"/>
  <c r="G146" i="133"/>
  <c r="E161" i="133"/>
  <c r="J161" i="133"/>
  <c r="I161" i="133"/>
  <c r="H161" i="133"/>
  <c r="G161" i="133"/>
  <c r="P172" i="133"/>
  <c r="O172" i="133"/>
  <c r="N172" i="133"/>
  <c r="M172" i="133"/>
  <c r="L172" i="133"/>
  <c r="E173" i="133"/>
  <c r="J173" i="133"/>
  <c r="I173" i="133"/>
  <c r="H173" i="133"/>
  <c r="G173" i="133"/>
  <c r="F173" i="133"/>
  <c r="J187" i="133"/>
  <c r="I187" i="133"/>
  <c r="G187" i="133"/>
  <c r="P4" i="134"/>
  <c r="O4" i="134"/>
  <c r="N4" i="134"/>
  <c r="M4" i="134"/>
  <c r="K4" i="134" s="1"/>
  <c r="M139" i="133"/>
  <c r="L139" i="133"/>
  <c r="O139" i="133"/>
  <c r="P139" i="133"/>
  <c r="H25" i="135"/>
  <c r="G25" i="135"/>
  <c r="E25" i="135"/>
  <c r="J25" i="135"/>
  <c r="I25" i="135"/>
  <c r="F25" i="135"/>
  <c r="J8" i="134"/>
  <c r="E8" i="134"/>
  <c r="H8" i="134"/>
  <c r="P76" i="133"/>
  <c r="N76" i="133"/>
  <c r="H84" i="133"/>
  <c r="F84" i="133"/>
  <c r="F101" i="133"/>
  <c r="M112" i="133"/>
  <c r="P112" i="133"/>
  <c r="O112" i="133"/>
  <c r="N112" i="133"/>
  <c r="D115" i="133"/>
  <c r="M118" i="133"/>
  <c r="H120" i="133"/>
  <c r="E120" i="133"/>
  <c r="J120" i="133"/>
  <c r="I120" i="133"/>
  <c r="G120" i="133"/>
  <c r="F120" i="133"/>
  <c r="P130" i="133"/>
  <c r="O130" i="133"/>
  <c r="N130" i="133"/>
  <c r="F8" i="134"/>
  <c r="J23" i="134"/>
  <c r="I23" i="134"/>
  <c r="H23" i="134"/>
  <c r="G23" i="134"/>
  <c r="E23" i="134"/>
  <c r="G27" i="133"/>
  <c r="E29" i="133"/>
  <c r="N32" i="133"/>
  <c r="L34" i="133"/>
  <c r="E41" i="133"/>
  <c r="N44" i="133"/>
  <c r="M56" i="133"/>
  <c r="N58" i="133"/>
  <c r="E65" i="133"/>
  <c r="G67" i="133"/>
  <c r="G68" i="133"/>
  <c r="L75" i="133"/>
  <c r="L76" i="133"/>
  <c r="O79" i="133"/>
  <c r="K79" i="133" s="1"/>
  <c r="I83" i="133"/>
  <c r="G83" i="133"/>
  <c r="E84" i="133"/>
  <c r="M92" i="133"/>
  <c r="N94" i="133"/>
  <c r="F99" i="133"/>
  <c r="G101" i="133"/>
  <c r="N106" i="133"/>
  <c r="L112" i="133"/>
  <c r="N118" i="133"/>
  <c r="E128" i="133"/>
  <c r="L130" i="133"/>
  <c r="P145" i="133"/>
  <c r="O145" i="133"/>
  <c r="I155" i="133"/>
  <c r="H155" i="133"/>
  <c r="F155" i="133"/>
  <c r="E155" i="133"/>
  <c r="G8" i="134"/>
  <c r="F23" i="134"/>
  <c r="M20" i="135"/>
  <c r="L20" i="135"/>
  <c r="P20" i="135"/>
  <c r="O20" i="135"/>
  <c r="N20" i="135"/>
  <c r="O53" i="133"/>
  <c r="M53" i="133"/>
  <c r="K55" i="133"/>
  <c r="N56" i="133"/>
  <c r="G61" i="133"/>
  <c r="E61" i="133"/>
  <c r="H68" i="133"/>
  <c r="M75" i="133"/>
  <c r="M76" i="133"/>
  <c r="P79" i="133"/>
  <c r="J82" i="133"/>
  <c r="H82" i="133"/>
  <c r="G84" i="133"/>
  <c r="O89" i="133"/>
  <c r="M89" i="133"/>
  <c r="K91" i="133"/>
  <c r="N92" i="133"/>
  <c r="G97" i="133"/>
  <c r="E97" i="133"/>
  <c r="G99" i="133"/>
  <c r="H108" i="133"/>
  <c r="F108" i="133"/>
  <c r="E108" i="133"/>
  <c r="P111" i="133"/>
  <c r="O111" i="133"/>
  <c r="N111" i="133"/>
  <c r="J124" i="133"/>
  <c r="I124" i="133"/>
  <c r="H124" i="133"/>
  <c r="D124" i="133" s="1"/>
  <c r="P5" i="134"/>
  <c r="O5" i="134"/>
  <c r="N5" i="134"/>
  <c r="M5" i="134"/>
  <c r="I8" i="134"/>
  <c r="P12" i="135"/>
  <c r="O12" i="135"/>
  <c r="N12" i="135"/>
  <c r="M12" i="135"/>
  <c r="L12" i="135"/>
  <c r="P182" i="133"/>
  <c r="O182" i="133"/>
  <c r="N182" i="133"/>
  <c r="M182" i="133"/>
  <c r="L182" i="133"/>
  <c r="J190" i="133"/>
  <c r="I190" i="133"/>
  <c r="H190" i="133"/>
  <c r="G190" i="133"/>
  <c r="F190" i="133"/>
  <c r="E190" i="133"/>
  <c r="J46" i="134"/>
  <c r="I46" i="134"/>
  <c r="H46" i="134"/>
  <c r="G46" i="134"/>
  <c r="F46" i="134"/>
  <c r="E46" i="134"/>
  <c r="L190" i="133"/>
  <c r="P190" i="133"/>
  <c r="O190" i="133"/>
  <c r="N190" i="133"/>
  <c r="M190" i="133"/>
  <c r="J6" i="134"/>
  <c r="I6" i="134"/>
  <c r="H6" i="134"/>
  <c r="G6" i="134"/>
  <c r="F6" i="134"/>
  <c r="J22" i="134"/>
  <c r="I22" i="134"/>
  <c r="H22" i="134"/>
  <c r="F22" i="134"/>
  <c r="E22" i="134"/>
  <c r="I179" i="133"/>
  <c r="H179" i="133"/>
  <c r="G179" i="133"/>
  <c r="F179" i="133"/>
  <c r="E179" i="133"/>
  <c r="D55" i="135"/>
  <c r="P51" i="135"/>
  <c r="O51" i="135"/>
  <c r="N51" i="135"/>
  <c r="M51" i="135"/>
  <c r="L51" i="135"/>
  <c r="P18" i="136"/>
  <c r="O18" i="136"/>
  <c r="N18" i="136"/>
  <c r="M18" i="136"/>
  <c r="L18" i="136"/>
  <c r="G5" i="138"/>
  <c r="F5" i="138"/>
  <c r="E5" i="138"/>
  <c r="J178" i="133"/>
  <c r="I178" i="133"/>
  <c r="H178" i="133"/>
  <c r="G178" i="133"/>
  <c r="F178" i="133"/>
  <c r="O6" i="134"/>
  <c r="N6" i="134"/>
  <c r="M6" i="134"/>
  <c r="L6" i="134"/>
  <c r="P6" i="134"/>
  <c r="P16" i="134"/>
  <c r="O16" i="134"/>
  <c r="N16" i="134"/>
  <c r="M16" i="134"/>
  <c r="L16" i="134"/>
  <c r="J21" i="134"/>
  <c r="I21" i="134"/>
  <c r="H21" i="134"/>
  <c r="P37" i="135"/>
  <c r="O37" i="135"/>
  <c r="L37" i="135"/>
  <c r="G4" i="137"/>
  <c r="F4" i="137"/>
  <c r="E4" i="137"/>
  <c r="P170" i="133"/>
  <c r="O170" i="133"/>
  <c r="N170" i="133"/>
  <c r="G185" i="133"/>
  <c r="J189" i="133"/>
  <c r="I189" i="133"/>
  <c r="H189" i="133"/>
  <c r="G189" i="133"/>
  <c r="J20" i="134"/>
  <c r="I20" i="134"/>
  <c r="H20" i="134"/>
  <c r="F21" i="134"/>
  <c r="N11" i="136"/>
  <c r="M11" i="136"/>
  <c r="L11" i="136"/>
  <c r="P11" i="136"/>
  <c r="O11" i="136"/>
  <c r="I119" i="133"/>
  <c r="F119" i="133"/>
  <c r="J151" i="133"/>
  <c r="I151" i="133"/>
  <c r="L170" i="133"/>
  <c r="J177" i="133"/>
  <c r="I177" i="133"/>
  <c r="H177" i="133"/>
  <c r="G177" i="133"/>
  <c r="M178" i="133"/>
  <c r="H185" i="133"/>
  <c r="E189" i="133"/>
  <c r="E20" i="134"/>
  <c r="G21" i="134"/>
  <c r="J8" i="135"/>
  <c r="I8" i="135"/>
  <c r="H8" i="135"/>
  <c r="G8" i="135"/>
  <c r="F8" i="135"/>
  <c r="E8" i="135"/>
  <c r="P20" i="136"/>
  <c r="O20" i="136"/>
  <c r="N20" i="136"/>
  <c r="M20" i="136"/>
  <c r="L20" i="136"/>
  <c r="E109" i="133"/>
  <c r="J118" i="133"/>
  <c r="G118" i="133"/>
  <c r="E119" i="133"/>
  <c r="L127" i="133"/>
  <c r="F134" i="133"/>
  <c r="H134" i="133"/>
  <c r="I140" i="133"/>
  <c r="H140" i="133"/>
  <c r="E151" i="133"/>
  <c r="J165" i="133"/>
  <c r="I165" i="133"/>
  <c r="H165" i="133"/>
  <c r="G165" i="133"/>
  <c r="M166" i="133"/>
  <c r="M170" i="133"/>
  <c r="E177" i="133"/>
  <c r="N178" i="133"/>
  <c r="I185" i="133"/>
  <c r="F189" i="133"/>
  <c r="P193" i="133"/>
  <c r="O193" i="133"/>
  <c r="F20" i="134"/>
  <c r="P37" i="134"/>
  <c r="O37" i="134"/>
  <c r="N37" i="134"/>
  <c r="P5" i="135"/>
  <c r="O5" i="135"/>
  <c r="M5" i="135"/>
  <c r="N5" i="135"/>
  <c r="L5" i="135"/>
  <c r="G119" i="133"/>
  <c r="O125" i="133"/>
  <c r="L125" i="133"/>
  <c r="N127" i="133"/>
  <c r="O137" i="133"/>
  <c r="N137" i="133"/>
  <c r="L137" i="133"/>
  <c r="P148" i="133"/>
  <c r="O148" i="133"/>
  <c r="M148" i="133"/>
  <c r="L148" i="133"/>
  <c r="N148" i="133"/>
  <c r="F151" i="133"/>
  <c r="N166" i="133"/>
  <c r="F177" i="133"/>
  <c r="O178" i="133"/>
  <c r="P181" i="133"/>
  <c r="O181" i="133"/>
  <c r="D184" i="133"/>
  <c r="J185" i="133"/>
  <c r="J188" i="133"/>
  <c r="I188" i="133"/>
  <c r="H188" i="133"/>
  <c r="G20" i="134"/>
  <c r="K25" i="134"/>
  <c r="L37" i="134"/>
  <c r="E116" i="133"/>
  <c r="F117" i="133"/>
  <c r="F118" i="133"/>
  <c r="H119" i="133"/>
  <c r="P124" i="133"/>
  <c r="M124" i="133"/>
  <c r="K124" i="133" s="1"/>
  <c r="M125" i="133"/>
  <c r="O127" i="133"/>
  <c r="I131" i="133"/>
  <c r="F131" i="133"/>
  <c r="E133" i="133"/>
  <c r="D133" i="133" s="1"/>
  <c r="G134" i="133"/>
  <c r="M137" i="133"/>
  <c r="F140" i="133"/>
  <c r="O146" i="133"/>
  <c r="N146" i="133"/>
  <c r="G151" i="133"/>
  <c r="P157" i="133"/>
  <c r="O157" i="133"/>
  <c r="D160" i="133"/>
  <c r="F165" i="133"/>
  <c r="O166" i="133"/>
  <c r="P169" i="133"/>
  <c r="O169" i="133"/>
  <c r="D172" i="133"/>
  <c r="J176" i="133"/>
  <c r="I176" i="133"/>
  <c r="H176" i="133"/>
  <c r="P178" i="133"/>
  <c r="L181" i="133"/>
  <c r="E188" i="133"/>
  <c r="I191" i="133"/>
  <c r="H191" i="133"/>
  <c r="G191" i="133"/>
  <c r="F191" i="133"/>
  <c r="E191" i="133"/>
  <c r="L192" i="133"/>
  <c r="M193" i="133"/>
  <c r="M12" i="134"/>
  <c r="J33" i="134"/>
  <c r="I33" i="134"/>
  <c r="H33" i="134"/>
  <c r="G33" i="134"/>
  <c r="F33" i="134"/>
  <c r="M37" i="134"/>
  <c r="N140" i="133"/>
  <c r="J144" i="133"/>
  <c r="J156" i="133"/>
  <c r="H158" i="133"/>
  <c r="O163" i="133"/>
  <c r="J168" i="133"/>
  <c r="H170" i="133"/>
  <c r="O175" i="133"/>
  <c r="J180" i="133"/>
  <c r="H182" i="133"/>
  <c r="O187" i="133"/>
  <c r="J192" i="133"/>
  <c r="I194" i="133"/>
  <c r="O13" i="134"/>
  <c r="P29" i="134"/>
  <c r="O29" i="134"/>
  <c r="N29" i="134"/>
  <c r="M29" i="134"/>
  <c r="L29" i="134"/>
  <c r="J35" i="134"/>
  <c r="I35" i="134"/>
  <c r="H35" i="134"/>
  <c r="G35" i="134"/>
  <c r="F35" i="134"/>
  <c r="E35" i="134"/>
  <c r="L5" i="136"/>
  <c r="K5" i="136" s="1"/>
  <c r="M5" i="136"/>
  <c r="J15" i="136"/>
  <c r="I15" i="136"/>
  <c r="H15" i="136"/>
  <c r="G15" i="136"/>
  <c r="F15" i="136"/>
  <c r="I11" i="139"/>
  <c r="H11" i="139"/>
  <c r="G11" i="139"/>
  <c r="F11" i="139"/>
  <c r="P15" i="134"/>
  <c r="O15" i="134"/>
  <c r="P27" i="134"/>
  <c r="O27" i="134"/>
  <c r="N27" i="134"/>
  <c r="L27" i="134"/>
  <c r="P39" i="134"/>
  <c r="O39" i="134"/>
  <c r="N39" i="134"/>
  <c r="M39" i="134"/>
  <c r="L39" i="134"/>
  <c r="J45" i="134"/>
  <c r="I45" i="134"/>
  <c r="H45" i="134"/>
  <c r="G45" i="134"/>
  <c r="F45" i="134"/>
  <c r="I17" i="139"/>
  <c r="H17" i="139"/>
  <c r="G17" i="139"/>
  <c r="F17" i="139"/>
  <c r="E144" i="133"/>
  <c r="L149" i="133"/>
  <c r="E156" i="133"/>
  <c r="L161" i="133"/>
  <c r="E168" i="133"/>
  <c r="L173" i="133"/>
  <c r="E180" i="133"/>
  <c r="L185" i="133"/>
  <c r="E192" i="133"/>
  <c r="L14" i="134"/>
  <c r="L15" i="134"/>
  <c r="M27" i="134"/>
  <c r="J32" i="134"/>
  <c r="I32" i="134"/>
  <c r="G32" i="134"/>
  <c r="E45" i="134"/>
  <c r="H56" i="134"/>
  <c r="G56" i="134"/>
  <c r="E56" i="134"/>
  <c r="J56" i="134"/>
  <c r="I56" i="134"/>
  <c r="O6" i="135"/>
  <c r="N6" i="135"/>
  <c r="L6" i="135"/>
  <c r="K22" i="135"/>
  <c r="O30" i="135"/>
  <c r="N30" i="135"/>
  <c r="L30" i="135"/>
  <c r="P30" i="135"/>
  <c r="J34" i="135"/>
  <c r="I34" i="135"/>
  <c r="H34" i="135"/>
  <c r="G34" i="135"/>
  <c r="P35" i="135"/>
  <c r="O35" i="135"/>
  <c r="N35" i="135"/>
  <c r="M35" i="135"/>
  <c r="J47" i="135"/>
  <c r="I47" i="135"/>
  <c r="H47" i="135"/>
  <c r="G47" i="135"/>
  <c r="F47" i="135"/>
  <c r="P50" i="135"/>
  <c r="O50" i="135"/>
  <c r="N50" i="135"/>
  <c r="O5" i="136"/>
  <c r="E17" i="139"/>
  <c r="I12" i="134"/>
  <c r="H12" i="134"/>
  <c r="G12" i="134"/>
  <c r="F12" i="134"/>
  <c r="I25" i="134"/>
  <c r="H25" i="134"/>
  <c r="G25" i="134"/>
  <c r="F25" i="134"/>
  <c r="E25" i="134"/>
  <c r="J25" i="134"/>
  <c r="P26" i="134"/>
  <c r="O26" i="134"/>
  <c r="P50" i="134"/>
  <c r="O50" i="134"/>
  <c r="N50" i="134"/>
  <c r="M50" i="134"/>
  <c r="J67" i="135"/>
  <c r="I67" i="135"/>
  <c r="H67" i="135"/>
  <c r="G67" i="135"/>
  <c r="F67" i="135"/>
  <c r="E67" i="135"/>
  <c r="G144" i="133"/>
  <c r="N149" i="133"/>
  <c r="G156" i="133"/>
  <c r="E158" i="133"/>
  <c r="N161" i="133"/>
  <c r="L163" i="133"/>
  <c r="G168" i="133"/>
  <c r="E170" i="133"/>
  <c r="N173" i="133"/>
  <c r="L175" i="133"/>
  <c r="G180" i="133"/>
  <c r="E182" i="133"/>
  <c r="N185" i="133"/>
  <c r="L187" i="133"/>
  <c r="G192" i="133"/>
  <c r="F194" i="133"/>
  <c r="D4" i="134"/>
  <c r="E12" i="134"/>
  <c r="L13" i="134"/>
  <c r="N14" i="134"/>
  <c r="N15" i="134"/>
  <c r="D18" i="134"/>
  <c r="L26" i="134"/>
  <c r="P38" i="134"/>
  <c r="O38" i="134"/>
  <c r="N38" i="134"/>
  <c r="M38" i="134"/>
  <c r="P6" i="135"/>
  <c r="J10" i="135"/>
  <c r="H10" i="135"/>
  <c r="I10" i="135"/>
  <c r="G10" i="135"/>
  <c r="F10" i="135"/>
  <c r="D10" i="135" s="1"/>
  <c r="F34" i="135"/>
  <c r="M50" i="135"/>
  <c r="P64" i="135"/>
  <c r="O64" i="135"/>
  <c r="N64" i="135"/>
  <c r="M64" i="135"/>
  <c r="P19" i="136"/>
  <c r="O19" i="136"/>
  <c r="N19" i="136"/>
  <c r="M19" i="136"/>
  <c r="L19" i="136"/>
  <c r="G194" i="133"/>
  <c r="J11" i="134"/>
  <c r="I11" i="134"/>
  <c r="H11" i="134"/>
  <c r="D11" i="134" s="1"/>
  <c r="G11" i="134"/>
  <c r="J12" i="134"/>
  <c r="O14" i="134"/>
  <c r="M26" i="134"/>
  <c r="H32" i="134"/>
  <c r="L38" i="134"/>
  <c r="P51" i="134"/>
  <c r="O51" i="134"/>
  <c r="N51" i="134"/>
  <c r="M51" i="134"/>
  <c r="N43" i="135"/>
  <c r="M43" i="135"/>
  <c r="L43" i="135"/>
  <c r="P43" i="135"/>
  <c r="O43" i="135"/>
  <c r="L64" i="135"/>
  <c r="G8" i="138"/>
  <c r="F8" i="138"/>
  <c r="E8" i="138"/>
  <c r="J37" i="134"/>
  <c r="I50" i="134"/>
  <c r="J6" i="135"/>
  <c r="J11" i="135"/>
  <c r="I11" i="135"/>
  <c r="G11" i="135"/>
  <c r="P65" i="135"/>
  <c r="O65" i="135"/>
  <c r="N65" i="135"/>
  <c r="M65" i="135"/>
  <c r="J69" i="135"/>
  <c r="I69" i="135"/>
  <c r="P21" i="136"/>
  <c r="O21" i="136"/>
  <c r="N21" i="136"/>
  <c r="M21" i="136"/>
  <c r="I55" i="134"/>
  <c r="H55" i="134"/>
  <c r="F55" i="134"/>
  <c r="I24" i="135"/>
  <c r="H24" i="135"/>
  <c r="F24" i="135"/>
  <c r="P29" i="135"/>
  <c r="O29" i="135"/>
  <c r="M29" i="135"/>
  <c r="J46" i="135"/>
  <c r="I46" i="135"/>
  <c r="H46" i="135"/>
  <c r="L49" i="135"/>
  <c r="P63" i="135"/>
  <c r="O63" i="135"/>
  <c r="J14" i="136"/>
  <c r="I14" i="136"/>
  <c r="H14" i="136"/>
  <c r="L17" i="136"/>
  <c r="K17" i="136" s="1"/>
  <c r="I13" i="139"/>
  <c r="H13" i="139"/>
  <c r="G13" i="139"/>
  <c r="F13" i="139"/>
  <c r="P4" i="135"/>
  <c r="N4" i="135"/>
  <c r="L4" i="135"/>
  <c r="K4" i="135" s="1"/>
  <c r="P28" i="135"/>
  <c r="N28" i="135"/>
  <c r="M49" i="135"/>
  <c r="J59" i="135"/>
  <c r="I59" i="135"/>
  <c r="H59" i="135"/>
  <c r="G59" i="135"/>
  <c r="P9" i="136"/>
  <c r="O9" i="136"/>
  <c r="N9" i="136"/>
  <c r="M9" i="136"/>
  <c r="J13" i="136"/>
  <c r="I13" i="136"/>
  <c r="M17" i="136"/>
  <c r="M28" i="134"/>
  <c r="E36" i="134"/>
  <c r="L41" i="134"/>
  <c r="E48" i="134"/>
  <c r="J54" i="134"/>
  <c r="I54" i="134"/>
  <c r="G54" i="134"/>
  <c r="L57" i="134"/>
  <c r="M4" i="135"/>
  <c r="J23" i="135"/>
  <c r="I23" i="135"/>
  <c r="G23" i="135"/>
  <c r="P41" i="135"/>
  <c r="O41" i="135"/>
  <c r="N41" i="135"/>
  <c r="M41" i="135"/>
  <c r="J45" i="135"/>
  <c r="I45" i="135"/>
  <c r="N49" i="135"/>
  <c r="N55" i="135"/>
  <c r="M55" i="135"/>
  <c r="L55" i="135"/>
  <c r="H5" i="136"/>
  <c r="G5" i="136"/>
  <c r="F5" i="136"/>
  <c r="E5" i="136"/>
  <c r="D5" i="136" s="1"/>
  <c r="L9" i="136"/>
  <c r="E12" i="136"/>
  <c r="E13" i="136"/>
  <c r="L15" i="136"/>
  <c r="N17" i="136"/>
  <c r="E15" i="137"/>
  <c r="I9" i="139"/>
  <c r="H9" i="139"/>
  <c r="G9" i="139"/>
  <c r="F9" i="139"/>
  <c r="I15" i="139"/>
  <c r="H15" i="139"/>
  <c r="G15" i="139"/>
  <c r="F15" i="139"/>
  <c r="N28" i="134"/>
  <c r="L30" i="134"/>
  <c r="F36" i="134"/>
  <c r="E37" i="134"/>
  <c r="N40" i="134"/>
  <c r="M41" i="134"/>
  <c r="L42" i="134"/>
  <c r="G47" i="134"/>
  <c r="F48" i="134"/>
  <c r="J53" i="134"/>
  <c r="H53" i="134"/>
  <c r="E54" i="134"/>
  <c r="J55" i="134"/>
  <c r="L56" i="134"/>
  <c r="M57" i="134"/>
  <c r="O4" i="135"/>
  <c r="E6" i="135"/>
  <c r="G7" i="135"/>
  <c r="N11" i="135"/>
  <c r="H16" i="135"/>
  <c r="D16" i="135" s="1"/>
  <c r="O18" i="135"/>
  <c r="N18" i="135"/>
  <c r="L18" i="135"/>
  <c r="J22" i="135"/>
  <c r="H22" i="135"/>
  <c r="E23" i="135"/>
  <c r="J24" i="135"/>
  <c r="L25" i="135"/>
  <c r="L27" i="135"/>
  <c r="M28" i="135"/>
  <c r="E32" i="135"/>
  <c r="L41" i="135"/>
  <c r="E44" i="135"/>
  <c r="E45" i="135"/>
  <c r="G46" i="135"/>
  <c r="M47" i="135"/>
  <c r="O49" i="135"/>
  <c r="O55" i="135"/>
  <c r="J58" i="135"/>
  <c r="I58" i="135"/>
  <c r="H58" i="135"/>
  <c r="F59" i="135"/>
  <c r="N62" i="135"/>
  <c r="N63" i="135"/>
  <c r="P8" i="136"/>
  <c r="O8" i="136"/>
  <c r="N8" i="136"/>
  <c r="F12" i="136"/>
  <c r="F13" i="136"/>
  <c r="G14" i="136"/>
  <c r="M15" i="136"/>
  <c r="O17" i="136"/>
  <c r="F15" i="137"/>
  <c r="G6" i="139"/>
  <c r="E9" i="139"/>
  <c r="E15" i="139"/>
  <c r="G18" i="139"/>
  <c r="L7" i="134"/>
  <c r="E14" i="134"/>
  <c r="L19" i="134"/>
  <c r="E26" i="134"/>
  <c r="O28" i="134"/>
  <c r="M30" i="134"/>
  <c r="L31" i="134"/>
  <c r="G36" i="134"/>
  <c r="F37" i="134"/>
  <c r="E38" i="134"/>
  <c r="O40" i="134"/>
  <c r="N41" i="134"/>
  <c r="M42" i="134"/>
  <c r="H47" i="134"/>
  <c r="G48" i="134"/>
  <c r="E50" i="134"/>
  <c r="E53" i="134"/>
  <c r="F54" i="134"/>
  <c r="M56" i="134"/>
  <c r="N57" i="134"/>
  <c r="F6" i="135"/>
  <c r="H7" i="135"/>
  <c r="O11" i="135"/>
  <c r="H13" i="135"/>
  <c r="G13" i="135"/>
  <c r="E13" i="135"/>
  <c r="I16" i="135"/>
  <c r="M18" i="135"/>
  <c r="F23" i="135"/>
  <c r="M25" i="135"/>
  <c r="M27" i="135"/>
  <c r="O28" i="135"/>
  <c r="E30" i="135"/>
  <c r="F32" i="135"/>
  <c r="H37" i="135"/>
  <c r="G37" i="135"/>
  <c r="F37" i="135"/>
  <c r="E37" i="135"/>
  <c r="P40" i="135"/>
  <c r="O40" i="135"/>
  <c r="N40" i="135"/>
  <c r="F44" i="135"/>
  <c r="F45" i="135"/>
  <c r="N47" i="135"/>
  <c r="P55" i="135"/>
  <c r="E58" i="135"/>
  <c r="O62" i="135"/>
  <c r="I5" i="136"/>
  <c r="P7" i="136"/>
  <c r="O7" i="136"/>
  <c r="G12" i="136"/>
  <c r="G13" i="136"/>
  <c r="N15" i="136"/>
  <c r="I5" i="139"/>
  <c r="H5" i="139"/>
  <c r="G5" i="139"/>
  <c r="F5" i="139"/>
  <c r="D5" i="139" s="1"/>
  <c r="H6" i="139"/>
  <c r="H18" i="139"/>
  <c r="M7" i="134"/>
  <c r="F14" i="134"/>
  <c r="M19" i="134"/>
  <c r="F26" i="134"/>
  <c r="N30" i="134"/>
  <c r="M31" i="134"/>
  <c r="H36" i="134"/>
  <c r="G37" i="134"/>
  <c r="F38" i="134"/>
  <c r="O41" i="134"/>
  <c r="N42" i="134"/>
  <c r="L44" i="134"/>
  <c r="I47" i="134"/>
  <c r="H48" i="134"/>
  <c r="F50" i="134"/>
  <c r="E51" i="134"/>
  <c r="E52" i="134"/>
  <c r="F53" i="134"/>
  <c r="H54" i="134"/>
  <c r="N56" i="134"/>
  <c r="O57" i="134"/>
  <c r="G6" i="135"/>
  <c r="I7" i="135"/>
  <c r="M8" i="135"/>
  <c r="L8" i="135"/>
  <c r="J16" i="135"/>
  <c r="P17" i="135"/>
  <c r="O17" i="135"/>
  <c r="M17" i="135"/>
  <c r="P18" i="135"/>
  <c r="E22" i="135"/>
  <c r="H23" i="135"/>
  <c r="L24" i="135"/>
  <c r="N25" i="135"/>
  <c r="N27" i="135"/>
  <c r="F30" i="135"/>
  <c r="G32" i="135"/>
  <c r="G44" i="135"/>
  <c r="G45" i="135"/>
  <c r="O47" i="135"/>
  <c r="P53" i="135"/>
  <c r="O53" i="135"/>
  <c r="N53" i="135"/>
  <c r="M53" i="135"/>
  <c r="J57" i="135"/>
  <c r="I57" i="135"/>
  <c r="F58" i="135"/>
  <c r="L59" i="135"/>
  <c r="N61" i="135"/>
  <c r="K61" i="135" s="1"/>
  <c r="N67" i="135"/>
  <c r="M67" i="135"/>
  <c r="L67" i="135"/>
  <c r="J71" i="135"/>
  <c r="I71" i="135"/>
  <c r="H71" i="135"/>
  <c r="G71" i="135"/>
  <c r="J5" i="136"/>
  <c r="L6" i="136"/>
  <c r="L7" i="136"/>
  <c r="E11" i="136"/>
  <c r="D11" i="136" s="1"/>
  <c r="H12" i="136"/>
  <c r="H13" i="136"/>
  <c r="O15" i="136"/>
  <c r="E9" i="137"/>
  <c r="E10" i="139"/>
  <c r="E16" i="139"/>
  <c r="O30" i="134"/>
  <c r="I36" i="134"/>
  <c r="H37" i="134"/>
  <c r="O42" i="134"/>
  <c r="M44" i="134"/>
  <c r="I48" i="134"/>
  <c r="G50" i="134"/>
  <c r="G53" i="134"/>
  <c r="O56" i="134"/>
  <c r="D4" i="135"/>
  <c r="H6" i="135"/>
  <c r="N8" i="135"/>
  <c r="I12" i="135"/>
  <c r="H12" i="135"/>
  <c r="F12" i="135"/>
  <c r="L17" i="135"/>
  <c r="F22" i="135"/>
  <c r="M24" i="135"/>
  <c r="O25" i="135"/>
  <c r="P27" i="135"/>
  <c r="G30" i="135"/>
  <c r="H32" i="135"/>
  <c r="P39" i="135"/>
  <c r="O39" i="135"/>
  <c r="M40" i="135"/>
  <c r="H44" i="135"/>
  <c r="H45" i="135"/>
  <c r="G58" i="135"/>
  <c r="M59" i="135"/>
  <c r="I12" i="136"/>
  <c r="I7" i="139"/>
  <c r="H7" i="139"/>
  <c r="G7" i="139"/>
  <c r="F7" i="139"/>
  <c r="F16" i="139"/>
  <c r="I19" i="139"/>
  <c r="H19" i="139"/>
  <c r="G19" i="139"/>
  <c r="F19" i="139"/>
  <c r="I53" i="134"/>
  <c r="P16" i="135"/>
  <c r="N16" i="135"/>
  <c r="L16" i="135"/>
  <c r="K16" i="135" s="1"/>
  <c r="G22" i="135"/>
  <c r="I32" i="135"/>
  <c r="J35" i="135"/>
  <c r="I35" i="135"/>
  <c r="H35" i="135"/>
  <c r="G35" i="135"/>
  <c r="I44" i="135"/>
  <c r="H49" i="135"/>
  <c r="G49" i="135"/>
  <c r="F49" i="135"/>
  <c r="E49" i="135"/>
  <c r="P52" i="135"/>
  <c r="O52" i="135"/>
  <c r="N52" i="135"/>
  <c r="F56" i="135"/>
  <c r="F57" i="135"/>
  <c r="P67" i="135"/>
  <c r="J70" i="135"/>
  <c r="I70" i="135"/>
  <c r="H70" i="135"/>
  <c r="N6" i="136"/>
  <c r="N7" i="136"/>
  <c r="H17" i="136"/>
  <c r="G17" i="136"/>
  <c r="F17" i="136"/>
  <c r="E17" i="136"/>
  <c r="E7" i="139"/>
  <c r="E13" i="139"/>
  <c r="D13" i="139" s="1"/>
  <c r="E19" i="139"/>
  <c r="E38" i="135"/>
  <c r="E50" i="135"/>
  <c r="E62" i="135"/>
  <c r="E6" i="136"/>
  <c r="E5" i="137"/>
  <c r="E8" i="137"/>
  <c r="E14" i="137"/>
  <c r="E17" i="137"/>
  <c r="E6" i="138"/>
  <c r="E9" i="138"/>
  <c r="F57" i="134"/>
  <c r="M7" i="135"/>
  <c r="F14" i="135"/>
  <c r="M19" i="135"/>
  <c r="E27" i="135"/>
  <c r="D27" i="135" s="1"/>
  <c r="L32" i="135"/>
  <c r="K32" i="135" s="1"/>
  <c r="F38" i="135"/>
  <c r="F50" i="135"/>
  <c r="F62" i="135"/>
  <c r="F6" i="136"/>
  <c r="F5" i="137"/>
  <c r="F8" i="137"/>
  <c r="F14" i="137"/>
  <c r="F17" i="137"/>
  <c r="F6" i="138"/>
  <c r="F9" i="138"/>
  <c r="K11" i="136" l="1"/>
  <c r="K52" i="132"/>
  <c r="D61" i="135"/>
  <c r="D66" i="129"/>
  <c r="D50" i="134"/>
  <c r="K67" i="135"/>
  <c r="D35" i="134"/>
  <c r="K160" i="133"/>
  <c r="K84" i="132"/>
  <c r="D17" i="136"/>
  <c r="D37" i="135"/>
  <c r="K148" i="133"/>
  <c r="D103" i="133"/>
  <c r="K4" i="132"/>
  <c r="K50" i="134"/>
  <c r="D4" i="137"/>
  <c r="D5" i="138"/>
  <c r="K31" i="133"/>
  <c r="D79" i="133"/>
  <c r="K59" i="129"/>
  <c r="K116" i="129"/>
  <c r="D28" i="132"/>
  <c r="K63" i="133"/>
  <c r="D52" i="132"/>
  <c r="D4" i="132"/>
  <c r="D116" i="132"/>
  <c r="D5" i="131"/>
  <c r="K34" i="129"/>
  <c r="D105" i="129"/>
  <c r="D49" i="135"/>
  <c r="K44" i="134"/>
  <c r="D108" i="132"/>
  <c r="K172" i="133"/>
  <c r="D142" i="133"/>
  <c r="D32" i="135"/>
  <c r="K37" i="135"/>
  <c r="D154" i="133"/>
  <c r="D4" i="133"/>
  <c r="K92" i="132"/>
  <c r="K44" i="132"/>
  <c r="D87" i="129"/>
  <c r="K27" i="135"/>
  <c r="K49" i="135"/>
  <c r="K43" i="135"/>
  <c r="D55" i="133"/>
  <c r="K18" i="134"/>
  <c r="D84" i="132"/>
  <c r="K20" i="132"/>
  <c r="D13" i="133"/>
  <c r="D67" i="135"/>
  <c r="K184" i="133"/>
  <c r="D71" i="133"/>
  <c r="D39" i="133"/>
  <c r="K46" i="129"/>
  <c r="K55" i="135"/>
  <c r="D22" i="135"/>
  <c r="D25" i="134"/>
  <c r="K17" i="127" l="1"/>
  <c r="D17" i="127"/>
  <c r="J17" i="127" s="1"/>
  <c r="K16" i="127"/>
  <c r="I16" i="127"/>
  <c r="D16" i="127"/>
  <c r="J16" i="127" s="1"/>
  <c r="K15" i="127"/>
  <c r="F15" i="127"/>
  <c r="D15" i="127"/>
  <c r="E15" i="127" s="1"/>
  <c r="K13" i="127"/>
  <c r="J13" i="127"/>
  <c r="I13" i="127"/>
  <c r="H13" i="127"/>
  <c r="G13" i="127"/>
  <c r="F13" i="127"/>
  <c r="E13" i="127"/>
  <c r="D13" i="127"/>
  <c r="J14" i="127" s="1"/>
  <c r="K12" i="127"/>
  <c r="J12" i="127"/>
  <c r="I12" i="127"/>
  <c r="D12" i="127"/>
  <c r="G12" i="127" s="1"/>
  <c r="K11" i="127"/>
  <c r="G11" i="127"/>
  <c r="F11" i="127"/>
  <c r="D11" i="127"/>
  <c r="J11" i="127" s="1"/>
  <c r="K10" i="127"/>
  <c r="J10" i="127"/>
  <c r="I10" i="127"/>
  <c r="G10" i="127"/>
  <c r="D10" i="127"/>
  <c r="E10" i="127" s="1"/>
  <c r="E9" i="127"/>
  <c r="K8" i="127"/>
  <c r="J8" i="127"/>
  <c r="I8" i="127"/>
  <c r="H8" i="127"/>
  <c r="G8" i="127"/>
  <c r="F8" i="127"/>
  <c r="E8" i="127"/>
  <c r="D8" i="127"/>
  <c r="J9" i="127" s="1"/>
  <c r="K7" i="127"/>
  <c r="D7" i="127"/>
  <c r="G7" i="127" s="1"/>
  <c r="K6" i="127"/>
  <c r="H6" i="127"/>
  <c r="G6" i="127"/>
  <c r="D6" i="127"/>
  <c r="J6" i="127" s="1"/>
  <c r="K5" i="127"/>
  <c r="F5" i="127"/>
  <c r="D5" i="127"/>
  <c r="E5" i="127" s="1"/>
  <c r="K3" i="127"/>
  <c r="J3" i="127"/>
  <c r="I3" i="127"/>
  <c r="H3" i="127"/>
  <c r="G3" i="127"/>
  <c r="F3" i="127"/>
  <c r="E3" i="127"/>
  <c r="D3" i="127"/>
  <c r="J4" i="127" s="1"/>
  <c r="E4" i="126"/>
  <c r="F5" i="126" s="1"/>
  <c r="F4" i="126"/>
  <c r="G4" i="126"/>
  <c r="H4" i="126"/>
  <c r="I4" i="126"/>
  <c r="J4" i="126"/>
  <c r="K4" i="126"/>
  <c r="L4" i="126"/>
  <c r="M4" i="126"/>
  <c r="N4" i="126"/>
  <c r="O4" i="126"/>
  <c r="P4" i="126"/>
  <c r="Q4" i="126"/>
  <c r="R4" i="126"/>
  <c r="S4" i="126"/>
  <c r="T4" i="126"/>
  <c r="J5" i="126"/>
  <c r="K5" i="126"/>
  <c r="N5" i="126"/>
  <c r="O5" i="126"/>
  <c r="P5" i="126"/>
  <c r="Q5" i="126"/>
  <c r="R5" i="126"/>
  <c r="S5" i="126"/>
  <c r="E6" i="126"/>
  <c r="F6" i="126"/>
  <c r="G6" i="126"/>
  <c r="H6" i="126"/>
  <c r="I6" i="126"/>
  <c r="J6" i="126"/>
  <c r="K6" i="126"/>
  <c r="L6" i="126"/>
  <c r="M6" i="126"/>
  <c r="N6" i="126"/>
  <c r="T6" i="126"/>
  <c r="E7" i="126"/>
  <c r="H7" i="126"/>
  <c r="I7" i="126"/>
  <c r="J7" i="126"/>
  <c r="L7" i="126"/>
  <c r="M7" i="126"/>
  <c r="N7" i="126"/>
  <c r="O7" i="126"/>
  <c r="P7" i="126"/>
  <c r="Q7" i="126"/>
  <c r="R7" i="126"/>
  <c r="S7" i="126"/>
  <c r="T7" i="126"/>
  <c r="E8" i="126"/>
  <c r="F8" i="126"/>
  <c r="L8" i="126"/>
  <c r="M8" i="126"/>
  <c r="P8" i="126" s="1"/>
  <c r="T8" i="126"/>
  <c r="E9" i="126"/>
  <c r="F9" i="126"/>
  <c r="G9" i="126"/>
  <c r="H9" i="126"/>
  <c r="I9" i="126"/>
  <c r="J9" i="126"/>
  <c r="K9" i="126"/>
  <c r="L9" i="126"/>
  <c r="M9" i="126"/>
  <c r="N9" i="126" s="1"/>
  <c r="T9" i="126"/>
  <c r="E10" i="126"/>
  <c r="H10" i="126"/>
  <c r="I10" i="126"/>
  <c r="J10" i="126"/>
  <c r="L10" i="126"/>
  <c r="M10" i="126"/>
  <c r="N10" i="126"/>
  <c r="O10" i="126"/>
  <c r="P10" i="126"/>
  <c r="Q10" i="126"/>
  <c r="R10" i="126"/>
  <c r="S10" i="126"/>
  <c r="T10" i="126"/>
  <c r="E11" i="126"/>
  <c r="F11" i="126"/>
  <c r="G11" i="126"/>
  <c r="H11" i="126"/>
  <c r="I11" i="126"/>
  <c r="J11" i="126"/>
  <c r="K11" i="126"/>
  <c r="L11" i="126"/>
  <c r="M11" i="126"/>
  <c r="N11" i="126"/>
  <c r="O11" i="126"/>
  <c r="P11" i="126"/>
  <c r="Q11" i="126"/>
  <c r="R11" i="126"/>
  <c r="S11" i="126"/>
  <c r="T11" i="126"/>
  <c r="I12" i="126"/>
  <c r="O12" i="126"/>
  <c r="E13" i="126"/>
  <c r="H13" i="126" s="1"/>
  <c r="F13" i="126"/>
  <c r="G13" i="126"/>
  <c r="I13" i="126"/>
  <c r="J13" i="126"/>
  <c r="K13" i="126"/>
  <c r="L13" i="126"/>
  <c r="M13" i="126"/>
  <c r="N13" i="126" s="1"/>
  <c r="R13" i="126"/>
  <c r="S13" i="126"/>
  <c r="T13" i="126"/>
  <c r="E14" i="126"/>
  <c r="J14" i="126" s="1"/>
  <c r="F14" i="126"/>
  <c r="G14" i="126"/>
  <c r="H14" i="126"/>
  <c r="I14" i="126"/>
  <c r="L14" i="126"/>
  <c r="M14" i="126"/>
  <c r="P14" i="126" s="1"/>
  <c r="N14" i="126"/>
  <c r="O14" i="126"/>
  <c r="Q14" i="126"/>
  <c r="R14" i="126"/>
  <c r="S14" i="126"/>
  <c r="T14" i="126"/>
  <c r="E15" i="126"/>
  <c r="F15" i="126" s="1"/>
  <c r="J15" i="126"/>
  <c r="K15" i="126"/>
  <c r="L15" i="126"/>
  <c r="M15" i="126"/>
  <c r="R15" i="126" s="1"/>
  <c r="N15" i="126"/>
  <c r="O15" i="126"/>
  <c r="P15" i="126"/>
  <c r="Q15" i="126"/>
  <c r="T15" i="126"/>
  <c r="E16" i="126"/>
  <c r="H16" i="126" s="1"/>
  <c r="F16" i="126"/>
  <c r="G16" i="126"/>
  <c r="I16" i="126"/>
  <c r="J16" i="126"/>
  <c r="K16" i="126"/>
  <c r="L16" i="126"/>
  <c r="M16" i="126"/>
  <c r="N16" i="126" s="1"/>
  <c r="R16" i="126"/>
  <c r="S16" i="126"/>
  <c r="T16" i="126"/>
  <c r="E17" i="126"/>
  <c r="J17" i="126" s="1"/>
  <c r="F17" i="126"/>
  <c r="G17" i="126"/>
  <c r="H17" i="126"/>
  <c r="I17" i="126"/>
  <c r="K17" i="126"/>
  <c r="L17" i="126"/>
  <c r="M17" i="126"/>
  <c r="P17" i="126" s="1"/>
  <c r="N17" i="126"/>
  <c r="O17" i="126"/>
  <c r="Q17" i="126"/>
  <c r="R17" i="126"/>
  <c r="S17" i="126"/>
  <c r="T17" i="126"/>
  <c r="E18" i="126"/>
  <c r="I19" i="126" s="1"/>
  <c r="F18" i="126"/>
  <c r="G18" i="126"/>
  <c r="H18" i="126"/>
  <c r="I18" i="126"/>
  <c r="J18" i="126"/>
  <c r="K18" i="126"/>
  <c r="L18" i="126"/>
  <c r="M18" i="126"/>
  <c r="O19" i="126" s="1"/>
  <c r="N18" i="126"/>
  <c r="O18" i="126"/>
  <c r="P18" i="126"/>
  <c r="Q18" i="126"/>
  <c r="R18" i="126"/>
  <c r="S18" i="126"/>
  <c r="T18" i="126"/>
  <c r="F19" i="126"/>
  <c r="G19" i="126"/>
  <c r="J19" i="126"/>
  <c r="K19" i="126"/>
  <c r="M19" i="126"/>
  <c r="N19" i="126"/>
  <c r="P19" i="126"/>
  <c r="Q19" i="126"/>
  <c r="R19" i="126"/>
  <c r="S19" i="126"/>
  <c r="E20" i="126"/>
  <c r="L20" i="126"/>
  <c r="M20" i="126"/>
  <c r="S20" i="126" s="1"/>
  <c r="P20" i="126"/>
  <c r="Q20" i="126"/>
  <c r="T20" i="126"/>
  <c r="E21" i="126"/>
  <c r="L21" i="126"/>
  <c r="M21" i="126"/>
  <c r="T21" i="126"/>
  <c r="E22" i="126"/>
  <c r="K22" i="126" s="1"/>
  <c r="H22" i="126"/>
  <c r="I22" i="126"/>
  <c r="L22" i="126"/>
  <c r="M22" i="126"/>
  <c r="N22" i="126"/>
  <c r="T22" i="126"/>
  <c r="E23" i="126"/>
  <c r="L23" i="126"/>
  <c r="M23" i="126"/>
  <c r="S23" i="126" s="1"/>
  <c r="O23" i="126"/>
  <c r="P23" i="126"/>
  <c r="Q23" i="126"/>
  <c r="T23" i="126"/>
  <c r="E24" i="126"/>
  <c r="F24" i="126"/>
  <c r="L24" i="126"/>
  <c r="M24" i="126"/>
  <c r="P24" i="126"/>
  <c r="Q24" i="126"/>
  <c r="R24" i="126"/>
  <c r="T24" i="126"/>
  <c r="E25" i="126"/>
  <c r="F25" i="126"/>
  <c r="G25" i="126"/>
  <c r="H25" i="126"/>
  <c r="I25" i="126"/>
  <c r="J25" i="126"/>
  <c r="K25" i="126"/>
  <c r="L25" i="126"/>
  <c r="M25" i="126"/>
  <c r="N25" i="126"/>
  <c r="O25" i="126"/>
  <c r="P25" i="126"/>
  <c r="Q25" i="126"/>
  <c r="R25" i="126"/>
  <c r="S25" i="126"/>
  <c r="T25" i="126"/>
  <c r="E26" i="126"/>
  <c r="F26" i="126"/>
  <c r="G26" i="126"/>
  <c r="H26" i="126"/>
  <c r="I26" i="126"/>
  <c r="J26" i="126"/>
  <c r="K26" i="126"/>
  <c r="R26" i="126"/>
  <c r="E27" i="126"/>
  <c r="J27" i="126" s="1"/>
  <c r="F27" i="126"/>
  <c r="G27" i="126"/>
  <c r="H27" i="126"/>
  <c r="I27" i="126"/>
  <c r="L27" i="126"/>
  <c r="M27" i="126"/>
  <c r="Q27" i="126" s="1"/>
  <c r="N27" i="126"/>
  <c r="O27" i="126"/>
  <c r="R27" i="126"/>
  <c r="S27" i="126"/>
  <c r="T27" i="126"/>
  <c r="E28" i="126"/>
  <c r="F28" i="126" s="1"/>
  <c r="J28" i="126"/>
  <c r="K28" i="126"/>
  <c r="L28" i="126"/>
  <c r="M28" i="126"/>
  <c r="R28" i="126" s="1"/>
  <c r="N28" i="126"/>
  <c r="O28" i="126"/>
  <c r="P28" i="126"/>
  <c r="Q28" i="126"/>
  <c r="T28" i="126"/>
  <c r="E29" i="126"/>
  <c r="I29" i="126" s="1"/>
  <c r="F29" i="126"/>
  <c r="G29" i="126"/>
  <c r="J29" i="126"/>
  <c r="K29" i="126"/>
  <c r="L29" i="126"/>
  <c r="M29" i="126"/>
  <c r="N29" i="126" s="1"/>
  <c r="R29" i="126"/>
  <c r="S29" i="126"/>
  <c r="T29" i="126"/>
  <c r="E30" i="126"/>
  <c r="J30" i="126" s="1"/>
  <c r="F30" i="126"/>
  <c r="G30" i="126"/>
  <c r="H30" i="126"/>
  <c r="I30" i="126"/>
  <c r="L30" i="126"/>
  <c r="M30" i="126"/>
  <c r="Q30" i="126" s="1"/>
  <c r="N30" i="126"/>
  <c r="O30" i="126"/>
  <c r="R30" i="126"/>
  <c r="S30" i="126"/>
  <c r="T30" i="126"/>
  <c r="E31" i="126"/>
  <c r="F31" i="126" s="1"/>
  <c r="J31" i="126"/>
  <c r="K31" i="126"/>
  <c r="L31" i="126"/>
  <c r="M31" i="126"/>
  <c r="R31" i="126" s="1"/>
  <c r="N31" i="126"/>
  <c r="O31" i="126"/>
  <c r="P31" i="126"/>
  <c r="Q31" i="126"/>
  <c r="T31" i="126"/>
  <c r="E32" i="126"/>
  <c r="H32" i="126" s="1"/>
  <c r="F32" i="126"/>
  <c r="G32" i="126"/>
  <c r="I32" i="126"/>
  <c r="J32" i="126"/>
  <c r="K32" i="126"/>
  <c r="L32" i="126"/>
  <c r="M32" i="126"/>
  <c r="N32" i="126" s="1"/>
  <c r="R32" i="126"/>
  <c r="S32" i="126"/>
  <c r="T32" i="126"/>
  <c r="E33" i="126"/>
  <c r="J33" i="126" s="1"/>
  <c r="F33" i="126"/>
  <c r="G33" i="126"/>
  <c r="H33" i="126"/>
  <c r="I33" i="126"/>
  <c r="L33" i="126"/>
  <c r="M33" i="126"/>
  <c r="Q33" i="126" s="1"/>
  <c r="N33" i="126"/>
  <c r="O33" i="126"/>
  <c r="P33" i="126"/>
  <c r="R33" i="126"/>
  <c r="S33" i="126"/>
  <c r="T33" i="126"/>
  <c r="E34" i="126"/>
  <c r="F34" i="126" s="1"/>
  <c r="J34" i="126"/>
  <c r="K34" i="126"/>
  <c r="L34" i="126"/>
  <c r="M34" i="126"/>
  <c r="R34" i="126" s="1"/>
  <c r="N34" i="126"/>
  <c r="O34" i="126"/>
  <c r="P34" i="126"/>
  <c r="Q34" i="126"/>
  <c r="T34" i="126"/>
  <c r="E35" i="126"/>
  <c r="F35" i="126"/>
  <c r="G35" i="126"/>
  <c r="H35" i="126"/>
  <c r="I35" i="126"/>
  <c r="J35" i="126"/>
  <c r="K35" i="126"/>
  <c r="L35" i="126"/>
  <c r="M35" i="126"/>
  <c r="N35" i="126" s="1"/>
  <c r="R35" i="126"/>
  <c r="S35" i="126"/>
  <c r="T35" i="126"/>
  <c r="E36" i="126"/>
  <c r="J36" i="126" s="1"/>
  <c r="F36" i="126"/>
  <c r="G36" i="126"/>
  <c r="H36" i="126"/>
  <c r="I36" i="126"/>
  <c r="L36" i="126"/>
  <c r="M36" i="126"/>
  <c r="N36" i="126"/>
  <c r="O36" i="126"/>
  <c r="P36" i="126"/>
  <c r="Q36" i="126"/>
  <c r="R36" i="126"/>
  <c r="S36" i="126"/>
  <c r="T36" i="126"/>
  <c r="E37" i="126"/>
  <c r="F37" i="126" s="1"/>
  <c r="J37" i="126"/>
  <c r="K37" i="126"/>
  <c r="L37" i="126"/>
  <c r="M37" i="126"/>
  <c r="R37" i="126" s="1"/>
  <c r="N37" i="126"/>
  <c r="O37" i="126"/>
  <c r="P37" i="126"/>
  <c r="Q37" i="126"/>
  <c r="T37" i="126"/>
  <c r="E38" i="126"/>
  <c r="I38" i="126" s="1"/>
  <c r="F38" i="126"/>
  <c r="G38" i="126"/>
  <c r="H38" i="126"/>
  <c r="J38" i="126"/>
  <c r="K38" i="126"/>
  <c r="L38" i="126"/>
  <c r="M38" i="126"/>
  <c r="N38" i="126" s="1"/>
  <c r="R38" i="126"/>
  <c r="S38" i="126"/>
  <c r="T38" i="126"/>
  <c r="E39" i="126"/>
  <c r="J39" i="126" s="1"/>
  <c r="F39" i="126"/>
  <c r="G39" i="126"/>
  <c r="H39" i="126"/>
  <c r="I39" i="126"/>
  <c r="L39" i="126"/>
  <c r="M39" i="126"/>
  <c r="Q39" i="126" s="1"/>
  <c r="N39" i="126"/>
  <c r="O39" i="126"/>
  <c r="P39" i="126"/>
  <c r="R39" i="126"/>
  <c r="S39" i="126"/>
  <c r="T39" i="126"/>
  <c r="E40" i="126"/>
  <c r="F40" i="126" s="1"/>
  <c r="J40" i="126"/>
  <c r="K40" i="126"/>
  <c r="L40" i="126"/>
  <c r="M40" i="126"/>
  <c r="R40" i="126" s="1"/>
  <c r="N40" i="126"/>
  <c r="O40" i="126"/>
  <c r="P40" i="126"/>
  <c r="Q40" i="126"/>
  <c r="T40" i="126"/>
  <c r="E41" i="126"/>
  <c r="I41" i="126" s="1"/>
  <c r="F41" i="126"/>
  <c r="G41" i="126"/>
  <c r="H41" i="126"/>
  <c r="J41" i="126"/>
  <c r="K41" i="126"/>
  <c r="L41" i="126"/>
  <c r="M41" i="126"/>
  <c r="N41" i="126" s="1"/>
  <c r="R41" i="126"/>
  <c r="S41" i="126"/>
  <c r="T41" i="126"/>
  <c r="E42" i="126"/>
  <c r="J42" i="126" s="1"/>
  <c r="F42" i="126"/>
  <c r="G42" i="126"/>
  <c r="H42" i="126"/>
  <c r="I42" i="126"/>
  <c r="L42" i="126"/>
  <c r="M42" i="126"/>
  <c r="N42" i="126"/>
  <c r="O42" i="126"/>
  <c r="P42" i="126"/>
  <c r="Q42" i="126"/>
  <c r="R42" i="126"/>
  <c r="S42" i="126"/>
  <c r="T42" i="126"/>
  <c r="E43" i="126"/>
  <c r="F43" i="126" s="1"/>
  <c r="J43" i="126"/>
  <c r="K43" i="126"/>
  <c r="L43" i="126"/>
  <c r="M43" i="126"/>
  <c r="R43" i="126" s="1"/>
  <c r="N43" i="126"/>
  <c r="O43" i="126"/>
  <c r="P43" i="126"/>
  <c r="Q43" i="126"/>
  <c r="T43" i="126"/>
  <c r="E44" i="126"/>
  <c r="I44" i="126" s="1"/>
  <c r="F44" i="126"/>
  <c r="G44" i="126"/>
  <c r="H44" i="126"/>
  <c r="J44" i="126"/>
  <c r="K44" i="126"/>
  <c r="L44" i="126"/>
  <c r="M44" i="126"/>
  <c r="N44" i="126" s="1"/>
  <c r="R44" i="126"/>
  <c r="S44" i="126"/>
  <c r="T44" i="126"/>
  <c r="E45" i="126"/>
  <c r="J45" i="126" s="1"/>
  <c r="F45" i="126"/>
  <c r="G45" i="126"/>
  <c r="H45" i="126"/>
  <c r="I45" i="126"/>
  <c r="K45" i="126"/>
  <c r="L45" i="126"/>
  <c r="M45" i="126"/>
  <c r="Q45" i="126" s="1"/>
  <c r="N45" i="126"/>
  <c r="O45" i="126"/>
  <c r="P45" i="126"/>
  <c r="R45" i="126"/>
  <c r="S45" i="126"/>
  <c r="T45" i="126"/>
  <c r="E46" i="126"/>
  <c r="F46" i="126" s="1"/>
  <c r="J46" i="126"/>
  <c r="K46" i="126"/>
  <c r="L46" i="126"/>
  <c r="M46" i="126"/>
  <c r="R46" i="126" s="1"/>
  <c r="N46" i="126"/>
  <c r="O46" i="126"/>
  <c r="P46" i="126"/>
  <c r="Q46" i="126"/>
  <c r="S46" i="126"/>
  <c r="T46" i="126"/>
  <c r="E47" i="126"/>
  <c r="I47" i="126" s="1"/>
  <c r="F47" i="126"/>
  <c r="G47" i="126"/>
  <c r="H47" i="126"/>
  <c r="J47" i="126"/>
  <c r="K47" i="126"/>
  <c r="L47" i="126"/>
  <c r="M47" i="126"/>
  <c r="N47" i="126" s="1"/>
  <c r="R47" i="126"/>
  <c r="S47" i="126"/>
  <c r="T47" i="126"/>
  <c r="E48" i="126"/>
  <c r="J48" i="126" s="1"/>
  <c r="F48" i="126"/>
  <c r="G48" i="126"/>
  <c r="H48" i="126"/>
  <c r="I48" i="126"/>
  <c r="L48" i="126"/>
  <c r="M48" i="126"/>
  <c r="N48" i="126"/>
  <c r="O48" i="126"/>
  <c r="P48" i="126"/>
  <c r="Q48" i="126"/>
  <c r="R48" i="126"/>
  <c r="S48" i="126"/>
  <c r="T48" i="126"/>
  <c r="E49" i="126"/>
  <c r="F49" i="126" s="1"/>
  <c r="J49" i="126"/>
  <c r="K49" i="126"/>
  <c r="L49" i="126"/>
  <c r="M49" i="126"/>
  <c r="R49" i="126" s="1"/>
  <c r="N49" i="126"/>
  <c r="O49" i="126"/>
  <c r="P49" i="126"/>
  <c r="Q49" i="126"/>
  <c r="T49" i="126"/>
  <c r="E50" i="126"/>
  <c r="F50" i="126"/>
  <c r="G50" i="126"/>
  <c r="H50" i="126"/>
  <c r="I50" i="126"/>
  <c r="J50" i="126"/>
  <c r="K50" i="126"/>
  <c r="L50" i="126"/>
  <c r="M50" i="126"/>
  <c r="N50" i="126" s="1"/>
  <c r="R50" i="126"/>
  <c r="S50" i="126"/>
  <c r="T50" i="126"/>
  <c r="E51" i="126"/>
  <c r="J51" i="126" s="1"/>
  <c r="F51" i="126"/>
  <c r="G51" i="126"/>
  <c r="H51" i="126"/>
  <c r="I51" i="126"/>
  <c r="L51" i="126"/>
  <c r="M51" i="126"/>
  <c r="N51" i="126"/>
  <c r="O51" i="126"/>
  <c r="P51" i="126"/>
  <c r="Q51" i="126"/>
  <c r="R51" i="126"/>
  <c r="S51" i="126"/>
  <c r="T51" i="126"/>
  <c r="E52" i="126"/>
  <c r="F52" i="126" s="1"/>
  <c r="J52" i="126"/>
  <c r="K52" i="126"/>
  <c r="L52" i="126"/>
  <c r="M52" i="126"/>
  <c r="R52" i="126" s="1"/>
  <c r="N52" i="126"/>
  <c r="O52" i="126"/>
  <c r="P52" i="126"/>
  <c r="Q52" i="126"/>
  <c r="S52" i="126"/>
  <c r="T52" i="126"/>
  <c r="E53" i="126"/>
  <c r="F53" i="126"/>
  <c r="G53" i="126"/>
  <c r="H53" i="126"/>
  <c r="I53" i="126"/>
  <c r="J53" i="126"/>
  <c r="K53" i="126"/>
  <c r="L53" i="126"/>
  <c r="M53" i="126"/>
  <c r="N53" i="126" s="1"/>
  <c r="R53" i="126"/>
  <c r="S53" i="126"/>
  <c r="T53" i="126"/>
  <c r="E54" i="126"/>
  <c r="J54" i="126" s="1"/>
  <c r="F54" i="126"/>
  <c r="G54" i="126"/>
  <c r="H54" i="126"/>
  <c r="I54" i="126"/>
  <c r="K54" i="126"/>
  <c r="L54" i="126"/>
  <c r="M54" i="126"/>
  <c r="N54" i="126"/>
  <c r="O54" i="126"/>
  <c r="P54" i="126"/>
  <c r="Q54" i="126"/>
  <c r="R54" i="126"/>
  <c r="S54" i="126"/>
  <c r="T54" i="126"/>
  <c r="E55" i="126"/>
  <c r="J55" i="126"/>
  <c r="K55" i="126"/>
  <c r="L55" i="126"/>
  <c r="M55" i="126"/>
  <c r="R55" i="126" s="1"/>
  <c r="N55" i="126"/>
  <c r="O55" i="126"/>
  <c r="P55" i="126"/>
  <c r="Q55" i="126"/>
  <c r="S55" i="126"/>
  <c r="T55" i="126"/>
  <c r="E56" i="126"/>
  <c r="I56" i="126" s="1"/>
  <c r="F56" i="126"/>
  <c r="G56" i="126"/>
  <c r="H56" i="126"/>
  <c r="J56" i="126"/>
  <c r="K56" i="126"/>
  <c r="L56" i="126"/>
  <c r="M56" i="126"/>
  <c r="T56" i="126"/>
  <c r="E57" i="126"/>
  <c r="J57" i="126" s="1"/>
  <c r="F57" i="126"/>
  <c r="G57" i="126"/>
  <c r="H57" i="126"/>
  <c r="I57" i="126"/>
  <c r="K57" i="126"/>
  <c r="L57" i="126"/>
  <c r="M57" i="126"/>
  <c r="Q57" i="126" s="1"/>
  <c r="N57" i="126"/>
  <c r="O57" i="126"/>
  <c r="P57" i="126"/>
  <c r="R57" i="126"/>
  <c r="S57" i="126"/>
  <c r="T57" i="126"/>
  <c r="E58" i="126"/>
  <c r="J58" i="126"/>
  <c r="K58" i="126"/>
  <c r="L58" i="126"/>
  <c r="M58" i="126"/>
  <c r="R58" i="126" s="1"/>
  <c r="N58" i="126"/>
  <c r="O58" i="126"/>
  <c r="P58" i="126"/>
  <c r="Q58" i="126"/>
  <c r="T58" i="126"/>
  <c r="E59" i="126"/>
  <c r="F59" i="126"/>
  <c r="G59" i="126"/>
  <c r="H59" i="126"/>
  <c r="I59" i="126"/>
  <c r="J59" i="126"/>
  <c r="K59" i="126"/>
  <c r="L59" i="126"/>
  <c r="M59" i="126"/>
  <c r="T59" i="126"/>
  <c r="E60" i="126"/>
  <c r="J60" i="126" s="1"/>
  <c r="F60" i="126"/>
  <c r="G60" i="126"/>
  <c r="H60" i="126"/>
  <c r="I60" i="126"/>
  <c r="K60" i="126"/>
  <c r="L60" i="126"/>
  <c r="M60" i="126"/>
  <c r="N60" i="126"/>
  <c r="O60" i="126"/>
  <c r="P60" i="126"/>
  <c r="Q60" i="126"/>
  <c r="R60" i="126"/>
  <c r="S60" i="126"/>
  <c r="T60" i="126"/>
  <c r="E61" i="126"/>
  <c r="J61" i="126"/>
  <c r="L61" i="126"/>
  <c r="M61" i="126"/>
  <c r="R61" i="126" s="1"/>
  <c r="N61" i="126"/>
  <c r="O61" i="126"/>
  <c r="P61" i="126"/>
  <c r="Q61" i="126"/>
  <c r="S61" i="126"/>
  <c r="T61" i="126"/>
  <c r="E62" i="126"/>
  <c r="J63" i="126" s="1"/>
  <c r="F62" i="126"/>
  <c r="G62" i="126"/>
  <c r="H62" i="126"/>
  <c r="I62" i="126"/>
  <c r="J62" i="126"/>
  <c r="K62" i="126"/>
  <c r="L62" i="126"/>
  <c r="M62" i="126"/>
  <c r="N62" i="126"/>
  <c r="O62" i="126"/>
  <c r="P62" i="126"/>
  <c r="Q62" i="126"/>
  <c r="R62" i="126"/>
  <c r="S62" i="126"/>
  <c r="T62" i="126"/>
  <c r="F63" i="126"/>
  <c r="G63" i="126"/>
  <c r="H63" i="126"/>
  <c r="I63" i="126"/>
  <c r="K63" i="126"/>
  <c r="O63" i="126"/>
  <c r="P63" i="126"/>
  <c r="S63" i="126"/>
  <c r="E64" i="126"/>
  <c r="F64" i="126"/>
  <c r="L64" i="126"/>
  <c r="M64" i="126"/>
  <c r="S64" i="126" s="1"/>
  <c r="P64" i="126"/>
  <c r="Q64" i="126"/>
  <c r="R64" i="126"/>
  <c r="T64" i="126"/>
  <c r="E65" i="126"/>
  <c r="G65" i="126" s="1"/>
  <c r="F65" i="126"/>
  <c r="H65" i="126"/>
  <c r="I65" i="126"/>
  <c r="J65" i="126"/>
  <c r="K65" i="126"/>
  <c r="L65" i="126"/>
  <c r="M65" i="126"/>
  <c r="N65" i="126"/>
  <c r="O65" i="126"/>
  <c r="T65" i="126"/>
  <c r="E66" i="126"/>
  <c r="K66" i="126"/>
  <c r="L66" i="126"/>
  <c r="M66" i="126"/>
  <c r="O66" i="126" s="1"/>
  <c r="N66" i="126"/>
  <c r="P66" i="126"/>
  <c r="Q66" i="126"/>
  <c r="R66" i="126"/>
  <c r="S66" i="126"/>
  <c r="T66" i="126"/>
  <c r="E67" i="126"/>
  <c r="L67" i="126"/>
  <c r="M67" i="126"/>
  <c r="T67" i="126"/>
  <c r="E68" i="126"/>
  <c r="G68" i="126" s="1"/>
  <c r="F68" i="126"/>
  <c r="H68" i="126"/>
  <c r="I68" i="126"/>
  <c r="J68" i="126"/>
  <c r="K68" i="126"/>
  <c r="L68" i="126"/>
  <c r="M68" i="126"/>
  <c r="N68" i="126"/>
  <c r="O68" i="126"/>
  <c r="T68" i="126"/>
  <c r="E69" i="126"/>
  <c r="I69" i="126"/>
  <c r="J69" i="126"/>
  <c r="K69" i="126"/>
  <c r="L69" i="126"/>
  <c r="M69" i="126"/>
  <c r="S69" i="126" s="1"/>
  <c r="N69" i="126"/>
  <c r="P69" i="126"/>
  <c r="Q69" i="126"/>
  <c r="R69" i="126"/>
  <c r="T69" i="126"/>
  <c r="E70" i="126"/>
  <c r="G70" i="126"/>
  <c r="L70" i="126"/>
  <c r="M70" i="126"/>
  <c r="T70" i="126"/>
  <c r="E71" i="126"/>
  <c r="K71" i="126" s="1"/>
  <c r="F71" i="126"/>
  <c r="H71" i="126"/>
  <c r="I71" i="126"/>
  <c r="L71" i="126"/>
  <c r="M71" i="126"/>
  <c r="N71" i="126"/>
  <c r="O71" i="126"/>
  <c r="T71" i="126"/>
  <c r="E72" i="126"/>
  <c r="L72" i="126"/>
  <c r="M72" i="126"/>
  <c r="S72" i="126" s="1"/>
  <c r="N72" i="126"/>
  <c r="P72" i="126"/>
  <c r="Q72" i="126"/>
  <c r="T72" i="126"/>
  <c r="E73" i="126"/>
  <c r="F73" i="126"/>
  <c r="L73" i="126"/>
  <c r="M73" i="126"/>
  <c r="T73" i="126"/>
  <c r="E74" i="126"/>
  <c r="K74" i="126" s="1"/>
  <c r="F74" i="126"/>
  <c r="H74" i="126"/>
  <c r="I74" i="126"/>
  <c r="L74" i="126"/>
  <c r="M74" i="126"/>
  <c r="N74" i="126"/>
  <c r="O74" i="126"/>
  <c r="T74" i="126"/>
  <c r="E75" i="126"/>
  <c r="H75" i="126"/>
  <c r="I75" i="126"/>
  <c r="J75" i="126"/>
  <c r="K75" i="126"/>
  <c r="L75" i="126"/>
  <c r="M75" i="126"/>
  <c r="S75" i="126" s="1"/>
  <c r="N75" i="126"/>
  <c r="P75" i="126"/>
  <c r="Q75" i="126"/>
  <c r="T75" i="126"/>
  <c r="E76" i="126"/>
  <c r="L76" i="126"/>
  <c r="M76" i="126"/>
  <c r="P76" i="126"/>
  <c r="T76" i="126"/>
  <c r="E77" i="126"/>
  <c r="K77" i="126" s="1"/>
  <c r="F77" i="126"/>
  <c r="H77" i="126"/>
  <c r="I77" i="126"/>
  <c r="L77" i="126"/>
  <c r="M77" i="126"/>
  <c r="N77" i="126"/>
  <c r="O77" i="126"/>
  <c r="T77" i="126"/>
  <c r="E78" i="126"/>
  <c r="J78" i="126"/>
  <c r="K78" i="126"/>
  <c r="L78" i="126"/>
  <c r="M78" i="126"/>
  <c r="S78" i="126" s="1"/>
  <c r="N78" i="126"/>
  <c r="P78" i="126"/>
  <c r="Q78" i="126"/>
  <c r="T78" i="126"/>
  <c r="E79" i="126"/>
  <c r="F79" i="126"/>
  <c r="L79" i="126"/>
  <c r="M79" i="126"/>
  <c r="P79" i="126"/>
  <c r="Q79" i="126"/>
  <c r="S79" i="126"/>
  <c r="T79" i="126"/>
  <c r="E80" i="126"/>
  <c r="K80" i="126" s="1"/>
  <c r="F80" i="126"/>
  <c r="H80" i="126"/>
  <c r="I80" i="126"/>
  <c r="L80" i="126"/>
  <c r="M80" i="126"/>
  <c r="N80" i="126"/>
  <c r="O80" i="126"/>
  <c r="T80" i="126"/>
  <c r="E81" i="126"/>
  <c r="H81" i="126"/>
  <c r="I81" i="126"/>
  <c r="J81" i="126"/>
  <c r="K81" i="126"/>
  <c r="L81" i="126"/>
  <c r="M81" i="126"/>
  <c r="S81" i="126" s="1"/>
  <c r="N81" i="126"/>
  <c r="P81" i="126"/>
  <c r="Q81" i="126"/>
  <c r="T81" i="126"/>
  <c r="E82" i="126"/>
  <c r="G82" i="126"/>
  <c r="L82" i="126"/>
  <c r="M82" i="126"/>
  <c r="Q82" i="126" s="1"/>
  <c r="T82" i="126"/>
  <c r="E83" i="126"/>
  <c r="K83" i="126" s="1"/>
  <c r="F83" i="126"/>
  <c r="H83" i="126"/>
  <c r="I83" i="126"/>
  <c r="L83" i="126"/>
  <c r="M83" i="126"/>
  <c r="N83" i="126"/>
  <c r="O83" i="126"/>
  <c r="T83" i="126"/>
  <c r="E84" i="126"/>
  <c r="L84" i="126"/>
  <c r="M84" i="126"/>
  <c r="S84" i="126" s="1"/>
  <c r="N84" i="126"/>
  <c r="P84" i="126"/>
  <c r="Q84" i="126"/>
  <c r="T84" i="126"/>
  <c r="E85" i="126"/>
  <c r="F85" i="126"/>
  <c r="L85" i="126"/>
  <c r="M85" i="126"/>
  <c r="T85" i="126"/>
  <c r="E86" i="126"/>
  <c r="K86" i="126" s="1"/>
  <c r="F86" i="126"/>
  <c r="H86" i="126"/>
  <c r="I86" i="126"/>
  <c r="L86" i="126"/>
  <c r="M86" i="126"/>
  <c r="N86" i="126"/>
  <c r="O86" i="126"/>
  <c r="T86" i="126"/>
  <c r="E87" i="126"/>
  <c r="H87" i="126"/>
  <c r="I87" i="126"/>
  <c r="J87" i="126"/>
  <c r="K87" i="126"/>
  <c r="L87" i="126"/>
  <c r="M87" i="126"/>
  <c r="S87" i="126" s="1"/>
  <c r="N87" i="126"/>
  <c r="P87" i="126"/>
  <c r="Q87" i="126"/>
  <c r="T87" i="126"/>
  <c r="E88" i="126"/>
  <c r="L88" i="126"/>
  <c r="M88" i="126"/>
  <c r="T88" i="126"/>
  <c r="E89" i="126"/>
  <c r="K89" i="126" s="1"/>
  <c r="F89" i="126"/>
  <c r="H89" i="126"/>
  <c r="I89" i="126"/>
  <c r="L89" i="126"/>
  <c r="M89" i="126"/>
  <c r="N89" i="126"/>
  <c r="O89" i="126"/>
  <c r="R89" i="126"/>
  <c r="T89" i="126"/>
  <c r="E90" i="126"/>
  <c r="H90" i="126"/>
  <c r="I90" i="126"/>
  <c r="J90" i="126"/>
  <c r="K90" i="126"/>
  <c r="L90" i="126"/>
  <c r="M90" i="126"/>
  <c r="S90" i="126" s="1"/>
  <c r="N90" i="126"/>
  <c r="P90" i="126"/>
  <c r="Q90" i="126"/>
  <c r="T90" i="126"/>
  <c r="E91" i="126"/>
  <c r="F91" i="126"/>
  <c r="G91" i="126"/>
  <c r="J91" i="126"/>
  <c r="L91" i="126"/>
  <c r="M91" i="126"/>
  <c r="P91" i="126"/>
  <c r="Q91" i="126"/>
  <c r="R91" i="126"/>
  <c r="S91" i="126"/>
  <c r="T91" i="126"/>
  <c r="E92" i="126"/>
  <c r="K92" i="126" s="1"/>
  <c r="F92" i="126"/>
  <c r="H92" i="126"/>
  <c r="I92" i="126"/>
  <c r="L92" i="126"/>
  <c r="M92" i="126"/>
  <c r="T92" i="126"/>
  <c r="E93" i="126"/>
  <c r="H93" i="126"/>
  <c r="K93" i="126"/>
  <c r="L93" i="126"/>
  <c r="M93" i="126"/>
  <c r="O93" i="126"/>
  <c r="P93" i="126"/>
  <c r="Q93" i="126"/>
  <c r="R93" i="126"/>
  <c r="T93" i="126"/>
  <c r="E94" i="126"/>
  <c r="K94" i="126"/>
  <c r="L94" i="126"/>
  <c r="M94" i="126"/>
  <c r="S94" i="126" s="1"/>
  <c r="N94" i="126"/>
  <c r="O94" i="126"/>
  <c r="P94" i="126"/>
  <c r="Q94" i="126"/>
  <c r="R94" i="126"/>
  <c r="T94" i="126"/>
  <c r="E95" i="126"/>
  <c r="H95" i="126" s="1"/>
  <c r="I95" i="126"/>
  <c r="J95" i="126"/>
  <c r="L95" i="126"/>
  <c r="M95" i="126"/>
  <c r="N95" i="126"/>
  <c r="Q95" i="126"/>
  <c r="R95" i="126"/>
  <c r="S95" i="126"/>
  <c r="T95" i="126"/>
  <c r="E96" i="126"/>
  <c r="K96" i="126" s="1"/>
  <c r="F96" i="126"/>
  <c r="G96" i="126"/>
  <c r="H96" i="126"/>
  <c r="L96" i="126"/>
  <c r="M96" i="126"/>
  <c r="P96" i="126" s="1"/>
  <c r="N96" i="126"/>
  <c r="O96" i="126"/>
  <c r="Q96" i="126"/>
  <c r="R96" i="126"/>
  <c r="S96" i="126"/>
  <c r="T96" i="126"/>
  <c r="E97" i="126"/>
  <c r="L97" i="126"/>
  <c r="M97" i="126"/>
  <c r="T97" i="126"/>
  <c r="E98" i="126"/>
  <c r="K98" i="126"/>
  <c r="L98" i="126"/>
  <c r="M98" i="126"/>
  <c r="S98" i="126"/>
  <c r="T98" i="126"/>
  <c r="E99" i="126"/>
  <c r="F99" i="126"/>
  <c r="G99" i="126"/>
  <c r="H99" i="126"/>
  <c r="I99" i="126"/>
  <c r="J99" i="126"/>
  <c r="K99" i="126"/>
  <c r="L99" i="126"/>
  <c r="M99" i="126"/>
  <c r="P100" i="126" s="1"/>
  <c r="N99" i="126"/>
  <c r="O99" i="126"/>
  <c r="P99" i="126"/>
  <c r="Q99" i="126"/>
  <c r="R99" i="126"/>
  <c r="S99" i="126"/>
  <c r="T99" i="126"/>
  <c r="F100" i="126"/>
  <c r="I100" i="126"/>
  <c r="J100" i="126"/>
  <c r="K100" i="126"/>
  <c r="N100" i="126"/>
  <c r="O100" i="126"/>
  <c r="E101" i="126"/>
  <c r="F101" i="126"/>
  <c r="G101" i="126"/>
  <c r="H101" i="126"/>
  <c r="I101" i="126"/>
  <c r="J101" i="126"/>
  <c r="K101" i="126"/>
  <c r="L101" i="126"/>
  <c r="M101" i="126"/>
  <c r="N101" i="126"/>
  <c r="O101" i="126"/>
  <c r="P101" i="126"/>
  <c r="S101" i="126"/>
  <c r="T101" i="126"/>
  <c r="E102" i="126"/>
  <c r="F102" i="126"/>
  <c r="J102" i="126"/>
  <c r="L102" i="126"/>
  <c r="M102" i="126"/>
  <c r="N102" i="126"/>
  <c r="O102" i="126"/>
  <c r="P102" i="126"/>
  <c r="Q102" i="126"/>
  <c r="R102" i="126"/>
  <c r="S102" i="126"/>
  <c r="T102" i="126"/>
  <c r="E103" i="126"/>
  <c r="L103" i="126"/>
  <c r="M103" i="126"/>
  <c r="N103" i="126" s="1"/>
  <c r="O103" i="126"/>
  <c r="T103" i="126"/>
  <c r="E104" i="126"/>
  <c r="F104" i="126"/>
  <c r="G104" i="126"/>
  <c r="H104" i="126"/>
  <c r="I104" i="126"/>
  <c r="J104" i="126"/>
  <c r="K104" i="126"/>
  <c r="L104" i="126"/>
  <c r="M104" i="126"/>
  <c r="S104" i="126" s="1"/>
  <c r="N104" i="126"/>
  <c r="O104" i="126"/>
  <c r="P104" i="126"/>
  <c r="T104" i="126"/>
  <c r="E105" i="126"/>
  <c r="F105" i="126"/>
  <c r="G105" i="126"/>
  <c r="H105" i="126"/>
  <c r="I105" i="126"/>
  <c r="J105" i="126"/>
  <c r="K105" i="126"/>
  <c r="L105" i="126"/>
  <c r="M105" i="126"/>
  <c r="N105" i="126"/>
  <c r="O105" i="126"/>
  <c r="P105" i="126"/>
  <c r="Q105" i="126"/>
  <c r="R105" i="126"/>
  <c r="S105" i="126"/>
  <c r="T105" i="126"/>
  <c r="E106" i="126"/>
  <c r="F106" i="126"/>
  <c r="H106" i="126"/>
  <c r="L106" i="126"/>
  <c r="M106" i="126"/>
  <c r="N106" i="126"/>
  <c r="O106" i="126"/>
  <c r="P106" i="126"/>
  <c r="Q106" i="126"/>
  <c r="R106" i="126"/>
  <c r="S106" i="126"/>
  <c r="T106" i="126"/>
  <c r="E107" i="126"/>
  <c r="F107" i="126"/>
  <c r="G107" i="126"/>
  <c r="H107" i="126"/>
  <c r="I107" i="126"/>
  <c r="J107" i="126"/>
  <c r="K107" i="126"/>
  <c r="L107" i="126"/>
  <c r="M107" i="126"/>
  <c r="O107" i="126"/>
  <c r="P107" i="126"/>
  <c r="T107" i="126"/>
  <c r="E108" i="126"/>
  <c r="L108" i="126"/>
  <c r="M108" i="126"/>
  <c r="N108" i="126"/>
  <c r="O108" i="126"/>
  <c r="P108" i="126"/>
  <c r="Q108" i="126"/>
  <c r="R108" i="126"/>
  <c r="S108" i="126"/>
  <c r="T108" i="126"/>
  <c r="E109" i="126"/>
  <c r="F109" i="126"/>
  <c r="G109" i="126"/>
  <c r="H109" i="126"/>
  <c r="K109" i="126"/>
  <c r="L109" i="126"/>
  <c r="M109" i="126"/>
  <c r="Q109" i="126" s="1"/>
  <c r="N109" i="126"/>
  <c r="O109" i="126"/>
  <c r="P109" i="126"/>
  <c r="T109" i="126"/>
  <c r="E110" i="126"/>
  <c r="F110" i="126"/>
  <c r="G110" i="126"/>
  <c r="H110" i="126"/>
  <c r="I110" i="126"/>
  <c r="J110" i="126"/>
  <c r="K110" i="126"/>
  <c r="L110" i="126"/>
  <c r="M110" i="126"/>
  <c r="N110" i="126"/>
  <c r="O110" i="126"/>
  <c r="P110" i="126"/>
  <c r="S110" i="126"/>
  <c r="T110" i="126"/>
  <c r="E111" i="126"/>
  <c r="F111" i="126"/>
  <c r="H111" i="126"/>
  <c r="I111" i="126"/>
  <c r="J111" i="126"/>
  <c r="L111" i="126"/>
  <c r="M111" i="126"/>
  <c r="N111" i="126"/>
  <c r="O111" i="126"/>
  <c r="P111" i="126"/>
  <c r="Q111" i="126"/>
  <c r="R111" i="126"/>
  <c r="S111" i="126"/>
  <c r="T111" i="126"/>
  <c r="E112" i="126"/>
  <c r="L112" i="126"/>
  <c r="M112" i="126"/>
  <c r="R112" i="126" s="1"/>
  <c r="P112" i="126"/>
  <c r="T112" i="126"/>
  <c r="E113" i="126"/>
  <c r="F113" i="126"/>
  <c r="G113" i="126"/>
  <c r="H113" i="126"/>
  <c r="I113" i="126"/>
  <c r="J113" i="126"/>
  <c r="K113" i="126"/>
  <c r="L113" i="126"/>
  <c r="M113" i="126"/>
  <c r="S113" i="126" s="1"/>
  <c r="N113" i="126"/>
  <c r="O113" i="126"/>
  <c r="P113" i="126"/>
  <c r="T113" i="126"/>
  <c r="E114" i="126"/>
  <c r="F114" i="126"/>
  <c r="G114" i="126"/>
  <c r="H114" i="126"/>
  <c r="I114" i="126"/>
  <c r="J114" i="126"/>
  <c r="K114" i="126"/>
  <c r="L114" i="126"/>
  <c r="M114" i="126"/>
  <c r="N114" i="126"/>
  <c r="O114" i="126"/>
  <c r="P114" i="126"/>
  <c r="Q114" i="126"/>
  <c r="R114" i="126"/>
  <c r="S114" i="126"/>
  <c r="T114" i="126"/>
  <c r="E115" i="126"/>
  <c r="K115" i="126"/>
  <c r="L115" i="126"/>
  <c r="M115" i="126"/>
  <c r="N115" i="126"/>
  <c r="O115" i="126"/>
  <c r="P115" i="126"/>
  <c r="Q115" i="126"/>
  <c r="R115" i="126"/>
  <c r="S115" i="126"/>
  <c r="T115" i="126"/>
  <c r="E116" i="126"/>
  <c r="F116" i="126"/>
  <c r="G116" i="126"/>
  <c r="H116" i="126"/>
  <c r="I116" i="126"/>
  <c r="J116" i="126"/>
  <c r="K116" i="126"/>
  <c r="L116" i="126"/>
  <c r="M116" i="126"/>
  <c r="O116" i="126" s="1"/>
  <c r="T116" i="126"/>
  <c r="E117" i="126"/>
  <c r="F117" i="126" s="1"/>
  <c r="L117" i="126"/>
  <c r="M117" i="126"/>
  <c r="N117" i="126"/>
  <c r="O117" i="126"/>
  <c r="P117" i="126"/>
  <c r="Q117" i="126"/>
  <c r="R117" i="126"/>
  <c r="S117" i="126"/>
  <c r="T117" i="126"/>
  <c r="E118" i="126"/>
  <c r="F118" i="126"/>
  <c r="G118" i="126"/>
  <c r="H118" i="126"/>
  <c r="K118" i="126"/>
  <c r="L118" i="126"/>
  <c r="M118" i="126"/>
  <c r="O118" i="126"/>
  <c r="P118" i="126"/>
  <c r="T118" i="126"/>
  <c r="E119" i="126"/>
  <c r="F119" i="126"/>
  <c r="G119" i="126"/>
  <c r="H119" i="126"/>
  <c r="I119" i="126"/>
  <c r="J119" i="126"/>
  <c r="K119" i="126"/>
  <c r="L119" i="126"/>
  <c r="M119" i="126"/>
  <c r="N119" i="126"/>
  <c r="O119" i="126"/>
  <c r="P119" i="126"/>
  <c r="S119" i="126"/>
  <c r="T119" i="126"/>
  <c r="E120" i="126"/>
  <c r="F120" i="126" s="1"/>
  <c r="L120" i="126"/>
  <c r="M120" i="126"/>
  <c r="N120" i="126"/>
  <c r="O120" i="126"/>
  <c r="P120" i="126"/>
  <c r="Q120" i="126"/>
  <c r="R120" i="126"/>
  <c r="S120" i="126"/>
  <c r="T120" i="126"/>
  <c r="E121" i="126"/>
  <c r="F121" i="126"/>
  <c r="L121" i="126"/>
  <c r="M121" i="126"/>
  <c r="Q121" i="126" s="1"/>
  <c r="N121" i="126"/>
  <c r="O121" i="126"/>
  <c r="R121" i="126"/>
  <c r="S121" i="126"/>
  <c r="T121" i="126"/>
  <c r="E122" i="126"/>
  <c r="F122" i="126"/>
  <c r="G122" i="126"/>
  <c r="H122" i="126"/>
  <c r="I122" i="126"/>
  <c r="J122" i="126"/>
  <c r="K122" i="126"/>
  <c r="L122" i="126"/>
  <c r="M122" i="126"/>
  <c r="N122" i="126"/>
  <c r="O122" i="126"/>
  <c r="P122" i="126"/>
  <c r="T122" i="126"/>
  <c r="E123" i="126"/>
  <c r="F123" i="126"/>
  <c r="G123" i="126"/>
  <c r="H123" i="126"/>
  <c r="I123" i="126"/>
  <c r="J123" i="126"/>
  <c r="K123" i="126"/>
  <c r="L123" i="126"/>
  <c r="M123" i="126"/>
  <c r="N123" i="126"/>
  <c r="O123" i="126"/>
  <c r="P123" i="126"/>
  <c r="Q123" i="126"/>
  <c r="R123" i="126"/>
  <c r="S123" i="126"/>
  <c r="T123" i="126"/>
  <c r="E124" i="126"/>
  <c r="F124" i="126" s="1"/>
  <c r="K124" i="126"/>
  <c r="L124" i="126"/>
  <c r="M124" i="126"/>
  <c r="N124" i="126" s="1"/>
  <c r="O124" i="126"/>
  <c r="P124" i="126"/>
  <c r="Q124" i="126"/>
  <c r="R124" i="126"/>
  <c r="S124" i="126"/>
  <c r="T124" i="126"/>
  <c r="E125" i="126"/>
  <c r="F125" i="126"/>
  <c r="G125" i="126"/>
  <c r="H125" i="126"/>
  <c r="I125" i="126"/>
  <c r="J125" i="126"/>
  <c r="K125" i="126"/>
  <c r="L125" i="126"/>
  <c r="M125" i="126"/>
  <c r="N125" i="126"/>
  <c r="O125" i="126"/>
  <c r="P125" i="126"/>
  <c r="S125" i="126"/>
  <c r="T125" i="126"/>
  <c r="E126" i="126"/>
  <c r="F126" i="126"/>
  <c r="K126" i="126"/>
  <c r="L126" i="126"/>
  <c r="M126" i="126"/>
  <c r="N126" i="126"/>
  <c r="O126" i="126"/>
  <c r="P126" i="126"/>
  <c r="Q126" i="126"/>
  <c r="R126" i="126"/>
  <c r="S126" i="126"/>
  <c r="T126" i="126"/>
  <c r="E127" i="126"/>
  <c r="F127" i="126"/>
  <c r="G127" i="126"/>
  <c r="H127" i="126"/>
  <c r="K127" i="126"/>
  <c r="L127" i="126"/>
  <c r="M127" i="126"/>
  <c r="N127" i="126"/>
  <c r="O127" i="126"/>
  <c r="P127" i="126"/>
  <c r="T127" i="126"/>
  <c r="E128" i="126"/>
  <c r="F128" i="126"/>
  <c r="G128" i="126"/>
  <c r="H128" i="126"/>
  <c r="I128" i="126"/>
  <c r="J128" i="126"/>
  <c r="K128" i="126"/>
  <c r="L128" i="126"/>
  <c r="M128" i="126"/>
  <c r="N128" i="126" s="1"/>
  <c r="O128" i="126"/>
  <c r="P128" i="126"/>
  <c r="S128" i="126"/>
  <c r="T128" i="126"/>
  <c r="E129" i="126"/>
  <c r="K129" i="126" s="1"/>
  <c r="F129" i="126"/>
  <c r="G129" i="126"/>
  <c r="H129" i="126"/>
  <c r="I129" i="126"/>
  <c r="J129" i="126"/>
  <c r="L129" i="126"/>
  <c r="M129" i="126"/>
  <c r="N129" i="126"/>
  <c r="O129" i="126"/>
  <c r="P129" i="126"/>
  <c r="Q129" i="126"/>
  <c r="R129" i="126"/>
  <c r="S129" i="126"/>
  <c r="T129" i="126"/>
  <c r="E130" i="126"/>
  <c r="F130" i="126"/>
  <c r="L130" i="126"/>
  <c r="M130" i="126"/>
  <c r="S130" i="126" s="1"/>
  <c r="N130" i="126"/>
  <c r="O130" i="126"/>
  <c r="P130" i="126"/>
  <c r="Q130" i="126"/>
  <c r="T130" i="126"/>
  <c r="E131" i="126"/>
  <c r="F131" i="126"/>
  <c r="G131" i="126"/>
  <c r="H131" i="126"/>
  <c r="I131" i="126"/>
  <c r="J131" i="126"/>
  <c r="K131" i="126"/>
  <c r="L131" i="126"/>
  <c r="M131" i="126"/>
  <c r="P131" i="126" s="1"/>
  <c r="T131" i="126"/>
  <c r="E132" i="126"/>
  <c r="F132" i="126"/>
  <c r="G132" i="126"/>
  <c r="H132" i="126"/>
  <c r="I132" i="126"/>
  <c r="J132" i="126"/>
  <c r="K132" i="126"/>
  <c r="L132" i="126"/>
  <c r="M132" i="126"/>
  <c r="N132" i="126"/>
  <c r="O132" i="126"/>
  <c r="P132" i="126"/>
  <c r="Q132" i="126"/>
  <c r="R132" i="126"/>
  <c r="S132" i="126"/>
  <c r="T132" i="126"/>
  <c r="E133" i="126"/>
  <c r="G133" i="126"/>
  <c r="H133" i="126"/>
  <c r="L133" i="126"/>
  <c r="M133" i="126"/>
  <c r="N133" i="126" s="1"/>
  <c r="O133" i="126"/>
  <c r="P133" i="126"/>
  <c r="Q133" i="126"/>
  <c r="R133" i="126"/>
  <c r="S133" i="126"/>
  <c r="T133" i="126"/>
  <c r="E134" i="126"/>
  <c r="F134" i="126"/>
  <c r="G134" i="126"/>
  <c r="H134" i="126"/>
  <c r="I134" i="126"/>
  <c r="J134" i="126"/>
  <c r="K134" i="126"/>
  <c r="L134" i="126"/>
  <c r="M134" i="126"/>
  <c r="P134" i="126"/>
  <c r="T134" i="126"/>
  <c r="E135" i="126"/>
  <c r="L135" i="126"/>
  <c r="M135" i="126"/>
  <c r="N135" i="126"/>
  <c r="O135" i="126"/>
  <c r="P135" i="126"/>
  <c r="Q135" i="126"/>
  <c r="R135" i="126"/>
  <c r="S135" i="126"/>
  <c r="T135" i="126"/>
  <c r="E136" i="126"/>
  <c r="F137" i="126" s="1"/>
  <c r="F136" i="126"/>
  <c r="G136" i="126"/>
  <c r="H136" i="126"/>
  <c r="I136" i="126"/>
  <c r="J136" i="126"/>
  <c r="K136" i="126"/>
  <c r="L136" i="126"/>
  <c r="M136" i="126"/>
  <c r="N136" i="126"/>
  <c r="O136" i="126"/>
  <c r="P136" i="126"/>
  <c r="Q136" i="126"/>
  <c r="R136" i="126"/>
  <c r="S136" i="126"/>
  <c r="T136" i="126"/>
  <c r="G137" i="126"/>
  <c r="H137" i="126"/>
  <c r="I137" i="126"/>
  <c r="J137" i="126"/>
  <c r="K137" i="126"/>
  <c r="E138" i="126"/>
  <c r="I138" i="126" s="1"/>
  <c r="F138" i="126"/>
  <c r="G138" i="126"/>
  <c r="J138" i="126"/>
  <c r="K138" i="126"/>
  <c r="L138" i="126"/>
  <c r="M138" i="126"/>
  <c r="N138" i="126" s="1"/>
  <c r="Q138" i="126"/>
  <c r="R138" i="126"/>
  <c r="S138" i="126"/>
  <c r="T138" i="126"/>
  <c r="E139" i="126"/>
  <c r="F139" i="126" s="1"/>
  <c r="L139" i="126"/>
  <c r="M139" i="126"/>
  <c r="N139" i="126"/>
  <c r="O139" i="126"/>
  <c r="P139" i="126"/>
  <c r="Q139" i="126"/>
  <c r="R139" i="126"/>
  <c r="S139" i="126"/>
  <c r="T139" i="126"/>
  <c r="E140" i="126"/>
  <c r="F140" i="126"/>
  <c r="I140" i="126"/>
  <c r="L140" i="126"/>
  <c r="M140" i="126"/>
  <c r="S140" i="126" s="1"/>
  <c r="N140" i="126"/>
  <c r="O140" i="126"/>
  <c r="P140" i="126"/>
  <c r="Q140" i="126"/>
  <c r="R140" i="126"/>
  <c r="T140" i="126"/>
  <c r="E141" i="126"/>
  <c r="K141" i="126"/>
  <c r="L141" i="126"/>
  <c r="M141" i="126"/>
  <c r="N141" i="126" s="1"/>
  <c r="S141" i="126"/>
  <c r="T141" i="126"/>
  <c r="E142" i="126"/>
  <c r="K142" i="126" s="1"/>
  <c r="G142" i="126"/>
  <c r="H142" i="126"/>
  <c r="I142" i="126"/>
  <c r="J142" i="126"/>
  <c r="L142" i="126"/>
  <c r="M142" i="126"/>
  <c r="T142" i="126"/>
  <c r="E143" i="126"/>
  <c r="F143" i="126"/>
  <c r="I143" i="126"/>
  <c r="J143" i="126"/>
  <c r="K143" i="126"/>
  <c r="L143" i="126"/>
  <c r="M143" i="126"/>
  <c r="N143" i="126"/>
  <c r="T143" i="126"/>
  <c r="E144" i="126"/>
  <c r="F144" i="126"/>
  <c r="G144" i="126"/>
  <c r="H144" i="126"/>
  <c r="L144" i="126"/>
  <c r="M144" i="126"/>
  <c r="N144" i="126" s="1"/>
  <c r="Q144" i="126"/>
  <c r="R144" i="126"/>
  <c r="S144" i="126"/>
  <c r="T144" i="126"/>
  <c r="E145" i="126"/>
  <c r="F145" i="126" s="1"/>
  <c r="L145" i="126"/>
  <c r="M145" i="126"/>
  <c r="N145" i="126"/>
  <c r="O145" i="126"/>
  <c r="P145" i="126"/>
  <c r="Q145" i="126"/>
  <c r="R145" i="126"/>
  <c r="S145" i="126"/>
  <c r="T145" i="126"/>
  <c r="E146" i="126"/>
  <c r="I146" i="126"/>
  <c r="L146" i="126"/>
  <c r="M146" i="126"/>
  <c r="S146" i="126" s="1"/>
  <c r="N146" i="126"/>
  <c r="O146" i="126"/>
  <c r="P146" i="126"/>
  <c r="Q146" i="126"/>
  <c r="R146" i="126"/>
  <c r="T146" i="126"/>
  <c r="E147" i="126"/>
  <c r="L147" i="126"/>
  <c r="M147" i="126"/>
  <c r="T147" i="126"/>
  <c r="E148" i="126"/>
  <c r="K148" i="126" s="1"/>
  <c r="G148" i="126"/>
  <c r="H148" i="126"/>
  <c r="I148" i="126"/>
  <c r="J148" i="126"/>
  <c r="L148" i="126"/>
  <c r="M148" i="126"/>
  <c r="N148" i="126"/>
  <c r="O148" i="126"/>
  <c r="T148" i="126"/>
  <c r="E149" i="126"/>
  <c r="F149" i="126"/>
  <c r="I149" i="126"/>
  <c r="J149" i="126"/>
  <c r="K149" i="126"/>
  <c r="L149" i="126"/>
  <c r="M149" i="126"/>
  <c r="N149" i="126"/>
  <c r="O149" i="126"/>
  <c r="T149" i="126"/>
  <c r="E150" i="126"/>
  <c r="K150" i="126" s="1"/>
  <c r="F150" i="126"/>
  <c r="G150" i="126"/>
  <c r="H150" i="126"/>
  <c r="I150" i="126"/>
  <c r="L150" i="126"/>
  <c r="M150" i="126"/>
  <c r="N150" i="126" s="1"/>
  <c r="Q150" i="126"/>
  <c r="R150" i="126"/>
  <c r="S150" i="126"/>
  <c r="T150" i="126"/>
  <c r="E151" i="126"/>
  <c r="F151" i="126" s="1"/>
  <c r="L151" i="126"/>
  <c r="M151" i="126"/>
  <c r="N151" i="126"/>
  <c r="O151" i="126"/>
  <c r="P151" i="126"/>
  <c r="Q151" i="126"/>
  <c r="R151" i="126"/>
  <c r="S151" i="126"/>
  <c r="T151" i="126"/>
  <c r="E152" i="126"/>
  <c r="L152" i="126"/>
  <c r="M152" i="126"/>
  <c r="S152" i="126" s="1"/>
  <c r="N152" i="126"/>
  <c r="O152" i="126"/>
  <c r="P152" i="126"/>
  <c r="Q152" i="126"/>
  <c r="R152" i="126"/>
  <c r="T152" i="126"/>
  <c r="E153" i="126"/>
  <c r="F153" i="126"/>
  <c r="L153" i="126"/>
  <c r="M153" i="126"/>
  <c r="T153" i="126"/>
  <c r="E154" i="126"/>
  <c r="K154" i="126" s="1"/>
  <c r="G154" i="126"/>
  <c r="H154" i="126"/>
  <c r="I154" i="126"/>
  <c r="J154" i="126"/>
  <c r="L154" i="126"/>
  <c r="M154" i="126"/>
  <c r="N154" i="126" s="1"/>
  <c r="T154" i="126"/>
  <c r="E155" i="126"/>
  <c r="F155" i="126"/>
  <c r="I155" i="126"/>
  <c r="J155" i="126"/>
  <c r="K155" i="126"/>
  <c r="L155" i="126"/>
  <c r="M155" i="126"/>
  <c r="N155" i="126"/>
  <c r="O155" i="126"/>
  <c r="T155" i="126"/>
  <c r="E156" i="126"/>
  <c r="F156" i="126"/>
  <c r="G156" i="126"/>
  <c r="H156" i="126"/>
  <c r="I156" i="126"/>
  <c r="J156" i="126"/>
  <c r="K156" i="126"/>
  <c r="L156" i="126"/>
  <c r="M156" i="126"/>
  <c r="N156" i="126" s="1"/>
  <c r="Q156" i="126"/>
  <c r="R156" i="126"/>
  <c r="S156" i="126"/>
  <c r="T156" i="126"/>
  <c r="E157" i="126"/>
  <c r="K157" i="126" s="1"/>
  <c r="F157" i="126"/>
  <c r="G157" i="126"/>
  <c r="H157" i="126"/>
  <c r="I157" i="126"/>
  <c r="L157" i="126"/>
  <c r="M157" i="126"/>
  <c r="N157" i="126"/>
  <c r="O157" i="126"/>
  <c r="P157" i="126"/>
  <c r="Q157" i="126"/>
  <c r="R157" i="126"/>
  <c r="S157" i="126"/>
  <c r="T157" i="126"/>
  <c r="E158" i="126"/>
  <c r="F158" i="126"/>
  <c r="L158" i="126"/>
  <c r="M158" i="126"/>
  <c r="S158" i="126" s="1"/>
  <c r="N158" i="126"/>
  <c r="O158" i="126"/>
  <c r="P158" i="126"/>
  <c r="Q158" i="126"/>
  <c r="R158" i="126"/>
  <c r="T158" i="126"/>
  <c r="E159" i="126"/>
  <c r="L159" i="126"/>
  <c r="M159" i="126"/>
  <c r="N159" i="126"/>
  <c r="Q159" i="126"/>
  <c r="R159" i="126"/>
  <c r="S159" i="126"/>
  <c r="T159" i="126"/>
  <c r="E160" i="126"/>
  <c r="K160" i="126" s="1"/>
  <c r="G160" i="126"/>
  <c r="H160" i="126"/>
  <c r="I160" i="126"/>
  <c r="J160" i="126"/>
  <c r="L160" i="126"/>
  <c r="M160" i="126"/>
  <c r="N160" i="126"/>
  <c r="O160" i="126"/>
  <c r="P160" i="126"/>
  <c r="Q160" i="126"/>
  <c r="T160" i="126"/>
  <c r="E161" i="126"/>
  <c r="F161" i="126"/>
  <c r="I161" i="126"/>
  <c r="J161" i="126"/>
  <c r="K161" i="126"/>
  <c r="L161" i="126"/>
  <c r="M161" i="126"/>
  <c r="N161" i="126"/>
  <c r="O161" i="126"/>
  <c r="T161" i="126"/>
  <c r="E162" i="126"/>
  <c r="G162" i="126"/>
  <c r="H162" i="126"/>
  <c r="I162" i="126"/>
  <c r="J162" i="126"/>
  <c r="L162" i="126"/>
  <c r="M162" i="126"/>
  <c r="O162" i="126" s="1"/>
  <c r="P162" i="126"/>
  <c r="Q162" i="126"/>
  <c r="R162" i="126"/>
  <c r="S162" i="126"/>
  <c r="T162" i="126"/>
  <c r="E163" i="126"/>
  <c r="F163" i="126"/>
  <c r="G163" i="126"/>
  <c r="H163" i="126"/>
  <c r="L163" i="126"/>
  <c r="M163" i="126"/>
  <c r="N163" i="126"/>
  <c r="O163" i="126"/>
  <c r="P163" i="126"/>
  <c r="Q163" i="126"/>
  <c r="R163" i="126"/>
  <c r="S163" i="126"/>
  <c r="T163" i="126"/>
  <c r="E164" i="126"/>
  <c r="J164" i="126"/>
  <c r="L164" i="126"/>
  <c r="M164" i="126"/>
  <c r="N164" i="126"/>
  <c r="O164" i="126"/>
  <c r="P164" i="126"/>
  <c r="Q164" i="126"/>
  <c r="T164" i="126"/>
  <c r="E165" i="126"/>
  <c r="F165" i="126"/>
  <c r="G165" i="126"/>
  <c r="H165" i="126"/>
  <c r="I165" i="126"/>
  <c r="J165" i="126"/>
  <c r="K165" i="126"/>
  <c r="L165" i="126"/>
  <c r="M165" i="126"/>
  <c r="R165" i="126"/>
  <c r="S165" i="126"/>
  <c r="T165" i="126"/>
  <c r="E166" i="126"/>
  <c r="F166" i="126"/>
  <c r="G166" i="126"/>
  <c r="H166" i="126"/>
  <c r="L166" i="126"/>
  <c r="M166" i="126"/>
  <c r="N166" i="126"/>
  <c r="O166" i="126"/>
  <c r="P166" i="126"/>
  <c r="Q166" i="126"/>
  <c r="R166" i="126"/>
  <c r="S166" i="126"/>
  <c r="T166" i="126"/>
  <c r="E167" i="126"/>
  <c r="J167" i="126" s="1"/>
  <c r="L167" i="126"/>
  <c r="M167" i="126"/>
  <c r="N167" i="126"/>
  <c r="O167" i="126"/>
  <c r="P167" i="126"/>
  <c r="Q167" i="126"/>
  <c r="T167" i="126"/>
  <c r="E168" i="126"/>
  <c r="J169" i="126" s="1"/>
  <c r="F168" i="126"/>
  <c r="G168" i="126"/>
  <c r="H168" i="126"/>
  <c r="I168" i="126"/>
  <c r="J168" i="126"/>
  <c r="K168" i="126"/>
  <c r="L168" i="126"/>
  <c r="M168" i="126"/>
  <c r="N168" i="126"/>
  <c r="O168" i="126"/>
  <c r="P168" i="126"/>
  <c r="Q168" i="126"/>
  <c r="R168" i="126"/>
  <c r="S168" i="126"/>
  <c r="T168" i="126"/>
  <c r="F169" i="126"/>
  <c r="G169" i="126"/>
  <c r="H169" i="126"/>
  <c r="I169" i="126"/>
  <c r="O169" i="126"/>
  <c r="P169" i="126"/>
  <c r="R169" i="126"/>
  <c r="S169" i="126"/>
  <c r="E170" i="126"/>
  <c r="F170" i="126" s="1"/>
  <c r="L170" i="126"/>
  <c r="M170" i="126"/>
  <c r="N170" i="126"/>
  <c r="O170" i="126"/>
  <c r="P170" i="126"/>
  <c r="Q170" i="126"/>
  <c r="R170" i="126"/>
  <c r="S170" i="126"/>
  <c r="T170" i="126"/>
  <c r="E171" i="126"/>
  <c r="F171" i="126"/>
  <c r="G171" i="126"/>
  <c r="H171" i="126"/>
  <c r="I171" i="126"/>
  <c r="J171" i="126"/>
  <c r="K171" i="126"/>
  <c r="L171" i="126"/>
  <c r="M171" i="126"/>
  <c r="O171" i="126"/>
  <c r="T171" i="126"/>
  <c r="E172" i="126"/>
  <c r="F172" i="126" s="1"/>
  <c r="L172" i="126"/>
  <c r="M172" i="126"/>
  <c r="N172" i="126"/>
  <c r="O172" i="126"/>
  <c r="P172" i="126"/>
  <c r="Q172" i="126"/>
  <c r="R172" i="126"/>
  <c r="S172" i="126"/>
  <c r="T172" i="126"/>
  <c r="E173" i="126"/>
  <c r="F173" i="126"/>
  <c r="G173" i="126"/>
  <c r="L173" i="126"/>
  <c r="M173" i="126"/>
  <c r="O173" i="126"/>
  <c r="Q173" i="126"/>
  <c r="R173" i="126"/>
  <c r="S173" i="126"/>
  <c r="T173" i="126"/>
  <c r="E174" i="126"/>
  <c r="F174" i="126"/>
  <c r="G174" i="126"/>
  <c r="H174" i="126"/>
  <c r="I174" i="126"/>
  <c r="J174" i="126"/>
  <c r="K174" i="126"/>
  <c r="L174" i="126"/>
  <c r="M174" i="126"/>
  <c r="N174" i="126" s="1"/>
  <c r="T174" i="126"/>
  <c r="E175" i="126"/>
  <c r="F175" i="126"/>
  <c r="G175" i="126"/>
  <c r="H175" i="126"/>
  <c r="I175" i="126"/>
  <c r="J175" i="126"/>
  <c r="K175" i="126"/>
  <c r="L175" i="126"/>
  <c r="M175" i="126"/>
  <c r="N175" i="126"/>
  <c r="O175" i="126"/>
  <c r="P175" i="126"/>
  <c r="Q175" i="126"/>
  <c r="R175" i="126"/>
  <c r="S175" i="126"/>
  <c r="T175" i="126"/>
  <c r="E176" i="126"/>
  <c r="G176" i="126"/>
  <c r="L176" i="126"/>
  <c r="M176" i="126"/>
  <c r="N176" i="126"/>
  <c r="O176" i="126"/>
  <c r="R176" i="126"/>
  <c r="S176" i="126"/>
  <c r="T176" i="126"/>
  <c r="E177" i="126"/>
  <c r="F177" i="126"/>
  <c r="G177" i="126"/>
  <c r="H177" i="126"/>
  <c r="I177" i="126"/>
  <c r="J177" i="126"/>
  <c r="K177" i="126"/>
  <c r="L177" i="126"/>
  <c r="M177" i="126"/>
  <c r="N177" i="126"/>
  <c r="O177" i="126"/>
  <c r="T177" i="126"/>
  <c r="E178" i="126"/>
  <c r="G178" i="126" s="1"/>
  <c r="L178" i="126"/>
  <c r="M178" i="126"/>
  <c r="N178" i="126"/>
  <c r="O178" i="126"/>
  <c r="P178" i="126"/>
  <c r="Q178" i="126"/>
  <c r="R178" i="126"/>
  <c r="S178" i="126"/>
  <c r="T178" i="126"/>
  <c r="E179" i="126"/>
  <c r="F179" i="126"/>
  <c r="G179" i="126"/>
  <c r="L179" i="126"/>
  <c r="M179" i="126"/>
  <c r="N179" i="126"/>
  <c r="O179" i="126"/>
  <c r="P179" i="126"/>
  <c r="Q179" i="126"/>
  <c r="R179" i="126"/>
  <c r="S179" i="126"/>
  <c r="T179" i="126"/>
  <c r="E180" i="126"/>
  <c r="F180" i="126"/>
  <c r="G180" i="126"/>
  <c r="H180" i="126"/>
  <c r="I180" i="126"/>
  <c r="J180" i="126"/>
  <c r="K180" i="126"/>
  <c r="L180" i="126"/>
  <c r="M180" i="126"/>
  <c r="O180" i="126"/>
  <c r="T180" i="126"/>
  <c r="E181" i="126"/>
  <c r="F181" i="126"/>
  <c r="G181" i="126"/>
  <c r="J181" i="126"/>
  <c r="K181" i="126"/>
  <c r="L181" i="126"/>
  <c r="M181" i="126"/>
  <c r="N181" i="126"/>
  <c r="O181" i="126"/>
  <c r="P181" i="126"/>
  <c r="Q181" i="126"/>
  <c r="R181" i="126"/>
  <c r="S181" i="126"/>
  <c r="T181" i="126"/>
  <c r="E182" i="126"/>
  <c r="F182" i="126"/>
  <c r="G182" i="126"/>
  <c r="L182" i="126"/>
  <c r="M182" i="126"/>
  <c r="N182" i="126" s="1"/>
  <c r="T182" i="126"/>
  <c r="E183" i="126"/>
  <c r="F183" i="126"/>
  <c r="G183" i="126"/>
  <c r="H183" i="126"/>
  <c r="I183" i="126"/>
  <c r="J183" i="126"/>
  <c r="K183" i="126"/>
  <c r="L183" i="126"/>
  <c r="M183" i="126"/>
  <c r="N183" i="126"/>
  <c r="O183" i="126"/>
  <c r="T183" i="126"/>
  <c r="E184" i="126"/>
  <c r="F184" i="126"/>
  <c r="G184" i="126"/>
  <c r="H184" i="126"/>
  <c r="I184" i="126"/>
  <c r="J184" i="126"/>
  <c r="K184" i="126"/>
  <c r="L184" i="126"/>
  <c r="M184" i="126"/>
  <c r="N184" i="126"/>
  <c r="O184" i="126"/>
  <c r="P184" i="126"/>
  <c r="Q184" i="126"/>
  <c r="R184" i="126"/>
  <c r="S184" i="126"/>
  <c r="T184" i="126"/>
  <c r="E185" i="126"/>
  <c r="G185" i="126"/>
  <c r="L185" i="126"/>
  <c r="M185" i="126"/>
  <c r="T185" i="126"/>
  <c r="E186" i="126"/>
  <c r="F186" i="126"/>
  <c r="G186" i="126"/>
  <c r="H186" i="126"/>
  <c r="I186" i="126"/>
  <c r="J186" i="126"/>
  <c r="K186" i="126"/>
  <c r="L186" i="126"/>
  <c r="M186" i="126"/>
  <c r="N186" i="126"/>
  <c r="O186" i="126"/>
  <c r="T186" i="126"/>
  <c r="E187" i="126"/>
  <c r="G187" i="126" s="1"/>
  <c r="J187" i="126"/>
  <c r="L187" i="126"/>
  <c r="M187" i="126"/>
  <c r="N187" i="126"/>
  <c r="O187" i="126"/>
  <c r="P187" i="126"/>
  <c r="Q187" i="126"/>
  <c r="R187" i="126"/>
  <c r="S187" i="126"/>
  <c r="T187" i="126"/>
  <c r="E188" i="126"/>
  <c r="F188" i="126"/>
  <c r="G188" i="126"/>
  <c r="L188" i="126"/>
  <c r="M188" i="126"/>
  <c r="N188" i="126"/>
  <c r="O188" i="126"/>
  <c r="P188" i="126"/>
  <c r="Q188" i="126"/>
  <c r="R188" i="126"/>
  <c r="S188" i="126"/>
  <c r="T188" i="126"/>
  <c r="E189" i="126"/>
  <c r="F189" i="126"/>
  <c r="G189" i="126"/>
  <c r="H189" i="126"/>
  <c r="I189" i="126"/>
  <c r="J189" i="126"/>
  <c r="K189" i="126"/>
  <c r="L189" i="126"/>
  <c r="M189" i="126"/>
  <c r="O189" i="126"/>
  <c r="S189" i="126"/>
  <c r="T189" i="126"/>
  <c r="E190" i="126"/>
  <c r="H190" i="126" s="1"/>
  <c r="F190" i="126"/>
  <c r="G190" i="126"/>
  <c r="I190" i="126"/>
  <c r="J190" i="126"/>
  <c r="K190" i="126"/>
  <c r="L190" i="126"/>
  <c r="M190" i="126"/>
  <c r="N190" i="126"/>
  <c r="O190" i="126"/>
  <c r="P190" i="126"/>
  <c r="Q190" i="126"/>
  <c r="R190" i="126"/>
  <c r="S190" i="126"/>
  <c r="T190" i="126"/>
  <c r="E191" i="126"/>
  <c r="F191" i="126"/>
  <c r="G191" i="126"/>
  <c r="L191" i="126"/>
  <c r="M191" i="126"/>
  <c r="S191" i="126" s="1"/>
  <c r="N191" i="126"/>
  <c r="O191" i="126"/>
  <c r="Q191" i="126"/>
  <c r="R191" i="126"/>
  <c r="T191" i="126"/>
  <c r="E192" i="126"/>
  <c r="F192" i="126"/>
  <c r="G192" i="126"/>
  <c r="H192" i="126"/>
  <c r="I192" i="126"/>
  <c r="J192" i="126"/>
  <c r="K192" i="126"/>
  <c r="L192" i="126"/>
  <c r="M192" i="126"/>
  <c r="N192" i="126"/>
  <c r="S192" i="126"/>
  <c r="T192" i="126"/>
  <c r="E193" i="126"/>
  <c r="F193" i="126"/>
  <c r="H193" i="126"/>
  <c r="I193" i="126"/>
  <c r="L193" i="126"/>
  <c r="M193" i="126"/>
  <c r="N193" i="126"/>
  <c r="O193" i="126"/>
  <c r="P193" i="126"/>
  <c r="Q193" i="126"/>
  <c r="R193" i="126"/>
  <c r="S193" i="126"/>
  <c r="T193" i="126"/>
  <c r="E194" i="126"/>
  <c r="K194" i="126"/>
  <c r="L194" i="126"/>
  <c r="M194" i="126"/>
  <c r="N194" i="126"/>
  <c r="O194" i="126"/>
  <c r="P194" i="126"/>
  <c r="Q194" i="126"/>
  <c r="R194" i="126"/>
  <c r="S194" i="126"/>
  <c r="T194" i="126"/>
  <c r="E195" i="126"/>
  <c r="F195" i="126"/>
  <c r="G195" i="126"/>
  <c r="H195" i="126"/>
  <c r="I195" i="126"/>
  <c r="J195" i="126"/>
  <c r="K195" i="126"/>
  <c r="L195" i="126"/>
  <c r="M195" i="126"/>
  <c r="O195" i="126" s="1"/>
  <c r="T195" i="126"/>
  <c r="E196" i="126"/>
  <c r="H196" i="126" s="1"/>
  <c r="F196" i="126"/>
  <c r="G196" i="126"/>
  <c r="I196" i="126"/>
  <c r="J196" i="126"/>
  <c r="K196" i="126"/>
  <c r="L196" i="126"/>
  <c r="M196" i="126"/>
  <c r="N196" i="126"/>
  <c r="O196" i="126"/>
  <c r="P196" i="126"/>
  <c r="Q196" i="126"/>
  <c r="R196" i="126"/>
  <c r="S196" i="126"/>
  <c r="T196" i="126"/>
  <c r="E197" i="126"/>
  <c r="L197" i="126"/>
  <c r="M197" i="126"/>
  <c r="O197" i="126" s="1"/>
  <c r="N197" i="126"/>
  <c r="T197" i="126"/>
  <c r="E198" i="126"/>
  <c r="F198" i="126"/>
  <c r="G198" i="126"/>
  <c r="H198" i="126"/>
  <c r="I198" i="126"/>
  <c r="J198" i="126"/>
  <c r="K198" i="126"/>
  <c r="L198" i="126"/>
  <c r="M198" i="126"/>
  <c r="T198" i="126"/>
  <c r="E199" i="126"/>
  <c r="H199" i="126"/>
  <c r="I199" i="126"/>
  <c r="J199" i="126"/>
  <c r="K199" i="126"/>
  <c r="L199" i="126"/>
  <c r="M199" i="126"/>
  <c r="N199" i="126"/>
  <c r="O199" i="126"/>
  <c r="P199" i="126"/>
  <c r="Q199" i="126"/>
  <c r="R199" i="126"/>
  <c r="S199" i="126"/>
  <c r="T199" i="126"/>
  <c r="E200" i="126"/>
  <c r="F200" i="126"/>
  <c r="G200" i="126"/>
  <c r="H200" i="126"/>
  <c r="I200" i="126"/>
  <c r="J200" i="126"/>
  <c r="K200" i="126"/>
  <c r="L200" i="126"/>
  <c r="M200" i="126"/>
  <c r="N200" i="126"/>
  <c r="O200" i="126"/>
  <c r="P200" i="126"/>
  <c r="Q200" i="126"/>
  <c r="R200" i="126"/>
  <c r="S200" i="126"/>
  <c r="T200" i="126"/>
  <c r="G201" i="126"/>
  <c r="I201" i="126"/>
  <c r="E202" i="126"/>
  <c r="I202" i="126" s="1"/>
  <c r="K202" i="126"/>
  <c r="L202" i="126"/>
  <c r="M202" i="126"/>
  <c r="R202" i="126"/>
  <c r="S202" i="126"/>
  <c r="T202" i="126"/>
  <c r="E203" i="126"/>
  <c r="F203" i="126"/>
  <c r="G203" i="126"/>
  <c r="I203" i="126"/>
  <c r="L203" i="126"/>
  <c r="M203" i="126"/>
  <c r="N203" i="126"/>
  <c r="P203" i="126"/>
  <c r="S203" i="126"/>
  <c r="T203" i="126"/>
  <c r="E204" i="126"/>
  <c r="I204" i="126"/>
  <c r="J204" i="126"/>
  <c r="K204" i="126"/>
  <c r="L204" i="126"/>
  <c r="M204" i="126"/>
  <c r="N204" i="126"/>
  <c r="O204" i="126"/>
  <c r="P204" i="126"/>
  <c r="Q204" i="126"/>
  <c r="T204" i="126"/>
  <c r="E205" i="126"/>
  <c r="H205" i="126"/>
  <c r="I205" i="126"/>
  <c r="J205" i="126"/>
  <c r="L205" i="126"/>
  <c r="M205" i="126"/>
  <c r="N205" i="126" s="1"/>
  <c r="P205" i="126"/>
  <c r="T205" i="126"/>
  <c r="E206" i="126"/>
  <c r="G206" i="126"/>
  <c r="I206" i="126"/>
  <c r="L206" i="126"/>
  <c r="M206" i="126"/>
  <c r="S206" i="126" s="1"/>
  <c r="N206" i="126"/>
  <c r="O206" i="126"/>
  <c r="T206" i="126"/>
  <c r="E207" i="126"/>
  <c r="G207" i="126" s="1"/>
  <c r="F207" i="126"/>
  <c r="H207" i="126"/>
  <c r="I207" i="126"/>
  <c r="J207" i="126"/>
  <c r="K207" i="126"/>
  <c r="L207" i="126"/>
  <c r="M207" i="126"/>
  <c r="S207" i="126" s="1"/>
  <c r="N207" i="126"/>
  <c r="O207" i="126"/>
  <c r="P207" i="126"/>
  <c r="Q207" i="126"/>
  <c r="R207" i="126"/>
  <c r="T207" i="126"/>
  <c r="E208" i="126"/>
  <c r="J208" i="126" s="1"/>
  <c r="F208" i="126"/>
  <c r="G208" i="126"/>
  <c r="L208" i="126"/>
  <c r="M208" i="126"/>
  <c r="R208" i="126" s="1"/>
  <c r="N208" i="126"/>
  <c r="Q208" i="126"/>
  <c r="S208" i="126"/>
  <c r="T208" i="126"/>
  <c r="E209" i="126"/>
  <c r="F209" i="126"/>
  <c r="H209" i="126"/>
  <c r="L209" i="126"/>
  <c r="M209" i="126"/>
  <c r="N209" i="126"/>
  <c r="O209" i="126"/>
  <c r="P209" i="126"/>
  <c r="Q209" i="126"/>
  <c r="R209" i="126"/>
  <c r="S209" i="126"/>
  <c r="T209" i="126"/>
  <c r="E210" i="126"/>
  <c r="L210" i="126"/>
  <c r="M210" i="126"/>
  <c r="P210" i="126" s="1"/>
  <c r="O210" i="126"/>
  <c r="T210" i="126"/>
  <c r="E211" i="126"/>
  <c r="F211" i="126"/>
  <c r="H211" i="126"/>
  <c r="K211" i="126"/>
  <c r="L211" i="126"/>
  <c r="M211" i="126"/>
  <c r="P211" i="126"/>
  <c r="Q211" i="126"/>
  <c r="R211" i="126"/>
  <c r="S211" i="126"/>
  <c r="T211" i="126"/>
  <c r="E212" i="126"/>
  <c r="F212" i="126" s="1"/>
  <c r="I212" i="126"/>
  <c r="J212" i="126"/>
  <c r="L212" i="126"/>
  <c r="M212" i="126"/>
  <c r="Q212" i="126" s="1"/>
  <c r="N212" i="126"/>
  <c r="O212" i="126"/>
  <c r="P212" i="126"/>
  <c r="R212" i="126"/>
  <c r="S212" i="126"/>
  <c r="T212" i="126"/>
  <c r="E213" i="126"/>
  <c r="F213" i="126"/>
  <c r="H213" i="126"/>
  <c r="J213" i="126"/>
  <c r="K213" i="126"/>
  <c r="L213" i="126"/>
  <c r="M213" i="126"/>
  <c r="O213" i="126" s="1"/>
  <c r="P213" i="126"/>
  <c r="Q213" i="126"/>
  <c r="T213" i="126"/>
  <c r="E214" i="126"/>
  <c r="G214" i="126"/>
  <c r="H214" i="126"/>
  <c r="I214" i="126"/>
  <c r="J214" i="126"/>
  <c r="L214" i="126"/>
  <c r="M214" i="126"/>
  <c r="N214" i="126" s="1"/>
  <c r="P214" i="126"/>
  <c r="Q214" i="126"/>
  <c r="T214" i="126"/>
  <c r="E215" i="126"/>
  <c r="F215" i="126"/>
  <c r="G215" i="126"/>
  <c r="I215" i="126"/>
  <c r="J215" i="126"/>
  <c r="L215" i="126"/>
  <c r="M215" i="126"/>
  <c r="P215" i="126" s="1"/>
  <c r="O215" i="126"/>
  <c r="Q215" i="126"/>
  <c r="T215" i="126"/>
  <c r="E216" i="126"/>
  <c r="G216" i="126" s="1"/>
  <c r="F216" i="126"/>
  <c r="H216" i="126"/>
  <c r="I216" i="126"/>
  <c r="J216" i="126"/>
  <c r="K216" i="126"/>
  <c r="L216" i="126"/>
  <c r="M216" i="126"/>
  <c r="S216" i="126" s="1"/>
  <c r="N216" i="126"/>
  <c r="O216" i="126"/>
  <c r="P216" i="126"/>
  <c r="Q216" i="126"/>
  <c r="R216" i="126"/>
  <c r="T216" i="126"/>
  <c r="E217" i="126"/>
  <c r="G217" i="126" s="1"/>
  <c r="L217" i="126"/>
  <c r="M217" i="126"/>
  <c r="N217" i="126" s="1"/>
  <c r="T217" i="126"/>
  <c r="E218" i="126"/>
  <c r="F218" i="126"/>
  <c r="H218" i="126"/>
  <c r="I218" i="126"/>
  <c r="J218" i="126"/>
  <c r="L218" i="126"/>
  <c r="M218" i="126"/>
  <c r="N218" i="126"/>
  <c r="O218" i="126"/>
  <c r="P218" i="126"/>
  <c r="Q218" i="126"/>
  <c r="R218" i="126"/>
  <c r="S218" i="126"/>
  <c r="T218" i="126"/>
  <c r="E219" i="126"/>
  <c r="F219" i="126" s="1"/>
  <c r="L219" i="126"/>
  <c r="M219" i="126"/>
  <c r="N219" i="126"/>
  <c r="O219" i="126"/>
  <c r="P219" i="126"/>
  <c r="R219" i="126"/>
  <c r="T219" i="126"/>
  <c r="E220" i="126"/>
  <c r="G220" i="126" s="1"/>
  <c r="L220" i="126"/>
  <c r="M220" i="126"/>
  <c r="R220" i="126" s="1"/>
  <c r="P220" i="126"/>
  <c r="Q220" i="126"/>
  <c r="S220" i="126"/>
  <c r="T220" i="126"/>
  <c r="E221" i="126"/>
  <c r="F221" i="126" s="1"/>
  <c r="L221" i="126"/>
  <c r="M221" i="126"/>
  <c r="N221" i="126" s="1"/>
  <c r="T221" i="126"/>
  <c r="E222" i="126"/>
  <c r="F222" i="126" s="1"/>
  <c r="L222" i="126"/>
  <c r="M222" i="126"/>
  <c r="R222" i="126" s="1"/>
  <c r="P222" i="126"/>
  <c r="Q222" i="126"/>
  <c r="T222" i="126"/>
  <c r="E223" i="126"/>
  <c r="G223" i="126" s="1"/>
  <c r="H223" i="126"/>
  <c r="L223" i="126"/>
  <c r="M223" i="126"/>
  <c r="T223" i="126"/>
  <c r="E224" i="126"/>
  <c r="F224" i="126" s="1"/>
  <c r="L224" i="126"/>
  <c r="M224" i="126"/>
  <c r="O224" i="126"/>
  <c r="Q224" i="126"/>
  <c r="R224" i="126"/>
  <c r="S224" i="126"/>
  <c r="T224" i="126"/>
  <c r="E225" i="126"/>
  <c r="G225" i="126" s="1"/>
  <c r="F225" i="126"/>
  <c r="H225" i="126"/>
  <c r="I225" i="126"/>
  <c r="J225" i="126"/>
  <c r="K225" i="126"/>
  <c r="L225" i="126"/>
  <c r="M225" i="126"/>
  <c r="S225" i="126" s="1"/>
  <c r="N225" i="126"/>
  <c r="O225" i="126"/>
  <c r="P225" i="126"/>
  <c r="Q225" i="126"/>
  <c r="R225" i="126"/>
  <c r="T225" i="126"/>
  <c r="E226" i="126"/>
  <c r="J226" i="126" s="1"/>
  <c r="F226" i="126"/>
  <c r="G226" i="126"/>
  <c r="H226" i="126"/>
  <c r="I226" i="126"/>
  <c r="K226" i="126"/>
  <c r="L226" i="126"/>
  <c r="M226" i="126"/>
  <c r="T226" i="126"/>
  <c r="E227" i="126"/>
  <c r="I227" i="126" s="1"/>
  <c r="F227" i="126"/>
  <c r="H227" i="126"/>
  <c r="J227" i="126"/>
  <c r="L227" i="126"/>
  <c r="M227" i="126"/>
  <c r="N227" i="126"/>
  <c r="O227" i="126"/>
  <c r="P227" i="126"/>
  <c r="Q227" i="126"/>
  <c r="R227" i="126"/>
  <c r="S227" i="126"/>
  <c r="T227" i="126"/>
  <c r="E228" i="126"/>
  <c r="H228" i="126"/>
  <c r="I228" i="126"/>
  <c r="K228" i="126"/>
  <c r="L228" i="126"/>
  <c r="M228" i="126"/>
  <c r="T228" i="126"/>
  <c r="E229" i="126"/>
  <c r="H229" i="126" s="1"/>
  <c r="L229" i="126"/>
  <c r="M229" i="126"/>
  <c r="P229" i="126"/>
  <c r="S229" i="126"/>
  <c r="T229" i="126"/>
  <c r="E230" i="126"/>
  <c r="K230" i="126" s="1"/>
  <c r="F230" i="126"/>
  <c r="G230" i="126"/>
  <c r="H230" i="126"/>
  <c r="I230" i="126"/>
  <c r="J230" i="126"/>
  <c r="L230" i="126"/>
  <c r="M230" i="126"/>
  <c r="P230" i="126"/>
  <c r="R230" i="126"/>
  <c r="T230" i="126"/>
  <c r="E231" i="126"/>
  <c r="F231" i="126"/>
  <c r="H231" i="126"/>
  <c r="J231" i="126"/>
  <c r="K231" i="126"/>
  <c r="L231" i="126"/>
  <c r="M231" i="126"/>
  <c r="N231" i="126" s="1"/>
  <c r="O231" i="126"/>
  <c r="P231" i="126"/>
  <c r="Q231" i="126"/>
  <c r="R231" i="126"/>
  <c r="S231" i="126"/>
  <c r="T231" i="126"/>
  <c r="E232" i="126"/>
  <c r="F232" i="126"/>
  <c r="G232" i="126"/>
  <c r="H232" i="126"/>
  <c r="I232" i="126"/>
  <c r="J232" i="126"/>
  <c r="K232" i="126"/>
  <c r="L232" i="126"/>
  <c r="M232" i="126"/>
  <c r="N232" i="126"/>
  <c r="O232" i="126"/>
  <c r="P232" i="126"/>
  <c r="Q232" i="126"/>
  <c r="R232" i="126"/>
  <c r="S232" i="126"/>
  <c r="T232" i="126"/>
  <c r="F233" i="126"/>
  <c r="G233" i="126"/>
  <c r="H233" i="126"/>
  <c r="I233" i="126"/>
  <c r="E233" i="126" s="1"/>
  <c r="J233" i="126"/>
  <c r="K233" i="126"/>
  <c r="E234" i="126"/>
  <c r="H234" i="126" s="1"/>
  <c r="I234" i="126"/>
  <c r="L234" i="126"/>
  <c r="M234" i="126"/>
  <c r="S234" i="126" s="1"/>
  <c r="N234" i="126"/>
  <c r="O234" i="126"/>
  <c r="T234" i="126"/>
  <c r="E235" i="126"/>
  <c r="F235" i="126" s="1"/>
  <c r="L235" i="126"/>
  <c r="M235" i="126"/>
  <c r="N235" i="126" s="1"/>
  <c r="T235" i="126"/>
  <c r="E236" i="126"/>
  <c r="F236" i="126"/>
  <c r="G236" i="126"/>
  <c r="H236" i="126"/>
  <c r="I236" i="126"/>
  <c r="J236" i="126"/>
  <c r="K236" i="126"/>
  <c r="L236" i="126"/>
  <c r="M236" i="126"/>
  <c r="O236" i="126" s="1"/>
  <c r="N236" i="126"/>
  <c r="P236" i="126"/>
  <c r="Q236" i="126"/>
  <c r="R236" i="126"/>
  <c r="S236" i="126"/>
  <c r="T236" i="126"/>
  <c r="E237" i="126"/>
  <c r="F237" i="126"/>
  <c r="G237" i="126"/>
  <c r="H237" i="126"/>
  <c r="I237" i="126"/>
  <c r="L237" i="126"/>
  <c r="M237" i="126"/>
  <c r="O237" i="126" s="1"/>
  <c r="N237" i="126"/>
  <c r="P237" i="126"/>
  <c r="Q237" i="126"/>
  <c r="R237" i="126"/>
  <c r="S237" i="126"/>
  <c r="T237" i="126"/>
  <c r="E238" i="126"/>
  <c r="F238" i="126" s="1"/>
  <c r="J238" i="126"/>
  <c r="K238" i="126"/>
  <c r="L238" i="126"/>
  <c r="M238" i="126"/>
  <c r="S238" i="126" s="1"/>
  <c r="N238" i="126"/>
  <c r="O238" i="126"/>
  <c r="P238" i="126"/>
  <c r="Q238" i="126"/>
  <c r="R238" i="126"/>
  <c r="T238" i="126"/>
  <c r="E239" i="126"/>
  <c r="F239" i="126"/>
  <c r="G239" i="126"/>
  <c r="H239" i="126"/>
  <c r="I239" i="126"/>
  <c r="J239" i="126"/>
  <c r="K239" i="126"/>
  <c r="L239" i="126"/>
  <c r="M239" i="126"/>
  <c r="P239" i="126" s="1"/>
  <c r="N239" i="126"/>
  <c r="T239" i="126"/>
  <c r="E240" i="126"/>
  <c r="G240" i="126"/>
  <c r="H240" i="126"/>
  <c r="I240" i="126"/>
  <c r="J240" i="126"/>
  <c r="L240" i="126"/>
  <c r="M240" i="126"/>
  <c r="R240" i="126" s="1"/>
  <c r="N240" i="126"/>
  <c r="Q240" i="126"/>
  <c r="T240" i="126"/>
  <c r="E241" i="126"/>
  <c r="G241" i="126" s="1"/>
  <c r="H241" i="126"/>
  <c r="I241" i="126"/>
  <c r="J241" i="126"/>
  <c r="L241" i="126"/>
  <c r="M241" i="126"/>
  <c r="S241" i="126" s="1"/>
  <c r="N241" i="126"/>
  <c r="O241" i="126"/>
  <c r="Q241" i="126"/>
  <c r="R241" i="126"/>
  <c r="T241" i="126"/>
  <c r="E242" i="126"/>
  <c r="F242" i="126"/>
  <c r="G242" i="126"/>
  <c r="H242" i="126"/>
  <c r="K242" i="126"/>
  <c r="L242" i="126"/>
  <c r="M242" i="126"/>
  <c r="O242" i="126" s="1"/>
  <c r="N242" i="126"/>
  <c r="P242" i="126"/>
  <c r="Q242" i="126"/>
  <c r="R242" i="126"/>
  <c r="S242" i="126"/>
  <c r="T242" i="126"/>
  <c r="E243" i="126"/>
  <c r="H243" i="126"/>
  <c r="I243" i="126"/>
  <c r="L243" i="126"/>
  <c r="M243" i="126"/>
  <c r="S243" i="126" s="1"/>
  <c r="O243" i="126"/>
  <c r="P243" i="126"/>
  <c r="T243" i="126"/>
  <c r="E244" i="126"/>
  <c r="K245" i="126" s="1"/>
  <c r="F244" i="126"/>
  <c r="G244" i="126"/>
  <c r="H244" i="126"/>
  <c r="I244" i="126"/>
  <c r="J244" i="126"/>
  <c r="K244" i="126"/>
  <c r="L244" i="126"/>
  <c r="M244" i="126"/>
  <c r="N245" i="126" s="1"/>
  <c r="N244" i="126"/>
  <c r="O244" i="126"/>
  <c r="P244" i="126"/>
  <c r="Q244" i="126"/>
  <c r="R244" i="126"/>
  <c r="S244" i="126"/>
  <c r="T244" i="126"/>
  <c r="F245" i="126"/>
  <c r="E245" i="126" s="1"/>
  <c r="G245" i="126"/>
  <c r="H245" i="126"/>
  <c r="I245" i="126"/>
  <c r="J245" i="126"/>
  <c r="S245" i="126"/>
  <c r="E246" i="126"/>
  <c r="F246" i="126" s="1"/>
  <c r="L246" i="126"/>
  <c r="M246" i="126"/>
  <c r="N246" i="126"/>
  <c r="O246" i="126"/>
  <c r="P246" i="126"/>
  <c r="Q246" i="126"/>
  <c r="R246" i="126"/>
  <c r="S246" i="126"/>
  <c r="T246" i="126"/>
  <c r="E247" i="126"/>
  <c r="H247" i="126"/>
  <c r="J247" i="126"/>
  <c r="L247" i="126"/>
  <c r="M247" i="126"/>
  <c r="S247" i="126" s="1"/>
  <c r="R247" i="126"/>
  <c r="T247" i="126"/>
  <c r="E248" i="126"/>
  <c r="F248" i="126"/>
  <c r="G248" i="126"/>
  <c r="H248" i="126"/>
  <c r="I248" i="126"/>
  <c r="J248" i="126"/>
  <c r="K248" i="126"/>
  <c r="L248" i="126"/>
  <c r="M248" i="126"/>
  <c r="N248" i="126" s="1"/>
  <c r="R248" i="126"/>
  <c r="S248" i="126"/>
  <c r="T248" i="126"/>
  <c r="E249" i="126"/>
  <c r="K249" i="126" s="1"/>
  <c r="F249" i="126"/>
  <c r="G249" i="126"/>
  <c r="H249" i="126"/>
  <c r="I249" i="126"/>
  <c r="J249" i="126"/>
  <c r="L249" i="126"/>
  <c r="M249" i="126"/>
  <c r="N249" i="126"/>
  <c r="O249" i="126"/>
  <c r="P249" i="126"/>
  <c r="Q249" i="126"/>
  <c r="R249" i="126"/>
  <c r="S249" i="126"/>
  <c r="T249" i="126"/>
  <c r="E250" i="126"/>
  <c r="F250" i="126" s="1"/>
  <c r="K250" i="126"/>
  <c r="L250" i="126"/>
  <c r="M250" i="126"/>
  <c r="N250" i="126"/>
  <c r="O250" i="126"/>
  <c r="P250" i="126"/>
  <c r="Q250" i="126"/>
  <c r="R250" i="126"/>
  <c r="S250" i="126"/>
  <c r="T250" i="126"/>
  <c r="E251" i="126"/>
  <c r="F251" i="126"/>
  <c r="G251" i="126"/>
  <c r="H251" i="126"/>
  <c r="I251" i="126"/>
  <c r="J251" i="126"/>
  <c r="K251" i="126"/>
  <c r="L251" i="126"/>
  <c r="M251" i="126"/>
  <c r="N251" i="126" s="1"/>
  <c r="O251" i="126"/>
  <c r="P251" i="126"/>
  <c r="T251" i="126"/>
  <c r="E252" i="126"/>
  <c r="F252" i="126" s="1"/>
  <c r="H252" i="126"/>
  <c r="I252" i="126"/>
  <c r="J252" i="126"/>
  <c r="L252" i="126"/>
  <c r="M252" i="126"/>
  <c r="N252" i="126"/>
  <c r="O252" i="126"/>
  <c r="P252" i="126"/>
  <c r="Q252" i="126"/>
  <c r="R252" i="126"/>
  <c r="S252" i="126"/>
  <c r="T252" i="126"/>
  <c r="E253" i="126"/>
  <c r="F253" i="126" s="1"/>
  <c r="L253" i="126"/>
  <c r="M253" i="126"/>
  <c r="O253" i="126" s="1"/>
  <c r="S253" i="126"/>
  <c r="T253" i="126"/>
  <c r="E254" i="126"/>
  <c r="F254" i="126"/>
  <c r="G254" i="126"/>
  <c r="H254" i="126"/>
  <c r="I254" i="126"/>
  <c r="J254" i="126"/>
  <c r="K254" i="126"/>
  <c r="L254" i="126"/>
  <c r="M254" i="126"/>
  <c r="Q254" i="126" s="1"/>
  <c r="O254" i="126"/>
  <c r="P254" i="126"/>
  <c r="R254" i="126"/>
  <c r="T254" i="126"/>
  <c r="E255" i="126"/>
  <c r="H255" i="126" s="1"/>
  <c r="F255" i="126"/>
  <c r="G255" i="126"/>
  <c r="L255" i="126"/>
  <c r="M255" i="126"/>
  <c r="P255" i="126" s="1"/>
  <c r="N255" i="126"/>
  <c r="O255" i="126"/>
  <c r="T255" i="126"/>
  <c r="E256" i="126"/>
  <c r="H257" i="126" s="1"/>
  <c r="F256" i="126"/>
  <c r="G256" i="126"/>
  <c r="H256" i="126"/>
  <c r="I256" i="126"/>
  <c r="J256" i="126"/>
  <c r="K256" i="126"/>
  <c r="L256" i="126"/>
  <c r="M256" i="126"/>
  <c r="R257" i="126" s="1"/>
  <c r="N256" i="126"/>
  <c r="O256" i="126"/>
  <c r="P256" i="126"/>
  <c r="Q256" i="126"/>
  <c r="R256" i="126"/>
  <c r="S256" i="126"/>
  <c r="T256" i="126"/>
  <c r="F257" i="126"/>
  <c r="G257" i="126"/>
  <c r="I257" i="126"/>
  <c r="N257" i="126"/>
  <c r="O257" i="126"/>
  <c r="P257" i="126"/>
  <c r="Q257" i="126"/>
  <c r="S257" i="126"/>
  <c r="E258" i="126"/>
  <c r="G258" i="126"/>
  <c r="H258" i="126"/>
  <c r="I258" i="126"/>
  <c r="K258" i="126"/>
  <c r="L258" i="126"/>
  <c r="M258" i="126"/>
  <c r="R258" i="126" s="1"/>
  <c r="N258" i="126"/>
  <c r="O258" i="126"/>
  <c r="T258" i="126"/>
  <c r="E259" i="126"/>
  <c r="F259" i="126" s="1"/>
  <c r="G259" i="126"/>
  <c r="H259" i="126"/>
  <c r="L259" i="126"/>
  <c r="M259" i="126"/>
  <c r="O259" i="126" s="1"/>
  <c r="T259" i="126"/>
  <c r="E260" i="126"/>
  <c r="J260" i="126" s="1"/>
  <c r="L260" i="126"/>
  <c r="M260" i="126"/>
  <c r="N260" i="126" s="1"/>
  <c r="P260" i="126"/>
  <c r="R260" i="126"/>
  <c r="S260" i="126"/>
  <c r="T260" i="126"/>
  <c r="E261" i="126"/>
  <c r="G261" i="126"/>
  <c r="H261" i="126"/>
  <c r="I261" i="126"/>
  <c r="K261" i="126"/>
  <c r="L261" i="126"/>
  <c r="M261" i="126"/>
  <c r="R261" i="126" s="1"/>
  <c r="N261" i="126"/>
  <c r="O261" i="126"/>
  <c r="P261" i="126"/>
  <c r="Q261" i="126"/>
  <c r="S261" i="126"/>
  <c r="T261" i="126"/>
  <c r="E262" i="126"/>
  <c r="F262" i="126" s="1"/>
  <c r="H262" i="126"/>
  <c r="I262" i="126"/>
  <c r="L262" i="126"/>
  <c r="M262" i="126"/>
  <c r="O262" i="126"/>
  <c r="P262" i="126"/>
  <c r="Q262" i="126"/>
  <c r="S262" i="126"/>
  <c r="T262" i="126"/>
  <c r="E263" i="126"/>
  <c r="J263" i="126" s="1"/>
  <c r="F263" i="126"/>
  <c r="G263" i="126"/>
  <c r="L263" i="126"/>
  <c r="M263" i="126"/>
  <c r="N263" i="126" s="1"/>
  <c r="O263" i="126"/>
  <c r="P263" i="126"/>
  <c r="T263" i="126"/>
  <c r="E264" i="126"/>
  <c r="G264" i="126" s="1"/>
  <c r="L264" i="126"/>
  <c r="M264" i="126"/>
  <c r="R264" i="126" s="1"/>
  <c r="T264" i="126"/>
  <c r="E265" i="126"/>
  <c r="F265" i="126" s="1"/>
  <c r="H265" i="126"/>
  <c r="J265" i="126"/>
  <c r="K265" i="126"/>
  <c r="L265" i="126"/>
  <c r="M265" i="126"/>
  <c r="O265" i="126"/>
  <c r="P265" i="126"/>
  <c r="Q265" i="126"/>
  <c r="S265" i="126"/>
  <c r="T265" i="126"/>
  <c r="E266" i="126"/>
  <c r="J266" i="126" s="1"/>
  <c r="F266" i="126"/>
  <c r="G266" i="126"/>
  <c r="H266" i="126"/>
  <c r="I266" i="126"/>
  <c r="K266" i="126"/>
  <c r="L266" i="126"/>
  <c r="M266" i="126"/>
  <c r="N266" i="126" s="1"/>
  <c r="P266" i="126"/>
  <c r="Q266" i="126"/>
  <c r="T266" i="126"/>
  <c r="E267" i="126"/>
  <c r="G267" i="126"/>
  <c r="H267" i="126"/>
  <c r="I267" i="126"/>
  <c r="K267" i="126"/>
  <c r="L267" i="126"/>
  <c r="M267" i="126"/>
  <c r="R267" i="126" s="1"/>
  <c r="N267" i="126"/>
  <c r="O267" i="126"/>
  <c r="T267" i="126"/>
  <c r="E268" i="126"/>
  <c r="J269" i="126" s="1"/>
  <c r="F268" i="126"/>
  <c r="G268" i="126"/>
  <c r="H268" i="126"/>
  <c r="I268" i="126"/>
  <c r="J268" i="126"/>
  <c r="K268" i="126"/>
  <c r="L268" i="126"/>
  <c r="M268" i="126"/>
  <c r="O269" i="126" s="1"/>
  <c r="N268" i="126"/>
  <c r="O268" i="126"/>
  <c r="P268" i="126"/>
  <c r="Q268" i="126"/>
  <c r="R268" i="126"/>
  <c r="S268" i="126"/>
  <c r="T268" i="126"/>
  <c r="P269" i="126"/>
  <c r="Q269" i="126"/>
  <c r="R269" i="126"/>
  <c r="E270" i="126"/>
  <c r="H270" i="126" s="1"/>
  <c r="I270" i="126"/>
  <c r="L270" i="126"/>
  <c r="M270" i="126"/>
  <c r="N270" i="126"/>
  <c r="O270" i="126"/>
  <c r="P270" i="126"/>
  <c r="Q270" i="126"/>
  <c r="R270" i="126"/>
  <c r="S270" i="126"/>
  <c r="T270" i="126"/>
  <c r="E271" i="126"/>
  <c r="H271" i="126" s="1"/>
  <c r="K271" i="126"/>
  <c r="L271" i="126"/>
  <c r="M271" i="126"/>
  <c r="P271" i="126" s="1"/>
  <c r="T271" i="126"/>
  <c r="E272" i="126"/>
  <c r="F272" i="126"/>
  <c r="G272" i="126"/>
  <c r="H272" i="126"/>
  <c r="I272" i="126"/>
  <c r="J272" i="126"/>
  <c r="K272" i="126"/>
  <c r="L272" i="126"/>
  <c r="M272" i="126"/>
  <c r="P272" i="126" s="1"/>
  <c r="N272" i="126"/>
  <c r="O272" i="126"/>
  <c r="T272" i="126"/>
  <c r="E273" i="126"/>
  <c r="H273" i="126" s="1"/>
  <c r="F273" i="126"/>
  <c r="G273" i="126"/>
  <c r="L273" i="126"/>
  <c r="M273" i="126"/>
  <c r="N273" i="126" s="1"/>
  <c r="R273" i="126"/>
  <c r="S273" i="126"/>
  <c r="T273" i="126"/>
  <c r="E274" i="126"/>
  <c r="H274" i="126" s="1"/>
  <c r="F274" i="126"/>
  <c r="G274" i="126"/>
  <c r="I274" i="126"/>
  <c r="J274" i="126"/>
  <c r="K274" i="126"/>
  <c r="L274" i="126"/>
  <c r="M274" i="126"/>
  <c r="P274" i="126" s="1"/>
  <c r="O274" i="126"/>
  <c r="Q274" i="126"/>
  <c r="R274" i="126"/>
  <c r="T274" i="126"/>
  <c r="E275" i="126"/>
  <c r="H275" i="126" s="1"/>
  <c r="F275" i="126"/>
  <c r="G275" i="126"/>
  <c r="L275" i="126"/>
  <c r="M275" i="126"/>
  <c r="P275" i="126" s="1"/>
  <c r="T275" i="126"/>
  <c r="E276" i="126"/>
  <c r="H276" i="126" s="1"/>
  <c r="G276" i="126"/>
  <c r="J276" i="126"/>
  <c r="K276" i="126"/>
  <c r="L276" i="126"/>
  <c r="M276" i="126"/>
  <c r="S276" i="126" s="1"/>
  <c r="N276" i="126"/>
  <c r="O276" i="126"/>
  <c r="P276" i="126"/>
  <c r="Q276" i="126"/>
  <c r="R276" i="126"/>
  <c r="T276" i="126"/>
  <c r="E277" i="126"/>
  <c r="H277" i="126" s="1"/>
  <c r="F277" i="126"/>
  <c r="G277" i="126"/>
  <c r="I277" i="126"/>
  <c r="J277" i="126"/>
  <c r="K277" i="126"/>
  <c r="L277" i="126"/>
  <c r="M277" i="126"/>
  <c r="P277" i="126" s="1"/>
  <c r="N277" i="126"/>
  <c r="T277" i="126"/>
  <c r="E278" i="126"/>
  <c r="G278" i="126" s="1"/>
  <c r="L278" i="126"/>
  <c r="M278" i="126"/>
  <c r="N278" i="126"/>
  <c r="O278" i="126"/>
  <c r="P278" i="126"/>
  <c r="Q278" i="126"/>
  <c r="R278" i="126"/>
  <c r="S278" i="126"/>
  <c r="T278" i="126"/>
  <c r="E279" i="126"/>
  <c r="H279" i="126" s="1"/>
  <c r="F279" i="126"/>
  <c r="G279" i="126"/>
  <c r="L279" i="126"/>
  <c r="M279" i="126"/>
  <c r="P279" i="126" s="1"/>
  <c r="N279" i="126"/>
  <c r="O279" i="126"/>
  <c r="T279" i="126"/>
  <c r="E280" i="126"/>
  <c r="H281" i="126" s="1"/>
  <c r="F280" i="126"/>
  <c r="G280" i="126"/>
  <c r="H280" i="126"/>
  <c r="I280" i="126"/>
  <c r="J280" i="126"/>
  <c r="K280" i="126"/>
  <c r="L280" i="126"/>
  <c r="M280" i="126"/>
  <c r="O281" i="126" s="1"/>
  <c r="N280" i="126"/>
  <c r="O280" i="126"/>
  <c r="P280" i="126"/>
  <c r="Q280" i="126"/>
  <c r="R280" i="126"/>
  <c r="S280" i="126"/>
  <c r="T280" i="126"/>
  <c r="F281" i="126"/>
  <c r="G281" i="126"/>
  <c r="I281" i="126"/>
  <c r="J281" i="126"/>
  <c r="K281" i="126"/>
  <c r="N281" i="126"/>
  <c r="S281" i="126"/>
  <c r="E282" i="126"/>
  <c r="J282" i="126" s="1"/>
  <c r="L282" i="126"/>
  <c r="M282" i="126"/>
  <c r="N282" i="126" s="1"/>
  <c r="O282" i="126"/>
  <c r="Q282" i="126"/>
  <c r="R282" i="126"/>
  <c r="S282" i="126"/>
  <c r="T282" i="126"/>
  <c r="E283" i="126"/>
  <c r="F283" i="126" s="1"/>
  <c r="G283" i="126"/>
  <c r="H283" i="126"/>
  <c r="I283" i="126"/>
  <c r="L283" i="126"/>
  <c r="M283" i="126"/>
  <c r="R283" i="126" s="1"/>
  <c r="N283" i="126"/>
  <c r="O283" i="126"/>
  <c r="P283" i="126"/>
  <c r="Q283" i="126"/>
  <c r="S283" i="126"/>
  <c r="T283" i="126"/>
  <c r="E284" i="126"/>
  <c r="G284" i="126" s="1"/>
  <c r="F284" i="126"/>
  <c r="K284" i="126"/>
  <c r="L284" i="126"/>
  <c r="M284" i="126"/>
  <c r="N284" i="126" s="1"/>
  <c r="T284" i="126"/>
  <c r="E285" i="126"/>
  <c r="J285" i="126" s="1"/>
  <c r="F285" i="126"/>
  <c r="G285" i="126"/>
  <c r="H285" i="126"/>
  <c r="I285" i="126"/>
  <c r="K285" i="126"/>
  <c r="L285" i="126"/>
  <c r="M285" i="126"/>
  <c r="Q285" i="126" s="1"/>
  <c r="N285" i="126"/>
  <c r="O285" i="126"/>
  <c r="P285" i="126"/>
  <c r="T285" i="126"/>
  <c r="E286" i="126"/>
  <c r="F286" i="126" s="1"/>
  <c r="G286" i="126"/>
  <c r="H286" i="126"/>
  <c r="L286" i="126"/>
  <c r="M286" i="126"/>
  <c r="R286" i="126" s="1"/>
  <c r="S286" i="126"/>
  <c r="T286" i="126"/>
  <c r="E287" i="126"/>
  <c r="F287" i="126" s="1"/>
  <c r="L287" i="126"/>
  <c r="M287" i="126"/>
  <c r="R287" i="126" s="1"/>
  <c r="O287" i="126"/>
  <c r="P287" i="126"/>
  <c r="Q287" i="126"/>
  <c r="S287" i="126"/>
  <c r="T287" i="126"/>
  <c r="E288" i="126"/>
  <c r="G288" i="126" s="1"/>
  <c r="F288" i="126"/>
  <c r="K288" i="126"/>
  <c r="L288" i="126"/>
  <c r="M288" i="126"/>
  <c r="N288" i="126" s="1"/>
  <c r="T288" i="126"/>
  <c r="E289" i="126"/>
  <c r="J289" i="126" s="1"/>
  <c r="G289" i="126"/>
  <c r="H289" i="126"/>
  <c r="I289" i="126"/>
  <c r="K289" i="126"/>
  <c r="L289" i="126"/>
  <c r="M289" i="126"/>
  <c r="O289" i="126" s="1"/>
  <c r="N289" i="126"/>
  <c r="S289" i="126"/>
  <c r="T289" i="126"/>
  <c r="E290" i="126"/>
  <c r="F290" i="126" s="1"/>
  <c r="L290" i="126"/>
  <c r="M290" i="126"/>
  <c r="R290" i="126" s="1"/>
  <c r="O290" i="126"/>
  <c r="P290" i="126"/>
  <c r="Q290" i="126"/>
  <c r="S290" i="126"/>
  <c r="T290" i="126"/>
  <c r="E291" i="126"/>
  <c r="G291" i="126" s="1"/>
  <c r="F291" i="126"/>
  <c r="K291" i="126"/>
  <c r="L291" i="126"/>
  <c r="M291" i="126"/>
  <c r="N291" i="126" s="1"/>
  <c r="T291" i="126"/>
  <c r="E292" i="126"/>
  <c r="F293" i="126" s="1"/>
  <c r="E293" i="126" s="1"/>
  <c r="F292" i="126"/>
  <c r="G292" i="126"/>
  <c r="H292" i="126"/>
  <c r="I292" i="126"/>
  <c r="J292" i="126"/>
  <c r="K292" i="126"/>
  <c r="L292" i="126"/>
  <c r="M292" i="126"/>
  <c r="S293" i="126" s="1"/>
  <c r="N292" i="126"/>
  <c r="O292" i="126"/>
  <c r="P292" i="126"/>
  <c r="Q292" i="126"/>
  <c r="R292" i="126"/>
  <c r="S292" i="126"/>
  <c r="T292" i="126"/>
  <c r="G293" i="126"/>
  <c r="H293" i="126"/>
  <c r="I293" i="126"/>
  <c r="J293" i="126"/>
  <c r="K293" i="126"/>
  <c r="P293" i="126"/>
  <c r="Q293" i="126"/>
  <c r="R293" i="126"/>
  <c r="E294" i="126"/>
  <c r="I294" i="126" s="1"/>
  <c r="F294" i="126"/>
  <c r="G294" i="126"/>
  <c r="H294" i="126"/>
  <c r="L294" i="126"/>
  <c r="M294" i="126"/>
  <c r="P294" i="126" s="1"/>
  <c r="N294" i="126"/>
  <c r="O294" i="126"/>
  <c r="T294" i="126"/>
  <c r="E295" i="126"/>
  <c r="F295" i="126" s="1"/>
  <c r="I295" i="126"/>
  <c r="J295" i="126"/>
  <c r="K295" i="126"/>
  <c r="L295" i="126"/>
  <c r="M295" i="126"/>
  <c r="Q295" i="126" s="1"/>
  <c r="N295" i="126"/>
  <c r="O295" i="126"/>
  <c r="P295" i="126"/>
  <c r="T295" i="126"/>
  <c r="E296" i="126"/>
  <c r="H296" i="126" s="1"/>
  <c r="F296" i="126"/>
  <c r="G296" i="126"/>
  <c r="L296" i="126"/>
  <c r="M296" i="126"/>
  <c r="N296" i="126" s="1"/>
  <c r="Q296" i="126"/>
  <c r="R296" i="126"/>
  <c r="S296" i="126"/>
  <c r="T296" i="126"/>
  <c r="E297" i="126"/>
  <c r="I297" i="126" s="1"/>
  <c r="F297" i="126"/>
  <c r="G297" i="126"/>
  <c r="H297" i="126"/>
  <c r="L297" i="126"/>
  <c r="M297" i="126"/>
  <c r="P297" i="126" s="1"/>
  <c r="N297" i="126"/>
  <c r="O297" i="126"/>
  <c r="T297" i="126"/>
  <c r="E298" i="126"/>
  <c r="F298" i="126" s="1"/>
  <c r="I298" i="126"/>
  <c r="J298" i="126"/>
  <c r="K298" i="126"/>
  <c r="L298" i="126"/>
  <c r="M298" i="126"/>
  <c r="Q298" i="126" s="1"/>
  <c r="N298" i="126"/>
  <c r="O298" i="126"/>
  <c r="P298" i="126"/>
  <c r="T298" i="126"/>
  <c r="E299" i="126"/>
  <c r="H299" i="126" s="1"/>
  <c r="F299" i="126"/>
  <c r="G299" i="126"/>
  <c r="L299" i="126"/>
  <c r="M299" i="126"/>
  <c r="N299" i="126" s="1"/>
  <c r="Q299" i="126"/>
  <c r="R299" i="126"/>
  <c r="S299" i="126"/>
  <c r="T299" i="126"/>
  <c r="E300" i="126"/>
  <c r="I300" i="126" s="1"/>
  <c r="F300" i="126"/>
  <c r="G300" i="126"/>
  <c r="H300" i="126"/>
  <c r="L300" i="126"/>
  <c r="M300" i="126"/>
  <c r="P300" i="126" s="1"/>
  <c r="N300" i="126"/>
  <c r="O300" i="126"/>
  <c r="S300" i="126"/>
  <c r="T300" i="126"/>
  <c r="E301" i="126"/>
  <c r="F301" i="126" s="1"/>
  <c r="I301" i="126"/>
  <c r="J301" i="126"/>
  <c r="K301" i="126"/>
  <c r="L301" i="126"/>
  <c r="M301" i="126"/>
  <c r="Q301" i="126" s="1"/>
  <c r="N301" i="126"/>
  <c r="O301" i="126"/>
  <c r="P301" i="126"/>
  <c r="T301" i="126"/>
  <c r="E302" i="126"/>
  <c r="H302" i="126" s="1"/>
  <c r="F302" i="126"/>
  <c r="G302" i="126"/>
  <c r="K302" i="126"/>
  <c r="L302" i="126"/>
  <c r="M302" i="126"/>
  <c r="N302" i="126" s="1"/>
  <c r="Q302" i="126"/>
  <c r="R302" i="126"/>
  <c r="S302" i="126"/>
  <c r="T302" i="126"/>
  <c r="E303" i="126"/>
  <c r="I303" i="126" s="1"/>
  <c r="F303" i="126"/>
  <c r="G303" i="126"/>
  <c r="H303" i="126"/>
  <c r="L303" i="126"/>
  <c r="M303" i="126"/>
  <c r="P303" i="126" s="1"/>
  <c r="N303" i="126"/>
  <c r="O303" i="126"/>
  <c r="S303" i="126"/>
  <c r="T303" i="126"/>
  <c r="D4" i="124"/>
  <c r="E5" i="124" s="1"/>
  <c r="E4" i="124"/>
  <c r="F4" i="124"/>
  <c r="G4" i="124"/>
  <c r="H4" i="124"/>
  <c r="I4" i="124"/>
  <c r="J4" i="124"/>
  <c r="K4" i="124"/>
  <c r="L4" i="124"/>
  <c r="O5" i="124" s="1"/>
  <c r="M4" i="124"/>
  <c r="N4" i="124"/>
  <c r="O4" i="124"/>
  <c r="P4" i="124"/>
  <c r="Q4" i="124"/>
  <c r="R4" i="124"/>
  <c r="S4" i="124"/>
  <c r="F5" i="124"/>
  <c r="G5" i="124"/>
  <c r="M5" i="124"/>
  <c r="N5" i="124"/>
  <c r="R5" i="124"/>
  <c r="D6" i="124"/>
  <c r="F6" i="124" s="1"/>
  <c r="E6" i="124"/>
  <c r="J6" i="124"/>
  <c r="K6" i="124"/>
  <c r="L6" i="124"/>
  <c r="M6" i="124"/>
  <c r="N6" i="124"/>
  <c r="O6" i="124"/>
  <c r="P6" i="124"/>
  <c r="Q6" i="124"/>
  <c r="R6" i="124"/>
  <c r="S6" i="124"/>
  <c r="D7" i="124"/>
  <c r="H7" i="124" s="1"/>
  <c r="E7" i="124"/>
  <c r="F7" i="124"/>
  <c r="G7" i="124"/>
  <c r="J7" i="124"/>
  <c r="K7" i="124"/>
  <c r="L7" i="124"/>
  <c r="N7" i="124" s="1"/>
  <c r="M7" i="124"/>
  <c r="R7" i="124"/>
  <c r="S7" i="124"/>
  <c r="D8" i="124"/>
  <c r="E8" i="124"/>
  <c r="F8" i="124"/>
  <c r="G8" i="124"/>
  <c r="H8" i="124"/>
  <c r="I8" i="124"/>
  <c r="J8" i="124"/>
  <c r="K8" i="124"/>
  <c r="L8" i="124"/>
  <c r="P8" i="124" s="1"/>
  <c r="M8" i="124"/>
  <c r="N8" i="124"/>
  <c r="O8" i="124"/>
  <c r="R8" i="124"/>
  <c r="S8" i="124"/>
  <c r="D9" i="124"/>
  <c r="F9" i="124" s="1"/>
  <c r="E9" i="124"/>
  <c r="J9" i="124"/>
  <c r="K9" i="124"/>
  <c r="L9" i="124"/>
  <c r="M9" i="124"/>
  <c r="N9" i="124"/>
  <c r="O9" i="124"/>
  <c r="P9" i="124"/>
  <c r="Q9" i="124"/>
  <c r="R9" i="124"/>
  <c r="S9" i="124"/>
  <c r="D10" i="124"/>
  <c r="E11" i="124" s="1"/>
  <c r="D11" i="124" s="1"/>
  <c r="E10" i="124"/>
  <c r="F10" i="124"/>
  <c r="G10" i="124"/>
  <c r="H10" i="124"/>
  <c r="I10" i="124"/>
  <c r="J10" i="124"/>
  <c r="K10" i="124"/>
  <c r="L10" i="124"/>
  <c r="Q11" i="124" s="1"/>
  <c r="M10" i="124"/>
  <c r="N10" i="124"/>
  <c r="O10" i="124"/>
  <c r="P10" i="124"/>
  <c r="Q10" i="124"/>
  <c r="R10" i="124"/>
  <c r="S10" i="124"/>
  <c r="F11" i="124"/>
  <c r="G11" i="124"/>
  <c r="H11" i="124"/>
  <c r="I11" i="124"/>
  <c r="J11" i="124"/>
  <c r="O11" i="124"/>
  <c r="P11" i="124"/>
  <c r="D12" i="124"/>
  <c r="J12" i="124" s="1"/>
  <c r="E12" i="124"/>
  <c r="F12" i="124"/>
  <c r="G12" i="124"/>
  <c r="H12" i="124"/>
  <c r="I12" i="124"/>
  <c r="K12" i="124"/>
  <c r="L12" i="124"/>
  <c r="N12" i="124" s="1"/>
  <c r="M12" i="124"/>
  <c r="R12" i="124"/>
  <c r="S12" i="124"/>
  <c r="D13" i="124"/>
  <c r="J13" i="124" s="1"/>
  <c r="G13" i="124"/>
  <c r="H13" i="124"/>
  <c r="I13" i="124"/>
  <c r="K13" i="124"/>
  <c r="L13" i="124"/>
  <c r="R13" i="124" s="1"/>
  <c r="M13" i="124"/>
  <c r="N13" i="124"/>
  <c r="O13" i="124"/>
  <c r="P13" i="124"/>
  <c r="Q13" i="124"/>
  <c r="S13" i="124"/>
  <c r="D14" i="124"/>
  <c r="F14" i="124" s="1"/>
  <c r="E14" i="124"/>
  <c r="J14" i="124"/>
  <c r="K14" i="124"/>
  <c r="L14" i="124"/>
  <c r="R14" i="124" s="1"/>
  <c r="O14" i="124"/>
  <c r="P14" i="124"/>
  <c r="Q14" i="124"/>
  <c r="S14" i="124"/>
  <c r="D15" i="124"/>
  <c r="J15" i="124" s="1"/>
  <c r="E15" i="124"/>
  <c r="F15" i="124"/>
  <c r="G15" i="124"/>
  <c r="H15" i="124"/>
  <c r="I15" i="124"/>
  <c r="K15" i="124"/>
  <c r="L15" i="124"/>
  <c r="N15" i="124" s="1"/>
  <c r="M15" i="124"/>
  <c r="R15" i="124"/>
  <c r="S15" i="124"/>
  <c r="D16" i="124"/>
  <c r="F17" i="124" s="1"/>
  <c r="E16" i="124"/>
  <c r="F16" i="124"/>
  <c r="G16" i="124"/>
  <c r="H16" i="124"/>
  <c r="I16" i="124"/>
  <c r="J16" i="124"/>
  <c r="K16" i="124"/>
  <c r="L16" i="124"/>
  <c r="O17" i="124" s="1"/>
  <c r="L17" i="124" s="1"/>
  <c r="M16" i="124"/>
  <c r="N16" i="124"/>
  <c r="O16" i="124"/>
  <c r="P16" i="124"/>
  <c r="Q16" i="124"/>
  <c r="R16" i="124"/>
  <c r="S16" i="124"/>
  <c r="E17" i="124"/>
  <c r="I17" i="124"/>
  <c r="J17" i="124"/>
  <c r="M17" i="124"/>
  <c r="N17" i="124"/>
  <c r="P17" i="124"/>
  <c r="Q17" i="124"/>
  <c r="R17" i="124"/>
  <c r="D18" i="124"/>
  <c r="E18" i="124"/>
  <c r="F18" i="124"/>
  <c r="G18" i="124"/>
  <c r="H18" i="124"/>
  <c r="I18" i="124"/>
  <c r="J18" i="124"/>
  <c r="K18" i="124"/>
  <c r="L18" i="124"/>
  <c r="P18" i="124" s="1"/>
  <c r="M18" i="124"/>
  <c r="N18" i="124"/>
  <c r="O18" i="124"/>
  <c r="R18" i="124"/>
  <c r="S18" i="124"/>
  <c r="D19" i="124"/>
  <c r="F19" i="124" s="1"/>
  <c r="E19" i="124"/>
  <c r="K19" i="124"/>
  <c r="L19" i="124"/>
  <c r="M19" i="124"/>
  <c r="N19" i="124"/>
  <c r="O19" i="124"/>
  <c r="P19" i="124"/>
  <c r="Q19" i="124"/>
  <c r="R19" i="124"/>
  <c r="S19" i="124"/>
  <c r="D20" i="124"/>
  <c r="H20" i="124" s="1"/>
  <c r="E20" i="124"/>
  <c r="F20" i="124"/>
  <c r="G20" i="124"/>
  <c r="J20" i="124"/>
  <c r="K20" i="124"/>
  <c r="L20" i="124"/>
  <c r="N20" i="124" s="1"/>
  <c r="M20" i="124"/>
  <c r="S20" i="124"/>
  <c r="D21" i="124"/>
  <c r="E21" i="124"/>
  <c r="F21" i="124"/>
  <c r="G21" i="124"/>
  <c r="H21" i="124"/>
  <c r="I21" i="124"/>
  <c r="J21" i="124"/>
  <c r="K21" i="124"/>
  <c r="L21" i="124"/>
  <c r="P21" i="124" s="1"/>
  <c r="M21" i="124"/>
  <c r="N21" i="124"/>
  <c r="O21" i="124"/>
  <c r="R21" i="124"/>
  <c r="S21" i="124"/>
  <c r="G23" i="116"/>
  <c r="E6" i="127" l="1"/>
  <c r="F6" i="127"/>
  <c r="E4" i="127"/>
  <c r="G5" i="127"/>
  <c r="H5" i="127"/>
  <c r="I5" i="127"/>
  <c r="G15" i="127"/>
  <c r="H15" i="127"/>
  <c r="I6" i="127"/>
  <c r="E11" i="127"/>
  <c r="I15" i="127"/>
  <c r="I7" i="127"/>
  <c r="I11" i="127"/>
  <c r="E16" i="127"/>
  <c r="J5" i="127"/>
  <c r="J7" i="127"/>
  <c r="F10" i="127"/>
  <c r="F16" i="127"/>
  <c r="J15" i="127"/>
  <c r="G16" i="127"/>
  <c r="H7" i="127"/>
  <c r="H11" i="127"/>
  <c r="H10" i="127"/>
  <c r="H12" i="127"/>
  <c r="E14" i="127"/>
  <c r="H16" i="127"/>
  <c r="F4" i="127"/>
  <c r="F9" i="127"/>
  <c r="D9" i="127" s="1"/>
  <c r="F14" i="127"/>
  <c r="G4" i="127"/>
  <c r="E7" i="127"/>
  <c r="G9" i="127"/>
  <c r="E12" i="127"/>
  <c r="G14" i="127"/>
  <c r="E17" i="127"/>
  <c r="H4" i="127"/>
  <c r="F7" i="127"/>
  <c r="H9" i="127"/>
  <c r="F12" i="127"/>
  <c r="H14" i="127"/>
  <c r="F17" i="127"/>
  <c r="I4" i="127"/>
  <c r="I9" i="127"/>
  <c r="I14" i="127"/>
  <c r="G17" i="127"/>
  <c r="H17" i="127"/>
  <c r="I17" i="127"/>
  <c r="E281" i="126"/>
  <c r="F282" i="126"/>
  <c r="F278" i="126"/>
  <c r="N275" i="126"/>
  <c r="N264" i="126"/>
  <c r="F260" i="126"/>
  <c r="S228" i="126"/>
  <c r="Q228" i="126"/>
  <c r="P228" i="126"/>
  <c r="R228" i="126"/>
  <c r="O226" i="126"/>
  <c r="P226" i="126"/>
  <c r="O223" i="126"/>
  <c r="S223" i="126"/>
  <c r="N223" i="126"/>
  <c r="F220" i="126"/>
  <c r="G210" i="126"/>
  <c r="J210" i="126"/>
  <c r="I210" i="126"/>
  <c r="K210" i="126"/>
  <c r="H197" i="126"/>
  <c r="I197" i="126"/>
  <c r="J197" i="126"/>
  <c r="F197" i="126"/>
  <c r="Q185" i="126"/>
  <c r="P185" i="126"/>
  <c r="S185" i="126"/>
  <c r="P182" i="126"/>
  <c r="O153" i="126"/>
  <c r="P153" i="126"/>
  <c r="S153" i="126"/>
  <c r="G152" i="126"/>
  <c r="H152" i="126"/>
  <c r="J152" i="126"/>
  <c r="K152" i="126"/>
  <c r="I152" i="126"/>
  <c r="F152" i="126"/>
  <c r="O147" i="126"/>
  <c r="P147" i="126"/>
  <c r="R147" i="126"/>
  <c r="S147" i="126"/>
  <c r="R142" i="126"/>
  <c r="S142" i="126"/>
  <c r="O142" i="126"/>
  <c r="P142" i="126"/>
  <c r="F164" i="126"/>
  <c r="G164" i="126"/>
  <c r="H164" i="126"/>
  <c r="I164" i="126"/>
  <c r="K164" i="126"/>
  <c r="S155" i="126"/>
  <c r="P155" i="126"/>
  <c r="Q155" i="126"/>
  <c r="R155" i="126"/>
  <c r="R148" i="126"/>
  <c r="S148" i="126"/>
  <c r="P148" i="126"/>
  <c r="Q148" i="126"/>
  <c r="G147" i="126"/>
  <c r="H147" i="126"/>
  <c r="I147" i="126"/>
  <c r="J147" i="126"/>
  <c r="K147" i="126"/>
  <c r="F147" i="126"/>
  <c r="S143" i="126"/>
  <c r="P143" i="126"/>
  <c r="Q143" i="126"/>
  <c r="R143" i="126"/>
  <c r="O143" i="126"/>
  <c r="K243" i="126"/>
  <c r="F243" i="126"/>
  <c r="G243" i="126"/>
  <c r="J243" i="126"/>
  <c r="N233" i="126"/>
  <c r="S233" i="126"/>
  <c r="O229" i="126"/>
  <c r="N229" i="126"/>
  <c r="Q229" i="126"/>
  <c r="R229" i="126"/>
  <c r="K209" i="126"/>
  <c r="G209" i="126"/>
  <c r="K206" i="126"/>
  <c r="H206" i="126"/>
  <c r="F206" i="126"/>
  <c r="H194" i="126"/>
  <c r="I194" i="126"/>
  <c r="J194" i="126"/>
  <c r="F194" i="126"/>
  <c r="G194" i="126"/>
  <c r="H191" i="126"/>
  <c r="I191" i="126"/>
  <c r="J191" i="126"/>
  <c r="P302" i="126"/>
  <c r="H301" i="126"/>
  <c r="P299" i="126"/>
  <c r="H298" i="126"/>
  <c r="P296" i="126"/>
  <c r="H295" i="126"/>
  <c r="O293" i="126"/>
  <c r="J291" i="126"/>
  <c r="N290" i="126"/>
  <c r="R289" i="126"/>
  <c r="F289" i="126"/>
  <c r="J288" i="126"/>
  <c r="N287" i="126"/>
  <c r="Q286" i="126"/>
  <c r="J284" i="126"/>
  <c r="P282" i="126"/>
  <c r="R281" i="126"/>
  <c r="S277" i="126"/>
  <c r="I276" i="126"/>
  <c r="K275" i="126"/>
  <c r="N274" i="126"/>
  <c r="Q273" i="126"/>
  <c r="J271" i="126"/>
  <c r="N269" i="126"/>
  <c r="F267" i="126"/>
  <c r="J267" i="126"/>
  <c r="I265" i="126"/>
  <c r="K264" i="126"/>
  <c r="N262" i="126"/>
  <c r="R262" i="126"/>
  <c r="Q260" i="126"/>
  <c r="S259" i="126"/>
  <c r="F258" i="126"/>
  <c r="J258" i="126"/>
  <c r="N254" i="126"/>
  <c r="R253" i="126"/>
  <c r="G252" i="126"/>
  <c r="Q247" i="126"/>
  <c r="R245" i="126"/>
  <c r="I242" i="126"/>
  <c r="J242" i="126"/>
  <c r="F241" i="126"/>
  <c r="K240" i="126"/>
  <c r="F240" i="126"/>
  <c r="K235" i="126"/>
  <c r="Q230" i="126"/>
  <c r="N230" i="126"/>
  <c r="O230" i="126"/>
  <c r="S230" i="126"/>
  <c r="P224" i="126"/>
  <c r="N224" i="126"/>
  <c r="S221" i="126"/>
  <c r="G211" i="126"/>
  <c r="I211" i="126"/>
  <c r="J211" i="126"/>
  <c r="O203" i="126"/>
  <c r="Q203" i="126"/>
  <c r="R203" i="126"/>
  <c r="J202" i="126"/>
  <c r="F201" i="126"/>
  <c r="H201" i="126"/>
  <c r="J201" i="126"/>
  <c r="K201" i="126"/>
  <c r="G193" i="126"/>
  <c r="J193" i="126"/>
  <c r="K193" i="126"/>
  <c r="K187" i="126"/>
  <c r="H185" i="126"/>
  <c r="I185" i="126"/>
  <c r="J185" i="126"/>
  <c r="K185" i="126"/>
  <c r="F185" i="126"/>
  <c r="N173" i="126"/>
  <c r="P173" i="126"/>
  <c r="J163" i="126"/>
  <c r="K163" i="126"/>
  <c r="I163" i="126"/>
  <c r="F162" i="126"/>
  <c r="K162" i="126"/>
  <c r="G153" i="126"/>
  <c r="H153" i="126"/>
  <c r="I153" i="126"/>
  <c r="J153" i="126"/>
  <c r="K153" i="126"/>
  <c r="J217" i="126"/>
  <c r="F217" i="126"/>
  <c r="O302" i="126"/>
  <c r="G301" i="126"/>
  <c r="O299" i="126"/>
  <c r="G298" i="126"/>
  <c r="O296" i="126"/>
  <c r="K294" i="126"/>
  <c r="I291" i="126"/>
  <c r="Q289" i="126"/>
  <c r="I288" i="126"/>
  <c r="P286" i="126"/>
  <c r="J246" i="126"/>
  <c r="K246" i="126"/>
  <c r="S235" i="126"/>
  <c r="P235" i="126"/>
  <c r="Q235" i="126"/>
  <c r="G222" i="126"/>
  <c r="I222" i="126"/>
  <c r="J222" i="126"/>
  <c r="K222" i="126"/>
  <c r="K221" i="126"/>
  <c r="J221" i="126"/>
  <c r="G219" i="126"/>
  <c r="J219" i="126"/>
  <c r="O182" i="126"/>
  <c r="R154" i="126"/>
  <c r="S154" i="126"/>
  <c r="Q154" i="126"/>
  <c r="K151" i="126"/>
  <c r="J151" i="126"/>
  <c r="I151" i="126"/>
  <c r="K145" i="126"/>
  <c r="I145" i="126"/>
  <c r="H145" i="126"/>
  <c r="K139" i="126"/>
  <c r="H139" i="126"/>
  <c r="G139" i="126"/>
  <c r="Q131" i="126"/>
  <c r="R131" i="126"/>
  <c r="S131" i="126"/>
  <c r="O131" i="126"/>
  <c r="N131" i="126"/>
  <c r="K120" i="126"/>
  <c r="H120" i="126"/>
  <c r="I120" i="126"/>
  <c r="G117" i="126"/>
  <c r="H117" i="126"/>
  <c r="I117" i="126"/>
  <c r="J117" i="126"/>
  <c r="K303" i="126"/>
  <c r="S301" i="126"/>
  <c r="K300" i="126"/>
  <c r="S298" i="126"/>
  <c r="K297" i="126"/>
  <c r="S295" i="126"/>
  <c r="G295" i="126"/>
  <c r="N293" i="126"/>
  <c r="S285" i="126"/>
  <c r="I284" i="126"/>
  <c r="Q281" i="126"/>
  <c r="K279" i="126"/>
  <c r="R277" i="126"/>
  <c r="J275" i="126"/>
  <c r="P273" i="126"/>
  <c r="S272" i="126"/>
  <c r="I271" i="126"/>
  <c r="S267" i="126"/>
  <c r="I264" i="126"/>
  <c r="K263" i="126"/>
  <c r="Q259" i="126"/>
  <c r="S258" i="126"/>
  <c r="K255" i="126"/>
  <c r="Q253" i="126"/>
  <c r="Q248" i="126"/>
  <c r="O248" i="126"/>
  <c r="P248" i="126"/>
  <c r="P247" i="126"/>
  <c r="O245" i="126"/>
  <c r="M245" i="126" s="1"/>
  <c r="G238" i="126"/>
  <c r="H238" i="126"/>
  <c r="I238" i="126"/>
  <c r="J235" i="126"/>
  <c r="K229" i="126"/>
  <c r="F223" i="126"/>
  <c r="K223" i="126"/>
  <c r="I223" i="126"/>
  <c r="J223" i="126"/>
  <c r="R221" i="126"/>
  <c r="K212" i="126"/>
  <c r="G212" i="126"/>
  <c r="H212" i="126"/>
  <c r="H202" i="126"/>
  <c r="F167" i="126"/>
  <c r="G167" i="126"/>
  <c r="H167" i="126"/>
  <c r="I167" i="126"/>
  <c r="K167" i="126"/>
  <c r="Q116" i="126"/>
  <c r="R116" i="126"/>
  <c r="N116" i="126"/>
  <c r="S116" i="126"/>
  <c r="P116" i="126"/>
  <c r="J303" i="126"/>
  <c r="R301" i="126"/>
  <c r="J300" i="126"/>
  <c r="R298" i="126"/>
  <c r="J297" i="126"/>
  <c r="R295" i="126"/>
  <c r="J294" i="126"/>
  <c r="H291" i="126"/>
  <c r="P289" i="126"/>
  <c r="H288" i="126"/>
  <c r="O286" i="126"/>
  <c r="R285" i="126"/>
  <c r="H284" i="126"/>
  <c r="K283" i="126"/>
  <c r="P281" i="126"/>
  <c r="M281" i="126" s="1"/>
  <c r="J279" i="126"/>
  <c r="Q277" i="126"/>
  <c r="F276" i="126"/>
  <c r="I275" i="126"/>
  <c r="O273" i="126"/>
  <c r="R272" i="126"/>
  <c r="G271" i="126"/>
  <c r="K270" i="126"/>
  <c r="K269" i="126"/>
  <c r="Q267" i="126"/>
  <c r="S266" i="126"/>
  <c r="G265" i="126"/>
  <c r="H264" i="126"/>
  <c r="I263" i="126"/>
  <c r="K262" i="126"/>
  <c r="O260" i="126"/>
  <c r="P259" i="126"/>
  <c r="Q258" i="126"/>
  <c r="J255" i="126"/>
  <c r="P253" i="126"/>
  <c r="G250" i="126"/>
  <c r="O247" i="126"/>
  <c r="R243" i="126"/>
  <c r="Q239" i="126"/>
  <c r="K237" i="126"/>
  <c r="J237" i="126"/>
  <c r="I235" i="126"/>
  <c r="J229" i="126"/>
  <c r="G228" i="126"/>
  <c r="J228" i="126"/>
  <c r="F228" i="126"/>
  <c r="G224" i="126"/>
  <c r="P221" i="126"/>
  <c r="S217" i="126"/>
  <c r="S215" i="126"/>
  <c r="R210" i="126"/>
  <c r="G202" i="126"/>
  <c r="G199" i="126"/>
  <c r="F199" i="126"/>
  <c r="P197" i="126"/>
  <c r="S195" i="126"/>
  <c r="H188" i="126"/>
  <c r="I188" i="126"/>
  <c r="J188" i="126"/>
  <c r="K188" i="126"/>
  <c r="I187" i="126"/>
  <c r="K178" i="126"/>
  <c r="J172" i="126"/>
  <c r="G170" i="126"/>
  <c r="J166" i="126"/>
  <c r="K166" i="126"/>
  <c r="I166" i="126"/>
  <c r="P92" i="126"/>
  <c r="S92" i="126"/>
  <c r="N92" i="126"/>
  <c r="R92" i="126"/>
  <c r="Q92" i="126"/>
  <c r="O92" i="126"/>
  <c r="S291" i="126"/>
  <c r="K290" i="126"/>
  <c r="S288" i="126"/>
  <c r="K287" i="126"/>
  <c r="N286" i="126"/>
  <c r="J283" i="126"/>
  <c r="I279" i="126"/>
  <c r="O277" i="126"/>
  <c r="Q272" i="126"/>
  <c r="F271" i="126"/>
  <c r="J270" i="126"/>
  <c r="I269" i="126"/>
  <c r="P267" i="126"/>
  <c r="R266" i="126"/>
  <c r="H263" i="126"/>
  <c r="J262" i="126"/>
  <c r="P258" i="126"/>
  <c r="I255" i="126"/>
  <c r="N253" i="126"/>
  <c r="S251" i="126"/>
  <c r="N247" i="126"/>
  <c r="Q243" i="126"/>
  <c r="K234" i="126"/>
  <c r="F234" i="126"/>
  <c r="G234" i="126"/>
  <c r="J234" i="126"/>
  <c r="I229" i="126"/>
  <c r="R215" i="126"/>
  <c r="R214" i="126"/>
  <c r="R213" i="126"/>
  <c r="O205" i="126"/>
  <c r="S205" i="126"/>
  <c r="Q205" i="126"/>
  <c r="R205" i="126"/>
  <c r="F202" i="126"/>
  <c r="J178" i="126"/>
  <c r="G172" i="126"/>
  <c r="S103" i="126"/>
  <c r="O82" i="126"/>
  <c r="N82" i="126"/>
  <c r="S82" i="126"/>
  <c r="R82" i="126"/>
  <c r="P82" i="126"/>
  <c r="R291" i="126"/>
  <c r="J290" i="126"/>
  <c r="R288" i="126"/>
  <c r="J287" i="126"/>
  <c r="S284" i="126"/>
  <c r="K278" i="126"/>
  <c r="S271" i="126"/>
  <c r="H269" i="126"/>
  <c r="F264" i="126"/>
  <c r="J264" i="126"/>
  <c r="N259" i="126"/>
  <c r="R259" i="126"/>
  <c r="I250" i="126"/>
  <c r="H250" i="126"/>
  <c r="J250" i="126"/>
  <c r="P245" i="126"/>
  <c r="Q245" i="126"/>
  <c r="G235" i="126"/>
  <c r="H235" i="126"/>
  <c r="R233" i="126"/>
  <c r="K224" i="126"/>
  <c r="H224" i="126"/>
  <c r="I224" i="126"/>
  <c r="J224" i="126"/>
  <c r="Q221" i="126"/>
  <c r="O221" i="126"/>
  <c r="O217" i="126"/>
  <c r="P217" i="126"/>
  <c r="Q217" i="126"/>
  <c r="R217" i="126"/>
  <c r="Q201" i="126"/>
  <c r="R201" i="126"/>
  <c r="S201" i="126"/>
  <c r="N201" i="126"/>
  <c r="M201" i="126" s="1"/>
  <c r="P201" i="126"/>
  <c r="P198" i="126"/>
  <c r="Q198" i="126"/>
  <c r="R198" i="126"/>
  <c r="O198" i="126"/>
  <c r="N198" i="126"/>
  <c r="S198" i="126"/>
  <c r="P195" i="126"/>
  <c r="Q195" i="126"/>
  <c r="R195" i="126"/>
  <c r="N195" i="126"/>
  <c r="F187" i="126"/>
  <c r="H187" i="126"/>
  <c r="H170" i="126"/>
  <c r="I170" i="126"/>
  <c r="J170" i="126"/>
  <c r="K170" i="126"/>
  <c r="S97" i="126"/>
  <c r="Q97" i="126"/>
  <c r="R97" i="126"/>
  <c r="P97" i="126"/>
  <c r="O97" i="126"/>
  <c r="N97" i="126"/>
  <c r="O70" i="126"/>
  <c r="N70" i="126"/>
  <c r="S70" i="126"/>
  <c r="R70" i="126"/>
  <c r="P70" i="126"/>
  <c r="Q70" i="126"/>
  <c r="G23" i="126"/>
  <c r="K23" i="126"/>
  <c r="F23" i="126"/>
  <c r="H23" i="126"/>
  <c r="I23" i="126"/>
  <c r="J23" i="126"/>
  <c r="I253" i="126"/>
  <c r="K253" i="126"/>
  <c r="K299" i="126"/>
  <c r="S297" i="126"/>
  <c r="K296" i="126"/>
  <c r="S294" i="126"/>
  <c r="Q291" i="126"/>
  <c r="I290" i="126"/>
  <c r="Q288" i="126"/>
  <c r="I287" i="126"/>
  <c r="R284" i="126"/>
  <c r="K282" i="126"/>
  <c r="S279" i="126"/>
  <c r="J278" i="126"/>
  <c r="S275" i="126"/>
  <c r="R271" i="126"/>
  <c r="G270" i="126"/>
  <c r="G269" i="126"/>
  <c r="S264" i="126"/>
  <c r="K260" i="126"/>
  <c r="O239" i="126"/>
  <c r="R239" i="126"/>
  <c r="S239" i="126"/>
  <c r="Q233" i="126"/>
  <c r="G229" i="126"/>
  <c r="F229" i="126"/>
  <c r="S226" i="126"/>
  <c r="K220" i="126"/>
  <c r="S210" i="126"/>
  <c r="Q210" i="126"/>
  <c r="N210" i="126"/>
  <c r="O201" i="126"/>
  <c r="S197" i="126"/>
  <c r="Q197" i="126"/>
  <c r="R197" i="126"/>
  <c r="F178" i="126"/>
  <c r="H178" i="126"/>
  <c r="I178" i="126"/>
  <c r="I172" i="126"/>
  <c r="H172" i="126"/>
  <c r="K172" i="126"/>
  <c r="G135" i="126"/>
  <c r="H135" i="126"/>
  <c r="I135" i="126"/>
  <c r="J135" i="126"/>
  <c r="K135" i="126"/>
  <c r="F135" i="126"/>
  <c r="Q112" i="126"/>
  <c r="O112" i="126"/>
  <c r="N112" i="126"/>
  <c r="S112" i="126"/>
  <c r="N59" i="126"/>
  <c r="O59" i="126"/>
  <c r="P59" i="126"/>
  <c r="Q59" i="126"/>
  <c r="S59" i="126"/>
  <c r="R59" i="126"/>
  <c r="R303" i="126"/>
  <c r="J302" i="126"/>
  <c r="R300" i="126"/>
  <c r="J299" i="126"/>
  <c r="R297" i="126"/>
  <c r="J296" i="126"/>
  <c r="R294" i="126"/>
  <c r="P291" i="126"/>
  <c r="H290" i="126"/>
  <c r="P288" i="126"/>
  <c r="H287" i="126"/>
  <c r="K286" i="126"/>
  <c r="Q284" i="126"/>
  <c r="I282" i="126"/>
  <c r="R279" i="126"/>
  <c r="I278" i="126"/>
  <c r="R275" i="126"/>
  <c r="K273" i="126"/>
  <c r="Q271" i="126"/>
  <c r="F270" i="126"/>
  <c r="F269" i="126"/>
  <c r="O266" i="126"/>
  <c r="Q264" i="126"/>
  <c r="S263" i="126"/>
  <c r="G262" i="126"/>
  <c r="I260" i="126"/>
  <c r="K259" i="126"/>
  <c r="M257" i="126"/>
  <c r="S255" i="126"/>
  <c r="J253" i="126"/>
  <c r="I246" i="126"/>
  <c r="N243" i="126"/>
  <c r="O240" i="126"/>
  <c r="P240" i="126"/>
  <c r="S240" i="126"/>
  <c r="R234" i="126"/>
  <c r="P233" i="126"/>
  <c r="R226" i="126"/>
  <c r="R223" i="126"/>
  <c r="S222" i="126"/>
  <c r="N222" i="126"/>
  <c r="O222" i="126"/>
  <c r="I221" i="126"/>
  <c r="J220" i="126"/>
  <c r="K219" i="126"/>
  <c r="K217" i="126"/>
  <c r="N215" i="126"/>
  <c r="K208" i="126"/>
  <c r="P206" i="126"/>
  <c r="Q206" i="126"/>
  <c r="R206" i="126"/>
  <c r="R185" i="126"/>
  <c r="S182" i="126"/>
  <c r="G159" i="126"/>
  <c r="H159" i="126"/>
  <c r="I159" i="126"/>
  <c r="J159" i="126"/>
  <c r="F159" i="126"/>
  <c r="K159" i="126"/>
  <c r="R153" i="126"/>
  <c r="Q103" i="126"/>
  <c r="P103" i="126"/>
  <c r="R103" i="126"/>
  <c r="G97" i="126"/>
  <c r="H97" i="126"/>
  <c r="I97" i="126"/>
  <c r="J97" i="126"/>
  <c r="K97" i="126"/>
  <c r="F97" i="126"/>
  <c r="P174" i="126"/>
  <c r="Q174" i="126"/>
  <c r="R174" i="126"/>
  <c r="S174" i="126"/>
  <c r="I302" i="126"/>
  <c r="Q297" i="126"/>
  <c r="I296" i="126"/>
  <c r="H282" i="126"/>
  <c r="Q275" i="126"/>
  <c r="J273" i="126"/>
  <c r="O271" i="126"/>
  <c r="P264" i="126"/>
  <c r="R263" i="126"/>
  <c r="H260" i="126"/>
  <c r="J259" i="126"/>
  <c r="K257" i="126"/>
  <c r="R255" i="126"/>
  <c r="H253" i="126"/>
  <c r="Q251" i="126"/>
  <c r="R251" i="126"/>
  <c r="H246" i="126"/>
  <c r="R235" i="126"/>
  <c r="Q234" i="126"/>
  <c r="O233" i="126"/>
  <c r="O228" i="126"/>
  <c r="Q226" i="126"/>
  <c r="Q223" i="126"/>
  <c r="H221" i="126"/>
  <c r="I220" i="126"/>
  <c r="I219" i="126"/>
  <c r="I217" i="126"/>
  <c r="O214" i="126"/>
  <c r="S214" i="126"/>
  <c r="S213" i="126"/>
  <c r="N213" i="126"/>
  <c r="H210" i="126"/>
  <c r="J209" i="126"/>
  <c r="I208" i="126"/>
  <c r="K197" i="126"/>
  <c r="O185" i="126"/>
  <c r="R182" i="126"/>
  <c r="P154" i="126"/>
  <c r="Q153" i="126"/>
  <c r="H151" i="126"/>
  <c r="Q147" i="126"/>
  <c r="J145" i="126"/>
  <c r="Q142" i="126"/>
  <c r="O141" i="126"/>
  <c r="P141" i="126"/>
  <c r="Q141" i="126"/>
  <c r="R141" i="126"/>
  <c r="J139" i="126"/>
  <c r="I124" i="126"/>
  <c r="J124" i="126"/>
  <c r="H124" i="126"/>
  <c r="G124" i="126"/>
  <c r="J120" i="126"/>
  <c r="I112" i="126"/>
  <c r="J112" i="126"/>
  <c r="G112" i="126"/>
  <c r="H112" i="126"/>
  <c r="K112" i="126"/>
  <c r="F112" i="126"/>
  <c r="O76" i="126"/>
  <c r="N76" i="126"/>
  <c r="S76" i="126"/>
  <c r="Q76" i="126"/>
  <c r="R76" i="126"/>
  <c r="O73" i="126"/>
  <c r="N73" i="126"/>
  <c r="R73" i="126"/>
  <c r="Q73" i="126"/>
  <c r="S73" i="126"/>
  <c r="P73" i="126"/>
  <c r="O67" i="126"/>
  <c r="N67" i="126"/>
  <c r="P67" i="126"/>
  <c r="Q67" i="126"/>
  <c r="R67" i="126"/>
  <c r="S67" i="126"/>
  <c r="G66" i="126"/>
  <c r="F66" i="126"/>
  <c r="I66" i="126"/>
  <c r="J66" i="126"/>
  <c r="H66" i="126"/>
  <c r="Q303" i="126"/>
  <c r="Q300" i="126"/>
  <c r="I299" i="126"/>
  <c r="Q294" i="126"/>
  <c r="O291" i="126"/>
  <c r="G290" i="126"/>
  <c r="O288" i="126"/>
  <c r="G287" i="126"/>
  <c r="J286" i="126"/>
  <c r="P284" i="126"/>
  <c r="Q279" i="126"/>
  <c r="H278" i="126"/>
  <c r="I286" i="126"/>
  <c r="O284" i="126"/>
  <c r="G282" i="126"/>
  <c r="O275" i="126"/>
  <c r="S274" i="126"/>
  <c r="I273" i="126"/>
  <c r="N271" i="126"/>
  <c r="S269" i="126"/>
  <c r="N265" i="126"/>
  <c r="R265" i="126"/>
  <c r="O264" i="126"/>
  <c r="Q263" i="126"/>
  <c r="F261" i="126"/>
  <c r="J261" i="126"/>
  <c r="G260" i="126"/>
  <c r="I259" i="126"/>
  <c r="J257" i="126"/>
  <c r="E257" i="126" s="1"/>
  <c r="Q255" i="126"/>
  <c r="S254" i="126"/>
  <c r="G253" i="126"/>
  <c r="K252" i="126"/>
  <c r="I247" i="126"/>
  <c r="F247" i="126"/>
  <c r="G247" i="126"/>
  <c r="K247" i="126"/>
  <c r="G246" i="126"/>
  <c r="K241" i="126"/>
  <c r="O235" i="126"/>
  <c r="P234" i="126"/>
  <c r="G231" i="126"/>
  <c r="I231" i="126"/>
  <c r="N228" i="126"/>
  <c r="N226" i="126"/>
  <c r="P223" i="126"/>
  <c r="H222" i="126"/>
  <c r="G221" i="126"/>
  <c r="H220" i="126"/>
  <c r="H219" i="126"/>
  <c r="H217" i="126"/>
  <c r="F210" i="126"/>
  <c r="I209" i="126"/>
  <c r="H208" i="126"/>
  <c r="J206" i="126"/>
  <c r="F205" i="126"/>
  <c r="K205" i="126"/>
  <c r="G205" i="126"/>
  <c r="G197" i="126"/>
  <c r="K191" i="126"/>
  <c r="N185" i="126"/>
  <c r="P183" i="126"/>
  <c r="Q183" i="126"/>
  <c r="R183" i="126"/>
  <c r="S183" i="126"/>
  <c r="Q182" i="126"/>
  <c r="P180" i="126"/>
  <c r="Q180" i="126"/>
  <c r="R180" i="126"/>
  <c r="S180" i="126"/>
  <c r="N180" i="126"/>
  <c r="O174" i="126"/>
  <c r="P171" i="126"/>
  <c r="Q171" i="126"/>
  <c r="R171" i="126"/>
  <c r="S171" i="126"/>
  <c r="N171" i="126"/>
  <c r="O154" i="126"/>
  <c r="N153" i="126"/>
  <c r="G151" i="126"/>
  <c r="N147" i="126"/>
  <c r="G145" i="126"/>
  <c r="J144" i="126"/>
  <c r="I144" i="126"/>
  <c r="K144" i="126"/>
  <c r="N142" i="126"/>
  <c r="I139" i="126"/>
  <c r="Q134" i="126"/>
  <c r="R134" i="126"/>
  <c r="N134" i="126"/>
  <c r="O134" i="126"/>
  <c r="S134" i="126"/>
  <c r="G120" i="126"/>
  <c r="K117" i="126"/>
  <c r="I115" i="126"/>
  <c r="J115" i="126"/>
  <c r="G115" i="126"/>
  <c r="H115" i="126"/>
  <c r="F115" i="126"/>
  <c r="G108" i="126"/>
  <c r="H108" i="126"/>
  <c r="I108" i="126"/>
  <c r="J108" i="126"/>
  <c r="F108" i="126"/>
  <c r="K108" i="126"/>
  <c r="I106" i="126"/>
  <c r="J106" i="126"/>
  <c r="G106" i="126"/>
  <c r="K106" i="126"/>
  <c r="G102" i="126"/>
  <c r="K102" i="126"/>
  <c r="I102" i="126"/>
  <c r="H102" i="126"/>
  <c r="P241" i="126"/>
  <c r="K218" i="126"/>
  <c r="G218" i="126"/>
  <c r="O211" i="126"/>
  <c r="N211" i="126"/>
  <c r="F204" i="126"/>
  <c r="G204" i="126"/>
  <c r="H204" i="126"/>
  <c r="J203" i="126"/>
  <c r="K203" i="126"/>
  <c r="H203" i="126"/>
  <c r="P192" i="126"/>
  <c r="Q192" i="126"/>
  <c r="R192" i="126"/>
  <c r="O192" i="126"/>
  <c r="P191" i="126"/>
  <c r="Q176" i="126"/>
  <c r="P176" i="126"/>
  <c r="N169" i="126"/>
  <c r="Q169" i="126"/>
  <c r="N165" i="126"/>
  <c r="O165" i="126"/>
  <c r="P165" i="126"/>
  <c r="Q165" i="126"/>
  <c r="S149" i="126"/>
  <c r="P149" i="126"/>
  <c r="Q149" i="126"/>
  <c r="R149" i="126"/>
  <c r="K227" i="126"/>
  <c r="G227" i="126"/>
  <c r="O220" i="126"/>
  <c r="N220" i="126"/>
  <c r="O208" i="126"/>
  <c r="P208" i="126"/>
  <c r="P189" i="126"/>
  <c r="Q189" i="126"/>
  <c r="R189" i="126"/>
  <c r="N189" i="126"/>
  <c r="H179" i="126"/>
  <c r="I179" i="126"/>
  <c r="J179" i="126"/>
  <c r="K179" i="126"/>
  <c r="H176" i="126"/>
  <c r="I176" i="126"/>
  <c r="J176" i="126"/>
  <c r="K176" i="126"/>
  <c r="F176" i="126"/>
  <c r="G158" i="126"/>
  <c r="H158" i="126"/>
  <c r="J158" i="126"/>
  <c r="K158" i="126"/>
  <c r="I158" i="126"/>
  <c r="I133" i="126"/>
  <c r="J133" i="126"/>
  <c r="F133" i="126"/>
  <c r="K133" i="126"/>
  <c r="I130" i="126"/>
  <c r="J130" i="126"/>
  <c r="G130" i="126"/>
  <c r="H130" i="126"/>
  <c r="K130" i="126"/>
  <c r="S219" i="126"/>
  <c r="Q219" i="126"/>
  <c r="K215" i="126"/>
  <c r="H215" i="126"/>
  <c r="F214" i="126"/>
  <c r="K214" i="126"/>
  <c r="G213" i="126"/>
  <c r="I213" i="126"/>
  <c r="N202" i="126"/>
  <c r="O202" i="126"/>
  <c r="P202" i="126"/>
  <c r="Q202" i="126"/>
  <c r="I181" i="126"/>
  <c r="H181" i="126"/>
  <c r="Q118" i="126"/>
  <c r="R118" i="126"/>
  <c r="S118" i="126"/>
  <c r="N118" i="126"/>
  <c r="H98" i="126"/>
  <c r="F98" i="126"/>
  <c r="G98" i="126"/>
  <c r="I98" i="126"/>
  <c r="J98" i="126"/>
  <c r="J157" i="126"/>
  <c r="J150" i="126"/>
  <c r="G146" i="126"/>
  <c r="H146" i="126"/>
  <c r="J146" i="126"/>
  <c r="K146" i="126"/>
  <c r="G141" i="126"/>
  <c r="H141" i="126"/>
  <c r="I141" i="126"/>
  <c r="J141" i="126"/>
  <c r="H138" i="126"/>
  <c r="R130" i="126"/>
  <c r="P121" i="126"/>
  <c r="Q107" i="126"/>
  <c r="R107" i="126"/>
  <c r="S107" i="126"/>
  <c r="I103" i="126"/>
  <c r="J103" i="126"/>
  <c r="G103" i="126"/>
  <c r="H103" i="126"/>
  <c r="K103" i="126"/>
  <c r="G84" i="126"/>
  <c r="F84" i="126"/>
  <c r="H84" i="126"/>
  <c r="I84" i="126"/>
  <c r="K84" i="126"/>
  <c r="J84" i="126"/>
  <c r="R137" i="126"/>
  <c r="S137" i="126"/>
  <c r="N137" i="126"/>
  <c r="O137" i="126"/>
  <c r="P137" i="126"/>
  <c r="Q137" i="126"/>
  <c r="Q127" i="126"/>
  <c r="R127" i="126"/>
  <c r="S127" i="126"/>
  <c r="Q125" i="126"/>
  <c r="R125" i="126"/>
  <c r="O88" i="126"/>
  <c r="N88" i="126"/>
  <c r="R88" i="126"/>
  <c r="S88" i="126"/>
  <c r="P88" i="126"/>
  <c r="Q88" i="126"/>
  <c r="O85" i="126"/>
  <c r="N85" i="126"/>
  <c r="R85" i="126"/>
  <c r="Q85" i="126"/>
  <c r="S85" i="126"/>
  <c r="P85" i="126"/>
  <c r="H64" i="126"/>
  <c r="I64" i="126"/>
  <c r="J64" i="126"/>
  <c r="K64" i="126"/>
  <c r="G64" i="126"/>
  <c r="R204" i="126"/>
  <c r="S204" i="126"/>
  <c r="I121" i="126"/>
  <c r="J121" i="126"/>
  <c r="G121" i="126"/>
  <c r="H121" i="126"/>
  <c r="K121" i="126"/>
  <c r="G111" i="126"/>
  <c r="K111" i="126"/>
  <c r="M100" i="126"/>
  <c r="O98" i="126"/>
  <c r="P98" i="126"/>
  <c r="Q98" i="126"/>
  <c r="R98" i="126"/>
  <c r="N98" i="126"/>
  <c r="G72" i="126"/>
  <c r="F72" i="126"/>
  <c r="H72" i="126"/>
  <c r="I72" i="126"/>
  <c r="K72" i="126"/>
  <c r="J72" i="126"/>
  <c r="G21" i="126"/>
  <c r="H21" i="126"/>
  <c r="I21" i="126"/>
  <c r="J21" i="126"/>
  <c r="K21" i="126"/>
  <c r="F21" i="126"/>
  <c r="P186" i="126"/>
  <c r="Q186" i="126"/>
  <c r="R186" i="126"/>
  <c r="S186" i="126"/>
  <c r="H182" i="126"/>
  <c r="I182" i="126"/>
  <c r="J182" i="126"/>
  <c r="K182" i="126"/>
  <c r="P177" i="126"/>
  <c r="Q177" i="126"/>
  <c r="R177" i="126"/>
  <c r="S177" i="126"/>
  <c r="H173" i="126"/>
  <c r="I173" i="126"/>
  <c r="J173" i="126"/>
  <c r="K173" i="126"/>
  <c r="R167" i="126"/>
  <c r="S167" i="126"/>
  <c r="R164" i="126"/>
  <c r="S164" i="126"/>
  <c r="S161" i="126"/>
  <c r="P161" i="126"/>
  <c r="Q161" i="126"/>
  <c r="R161" i="126"/>
  <c r="R160" i="126"/>
  <c r="S160" i="126"/>
  <c r="O159" i="126"/>
  <c r="P159" i="126"/>
  <c r="F146" i="126"/>
  <c r="F141" i="126"/>
  <c r="G140" i="126"/>
  <c r="H140" i="126"/>
  <c r="J140" i="126"/>
  <c r="K140" i="126"/>
  <c r="G126" i="126"/>
  <c r="H126" i="126"/>
  <c r="I126" i="126"/>
  <c r="J126" i="126"/>
  <c r="Q122" i="126"/>
  <c r="R122" i="126"/>
  <c r="S122" i="126"/>
  <c r="N107" i="126"/>
  <c r="F103" i="126"/>
  <c r="H94" i="126"/>
  <c r="F94" i="126"/>
  <c r="G94" i="126"/>
  <c r="H88" i="126"/>
  <c r="I88" i="126"/>
  <c r="K88" i="126"/>
  <c r="F88" i="126"/>
  <c r="H76" i="126"/>
  <c r="I76" i="126"/>
  <c r="J76" i="126"/>
  <c r="K76" i="126"/>
  <c r="F76" i="126"/>
  <c r="H67" i="126"/>
  <c r="I67" i="126"/>
  <c r="J67" i="126"/>
  <c r="K67" i="126"/>
  <c r="N56" i="126"/>
  <c r="O56" i="126"/>
  <c r="P56" i="126"/>
  <c r="Q56" i="126"/>
  <c r="S56" i="126"/>
  <c r="G161" i="126"/>
  <c r="H161" i="126"/>
  <c r="G155" i="126"/>
  <c r="H155" i="126"/>
  <c r="G149" i="126"/>
  <c r="H149" i="126"/>
  <c r="G143" i="126"/>
  <c r="H143" i="126"/>
  <c r="S100" i="126"/>
  <c r="H85" i="126"/>
  <c r="I85" i="126"/>
  <c r="J85" i="126"/>
  <c r="K85" i="126"/>
  <c r="G85" i="126"/>
  <c r="H73" i="126"/>
  <c r="I73" i="126"/>
  <c r="J73" i="126"/>
  <c r="K73" i="126"/>
  <c r="G73" i="126"/>
  <c r="O22" i="126"/>
  <c r="P22" i="126"/>
  <c r="Q22" i="126"/>
  <c r="R22" i="126"/>
  <c r="S22" i="126"/>
  <c r="E137" i="126"/>
  <c r="I127" i="126"/>
  <c r="J127" i="126"/>
  <c r="I118" i="126"/>
  <c r="J118" i="126"/>
  <c r="S109" i="126"/>
  <c r="I109" i="126"/>
  <c r="J109" i="126"/>
  <c r="R100" i="126"/>
  <c r="O95" i="126"/>
  <c r="P95" i="126"/>
  <c r="P83" i="126"/>
  <c r="Q83" i="126"/>
  <c r="R83" i="126"/>
  <c r="S83" i="126"/>
  <c r="P71" i="126"/>
  <c r="Q71" i="126"/>
  <c r="R71" i="126"/>
  <c r="S71" i="126"/>
  <c r="G69" i="126"/>
  <c r="F69" i="126"/>
  <c r="H69" i="126"/>
  <c r="P65" i="126"/>
  <c r="Q65" i="126"/>
  <c r="R65" i="126"/>
  <c r="S65" i="126"/>
  <c r="K169" i="126"/>
  <c r="E169" i="126" s="1"/>
  <c r="N162" i="126"/>
  <c r="F160" i="126"/>
  <c r="F154" i="126"/>
  <c r="F148" i="126"/>
  <c r="F142" i="126"/>
  <c r="R109" i="126"/>
  <c r="Q100" i="126"/>
  <c r="J96" i="126"/>
  <c r="S93" i="126"/>
  <c r="N93" i="126"/>
  <c r="H82" i="126"/>
  <c r="I82" i="126"/>
  <c r="J82" i="126"/>
  <c r="K82" i="126"/>
  <c r="F82" i="126"/>
  <c r="H70" i="126"/>
  <c r="I70" i="126"/>
  <c r="J70" i="126"/>
  <c r="K70" i="126"/>
  <c r="F70" i="126"/>
  <c r="F55" i="126"/>
  <c r="G55" i="126"/>
  <c r="H55" i="126"/>
  <c r="I55" i="126"/>
  <c r="G24" i="126"/>
  <c r="H24" i="126"/>
  <c r="I24" i="126"/>
  <c r="J24" i="126"/>
  <c r="K24" i="126"/>
  <c r="Q8" i="126"/>
  <c r="O156" i="126"/>
  <c r="P156" i="126"/>
  <c r="O150" i="126"/>
  <c r="P150" i="126"/>
  <c r="O144" i="126"/>
  <c r="P144" i="126"/>
  <c r="O138" i="126"/>
  <c r="P138" i="126"/>
  <c r="Q128" i="126"/>
  <c r="R128" i="126"/>
  <c r="Q119" i="126"/>
  <c r="R119" i="126"/>
  <c r="Q110" i="126"/>
  <c r="R110" i="126"/>
  <c r="Q101" i="126"/>
  <c r="R101" i="126"/>
  <c r="G100" i="126"/>
  <c r="E100" i="126" s="1"/>
  <c r="H100" i="126"/>
  <c r="I96" i="126"/>
  <c r="K95" i="126"/>
  <c r="O79" i="126"/>
  <c r="N79" i="126"/>
  <c r="R79" i="126"/>
  <c r="G78" i="126"/>
  <c r="F78" i="126"/>
  <c r="H78" i="126"/>
  <c r="I78" i="126"/>
  <c r="F61" i="126"/>
  <c r="G61" i="126"/>
  <c r="H61" i="126"/>
  <c r="I61" i="126"/>
  <c r="K61" i="126"/>
  <c r="F58" i="126"/>
  <c r="G58" i="126"/>
  <c r="H58" i="126"/>
  <c r="I58" i="126"/>
  <c r="G20" i="126"/>
  <c r="K20" i="126"/>
  <c r="F20" i="126"/>
  <c r="H20" i="126"/>
  <c r="I20" i="126"/>
  <c r="J20" i="126"/>
  <c r="P12" i="126"/>
  <c r="Q12" i="126"/>
  <c r="R12" i="126"/>
  <c r="S12" i="126"/>
  <c r="O9" i="126"/>
  <c r="P9" i="126"/>
  <c r="Q9" i="126"/>
  <c r="R9" i="126"/>
  <c r="S9" i="126"/>
  <c r="O8" i="126"/>
  <c r="S8" i="126"/>
  <c r="N8" i="126"/>
  <c r="R8" i="126"/>
  <c r="G95" i="126"/>
  <c r="J94" i="126"/>
  <c r="G93" i="126"/>
  <c r="F93" i="126"/>
  <c r="I93" i="126"/>
  <c r="J93" i="126"/>
  <c r="J88" i="126"/>
  <c r="H79" i="126"/>
  <c r="I79" i="126"/>
  <c r="J79" i="126"/>
  <c r="K79" i="126"/>
  <c r="G79" i="126"/>
  <c r="G67" i="126"/>
  <c r="O21" i="126"/>
  <c r="S21" i="126"/>
  <c r="N21" i="126"/>
  <c r="P21" i="126"/>
  <c r="Q21" i="126"/>
  <c r="R21" i="126"/>
  <c r="N12" i="126"/>
  <c r="M12" i="126" s="1"/>
  <c r="Q113" i="126"/>
  <c r="R113" i="126"/>
  <c r="Q104" i="126"/>
  <c r="R104" i="126"/>
  <c r="F95" i="126"/>
  <c r="I94" i="126"/>
  <c r="P89" i="126"/>
  <c r="Q89" i="126"/>
  <c r="S89" i="126"/>
  <c r="G88" i="126"/>
  <c r="P77" i="126"/>
  <c r="Q77" i="126"/>
  <c r="R77" i="126"/>
  <c r="S77" i="126"/>
  <c r="G76" i="126"/>
  <c r="F67" i="126"/>
  <c r="R56" i="126"/>
  <c r="G8" i="126"/>
  <c r="H8" i="126"/>
  <c r="I8" i="126"/>
  <c r="J8" i="126"/>
  <c r="K8" i="126"/>
  <c r="O91" i="126"/>
  <c r="N91" i="126"/>
  <c r="G87" i="126"/>
  <c r="F87" i="126"/>
  <c r="G81" i="126"/>
  <c r="F81" i="126"/>
  <c r="G75" i="126"/>
  <c r="F75" i="126"/>
  <c r="R63" i="126"/>
  <c r="N63" i="126"/>
  <c r="Q63" i="126"/>
  <c r="G7" i="126"/>
  <c r="K7" i="126"/>
  <c r="F7" i="126"/>
  <c r="K12" i="126"/>
  <c r="F12" i="126"/>
  <c r="G12" i="126"/>
  <c r="H12" i="126"/>
  <c r="J12" i="126"/>
  <c r="O6" i="126"/>
  <c r="P6" i="126"/>
  <c r="Q6" i="126"/>
  <c r="R6" i="126"/>
  <c r="S6" i="126"/>
  <c r="G90" i="126"/>
  <c r="F90" i="126"/>
  <c r="P86" i="126"/>
  <c r="Q86" i="126"/>
  <c r="R86" i="126"/>
  <c r="S86" i="126"/>
  <c r="P80" i="126"/>
  <c r="Q80" i="126"/>
  <c r="R80" i="126"/>
  <c r="S80" i="126"/>
  <c r="P74" i="126"/>
  <c r="Q74" i="126"/>
  <c r="R74" i="126"/>
  <c r="S74" i="126"/>
  <c r="O64" i="126"/>
  <c r="N64" i="126"/>
  <c r="E63" i="126"/>
  <c r="N26" i="126"/>
  <c r="O26" i="126"/>
  <c r="P26" i="126"/>
  <c r="Q26" i="126"/>
  <c r="S26" i="126"/>
  <c r="G10" i="126"/>
  <c r="K10" i="126"/>
  <c r="F10" i="126"/>
  <c r="H91" i="126"/>
  <c r="I91" i="126"/>
  <c r="K91" i="126"/>
  <c r="P68" i="126"/>
  <c r="Q68" i="126"/>
  <c r="R68" i="126"/>
  <c r="S68" i="126"/>
  <c r="O24" i="126"/>
  <c r="S24" i="126"/>
  <c r="N24" i="126"/>
  <c r="M5" i="126"/>
  <c r="J92" i="126"/>
  <c r="R90" i="126"/>
  <c r="J89" i="126"/>
  <c r="R87" i="126"/>
  <c r="J86" i="126"/>
  <c r="R84" i="126"/>
  <c r="J83" i="126"/>
  <c r="R81" i="126"/>
  <c r="J80" i="126"/>
  <c r="R78" i="126"/>
  <c r="J77" i="126"/>
  <c r="R75" i="126"/>
  <c r="J74" i="126"/>
  <c r="R72" i="126"/>
  <c r="J71" i="126"/>
  <c r="P30" i="126"/>
  <c r="H29" i="126"/>
  <c r="P27" i="126"/>
  <c r="R23" i="126"/>
  <c r="J22" i="126"/>
  <c r="R20" i="126"/>
  <c r="H19" i="126"/>
  <c r="E19" i="126" s="1"/>
  <c r="G92" i="126"/>
  <c r="O90" i="126"/>
  <c r="G89" i="126"/>
  <c r="O87" i="126"/>
  <c r="G86" i="126"/>
  <c r="O84" i="126"/>
  <c r="G83" i="126"/>
  <c r="O81" i="126"/>
  <c r="G80" i="126"/>
  <c r="O78" i="126"/>
  <c r="G77" i="126"/>
  <c r="O75" i="126"/>
  <c r="G74" i="126"/>
  <c r="O72" i="126"/>
  <c r="G71" i="126"/>
  <c r="O69" i="126"/>
  <c r="Q53" i="126"/>
  <c r="I52" i="126"/>
  <c r="Q50" i="126"/>
  <c r="I49" i="126"/>
  <c r="Q47" i="126"/>
  <c r="I46" i="126"/>
  <c r="Q44" i="126"/>
  <c r="I43" i="126"/>
  <c r="Q41" i="126"/>
  <c r="I40" i="126"/>
  <c r="Q38" i="126"/>
  <c r="I37" i="126"/>
  <c r="Q35" i="126"/>
  <c r="I34" i="126"/>
  <c r="Q32" i="126"/>
  <c r="I31" i="126"/>
  <c r="Q29" i="126"/>
  <c r="I28" i="126"/>
  <c r="G22" i="126"/>
  <c r="O20" i="126"/>
  <c r="Q16" i="126"/>
  <c r="I15" i="126"/>
  <c r="Q13" i="126"/>
  <c r="I5" i="126"/>
  <c r="P53" i="126"/>
  <c r="H52" i="126"/>
  <c r="P50" i="126"/>
  <c r="H49" i="126"/>
  <c r="P47" i="126"/>
  <c r="H46" i="126"/>
  <c r="P44" i="126"/>
  <c r="H43" i="126"/>
  <c r="P41" i="126"/>
  <c r="H40" i="126"/>
  <c r="P38" i="126"/>
  <c r="H37" i="126"/>
  <c r="P35" i="126"/>
  <c r="H34" i="126"/>
  <c r="P32" i="126"/>
  <c r="H31" i="126"/>
  <c r="P29" i="126"/>
  <c r="H28" i="126"/>
  <c r="N23" i="126"/>
  <c r="F22" i="126"/>
  <c r="N20" i="126"/>
  <c r="P16" i="126"/>
  <c r="H15" i="126"/>
  <c r="P13" i="126"/>
  <c r="H5" i="126"/>
  <c r="E5" i="126" s="1"/>
  <c r="S58" i="126"/>
  <c r="O53" i="126"/>
  <c r="G52" i="126"/>
  <c r="K51" i="126"/>
  <c r="O50" i="126"/>
  <c r="S49" i="126"/>
  <c r="G49" i="126"/>
  <c r="K48" i="126"/>
  <c r="O47" i="126"/>
  <c r="G46" i="126"/>
  <c r="O44" i="126"/>
  <c r="S43" i="126"/>
  <c r="G43" i="126"/>
  <c r="K42" i="126"/>
  <c r="O41" i="126"/>
  <c r="S40" i="126"/>
  <c r="G40" i="126"/>
  <c r="K39" i="126"/>
  <c r="O38" i="126"/>
  <c r="S37" i="126"/>
  <c r="G37" i="126"/>
  <c r="K36" i="126"/>
  <c r="O35" i="126"/>
  <c r="S34" i="126"/>
  <c r="G34" i="126"/>
  <c r="K33" i="126"/>
  <c r="O32" i="126"/>
  <c r="S31" i="126"/>
  <c r="G31" i="126"/>
  <c r="K30" i="126"/>
  <c r="O29" i="126"/>
  <c r="S28" i="126"/>
  <c r="G28" i="126"/>
  <c r="K27" i="126"/>
  <c r="O16" i="126"/>
  <c r="S15" i="126"/>
  <c r="G15" i="126"/>
  <c r="K14" i="126"/>
  <c r="O13" i="126"/>
  <c r="G5" i="126"/>
  <c r="D17" i="124"/>
  <c r="P20" i="124"/>
  <c r="H19" i="124"/>
  <c r="N14" i="124"/>
  <c r="F13" i="124"/>
  <c r="M11" i="124"/>
  <c r="L11" i="124" s="1"/>
  <c r="H9" i="124"/>
  <c r="P7" i="124"/>
  <c r="H6" i="124"/>
  <c r="J5" i="124"/>
  <c r="Q20" i="124"/>
  <c r="I19" i="124"/>
  <c r="N11" i="124"/>
  <c r="I9" i="124"/>
  <c r="Q7" i="124"/>
  <c r="I6" i="124"/>
  <c r="O20" i="124"/>
  <c r="G19" i="124"/>
  <c r="M14" i="124"/>
  <c r="E13" i="124"/>
  <c r="G9" i="124"/>
  <c r="O7" i="124"/>
  <c r="G6" i="124"/>
  <c r="I5" i="124"/>
  <c r="D5" i="124" s="1"/>
  <c r="R20" i="124"/>
  <c r="J19" i="124"/>
  <c r="H5" i="124"/>
  <c r="O12" i="124"/>
  <c r="Q15" i="124"/>
  <c r="I14" i="124"/>
  <c r="Q12" i="124"/>
  <c r="H17" i="124"/>
  <c r="P15" i="124"/>
  <c r="H14" i="124"/>
  <c r="P12" i="124"/>
  <c r="Q5" i="124"/>
  <c r="L5" i="124" s="1"/>
  <c r="Q21" i="124"/>
  <c r="I20" i="124"/>
  <c r="Q18" i="124"/>
  <c r="G17" i="124"/>
  <c r="O15" i="124"/>
  <c r="G14" i="124"/>
  <c r="R11" i="124"/>
  <c r="Q8" i="124"/>
  <c r="I7" i="124"/>
  <c r="P5" i="124"/>
  <c r="D4" i="122"/>
  <c r="G5" i="122" s="1"/>
  <c r="E4" i="122"/>
  <c r="F4" i="122"/>
  <c r="G4" i="122"/>
  <c r="H4" i="122"/>
  <c r="I4" i="122"/>
  <c r="J4" i="122"/>
  <c r="K4" i="122"/>
  <c r="L4" i="122"/>
  <c r="M4" i="122"/>
  <c r="N4" i="122"/>
  <c r="E5" i="122"/>
  <c r="F5" i="122"/>
  <c r="J5" i="122"/>
  <c r="K5" i="122"/>
  <c r="L5" i="122"/>
  <c r="M5" i="122"/>
  <c r="D6" i="122"/>
  <c r="E6" i="122" s="1"/>
  <c r="K6" i="122"/>
  <c r="L6" i="122"/>
  <c r="N6" i="122"/>
  <c r="D7" i="122"/>
  <c r="J7" i="122" s="1"/>
  <c r="E7" i="122"/>
  <c r="F7" i="122"/>
  <c r="G7" i="122"/>
  <c r="H7" i="122"/>
  <c r="I7" i="122"/>
  <c r="L7" i="122"/>
  <c r="M7" i="122"/>
  <c r="N7" i="122"/>
  <c r="D8" i="122"/>
  <c r="G8" i="122" s="1"/>
  <c r="E8" i="122"/>
  <c r="F8" i="122"/>
  <c r="L8" i="122"/>
  <c r="M8" i="122"/>
  <c r="N8" i="122"/>
  <c r="D9" i="122"/>
  <c r="E9" i="122" s="1"/>
  <c r="F9" i="122"/>
  <c r="G9" i="122"/>
  <c r="H9" i="122"/>
  <c r="I9" i="122"/>
  <c r="J9" i="122"/>
  <c r="K9" i="122"/>
  <c r="L9" i="122"/>
  <c r="M9" i="122"/>
  <c r="N9" i="122"/>
  <c r="D10" i="122"/>
  <c r="F11" i="122" s="1"/>
  <c r="E10" i="122"/>
  <c r="F10" i="122"/>
  <c r="G10" i="122"/>
  <c r="H10" i="122"/>
  <c r="I10" i="122"/>
  <c r="J10" i="122"/>
  <c r="K10" i="122"/>
  <c r="L10" i="122"/>
  <c r="M10" i="122"/>
  <c r="N10" i="122"/>
  <c r="E11" i="122"/>
  <c r="I11" i="122"/>
  <c r="J11" i="122"/>
  <c r="K11" i="122"/>
  <c r="L11" i="122"/>
  <c r="M11" i="122"/>
  <c r="D12" i="122"/>
  <c r="E12" i="122" s="1"/>
  <c r="F12" i="122"/>
  <c r="G12" i="122"/>
  <c r="H12" i="122"/>
  <c r="I12" i="122"/>
  <c r="J12" i="122"/>
  <c r="K12" i="122"/>
  <c r="L12" i="122"/>
  <c r="N12" i="122"/>
  <c r="D13" i="122"/>
  <c r="I13" i="122" s="1"/>
  <c r="E13" i="122"/>
  <c r="F13" i="122"/>
  <c r="G13" i="122"/>
  <c r="H13" i="122"/>
  <c r="L13" i="122"/>
  <c r="M13" i="122"/>
  <c r="N13" i="122"/>
  <c r="D14" i="122"/>
  <c r="E14" i="122" s="1"/>
  <c r="L14" i="122"/>
  <c r="N14" i="122"/>
  <c r="D15" i="122"/>
  <c r="E15" i="122"/>
  <c r="F15" i="122"/>
  <c r="G15" i="122"/>
  <c r="H15" i="122"/>
  <c r="I15" i="122"/>
  <c r="J15" i="122"/>
  <c r="K15" i="122"/>
  <c r="L15" i="122"/>
  <c r="M15" i="122"/>
  <c r="N15" i="122"/>
  <c r="D16" i="122"/>
  <c r="E17" i="122" s="1"/>
  <c r="E16" i="122"/>
  <c r="F16" i="122"/>
  <c r="G16" i="122"/>
  <c r="H16" i="122"/>
  <c r="I16" i="122"/>
  <c r="J16" i="122"/>
  <c r="K16" i="122"/>
  <c r="L16" i="122"/>
  <c r="M16" i="122"/>
  <c r="N16" i="122"/>
  <c r="I17" i="122"/>
  <c r="J17" i="122"/>
  <c r="K17" i="122"/>
  <c r="L17" i="122"/>
  <c r="D18" i="122"/>
  <c r="E18" i="122"/>
  <c r="F18" i="122"/>
  <c r="G18" i="122"/>
  <c r="H18" i="122"/>
  <c r="I18" i="122"/>
  <c r="J18" i="122"/>
  <c r="K18" i="122"/>
  <c r="L18" i="122"/>
  <c r="M18" i="122"/>
  <c r="N18" i="122"/>
  <c r="D19" i="122"/>
  <c r="H19" i="122" s="1"/>
  <c r="E19" i="122"/>
  <c r="F19" i="122"/>
  <c r="G19" i="122"/>
  <c r="L19" i="122"/>
  <c r="M19" i="122"/>
  <c r="N19" i="122"/>
  <c r="D20" i="122"/>
  <c r="E20" i="122" s="1"/>
  <c r="K20" i="122"/>
  <c r="L20" i="122"/>
  <c r="N20" i="122"/>
  <c r="D21" i="122"/>
  <c r="J21" i="122" s="1"/>
  <c r="E21" i="122"/>
  <c r="F21" i="122"/>
  <c r="G21" i="122"/>
  <c r="H21" i="122"/>
  <c r="I21" i="122"/>
  <c r="M21" i="122"/>
  <c r="N21" i="122"/>
  <c r="G5" i="116"/>
  <c r="G6" i="116"/>
  <c r="G7" i="116"/>
  <c r="G8" i="116"/>
  <c r="G9" i="116"/>
  <c r="G10" i="116"/>
  <c r="G11" i="116"/>
  <c r="G12" i="116"/>
  <c r="D4" i="127" l="1"/>
  <c r="D14" i="127"/>
  <c r="M63" i="126"/>
  <c r="E201" i="126"/>
  <c r="M269" i="126"/>
  <c r="M293" i="126"/>
  <c r="M26" i="126"/>
  <c r="M169" i="126"/>
  <c r="M137" i="126"/>
  <c r="E269" i="126"/>
  <c r="E12" i="126"/>
  <c r="M233" i="126"/>
  <c r="J20" i="122"/>
  <c r="K14" i="122"/>
  <c r="J6" i="122"/>
  <c r="I20" i="122"/>
  <c r="J14" i="122"/>
  <c r="I6" i="122"/>
  <c r="H20" i="122"/>
  <c r="H17" i="122"/>
  <c r="I14" i="122"/>
  <c r="H6" i="122"/>
  <c r="J19" i="122"/>
  <c r="K13" i="122"/>
  <c r="I8" i="122"/>
  <c r="K21" i="122"/>
  <c r="F20" i="122"/>
  <c r="I19" i="122"/>
  <c r="F17" i="122"/>
  <c r="D17" i="122" s="1"/>
  <c r="G14" i="122"/>
  <c r="J13" i="122"/>
  <c r="M12" i="122"/>
  <c r="G11" i="122"/>
  <c r="D11" i="122" s="1"/>
  <c r="H8" i="122"/>
  <c r="K7" i="122"/>
  <c r="F6" i="122"/>
  <c r="H5" i="122"/>
  <c r="D5" i="122" s="1"/>
  <c r="K8" i="122"/>
  <c r="K19" i="122"/>
  <c r="J8" i="122"/>
  <c r="L21" i="122"/>
  <c r="G20" i="122"/>
  <c r="G17" i="122"/>
  <c r="H14" i="122"/>
  <c r="H11" i="122"/>
  <c r="G6" i="122"/>
  <c r="I5" i="122"/>
  <c r="M20" i="122"/>
  <c r="M17" i="122"/>
  <c r="F14" i="122"/>
  <c r="M6" i="122"/>
  <c r="M14" i="122"/>
  <c r="AV38" i="106" l="1"/>
  <c r="AP38" i="106"/>
  <c r="AO38" i="106"/>
  <c r="AF38" i="106"/>
  <c r="AS38" i="106" s="1"/>
  <c r="AE38" i="106"/>
  <c r="X38" i="106"/>
  <c r="AC38" i="106" s="1"/>
  <c r="R38" i="106"/>
  <c r="V38" i="106" s="1"/>
  <c r="M38" i="106"/>
  <c r="Q38" i="106" s="1"/>
  <c r="E38" i="106"/>
  <c r="AV37" i="106"/>
  <c r="AP37" i="106"/>
  <c r="AO37" i="106"/>
  <c r="AF37" i="106"/>
  <c r="AU37" i="106" s="1"/>
  <c r="AE37" i="106"/>
  <c r="X37" i="106"/>
  <c r="AB37" i="106" s="1"/>
  <c r="R37" i="106"/>
  <c r="W37" i="106" s="1"/>
  <c r="M37" i="106"/>
  <c r="O37" i="106" s="1"/>
  <c r="E37" i="106"/>
  <c r="AV36" i="106"/>
  <c r="AP36" i="106"/>
  <c r="AO36" i="106"/>
  <c r="AF36" i="106"/>
  <c r="AS36" i="106" s="1"/>
  <c r="AE36" i="106"/>
  <c r="AA36" i="106"/>
  <c r="X36" i="106"/>
  <c r="AC36" i="106" s="1"/>
  <c r="R36" i="106"/>
  <c r="V36" i="106" s="1"/>
  <c r="M36" i="106"/>
  <c r="Q36" i="106" s="1"/>
  <c r="E36" i="106"/>
  <c r="F36" i="106" s="1"/>
  <c r="AV35" i="106"/>
  <c r="AP35" i="106"/>
  <c r="AO35" i="106"/>
  <c r="AF35" i="106"/>
  <c r="AU35" i="106" s="1"/>
  <c r="AE35" i="106"/>
  <c r="X35" i="106"/>
  <c r="AC35" i="106" s="1"/>
  <c r="R35" i="106"/>
  <c r="T35" i="106" s="1"/>
  <c r="M35" i="106"/>
  <c r="P35" i="106" s="1"/>
  <c r="E35" i="106"/>
  <c r="I35" i="106" s="1"/>
  <c r="AV34" i="106"/>
  <c r="AP34" i="106"/>
  <c r="AO34" i="106"/>
  <c r="AF34" i="106"/>
  <c r="AE34" i="106"/>
  <c r="X34" i="106"/>
  <c r="AB34" i="106" s="1"/>
  <c r="R34" i="106"/>
  <c r="V34" i="106" s="1"/>
  <c r="M34" i="106"/>
  <c r="N34" i="106" s="1"/>
  <c r="E34" i="106"/>
  <c r="G34" i="106" s="1"/>
  <c r="AV33" i="106"/>
  <c r="AP33" i="106"/>
  <c r="AO33" i="106"/>
  <c r="AF33" i="106"/>
  <c r="AU33" i="106" s="1"/>
  <c r="AE33" i="106"/>
  <c r="X33" i="106"/>
  <c r="R33" i="106"/>
  <c r="T33" i="106" s="1"/>
  <c r="M33" i="106"/>
  <c r="P33" i="106" s="1"/>
  <c r="E33" i="106"/>
  <c r="I33" i="106" s="1"/>
  <c r="AV32" i="106"/>
  <c r="AP32" i="106"/>
  <c r="AO32" i="106"/>
  <c r="AN32" i="106"/>
  <c r="AF32" i="106"/>
  <c r="AR32" i="106" s="1"/>
  <c r="AE32" i="106"/>
  <c r="X32" i="106"/>
  <c r="AB32" i="106" s="1"/>
  <c r="R32" i="106"/>
  <c r="V32" i="106" s="1"/>
  <c r="M32" i="106"/>
  <c r="N32" i="106" s="1"/>
  <c r="E32" i="106"/>
  <c r="G32" i="106" s="1"/>
  <c r="AV31" i="106"/>
  <c r="AP31" i="106"/>
  <c r="AO31" i="106"/>
  <c r="AF31" i="106"/>
  <c r="AU31" i="106" s="1"/>
  <c r="AE31" i="106"/>
  <c r="X31" i="106"/>
  <c r="AC31" i="106" s="1"/>
  <c r="R31" i="106"/>
  <c r="T31" i="106" s="1"/>
  <c r="M31" i="106"/>
  <c r="P31" i="106" s="1"/>
  <c r="E31" i="106"/>
  <c r="I31" i="106" s="1"/>
  <c r="AV30" i="106"/>
  <c r="AP30" i="106"/>
  <c r="AO30" i="106"/>
  <c r="AF30" i="106"/>
  <c r="AR30" i="106" s="1"/>
  <c r="AE30" i="106"/>
  <c r="X30" i="106"/>
  <c r="S30" i="106"/>
  <c r="R30" i="106"/>
  <c r="V30" i="106" s="1"/>
  <c r="M30" i="106"/>
  <c r="N30" i="106" s="1"/>
  <c r="H30" i="106"/>
  <c r="F30" i="106"/>
  <c r="E30" i="106"/>
  <c r="G30" i="106" s="1"/>
  <c r="AV29" i="106"/>
  <c r="AP29" i="106"/>
  <c r="AO29" i="106"/>
  <c r="AF29" i="106"/>
  <c r="AK29" i="106" s="1"/>
  <c r="AE29" i="106"/>
  <c r="X29" i="106"/>
  <c r="AB29" i="106" s="1"/>
  <c r="V29" i="106"/>
  <c r="R29" i="106"/>
  <c r="W29" i="106" s="1"/>
  <c r="M29" i="106"/>
  <c r="Q29" i="106" s="1"/>
  <c r="E29" i="106"/>
  <c r="AV28" i="106"/>
  <c r="AP28" i="106"/>
  <c r="AO28" i="106"/>
  <c r="AJ28" i="106"/>
  <c r="AI28" i="106"/>
  <c r="AF28" i="106"/>
  <c r="AS28" i="106" s="1"/>
  <c r="AE28" i="106"/>
  <c r="X28" i="106"/>
  <c r="R28" i="106"/>
  <c r="W28" i="106" s="1"/>
  <c r="M28" i="106"/>
  <c r="E28" i="106"/>
  <c r="I28" i="106" s="1"/>
  <c r="AV27" i="106"/>
  <c r="AP27" i="106"/>
  <c r="AO27" i="106"/>
  <c r="AH27" i="106"/>
  <c r="AF27" i="106"/>
  <c r="AS27" i="106" s="1"/>
  <c r="AE27" i="106"/>
  <c r="X27" i="106"/>
  <c r="AD27" i="106" s="1"/>
  <c r="W27" i="106"/>
  <c r="R27" i="106"/>
  <c r="S27" i="106" s="1"/>
  <c r="M27" i="106"/>
  <c r="P27" i="106" s="1"/>
  <c r="E27" i="106"/>
  <c r="F27" i="106" s="1"/>
  <c r="AV26" i="106"/>
  <c r="AP26" i="106"/>
  <c r="AO26" i="106"/>
  <c r="AF26" i="106"/>
  <c r="AJ26" i="106" s="1"/>
  <c r="AE26" i="106"/>
  <c r="X26" i="106"/>
  <c r="AC26" i="106" s="1"/>
  <c r="U26" i="106"/>
  <c r="T26" i="106"/>
  <c r="R26" i="106"/>
  <c r="W26" i="106" s="1"/>
  <c r="M26" i="106"/>
  <c r="P26" i="106" s="1"/>
  <c r="E26" i="106"/>
  <c r="F26" i="106" s="1"/>
  <c r="AV25" i="106"/>
  <c r="AP25" i="106"/>
  <c r="AO25" i="106"/>
  <c r="AF25" i="106"/>
  <c r="AS25" i="106" s="1"/>
  <c r="AE25" i="106"/>
  <c r="X25" i="106"/>
  <c r="AC25" i="106" s="1"/>
  <c r="R25" i="106"/>
  <c r="W25" i="106" s="1"/>
  <c r="M25" i="106"/>
  <c r="Q25" i="106" s="1"/>
  <c r="G25" i="106"/>
  <c r="E25" i="106"/>
  <c r="F25" i="106" s="1"/>
  <c r="AV24" i="106"/>
  <c r="AP24" i="106"/>
  <c r="AO24" i="106"/>
  <c r="AF24" i="106"/>
  <c r="AJ24" i="106" s="1"/>
  <c r="AE24" i="106"/>
  <c r="X24" i="106"/>
  <c r="AC24" i="106" s="1"/>
  <c r="R24" i="106"/>
  <c r="W24" i="106" s="1"/>
  <c r="M24" i="106"/>
  <c r="P24" i="106" s="1"/>
  <c r="E24" i="106"/>
  <c r="I24" i="106" s="1"/>
  <c r="AV23" i="106"/>
  <c r="AP23" i="106"/>
  <c r="AO23" i="106"/>
  <c r="AF23" i="106"/>
  <c r="AS23" i="106" s="1"/>
  <c r="AE23" i="106"/>
  <c r="X23" i="106"/>
  <c r="AC23" i="106" s="1"/>
  <c r="R23" i="106"/>
  <c r="V23" i="106" s="1"/>
  <c r="M23" i="106"/>
  <c r="Q23" i="106" s="1"/>
  <c r="E23" i="106"/>
  <c r="F23" i="106" s="1"/>
  <c r="AV22" i="106"/>
  <c r="AP22" i="106"/>
  <c r="AO22" i="106"/>
  <c r="AF22" i="106"/>
  <c r="AJ22" i="106" s="1"/>
  <c r="AE22" i="106"/>
  <c r="X22" i="106"/>
  <c r="AC22" i="106" s="1"/>
  <c r="R22" i="106"/>
  <c r="W22" i="106" s="1"/>
  <c r="M22" i="106"/>
  <c r="P22" i="106" s="1"/>
  <c r="E22" i="106"/>
  <c r="I22" i="106" s="1"/>
  <c r="AV21" i="106"/>
  <c r="AP21" i="106"/>
  <c r="AO21" i="106"/>
  <c r="AF21" i="106"/>
  <c r="AT21" i="106" s="1"/>
  <c r="AE21" i="106"/>
  <c r="X21" i="106"/>
  <c r="AB21" i="106" s="1"/>
  <c r="R21" i="106"/>
  <c r="V21" i="106" s="1"/>
  <c r="M21" i="106"/>
  <c r="O21" i="106" s="1"/>
  <c r="E21" i="106"/>
  <c r="I21" i="106" s="1"/>
  <c r="AV20" i="106"/>
  <c r="AP20" i="106"/>
  <c r="AO20" i="106"/>
  <c r="AG20" i="106"/>
  <c r="AF20" i="106"/>
  <c r="AU20" i="106" s="1"/>
  <c r="AE20" i="106"/>
  <c r="X20" i="106"/>
  <c r="AB20" i="106" s="1"/>
  <c r="R20" i="106"/>
  <c r="V20" i="106" s="1"/>
  <c r="M20" i="106"/>
  <c r="Q20" i="106" s="1"/>
  <c r="E20" i="106"/>
  <c r="I20" i="106" s="1"/>
  <c r="AV19" i="106"/>
  <c r="AP19" i="106"/>
  <c r="AO19" i="106"/>
  <c r="AF19" i="106"/>
  <c r="AU19" i="106" s="1"/>
  <c r="AE19" i="106"/>
  <c r="X19" i="106"/>
  <c r="AB19" i="106" s="1"/>
  <c r="U19" i="106"/>
  <c r="R19" i="106"/>
  <c r="V19" i="106" s="1"/>
  <c r="M19" i="106"/>
  <c r="O19" i="106" s="1"/>
  <c r="E19" i="106"/>
  <c r="I19" i="106" s="1"/>
  <c r="AV18" i="106"/>
  <c r="AP18" i="106"/>
  <c r="AO18" i="106"/>
  <c r="AF18" i="106"/>
  <c r="AU18" i="106" s="1"/>
  <c r="AE18" i="106"/>
  <c r="X18" i="106"/>
  <c r="AB18" i="106" s="1"/>
  <c r="S18" i="106"/>
  <c r="R18" i="106"/>
  <c r="V18" i="106" s="1"/>
  <c r="M18" i="106"/>
  <c r="Q18" i="106" s="1"/>
  <c r="E18" i="106"/>
  <c r="I18" i="106" s="1"/>
  <c r="AV17" i="106"/>
  <c r="AP17" i="106"/>
  <c r="AO17" i="106"/>
  <c r="AF17" i="106"/>
  <c r="AU17" i="106" s="1"/>
  <c r="AE17" i="106"/>
  <c r="X17" i="106"/>
  <c r="AB17" i="106" s="1"/>
  <c r="R17" i="106"/>
  <c r="V17" i="106" s="1"/>
  <c r="M17" i="106"/>
  <c r="O17" i="106" s="1"/>
  <c r="E17" i="106"/>
  <c r="I17" i="106" s="1"/>
  <c r="AV16" i="106"/>
  <c r="AP16" i="106"/>
  <c r="AO16" i="106"/>
  <c r="AG16" i="106"/>
  <c r="AF16" i="106"/>
  <c r="AU16" i="106" s="1"/>
  <c r="AE16" i="106"/>
  <c r="X16" i="106"/>
  <c r="AB16" i="106" s="1"/>
  <c r="U16" i="106"/>
  <c r="R16" i="106"/>
  <c r="V16" i="106" s="1"/>
  <c r="M16" i="106"/>
  <c r="Q16" i="106" s="1"/>
  <c r="E16" i="106"/>
  <c r="I16" i="106" s="1"/>
  <c r="AV15" i="106"/>
  <c r="AP15" i="106"/>
  <c r="AO15" i="106"/>
  <c r="AF15" i="106"/>
  <c r="AU15" i="106" s="1"/>
  <c r="AE15" i="106"/>
  <c r="X15" i="106"/>
  <c r="AB15" i="106" s="1"/>
  <c r="R15" i="106"/>
  <c r="V15" i="106" s="1"/>
  <c r="M15" i="106"/>
  <c r="Q15" i="106" s="1"/>
  <c r="E15" i="106"/>
  <c r="I15" i="106" s="1"/>
  <c r="AV14" i="106"/>
  <c r="AP14" i="106"/>
  <c r="AO14" i="106"/>
  <c r="AF14" i="106"/>
  <c r="AU14" i="106" s="1"/>
  <c r="AE14" i="106"/>
  <c r="X14" i="106"/>
  <c r="AB14" i="106" s="1"/>
  <c r="R14" i="106"/>
  <c r="V14" i="106" s="1"/>
  <c r="M14" i="106"/>
  <c r="Q14" i="106" s="1"/>
  <c r="E14" i="106"/>
  <c r="I14" i="106" s="1"/>
  <c r="AV13" i="106"/>
  <c r="AP13" i="106"/>
  <c r="AO13" i="106"/>
  <c r="AF13" i="106"/>
  <c r="AU13" i="106" s="1"/>
  <c r="AE13" i="106"/>
  <c r="X13" i="106"/>
  <c r="AB13" i="106" s="1"/>
  <c r="R13" i="106"/>
  <c r="V13" i="106" s="1"/>
  <c r="M13" i="106"/>
  <c r="O13" i="106" s="1"/>
  <c r="E13" i="106"/>
  <c r="I13" i="106" s="1"/>
  <c r="AV12" i="106"/>
  <c r="AP12" i="106"/>
  <c r="AO12" i="106"/>
  <c r="AF12" i="106"/>
  <c r="AU12" i="106" s="1"/>
  <c r="AE12" i="106"/>
  <c r="X12" i="106"/>
  <c r="AB12" i="106" s="1"/>
  <c r="S12" i="106"/>
  <c r="R12" i="106"/>
  <c r="V12" i="106" s="1"/>
  <c r="M12" i="106"/>
  <c r="O12" i="106" s="1"/>
  <c r="E12" i="106"/>
  <c r="I12" i="106" s="1"/>
  <c r="AV11" i="106"/>
  <c r="AP11" i="106"/>
  <c r="AO11" i="106"/>
  <c r="AF11" i="106"/>
  <c r="AU11" i="106" s="1"/>
  <c r="AE11" i="106"/>
  <c r="X11" i="106"/>
  <c r="AB11" i="106" s="1"/>
  <c r="R11" i="106"/>
  <c r="V11" i="106" s="1"/>
  <c r="M11" i="106"/>
  <c r="Q11" i="106" s="1"/>
  <c r="E11" i="106"/>
  <c r="I11" i="106" s="1"/>
  <c r="AV10" i="106"/>
  <c r="AP10" i="106"/>
  <c r="AO10" i="106"/>
  <c r="AI10" i="106"/>
  <c r="AF10" i="106"/>
  <c r="AU10" i="106" s="1"/>
  <c r="AE10" i="106"/>
  <c r="X10" i="106"/>
  <c r="AB10" i="106" s="1"/>
  <c r="W10" i="106"/>
  <c r="R10" i="106"/>
  <c r="V10" i="106" s="1"/>
  <c r="M10" i="106"/>
  <c r="Q10" i="106" s="1"/>
  <c r="E10" i="106"/>
  <c r="I10" i="106" s="1"/>
  <c r="AV9" i="106"/>
  <c r="AP9" i="106"/>
  <c r="AO9" i="106"/>
  <c r="AF9" i="106"/>
  <c r="AU9" i="106" s="1"/>
  <c r="AE9" i="106"/>
  <c r="X9" i="106"/>
  <c r="AB9" i="106" s="1"/>
  <c r="R9" i="106"/>
  <c r="V9" i="106" s="1"/>
  <c r="M9" i="106"/>
  <c r="Q9" i="106" s="1"/>
  <c r="E9" i="106"/>
  <c r="I9" i="106" s="1"/>
  <c r="AV8" i="106"/>
  <c r="AP8" i="106"/>
  <c r="AO8" i="106"/>
  <c r="AF8" i="106"/>
  <c r="AU8" i="106" s="1"/>
  <c r="AE8" i="106"/>
  <c r="X8" i="106"/>
  <c r="AB8" i="106" s="1"/>
  <c r="R8" i="106"/>
  <c r="V8" i="106" s="1"/>
  <c r="M8" i="106"/>
  <c r="Q8" i="106" s="1"/>
  <c r="E8" i="106"/>
  <c r="I8" i="106" s="1"/>
  <c r="AV7" i="106"/>
  <c r="AP7" i="106"/>
  <c r="AO7" i="106"/>
  <c r="AF7" i="106"/>
  <c r="AU7" i="106" s="1"/>
  <c r="AE7" i="106"/>
  <c r="X7" i="106"/>
  <c r="AB7" i="106" s="1"/>
  <c r="R7" i="106"/>
  <c r="V7" i="106" s="1"/>
  <c r="M7" i="106"/>
  <c r="O7" i="106" s="1"/>
  <c r="E7" i="106"/>
  <c r="I7" i="106" s="1"/>
  <c r="AV6" i="106"/>
  <c r="AP6" i="106"/>
  <c r="AO6" i="106"/>
  <c r="AF6" i="106"/>
  <c r="AU6" i="106" s="1"/>
  <c r="AE6" i="106"/>
  <c r="X6" i="106"/>
  <c r="AB6" i="106" s="1"/>
  <c r="R6" i="106"/>
  <c r="V6" i="106" s="1"/>
  <c r="M6" i="106"/>
  <c r="Q6" i="106" s="1"/>
  <c r="E6" i="106"/>
  <c r="I6" i="106" s="1"/>
  <c r="AV5" i="106"/>
  <c r="AP5" i="106"/>
  <c r="AO5" i="106"/>
  <c r="AF5" i="106"/>
  <c r="AU5" i="106" s="1"/>
  <c r="AE5" i="106"/>
  <c r="X5" i="106"/>
  <c r="AB5" i="106" s="1"/>
  <c r="R5" i="106"/>
  <c r="M5" i="106"/>
  <c r="P5" i="106" s="1"/>
  <c r="E5" i="106"/>
  <c r="I5" i="106" s="1"/>
  <c r="AV4" i="106"/>
  <c r="AP4" i="106"/>
  <c r="AO4" i="106"/>
  <c r="AF4" i="106"/>
  <c r="AQ4" i="106" s="1"/>
  <c r="AE4" i="106"/>
  <c r="X4" i="106"/>
  <c r="AB4" i="106" s="1"/>
  <c r="R4" i="106"/>
  <c r="V4" i="106" s="1"/>
  <c r="M4" i="106"/>
  <c r="N4" i="106" s="1"/>
  <c r="E4" i="106"/>
  <c r="G4" i="106" s="1"/>
  <c r="AH25" i="106" l="1"/>
  <c r="AH7" i="106"/>
  <c r="U28" i="106"/>
  <c r="AH5" i="106"/>
  <c r="S11" i="106"/>
  <c r="W19" i="106"/>
  <c r="AA29" i="106"/>
  <c r="AG31" i="106"/>
  <c r="I34" i="106"/>
  <c r="U15" i="106"/>
  <c r="S17" i="106"/>
  <c r="Z19" i="106"/>
  <c r="S7" i="106"/>
  <c r="AH19" i="106"/>
  <c r="G5" i="106"/>
  <c r="AA14" i="106"/>
  <c r="AM17" i="106"/>
  <c r="Q22" i="106"/>
  <c r="F10" i="106"/>
  <c r="F11" i="106"/>
  <c r="AH15" i="106"/>
  <c r="AI23" i="106"/>
  <c r="AM7" i="106"/>
  <c r="H11" i="106"/>
  <c r="AK14" i="106"/>
  <c r="T28" i="106"/>
  <c r="Y7" i="106"/>
  <c r="AC6" i="106"/>
  <c r="AA7" i="106"/>
  <c r="Z15" i="106"/>
  <c r="AA15" i="106"/>
  <c r="P4" i="106"/>
  <c r="G7" i="106"/>
  <c r="O8" i="106"/>
  <c r="Y8" i="106"/>
  <c r="F9" i="106"/>
  <c r="O9" i="106"/>
  <c r="Y11" i="106"/>
  <c r="S14" i="106"/>
  <c r="AT14" i="106"/>
  <c r="AS15" i="106"/>
  <c r="O16" i="106"/>
  <c r="O18" i="106"/>
  <c r="AA18" i="106"/>
  <c r="AK18" i="106"/>
  <c r="AT18" i="106"/>
  <c r="U20" i="106"/>
  <c r="AH21" i="106"/>
  <c r="T22" i="106"/>
  <c r="AK22" i="106"/>
  <c r="P23" i="106"/>
  <c r="AR24" i="106"/>
  <c r="AA25" i="106"/>
  <c r="AI25" i="106"/>
  <c r="AQ25" i="106"/>
  <c r="I26" i="106"/>
  <c r="O30" i="106"/>
  <c r="T30" i="106"/>
  <c r="F31" i="106"/>
  <c r="I32" i="106"/>
  <c r="U32" i="106"/>
  <c r="AQ6" i="106"/>
  <c r="AA8" i="106"/>
  <c r="G9" i="106"/>
  <c r="Z11" i="106"/>
  <c r="Y19" i="106"/>
  <c r="AS19" i="106"/>
  <c r="O20" i="106"/>
  <c r="Y21" i="106"/>
  <c r="H23" i="106"/>
  <c r="U24" i="106"/>
  <c r="AG24" i="106"/>
  <c r="O25" i="106"/>
  <c r="AL25" i="106"/>
  <c r="AT25" i="106"/>
  <c r="P30" i="106"/>
  <c r="G31" i="106"/>
  <c r="V35" i="106"/>
  <c r="O36" i="106"/>
  <c r="U38" i="106"/>
  <c r="AI6" i="106"/>
  <c r="U8" i="106"/>
  <c r="H9" i="106"/>
  <c r="W9" i="106"/>
  <c r="AT12" i="106"/>
  <c r="AR28" i="106"/>
  <c r="Q32" i="106"/>
  <c r="Y32" i="106"/>
  <c r="U34" i="106"/>
  <c r="H35" i="106"/>
  <c r="AG35" i="106"/>
  <c r="U12" i="106"/>
  <c r="AK12" i="106"/>
  <c r="G15" i="106"/>
  <c r="W15" i="106"/>
  <c r="Y17" i="106"/>
  <c r="AI18" i="106"/>
  <c r="AQ18" i="106"/>
  <c r="G19" i="106"/>
  <c r="AA19" i="106"/>
  <c r="S20" i="106"/>
  <c r="S21" i="106"/>
  <c r="N23" i="106"/>
  <c r="Z23" i="106"/>
  <c r="AH35" i="106"/>
  <c r="U36" i="106"/>
  <c r="Y37" i="106"/>
  <c r="O38" i="106"/>
  <c r="AL13" i="106"/>
  <c r="AS30" i="106"/>
  <c r="AM33" i="106"/>
  <c r="AS33" i="106"/>
  <c r="AU4" i="106"/>
  <c r="H5" i="106"/>
  <c r="AI5" i="106"/>
  <c r="U6" i="106"/>
  <c r="AK6" i="106"/>
  <c r="AT6" i="106"/>
  <c r="H7" i="106"/>
  <c r="U7" i="106"/>
  <c r="Z7" i="106"/>
  <c r="W8" i="106"/>
  <c r="AC8" i="106"/>
  <c r="H10" i="106"/>
  <c r="U11" i="106"/>
  <c r="AG13" i="106"/>
  <c r="AM13" i="106"/>
  <c r="AS13" i="106"/>
  <c r="F14" i="106"/>
  <c r="U14" i="106"/>
  <c r="AD15" i="106"/>
  <c r="AM15" i="106"/>
  <c r="AA16" i="106"/>
  <c r="AI16" i="106"/>
  <c r="AQ16" i="106"/>
  <c r="G17" i="106"/>
  <c r="U17" i="106"/>
  <c r="Z17" i="106"/>
  <c r="U18" i="106"/>
  <c r="AD19" i="106"/>
  <c r="AM19" i="106"/>
  <c r="AA20" i="106"/>
  <c r="AI20" i="106"/>
  <c r="AQ20" i="106"/>
  <c r="G21" i="106"/>
  <c r="U21" i="106"/>
  <c r="Z21" i="106"/>
  <c r="AU22" i="106"/>
  <c r="S23" i="106"/>
  <c r="AD23" i="106"/>
  <c r="F24" i="106"/>
  <c r="AK24" i="106"/>
  <c r="AU24" i="106"/>
  <c r="H25" i="106"/>
  <c r="V25" i="106"/>
  <c r="Q26" i="106"/>
  <c r="O27" i="106"/>
  <c r="AI27" i="106"/>
  <c r="AQ27" i="106"/>
  <c r="I30" i="106"/>
  <c r="Q30" i="106"/>
  <c r="U30" i="106"/>
  <c r="AN30" i="106"/>
  <c r="H31" i="106"/>
  <c r="AH31" i="106"/>
  <c r="F33" i="106"/>
  <c r="AG33" i="106"/>
  <c r="Q34" i="106"/>
  <c r="AL35" i="106"/>
  <c r="AQ35" i="106"/>
  <c r="Z37" i="106"/>
  <c r="AG37" i="106"/>
  <c r="AM37" i="106"/>
  <c r="AS37" i="106"/>
  <c r="AQ13" i="106"/>
  <c r="AQ37" i="106"/>
  <c r="U4" i="106"/>
  <c r="AJ4" i="106"/>
  <c r="AL5" i="106"/>
  <c r="AQ5" i="106"/>
  <c r="W7" i="106"/>
  <c r="Z9" i="106"/>
  <c r="AI9" i="106"/>
  <c r="Y10" i="106"/>
  <c r="W11" i="106"/>
  <c r="AA11" i="106"/>
  <c r="AH11" i="106"/>
  <c r="AS11" i="106"/>
  <c r="AG12" i="106"/>
  <c r="AH13" i="106"/>
  <c r="AG14" i="106"/>
  <c r="S15" i="106"/>
  <c r="Y15" i="106"/>
  <c r="S16" i="106"/>
  <c r="AK16" i="106"/>
  <c r="AT16" i="106"/>
  <c r="W17" i="106"/>
  <c r="AA17" i="106"/>
  <c r="AH17" i="106"/>
  <c r="AS17" i="106"/>
  <c r="AG18" i="106"/>
  <c r="S19" i="106"/>
  <c r="AK20" i="106"/>
  <c r="AT20" i="106"/>
  <c r="W21" i="106"/>
  <c r="AA21" i="106"/>
  <c r="W23" i="106"/>
  <c r="AL27" i="106"/>
  <c r="AL31" i="106"/>
  <c r="AQ31" i="106"/>
  <c r="AS32" i="106"/>
  <c r="G33" i="106"/>
  <c r="AH33" i="106"/>
  <c r="AM35" i="106"/>
  <c r="AS35" i="106"/>
  <c r="AD37" i="106"/>
  <c r="AH37" i="106"/>
  <c r="AL37" i="106"/>
  <c r="AG5" i="106"/>
  <c r="AM5" i="106"/>
  <c r="AS5" i="106"/>
  <c r="AA6" i="106"/>
  <c r="AG6" i="106"/>
  <c r="AD7" i="106"/>
  <c r="AI7" i="106"/>
  <c r="AS7" i="106"/>
  <c r="T8" i="106"/>
  <c r="U9" i="106"/>
  <c r="AA9" i="106"/>
  <c r="AC10" i="106"/>
  <c r="AD11" i="106"/>
  <c r="AM11" i="106"/>
  <c r="AA12" i="106"/>
  <c r="AI12" i="106"/>
  <c r="AQ12" i="106"/>
  <c r="G13" i="106"/>
  <c r="AI13" i="106"/>
  <c r="AI14" i="106"/>
  <c r="AQ14" i="106"/>
  <c r="AD17" i="106"/>
  <c r="AD21" i="106"/>
  <c r="AM31" i="106"/>
  <c r="AS31" i="106"/>
  <c r="H33" i="106"/>
  <c r="AL33" i="106"/>
  <c r="AQ33" i="106"/>
  <c r="AI37" i="106"/>
  <c r="AS8" i="106"/>
  <c r="AG4" i="106"/>
  <c r="AN4" i="106"/>
  <c r="AR4" i="106"/>
  <c r="Z5" i="106"/>
  <c r="F6" i="106"/>
  <c r="AK7" i="106"/>
  <c r="H8" i="106"/>
  <c r="AC9" i="106"/>
  <c r="T4" i="106"/>
  <c r="Y4" i="106"/>
  <c r="AI4" i="106"/>
  <c r="AS4" i="106"/>
  <c r="F5" i="106"/>
  <c r="AA5" i="106"/>
  <c r="AK5" i="106"/>
  <c r="AT5" i="106"/>
  <c r="H6" i="106"/>
  <c r="T6" i="106"/>
  <c r="Y6" i="106"/>
  <c r="AM6" i="106"/>
  <c r="AS6" i="106"/>
  <c r="F7" i="106"/>
  <c r="AC7" i="106"/>
  <c r="AG7" i="106"/>
  <c r="AL7" i="106"/>
  <c r="AQ7" i="106"/>
  <c r="S8" i="106"/>
  <c r="AK8" i="106"/>
  <c r="AQ8" i="106"/>
  <c r="S9" i="106"/>
  <c r="Y9" i="106"/>
  <c r="AD9" i="106"/>
  <c r="AH9" i="106"/>
  <c r="AM9" i="106"/>
  <c r="AS9" i="106"/>
  <c r="U10" i="106"/>
  <c r="AA10" i="106"/>
  <c r="AG10" i="106"/>
  <c r="AT10" i="106"/>
  <c r="G11" i="106"/>
  <c r="AC11" i="106"/>
  <c r="AG11" i="106"/>
  <c r="AL11" i="106"/>
  <c r="AQ11" i="106"/>
  <c r="T12" i="106"/>
  <c r="Y12" i="106"/>
  <c r="AM12" i="106"/>
  <c r="AS12" i="106"/>
  <c r="F13" i="106"/>
  <c r="W13" i="106"/>
  <c r="AA13" i="106"/>
  <c r="AK13" i="106"/>
  <c r="AT13" i="106"/>
  <c r="H14" i="106"/>
  <c r="T14" i="106"/>
  <c r="Y14" i="106"/>
  <c r="AM14" i="106"/>
  <c r="AS14" i="106"/>
  <c r="F15" i="106"/>
  <c r="AC15" i="106"/>
  <c r="AG15" i="106"/>
  <c r="AL15" i="106"/>
  <c r="AQ15" i="106"/>
  <c r="T16" i="106"/>
  <c r="Y16" i="106"/>
  <c r="AM16" i="106"/>
  <c r="AS16" i="106"/>
  <c r="F17" i="106"/>
  <c r="AC17" i="106"/>
  <c r="AG17" i="106"/>
  <c r="AL17" i="106"/>
  <c r="AQ17" i="106"/>
  <c r="T18" i="106"/>
  <c r="Y18" i="106"/>
  <c r="AM18" i="106"/>
  <c r="AS18" i="106"/>
  <c r="F19" i="106"/>
  <c r="AC19" i="106"/>
  <c r="AG19" i="106"/>
  <c r="AL19" i="106"/>
  <c r="AQ19" i="106"/>
  <c r="T20" i="106"/>
  <c r="Y20" i="106"/>
  <c r="AM20" i="106"/>
  <c r="AS20" i="106"/>
  <c r="F21" i="106"/>
  <c r="AC21" i="106"/>
  <c r="AG21" i="106"/>
  <c r="U22" i="106"/>
  <c r="AG22" i="106"/>
  <c r="AR22" i="106"/>
  <c r="G23" i="106"/>
  <c r="O23" i="106"/>
  <c r="AA23" i="106"/>
  <c r="AH23" i="106"/>
  <c r="AT23" i="106"/>
  <c r="T24" i="106"/>
  <c r="N25" i="106"/>
  <c r="S25" i="106"/>
  <c r="Z25" i="106"/>
  <c r="AM25" i="106"/>
  <c r="Q27" i="106"/>
  <c r="N27" i="106"/>
  <c r="V27" i="106"/>
  <c r="I29" i="106"/>
  <c r="F29" i="106"/>
  <c r="H29" i="106"/>
  <c r="G29" i="106"/>
  <c r="AU29" i="106"/>
  <c r="AQ29" i="106"/>
  <c r="AL29" i="106"/>
  <c r="AG29" i="106"/>
  <c r="AI29" i="106"/>
  <c r="AS29" i="106"/>
  <c r="AM29" i="106"/>
  <c r="AH29" i="106"/>
  <c r="AT29" i="106"/>
  <c r="AB31" i="106"/>
  <c r="AD31" i="106"/>
  <c r="Y31" i="106"/>
  <c r="AA31" i="106"/>
  <c r="Z31" i="106"/>
  <c r="AB35" i="106"/>
  <c r="AD35" i="106"/>
  <c r="Y35" i="106"/>
  <c r="AA35" i="106"/>
  <c r="Z35" i="106"/>
  <c r="AC13" i="106"/>
  <c r="I37" i="106"/>
  <c r="F37" i="106"/>
  <c r="H37" i="106"/>
  <c r="G37" i="106"/>
  <c r="I38" i="106"/>
  <c r="F38" i="106"/>
  <c r="H38" i="106"/>
  <c r="AM8" i="106"/>
  <c r="W6" i="106"/>
  <c r="F8" i="106"/>
  <c r="AG8" i="106"/>
  <c r="AT8" i="106"/>
  <c r="AK9" i="106"/>
  <c r="AT9" i="106"/>
  <c r="S10" i="106"/>
  <c r="AK10" i="106"/>
  <c r="AQ10" i="106"/>
  <c r="AI11" i="106"/>
  <c r="F12" i="106"/>
  <c r="W12" i="106"/>
  <c r="AC12" i="106"/>
  <c r="H13" i="106"/>
  <c r="S13" i="106"/>
  <c r="Y13" i="106"/>
  <c r="AD13" i="106"/>
  <c r="W14" i="106"/>
  <c r="AC14" i="106"/>
  <c r="H15" i="106"/>
  <c r="AI15" i="106"/>
  <c r="F16" i="106"/>
  <c r="W16" i="106"/>
  <c r="AC16" i="106"/>
  <c r="H17" i="106"/>
  <c r="AI17" i="106"/>
  <c r="F18" i="106"/>
  <c r="W18" i="106"/>
  <c r="AC18" i="106"/>
  <c r="H19" i="106"/>
  <c r="AI19" i="106"/>
  <c r="F20" i="106"/>
  <c r="W20" i="106"/>
  <c r="AC20" i="106"/>
  <c r="H21" i="106"/>
  <c r="AI21" i="106"/>
  <c r="F22" i="106"/>
  <c r="AL23" i="106"/>
  <c r="AQ23" i="106"/>
  <c r="Q24" i="106"/>
  <c r="P25" i="106"/>
  <c r="AD25" i="106"/>
  <c r="AG26" i="106"/>
  <c r="AR26" i="106"/>
  <c r="G27" i="106"/>
  <c r="AC27" i="106"/>
  <c r="Z27" i="106"/>
  <c r="AB33" i="106"/>
  <c r="AD33" i="106"/>
  <c r="Y33" i="106"/>
  <c r="AA33" i="106"/>
  <c r="Z33" i="106"/>
  <c r="AC5" i="106"/>
  <c r="W4" i="106"/>
  <c r="AM4" i="106"/>
  <c r="Y5" i="106"/>
  <c r="AD5" i="106"/>
  <c r="H4" i="106"/>
  <c r="S4" i="106"/>
  <c r="S6" i="106"/>
  <c r="AT7" i="106"/>
  <c r="AI8" i="106"/>
  <c r="AG9" i="106"/>
  <c r="AL9" i="106"/>
  <c r="AQ9" i="106"/>
  <c r="T10" i="106"/>
  <c r="AM10" i="106"/>
  <c r="AS10" i="106"/>
  <c r="AK11" i="106"/>
  <c r="AT11" i="106"/>
  <c r="H12" i="106"/>
  <c r="U13" i="106"/>
  <c r="Z13" i="106"/>
  <c r="AK15" i="106"/>
  <c r="AT15" i="106"/>
  <c r="H16" i="106"/>
  <c r="AK17" i="106"/>
  <c r="AT17" i="106"/>
  <c r="H18" i="106"/>
  <c r="AK19" i="106"/>
  <c r="AT19" i="106"/>
  <c r="H20" i="106"/>
  <c r="AM21" i="106"/>
  <c r="AM23" i="106"/>
  <c r="AK26" i="106"/>
  <c r="AU26" i="106"/>
  <c r="H27" i="106"/>
  <c r="AA27" i="106"/>
  <c r="P28" i="106"/>
  <c r="Q28" i="106"/>
  <c r="AC33" i="106"/>
  <c r="AI34" i="106"/>
  <c r="AS34" i="106"/>
  <c r="AN34" i="106"/>
  <c r="AR34" i="106"/>
  <c r="AJ34" i="106"/>
  <c r="AM27" i="106"/>
  <c r="F28" i="106"/>
  <c r="AN28" i="106"/>
  <c r="Y29" i="106"/>
  <c r="AD29" i="106"/>
  <c r="W30" i="106"/>
  <c r="AI30" i="106"/>
  <c r="AI31" i="106"/>
  <c r="F32" i="106"/>
  <c r="O32" i="106"/>
  <c r="S32" i="106"/>
  <c r="AI32" i="106"/>
  <c r="AI33" i="106"/>
  <c r="F34" i="106"/>
  <c r="O34" i="106"/>
  <c r="S34" i="106"/>
  <c r="F35" i="106"/>
  <c r="AI35" i="106"/>
  <c r="H36" i="106"/>
  <c r="S36" i="106"/>
  <c r="AI36" i="106"/>
  <c r="AQ36" i="106"/>
  <c r="U37" i="106"/>
  <c r="AA37" i="106"/>
  <c r="AK37" i="106"/>
  <c r="AT37" i="106"/>
  <c r="S38" i="106"/>
  <c r="AT27" i="106"/>
  <c r="Z29" i="106"/>
  <c r="AJ30" i="106"/>
  <c r="AK31" i="106"/>
  <c r="AT31" i="106"/>
  <c r="H32" i="106"/>
  <c r="P32" i="106"/>
  <c r="T32" i="106"/>
  <c r="AJ32" i="106"/>
  <c r="AK33" i="106"/>
  <c r="AT33" i="106"/>
  <c r="H34" i="106"/>
  <c r="P34" i="106"/>
  <c r="T34" i="106"/>
  <c r="G35" i="106"/>
  <c r="AK35" i="106"/>
  <c r="AT35" i="106"/>
  <c r="T36" i="106"/>
  <c r="AM36" i="106"/>
  <c r="AC37" i="106"/>
  <c r="T38" i="106"/>
  <c r="AC29" i="106"/>
  <c r="W32" i="106"/>
  <c r="W34" i="106"/>
  <c r="W36" i="106"/>
  <c r="W38" i="106"/>
  <c r="V5" i="106"/>
  <c r="T5" i="106"/>
  <c r="I4" i="106"/>
  <c r="Q4" i="106"/>
  <c r="AA4" i="106"/>
  <c r="AL4" i="106"/>
  <c r="AH4" i="106"/>
  <c r="AK4" i="106"/>
  <c r="AT4" i="106"/>
  <c r="N5" i="106"/>
  <c r="S5" i="106"/>
  <c r="O6" i="106"/>
  <c r="P12" i="106"/>
  <c r="N12" i="106"/>
  <c r="N13" i="106"/>
  <c r="P13" i="106"/>
  <c r="O14" i="106"/>
  <c r="N7" i="106"/>
  <c r="P7" i="106"/>
  <c r="O5" i="106"/>
  <c r="U5" i="106"/>
  <c r="Q7" i="106"/>
  <c r="P10" i="106"/>
  <c r="N10" i="106"/>
  <c r="N11" i="106"/>
  <c r="P11" i="106"/>
  <c r="F4" i="106"/>
  <c r="O4" i="106"/>
  <c r="AD4" i="106"/>
  <c r="Z4" i="106"/>
  <c r="AC4" i="106"/>
  <c r="Q5" i="106"/>
  <c r="W5" i="106"/>
  <c r="P8" i="106"/>
  <c r="N8" i="106"/>
  <c r="N9" i="106"/>
  <c r="P9" i="106"/>
  <c r="O10" i="106"/>
  <c r="O11" i="106"/>
  <c r="Q12" i="106"/>
  <c r="Q13" i="106"/>
  <c r="P6" i="106"/>
  <c r="N6" i="106"/>
  <c r="P14" i="106"/>
  <c r="N14" i="106"/>
  <c r="O15" i="106"/>
  <c r="N15" i="106"/>
  <c r="P15" i="106"/>
  <c r="AJ5" i="106"/>
  <c r="AN5" i="106"/>
  <c r="AR5" i="106"/>
  <c r="G6" i="106"/>
  <c r="Z6" i="106"/>
  <c r="AD6" i="106"/>
  <c r="AH6" i="106"/>
  <c r="AL6" i="106"/>
  <c r="T7" i="106"/>
  <c r="AJ7" i="106"/>
  <c r="AN7" i="106"/>
  <c r="AR7" i="106"/>
  <c r="G8" i="106"/>
  <c r="Z8" i="106"/>
  <c r="AD8" i="106"/>
  <c r="AH8" i="106"/>
  <c r="AL8" i="106"/>
  <c r="T9" i="106"/>
  <c r="AJ9" i="106"/>
  <c r="AN9" i="106"/>
  <c r="AR9" i="106"/>
  <c r="G10" i="106"/>
  <c r="Z10" i="106"/>
  <c r="AD10" i="106"/>
  <c r="AH10" i="106"/>
  <c r="AL10" i="106"/>
  <c r="T11" i="106"/>
  <c r="AJ11" i="106"/>
  <c r="AN11" i="106"/>
  <c r="AR11" i="106"/>
  <c r="G12" i="106"/>
  <c r="Z12" i="106"/>
  <c r="AD12" i="106"/>
  <c r="AH12" i="106"/>
  <c r="AL12" i="106"/>
  <c r="T13" i="106"/>
  <c r="AJ13" i="106"/>
  <c r="AN13" i="106"/>
  <c r="AR13" i="106"/>
  <c r="G14" i="106"/>
  <c r="Z14" i="106"/>
  <c r="AD14" i="106"/>
  <c r="AH14" i="106"/>
  <c r="AL14" i="106"/>
  <c r="T15" i="106"/>
  <c r="AJ15" i="106"/>
  <c r="AN15" i="106"/>
  <c r="AR15" i="106"/>
  <c r="G16" i="106"/>
  <c r="N16" i="106"/>
  <c r="Z16" i="106"/>
  <c r="AD16" i="106"/>
  <c r="AH16" i="106"/>
  <c r="AL16" i="106"/>
  <c r="P17" i="106"/>
  <c r="T17" i="106"/>
  <c r="AJ17" i="106"/>
  <c r="AN17" i="106"/>
  <c r="AR17" i="106"/>
  <c r="G18" i="106"/>
  <c r="N18" i="106"/>
  <c r="Z18" i="106"/>
  <c r="AD18" i="106"/>
  <c r="AH18" i="106"/>
  <c r="AL18" i="106"/>
  <c r="P19" i="106"/>
  <c r="T19" i="106"/>
  <c r="AJ19" i="106"/>
  <c r="AN19" i="106"/>
  <c r="AR19" i="106"/>
  <c r="G20" i="106"/>
  <c r="N20" i="106"/>
  <c r="Z20" i="106"/>
  <c r="AD20" i="106"/>
  <c r="AH20" i="106"/>
  <c r="AL20" i="106"/>
  <c r="P21" i="106"/>
  <c r="T21" i="106"/>
  <c r="AS21" i="106"/>
  <c r="AK21" i="106"/>
  <c r="AU21" i="106"/>
  <c r="AR21" i="106"/>
  <c r="AN21" i="106"/>
  <c r="AJ21" i="106"/>
  <c r="AL21" i="106"/>
  <c r="AQ21" i="106"/>
  <c r="H22" i="106"/>
  <c r="G22" i="106"/>
  <c r="U23" i="106"/>
  <c r="T23" i="106"/>
  <c r="H24" i="106"/>
  <c r="G24" i="106"/>
  <c r="U25" i="106"/>
  <c r="T25" i="106"/>
  <c r="H26" i="106"/>
  <c r="G26" i="106"/>
  <c r="U27" i="106"/>
  <c r="T27" i="106"/>
  <c r="H28" i="106"/>
  <c r="G28" i="106"/>
  <c r="T29" i="106"/>
  <c r="U29" i="106"/>
  <c r="S29" i="106"/>
  <c r="Q17" i="106"/>
  <c r="Q19" i="106"/>
  <c r="Q21" i="106"/>
  <c r="AA22" i="106"/>
  <c r="AD22" i="106"/>
  <c r="Z22" i="106"/>
  <c r="AA24" i="106"/>
  <c r="AD24" i="106"/>
  <c r="Z24" i="106"/>
  <c r="AA26" i="106"/>
  <c r="AD26" i="106"/>
  <c r="Z26" i="106"/>
  <c r="AD28" i="106"/>
  <c r="Z28" i="106"/>
  <c r="AB28" i="106"/>
  <c r="AA28" i="106"/>
  <c r="AD30" i="106"/>
  <c r="Z30" i="106"/>
  <c r="AB30" i="106"/>
  <c r="AA30" i="106"/>
  <c r="AJ6" i="106"/>
  <c r="AN6" i="106"/>
  <c r="AR6" i="106"/>
  <c r="AJ8" i="106"/>
  <c r="AN8" i="106"/>
  <c r="AR8" i="106"/>
  <c r="AJ10" i="106"/>
  <c r="AN10" i="106"/>
  <c r="AR10" i="106"/>
  <c r="AJ12" i="106"/>
  <c r="AN12" i="106"/>
  <c r="AR12" i="106"/>
  <c r="AJ14" i="106"/>
  <c r="AN14" i="106"/>
  <c r="AR14" i="106"/>
  <c r="P16" i="106"/>
  <c r="AJ16" i="106"/>
  <c r="AN16" i="106"/>
  <c r="AR16" i="106"/>
  <c r="N17" i="106"/>
  <c r="P18" i="106"/>
  <c r="AJ18" i="106"/>
  <c r="AN18" i="106"/>
  <c r="AR18" i="106"/>
  <c r="N19" i="106"/>
  <c r="P20" i="106"/>
  <c r="AJ20" i="106"/>
  <c r="AN20" i="106"/>
  <c r="AR20" i="106"/>
  <c r="N21" i="106"/>
  <c r="Y22" i="106"/>
  <c r="AT22" i="106"/>
  <c r="AQ22" i="106"/>
  <c r="AM22" i="106"/>
  <c r="AI22" i="106"/>
  <c r="AL22" i="106"/>
  <c r="AH22" i="106"/>
  <c r="AN22" i="106"/>
  <c r="AS22" i="106"/>
  <c r="Y24" i="106"/>
  <c r="AT24" i="106"/>
  <c r="AQ24" i="106"/>
  <c r="AM24" i="106"/>
  <c r="AI24" i="106"/>
  <c r="AL24" i="106"/>
  <c r="AH24" i="106"/>
  <c r="AN24" i="106"/>
  <c r="AS24" i="106"/>
  <c r="Y26" i="106"/>
  <c r="AT26" i="106"/>
  <c r="AQ26" i="106"/>
  <c r="AM26" i="106"/>
  <c r="AI26" i="106"/>
  <c r="AL26" i="106"/>
  <c r="AH26" i="106"/>
  <c r="AN26" i="106"/>
  <c r="AS26" i="106"/>
  <c r="Y28" i="106"/>
  <c r="P29" i="106"/>
  <c r="O29" i="106"/>
  <c r="N29" i="106"/>
  <c r="Y30" i="106"/>
  <c r="O22" i="106"/>
  <c r="N22" i="106"/>
  <c r="AB22" i="106"/>
  <c r="O24" i="106"/>
  <c r="N24" i="106"/>
  <c r="AB24" i="106"/>
  <c r="O26" i="106"/>
  <c r="N26" i="106"/>
  <c r="AB26" i="106"/>
  <c r="O28" i="106"/>
  <c r="N28" i="106"/>
  <c r="AC28" i="106"/>
  <c r="AC30" i="106"/>
  <c r="V22" i="106"/>
  <c r="I23" i="106"/>
  <c r="AB23" i="106"/>
  <c r="AJ23" i="106"/>
  <c r="AN23" i="106"/>
  <c r="AR23" i="106"/>
  <c r="AU23" i="106"/>
  <c r="V24" i="106"/>
  <c r="I25" i="106"/>
  <c r="AB25" i="106"/>
  <c r="AJ25" i="106"/>
  <c r="AN25" i="106"/>
  <c r="AR25" i="106"/>
  <c r="AU25" i="106"/>
  <c r="V26" i="106"/>
  <c r="I27" i="106"/>
  <c r="AB27" i="106"/>
  <c r="AJ27" i="106"/>
  <c r="AN27" i="106"/>
  <c r="AR27" i="106"/>
  <c r="AU27" i="106"/>
  <c r="V28" i="106"/>
  <c r="AL28" i="106"/>
  <c r="AH28" i="106"/>
  <c r="AK28" i="106"/>
  <c r="AT28" i="106"/>
  <c r="AL30" i="106"/>
  <c r="AH30" i="106"/>
  <c r="AK30" i="106"/>
  <c r="AT30" i="106"/>
  <c r="N31" i="106"/>
  <c r="S31" i="106"/>
  <c r="AA32" i="106"/>
  <c r="AL32" i="106"/>
  <c r="AH32" i="106"/>
  <c r="AK32" i="106"/>
  <c r="AT32" i="106"/>
  <c r="N33" i="106"/>
  <c r="S33" i="106"/>
  <c r="AA34" i="106"/>
  <c r="AL34" i="106"/>
  <c r="AH34" i="106"/>
  <c r="AK34" i="106"/>
  <c r="AT34" i="106"/>
  <c r="N35" i="106"/>
  <c r="S35" i="106"/>
  <c r="S22" i="106"/>
  <c r="Y23" i="106"/>
  <c r="AG23" i="106"/>
  <c r="AK23" i="106"/>
  <c r="S24" i="106"/>
  <c r="Y25" i="106"/>
  <c r="AG25" i="106"/>
  <c r="AK25" i="106"/>
  <c r="S26" i="106"/>
  <c r="Y27" i="106"/>
  <c r="AG27" i="106"/>
  <c r="AK27" i="106"/>
  <c r="S28" i="106"/>
  <c r="AG28" i="106"/>
  <c r="AM28" i="106"/>
  <c r="AQ28" i="106"/>
  <c r="AU28" i="106"/>
  <c r="AG30" i="106"/>
  <c r="AM30" i="106"/>
  <c r="AQ30" i="106"/>
  <c r="AU30" i="106"/>
  <c r="O31" i="106"/>
  <c r="U31" i="106"/>
  <c r="AG32" i="106"/>
  <c r="AM32" i="106"/>
  <c r="AQ32" i="106"/>
  <c r="AU32" i="106"/>
  <c r="O33" i="106"/>
  <c r="U33" i="106"/>
  <c r="AG34" i="106"/>
  <c r="AM34" i="106"/>
  <c r="AQ34" i="106"/>
  <c r="AU34" i="106"/>
  <c r="O35" i="106"/>
  <c r="U35" i="106"/>
  <c r="Q31" i="106"/>
  <c r="V31" i="106"/>
  <c r="AD32" i="106"/>
  <c r="Z32" i="106"/>
  <c r="AC32" i="106"/>
  <c r="Q33" i="106"/>
  <c r="V33" i="106"/>
  <c r="AD34" i="106"/>
  <c r="Z34" i="106"/>
  <c r="AC34" i="106"/>
  <c r="Q35" i="106"/>
  <c r="W31" i="106"/>
  <c r="W33" i="106"/>
  <c r="Y34" i="106"/>
  <c r="W35" i="106"/>
  <c r="AJ29" i="106"/>
  <c r="AN29" i="106"/>
  <c r="AR29" i="106"/>
  <c r="AJ31" i="106"/>
  <c r="AN31" i="106"/>
  <c r="AR31" i="106"/>
  <c r="AJ33" i="106"/>
  <c r="AN33" i="106"/>
  <c r="AR33" i="106"/>
  <c r="AJ35" i="106"/>
  <c r="AN35" i="106"/>
  <c r="AR35" i="106"/>
  <c r="G36" i="106"/>
  <c r="N36" i="106"/>
  <c r="Z36" i="106"/>
  <c r="AD36" i="106"/>
  <c r="AH36" i="106"/>
  <c r="AL36" i="106"/>
  <c r="P37" i="106"/>
  <c r="T37" i="106"/>
  <c r="AJ37" i="106"/>
  <c r="AN37" i="106"/>
  <c r="AR37" i="106"/>
  <c r="G38" i="106"/>
  <c r="N38" i="106"/>
  <c r="Z38" i="106"/>
  <c r="AD38" i="106"/>
  <c r="AH38" i="106"/>
  <c r="AL38" i="106"/>
  <c r="AT36" i="106"/>
  <c r="Q37" i="106"/>
  <c r="AA38" i="106"/>
  <c r="AI38" i="106"/>
  <c r="AM38" i="106"/>
  <c r="AQ38" i="106"/>
  <c r="AT38" i="106"/>
  <c r="I36" i="106"/>
  <c r="P36" i="106"/>
  <c r="AB36" i="106"/>
  <c r="AJ36" i="106"/>
  <c r="AN36" i="106"/>
  <c r="AR36" i="106"/>
  <c r="AU36" i="106"/>
  <c r="N37" i="106"/>
  <c r="V37" i="106"/>
  <c r="P38" i="106"/>
  <c r="AB38" i="106"/>
  <c r="AJ38" i="106"/>
  <c r="AN38" i="106"/>
  <c r="AR38" i="106"/>
  <c r="AU38" i="106"/>
  <c r="Y36" i="106"/>
  <c r="AG36" i="106"/>
  <c r="AK36" i="106"/>
  <c r="S37" i="106"/>
  <c r="Y38" i="106"/>
  <c r="AG38" i="106"/>
  <c r="AK38" i="106"/>
  <c r="AV29" i="104" l="1"/>
  <c r="AV28" i="104"/>
  <c r="AV27" i="104"/>
  <c r="AV26" i="104"/>
  <c r="AV25" i="104"/>
  <c r="AV23" i="104"/>
  <c r="AV22" i="104"/>
  <c r="AV21" i="104"/>
  <c r="AV20" i="104"/>
  <c r="AV19" i="104"/>
  <c r="AV18" i="104"/>
  <c r="AV16" i="104"/>
  <c r="AV15" i="104"/>
  <c r="AV14" i="104"/>
  <c r="AV13" i="104"/>
  <c r="AV12" i="104"/>
  <c r="AV11" i="104"/>
  <c r="AV9" i="104"/>
  <c r="AV8" i="104"/>
  <c r="AV7" i="104"/>
  <c r="AV6" i="104"/>
  <c r="AV5" i="104"/>
  <c r="AV4" i="104"/>
  <c r="AV3" i="104"/>
  <c r="AO29" i="104"/>
  <c r="AO28" i="104"/>
  <c r="AO27" i="104"/>
  <c r="AO26" i="104"/>
  <c r="AO25" i="104"/>
  <c r="AO23" i="104"/>
  <c r="AO22" i="104"/>
  <c r="AO21" i="104"/>
  <c r="AO20" i="104"/>
  <c r="AO19" i="104"/>
  <c r="AO18" i="104"/>
  <c r="AO16" i="104"/>
  <c r="AO15" i="104"/>
  <c r="AO14" i="104"/>
  <c r="AO13" i="104"/>
  <c r="AO12" i="104"/>
  <c r="AO11" i="104"/>
  <c r="AO9" i="104"/>
  <c r="AO8" i="104"/>
  <c r="AO7" i="104"/>
  <c r="AO6" i="104"/>
  <c r="AO5" i="104"/>
  <c r="AO4" i="104"/>
  <c r="AO3" i="104"/>
  <c r="AU17" i="103" l="1"/>
  <c r="AU16" i="103"/>
  <c r="AU15" i="103"/>
  <c r="AU13" i="103"/>
  <c r="AU12" i="103"/>
  <c r="AU11" i="103"/>
  <c r="AU10" i="103"/>
  <c r="AU8" i="103"/>
  <c r="AU7" i="103"/>
  <c r="AU6" i="103"/>
  <c r="AU5" i="103"/>
  <c r="AU3" i="103"/>
  <c r="AN17" i="103"/>
  <c r="AN16" i="103"/>
  <c r="AN15" i="103"/>
  <c r="AN13" i="103"/>
  <c r="AN12" i="103"/>
  <c r="AN11" i="103"/>
  <c r="AN10" i="103"/>
  <c r="AN8" i="103"/>
  <c r="AN7" i="103"/>
  <c r="AN6" i="103"/>
  <c r="AN5" i="103"/>
  <c r="AN3" i="103"/>
  <c r="AD12" i="87"/>
  <c r="AK3" i="116"/>
  <c r="AK5" i="116"/>
  <c r="AK6" i="116"/>
  <c r="AK7" i="116"/>
  <c r="AK8" i="116"/>
  <c r="AK9" i="116"/>
  <c r="AK10" i="116"/>
  <c r="AK11" i="116"/>
  <c r="AK12" i="116"/>
  <c r="AK13" i="116"/>
  <c r="AK15" i="116"/>
  <c r="AK16" i="116"/>
  <c r="AK17" i="116"/>
  <c r="AK18" i="116"/>
  <c r="AK19" i="116"/>
  <c r="AK20" i="116"/>
  <c r="AK21" i="116"/>
  <c r="AK22" i="116"/>
  <c r="AK23" i="116"/>
  <c r="AK25" i="116"/>
  <c r="AK26" i="116"/>
  <c r="AK27" i="116"/>
  <c r="AK28" i="116"/>
  <c r="AK29" i="116"/>
  <c r="AK30" i="116"/>
  <c r="AK31" i="116"/>
  <c r="AK32" i="116"/>
  <c r="AK33" i="116"/>
  <c r="AK35" i="116"/>
  <c r="AK36" i="116"/>
  <c r="AK37" i="116"/>
  <c r="AK38" i="116"/>
  <c r="AK39" i="116"/>
  <c r="AK41" i="116"/>
  <c r="AK42" i="116"/>
  <c r="AK43" i="116"/>
  <c r="AK44" i="116"/>
  <c r="AK45" i="116"/>
  <c r="AK47" i="116"/>
  <c r="AK48" i="116"/>
  <c r="AK49" i="116"/>
  <c r="AK50" i="116"/>
  <c r="AK51" i="116"/>
  <c r="AK53" i="116"/>
  <c r="AK54" i="116"/>
  <c r="AK55" i="116"/>
  <c r="AK56" i="116"/>
  <c r="AK57" i="116"/>
  <c r="AK58" i="116"/>
  <c r="AK60" i="116"/>
  <c r="AK61" i="116"/>
  <c r="AK62" i="116"/>
  <c r="AK63" i="116"/>
  <c r="AK64" i="116"/>
  <c r="AK65" i="116"/>
  <c r="AK67" i="116"/>
  <c r="AK68" i="116"/>
  <c r="AK69" i="116"/>
  <c r="AK70" i="116"/>
  <c r="AK71" i="116"/>
  <c r="AK72" i="116"/>
  <c r="AK74" i="116"/>
  <c r="AK75" i="116"/>
  <c r="AK76" i="116"/>
  <c r="AK77" i="116"/>
  <c r="AK78" i="116"/>
  <c r="AK79" i="116"/>
  <c r="AK81" i="116"/>
  <c r="AK82" i="116"/>
  <c r="AK83" i="116"/>
  <c r="AK84" i="116"/>
  <c r="AK85" i="116"/>
  <c r="AK86" i="116"/>
  <c r="AK88" i="116"/>
  <c r="AK89" i="116"/>
  <c r="AK90" i="116"/>
  <c r="AK91" i="116"/>
  <c r="AK92" i="116"/>
  <c r="AK93" i="116"/>
  <c r="AK95" i="116"/>
  <c r="AK96" i="116"/>
  <c r="AK97" i="116"/>
  <c r="AK98" i="116"/>
  <c r="AK99" i="116"/>
  <c r="AK100" i="116"/>
  <c r="AK101" i="116"/>
  <c r="AK102" i="116"/>
  <c r="AK103" i="116"/>
  <c r="AK104" i="116"/>
  <c r="AK106" i="116"/>
  <c r="AK107" i="116"/>
  <c r="AK108" i="116"/>
  <c r="AK109" i="116"/>
  <c r="AK110" i="116"/>
  <c r="AK111" i="116"/>
  <c r="AK112" i="116"/>
  <c r="AK113" i="116"/>
  <c r="AK114" i="116"/>
  <c r="AK115" i="116"/>
  <c r="AK117" i="116"/>
  <c r="AK118" i="116"/>
  <c r="AK119" i="116"/>
  <c r="AK120" i="116"/>
  <c r="AK121" i="116"/>
  <c r="AK122" i="116"/>
  <c r="AK123" i="116"/>
  <c r="AK124" i="116"/>
  <c r="AK125" i="116"/>
  <c r="AO125" i="116" l="1"/>
  <c r="AF125" i="116"/>
  <c r="AH125" i="116" s="1"/>
  <c r="AE125" i="116"/>
  <c r="Y125" i="116"/>
  <c r="X125" i="116"/>
  <c r="O125" i="116"/>
  <c r="AD125" i="116" s="1"/>
  <c r="N125" i="116"/>
  <c r="G125" i="116"/>
  <c r="K125" i="116" s="1"/>
  <c r="AM124" i="116"/>
  <c r="AF124" i="116"/>
  <c r="AI124" i="116" s="1"/>
  <c r="AE124" i="116"/>
  <c r="Y124" i="116"/>
  <c r="X124" i="116"/>
  <c r="O124" i="116"/>
  <c r="AD124" i="116" s="1"/>
  <c r="N124" i="116"/>
  <c r="G124" i="116"/>
  <c r="K124" i="116" s="1"/>
  <c r="AO123" i="116"/>
  <c r="AL123" i="116"/>
  <c r="AN123" i="116"/>
  <c r="AF123" i="116"/>
  <c r="AJ123" i="116" s="1"/>
  <c r="AE123" i="116"/>
  <c r="Y123" i="116"/>
  <c r="X123" i="116"/>
  <c r="O123" i="116"/>
  <c r="AD123" i="116" s="1"/>
  <c r="N123" i="116"/>
  <c r="G123" i="116"/>
  <c r="K123" i="116" s="1"/>
  <c r="AP122" i="116"/>
  <c r="AF122" i="116"/>
  <c r="AH122" i="116" s="1"/>
  <c r="AE122" i="116"/>
  <c r="Y122" i="116"/>
  <c r="X122" i="116"/>
  <c r="O122" i="116"/>
  <c r="AD122" i="116" s="1"/>
  <c r="N122" i="116"/>
  <c r="G122" i="116"/>
  <c r="K122" i="116" s="1"/>
  <c r="AM121" i="116"/>
  <c r="AF121" i="116"/>
  <c r="AJ121" i="116" s="1"/>
  <c r="AE121" i="116"/>
  <c r="Y121" i="116"/>
  <c r="X121" i="116"/>
  <c r="O121" i="116"/>
  <c r="AB121" i="116" s="1"/>
  <c r="N121" i="116"/>
  <c r="G121" i="116"/>
  <c r="L121" i="116" s="1"/>
  <c r="AO120" i="116"/>
  <c r="AF120" i="116"/>
  <c r="AJ120" i="116" s="1"/>
  <c r="AE120" i="116"/>
  <c r="Y120" i="116"/>
  <c r="X120" i="116"/>
  <c r="O120" i="116"/>
  <c r="AC120" i="116" s="1"/>
  <c r="N120" i="116"/>
  <c r="G120" i="116"/>
  <c r="AO119" i="116"/>
  <c r="AF119" i="116"/>
  <c r="AG119" i="116" s="1"/>
  <c r="AE119" i="116"/>
  <c r="Y119" i="116"/>
  <c r="X119" i="116"/>
  <c r="O119" i="116"/>
  <c r="AD119" i="116" s="1"/>
  <c r="N119" i="116"/>
  <c r="G119" i="116"/>
  <c r="K119" i="116" s="1"/>
  <c r="AN118" i="116"/>
  <c r="AP118" i="116"/>
  <c r="AF118" i="116"/>
  <c r="AJ118" i="116" s="1"/>
  <c r="AE118" i="116"/>
  <c r="Y118" i="116"/>
  <c r="X118" i="116"/>
  <c r="O118" i="116"/>
  <c r="AD118" i="116" s="1"/>
  <c r="N118" i="116"/>
  <c r="G118" i="116"/>
  <c r="K118" i="116" s="1"/>
  <c r="AL117" i="116"/>
  <c r="AP117" i="116"/>
  <c r="AF117" i="116"/>
  <c r="AJ117" i="116" s="1"/>
  <c r="AE117" i="116"/>
  <c r="Y117" i="116"/>
  <c r="X117" i="116"/>
  <c r="O117" i="116"/>
  <c r="AD117" i="116" s="1"/>
  <c r="N117" i="116"/>
  <c r="G117" i="116"/>
  <c r="K117" i="116" s="1"/>
  <c r="AP115" i="116"/>
  <c r="AO115" i="116"/>
  <c r="AN115" i="116"/>
  <c r="AM115" i="116"/>
  <c r="AL115" i="116"/>
  <c r="AO116" i="116"/>
  <c r="AJ115" i="116"/>
  <c r="AI115" i="116"/>
  <c r="AH115" i="116"/>
  <c r="AG115" i="116"/>
  <c r="AF115" i="116"/>
  <c r="AG116" i="116" s="1"/>
  <c r="AE115" i="116"/>
  <c r="AD115" i="116"/>
  <c r="AC115" i="116"/>
  <c r="AB115" i="116"/>
  <c r="AA115" i="116"/>
  <c r="Z115" i="116"/>
  <c r="Y115" i="116"/>
  <c r="X115" i="116"/>
  <c r="W115" i="116"/>
  <c r="V115" i="116"/>
  <c r="U115" i="116"/>
  <c r="T115" i="116"/>
  <c r="S115" i="116"/>
  <c r="R115" i="116"/>
  <c r="Q115" i="116"/>
  <c r="P115" i="116"/>
  <c r="O115" i="116"/>
  <c r="Z116" i="116" s="1"/>
  <c r="N115" i="116"/>
  <c r="M115" i="116"/>
  <c r="L115" i="116"/>
  <c r="K115" i="116"/>
  <c r="J115" i="116"/>
  <c r="I115" i="116"/>
  <c r="H115" i="116"/>
  <c r="G115" i="116"/>
  <c r="K116" i="116" s="1"/>
  <c r="AO114" i="116"/>
  <c r="AN114" i="116"/>
  <c r="AF114" i="116"/>
  <c r="AJ114" i="116" s="1"/>
  <c r="AE114" i="116"/>
  <c r="Y114" i="116"/>
  <c r="X114" i="116"/>
  <c r="O114" i="116"/>
  <c r="Z114" i="116" s="1"/>
  <c r="N114" i="116"/>
  <c r="G114" i="116"/>
  <c r="K114" i="116" s="1"/>
  <c r="AM113" i="116"/>
  <c r="AL113" i="116"/>
  <c r="AO113" i="116"/>
  <c r="AF113" i="116"/>
  <c r="AG113" i="116" s="1"/>
  <c r="AE113" i="116"/>
  <c r="Y113" i="116"/>
  <c r="X113" i="116"/>
  <c r="O113" i="116"/>
  <c r="AB113" i="116" s="1"/>
  <c r="N113" i="116"/>
  <c r="G113" i="116"/>
  <c r="J113" i="116" s="1"/>
  <c r="AN112" i="116"/>
  <c r="AF112" i="116"/>
  <c r="AH112" i="116" s="1"/>
  <c r="AE112" i="116"/>
  <c r="Y112" i="116"/>
  <c r="X112" i="116"/>
  <c r="O112" i="116"/>
  <c r="AD112" i="116" s="1"/>
  <c r="N112" i="116"/>
  <c r="G112" i="116"/>
  <c r="K112" i="116" s="1"/>
  <c r="AM111" i="116"/>
  <c r="AF111" i="116"/>
  <c r="AI111" i="116" s="1"/>
  <c r="AE111" i="116"/>
  <c r="Y111" i="116"/>
  <c r="X111" i="116"/>
  <c r="O111" i="116"/>
  <c r="AA111" i="116" s="1"/>
  <c r="N111" i="116"/>
  <c r="G111" i="116"/>
  <c r="K111" i="116" s="1"/>
  <c r="AN110" i="116"/>
  <c r="AF110" i="116"/>
  <c r="AJ110" i="116" s="1"/>
  <c r="AE110" i="116"/>
  <c r="Y110" i="116"/>
  <c r="X110" i="116"/>
  <c r="O110" i="116"/>
  <c r="AB110" i="116" s="1"/>
  <c r="N110" i="116"/>
  <c r="G110" i="116"/>
  <c r="J110" i="116" s="1"/>
  <c r="AM109" i="116"/>
  <c r="AO109" i="116"/>
  <c r="AF109" i="116"/>
  <c r="AG109" i="116" s="1"/>
  <c r="AE109" i="116"/>
  <c r="Y109" i="116"/>
  <c r="X109" i="116"/>
  <c r="O109" i="116"/>
  <c r="AC109" i="116" s="1"/>
  <c r="N109" i="116"/>
  <c r="G109" i="116"/>
  <c r="J109" i="116" s="1"/>
  <c r="AO108" i="116"/>
  <c r="AF108" i="116"/>
  <c r="AH108" i="116" s="1"/>
  <c r="AE108" i="116"/>
  <c r="Y108" i="116"/>
  <c r="X108" i="116"/>
  <c r="O108" i="116"/>
  <c r="AD108" i="116" s="1"/>
  <c r="N108" i="116"/>
  <c r="G108" i="116"/>
  <c r="K108" i="116" s="1"/>
  <c r="AO107" i="116"/>
  <c r="AM107" i="116"/>
  <c r="AF107" i="116"/>
  <c r="AI107" i="116" s="1"/>
  <c r="AE107" i="116"/>
  <c r="Y107" i="116"/>
  <c r="X107" i="116"/>
  <c r="O107" i="116"/>
  <c r="AD107" i="116" s="1"/>
  <c r="N107" i="116"/>
  <c r="G107" i="116"/>
  <c r="K107" i="116" s="1"/>
  <c r="AN106" i="116"/>
  <c r="AF106" i="116"/>
  <c r="AJ106" i="116" s="1"/>
  <c r="AE106" i="116"/>
  <c r="Y106" i="116"/>
  <c r="X106" i="116"/>
  <c r="O106" i="116"/>
  <c r="AB106" i="116" s="1"/>
  <c r="N106" i="116"/>
  <c r="G106" i="116"/>
  <c r="K106" i="116" s="1"/>
  <c r="AP104" i="116"/>
  <c r="AO104" i="116"/>
  <c r="AN104" i="116"/>
  <c r="AM104" i="116"/>
  <c r="AL104" i="116"/>
  <c r="AO105" i="116"/>
  <c r="AJ104" i="116"/>
  <c r="AI104" i="116"/>
  <c r="AH104" i="116"/>
  <c r="AG104" i="116"/>
  <c r="AF104" i="116"/>
  <c r="AG105" i="116" s="1"/>
  <c r="AE104" i="116"/>
  <c r="AD104" i="116"/>
  <c r="AC104" i="116"/>
  <c r="AB104" i="116"/>
  <c r="AA104" i="116"/>
  <c r="Z104" i="116"/>
  <c r="Y104" i="116"/>
  <c r="X104" i="116"/>
  <c r="W104" i="116"/>
  <c r="V104" i="116"/>
  <c r="U104" i="116"/>
  <c r="T104" i="116"/>
  <c r="S104" i="116"/>
  <c r="R104" i="116"/>
  <c r="Q104" i="116"/>
  <c r="P104" i="116"/>
  <c r="O104" i="116"/>
  <c r="AB105" i="116" s="1"/>
  <c r="N104" i="116"/>
  <c r="M104" i="116"/>
  <c r="L104" i="116"/>
  <c r="K104" i="116"/>
  <c r="J104" i="116"/>
  <c r="I104" i="116"/>
  <c r="H104" i="116"/>
  <c r="G104" i="116"/>
  <c r="K105" i="116" s="1"/>
  <c r="AN103" i="116"/>
  <c r="AF103" i="116"/>
  <c r="AJ103" i="116" s="1"/>
  <c r="AE103" i="116"/>
  <c r="Y103" i="116"/>
  <c r="X103" i="116"/>
  <c r="O103" i="116"/>
  <c r="AB103" i="116" s="1"/>
  <c r="N103" i="116"/>
  <c r="G103" i="116"/>
  <c r="L103" i="116" s="1"/>
  <c r="AN102" i="116"/>
  <c r="AL102" i="116"/>
  <c r="AO102" i="116"/>
  <c r="AF102" i="116"/>
  <c r="AJ102" i="116" s="1"/>
  <c r="AE102" i="116"/>
  <c r="Y102" i="116"/>
  <c r="X102" i="116"/>
  <c r="O102" i="116"/>
  <c r="AC102" i="116" s="1"/>
  <c r="N102" i="116"/>
  <c r="G102" i="116"/>
  <c r="M102" i="116" s="1"/>
  <c r="AO101" i="116"/>
  <c r="AF101" i="116"/>
  <c r="AG101" i="116" s="1"/>
  <c r="AE101" i="116"/>
  <c r="Y101" i="116"/>
  <c r="X101" i="116"/>
  <c r="O101" i="116"/>
  <c r="AD101" i="116" s="1"/>
  <c r="N101" i="116"/>
  <c r="G101" i="116"/>
  <c r="K101" i="116" s="1"/>
  <c r="AP100" i="116"/>
  <c r="AF100" i="116"/>
  <c r="AH100" i="116" s="1"/>
  <c r="AE100" i="116"/>
  <c r="Y100" i="116"/>
  <c r="X100" i="116"/>
  <c r="O100" i="116"/>
  <c r="AD100" i="116" s="1"/>
  <c r="N100" i="116"/>
  <c r="G100" i="116"/>
  <c r="K100" i="116" s="1"/>
  <c r="AM99" i="116"/>
  <c r="AF99" i="116"/>
  <c r="AJ99" i="116" s="1"/>
  <c r="AE99" i="116"/>
  <c r="Y99" i="116"/>
  <c r="X99" i="116"/>
  <c r="O99" i="116"/>
  <c r="AB99" i="116" s="1"/>
  <c r="N99" i="116"/>
  <c r="G99" i="116"/>
  <c r="L99" i="116" s="1"/>
  <c r="AN98" i="116"/>
  <c r="AO98" i="116"/>
  <c r="AF98" i="116"/>
  <c r="AJ98" i="116" s="1"/>
  <c r="AE98" i="116"/>
  <c r="Y98" i="116"/>
  <c r="X98" i="116"/>
  <c r="O98" i="116"/>
  <c r="AC98" i="116" s="1"/>
  <c r="N98" i="116"/>
  <c r="G98" i="116"/>
  <c r="M98" i="116" s="1"/>
  <c r="AO97" i="116"/>
  <c r="AF97" i="116"/>
  <c r="AG97" i="116" s="1"/>
  <c r="AE97" i="116"/>
  <c r="Y97" i="116"/>
  <c r="X97" i="116"/>
  <c r="O97" i="116"/>
  <c r="AD97" i="116" s="1"/>
  <c r="N97" i="116"/>
  <c r="G97" i="116"/>
  <c r="K97" i="116" s="1"/>
  <c r="AF96" i="116"/>
  <c r="AH96" i="116" s="1"/>
  <c r="AE96" i="116"/>
  <c r="Y96" i="116"/>
  <c r="X96" i="116"/>
  <c r="O96" i="116"/>
  <c r="AD96" i="116" s="1"/>
  <c r="N96" i="116"/>
  <c r="G96" i="116"/>
  <c r="K96" i="116" s="1"/>
  <c r="AM95" i="116"/>
  <c r="AF95" i="116"/>
  <c r="AJ95" i="116" s="1"/>
  <c r="AE95" i="116"/>
  <c r="Y95" i="116"/>
  <c r="X95" i="116"/>
  <c r="O95" i="116"/>
  <c r="AD95" i="116" s="1"/>
  <c r="N95" i="116"/>
  <c r="G95" i="116"/>
  <c r="AP93" i="116"/>
  <c r="AO93" i="116"/>
  <c r="AN93" i="116"/>
  <c r="AM93" i="116"/>
  <c r="AL93" i="116"/>
  <c r="AM94" i="116"/>
  <c r="AJ93" i="116"/>
  <c r="AI93" i="116"/>
  <c r="AH93" i="116"/>
  <c r="AG93" i="116"/>
  <c r="AF93" i="116"/>
  <c r="AJ94" i="116" s="1"/>
  <c r="AE93" i="116"/>
  <c r="AD93" i="116"/>
  <c r="AC93" i="116"/>
  <c r="AB93" i="116"/>
  <c r="AA93" i="116"/>
  <c r="Z93" i="116"/>
  <c r="Y93" i="116"/>
  <c r="X93" i="116"/>
  <c r="W93" i="116"/>
  <c r="V93" i="116"/>
  <c r="U93" i="116"/>
  <c r="T93" i="116"/>
  <c r="S93" i="116"/>
  <c r="R93" i="116"/>
  <c r="Q93" i="116"/>
  <c r="P93" i="116"/>
  <c r="O93" i="116"/>
  <c r="AB94" i="116" s="1"/>
  <c r="N93" i="116"/>
  <c r="M93" i="116"/>
  <c r="L93" i="116"/>
  <c r="K93" i="116"/>
  <c r="J93" i="116"/>
  <c r="I93" i="116"/>
  <c r="H93" i="116"/>
  <c r="G93" i="116"/>
  <c r="J94" i="116" s="1"/>
  <c r="AP92" i="116"/>
  <c r="AL92" i="116"/>
  <c r="AM92" i="116"/>
  <c r="AF92" i="116"/>
  <c r="AJ92" i="116" s="1"/>
  <c r="AE92" i="116"/>
  <c r="Y92" i="116"/>
  <c r="X92" i="116"/>
  <c r="O92" i="116"/>
  <c r="AA92" i="116" s="1"/>
  <c r="N92" i="116"/>
  <c r="G92" i="116"/>
  <c r="K92" i="116" s="1"/>
  <c r="AO91" i="116"/>
  <c r="AF91" i="116"/>
  <c r="AG91" i="116" s="1"/>
  <c r="AE91" i="116"/>
  <c r="Y91" i="116"/>
  <c r="X91" i="116"/>
  <c r="O91" i="116"/>
  <c r="N91" i="116"/>
  <c r="G91" i="116"/>
  <c r="J91" i="116" s="1"/>
  <c r="AO90" i="116"/>
  <c r="AM90" i="116"/>
  <c r="AN90" i="116"/>
  <c r="AF90" i="116"/>
  <c r="AH90" i="116" s="1"/>
  <c r="AE90" i="116"/>
  <c r="Y90" i="116"/>
  <c r="X90" i="116"/>
  <c r="O90" i="116"/>
  <c r="V90" i="116" s="1"/>
  <c r="N90" i="116"/>
  <c r="G90" i="116"/>
  <c r="K90" i="116" s="1"/>
  <c r="AO89" i="116"/>
  <c r="AN89" i="116"/>
  <c r="AL89" i="116"/>
  <c r="AM89" i="116"/>
  <c r="AF89" i="116"/>
  <c r="AI89" i="116" s="1"/>
  <c r="AE89" i="116"/>
  <c r="Y89" i="116"/>
  <c r="X89" i="116"/>
  <c r="O89" i="116"/>
  <c r="U89" i="116" s="1"/>
  <c r="N89" i="116"/>
  <c r="G89" i="116"/>
  <c r="K89" i="116" s="1"/>
  <c r="AN88" i="116"/>
  <c r="AF88" i="116"/>
  <c r="AJ88" i="116" s="1"/>
  <c r="AE88" i="116"/>
  <c r="Y88" i="116"/>
  <c r="X88" i="116"/>
  <c r="O88" i="116"/>
  <c r="AB88" i="116" s="1"/>
  <c r="N88" i="116"/>
  <c r="G88" i="116"/>
  <c r="L88" i="116" s="1"/>
  <c r="AL87" i="116"/>
  <c r="AP86" i="116"/>
  <c r="AO86" i="116"/>
  <c r="AN86" i="116"/>
  <c r="AM86" i="116"/>
  <c r="AL86" i="116"/>
  <c r="AO87" i="116"/>
  <c r="AJ86" i="116"/>
  <c r="AI86" i="116"/>
  <c r="AH86" i="116"/>
  <c r="AG86" i="116"/>
  <c r="AF86" i="116"/>
  <c r="AE86" i="116"/>
  <c r="AD86" i="116"/>
  <c r="AC86" i="116"/>
  <c r="AB86" i="116"/>
  <c r="AA86" i="116"/>
  <c r="Z86" i="116"/>
  <c r="Y86" i="116"/>
  <c r="X86" i="116"/>
  <c r="W86" i="116"/>
  <c r="V86" i="116"/>
  <c r="U86" i="116"/>
  <c r="T86" i="116"/>
  <c r="S86" i="116"/>
  <c r="R86" i="116"/>
  <c r="Q86" i="116"/>
  <c r="P86" i="116"/>
  <c r="O86" i="116"/>
  <c r="AB87" i="116" s="1"/>
  <c r="N86" i="116"/>
  <c r="M86" i="116"/>
  <c r="L86" i="116"/>
  <c r="K86" i="116"/>
  <c r="J86" i="116"/>
  <c r="I86" i="116"/>
  <c r="H86" i="116"/>
  <c r="G86" i="116"/>
  <c r="K87" i="116" s="1"/>
  <c r="AO85" i="116"/>
  <c r="AN85" i="116"/>
  <c r="AF85" i="116"/>
  <c r="AJ85" i="116" s="1"/>
  <c r="AE85" i="116"/>
  <c r="Y85" i="116"/>
  <c r="X85" i="116"/>
  <c r="O85" i="116"/>
  <c r="AD85" i="116" s="1"/>
  <c r="N85" i="116"/>
  <c r="G85" i="116"/>
  <c r="L85" i="116" s="1"/>
  <c r="AM84" i="116"/>
  <c r="AL84" i="116"/>
  <c r="AO84" i="116"/>
  <c r="AF84" i="116"/>
  <c r="AG84" i="116" s="1"/>
  <c r="AE84" i="116"/>
  <c r="Y84" i="116"/>
  <c r="X84" i="116"/>
  <c r="O84" i="116"/>
  <c r="AB84" i="116" s="1"/>
  <c r="N84" i="116"/>
  <c r="G84" i="116"/>
  <c r="J84" i="116" s="1"/>
  <c r="AM83" i="116"/>
  <c r="AF83" i="116"/>
  <c r="AH83" i="116" s="1"/>
  <c r="AE83" i="116"/>
  <c r="Y83" i="116"/>
  <c r="X83" i="116"/>
  <c r="O83" i="116"/>
  <c r="AD83" i="116" s="1"/>
  <c r="N83" i="116"/>
  <c r="G83" i="116"/>
  <c r="K83" i="116" s="1"/>
  <c r="AP82" i="116"/>
  <c r="AF82" i="116"/>
  <c r="AE82" i="116"/>
  <c r="Y82" i="116"/>
  <c r="X82" i="116"/>
  <c r="O82" i="116"/>
  <c r="AA82" i="116" s="1"/>
  <c r="N82" i="116"/>
  <c r="G82" i="116"/>
  <c r="I82" i="116" s="1"/>
  <c r="AN81" i="116"/>
  <c r="AF81" i="116"/>
  <c r="AJ81" i="116" s="1"/>
  <c r="AE81" i="116"/>
  <c r="Y81" i="116"/>
  <c r="X81" i="116"/>
  <c r="O81" i="116"/>
  <c r="AA81" i="116" s="1"/>
  <c r="N81" i="116"/>
  <c r="G81" i="116"/>
  <c r="K81" i="116" s="1"/>
  <c r="AP79" i="116"/>
  <c r="AO79" i="116"/>
  <c r="AN79" i="116"/>
  <c r="AM79" i="116"/>
  <c r="AL79" i="116"/>
  <c r="AM80" i="116"/>
  <c r="AJ79" i="116"/>
  <c r="AI79" i="116"/>
  <c r="AH79" i="116"/>
  <c r="AG79" i="116"/>
  <c r="AF79" i="116"/>
  <c r="AH80" i="116" s="1"/>
  <c r="AE79" i="116"/>
  <c r="AD79" i="116"/>
  <c r="AC79" i="116"/>
  <c r="AB79" i="116"/>
  <c r="AA79" i="116"/>
  <c r="Z79" i="116"/>
  <c r="Y79" i="116"/>
  <c r="X79" i="116"/>
  <c r="W79" i="116"/>
  <c r="V79" i="116"/>
  <c r="U79" i="116"/>
  <c r="T79" i="116"/>
  <c r="S79" i="116"/>
  <c r="R79" i="116"/>
  <c r="Q79" i="116"/>
  <c r="P79" i="116"/>
  <c r="O79" i="116"/>
  <c r="AB80" i="116" s="1"/>
  <c r="N79" i="116"/>
  <c r="M79" i="116"/>
  <c r="L79" i="116"/>
  <c r="K79" i="116"/>
  <c r="J79" i="116"/>
  <c r="I79" i="116"/>
  <c r="H79" i="116"/>
  <c r="G79" i="116"/>
  <c r="J80" i="116" s="1"/>
  <c r="AN78" i="116"/>
  <c r="AM78" i="116"/>
  <c r="AO78" i="116"/>
  <c r="AF78" i="116"/>
  <c r="AG78" i="116" s="1"/>
  <c r="AE78" i="116"/>
  <c r="Y78" i="116"/>
  <c r="X78" i="116"/>
  <c r="O78" i="116"/>
  <c r="AD78" i="116" s="1"/>
  <c r="N78" i="116"/>
  <c r="G78" i="116"/>
  <c r="K78" i="116" s="1"/>
  <c r="AP77" i="116"/>
  <c r="AF77" i="116"/>
  <c r="AJ77" i="116" s="1"/>
  <c r="AE77" i="116"/>
  <c r="Y77" i="116"/>
  <c r="X77" i="116"/>
  <c r="O77" i="116"/>
  <c r="AD77" i="116" s="1"/>
  <c r="N77" i="116"/>
  <c r="G77" i="116"/>
  <c r="K77" i="116" s="1"/>
  <c r="AO76" i="116"/>
  <c r="AF76" i="116"/>
  <c r="AJ76" i="116" s="1"/>
  <c r="AE76" i="116"/>
  <c r="Y76" i="116"/>
  <c r="X76" i="116"/>
  <c r="O76" i="116"/>
  <c r="AB76" i="116" s="1"/>
  <c r="N76" i="116"/>
  <c r="G76" i="116"/>
  <c r="L76" i="116" s="1"/>
  <c r="AM75" i="116"/>
  <c r="AO75" i="116"/>
  <c r="AF75" i="116"/>
  <c r="AJ75" i="116" s="1"/>
  <c r="AE75" i="116"/>
  <c r="Y75" i="116"/>
  <c r="X75" i="116"/>
  <c r="O75" i="116"/>
  <c r="AD75" i="116" s="1"/>
  <c r="N75" i="116"/>
  <c r="G75" i="116"/>
  <c r="K75" i="116" s="1"/>
  <c r="AO74" i="116"/>
  <c r="AF74" i="116"/>
  <c r="AG74" i="116" s="1"/>
  <c r="AE74" i="116"/>
  <c r="Y74" i="116"/>
  <c r="X74" i="116"/>
  <c r="O74" i="116"/>
  <c r="AD74" i="116" s="1"/>
  <c r="N74" i="116"/>
  <c r="G74" i="116"/>
  <c r="K74" i="116" s="1"/>
  <c r="AO73" i="116"/>
  <c r="AP72" i="116"/>
  <c r="AO72" i="116"/>
  <c r="AN72" i="116"/>
  <c r="AM72" i="116"/>
  <c r="AL72" i="116"/>
  <c r="AM73" i="116"/>
  <c r="AJ72" i="116"/>
  <c r="AI72" i="116"/>
  <c r="AH72" i="116"/>
  <c r="AG72" i="116"/>
  <c r="AF72" i="116"/>
  <c r="AH73" i="116" s="1"/>
  <c r="AE72" i="116"/>
  <c r="AD72" i="116"/>
  <c r="AC72" i="116"/>
  <c r="AB72" i="116"/>
  <c r="AA72" i="116"/>
  <c r="Z72" i="116"/>
  <c r="Y72" i="116"/>
  <c r="X72" i="116"/>
  <c r="W72" i="116"/>
  <c r="V72" i="116"/>
  <c r="U72" i="116"/>
  <c r="T72" i="116"/>
  <c r="S72" i="116"/>
  <c r="R72" i="116"/>
  <c r="Q72" i="116"/>
  <c r="P72" i="116"/>
  <c r="O72" i="116"/>
  <c r="S73" i="116" s="1"/>
  <c r="N72" i="116"/>
  <c r="M72" i="116"/>
  <c r="L72" i="116"/>
  <c r="K72" i="116"/>
  <c r="J72" i="116"/>
  <c r="I72" i="116"/>
  <c r="H72" i="116"/>
  <c r="G72" i="116"/>
  <c r="AO71" i="116"/>
  <c r="AF71" i="116"/>
  <c r="AG71" i="116" s="1"/>
  <c r="AE71" i="116"/>
  <c r="Y71" i="116"/>
  <c r="X71" i="116"/>
  <c r="O71" i="116"/>
  <c r="AD71" i="116" s="1"/>
  <c r="N71" i="116"/>
  <c r="G71" i="116"/>
  <c r="K71" i="116" s="1"/>
  <c r="AN70" i="116"/>
  <c r="AP70" i="116"/>
  <c r="AF70" i="116"/>
  <c r="AJ70" i="116" s="1"/>
  <c r="AE70" i="116"/>
  <c r="Y70" i="116"/>
  <c r="X70" i="116"/>
  <c r="O70" i="116"/>
  <c r="AD70" i="116" s="1"/>
  <c r="N70" i="116"/>
  <c r="G70" i="116"/>
  <c r="K70" i="116" s="1"/>
  <c r="AF69" i="116"/>
  <c r="AJ69" i="116" s="1"/>
  <c r="AE69" i="116"/>
  <c r="Y69" i="116"/>
  <c r="X69" i="116"/>
  <c r="O69" i="116"/>
  <c r="AB69" i="116" s="1"/>
  <c r="N69" i="116"/>
  <c r="G69" i="116"/>
  <c r="L69" i="116" s="1"/>
  <c r="AO68" i="116"/>
  <c r="AF68" i="116"/>
  <c r="AJ68" i="116" s="1"/>
  <c r="AE68" i="116"/>
  <c r="Y68" i="116"/>
  <c r="X68" i="116"/>
  <c r="O68" i="116"/>
  <c r="AD68" i="116" s="1"/>
  <c r="N68" i="116"/>
  <c r="G68" i="116"/>
  <c r="K68" i="116" s="1"/>
  <c r="AN67" i="116"/>
  <c r="AM67" i="116"/>
  <c r="AO67" i="116"/>
  <c r="AF67" i="116"/>
  <c r="AG67" i="116" s="1"/>
  <c r="AE67" i="116"/>
  <c r="Y67" i="116"/>
  <c r="X67" i="116"/>
  <c r="O67" i="116"/>
  <c r="AD67" i="116" s="1"/>
  <c r="N67" i="116"/>
  <c r="G67" i="116"/>
  <c r="K67" i="116" s="1"/>
  <c r="AP65" i="116"/>
  <c r="AO65" i="116"/>
  <c r="AN65" i="116"/>
  <c r="AM65" i="116"/>
  <c r="AL65" i="116"/>
  <c r="AM66" i="116"/>
  <c r="AJ65" i="116"/>
  <c r="AI65" i="116"/>
  <c r="AH65" i="116"/>
  <c r="AG65" i="116"/>
  <c r="AF65" i="116"/>
  <c r="AH66" i="116" s="1"/>
  <c r="AE65" i="116"/>
  <c r="AD65" i="116"/>
  <c r="AC65" i="116"/>
  <c r="AB65" i="116"/>
  <c r="AA65" i="116"/>
  <c r="Z65" i="116"/>
  <c r="Y65" i="116"/>
  <c r="X65" i="116"/>
  <c r="W65" i="116"/>
  <c r="V65" i="116"/>
  <c r="U65" i="116"/>
  <c r="T65" i="116"/>
  <c r="S65" i="116"/>
  <c r="R65" i="116"/>
  <c r="Q65" i="116"/>
  <c r="P65" i="116"/>
  <c r="O65" i="116"/>
  <c r="S66" i="116" s="1"/>
  <c r="N65" i="116"/>
  <c r="M65" i="116"/>
  <c r="L65" i="116"/>
  <c r="K65" i="116"/>
  <c r="J65" i="116"/>
  <c r="I65" i="116"/>
  <c r="H65" i="116"/>
  <c r="G65" i="116"/>
  <c r="AO64" i="116"/>
  <c r="AF64" i="116"/>
  <c r="AG64" i="116" s="1"/>
  <c r="AE64" i="116"/>
  <c r="Y64" i="116"/>
  <c r="X64" i="116"/>
  <c r="O64" i="116"/>
  <c r="AD64" i="116" s="1"/>
  <c r="N64" i="116"/>
  <c r="G64" i="116"/>
  <c r="K64" i="116" s="1"/>
  <c r="AN63" i="116"/>
  <c r="AP63" i="116"/>
  <c r="AF63" i="116"/>
  <c r="AJ63" i="116" s="1"/>
  <c r="AE63" i="116"/>
  <c r="Y63" i="116"/>
  <c r="X63" i="116"/>
  <c r="O63" i="116"/>
  <c r="AD63" i="116" s="1"/>
  <c r="N63" i="116"/>
  <c r="G63" i="116"/>
  <c r="K63" i="116" s="1"/>
  <c r="AO62" i="116"/>
  <c r="AF62" i="116"/>
  <c r="AJ62" i="116" s="1"/>
  <c r="AE62" i="116"/>
  <c r="Y62" i="116"/>
  <c r="X62" i="116"/>
  <c r="O62" i="116"/>
  <c r="AB62" i="116" s="1"/>
  <c r="N62" i="116"/>
  <c r="G62" i="116"/>
  <c r="L62" i="116" s="1"/>
  <c r="AO61" i="116"/>
  <c r="AF61" i="116"/>
  <c r="AJ61" i="116" s="1"/>
  <c r="AE61" i="116"/>
  <c r="Y61" i="116"/>
  <c r="X61" i="116"/>
  <c r="O61" i="116"/>
  <c r="W61" i="116" s="1"/>
  <c r="N61" i="116"/>
  <c r="G61" i="116"/>
  <c r="AM60" i="116"/>
  <c r="AO60" i="116"/>
  <c r="AF60" i="116"/>
  <c r="AG60" i="116" s="1"/>
  <c r="AE60" i="116"/>
  <c r="Y60" i="116"/>
  <c r="X60" i="116"/>
  <c r="O60" i="116"/>
  <c r="AD60" i="116" s="1"/>
  <c r="N60" i="116"/>
  <c r="G60" i="116"/>
  <c r="K60" i="116" s="1"/>
  <c r="AP58" i="116"/>
  <c r="AO58" i="116"/>
  <c r="AN58" i="116"/>
  <c r="AM58" i="116"/>
  <c r="AL58" i="116"/>
  <c r="AM59" i="116"/>
  <c r="AJ58" i="116"/>
  <c r="AI58" i="116"/>
  <c r="AH58" i="116"/>
  <c r="AG58" i="116"/>
  <c r="AF58" i="116"/>
  <c r="AH59" i="116" s="1"/>
  <c r="AE58" i="116"/>
  <c r="AD58" i="116"/>
  <c r="AC58" i="116"/>
  <c r="AB58" i="116"/>
  <c r="AA58" i="116"/>
  <c r="Z58" i="116"/>
  <c r="Y58" i="116"/>
  <c r="X58" i="116"/>
  <c r="W58" i="116"/>
  <c r="V58" i="116"/>
  <c r="U58" i="116"/>
  <c r="T58" i="116"/>
  <c r="S58" i="116"/>
  <c r="R58" i="116"/>
  <c r="Q58" i="116"/>
  <c r="P58" i="116"/>
  <c r="O58" i="116"/>
  <c r="S59" i="116" s="1"/>
  <c r="N58" i="116"/>
  <c r="M58" i="116"/>
  <c r="L58" i="116"/>
  <c r="K58" i="116"/>
  <c r="J58" i="116"/>
  <c r="I58" i="116"/>
  <c r="H58" i="116"/>
  <c r="G58" i="116"/>
  <c r="J59" i="116" s="1"/>
  <c r="AM57" i="116"/>
  <c r="AO57" i="116"/>
  <c r="AF57" i="116"/>
  <c r="AJ57" i="116" s="1"/>
  <c r="AE57" i="116"/>
  <c r="Y57" i="116"/>
  <c r="X57" i="116"/>
  <c r="O57" i="116"/>
  <c r="AD57" i="116" s="1"/>
  <c r="N57" i="116"/>
  <c r="G57" i="116"/>
  <c r="K57" i="116" s="1"/>
  <c r="AM56" i="116"/>
  <c r="AF56" i="116"/>
  <c r="AI56" i="116" s="1"/>
  <c r="AE56" i="116"/>
  <c r="Y56" i="116"/>
  <c r="X56" i="116"/>
  <c r="O56" i="116"/>
  <c r="AA56" i="116" s="1"/>
  <c r="N56" i="116"/>
  <c r="G56" i="116"/>
  <c r="K56" i="116" s="1"/>
  <c r="AN55" i="116"/>
  <c r="AF55" i="116"/>
  <c r="AJ55" i="116" s="1"/>
  <c r="AE55" i="116"/>
  <c r="Y55" i="116"/>
  <c r="X55" i="116"/>
  <c r="O55" i="116"/>
  <c r="AB55" i="116" s="1"/>
  <c r="N55" i="116"/>
  <c r="G55" i="116"/>
  <c r="J55" i="116" s="1"/>
  <c r="AO54" i="116"/>
  <c r="AF54" i="116"/>
  <c r="AG54" i="116" s="1"/>
  <c r="AE54" i="116"/>
  <c r="Y54" i="116"/>
  <c r="X54" i="116"/>
  <c r="O54" i="116"/>
  <c r="AA54" i="116" s="1"/>
  <c r="N54" i="116"/>
  <c r="G54" i="116"/>
  <c r="J54" i="116" s="1"/>
  <c r="AO53" i="116"/>
  <c r="AF53" i="116"/>
  <c r="AH53" i="116" s="1"/>
  <c r="AE53" i="116"/>
  <c r="Y53" i="116"/>
  <c r="X53" i="116"/>
  <c r="O53" i="116"/>
  <c r="AD53" i="116" s="1"/>
  <c r="N53" i="116"/>
  <c r="G53" i="116"/>
  <c r="K53" i="116" s="1"/>
  <c r="AP51" i="116"/>
  <c r="AO51" i="116"/>
  <c r="AN51" i="116"/>
  <c r="AM51" i="116"/>
  <c r="AL51" i="116"/>
  <c r="AJ51" i="116"/>
  <c r="AI51" i="116"/>
  <c r="AH51" i="116"/>
  <c r="AG51" i="116"/>
  <c r="AF51" i="116"/>
  <c r="AI52" i="116" s="1"/>
  <c r="AE51" i="116"/>
  <c r="AD51" i="116"/>
  <c r="AC51" i="116"/>
  <c r="AB51" i="116"/>
  <c r="AA51" i="116"/>
  <c r="Z51" i="116"/>
  <c r="Y51" i="116"/>
  <c r="X51" i="116"/>
  <c r="W51" i="116"/>
  <c r="V51" i="116"/>
  <c r="U51" i="116"/>
  <c r="T51" i="116"/>
  <c r="S51" i="116"/>
  <c r="R51" i="116"/>
  <c r="Q51" i="116"/>
  <c r="P51" i="116"/>
  <c r="O51" i="116"/>
  <c r="S52" i="116" s="1"/>
  <c r="N51" i="116"/>
  <c r="M51" i="116"/>
  <c r="L51" i="116"/>
  <c r="K51" i="116"/>
  <c r="J51" i="116"/>
  <c r="I51" i="116"/>
  <c r="H51" i="116"/>
  <c r="G51" i="116"/>
  <c r="J52" i="116" s="1"/>
  <c r="AM50" i="116"/>
  <c r="AO50" i="116"/>
  <c r="AF50" i="116"/>
  <c r="AH50" i="116" s="1"/>
  <c r="AE50" i="116"/>
  <c r="Y50" i="116"/>
  <c r="X50" i="116"/>
  <c r="O50" i="116"/>
  <c r="AD50" i="116" s="1"/>
  <c r="N50" i="116"/>
  <c r="G50" i="116"/>
  <c r="K50" i="116" s="1"/>
  <c r="AM49" i="116"/>
  <c r="AF49" i="116"/>
  <c r="AI49" i="116" s="1"/>
  <c r="AE49" i="116"/>
  <c r="Y49" i="116"/>
  <c r="X49" i="116"/>
  <c r="O49" i="116"/>
  <c r="AA49" i="116" s="1"/>
  <c r="N49" i="116"/>
  <c r="G49" i="116"/>
  <c r="K49" i="116" s="1"/>
  <c r="AN48" i="116"/>
  <c r="AF48" i="116"/>
  <c r="AJ48" i="116" s="1"/>
  <c r="AE48" i="116"/>
  <c r="Y48" i="116"/>
  <c r="X48" i="116"/>
  <c r="O48" i="116"/>
  <c r="AB48" i="116" s="1"/>
  <c r="N48" i="116"/>
  <c r="G48" i="116"/>
  <c r="J48" i="116" s="1"/>
  <c r="AN47" i="116"/>
  <c r="AM47" i="116"/>
  <c r="AL47" i="116"/>
  <c r="AO47" i="116"/>
  <c r="AF47" i="116"/>
  <c r="AG47" i="116" s="1"/>
  <c r="AE47" i="116"/>
  <c r="Y47" i="116"/>
  <c r="X47" i="116"/>
  <c r="O47" i="116"/>
  <c r="AC47" i="116" s="1"/>
  <c r="N47" i="116"/>
  <c r="G47" i="116"/>
  <c r="J47" i="116" s="1"/>
  <c r="AP45" i="116"/>
  <c r="AO45" i="116"/>
  <c r="AN45" i="116"/>
  <c r="AM45" i="116"/>
  <c r="AL45" i="116"/>
  <c r="AO46" i="116"/>
  <c r="AJ45" i="116"/>
  <c r="AI45" i="116"/>
  <c r="AH45" i="116"/>
  <c r="AG45" i="116"/>
  <c r="AF45" i="116"/>
  <c r="AH46" i="116" s="1"/>
  <c r="AE45" i="116"/>
  <c r="AD45" i="116"/>
  <c r="AC45" i="116"/>
  <c r="AB45" i="116"/>
  <c r="AA45" i="116"/>
  <c r="Z45" i="116"/>
  <c r="Y45" i="116"/>
  <c r="X45" i="116"/>
  <c r="W45" i="116"/>
  <c r="V45" i="116"/>
  <c r="U45" i="116"/>
  <c r="T45" i="116"/>
  <c r="S45" i="116"/>
  <c r="R45" i="116"/>
  <c r="Q45" i="116"/>
  <c r="P45" i="116"/>
  <c r="O45" i="116"/>
  <c r="AB46" i="116" s="1"/>
  <c r="N45" i="116"/>
  <c r="M45" i="116"/>
  <c r="L45" i="116"/>
  <c r="K45" i="116"/>
  <c r="J45" i="116"/>
  <c r="I45" i="116"/>
  <c r="H45" i="116"/>
  <c r="G45" i="116"/>
  <c r="I46" i="116" s="1"/>
  <c r="AN44" i="116"/>
  <c r="AL44" i="116"/>
  <c r="AO44" i="116"/>
  <c r="AF44" i="116"/>
  <c r="AG44" i="116" s="1"/>
  <c r="AE44" i="116"/>
  <c r="Y44" i="116"/>
  <c r="X44" i="116"/>
  <c r="O44" i="116"/>
  <c r="AC44" i="116" s="1"/>
  <c r="N44" i="116"/>
  <c r="G44" i="116"/>
  <c r="J44" i="116" s="1"/>
  <c r="AO43" i="116"/>
  <c r="AF43" i="116"/>
  <c r="AH43" i="116" s="1"/>
  <c r="AE43" i="116"/>
  <c r="Y43" i="116"/>
  <c r="X43" i="116"/>
  <c r="O43" i="116"/>
  <c r="AD43" i="116" s="1"/>
  <c r="N43" i="116"/>
  <c r="G43" i="116"/>
  <c r="K43" i="116" s="1"/>
  <c r="AM42" i="116"/>
  <c r="AF42" i="116"/>
  <c r="AI42" i="116" s="1"/>
  <c r="AE42" i="116"/>
  <c r="Y42" i="116"/>
  <c r="X42" i="116"/>
  <c r="O42" i="116"/>
  <c r="AC42" i="116" s="1"/>
  <c r="N42" i="116"/>
  <c r="G42" i="116"/>
  <c r="J42" i="116" s="1"/>
  <c r="AN41" i="116"/>
  <c r="AF41" i="116"/>
  <c r="AJ41" i="116" s="1"/>
  <c r="AE41" i="116"/>
  <c r="Y41" i="116"/>
  <c r="X41" i="116"/>
  <c r="O41" i="116"/>
  <c r="AA41" i="116" s="1"/>
  <c r="N41" i="116"/>
  <c r="G41" i="116"/>
  <c r="K41" i="116" s="1"/>
  <c r="AP39" i="116"/>
  <c r="AO39" i="116"/>
  <c r="AN39" i="116"/>
  <c r="AM39" i="116"/>
  <c r="AL39" i="116"/>
  <c r="AO40" i="116"/>
  <c r="AJ39" i="116"/>
  <c r="AI39" i="116"/>
  <c r="AH39" i="116"/>
  <c r="AG39" i="116"/>
  <c r="AF39" i="116"/>
  <c r="AG40" i="116" s="1"/>
  <c r="AE39" i="116"/>
  <c r="AD39" i="116"/>
  <c r="AC39" i="116"/>
  <c r="AB39" i="116"/>
  <c r="AA39" i="116"/>
  <c r="Z39" i="116"/>
  <c r="Y39" i="116"/>
  <c r="X39" i="116"/>
  <c r="W39" i="116"/>
  <c r="V39" i="116"/>
  <c r="U39" i="116"/>
  <c r="T39" i="116"/>
  <c r="S39" i="116"/>
  <c r="R39" i="116"/>
  <c r="Q39" i="116"/>
  <c r="P39" i="116"/>
  <c r="O39" i="116"/>
  <c r="AA40" i="116" s="1"/>
  <c r="N39" i="116"/>
  <c r="M39" i="116"/>
  <c r="L39" i="116"/>
  <c r="K39" i="116"/>
  <c r="J39" i="116"/>
  <c r="I39" i="116"/>
  <c r="H39" i="116"/>
  <c r="G39" i="116"/>
  <c r="K40" i="116" s="1"/>
  <c r="AN38" i="116"/>
  <c r="AF38" i="116"/>
  <c r="AJ38" i="116" s="1"/>
  <c r="AE38" i="116"/>
  <c r="Y38" i="116"/>
  <c r="X38" i="116"/>
  <c r="O38" i="116"/>
  <c r="AA38" i="116" s="1"/>
  <c r="N38" i="116"/>
  <c r="G38" i="116"/>
  <c r="K38" i="116" s="1"/>
  <c r="AO37" i="116"/>
  <c r="AF37" i="116"/>
  <c r="AG37" i="116" s="1"/>
  <c r="AE37" i="116"/>
  <c r="Y37" i="116"/>
  <c r="X37" i="116"/>
  <c r="O37" i="116"/>
  <c r="AC37" i="116" s="1"/>
  <c r="N37" i="116"/>
  <c r="G37" i="116"/>
  <c r="J37" i="116" s="1"/>
  <c r="AO36" i="116"/>
  <c r="AN36" i="116"/>
  <c r="AF36" i="116"/>
  <c r="AH36" i="116" s="1"/>
  <c r="AE36" i="116"/>
  <c r="Y36" i="116"/>
  <c r="X36" i="116"/>
  <c r="O36" i="116"/>
  <c r="AD36" i="116" s="1"/>
  <c r="N36" i="116"/>
  <c r="G36" i="116"/>
  <c r="K36" i="116" s="1"/>
  <c r="AN35" i="116"/>
  <c r="AM35" i="116"/>
  <c r="AF35" i="116"/>
  <c r="AI35" i="116" s="1"/>
  <c r="AE35" i="116"/>
  <c r="Y35" i="116"/>
  <c r="X35" i="116"/>
  <c r="O35" i="116"/>
  <c r="AA35" i="116" s="1"/>
  <c r="N35" i="116"/>
  <c r="G35" i="116"/>
  <c r="K35" i="116" s="1"/>
  <c r="AO34" i="116"/>
  <c r="AP33" i="116"/>
  <c r="AO33" i="116"/>
  <c r="AN33" i="116"/>
  <c r="AM33" i="116"/>
  <c r="AL33" i="116"/>
  <c r="AM34" i="116"/>
  <c r="AJ33" i="116"/>
  <c r="AI33" i="116"/>
  <c r="AH33" i="116"/>
  <c r="AG33" i="116"/>
  <c r="AF33" i="116"/>
  <c r="AH34" i="116" s="1"/>
  <c r="AE33" i="116"/>
  <c r="AD33" i="116"/>
  <c r="AC33" i="116"/>
  <c r="AB33" i="116"/>
  <c r="AA33" i="116"/>
  <c r="Z33" i="116"/>
  <c r="Y33" i="116"/>
  <c r="X33" i="116"/>
  <c r="W33" i="116"/>
  <c r="V33" i="116"/>
  <c r="U33" i="116"/>
  <c r="T33" i="116"/>
  <c r="S33" i="116"/>
  <c r="R33" i="116"/>
  <c r="Q33" i="116"/>
  <c r="P33" i="116"/>
  <c r="O33" i="116"/>
  <c r="AC34" i="116" s="1"/>
  <c r="N33" i="116"/>
  <c r="M33" i="116"/>
  <c r="L33" i="116"/>
  <c r="K33" i="116"/>
  <c r="J33" i="116"/>
  <c r="I33" i="116"/>
  <c r="H33" i="116"/>
  <c r="G33" i="116"/>
  <c r="K34" i="116" s="1"/>
  <c r="AN32" i="116"/>
  <c r="AL32" i="116"/>
  <c r="AO32" i="116"/>
  <c r="AF32" i="116"/>
  <c r="AJ32" i="116" s="1"/>
  <c r="AE32" i="116"/>
  <c r="Y32" i="116"/>
  <c r="X32" i="116"/>
  <c r="O32" i="116"/>
  <c r="AD32" i="116" s="1"/>
  <c r="N32" i="116"/>
  <c r="G32" i="116"/>
  <c r="K32" i="116" s="1"/>
  <c r="AN31" i="116"/>
  <c r="AO31" i="116"/>
  <c r="AF31" i="116"/>
  <c r="AG31" i="116" s="1"/>
  <c r="AE31" i="116"/>
  <c r="Y31" i="116"/>
  <c r="X31" i="116"/>
  <c r="O31" i="116"/>
  <c r="AD31" i="116" s="1"/>
  <c r="N31" i="116"/>
  <c r="G31" i="116"/>
  <c r="K31" i="116" s="1"/>
  <c r="AP30" i="116"/>
  <c r="AF30" i="116"/>
  <c r="AJ30" i="116" s="1"/>
  <c r="AE30" i="116"/>
  <c r="Y30" i="116"/>
  <c r="X30" i="116"/>
  <c r="O30" i="116"/>
  <c r="AD30" i="116" s="1"/>
  <c r="N30" i="116"/>
  <c r="G30" i="116"/>
  <c r="K30" i="116" s="1"/>
  <c r="AP29" i="116"/>
  <c r="AO29" i="116"/>
  <c r="AF29" i="116"/>
  <c r="AJ29" i="116" s="1"/>
  <c r="AE29" i="116"/>
  <c r="Y29" i="116"/>
  <c r="X29" i="116"/>
  <c r="O29" i="116"/>
  <c r="AB29" i="116" s="1"/>
  <c r="N29" i="116"/>
  <c r="G29" i="116"/>
  <c r="L29" i="116" s="1"/>
  <c r="AN28" i="116"/>
  <c r="AM28" i="116"/>
  <c r="AL28" i="116"/>
  <c r="AO28" i="116"/>
  <c r="AF28" i="116"/>
  <c r="AJ28" i="116" s="1"/>
  <c r="AE28" i="116"/>
  <c r="Y28" i="116"/>
  <c r="X28" i="116"/>
  <c r="O28" i="116"/>
  <c r="AD28" i="116" s="1"/>
  <c r="N28" i="116"/>
  <c r="G28" i="116"/>
  <c r="K28" i="116" s="1"/>
  <c r="AO27" i="116"/>
  <c r="AF27" i="116"/>
  <c r="AG27" i="116" s="1"/>
  <c r="AE27" i="116"/>
  <c r="Y27" i="116"/>
  <c r="X27" i="116"/>
  <c r="O27" i="116"/>
  <c r="AD27" i="116" s="1"/>
  <c r="N27" i="116"/>
  <c r="G27" i="116"/>
  <c r="K27" i="116" s="1"/>
  <c r="AO26" i="116"/>
  <c r="AF26" i="116"/>
  <c r="AJ26" i="116" s="1"/>
  <c r="AE26" i="116"/>
  <c r="Y26" i="116"/>
  <c r="X26" i="116"/>
  <c r="O26" i="116"/>
  <c r="AD26" i="116" s="1"/>
  <c r="N26" i="116"/>
  <c r="G26" i="116"/>
  <c r="K26" i="116" s="1"/>
  <c r="AO25" i="116"/>
  <c r="AF25" i="116"/>
  <c r="AJ25" i="116" s="1"/>
  <c r="AE25" i="116"/>
  <c r="Y25" i="116"/>
  <c r="X25" i="116"/>
  <c r="O25" i="116"/>
  <c r="N25" i="116"/>
  <c r="G25" i="116"/>
  <c r="K25" i="116" s="1"/>
  <c r="AP23" i="116"/>
  <c r="AO23" i="116"/>
  <c r="AN23" i="116"/>
  <c r="AM23" i="116"/>
  <c r="AL23" i="116"/>
  <c r="AN24" i="116"/>
  <c r="AJ23" i="116"/>
  <c r="AI23" i="116"/>
  <c r="AH23" i="116"/>
  <c r="AG23" i="116"/>
  <c r="AF23" i="116"/>
  <c r="AI24" i="116" s="1"/>
  <c r="AE23" i="116"/>
  <c r="AD23" i="116"/>
  <c r="AC23" i="116"/>
  <c r="AB23" i="116"/>
  <c r="AA23" i="116"/>
  <c r="Z23" i="116"/>
  <c r="Y23" i="116"/>
  <c r="X23" i="116"/>
  <c r="W23" i="116"/>
  <c r="V23" i="116"/>
  <c r="U23" i="116"/>
  <c r="T23" i="116"/>
  <c r="S23" i="116"/>
  <c r="R23" i="116"/>
  <c r="Q23" i="116"/>
  <c r="P23" i="116"/>
  <c r="O23" i="116"/>
  <c r="N23" i="116"/>
  <c r="M23" i="116"/>
  <c r="L23" i="116"/>
  <c r="K23" i="116"/>
  <c r="J23" i="116"/>
  <c r="I23" i="116"/>
  <c r="H23" i="116"/>
  <c r="J24" i="116"/>
  <c r="AO22" i="116"/>
  <c r="AF22" i="116"/>
  <c r="AJ22" i="116" s="1"/>
  <c r="AE22" i="116"/>
  <c r="Y22" i="116"/>
  <c r="X22" i="116"/>
  <c r="O22" i="116"/>
  <c r="AD22" i="116" s="1"/>
  <c r="N22" i="116"/>
  <c r="G22" i="116"/>
  <c r="K22" i="116" s="1"/>
  <c r="AO21" i="116"/>
  <c r="AF21" i="116"/>
  <c r="AJ21" i="116" s="1"/>
  <c r="AE21" i="116"/>
  <c r="Y21" i="116"/>
  <c r="X21" i="116"/>
  <c r="O21" i="116"/>
  <c r="N21" i="116"/>
  <c r="G21" i="116"/>
  <c r="K21" i="116" s="1"/>
  <c r="AO20" i="116"/>
  <c r="AF20" i="116"/>
  <c r="AJ20" i="116" s="1"/>
  <c r="AE20" i="116"/>
  <c r="Y20" i="116"/>
  <c r="X20" i="116"/>
  <c r="O20" i="116"/>
  <c r="AD20" i="116" s="1"/>
  <c r="N20" i="116"/>
  <c r="G20" i="116"/>
  <c r="K20" i="116" s="1"/>
  <c r="AN19" i="116"/>
  <c r="AO19" i="116"/>
  <c r="AF19" i="116"/>
  <c r="AE19" i="116"/>
  <c r="Y19" i="116"/>
  <c r="X19" i="116"/>
  <c r="O19" i="116"/>
  <c r="AD19" i="116" s="1"/>
  <c r="N19" i="116"/>
  <c r="G19" i="116"/>
  <c r="K19" i="116" s="1"/>
  <c r="AP18" i="116"/>
  <c r="AL18" i="116"/>
  <c r="AF18" i="116"/>
  <c r="AJ18" i="116" s="1"/>
  <c r="AE18" i="116"/>
  <c r="Y18" i="116"/>
  <c r="X18" i="116"/>
  <c r="O18" i="116"/>
  <c r="Z18" i="116" s="1"/>
  <c r="N18" i="116"/>
  <c r="G18" i="116"/>
  <c r="AO17" i="116"/>
  <c r="AF17" i="116"/>
  <c r="AJ17" i="116" s="1"/>
  <c r="AE17" i="116"/>
  <c r="Y17" i="116"/>
  <c r="X17" i="116"/>
  <c r="O17" i="116"/>
  <c r="S17" i="116" s="1"/>
  <c r="N17" i="116"/>
  <c r="G17" i="116"/>
  <c r="K17" i="116" s="1"/>
  <c r="AM16" i="116"/>
  <c r="AO16" i="116"/>
  <c r="AF16" i="116"/>
  <c r="AG16" i="116" s="1"/>
  <c r="AE16" i="116"/>
  <c r="Y16" i="116"/>
  <c r="X16" i="116"/>
  <c r="O16" i="116"/>
  <c r="AC16" i="116" s="1"/>
  <c r="N16" i="116"/>
  <c r="G16" i="116"/>
  <c r="J16" i="116" s="1"/>
  <c r="AN15" i="116"/>
  <c r="AF15" i="116"/>
  <c r="AH15" i="116" s="1"/>
  <c r="AE15" i="116"/>
  <c r="Y15" i="116"/>
  <c r="X15" i="116"/>
  <c r="O15" i="116"/>
  <c r="AD15" i="116" s="1"/>
  <c r="N15" i="116"/>
  <c r="G15" i="116"/>
  <c r="K15" i="116" s="1"/>
  <c r="AP13" i="116"/>
  <c r="AO13" i="116"/>
  <c r="AN13" i="116"/>
  <c r="AM13" i="116"/>
  <c r="AL13" i="116"/>
  <c r="AM14" i="116"/>
  <c r="AJ13" i="116"/>
  <c r="AI13" i="116"/>
  <c r="AH13" i="116"/>
  <c r="AG13" i="116"/>
  <c r="AF13" i="116"/>
  <c r="AI14" i="116" s="1"/>
  <c r="AE13" i="116"/>
  <c r="AD13" i="116"/>
  <c r="AC13" i="116"/>
  <c r="AB13" i="116"/>
  <c r="AA13" i="116"/>
  <c r="Z13" i="116"/>
  <c r="Y13" i="116"/>
  <c r="X13" i="116"/>
  <c r="W13" i="116"/>
  <c r="V13" i="116"/>
  <c r="U13" i="116"/>
  <c r="T13" i="116"/>
  <c r="S13" i="116"/>
  <c r="R13" i="116"/>
  <c r="Q13" i="116"/>
  <c r="P13" i="116"/>
  <c r="O13" i="116"/>
  <c r="AC14" i="116" s="1"/>
  <c r="N13" i="116"/>
  <c r="M13" i="116"/>
  <c r="L13" i="116"/>
  <c r="K13" i="116"/>
  <c r="J13" i="116"/>
  <c r="I13" i="116"/>
  <c r="H13" i="116"/>
  <c r="G13" i="116"/>
  <c r="I14" i="116" s="1"/>
  <c r="AN12" i="116"/>
  <c r="AO12" i="116"/>
  <c r="AF12" i="116"/>
  <c r="AG12" i="116" s="1"/>
  <c r="AE12" i="116"/>
  <c r="Y12" i="116"/>
  <c r="X12" i="116"/>
  <c r="O12" i="116"/>
  <c r="AC12" i="116" s="1"/>
  <c r="N12" i="116"/>
  <c r="I12" i="116"/>
  <c r="H12" i="116"/>
  <c r="J12" i="116"/>
  <c r="AN11" i="116"/>
  <c r="AM11" i="116"/>
  <c r="AO11" i="116"/>
  <c r="AF11" i="116"/>
  <c r="AH11" i="116" s="1"/>
  <c r="AE11" i="116"/>
  <c r="Y11" i="116"/>
  <c r="X11" i="116"/>
  <c r="O11" i="116"/>
  <c r="AD11" i="116" s="1"/>
  <c r="N11" i="116"/>
  <c r="J11" i="116"/>
  <c r="I11" i="116"/>
  <c r="K11" i="116"/>
  <c r="AO10" i="116"/>
  <c r="AL10" i="116"/>
  <c r="AM10" i="116"/>
  <c r="AF10" i="116"/>
  <c r="AI10" i="116" s="1"/>
  <c r="AE10" i="116"/>
  <c r="Y10" i="116"/>
  <c r="X10" i="116"/>
  <c r="O10" i="116"/>
  <c r="AC10" i="116" s="1"/>
  <c r="N10" i="116"/>
  <c r="K10" i="116"/>
  <c r="AL9" i="116"/>
  <c r="AN9" i="116"/>
  <c r="AF9" i="116"/>
  <c r="AJ9" i="116" s="1"/>
  <c r="AE9" i="116"/>
  <c r="Y9" i="116"/>
  <c r="X9" i="116"/>
  <c r="O9" i="116"/>
  <c r="AB9" i="116" s="1"/>
  <c r="N9" i="116"/>
  <c r="K9" i="116"/>
  <c r="AL8" i="116"/>
  <c r="AO8" i="116"/>
  <c r="AF8" i="116"/>
  <c r="AG8" i="116" s="1"/>
  <c r="AE8" i="116"/>
  <c r="Y8" i="116"/>
  <c r="X8" i="116"/>
  <c r="O8" i="116"/>
  <c r="AC8" i="116" s="1"/>
  <c r="N8" i="116"/>
  <c r="J8" i="116"/>
  <c r="AO7" i="116"/>
  <c r="AF7" i="116"/>
  <c r="AH7" i="116" s="1"/>
  <c r="AE7" i="116"/>
  <c r="Y7" i="116"/>
  <c r="X7" i="116"/>
  <c r="O7" i="116"/>
  <c r="AD7" i="116" s="1"/>
  <c r="N7" i="116"/>
  <c r="M7" i="116"/>
  <c r="J7" i="116"/>
  <c r="I7" i="116"/>
  <c r="H7" i="116"/>
  <c r="K7" i="116"/>
  <c r="AM6" i="116"/>
  <c r="AF6" i="116"/>
  <c r="AI6" i="116" s="1"/>
  <c r="AE6" i="116"/>
  <c r="Y6" i="116"/>
  <c r="X6" i="116"/>
  <c r="O6" i="116"/>
  <c r="Z6" i="116" s="1"/>
  <c r="N6" i="116"/>
  <c r="J6" i="116"/>
  <c r="AN5" i="116"/>
  <c r="AF5" i="116"/>
  <c r="AJ5" i="116" s="1"/>
  <c r="AE5" i="116"/>
  <c r="Y5" i="116"/>
  <c r="X5" i="116"/>
  <c r="O5" i="116"/>
  <c r="AA5" i="116" s="1"/>
  <c r="N5" i="116"/>
  <c r="K5" i="116"/>
  <c r="AP3" i="116"/>
  <c r="AO3" i="116"/>
  <c r="AN3" i="116"/>
  <c r="AM3" i="116"/>
  <c r="AL3" i="116"/>
  <c r="AO4" i="116"/>
  <c r="AJ3" i="116"/>
  <c r="AI3" i="116"/>
  <c r="AH3" i="116"/>
  <c r="AG3" i="116"/>
  <c r="AF3" i="116"/>
  <c r="AE3" i="116"/>
  <c r="AD3" i="116"/>
  <c r="AC3" i="116"/>
  <c r="AB3" i="116"/>
  <c r="AA3" i="116"/>
  <c r="Z3" i="116"/>
  <c r="Y3" i="116"/>
  <c r="X3" i="116"/>
  <c r="W3" i="116"/>
  <c r="V3" i="116"/>
  <c r="U3" i="116"/>
  <c r="T3" i="116"/>
  <c r="S3" i="116"/>
  <c r="R3" i="116"/>
  <c r="Q3" i="116"/>
  <c r="P3" i="116"/>
  <c r="O3" i="116"/>
  <c r="N3" i="116"/>
  <c r="M3" i="116"/>
  <c r="L3" i="116"/>
  <c r="K3" i="116"/>
  <c r="J3" i="116"/>
  <c r="I3" i="116"/>
  <c r="H3" i="116"/>
  <c r="G3" i="116"/>
  <c r="AV3" i="106"/>
  <c r="AO3" i="106"/>
  <c r="AE3" i="106"/>
  <c r="AS9" i="104"/>
  <c r="AT9" i="104"/>
  <c r="AS16" i="104"/>
  <c r="AT16" i="104"/>
  <c r="AS23" i="104"/>
  <c r="AT23" i="104"/>
  <c r="AI9" i="104"/>
  <c r="AJ9" i="104"/>
  <c r="AK9" i="104"/>
  <c r="AL9" i="104"/>
  <c r="AM9" i="104"/>
  <c r="AI16" i="104"/>
  <c r="AJ16" i="104"/>
  <c r="AK16" i="104"/>
  <c r="AL16" i="104"/>
  <c r="AM16" i="104"/>
  <c r="AI23" i="104"/>
  <c r="AJ23" i="104"/>
  <c r="AK23" i="104"/>
  <c r="AL23" i="104"/>
  <c r="AM23" i="104"/>
  <c r="AE29" i="104"/>
  <c r="AE28" i="104"/>
  <c r="AE27" i="104"/>
  <c r="AE26" i="104"/>
  <c r="AE25" i="104"/>
  <c r="AE23" i="104"/>
  <c r="AE22" i="104"/>
  <c r="AE21" i="104"/>
  <c r="AE20" i="104"/>
  <c r="AE19" i="104"/>
  <c r="AE18" i="104"/>
  <c r="AE16" i="104"/>
  <c r="AE15" i="104"/>
  <c r="AE14" i="104"/>
  <c r="AE13" i="104"/>
  <c r="AE12" i="104"/>
  <c r="AE11" i="104"/>
  <c r="AE9" i="104"/>
  <c r="AE8" i="104"/>
  <c r="AE7" i="104"/>
  <c r="AE6" i="104"/>
  <c r="AE5" i="104"/>
  <c r="AE4" i="104"/>
  <c r="AE3" i="104"/>
  <c r="AA9" i="104"/>
  <c r="AB9" i="104"/>
  <c r="AC9" i="104"/>
  <c r="AA16" i="104"/>
  <c r="AB16" i="104"/>
  <c r="AC16" i="104"/>
  <c r="AA23" i="104"/>
  <c r="AB23" i="104"/>
  <c r="AC23" i="104"/>
  <c r="AR3" i="103"/>
  <c r="AS3" i="103"/>
  <c r="AT3" i="103"/>
  <c r="AR8" i="103"/>
  <c r="AS8" i="103"/>
  <c r="AT8" i="103"/>
  <c r="AR13" i="103"/>
  <c r="AS13" i="103"/>
  <c r="AT13" i="103"/>
  <c r="AH3" i="103"/>
  <c r="AI3" i="103"/>
  <c r="AJ3" i="103"/>
  <c r="AK3" i="103"/>
  <c r="AL3" i="103"/>
  <c r="AM3" i="103"/>
  <c r="AH8" i="103"/>
  <c r="AI8" i="103"/>
  <c r="AJ8" i="103"/>
  <c r="AK8" i="103"/>
  <c r="AL8" i="103"/>
  <c r="AM8" i="103"/>
  <c r="AH13" i="103"/>
  <c r="AI13" i="103"/>
  <c r="AJ13" i="103"/>
  <c r="AK13" i="103"/>
  <c r="AL13" i="103"/>
  <c r="AM13" i="103"/>
  <c r="AD17" i="103"/>
  <c r="AD16" i="103"/>
  <c r="AD15" i="103"/>
  <c r="AD13" i="103"/>
  <c r="AD12" i="103"/>
  <c r="AD11" i="103"/>
  <c r="AD10" i="103"/>
  <c r="AD8" i="103"/>
  <c r="AD7" i="103"/>
  <c r="AD6" i="103"/>
  <c r="AD5" i="103"/>
  <c r="AD3" i="103"/>
  <c r="Z3" i="103"/>
  <c r="AA3" i="103"/>
  <c r="AB3" i="103"/>
  <c r="Z8" i="103"/>
  <c r="AA8" i="103"/>
  <c r="AB8" i="103"/>
  <c r="Z13" i="103"/>
  <c r="AA13" i="103"/>
  <c r="AB13" i="103"/>
  <c r="AC3" i="103"/>
  <c r="AC8" i="103"/>
  <c r="AC13" i="103"/>
  <c r="AC124" i="116" l="1"/>
  <c r="W123" i="116"/>
  <c r="H112" i="116"/>
  <c r="AH76" i="116"/>
  <c r="Q125" i="116"/>
  <c r="AC125" i="116"/>
  <c r="V125" i="116"/>
  <c r="I112" i="116"/>
  <c r="AJ83" i="116"/>
  <c r="J112" i="116"/>
  <c r="Q123" i="116"/>
  <c r="Q7" i="116"/>
  <c r="AG38" i="116"/>
  <c r="S61" i="116"/>
  <c r="R70" i="116"/>
  <c r="J71" i="116"/>
  <c r="AI108" i="116"/>
  <c r="AI28" i="116"/>
  <c r="I35" i="116"/>
  <c r="AI74" i="116"/>
  <c r="P98" i="116"/>
  <c r="H102" i="116"/>
  <c r="S124" i="116"/>
  <c r="H97" i="116"/>
  <c r="AH85" i="116"/>
  <c r="R11" i="116"/>
  <c r="H41" i="116"/>
  <c r="AI123" i="116"/>
  <c r="S75" i="116"/>
  <c r="AG85" i="116"/>
  <c r="R90" i="116"/>
  <c r="AJ49" i="116"/>
  <c r="P123" i="116"/>
  <c r="P125" i="116"/>
  <c r="P36" i="116"/>
  <c r="H60" i="116"/>
  <c r="J108" i="116"/>
  <c r="U36" i="116"/>
  <c r="J60" i="116"/>
  <c r="AI81" i="116"/>
  <c r="AB85" i="116"/>
  <c r="R123" i="116"/>
  <c r="AG123" i="116"/>
  <c r="R124" i="116"/>
  <c r="J19" i="116"/>
  <c r="L35" i="116"/>
  <c r="AG35" i="116"/>
  <c r="S41" i="116"/>
  <c r="J76" i="116"/>
  <c r="AI29" i="116"/>
  <c r="Q57" i="116"/>
  <c r="AI64" i="116"/>
  <c r="K110" i="116"/>
  <c r="Q118" i="116"/>
  <c r="W124" i="116"/>
  <c r="I70" i="116"/>
  <c r="J83" i="116"/>
  <c r="AH84" i="116"/>
  <c r="R85" i="116"/>
  <c r="I96" i="116"/>
  <c r="R118" i="116"/>
  <c r="M122" i="116"/>
  <c r="AH6" i="116"/>
  <c r="P35" i="116"/>
  <c r="AI84" i="116"/>
  <c r="S85" i="116"/>
  <c r="AA123" i="116"/>
  <c r="H16" i="116"/>
  <c r="AH18" i="116"/>
  <c r="AI32" i="116"/>
  <c r="H74" i="116"/>
  <c r="W85" i="116"/>
  <c r="S111" i="116"/>
  <c r="AA124" i="116"/>
  <c r="AC11" i="116"/>
  <c r="AI11" i="116"/>
  <c r="U15" i="116"/>
  <c r="J43" i="116"/>
  <c r="U50" i="116"/>
  <c r="Z50" i="116"/>
  <c r="J57" i="116"/>
  <c r="J74" i="116"/>
  <c r="AH75" i="116"/>
  <c r="I77" i="116"/>
  <c r="M90" i="116"/>
  <c r="AI125" i="116"/>
  <c r="AG34" i="116"/>
  <c r="Z36" i="116"/>
  <c r="H48" i="116"/>
  <c r="P50" i="116"/>
  <c r="V50" i="116"/>
  <c r="AB50" i="116"/>
  <c r="H53" i="116"/>
  <c r="M57" i="116"/>
  <c r="AA75" i="116"/>
  <c r="AG89" i="116"/>
  <c r="H90" i="116"/>
  <c r="I97" i="116"/>
  <c r="Q97" i="116"/>
  <c r="H98" i="116"/>
  <c r="I111" i="116"/>
  <c r="Q112" i="116"/>
  <c r="AB112" i="116"/>
  <c r="AG114" i="116"/>
  <c r="AG117" i="116"/>
  <c r="M118" i="116"/>
  <c r="AJ125" i="116"/>
  <c r="H17" i="116"/>
  <c r="AH22" i="116"/>
  <c r="Q28" i="116"/>
  <c r="Z42" i="116"/>
  <c r="Q50" i="116"/>
  <c r="AC50" i="116"/>
  <c r="J53" i="116"/>
  <c r="AC74" i="116"/>
  <c r="H78" i="116"/>
  <c r="Q78" i="116"/>
  <c r="AB78" i="116"/>
  <c r="J89" i="116"/>
  <c r="AH89" i="116"/>
  <c r="I90" i="116"/>
  <c r="AG96" i="116"/>
  <c r="M97" i="116"/>
  <c r="R97" i="116"/>
  <c r="AI98" i="116"/>
  <c r="I100" i="116"/>
  <c r="P102" i="116"/>
  <c r="AB102" i="116"/>
  <c r="H106" i="116"/>
  <c r="R110" i="116"/>
  <c r="M112" i="116"/>
  <c r="V112" i="116"/>
  <c r="R114" i="116"/>
  <c r="AD114" i="116"/>
  <c r="AH114" i="116"/>
  <c r="U118" i="116"/>
  <c r="J119" i="116"/>
  <c r="R122" i="116"/>
  <c r="V123" i="116"/>
  <c r="Z123" i="116"/>
  <c r="R125" i="116"/>
  <c r="S5" i="116"/>
  <c r="AG9" i="116"/>
  <c r="AG11" i="116"/>
  <c r="P15" i="116"/>
  <c r="Z15" i="116"/>
  <c r="I20" i="116"/>
  <c r="J27" i="116"/>
  <c r="T28" i="116"/>
  <c r="P32" i="116"/>
  <c r="AD35" i="116"/>
  <c r="AH35" i="116"/>
  <c r="J38" i="116"/>
  <c r="J41" i="116"/>
  <c r="V42" i="116"/>
  <c r="H43" i="116"/>
  <c r="AJ44" i="116"/>
  <c r="AI47" i="116"/>
  <c r="R50" i="116"/>
  <c r="AJ52" i="116"/>
  <c r="H57" i="116"/>
  <c r="AG62" i="116"/>
  <c r="M70" i="116"/>
  <c r="AG73" i="116"/>
  <c r="I74" i="116"/>
  <c r="R74" i="116"/>
  <c r="V76" i="116"/>
  <c r="M78" i="116"/>
  <c r="V78" i="116"/>
  <c r="AJ89" i="116"/>
  <c r="J90" i="116"/>
  <c r="AB98" i="116"/>
  <c r="T102" i="116"/>
  <c r="S114" i="116"/>
  <c r="U125" i="116"/>
  <c r="Z125" i="116"/>
  <c r="AG125" i="116"/>
  <c r="J4" i="116"/>
  <c r="K4" i="116"/>
  <c r="M4" i="116"/>
  <c r="AC4" i="116"/>
  <c r="AD4" i="116"/>
  <c r="T4" i="116"/>
  <c r="AB4" i="116"/>
  <c r="R4" i="116"/>
  <c r="Z4" i="116"/>
  <c r="P4" i="116"/>
  <c r="V4" i="116"/>
  <c r="I4" i="116"/>
  <c r="AG4" i="116"/>
  <c r="AJ4" i="116"/>
  <c r="AI4" i="116"/>
  <c r="AH4" i="116"/>
  <c r="H5" i="116"/>
  <c r="AD5" i="116"/>
  <c r="AH5" i="116"/>
  <c r="I6" i="116"/>
  <c r="Q6" i="116"/>
  <c r="W6" i="116"/>
  <c r="AA6" i="116"/>
  <c r="L7" i="116"/>
  <c r="P7" i="116"/>
  <c r="U7" i="116"/>
  <c r="Z7" i="116"/>
  <c r="S8" i="116"/>
  <c r="AP8" i="116"/>
  <c r="W10" i="116"/>
  <c r="H11" i="116"/>
  <c r="M11" i="116"/>
  <c r="Q11" i="116"/>
  <c r="V11" i="116"/>
  <c r="AB11" i="116"/>
  <c r="M12" i="116"/>
  <c r="W12" i="116"/>
  <c r="AM12" i="116"/>
  <c r="J14" i="116"/>
  <c r="U14" i="116"/>
  <c r="AJ14" i="116"/>
  <c r="J15" i="116"/>
  <c r="T15" i="116"/>
  <c r="AJ15" i="116"/>
  <c r="AL16" i="116"/>
  <c r="AI17" i="116"/>
  <c r="AP17" i="116"/>
  <c r="AG18" i="116"/>
  <c r="AO18" i="116"/>
  <c r="I19" i="116"/>
  <c r="R19" i="116"/>
  <c r="AC19" i="116"/>
  <c r="H20" i="116"/>
  <c r="T20" i="116"/>
  <c r="AB20" i="116"/>
  <c r="AI20" i="116"/>
  <c r="AN20" i="116"/>
  <c r="AI21" i="116"/>
  <c r="AP21" i="116"/>
  <c r="L24" i="116"/>
  <c r="Q24" i="116"/>
  <c r="W24" i="116"/>
  <c r="AC24" i="116"/>
  <c r="AG25" i="116"/>
  <c r="AL25" i="116"/>
  <c r="J26" i="116"/>
  <c r="V26" i="116"/>
  <c r="AH26" i="116"/>
  <c r="I27" i="116"/>
  <c r="R27" i="116"/>
  <c r="AC27" i="116"/>
  <c r="I28" i="116"/>
  <c r="U28" i="116"/>
  <c r="AC28" i="116"/>
  <c r="AP28" i="116"/>
  <c r="AG29" i="116"/>
  <c r="AL29" i="116"/>
  <c r="J30" i="116"/>
  <c r="V30" i="116"/>
  <c r="AH30" i="116"/>
  <c r="I31" i="116"/>
  <c r="R31" i="116"/>
  <c r="AC31" i="116"/>
  <c r="I32" i="116"/>
  <c r="U32" i="116"/>
  <c r="AC32" i="116"/>
  <c r="AP32" i="116"/>
  <c r="AJ34" i="116"/>
  <c r="H35" i="116"/>
  <c r="U35" i="116"/>
  <c r="Z35" i="116"/>
  <c r="AL35" i="116"/>
  <c r="I36" i="116"/>
  <c r="R36" i="116"/>
  <c r="AC36" i="116"/>
  <c r="AJ36" i="116"/>
  <c r="K37" i="116"/>
  <c r="AI37" i="116"/>
  <c r="AM37" i="116"/>
  <c r="H38" i="116"/>
  <c r="S38" i="116"/>
  <c r="AI38" i="116"/>
  <c r="Q40" i="116"/>
  <c r="AB41" i="116"/>
  <c r="AH41" i="116"/>
  <c r="K42" i="116"/>
  <c r="R42" i="116"/>
  <c r="AJ42" i="116"/>
  <c r="AO42" i="116"/>
  <c r="T43" i="116"/>
  <c r="Q44" i="116"/>
  <c r="J46" i="116"/>
  <c r="T46" i="116"/>
  <c r="AD46" i="116"/>
  <c r="U47" i="116"/>
  <c r="AP47" i="116"/>
  <c r="K48" i="116"/>
  <c r="AH48" i="116"/>
  <c r="R49" i="116"/>
  <c r="AC49" i="116"/>
  <c r="AH49" i="116"/>
  <c r="AO49" i="116"/>
  <c r="J50" i="116"/>
  <c r="T50" i="116"/>
  <c r="J5" i="116"/>
  <c r="P5" i="116"/>
  <c r="AI5" i="116"/>
  <c r="K6" i="116"/>
  <c r="R6" i="116"/>
  <c r="AC6" i="116"/>
  <c r="V7" i="116"/>
  <c r="AB7" i="116"/>
  <c r="U8" i="116"/>
  <c r="AA8" i="116"/>
  <c r="M14" i="116"/>
  <c r="W14" i="116"/>
  <c r="L15" i="116"/>
  <c r="T19" i="116"/>
  <c r="U20" i="116"/>
  <c r="AC20" i="116"/>
  <c r="AP20" i="116"/>
  <c r="R22" i="116"/>
  <c r="Z22" i="116"/>
  <c r="AG22" i="116"/>
  <c r="H24" i="116"/>
  <c r="M24" i="116"/>
  <c r="S24" i="116"/>
  <c r="AD24" i="116"/>
  <c r="AH25" i="116"/>
  <c r="AM25" i="116"/>
  <c r="T27" i="116"/>
  <c r="AN27" i="116"/>
  <c r="L28" i="116"/>
  <c r="P28" i="116"/>
  <c r="AH29" i="116"/>
  <c r="AM29" i="116"/>
  <c r="J31" i="116"/>
  <c r="T31" i="116"/>
  <c r="L32" i="116"/>
  <c r="AN34" i="116"/>
  <c r="V35" i="116"/>
  <c r="J36" i="116"/>
  <c r="T36" i="116"/>
  <c r="AJ37" i="116"/>
  <c r="AN37" i="116"/>
  <c r="V40" i="116"/>
  <c r="AI41" i="116"/>
  <c r="L43" i="116"/>
  <c r="P43" i="116"/>
  <c r="U43" i="116"/>
  <c r="Z43" i="116"/>
  <c r="U44" i="116"/>
  <c r="AA44" i="116"/>
  <c r="AP44" i="116"/>
  <c r="M46" i="116"/>
  <c r="V46" i="116"/>
  <c r="AG46" i="116"/>
  <c r="AI48" i="116"/>
  <c r="S49" i="116"/>
  <c r="AD49" i="116"/>
  <c r="L50" i="116"/>
  <c r="AM52" i="116"/>
  <c r="AN52" i="116"/>
  <c r="AL52" i="116"/>
  <c r="AP52" i="116"/>
  <c r="AO52" i="116"/>
  <c r="Z5" i="116"/>
  <c r="S6" i="116"/>
  <c r="AD6" i="116"/>
  <c r="R7" i="116"/>
  <c r="AC7" i="116"/>
  <c r="P8" i="116"/>
  <c r="W8" i="116"/>
  <c r="AB8" i="116"/>
  <c r="AH8" i="116"/>
  <c r="AM8" i="116"/>
  <c r="J9" i="116"/>
  <c r="AH9" i="116"/>
  <c r="AM9" i="116"/>
  <c r="AG10" i="116"/>
  <c r="T11" i="116"/>
  <c r="AP12" i="116"/>
  <c r="AG14" i="116"/>
  <c r="H15" i="116"/>
  <c r="M15" i="116"/>
  <c r="Q15" i="116"/>
  <c r="V15" i="116"/>
  <c r="AB15" i="116"/>
  <c r="AM15" i="116"/>
  <c r="K16" i="116"/>
  <c r="AI16" i="116"/>
  <c r="AN16" i="116"/>
  <c r="J17" i="116"/>
  <c r="P17" i="116"/>
  <c r="AA17" i="116"/>
  <c r="AG17" i="116"/>
  <c r="AL17" i="116"/>
  <c r="L19" i="116"/>
  <c r="P19" i="116"/>
  <c r="U19" i="116"/>
  <c r="Z19" i="116"/>
  <c r="L20" i="116"/>
  <c r="P20" i="116"/>
  <c r="AL20" i="116"/>
  <c r="AG21" i="116"/>
  <c r="AL21" i="116"/>
  <c r="J22" i="116"/>
  <c r="V22" i="116"/>
  <c r="I24" i="116"/>
  <c r="T24" i="116"/>
  <c r="AA24" i="116"/>
  <c r="AI25" i="116"/>
  <c r="AP25" i="116"/>
  <c r="L27" i="116"/>
  <c r="P27" i="116"/>
  <c r="U27" i="116"/>
  <c r="Z27" i="116"/>
  <c r="M28" i="116"/>
  <c r="L31" i="116"/>
  <c r="P31" i="116"/>
  <c r="U31" i="116"/>
  <c r="Z31" i="116"/>
  <c r="M32" i="116"/>
  <c r="Q32" i="116"/>
  <c r="AM32" i="116"/>
  <c r="L36" i="116"/>
  <c r="AP37" i="116"/>
  <c r="AB40" i="116"/>
  <c r="W42" i="116"/>
  <c r="AA42" i="116"/>
  <c r="AG42" i="116"/>
  <c r="AL42" i="116"/>
  <c r="M43" i="116"/>
  <c r="Q43" i="116"/>
  <c r="V43" i="116"/>
  <c r="AB43" i="116"/>
  <c r="W44" i="116"/>
  <c r="P46" i="116"/>
  <c r="AA46" i="116"/>
  <c r="AI46" i="116"/>
  <c r="V49" i="116"/>
  <c r="Z49" i="116"/>
  <c r="H50" i="116"/>
  <c r="M50" i="116"/>
  <c r="AB52" i="116"/>
  <c r="V5" i="116"/>
  <c r="AB5" i="116"/>
  <c r="AG5" i="116"/>
  <c r="V6" i="116"/>
  <c r="AN6" i="116"/>
  <c r="T7" i="116"/>
  <c r="Q8" i="116"/>
  <c r="AJ8" i="116"/>
  <c r="AN8" i="116"/>
  <c r="AI9" i="116"/>
  <c r="AO9" i="116"/>
  <c r="R10" i="116"/>
  <c r="AA10" i="116"/>
  <c r="AJ10" i="116"/>
  <c r="L11" i="116"/>
  <c r="P11" i="116"/>
  <c r="U11" i="116"/>
  <c r="Z11" i="116"/>
  <c r="AJ11" i="116"/>
  <c r="K12" i="116"/>
  <c r="Q12" i="116"/>
  <c r="AB12" i="116"/>
  <c r="AL12" i="116"/>
  <c r="R14" i="116"/>
  <c r="AA14" i="116"/>
  <c r="AH14" i="116"/>
  <c r="I15" i="116"/>
  <c r="R15" i="116"/>
  <c r="AC15" i="116"/>
  <c r="AG15" i="116"/>
  <c r="AO15" i="116"/>
  <c r="M16" i="116"/>
  <c r="AP16" i="116"/>
  <c r="T17" i="116"/>
  <c r="AD17" i="116"/>
  <c r="AH17" i="116"/>
  <c r="AM17" i="116"/>
  <c r="H19" i="116"/>
  <c r="M19" i="116"/>
  <c r="Q19" i="116"/>
  <c r="V19" i="116"/>
  <c r="AB19" i="116"/>
  <c r="M20" i="116"/>
  <c r="Q20" i="116"/>
  <c r="AM20" i="116"/>
  <c r="AH21" i="116"/>
  <c r="AM21" i="116"/>
  <c r="K24" i="116"/>
  <c r="P24" i="116"/>
  <c r="U24" i="116"/>
  <c r="AB24" i="116"/>
  <c r="AM24" i="116"/>
  <c r="R26" i="116"/>
  <c r="Z26" i="116"/>
  <c r="AG26" i="116"/>
  <c r="H27" i="116"/>
  <c r="M27" i="116"/>
  <c r="Q27" i="116"/>
  <c r="V27" i="116"/>
  <c r="AB27" i="116"/>
  <c r="H28" i="116"/>
  <c r="AB28" i="116"/>
  <c r="R30" i="116"/>
  <c r="Z30" i="116"/>
  <c r="AG30" i="116"/>
  <c r="H31" i="116"/>
  <c r="M31" i="116"/>
  <c r="Q31" i="116"/>
  <c r="V31" i="116"/>
  <c r="AB31" i="116"/>
  <c r="H32" i="116"/>
  <c r="T32" i="116"/>
  <c r="AB32" i="116"/>
  <c r="AI34" i="116"/>
  <c r="M35" i="116"/>
  <c r="Q35" i="116"/>
  <c r="H36" i="116"/>
  <c r="M36" i="116"/>
  <c r="Q36" i="116"/>
  <c r="V36" i="116"/>
  <c r="AB36" i="116"/>
  <c r="AH37" i="116"/>
  <c r="AL37" i="116"/>
  <c r="AB38" i="116"/>
  <c r="AH38" i="116"/>
  <c r="J40" i="116"/>
  <c r="AH40" i="116"/>
  <c r="AG41" i="116"/>
  <c r="Q42" i="116"/>
  <c r="AD42" i="116"/>
  <c r="AH42" i="116"/>
  <c r="AN42" i="116"/>
  <c r="I43" i="116"/>
  <c r="R43" i="116"/>
  <c r="AC43" i="116"/>
  <c r="P44" i="116"/>
  <c r="AM44" i="116"/>
  <c r="S46" i="116"/>
  <c r="AJ46" i="116"/>
  <c r="P47" i="116"/>
  <c r="AA47" i="116"/>
  <c r="AJ47" i="116"/>
  <c r="AG48" i="116"/>
  <c r="AL48" i="116"/>
  <c r="Q49" i="116"/>
  <c r="W49" i="116"/>
  <c r="AN49" i="116"/>
  <c r="I50" i="116"/>
  <c r="AG50" i="116"/>
  <c r="L52" i="116"/>
  <c r="I53" i="116"/>
  <c r="R53" i="116"/>
  <c r="AC53" i="116"/>
  <c r="AG53" i="116"/>
  <c r="H54" i="116"/>
  <c r="P54" i="116"/>
  <c r="W54" i="116"/>
  <c r="AB54" i="116"/>
  <c r="AP54" i="116"/>
  <c r="R56" i="116"/>
  <c r="AC56" i="116"/>
  <c r="L57" i="116"/>
  <c r="P57" i="116"/>
  <c r="U57" i="116"/>
  <c r="Z57" i="116"/>
  <c r="AB59" i="116"/>
  <c r="AO59" i="116"/>
  <c r="I60" i="116"/>
  <c r="R60" i="116"/>
  <c r="AC60" i="116"/>
  <c r="AI60" i="116"/>
  <c r="AM61" i="116"/>
  <c r="J62" i="116"/>
  <c r="V62" i="116"/>
  <c r="AH62" i="116"/>
  <c r="I63" i="116"/>
  <c r="Q63" i="116"/>
  <c r="AC63" i="116"/>
  <c r="I64" i="116"/>
  <c r="R64" i="116"/>
  <c r="AC64" i="116"/>
  <c r="AO66" i="116"/>
  <c r="I67" i="116"/>
  <c r="R67" i="116"/>
  <c r="AC67" i="116"/>
  <c r="AI67" i="116"/>
  <c r="AH68" i="116"/>
  <c r="AM68" i="116"/>
  <c r="J69" i="116"/>
  <c r="V69" i="116"/>
  <c r="AH69" i="116"/>
  <c r="V70" i="116"/>
  <c r="AC70" i="116"/>
  <c r="H71" i="116"/>
  <c r="M71" i="116"/>
  <c r="Q71" i="116"/>
  <c r="V71" i="116"/>
  <c r="AB71" i="116"/>
  <c r="AN71" i="116"/>
  <c r="AL73" i="116"/>
  <c r="L74" i="116"/>
  <c r="P74" i="116"/>
  <c r="U74" i="116"/>
  <c r="Z74" i="116"/>
  <c r="AM74" i="116"/>
  <c r="AP75" i="116"/>
  <c r="M77" i="116"/>
  <c r="R77" i="116"/>
  <c r="AN77" i="116"/>
  <c r="J78" i="116"/>
  <c r="T78" i="116"/>
  <c r="S80" i="116"/>
  <c r="AN80" i="116"/>
  <c r="H81" i="116"/>
  <c r="M81" i="116"/>
  <c r="R81" i="116"/>
  <c r="AB81" i="116"/>
  <c r="AG81" i="116"/>
  <c r="AM81" i="116"/>
  <c r="J82" i="116"/>
  <c r="S82" i="116"/>
  <c r="H83" i="116"/>
  <c r="M83" i="116"/>
  <c r="Q83" i="116"/>
  <c r="V83" i="116"/>
  <c r="AB83" i="116"/>
  <c r="AN83" i="116"/>
  <c r="K84" i="116"/>
  <c r="AP84" i="116"/>
  <c r="U87" i="116"/>
  <c r="S88" i="116"/>
  <c r="AA88" i="116"/>
  <c r="AH88" i="116"/>
  <c r="L90" i="116"/>
  <c r="P90" i="116"/>
  <c r="U90" i="116"/>
  <c r="AB90" i="116"/>
  <c r="T53" i="116"/>
  <c r="M54" i="116"/>
  <c r="Q54" i="116"/>
  <c r="AC54" i="116"/>
  <c r="AL54" i="116"/>
  <c r="P55" i="116"/>
  <c r="Z55" i="116"/>
  <c r="AG55" i="116"/>
  <c r="AL55" i="116"/>
  <c r="I56" i="116"/>
  <c r="S56" i="116"/>
  <c r="V57" i="116"/>
  <c r="AB57" i="116"/>
  <c r="AJ59" i="116"/>
  <c r="AP59" i="116"/>
  <c r="T60" i="116"/>
  <c r="AH61" i="116"/>
  <c r="AN61" i="116"/>
  <c r="AI62" i="116"/>
  <c r="M63" i="116"/>
  <c r="U63" i="116"/>
  <c r="J64" i="116"/>
  <c r="T64" i="116"/>
  <c r="AJ66" i="116"/>
  <c r="AP66" i="116"/>
  <c r="J67" i="116"/>
  <c r="T67" i="116"/>
  <c r="AI68" i="116"/>
  <c r="AN68" i="116"/>
  <c r="AI69" i="116"/>
  <c r="J70" i="116"/>
  <c r="Q70" i="116"/>
  <c r="I71" i="116"/>
  <c r="R71" i="116"/>
  <c r="AC71" i="116"/>
  <c r="AI71" i="116"/>
  <c r="AN73" i="116"/>
  <c r="M74" i="116"/>
  <c r="Q74" i="116"/>
  <c r="V74" i="116"/>
  <c r="AB74" i="116"/>
  <c r="AN74" i="116"/>
  <c r="AL75" i="116"/>
  <c r="R76" i="116"/>
  <c r="Z76" i="116"/>
  <c r="AG76" i="116"/>
  <c r="U77" i="116"/>
  <c r="Z77" i="116"/>
  <c r="L78" i="116"/>
  <c r="P78" i="116"/>
  <c r="U78" i="116"/>
  <c r="Z78" i="116"/>
  <c r="AG80" i="116"/>
  <c r="AO80" i="116"/>
  <c r="I81" i="116"/>
  <c r="S81" i="116"/>
  <c r="AD81" i="116"/>
  <c r="AH81" i="116"/>
  <c r="AO81" i="116"/>
  <c r="K82" i="116"/>
  <c r="I83" i="116"/>
  <c r="R83" i="116"/>
  <c r="AC83" i="116"/>
  <c r="AI83" i="116"/>
  <c r="AO83" i="116"/>
  <c r="AA85" i="116"/>
  <c r="AA87" i="116"/>
  <c r="W88" i="116"/>
  <c r="AI88" i="116"/>
  <c r="Q90" i="116"/>
  <c r="L53" i="116"/>
  <c r="P53" i="116"/>
  <c r="U53" i="116"/>
  <c r="Z53" i="116"/>
  <c r="AM53" i="116"/>
  <c r="S54" i="116"/>
  <c r="AM54" i="116"/>
  <c r="K55" i="116"/>
  <c r="V55" i="116"/>
  <c r="AD55" i="116"/>
  <c r="AH55" i="116"/>
  <c r="AM55" i="116"/>
  <c r="I57" i="116"/>
  <c r="R57" i="116"/>
  <c r="AC57" i="116"/>
  <c r="AG57" i="116"/>
  <c r="AL59" i="116"/>
  <c r="L60" i="116"/>
  <c r="P60" i="116"/>
  <c r="U60" i="116"/>
  <c r="Z60" i="116"/>
  <c r="AA61" i="116"/>
  <c r="AP61" i="116"/>
  <c r="L64" i="116"/>
  <c r="P64" i="116"/>
  <c r="U64" i="116"/>
  <c r="Z64" i="116"/>
  <c r="AM64" i="116"/>
  <c r="AL66" i="116"/>
  <c r="L67" i="116"/>
  <c r="P67" i="116"/>
  <c r="U67" i="116"/>
  <c r="Z67" i="116"/>
  <c r="AP68" i="116"/>
  <c r="T71" i="116"/>
  <c r="V77" i="116"/>
  <c r="AC77" i="116"/>
  <c r="AJ80" i="116"/>
  <c r="AP80" i="116"/>
  <c r="J81" i="116"/>
  <c r="V81" i="116"/>
  <c r="Z81" i="116"/>
  <c r="T83" i="116"/>
  <c r="AC84" i="116"/>
  <c r="M53" i="116"/>
  <c r="Q53" i="116"/>
  <c r="V53" i="116"/>
  <c r="AB53" i="116"/>
  <c r="U54" i="116"/>
  <c r="AN54" i="116"/>
  <c r="AI55" i="116"/>
  <c r="AO55" i="116"/>
  <c r="T57" i="116"/>
  <c r="AI57" i="116"/>
  <c r="AN59" i="116"/>
  <c r="M60" i="116"/>
  <c r="Q60" i="116"/>
  <c r="V60" i="116"/>
  <c r="AB60" i="116"/>
  <c r="AL61" i="116"/>
  <c r="R62" i="116"/>
  <c r="Z62" i="116"/>
  <c r="H64" i="116"/>
  <c r="M64" i="116"/>
  <c r="Q64" i="116"/>
  <c r="V64" i="116"/>
  <c r="AB64" i="116"/>
  <c r="AN64" i="116"/>
  <c r="AN66" i="116"/>
  <c r="H67" i="116"/>
  <c r="M67" i="116"/>
  <c r="Q67" i="116"/>
  <c r="V67" i="116"/>
  <c r="AB67" i="116"/>
  <c r="AL68" i="116"/>
  <c r="R69" i="116"/>
  <c r="Z69" i="116"/>
  <c r="AG69" i="116"/>
  <c r="U70" i="116"/>
  <c r="Z70" i="116"/>
  <c r="L71" i="116"/>
  <c r="P71" i="116"/>
  <c r="U71" i="116"/>
  <c r="Z71" i="116"/>
  <c r="AM71" i="116"/>
  <c r="AJ73" i="116"/>
  <c r="AP73" i="116"/>
  <c r="T74" i="116"/>
  <c r="W75" i="116"/>
  <c r="AI75" i="116"/>
  <c r="AN75" i="116"/>
  <c r="AI76" i="116"/>
  <c r="J77" i="116"/>
  <c r="Q77" i="116"/>
  <c r="I78" i="116"/>
  <c r="R78" i="116"/>
  <c r="AC78" i="116"/>
  <c r="AI78" i="116"/>
  <c r="AL80" i="116"/>
  <c r="L81" i="116"/>
  <c r="P81" i="116"/>
  <c r="W81" i="116"/>
  <c r="AC82" i="116"/>
  <c r="L83" i="116"/>
  <c r="P83" i="116"/>
  <c r="U83" i="116"/>
  <c r="Z83" i="116"/>
  <c r="I84" i="116"/>
  <c r="S84" i="116"/>
  <c r="AJ84" i="116"/>
  <c r="AN84" i="116"/>
  <c r="AI85" i="116"/>
  <c r="I87" i="116"/>
  <c r="R88" i="116"/>
  <c r="AG88" i="116"/>
  <c r="AO88" i="116"/>
  <c r="AD90" i="116"/>
  <c r="Z90" i="116"/>
  <c r="AC90" i="116"/>
  <c r="T90" i="116"/>
  <c r="AG90" i="116"/>
  <c r="M91" i="116"/>
  <c r="AP91" i="116"/>
  <c r="W92" i="116"/>
  <c r="AD92" i="116"/>
  <c r="AH92" i="116"/>
  <c r="R94" i="116"/>
  <c r="AI94" i="116"/>
  <c r="S95" i="116"/>
  <c r="AA95" i="116"/>
  <c r="AG95" i="116"/>
  <c r="AL95" i="116"/>
  <c r="J96" i="116"/>
  <c r="Q96" i="116"/>
  <c r="J97" i="116"/>
  <c r="T97" i="116"/>
  <c r="AM97" i="116"/>
  <c r="L98" i="116"/>
  <c r="T98" i="116"/>
  <c r="AP98" i="116"/>
  <c r="AG99" i="116"/>
  <c r="AL99" i="116"/>
  <c r="J100" i="116"/>
  <c r="Q100" i="116"/>
  <c r="J101" i="116"/>
  <c r="T101" i="116"/>
  <c r="AM101" i="116"/>
  <c r="L102" i="116"/>
  <c r="AP102" i="116"/>
  <c r="AG103" i="116"/>
  <c r="AL103" i="116"/>
  <c r="AJ105" i="116"/>
  <c r="J106" i="116"/>
  <c r="AG106" i="116"/>
  <c r="AL106" i="116"/>
  <c r="V107" i="116"/>
  <c r="Z107" i="116"/>
  <c r="T108" i="116"/>
  <c r="S109" i="116"/>
  <c r="AC111" i="116"/>
  <c r="L112" i="116"/>
  <c r="P112" i="116"/>
  <c r="U112" i="116"/>
  <c r="Z112" i="116"/>
  <c r="AJ112" i="116"/>
  <c r="AO112" i="116"/>
  <c r="K113" i="116"/>
  <c r="S113" i="116"/>
  <c r="AP113" i="116"/>
  <c r="P114" i="116"/>
  <c r="W114" i="116"/>
  <c r="AA114" i="116"/>
  <c r="I116" i="116"/>
  <c r="S116" i="116"/>
  <c r="AA116" i="116"/>
  <c r="R117" i="116"/>
  <c r="AI117" i="116"/>
  <c r="I118" i="116"/>
  <c r="V118" i="116"/>
  <c r="AC118" i="116"/>
  <c r="H119" i="116"/>
  <c r="M119" i="116"/>
  <c r="Q119" i="116"/>
  <c r="V119" i="116"/>
  <c r="AB119" i="116"/>
  <c r="AN119" i="116"/>
  <c r="AH120" i="116"/>
  <c r="AM120" i="116"/>
  <c r="J121" i="116"/>
  <c r="V121" i="116"/>
  <c r="AH121" i="116"/>
  <c r="I122" i="116"/>
  <c r="V122" i="116"/>
  <c r="AC122" i="116"/>
  <c r="I123" i="116"/>
  <c r="I125" i="116"/>
  <c r="AM125" i="116"/>
  <c r="AJ90" i="116"/>
  <c r="AL91" i="116"/>
  <c r="AI92" i="116"/>
  <c r="V94" i="116"/>
  <c r="W95" i="116"/>
  <c r="AH95" i="116"/>
  <c r="AP95" i="116"/>
  <c r="M96" i="116"/>
  <c r="R96" i="116"/>
  <c r="L97" i="116"/>
  <c r="P97" i="116"/>
  <c r="U97" i="116"/>
  <c r="Z97" i="116"/>
  <c r="AN97" i="116"/>
  <c r="AL98" i="116"/>
  <c r="AH99" i="116"/>
  <c r="AP99" i="116"/>
  <c r="M100" i="116"/>
  <c r="R100" i="116"/>
  <c r="L101" i="116"/>
  <c r="P101" i="116"/>
  <c r="U101" i="116"/>
  <c r="Z101" i="116"/>
  <c r="AN101" i="116"/>
  <c r="AH103" i="116"/>
  <c r="AN105" i="116"/>
  <c r="AH106" i="116"/>
  <c r="AM106" i="116"/>
  <c r="Q107" i="116"/>
  <c r="W107" i="116"/>
  <c r="AA107" i="116"/>
  <c r="L108" i="116"/>
  <c r="P108" i="116"/>
  <c r="U108" i="116"/>
  <c r="Z108" i="116"/>
  <c r="H109" i="116"/>
  <c r="U109" i="116"/>
  <c r="AA109" i="116"/>
  <c r="AN109" i="116"/>
  <c r="V110" i="116"/>
  <c r="Z110" i="116"/>
  <c r="AG110" i="116"/>
  <c r="AL110" i="116"/>
  <c r="M113" i="116"/>
  <c r="AB114" i="116"/>
  <c r="J116" i="116"/>
  <c r="U116" i="116"/>
  <c r="AB116" i="116"/>
  <c r="S117" i="116"/>
  <c r="AA117" i="116"/>
  <c r="J118" i="116"/>
  <c r="I119" i="116"/>
  <c r="R119" i="116"/>
  <c r="AC119" i="116"/>
  <c r="AI119" i="116"/>
  <c r="AI120" i="116"/>
  <c r="AN120" i="116"/>
  <c r="AI121" i="116"/>
  <c r="J122" i="116"/>
  <c r="Q122" i="116"/>
  <c r="AN122" i="116"/>
  <c r="J123" i="116"/>
  <c r="T123" i="116"/>
  <c r="AH123" i="116"/>
  <c r="AM123" i="116"/>
  <c r="AO124" i="116"/>
  <c r="J125" i="116"/>
  <c r="T125" i="116"/>
  <c r="AN125" i="116"/>
  <c r="H91" i="116"/>
  <c r="AM91" i="116"/>
  <c r="J92" i="116"/>
  <c r="R92" i="116"/>
  <c r="I94" i="116"/>
  <c r="AA94" i="116"/>
  <c r="AI95" i="116"/>
  <c r="U96" i="116"/>
  <c r="Z96" i="116"/>
  <c r="V97" i="116"/>
  <c r="AB97" i="116"/>
  <c r="AH98" i="116"/>
  <c r="AM98" i="116"/>
  <c r="AI99" i="116"/>
  <c r="U100" i="116"/>
  <c r="Z100" i="116"/>
  <c r="H101" i="116"/>
  <c r="M101" i="116"/>
  <c r="Q101" i="116"/>
  <c r="V101" i="116"/>
  <c r="AB101" i="116"/>
  <c r="AH102" i="116"/>
  <c r="AM102" i="116"/>
  <c r="AI103" i="116"/>
  <c r="AH105" i="116"/>
  <c r="AI106" i="116"/>
  <c r="R107" i="116"/>
  <c r="AC107" i="116"/>
  <c r="AJ107" i="116"/>
  <c r="H108" i="116"/>
  <c r="M108" i="116"/>
  <c r="Q108" i="116"/>
  <c r="V108" i="116"/>
  <c r="AB108" i="116"/>
  <c r="AM108" i="116"/>
  <c r="I109" i="116"/>
  <c r="P109" i="116"/>
  <c r="W109" i="116"/>
  <c r="AB109" i="116"/>
  <c r="AP109" i="116"/>
  <c r="W110" i="116"/>
  <c r="AD110" i="116"/>
  <c r="AH110" i="116"/>
  <c r="AM110" i="116"/>
  <c r="J111" i="116"/>
  <c r="R112" i="116"/>
  <c r="AC112" i="116"/>
  <c r="AG112" i="116"/>
  <c r="AM112" i="116"/>
  <c r="H113" i="116"/>
  <c r="AH113" i="116"/>
  <c r="M116" i="116"/>
  <c r="V116" i="116"/>
  <c r="AD116" i="116"/>
  <c r="W117" i="116"/>
  <c r="T119" i="116"/>
  <c r="AP120" i="116"/>
  <c r="L123" i="116"/>
  <c r="L125" i="116"/>
  <c r="K91" i="116"/>
  <c r="AI91" i="116"/>
  <c r="AN91" i="116"/>
  <c r="S92" i="116"/>
  <c r="AG92" i="116"/>
  <c r="M94" i="116"/>
  <c r="AD94" i="116"/>
  <c r="V96" i="116"/>
  <c r="AC96" i="116"/>
  <c r="AC97" i="116"/>
  <c r="V100" i="116"/>
  <c r="AC100" i="116"/>
  <c r="AG100" i="116"/>
  <c r="I101" i="116"/>
  <c r="R101" i="116"/>
  <c r="AC101" i="116"/>
  <c r="AI102" i="116"/>
  <c r="AI105" i="116"/>
  <c r="S107" i="116"/>
  <c r="I108" i="116"/>
  <c r="R108" i="116"/>
  <c r="AC108" i="116"/>
  <c r="AG108" i="116"/>
  <c r="AN108" i="116"/>
  <c r="M109" i="116"/>
  <c r="Q109" i="116"/>
  <c r="AL109" i="116"/>
  <c r="P110" i="116"/>
  <c r="AI110" i="116"/>
  <c r="AO110" i="116"/>
  <c r="T112" i="116"/>
  <c r="AI112" i="116"/>
  <c r="I113" i="116"/>
  <c r="AC113" i="116"/>
  <c r="AI113" i="116"/>
  <c r="AN113" i="116"/>
  <c r="V114" i="116"/>
  <c r="AI114" i="116"/>
  <c r="H116" i="116"/>
  <c r="Q116" i="116"/>
  <c r="AL116" i="116"/>
  <c r="P117" i="116"/>
  <c r="AH117" i="116"/>
  <c r="Z118" i="116"/>
  <c r="L119" i="116"/>
  <c r="P119" i="116"/>
  <c r="U119" i="116"/>
  <c r="Z119" i="116"/>
  <c r="AM119" i="116"/>
  <c r="AL120" i="116"/>
  <c r="R121" i="116"/>
  <c r="Z121" i="116"/>
  <c r="AG121" i="116"/>
  <c r="U122" i="116"/>
  <c r="Z122" i="116"/>
  <c r="H123" i="116"/>
  <c r="M123" i="116"/>
  <c r="AJ124" i="116"/>
  <c r="H125" i="116"/>
  <c r="M125" i="116"/>
  <c r="AB125" i="116"/>
  <c r="H4" i="116"/>
  <c r="L4" i="116"/>
  <c r="Q4" i="116"/>
  <c r="U4" i="116"/>
  <c r="AA4" i="116"/>
  <c r="AL4" i="116"/>
  <c r="M5" i="116"/>
  <c r="I5" i="116"/>
  <c r="L5" i="116"/>
  <c r="R5" i="116"/>
  <c r="W5" i="116"/>
  <c r="AO5" i="116"/>
  <c r="AB6" i="116"/>
  <c r="T6" i="116"/>
  <c r="P6" i="116"/>
  <c r="U6" i="116"/>
  <c r="AG6" i="116"/>
  <c r="AL6" i="116"/>
  <c r="AJ7" i="116"/>
  <c r="K8" i="116"/>
  <c r="Z8" i="116"/>
  <c r="V8" i="116"/>
  <c r="R8" i="116"/>
  <c r="T8" i="116"/>
  <c r="AD8" i="116"/>
  <c r="AI8" i="116"/>
  <c r="H9" i="116"/>
  <c r="S9" i="116"/>
  <c r="AP9" i="116"/>
  <c r="Q10" i="116"/>
  <c r="V10" i="116"/>
  <c r="Z10" i="116"/>
  <c r="AD10" i="116"/>
  <c r="AH10" i="116"/>
  <c r="AN10" i="116"/>
  <c r="AP11" i="116"/>
  <c r="AL11" i="116"/>
  <c r="L12" i="116"/>
  <c r="P12" i="116"/>
  <c r="U12" i="116"/>
  <c r="AA12" i="116"/>
  <c r="AJ12" i="116"/>
  <c r="S14" i="116"/>
  <c r="AP14" i="116"/>
  <c r="AI15" i="116"/>
  <c r="I16" i="116"/>
  <c r="S16" i="116"/>
  <c r="AH16" i="116"/>
  <c r="M17" i="116"/>
  <c r="I17" i="116"/>
  <c r="L17" i="116"/>
  <c r="V18" i="116"/>
  <c r="AN18" i="116"/>
  <c r="AM18" i="116"/>
  <c r="AM19" i="116"/>
  <c r="AP19" i="116"/>
  <c r="AL19" i="116"/>
  <c r="AM4" i="116"/>
  <c r="AP5" i="116"/>
  <c r="AP7" i="116"/>
  <c r="AL7" i="116"/>
  <c r="L8" i="116"/>
  <c r="AC9" i="116"/>
  <c r="U9" i="116"/>
  <c r="Q9" i="116"/>
  <c r="T9" i="116"/>
  <c r="L10" i="116"/>
  <c r="H10" i="116"/>
  <c r="M10" i="116"/>
  <c r="AL14" i="116"/>
  <c r="Z16" i="116"/>
  <c r="V16" i="116"/>
  <c r="R16" i="116"/>
  <c r="T16" i="116"/>
  <c r="AD16" i="116"/>
  <c r="M18" i="116"/>
  <c r="I18" i="116"/>
  <c r="L18" i="116"/>
  <c r="H18" i="116"/>
  <c r="AC18" i="116"/>
  <c r="U18" i="116"/>
  <c r="Q18" i="116"/>
  <c r="AB18" i="116"/>
  <c r="T18" i="116"/>
  <c r="P18" i="116"/>
  <c r="W18" i="116"/>
  <c r="AA18" i="116"/>
  <c r="AI19" i="116"/>
  <c r="AH19" i="116"/>
  <c r="AB21" i="116"/>
  <c r="T21" i="116"/>
  <c r="P21" i="116"/>
  <c r="Z21" i="116"/>
  <c r="V21" i="116"/>
  <c r="R21" i="116"/>
  <c r="AC21" i="116"/>
  <c r="U21" i="116"/>
  <c r="Q21" i="116"/>
  <c r="AB25" i="116"/>
  <c r="T25" i="116"/>
  <c r="P25" i="116"/>
  <c r="Z25" i="116"/>
  <c r="V25" i="116"/>
  <c r="R25" i="116"/>
  <c r="AC25" i="116"/>
  <c r="U25" i="116"/>
  <c r="Q25" i="116"/>
  <c r="S4" i="116"/>
  <c r="W4" i="116"/>
  <c r="AN4" i="116"/>
  <c r="AC5" i="116"/>
  <c r="U5" i="116"/>
  <c r="Q5" i="116"/>
  <c r="T5" i="116"/>
  <c r="AL5" i="116"/>
  <c r="L6" i="116"/>
  <c r="H6" i="116"/>
  <c r="M6" i="116"/>
  <c r="AJ6" i="116"/>
  <c r="AO6" i="116"/>
  <c r="AG7" i="116"/>
  <c r="AM7" i="116"/>
  <c r="H8" i="116"/>
  <c r="M8" i="116"/>
  <c r="P9" i="116"/>
  <c r="V9" i="116"/>
  <c r="Z9" i="116"/>
  <c r="AD9" i="116"/>
  <c r="I10" i="116"/>
  <c r="S10" i="116"/>
  <c r="AP10" i="116"/>
  <c r="S12" i="116"/>
  <c r="AH12" i="116"/>
  <c r="L14" i="116"/>
  <c r="H14" i="116"/>
  <c r="AB14" i="116"/>
  <c r="T14" i="116"/>
  <c r="P14" i="116"/>
  <c r="K14" i="116"/>
  <c r="Q14" i="116"/>
  <c r="V14" i="116"/>
  <c r="Z14" i="116"/>
  <c r="AD14" i="116"/>
  <c r="AN14" i="116"/>
  <c r="AP15" i="116"/>
  <c r="AL15" i="116"/>
  <c r="L16" i="116"/>
  <c r="P16" i="116"/>
  <c r="U16" i="116"/>
  <c r="AA16" i="116"/>
  <c r="AJ16" i="116"/>
  <c r="Z17" i="116"/>
  <c r="V17" i="116"/>
  <c r="R17" i="116"/>
  <c r="AC17" i="116"/>
  <c r="U17" i="116"/>
  <c r="Q17" i="116"/>
  <c r="W17" i="116"/>
  <c r="AB17" i="116"/>
  <c r="J18" i="116"/>
  <c r="R18" i="116"/>
  <c r="AG19" i="116"/>
  <c r="L21" i="116"/>
  <c r="H21" i="116"/>
  <c r="J21" i="116"/>
  <c r="M21" i="116"/>
  <c r="I21" i="116"/>
  <c r="S21" i="116"/>
  <c r="AA21" i="116"/>
  <c r="L25" i="116"/>
  <c r="H25" i="116"/>
  <c r="J25" i="116"/>
  <c r="M25" i="116"/>
  <c r="I25" i="116"/>
  <c r="S25" i="116"/>
  <c r="AA25" i="116"/>
  <c r="AP4" i="116"/>
  <c r="AM5" i="116"/>
  <c r="AP6" i="116"/>
  <c r="AI7" i="116"/>
  <c r="AN7" i="116"/>
  <c r="I8" i="116"/>
  <c r="M9" i="116"/>
  <c r="I9" i="116"/>
  <c r="L9" i="116"/>
  <c r="R9" i="116"/>
  <c r="W9" i="116"/>
  <c r="AA9" i="116"/>
  <c r="J10" i="116"/>
  <c r="AB10" i="116"/>
  <c r="T10" i="116"/>
  <c r="P10" i="116"/>
  <c r="U10" i="116"/>
  <c r="Z12" i="116"/>
  <c r="V12" i="116"/>
  <c r="R12" i="116"/>
  <c r="T12" i="116"/>
  <c r="AD12" i="116"/>
  <c r="AI12" i="116"/>
  <c r="AO14" i="116"/>
  <c r="Q16" i="116"/>
  <c r="W16" i="116"/>
  <c r="AB16" i="116"/>
  <c r="K18" i="116"/>
  <c r="S18" i="116"/>
  <c r="AD18" i="116"/>
  <c r="AJ19" i="116"/>
  <c r="W21" i="116"/>
  <c r="AD21" i="116"/>
  <c r="AP22" i="116"/>
  <c r="AL22" i="116"/>
  <c r="AN22" i="116"/>
  <c r="AM22" i="116"/>
  <c r="AJ24" i="116"/>
  <c r="AH24" i="116"/>
  <c r="AG24" i="116"/>
  <c r="W25" i="116"/>
  <c r="AD25" i="116"/>
  <c r="AP26" i="116"/>
  <c r="AL26" i="116"/>
  <c r="AN26" i="116"/>
  <c r="AM26" i="116"/>
  <c r="S7" i="116"/>
  <c r="W7" i="116"/>
  <c r="AA7" i="116"/>
  <c r="S11" i="116"/>
  <c r="W11" i="116"/>
  <c r="AA11" i="116"/>
  <c r="S15" i="116"/>
  <c r="W15" i="116"/>
  <c r="AA15" i="116"/>
  <c r="AN17" i="116"/>
  <c r="AI18" i="116"/>
  <c r="S19" i="116"/>
  <c r="W19" i="116"/>
  <c r="AA19" i="116"/>
  <c r="J20" i="116"/>
  <c r="R20" i="116"/>
  <c r="V20" i="116"/>
  <c r="Z20" i="116"/>
  <c r="AG20" i="116"/>
  <c r="AN21" i="116"/>
  <c r="H22" i="116"/>
  <c r="L22" i="116"/>
  <c r="P22" i="116"/>
  <c r="T22" i="116"/>
  <c r="AB22" i="116"/>
  <c r="AI22" i="116"/>
  <c r="R24" i="116"/>
  <c r="V24" i="116"/>
  <c r="Z24" i="116"/>
  <c r="AO24" i="116"/>
  <c r="AN25" i="116"/>
  <c r="H26" i="116"/>
  <c r="L26" i="116"/>
  <c r="P26" i="116"/>
  <c r="T26" i="116"/>
  <c r="AB26" i="116"/>
  <c r="AI26" i="116"/>
  <c r="S27" i="116"/>
  <c r="W27" i="116"/>
  <c r="AA27" i="116"/>
  <c r="AH27" i="116"/>
  <c r="AL27" i="116"/>
  <c r="AP27" i="116"/>
  <c r="J28" i="116"/>
  <c r="R28" i="116"/>
  <c r="V28" i="116"/>
  <c r="Z28" i="116"/>
  <c r="AG28" i="116"/>
  <c r="I29" i="116"/>
  <c r="M29" i="116"/>
  <c r="Q29" i="116"/>
  <c r="U29" i="116"/>
  <c r="AC29" i="116"/>
  <c r="AN29" i="116"/>
  <c r="H30" i="116"/>
  <c r="L30" i="116"/>
  <c r="P30" i="116"/>
  <c r="T30" i="116"/>
  <c r="AB30" i="116"/>
  <c r="AI30" i="116"/>
  <c r="AM30" i="116"/>
  <c r="S31" i="116"/>
  <c r="W31" i="116"/>
  <c r="AA31" i="116"/>
  <c r="AH31" i="116"/>
  <c r="AL31" i="116"/>
  <c r="AP31" i="116"/>
  <c r="J32" i="116"/>
  <c r="R32" i="116"/>
  <c r="V32" i="116"/>
  <c r="Z32" i="116"/>
  <c r="AG32" i="116"/>
  <c r="H34" i="116"/>
  <c r="L34" i="116"/>
  <c r="Q34" i="116"/>
  <c r="U34" i="116"/>
  <c r="Z34" i="116"/>
  <c r="AL34" i="116"/>
  <c r="AP34" i="116"/>
  <c r="J35" i="116"/>
  <c r="R35" i="116"/>
  <c r="W35" i="116"/>
  <c r="AJ35" i="116"/>
  <c r="AO35" i="116"/>
  <c r="AG36" i="116"/>
  <c r="AM36" i="116"/>
  <c r="H37" i="116"/>
  <c r="M37" i="116"/>
  <c r="Q37" i="116"/>
  <c r="W37" i="116"/>
  <c r="AB37" i="116"/>
  <c r="P38" i="116"/>
  <c r="V38" i="116"/>
  <c r="Z38" i="116"/>
  <c r="AD38" i="116"/>
  <c r="AM38" i="116"/>
  <c r="H40" i="116"/>
  <c r="M40" i="116"/>
  <c r="S40" i="116"/>
  <c r="Z40" i="116"/>
  <c r="AD40" i="116"/>
  <c r="AJ40" i="116"/>
  <c r="AP40" i="116"/>
  <c r="P41" i="116"/>
  <c r="V41" i="116"/>
  <c r="Z41" i="116"/>
  <c r="AD41" i="116"/>
  <c r="AM41" i="116"/>
  <c r="I42" i="116"/>
  <c r="S42" i="116"/>
  <c r="AP42" i="116"/>
  <c r="AI43" i="116"/>
  <c r="AN43" i="116"/>
  <c r="I44" i="116"/>
  <c r="S44" i="116"/>
  <c r="AH44" i="116"/>
  <c r="L46" i="116"/>
  <c r="H46" i="116"/>
  <c r="Z46" i="116"/>
  <c r="U46" i="116"/>
  <c r="Q46" i="116"/>
  <c r="K46" i="116"/>
  <c r="R46" i="116"/>
  <c r="W46" i="116"/>
  <c r="AC46" i="116"/>
  <c r="AN46" i="116"/>
  <c r="I47" i="116"/>
  <c r="S47" i="116"/>
  <c r="AH47" i="116"/>
  <c r="M48" i="116"/>
  <c r="I48" i="116"/>
  <c r="L48" i="116"/>
  <c r="R48" i="116"/>
  <c r="W48" i="116"/>
  <c r="AA48" i="116"/>
  <c r="AO48" i="116"/>
  <c r="J49" i="116"/>
  <c r="AB49" i="116"/>
  <c r="T49" i="116"/>
  <c r="P49" i="116"/>
  <c r="U49" i="116"/>
  <c r="AG49" i="116"/>
  <c r="AL49" i="116"/>
  <c r="AJ50" i="116"/>
  <c r="P52" i="116"/>
  <c r="U52" i="116"/>
  <c r="AG52" i="116"/>
  <c r="AJ53" i="116"/>
  <c r="K54" i="116"/>
  <c r="Z54" i="116"/>
  <c r="V54" i="116"/>
  <c r="R54" i="116"/>
  <c r="T54" i="116"/>
  <c r="AD54" i="116"/>
  <c r="AI54" i="116"/>
  <c r="H55" i="116"/>
  <c r="S55" i="116"/>
  <c r="AP55" i="116"/>
  <c r="Q56" i="116"/>
  <c r="V56" i="116"/>
  <c r="Z56" i="116"/>
  <c r="AD56" i="116"/>
  <c r="AH56" i="116"/>
  <c r="AN56" i="116"/>
  <c r="AH63" i="116"/>
  <c r="AG63" i="116"/>
  <c r="AI63" i="116"/>
  <c r="M68" i="116"/>
  <c r="I68" i="116"/>
  <c r="L68" i="116"/>
  <c r="H68" i="116"/>
  <c r="J68" i="116"/>
  <c r="S68" i="116"/>
  <c r="AA68" i="116"/>
  <c r="AH70" i="116"/>
  <c r="AG70" i="116"/>
  <c r="AI70" i="116"/>
  <c r="AC75" i="116"/>
  <c r="U75" i="116"/>
  <c r="Q75" i="116"/>
  <c r="AB75" i="116"/>
  <c r="T75" i="116"/>
  <c r="P75" i="116"/>
  <c r="Z75" i="116"/>
  <c r="V75" i="116"/>
  <c r="R75" i="116"/>
  <c r="M88" i="116"/>
  <c r="I88" i="116"/>
  <c r="J88" i="116"/>
  <c r="H88" i="116"/>
  <c r="K88" i="116"/>
  <c r="AB89" i="116"/>
  <c r="T89" i="116"/>
  <c r="P89" i="116"/>
  <c r="AA89" i="116"/>
  <c r="W89" i="116"/>
  <c r="R89" i="116"/>
  <c r="AD89" i="116"/>
  <c r="Z89" i="116"/>
  <c r="V89" i="116"/>
  <c r="Q89" i="116"/>
  <c r="AC89" i="116"/>
  <c r="S89" i="116"/>
  <c r="S20" i="116"/>
  <c r="W20" i="116"/>
  <c r="AA20" i="116"/>
  <c r="AH20" i="116"/>
  <c r="I22" i="116"/>
  <c r="M22" i="116"/>
  <c r="Q22" i="116"/>
  <c r="U22" i="116"/>
  <c r="AC22" i="116"/>
  <c r="AL24" i="116"/>
  <c r="AP24" i="116"/>
  <c r="I26" i="116"/>
  <c r="M26" i="116"/>
  <c r="Q26" i="116"/>
  <c r="U26" i="116"/>
  <c r="AC26" i="116"/>
  <c r="AI27" i="116"/>
  <c r="AM27" i="116"/>
  <c r="S28" i="116"/>
  <c r="W28" i="116"/>
  <c r="AA28" i="116"/>
  <c r="AH28" i="116"/>
  <c r="J29" i="116"/>
  <c r="R29" i="116"/>
  <c r="V29" i="116"/>
  <c r="Z29" i="116"/>
  <c r="I30" i="116"/>
  <c r="M30" i="116"/>
  <c r="Q30" i="116"/>
  <c r="U30" i="116"/>
  <c r="AC30" i="116"/>
  <c r="AN30" i="116"/>
  <c r="AI31" i="116"/>
  <c r="AM31" i="116"/>
  <c r="S32" i="116"/>
  <c r="W32" i="116"/>
  <c r="AA32" i="116"/>
  <c r="AH32" i="116"/>
  <c r="I34" i="116"/>
  <c r="M34" i="116"/>
  <c r="R34" i="116"/>
  <c r="V34" i="116"/>
  <c r="AA34" i="116"/>
  <c r="AD34" i="116"/>
  <c r="AB35" i="116"/>
  <c r="T35" i="116"/>
  <c r="S35" i="116"/>
  <c r="AC35" i="116"/>
  <c r="AP35" i="116"/>
  <c r="AI36" i="116"/>
  <c r="I37" i="116"/>
  <c r="S37" i="116"/>
  <c r="M38" i="116"/>
  <c r="I38" i="116"/>
  <c r="L38" i="116"/>
  <c r="R38" i="116"/>
  <c r="W38" i="116"/>
  <c r="AO38" i="116"/>
  <c r="I40" i="116"/>
  <c r="U40" i="116"/>
  <c r="AL40" i="116"/>
  <c r="M41" i="116"/>
  <c r="I41" i="116"/>
  <c r="L41" i="116"/>
  <c r="R41" i="116"/>
  <c r="W41" i="116"/>
  <c r="AO41" i="116"/>
  <c r="AB42" i="116"/>
  <c r="T42" i="116"/>
  <c r="P42" i="116"/>
  <c r="U42" i="116"/>
  <c r="AJ43" i="116"/>
  <c r="K44" i="116"/>
  <c r="Z44" i="116"/>
  <c r="V44" i="116"/>
  <c r="R44" i="116"/>
  <c r="T44" i="116"/>
  <c r="AD44" i="116"/>
  <c r="AI44" i="116"/>
  <c r="K47" i="116"/>
  <c r="Z47" i="116"/>
  <c r="V47" i="116"/>
  <c r="R47" i="116"/>
  <c r="T47" i="116"/>
  <c r="AD47" i="116"/>
  <c r="S48" i="116"/>
  <c r="AP48" i="116"/>
  <c r="AP50" i="116"/>
  <c r="AL50" i="116"/>
  <c r="M52" i="116"/>
  <c r="I52" i="116"/>
  <c r="AD52" i="116"/>
  <c r="AA52" i="116"/>
  <c r="V52" i="116"/>
  <c r="R52" i="116"/>
  <c r="K52" i="116"/>
  <c r="Q52" i="116"/>
  <c r="W52" i="116"/>
  <c r="AC52" i="116"/>
  <c r="AH52" i="116"/>
  <c r="AP53" i="116"/>
  <c r="AL53" i="116"/>
  <c r="L54" i="116"/>
  <c r="AJ54" i="116"/>
  <c r="AC55" i="116"/>
  <c r="U55" i="116"/>
  <c r="Q55" i="116"/>
  <c r="T55" i="116"/>
  <c r="L56" i="116"/>
  <c r="H56" i="116"/>
  <c r="M56" i="116"/>
  <c r="W56" i="116"/>
  <c r="AJ56" i="116"/>
  <c r="AO56" i="116"/>
  <c r="L59" i="116"/>
  <c r="H59" i="116"/>
  <c r="K59" i="116"/>
  <c r="M59" i="116"/>
  <c r="I59" i="116"/>
  <c r="Z59" i="116"/>
  <c r="U59" i="116"/>
  <c r="Q59" i="116"/>
  <c r="AC59" i="116"/>
  <c r="T59" i="116"/>
  <c r="P59" i="116"/>
  <c r="AD59" i="116"/>
  <c r="AA59" i="116"/>
  <c r="V59" i="116"/>
  <c r="R59" i="116"/>
  <c r="W59" i="116"/>
  <c r="AC61" i="116"/>
  <c r="U61" i="116"/>
  <c r="Q61" i="116"/>
  <c r="AB61" i="116"/>
  <c r="T61" i="116"/>
  <c r="P61" i="116"/>
  <c r="Z61" i="116"/>
  <c r="V61" i="116"/>
  <c r="R61" i="116"/>
  <c r="W68" i="116"/>
  <c r="M75" i="116"/>
  <c r="I75" i="116"/>
  <c r="L75" i="116"/>
  <c r="H75" i="116"/>
  <c r="J75" i="116"/>
  <c r="AH77" i="116"/>
  <c r="AG77" i="116"/>
  <c r="AI77" i="116"/>
  <c r="AJ27" i="116"/>
  <c r="K29" i="116"/>
  <c r="S29" i="116"/>
  <c r="W29" i="116"/>
  <c r="AA29" i="116"/>
  <c r="AD29" i="116"/>
  <c r="AO30" i="116"/>
  <c r="AJ31" i="116"/>
  <c r="J34" i="116"/>
  <c r="S34" i="116"/>
  <c r="W34" i="116"/>
  <c r="AB34" i="116"/>
  <c r="Z37" i="116"/>
  <c r="V37" i="116"/>
  <c r="R37" i="116"/>
  <c r="T37" i="116"/>
  <c r="AD37" i="116"/>
  <c r="AP38" i="116"/>
  <c r="AM40" i="116"/>
  <c r="AP41" i="116"/>
  <c r="AP43" i="116"/>
  <c r="AL43" i="116"/>
  <c r="L44" i="116"/>
  <c r="L47" i="116"/>
  <c r="AC48" i="116"/>
  <c r="U48" i="116"/>
  <c r="Q48" i="116"/>
  <c r="T48" i="116"/>
  <c r="L49" i="116"/>
  <c r="H49" i="116"/>
  <c r="M49" i="116"/>
  <c r="AP56" i="116"/>
  <c r="M61" i="116"/>
  <c r="I61" i="116"/>
  <c r="L61" i="116"/>
  <c r="H61" i="116"/>
  <c r="J61" i="116"/>
  <c r="L66" i="116"/>
  <c r="H66" i="116"/>
  <c r="K66" i="116"/>
  <c r="M66" i="116"/>
  <c r="I66" i="116"/>
  <c r="Z66" i="116"/>
  <c r="U66" i="116"/>
  <c r="Q66" i="116"/>
  <c r="AC66" i="116"/>
  <c r="T66" i="116"/>
  <c r="P66" i="116"/>
  <c r="AD66" i="116"/>
  <c r="AA66" i="116"/>
  <c r="V66" i="116"/>
  <c r="R66" i="116"/>
  <c r="W66" i="116"/>
  <c r="AM69" i="116"/>
  <c r="AP69" i="116"/>
  <c r="AL69" i="116"/>
  <c r="AN69" i="116"/>
  <c r="L73" i="116"/>
  <c r="H73" i="116"/>
  <c r="K73" i="116"/>
  <c r="M73" i="116"/>
  <c r="I73" i="116"/>
  <c r="Z73" i="116"/>
  <c r="U73" i="116"/>
  <c r="Q73" i="116"/>
  <c r="AC73" i="116"/>
  <c r="T73" i="116"/>
  <c r="P73" i="116"/>
  <c r="AD73" i="116"/>
  <c r="AA73" i="116"/>
  <c r="V73" i="116"/>
  <c r="R73" i="116"/>
  <c r="W73" i="116"/>
  <c r="AI82" i="116"/>
  <c r="AH82" i="116"/>
  <c r="AG82" i="116"/>
  <c r="AJ82" i="116"/>
  <c r="Z91" i="116"/>
  <c r="V91" i="116"/>
  <c r="R91" i="116"/>
  <c r="AB91" i="116"/>
  <c r="W91" i="116"/>
  <c r="Q91" i="116"/>
  <c r="AA91" i="116"/>
  <c r="U91" i="116"/>
  <c r="P91" i="116"/>
  <c r="AC91" i="116"/>
  <c r="S91" i="116"/>
  <c r="AD91" i="116"/>
  <c r="S22" i="116"/>
  <c r="W22" i="116"/>
  <c r="AA22" i="116"/>
  <c r="S26" i="116"/>
  <c r="W26" i="116"/>
  <c r="AA26" i="116"/>
  <c r="H29" i="116"/>
  <c r="P29" i="116"/>
  <c r="T29" i="116"/>
  <c r="S30" i="116"/>
  <c r="W30" i="116"/>
  <c r="AA30" i="116"/>
  <c r="AL30" i="116"/>
  <c r="P34" i="116"/>
  <c r="T34" i="116"/>
  <c r="AP36" i="116"/>
  <c r="AL36" i="116"/>
  <c r="L37" i="116"/>
  <c r="P37" i="116"/>
  <c r="U37" i="116"/>
  <c r="AA37" i="116"/>
  <c r="AC38" i="116"/>
  <c r="U38" i="116"/>
  <c r="Q38" i="116"/>
  <c r="T38" i="116"/>
  <c r="AL38" i="116"/>
  <c r="AC40" i="116"/>
  <c r="T40" i="116"/>
  <c r="P40" i="116"/>
  <c r="L40" i="116"/>
  <c r="R40" i="116"/>
  <c r="W40" i="116"/>
  <c r="AI40" i="116"/>
  <c r="AN40" i="116"/>
  <c r="AC41" i="116"/>
  <c r="U41" i="116"/>
  <c r="Q41" i="116"/>
  <c r="T41" i="116"/>
  <c r="AL41" i="116"/>
  <c r="L42" i="116"/>
  <c r="H42" i="116"/>
  <c r="M42" i="116"/>
  <c r="AG43" i="116"/>
  <c r="AM43" i="116"/>
  <c r="H44" i="116"/>
  <c r="M44" i="116"/>
  <c r="AB44" i="116"/>
  <c r="AP46" i="116"/>
  <c r="AL46" i="116"/>
  <c r="AM46" i="116"/>
  <c r="H47" i="116"/>
  <c r="M47" i="116"/>
  <c r="Q47" i="116"/>
  <c r="W47" i="116"/>
  <c r="AB47" i="116"/>
  <c r="P48" i="116"/>
  <c r="V48" i="116"/>
  <c r="Z48" i="116"/>
  <c r="AD48" i="116"/>
  <c r="AM48" i="116"/>
  <c r="I49" i="116"/>
  <c r="AP49" i="116"/>
  <c r="AI50" i="116"/>
  <c r="AN50" i="116"/>
  <c r="H52" i="116"/>
  <c r="T52" i="116"/>
  <c r="Z52" i="116"/>
  <c r="AI53" i="116"/>
  <c r="AN53" i="116"/>
  <c r="I54" i="116"/>
  <c r="AH54" i="116"/>
  <c r="M55" i="116"/>
  <c r="I55" i="116"/>
  <c r="L55" i="116"/>
  <c r="R55" i="116"/>
  <c r="W55" i="116"/>
  <c r="AA55" i="116"/>
  <c r="J56" i="116"/>
  <c r="AB56" i="116"/>
  <c r="T56" i="116"/>
  <c r="P56" i="116"/>
  <c r="U56" i="116"/>
  <c r="AG56" i="116"/>
  <c r="AL56" i="116"/>
  <c r="K61" i="116"/>
  <c r="AD61" i="116"/>
  <c r="AM62" i="116"/>
  <c r="AP62" i="116"/>
  <c r="AL62" i="116"/>
  <c r="AN62" i="116"/>
  <c r="J66" i="116"/>
  <c r="AB66" i="116"/>
  <c r="AC68" i="116"/>
  <c r="U68" i="116"/>
  <c r="Q68" i="116"/>
  <c r="AB68" i="116"/>
  <c r="T68" i="116"/>
  <c r="P68" i="116"/>
  <c r="Z68" i="116"/>
  <c r="V68" i="116"/>
  <c r="R68" i="116"/>
  <c r="AO69" i="116"/>
  <c r="J73" i="116"/>
  <c r="AB73" i="116"/>
  <c r="AM76" i="116"/>
  <c r="AP76" i="116"/>
  <c r="AL76" i="116"/>
  <c r="AN76" i="116"/>
  <c r="L80" i="116"/>
  <c r="H80" i="116"/>
  <c r="K80" i="116"/>
  <c r="M80" i="116"/>
  <c r="I80" i="116"/>
  <c r="Z80" i="116"/>
  <c r="U80" i="116"/>
  <c r="Q80" i="116"/>
  <c r="AC80" i="116"/>
  <c r="T80" i="116"/>
  <c r="P80" i="116"/>
  <c r="AD80" i="116"/>
  <c r="AA80" i="116"/>
  <c r="V80" i="116"/>
  <c r="R80" i="116"/>
  <c r="W80" i="116"/>
  <c r="AM82" i="116"/>
  <c r="AN82" i="116"/>
  <c r="AL82" i="116"/>
  <c r="AO82" i="116"/>
  <c r="M85" i="116"/>
  <c r="I85" i="116"/>
  <c r="J85" i="116"/>
  <c r="H85" i="116"/>
  <c r="K85" i="116"/>
  <c r="AG87" i="116"/>
  <c r="AI87" i="116"/>
  <c r="AH87" i="116"/>
  <c r="AJ87" i="116"/>
  <c r="T91" i="116"/>
  <c r="L95" i="116"/>
  <c r="H95" i="116"/>
  <c r="J95" i="116"/>
  <c r="M95" i="116"/>
  <c r="I95" i="116"/>
  <c r="K95" i="116"/>
  <c r="S36" i="116"/>
  <c r="W36" i="116"/>
  <c r="AA36" i="116"/>
  <c r="S43" i="116"/>
  <c r="W43" i="116"/>
  <c r="AA43" i="116"/>
  <c r="S50" i="116"/>
  <c r="W50" i="116"/>
  <c r="AA50" i="116"/>
  <c r="S53" i="116"/>
  <c r="W53" i="116"/>
  <c r="AA53" i="116"/>
  <c r="S57" i="116"/>
  <c r="W57" i="116"/>
  <c r="AA57" i="116"/>
  <c r="AH57" i="116"/>
  <c r="AL57" i="116"/>
  <c r="AP57" i="116"/>
  <c r="AI59" i="116"/>
  <c r="S60" i="116"/>
  <c r="W60" i="116"/>
  <c r="AA60" i="116"/>
  <c r="AH60" i="116"/>
  <c r="AL60" i="116"/>
  <c r="AP60" i="116"/>
  <c r="AG61" i="116"/>
  <c r="I62" i="116"/>
  <c r="M62" i="116"/>
  <c r="Q62" i="116"/>
  <c r="U62" i="116"/>
  <c r="AC62" i="116"/>
  <c r="H63" i="116"/>
  <c r="L63" i="116"/>
  <c r="P63" i="116"/>
  <c r="T63" i="116"/>
  <c r="AB63" i="116"/>
  <c r="AM63" i="116"/>
  <c r="S64" i="116"/>
  <c r="W64" i="116"/>
  <c r="AA64" i="116"/>
  <c r="AH64" i="116"/>
  <c r="AL64" i="116"/>
  <c r="AP64" i="116"/>
  <c r="AI66" i="116"/>
  <c r="S67" i="116"/>
  <c r="W67" i="116"/>
  <c r="AA67" i="116"/>
  <c r="AH67" i="116"/>
  <c r="AL67" i="116"/>
  <c r="AP67" i="116"/>
  <c r="AG68" i="116"/>
  <c r="I69" i="116"/>
  <c r="M69" i="116"/>
  <c r="Q69" i="116"/>
  <c r="U69" i="116"/>
  <c r="AC69" i="116"/>
  <c r="H70" i="116"/>
  <c r="L70" i="116"/>
  <c r="P70" i="116"/>
  <c r="T70" i="116"/>
  <c r="AB70" i="116"/>
  <c r="AM70" i="116"/>
  <c r="S71" i="116"/>
  <c r="W71" i="116"/>
  <c r="AA71" i="116"/>
  <c r="AH71" i="116"/>
  <c r="AL71" i="116"/>
  <c r="AP71" i="116"/>
  <c r="AI73" i="116"/>
  <c r="S74" i="116"/>
  <c r="W74" i="116"/>
  <c r="AA74" i="116"/>
  <c r="AH74" i="116"/>
  <c r="AL74" i="116"/>
  <c r="AP74" i="116"/>
  <c r="AG75" i="116"/>
  <c r="I76" i="116"/>
  <c r="M76" i="116"/>
  <c r="Q76" i="116"/>
  <c r="U76" i="116"/>
  <c r="AC76" i="116"/>
  <c r="H77" i="116"/>
  <c r="L77" i="116"/>
  <c r="P77" i="116"/>
  <c r="T77" i="116"/>
  <c r="AB77" i="116"/>
  <c r="AM77" i="116"/>
  <c r="S78" i="116"/>
  <c r="W78" i="116"/>
  <c r="AA78" i="116"/>
  <c r="AH78" i="116"/>
  <c r="AL78" i="116"/>
  <c r="AP78" i="116"/>
  <c r="AI80" i="116"/>
  <c r="AC81" i="116"/>
  <c r="U81" i="116"/>
  <c r="Q81" i="116"/>
  <c r="T81" i="116"/>
  <c r="AL81" i="116"/>
  <c r="L82" i="116"/>
  <c r="H82" i="116"/>
  <c r="M82" i="116"/>
  <c r="R82" i="116"/>
  <c r="W82" i="116"/>
  <c r="AG83" i="116"/>
  <c r="H84" i="116"/>
  <c r="M84" i="116"/>
  <c r="Q84" i="116"/>
  <c r="W84" i="116"/>
  <c r="P85" i="116"/>
  <c r="V85" i="116"/>
  <c r="Z85" i="116"/>
  <c r="AM85" i="116"/>
  <c r="H87" i="116"/>
  <c r="M87" i="116"/>
  <c r="S87" i="116"/>
  <c r="Z87" i="116"/>
  <c r="AD87" i="116"/>
  <c r="AP87" i="116"/>
  <c r="P88" i="116"/>
  <c r="V88" i="116"/>
  <c r="Z88" i="116"/>
  <c r="AD88" i="116"/>
  <c r="AM88" i="116"/>
  <c r="I89" i="116"/>
  <c r="AP89" i="116"/>
  <c r="AI90" i="116"/>
  <c r="I91" i="116"/>
  <c r="AH91" i="116"/>
  <c r="L92" i="116"/>
  <c r="H92" i="116"/>
  <c r="M92" i="116"/>
  <c r="I92" i="116"/>
  <c r="AB92" i="116"/>
  <c r="T92" i="116"/>
  <c r="P92" i="116"/>
  <c r="Z92" i="116"/>
  <c r="V92" i="116"/>
  <c r="AC92" i="116"/>
  <c r="U92" i="116"/>
  <c r="Q92" i="116"/>
  <c r="AB95" i="116"/>
  <c r="T95" i="116"/>
  <c r="P95" i="116"/>
  <c r="Z95" i="116"/>
  <c r="V95" i="116"/>
  <c r="R95" i="116"/>
  <c r="AC95" i="116"/>
  <c r="U95" i="116"/>
  <c r="Q95" i="116"/>
  <c r="AP96" i="116"/>
  <c r="AL96" i="116"/>
  <c r="AN96" i="116"/>
  <c r="AM96" i="116"/>
  <c r="AN57" i="116"/>
  <c r="AG59" i="116"/>
  <c r="AJ60" i="116"/>
  <c r="AN60" i="116"/>
  <c r="AI61" i="116"/>
  <c r="K62" i="116"/>
  <c r="S62" i="116"/>
  <c r="W62" i="116"/>
  <c r="AA62" i="116"/>
  <c r="AD62" i="116"/>
  <c r="J63" i="116"/>
  <c r="R63" i="116"/>
  <c r="V63" i="116"/>
  <c r="Z63" i="116"/>
  <c r="AO63" i="116"/>
  <c r="AJ64" i="116"/>
  <c r="AG66" i="116"/>
  <c r="AJ67" i="116"/>
  <c r="K69" i="116"/>
  <c r="S69" i="116"/>
  <c r="W69" i="116"/>
  <c r="AA69" i="116"/>
  <c r="AD69" i="116"/>
  <c r="AO70" i="116"/>
  <c r="AJ71" i="116"/>
  <c r="AJ74" i="116"/>
  <c r="K76" i="116"/>
  <c r="S76" i="116"/>
  <c r="W76" i="116"/>
  <c r="AA76" i="116"/>
  <c r="AD76" i="116"/>
  <c r="AO77" i="116"/>
  <c r="AJ78" i="116"/>
  <c r="AB82" i="116"/>
  <c r="T82" i="116"/>
  <c r="P82" i="116"/>
  <c r="U82" i="116"/>
  <c r="Z84" i="116"/>
  <c r="V84" i="116"/>
  <c r="R84" i="116"/>
  <c r="T84" i="116"/>
  <c r="AD84" i="116"/>
  <c r="AP85" i="116"/>
  <c r="J87" i="116"/>
  <c r="Q87" i="116"/>
  <c r="V87" i="116"/>
  <c r="AM87" i="116"/>
  <c r="AP88" i="116"/>
  <c r="AP90" i="116"/>
  <c r="AL90" i="116"/>
  <c r="L91" i="116"/>
  <c r="AJ91" i="116"/>
  <c r="AO96" i="116"/>
  <c r="H62" i="116"/>
  <c r="P62" i="116"/>
  <c r="T62" i="116"/>
  <c r="S63" i="116"/>
  <c r="W63" i="116"/>
  <c r="AA63" i="116"/>
  <c r="AL63" i="116"/>
  <c r="H69" i="116"/>
  <c r="P69" i="116"/>
  <c r="T69" i="116"/>
  <c r="S70" i="116"/>
  <c r="W70" i="116"/>
  <c r="AA70" i="116"/>
  <c r="AL70" i="116"/>
  <c r="H76" i="116"/>
  <c r="P76" i="116"/>
  <c r="T76" i="116"/>
  <c r="S77" i="116"/>
  <c r="W77" i="116"/>
  <c r="AA77" i="116"/>
  <c r="AL77" i="116"/>
  <c r="AP81" i="116"/>
  <c r="Q82" i="116"/>
  <c r="V82" i="116"/>
  <c r="Z82" i="116"/>
  <c r="AD82" i="116"/>
  <c r="AP83" i="116"/>
  <c r="AL83" i="116"/>
  <c r="L84" i="116"/>
  <c r="P84" i="116"/>
  <c r="U84" i="116"/>
  <c r="AA84" i="116"/>
  <c r="AC85" i="116"/>
  <c r="U85" i="116"/>
  <c r="Q85" i="116"/>
  <c r="T85" i="116"/>
  <c r="AL85" i="116"/>
  <c r="AC87" i="116"/>
  <c r="T87" i="116"/>
  <c r="P87" i="116"/>
  <c r="L87" i="116"/>
  <c r="R87" i="116"/>
  <c r="W87" i="116"/>
  <c r="AN87" i="116"/>
  <c r="AC88" i="116"/>
  <c r="U88" i="116"/>
  <c r="Q88" i="116"/>
  <c r="T88" i="116"/>
  <c r="AL88" i="116"/>
  <c r="L89" i="116"/>
  <c r="H89" i="116"/>
  <c r="M89" i="116"/>
  <c r="AN94" i="116"/>
  <c r="AP94" i="116"/>
  <c r="AL94" i="116"/>
  <c r="AO94" i="116"/>
  <c r="S83" i="116"/>
  <c r="W83" i="116"/>
  <c r="AA83" i="116"/>
  <c r="S90" i="116"/>
  <c r="W90" i="116"/>
  <c r="AA90" i="116"/>
  <c r="AN92" i="116"/>
  <c r="K94" i="116"/>
  <c r="P94" i="116"/>
  <c r="T94" i="116"/>
  <c r="AC94" i="116"/>
  <c r="AG94" i="116"/>
  <c r="AN95" i="116"/>
  <c r="H96" i="116"/>
  <c r="L96" i="116"/>
  <c r="P96" i="116"/>
  <c r="T96" i="116"/>
  <c r="AB96" i="116"/>
  <c r="AI96" i="116"/>
  <c r="S97" i="116"/>
  <c r="W97" i="116"/>
  <c r="AA97" i="116"/>
  <c r="AH97" i="116"/>
  <c r="AL97" i="116"/>
  <c r="AP97" i="116"/>
  <c r="J98" i="116"/>
  <c r="R98" i="116"/>
  <c r="V98" i="116"/>
  <c r="Z98" i="116"/>
  <c r="AG98" i="116"/>
  <c r="I99" i="116"/>
  <c r="M99" i="116"/>
  <c r="Q99" i="116"/>
  <c r="U99" i="116"/>
  <c r="AC99" i="116"/>
  <c r="AN99" i="116"/>
  <c r="H100" i="116"/>
  <c r="L100" i="116"/>
  <c r="P100" i="116"/>
  <c r="T100" i="116"/>
  <c r="AB100" i="116"/>
  <c r="AI100" i="116"/>
  <c r="AM100" i="116"/>
  <c r="S101" i="116"/>
  <c r="W101" i="116"/>
  <c r="AA101" i="116"/>
  <c r="AH101" i="116"/>
  <c r="AL101" i="116"/>
  <c r="AP101" i="116"/>
  <c r="J102" i="116"/>
  <c r="R102" i="116"/>
  <c r="V102" i="116"/>
  <c r="Z102" i="116"/>
  <c r="AG102" i="116"/>
  <c r="I103" i="116"/>
  <c r="M103" i="116"/>
  <c r="R103" i="116"/>
  <c r="W103" i="116"/>
  <c r="AA103" i="116"/>
  <c r="AO103" i="116"/>
  <c r="I105" i="116"/>
  <c r="U105" i="116"/>
  <c r="AA105" i="116"/>
  <c r="AL105" i="116"/>
  <c r="M106" i="116"/>
  <c r="I106" i="116"/>
  <c r="L106" i="116"/>
  <c r="R106" i="116"/>
  <c r="W106" i="116"/>
  <c r="AA106" i="116"/>
  <c r="AO106" i="116"/>
  <c r="J107" i="116"/>
  <c r="AB107" i="116"/>
  <c r="T107" i="116"/>
  <c r="P107" i="116"/>
  <c r="U107" i="116"/>
  <c r="AG107" i="116"/>
  <c r="AL107" i="116"/>
  <c r="AJ108" i="116"/>
  <c r="K109" i="116"/>
  <c r="Z109" i="116"/>
  <c r="V109" i="116"/>
  <c r="R109" i="116"/>
  <c r="T109" i="116"/>
  <c r="AD109" i="116"/>
  <c r="AI109" i="116"/>
  <c r="H110" i="116"/>
  <c r="S110" i="116"/>
  <c r="AP110" i="116"/>
  <c r="Q111" i="116"/>
  <c r="V111" i="116"/>
  <c r="Z111" i="116"/>
  <c r="AD111" i="116"/>
  <c r="AH111" i="116"/>
  <c r="AN111" i="116"/>
  <c r="AP112" i="116"/>
  <c r="AL112" i="116"/>
  <c r="L113" i="116"/>
  <c r="P113" i="116"/>
  <c r="U113" i="116"/>
  <c r="AA113" i="116"/>
  <c r="AJ113" i="116"/>
  <c r="J114" i="116"/>
  <c r="AC114" i="116"/>
  <c r="U114" i="116"/>
  <c r="Q114" i="116"/>
  <c r="T114" i="116"/>
  <c r="AL114" i="116"/>
  <c r="AC116" i="116"/>
  <c r="T116" i="116"/>
  <c r="P116" i="116"/>
  <c r="L116" i="116"/>
  <c r="R116" i="116"/>
  <c r="W116" i="116"/>
  <c r="AI116" i="116"/>
  <c r="AN116" i="116"/>
  <c r="J117" i="116"/>
  <c r="AB117" i="116"/>
  <c r="T117" i="116"/>
  <c r="AC117" i="116"/>
  <c r="U117" i="116"/>
  <c r="Q117" i="116"/>
  <c r="V117" i="116"/>
  <c r="Z117" i="116"/>
  <c r="AO92" i="116"/>
  <c r="H94" i="116"/>
  <c r="L94" i="116"/>
  <c r="Q94" i="116"/>
  <c r="U94" i="116"/>
  <c r="Z94" i="116"/>
  <c r="AH94" i="116"/>
  <c r="AO95" i="116"/>
  <c r="AJ96" i="116"/>
  <c r="AI97" i="116"/>
  <c r="K98" i="116"/>
  <c r="S98" i="116"/>
  <c r="W98" i="116"/>
  <c r="AA98" i="116"/>
  <c r="AD98" i="116"/>
  <c r="J99" i="116"/>
  <c r="R99" i="116"/>
  <c r="V99" i="116"/>
  <c r="Z99" i="116"/>
  <c r="AO99" i="116"/>
  <c r="AJ100" i="116"/>
  <c r="AN100" i="116"/>
  <c r="AI101" i="116"/>
  <c r="K102" i="116"/>
  <c r="S102" i="116"/>
  <c r="W102" i="116"/>
  <c r="AA102" i="116"/>
  <c r="AD102" i="116"/>
  <c r="J103" i="116"/>
  <c r="S103" i="116"/>
  <c r="AP103" i="116"/>
  <c r="J105" i="116"/>
  <c r="Q105" i="116"/>
  <c r="V105" i="116"/>
  <c r="AM105" i="116"/>
  <c r="S106" i="116"/>
  <c r="AP106" i="116"/>
  <c r="AH107" i="116"/>
  <c r="AN107" i="116"/>
  <c r="AP108" i="116"/>
  <c r="AL108" i="116"/>
  <c r="L109" i="116"/>
  <c r="AJ109" i="116"/>
  <c r="AC110" i="116"/>
  <c r="U110" i="116"/>
  <c r="Q110" i="116"/>
  <c r="T110" i="116"/>
  <c r="L111" i="116"/>
  <c r="H111" i="116"/>
  <c r="M111" i="116"/>
  <c r="R111" i="116"/>
  <c r="W111" i="116"/>
  <c r="AJ111" i="116"/>
  <c r="AO111" i="116"/>
  <c r="Q113" i="116"/>
  <c r="W113" i="116"/>
  <c r="AM114" i="116"/>
  <c r="AJ116" i="116"/>
  <c r="AP116" i="116"/>
  <c r="AM117" i="116"/>
  <c r="AN117" i="116"/>
  <c r="AH118" i="116"/>
  <c r="AG118" i="116"/>
  <c r="AI118" i="116"/>
  <c r="AJ97" i="116"/>
  <c r="K99" i="116"/>
  <c r="S99" i="116"/>
  <c r="W99" i="116"/>
  <c r="AA99" i="116"/>
  <c r="AD99" i="116"/>
  <c r="AO100" i="116"/>
  <c r="AJ101" i="116"/>
  <c r="K103" i="116"/>
  <c r="AC103" i="116"/>
  <c r="U103" i="116"/>
  <c r="Q103" i="116"/>
  <c r="T103" i="116"/>
  <c r="AC105" i="116"/>
  <c r="T105" i="116"/>
  <c r="P105" i="116"/>
  <c r="L105" i="116"/>
  <c r="R105" i="116"/>
  <c r="W105" i="116"/>
  <c r="AC106" i="116"/>
  <c r="U106" i="116"/>
  <c r="Q106" i="116"/>
  <c r="T106" i="116"/>
  <c r="L107" i="116"/>
  <c r="H107" i="116"/>
  <c r="M107" i="116"/>
  <c r="AP111" i="116"/>
  <c r="M114" i="116"/>
  <c r="I114" i="116"/>
  <c r="L114" i="116"/>
  <c r="M117" i="116"/>
  <c r="I117" i="116"/>
  <c r="L117" i="116"/>
  <c r="S94" i="116"/>
  <c r="W94" i="116"/>
  <c r="S96" i="116"/>
  <c r="W96" i="116"/>
  <c r="AA96" i="116"/>
  <c r="I98" i="116"/>
  <c r="Q98" i="116"/>
  <c r="U98" i="116"/>
  <c r="H99" i="116"/>
  <c r="P99" i="116"/>
  <c r="T99" i="116"/>
  <c r="S100" i="116"/>
  <c r="W100" i="116"/>
  <c r="AA100" i="116"/>
  <c r="AL100" i="116"/>
  <c r="I102" i="116"/>
  <c r="Q102" i="116"/>
  <c r="U102" i="116"/>
  <c r="H103" i="116"/>
  <c r="P103" i="116"/>
  <c r="V103" i="116"/>
  <c r="Z103" i="116"/>
  <c r="AD103" i="116"/>
  <c r="AM103" i="116"/>
  <c r="H105" i="116"/>
  <c r="M105" i="116"/>
  <c r="S105" i="116"/>
  <c r="Z105" i="116"/>
  <c r="AD105" i="116"/>
  <c r="AP105" i="116"/>
  <c r="P106" i="116"/>
  <c r="V106" i="116"/>
  <c r="Z106" i="116"/>
  <c r="AD106" i="116"/>
  <c r="I107" i="116"/>
  <c r="AP107" i="116"/>
  <c r="AH109" i="116"/>
  <c r="M110" i="116"/>
  <c r="I110" i="116"/>
  <c r="L110" i="116"/>
  <c r="AA110" i="116"/>
  <c r="AB111" i="116"/>
  <c r="T111" i="116"/>
  <c r="P111" i="116"/>
  <c r="U111" i="116"/>
  <c r="AG111" i="116"/>
  <c r="AL111" i="116"/>
  <c r="Z113" i="116"/>
  <c r="V113" i="116"/>
  <c r="R113" i="116"/>
  <c r="T113" i="116"/>
  <c r="AD113" i="116"/>
  <c r="H114" i="116"/>
  <c r="AP114" i="116"/>
  <c r="AH116" i="116"/>
  <c r="AM116" i="116"/>
  <c r="H117" i="116"/>
  <c r="AO117" i="116"/>
  <c r="M120" i="116"/>
  <c r="I120" i="116"/>
  <c r="L120" i="116"/>
  <c r="H120" i="116"/>
  <c r="K120" i="116"/>
  <c r="J120" i="116"/>
  <c r="S108" i="116"/>
  <c r="W108" i="116"/>
  <c r="AA108" i="116"/>
  <c r="S112" i="116"/>
  <c r="W112" i="116"/>
  <c r="AA112" i="116"/>
  <c r="H118" i="116"/>
  <c r="L118" i="116"/>
  <c r="P118" i="116"/>
  <c r="T118" i="116"/>
  <c r="AB118" i="116"/>
  <c r="AM118" i="116"/>
  <c r="S119" i="116"/>
  <c r="W119" i="116"/>
  <c r="AA119" i="116"/>
  <c r="AH119" i="116"/>
  <c r="AL119" i="116"/>
  <c r="AP119" i="116"/>
  <c r="R120" i="116"/>
  <c r="V120" i="116"/>
  <c r="Z120" i="116"/>
  <c r="AG120" i="116"/>
  <c r="I121" i="116"/>
  <c r="M121" i="116"/>
  <c r="Q121" i="116"/>
  <c r="U121" i="116"/>
  <c r="AC121" i="116"/>
  <c r="AN121" i="116"/>
  <c r="H122" i="116"/>
  <c r="L122" i="116"/>
  <c r="P122" i="116"/>
  <c r="T122" i="116"/>
  <c r="AB122" i="116"/>
  <c r="AI122" i="116"/>
  <c r="AM122" i="116"/>
  <c r="AC123" i="116"/>
  <c r="U123" i="116"/>
  <c r="S123" i="116"/>
  <c r="AB123" i="116"/>
  <c r="AP123" i="116"/>
  <c r="Q124" i="116"/>
  <c r="V124" i="116"/>
  <c r="Z124" i="116"/>
  <c r="AH124" i="116"/>
  <c r="AN124" i="116"/>
  <c r="AP125" i="116"/>
  <c r="AL125" i="116"/>
  <c r="S120" i="116"/>
  <c r="W120" i="116"/>
  <c r="AA120" i="116"/>
  <c r="AD120" i="116"/>
  <c r="AO121" i="116"/>
  <c r="AJ122" i="116"/>
  <c r="L124" i="116"/>
  <c r="H124" i="116"/>
  <c r="M124" i="116"/>
  <c r="AO118" i="116"/>
  <c r="AJ119" i="116"/>
  <c r="P120" i="116"/>
  <c r="T120" i="116"/>
  <c r="AB120" i="116"/>
  <c r="K121" i="116"/>
  <c r="S121" i="116"/>
  <c r="W121" i="116"/>
  <c r="AA121" i="116"/>
  <c r="AD121" i="116"/>
  <c r="AL121" i="116"/>
  <c r="AP121" i="116"/>
  <c r="AG122" i="116"/>
  <c r="AO122" i="116"/>
  <c r="I124" i="116"/>
  <c r="AP124" i="116"/>
  <c r="S118" i="116"/>
  <c r="W118" i="116"/>
  <c r="AA118" i="116"/>
  <c r="AL118" i="116"/>
  <c r="Q120" i="116"/>
  <c r="U120" i="116"/>
  <c r="H121" i="116"/>
  <c r="P121" i="116"/>
  <c r="T121" i="116"/>
  <c r="S122" i="116"/>
  <c r="W122" i="116"/>
  <c r="AA122" i="116"/>
  <c r="AL122" i="116"/>
  <c r="J124" i="116"/>
  <c r="AB124" i="116"/>
  <c r="T124" i="116"/>
  <c r="P124" i="116"/>
  <c r="U124" i="116"/>
  <c r="AG124" i="116"/>
  <c r="AL124" i="116"/>
  <c r="S125" i="116"/>
  <c r="W125" i="116"/>
  <c r="AA125" i="116"/>
  <c r="D129" i="111"/>
  <c r="E129" i="111" s="1"/>
  <c r="D128" i="111"/>
  <c r="H128" i="111" s="1"/>
  <c r="D127" i="111"/>
  <c r="E127" i="111" s="1"/>
  <c r="D126" i="111"/>
  <c r="H126" i="111" s="1"/>
  <c r="D125" i="111"/>
  <c r="E125" i="111" s="1"/>
  <c r="D124" i="111"/>
  <c r="H124" i="111" s="1"/>
  <c r="D123" i="111"/>
  <c r="E123" i="111" s="1"/>
  <c r="D122" i="111"/>
  <c r="F122" i="111" s="1"/>
  <c r="D121" i="111"/>
  <c r="E121" i="111" s="1"/>
  <c r="H119" i="111"/>
  <c r="G119" i="111"/>
  <c r="F119" i="111"/>
  <c r="E119" i="111"/>
  <c r="D119" i="111"/>
  <c r="H120" i="111" s="1"/>
  <c r="D118" i="111"/>
  <c r="E118" i="111" s="1"/>
  <c r="D117" i="111"/>
  <c r="F117" i="111" s="1"/>
  <c r="D116" i="111"/>
  <c r="E116" i="111" s="1"/>
  <c r="D115" i="111"/>
  <c r="H115" i="111" s="1"/>
  <c r="D114" i="111"/>
  <c r="E114" i="111" s="1"/>
  <c r="D113" i="111"/>
  <c r="F113" i="111" s="1"/>
  <c r="D112" i="111"/>
  <c r="E112" i="111" s="1"/>
  <c r="D111" i="111"/>
  <c r="H111" i="111" s="1"/>
  <c r="D110" i="111"/>
  <c r="E110" i="111" s="1"/>
  <c r="H108" i="111"/>
  <c r="G108" i="111"/>
  <c r="F108" i="111"/>
  <c r="E108" i="111"/>
  <c r="D108" i="111"/>
  <c r="D107" i="111"/>
  <c r="E107" i="111" s="1"/>
  <c r="D106" i="111"/>
  <c r="H106" i="111" s="1"/>
  <c r="D105" i="111"/>
  <c r="E105" i="111" s="1"/>
  <c r="D104" i="111"/>
  <c r="F104" i="111" s="1"/>
  <c r="D103" i="111"/>
  <c r="E103" i="111" s="1"/>
  <c r="D102" i="111"/>
  <c r="H102" i="111" s="1"/>
  <c r="D101" i="111"/>
  <c r="E101" i="111" s="1"/>
  <c r="D100" i="111"/>
  <c r="F100" i="111" s="1"/>
  <c r="D99" i="111"/>
  <c r="E99" i="111" s="1"/>
  <c r="H97" i="111"/>
  <c r="G97" i="111"/>
  <c r="F97" i="111"/>
  <c r="E97" i="111"/>
  <c r="D97" i="111"/>
  <c r="H98" i="111" s="1"/>
  <c r="D96" i="111"/>
  <c r="E96" i="111" s="1"/>
  <c r="D95" i="111"/>
  <c r="H95" i="111" s="1"/>
  <c r="D94" i="111"/>
  <c r="E94" i="111" s="1"/>
  <c r="D93" i="111"/>
  <c r="D92" i="111"/>
  <c r="E92" i="111" s="1"/>
  <c r="H90" i="111"/>
  <c r="G90" i="111"/>
  <c r="F90" i="111"/>
  <c r="E90" i="111"/>
  <c r="D90" i="111"/>
  <c r="D89" i="111"/>
  <c r="D88" i="111"/>
  <c r="F88" i="111" s="1"/>
  <c r="D87" i="111"/>
  <c r="D86" i="111"/>
  <c r="D85" i="111"/>
  <c r="H83" i="111"/>
  <c r="G83" i="111"/>
  <c r="F83" i="111"/>
  <c r="E83" i="111"/>
  <c r="D83" i="111"/>
  <c r="F84" i="111" s="1"/>
  <c r="D82" i="111"/>
  <c r="E82" i="111" s="1"/>
  <c r="D81" i="111"/>
  <c r="D80" i="111"/>
  <c r="E80" i="111" s="1"/>
  <c r="D79" i="111"/>
  <c r="H79" i="111" s="1"/>
  <c r="D78" i="111"/>
  <c r="E78" i="111" s="1"/>
  <c r="H76" i="111"/>
  <c r="G76" i="111"/>
  <c r="F76" i="111"/>
  <c r="E76" i="111"/>
  <c r="D76" i="111"/>
  <c r="H77" i="111" s="1"/>
  <c r="D75" i="111"/>
  <c r="H75" i="111" s="1"/>
  <c r="D74" i="111"/>
  <c r="G74" i="111" s="1"/>
  <c r="D73" i="111"/>
  <c r="G73" i="111" s="1"/>
  <c r="D72" i="111"/>
  <c r="H72" i="111" s="1"/>
  <c r="D71" i="111"/>
  <c r="G71" i="111" s="1"/>
  <c r="D70" i="111"/>
  <c r="F70" i="111" s="1"/>
  <c r="H68" i="111"/>
  <c r="G68" i="111"/>
  <c r="F68" i="111"/>
  <c r="E68" i="111"/>
  <c r="D68" i="111"/>
  <c r="D67" i="111"/>
  <c r="E67" i="111" s="1"/>
  <c r="D66" i="111"/>
  <c r="H66" i="111" s="1"/>
  <c r="D65" i="111"/>
  <c r="F65" i="111" s="1"/>
  <c r="D64" i="111"/>
  <c r="E64" i="111" s="1"/>
  <c r="D63" i="111"/>
  <c r="H63" i="111" s="1"/>
  <c r="D62" i="111"/>
  <c r="E62" i="111" s="1"/>
  <c r="H60" i="111"/>
  <c r="G60" i="111"/>
  <c r="F60" i="111"/>
  <c r="E60" i="111"/>
  <c r="D60" i="111"/>
  <c r="D59" i="111"/>
  <c r="D58" i="111"/>
  <c r="G58" i="111" s="1"/>
  <c r="D57" i="111"/>
  <c r="H57" i="111" s="1"/>
  <c r="D56" i="111"/>
  <c r="H56" i="111" s="1"/>
  <c r="D55" i="111"/>
  <c r="H55" i="111" s="1"/>
  <c r="D54" i="111"/>
  <c r="H54" i="111" s="1"/>
  <c r="H52" i="111"/>
  <c r="G52" i="111"/>
  <c r="F52" i="111"/>
  <c r="E52" i="111"/>
  <c r="D52" i="111"/>
  <c r="G53" i="111" s="1"/>
  <c r="D51" i="111"/>
  <c r="E51" i="111" s="1"/>
  <c r="D50" i="111"/>
  <c r="H50" i="111" s="1"/>
  <c r="D49" i="111"/>
  <c r="E49" i="111" s="1"/>
  <c r="D48" i="111"/>
  <c r="H48" i="111" s="1"/>
  <c r="H46" i="111"/>
  <c r="G46" i="111"/>
  <c r="F46" i="111"/>
  <c r="E46" i="111"/>
  <c r="D46" i="111"/>
  <c r="F47" i="111" s="1"/>
  <c r="D45" i="111"/>
  <c r="E45" i="111" s="1"/>
  <c r="D44" i="111"/>
  <c r="H44" i="111" s="1"/>
  <c r="D43" i="111"/>
  <c r="E43" i="111" s="1"/>
  <c r="D42" i="111"/>
  <c r="H42" i="111" s="1"/>
  <c r="H40" i="111"/>
  <c r="G40" i="111"/>
  <c r="F40" i="111"/>
  <c r="E40" i="111"/>
  <c r="D40" i="111"/>
  <c r="F41" i="111" s="1"/>
  <c r="D39" i="111"/>
  <c r="E39" i="111" s="1"/>
  <c r="D38" i="111"/>
  <c r="H38" i="111" s="1"/>
  <c r="D37" i="111"/>
  <c r="E37" i="111" s="1"/>
  <c r="D36" i="111"/>
  <c r="E36" i="111" s="1"/>
  <c r="H34" i="111"/>
  <c r="G34" i="111"/>
  <c r="F34" i="111"/>
  <c r="E34" i="111"/>
  <c r="D34" i="111"/>
  <c r="H35" i="111" s="1"/>
  <c r="D33" i="111"/>
  <c r="H33" i="111" s="1"/>
  <c r="D32" i="111"/>
  <c r="H32" i="111" s="1"/>
  <c r="D31" i="111"/>
  <c r="H31" i="111" s="1"/>
  <c r="D30" i="111"/>
  <c r="H30" i="111" s="1"/>
  <c r="D29" i="111"/>
  <c r="H29" i="111" s="1"/>
  <c r="D28" i="111"/>
  <c r="H28" i="111" s="1"/>
  <c r="D27" i="111"/>
  <c r="H27" i="111" s="1"/>
  <c r="D23" i="111"/>
  <c r="E23" i="111" s="1"/>
  <c r="D22" i="111"/>
  <c r="H22" i="111" s="1"/>
  <c r="D21" i="111"/>
  <c r="E21" i="111" s="1"/>
  <c r="D20" i="111"/>
  <c r="H20" i="111" s="1"/>
  <c r="D19" i="111"/>
  <c r="E19" i="111" s="1"/>
  <c r="D18" i="111"/>
  <c r="E18" i="111" s="1"/>
  <c r="D17" i="111"/>
  <c r="G17" i="111" s="1"/>
  <c r="D13" i="111"/>
  <c r="E13" i="111" s="1"/>
  <c r="D12" i="111"/>
  <c r="E12" i="111" s="1"/>
  <c r="D11" i="111"/>
  <c r="E11" i="111" s="1"/>
  <c r="D10" i="111"/>
  <c r="E10" i="111" s="1"/>
  <c r="D9" i="111"/>
  <c r="H9" i="111" s="1"/>
  <c r="D8" i="111"/>
  <c r="E8" i="111" s="1"/>
  <c r="Y52" i="116" l="1"/>
  <c r="G116" i="116"/>
  <c r="AF80" i="116"/>
  <c r="AF105" i="116"/>
  <c r="G24" i="116"/>
  <c r="Y4" i="116"/>
  <c r="AK80" i="116"/>
  <c r="AF73" i="116"/>
  <c r="AF4" i="116"/>
  <c r="AF34" i="116"/>
  <c r="AK52" i="116"/>
  <c r="AK46" i="116"/>
  <c r="AK24" i="116"/>
  <c r="AK34" i="116"/>
  <c r="AK87" i="116"/>
  <c r="AK66" i="116"/>
  <c r="AK40" i="116"/>
  <c r="AK73" i="116"/>
  <c r="AK94" i="116"/>
  <c r="AK4" i="116"/>
  <c r="AK14" i="116"/>
  <c r="AK59" i="116"/>
  <c r="AK105" i="116"/>
  <c r="AK116" i="116"/>
  <c r="AF46" i="116"/>
  <c r="Y116" i="116"/>
  <c r="AF14" i="116"/>
  <c r="O46" i="116"/>
  <c r="O4" i="116"/>
  <c r="G50" i="111"/>
  <c r="E63" i="111"/>
  <c r="G84" i="111"/>
  <c r="E29" i="111"/>
  <c r="G79" i="111"/>
  <c r="E115" i="111"/>
  <c r="E124" i="111"/>
  <c r="E72" i="111"/>
  <c r="F18" i="111"/>
  <c r="E75" i="111"/>
  <c r="E79" i="111"/>
  <c r="G66" i="111"/>
  <c r="G124" i="111"/>
  <c r="G8" i="111"/>
  <c r="E20" i="111"/>
  <c r="H53" i="111"/>
  <c r="F102" i="111"/>
  <c r="E128" i="111"/>
  <c r="G12" i="111"/>
  <c r="E28" i="111"/>
  <c r="G30" i="111"/>
  <c r="G48" i="111"/>
  <c r="G54" i="111"/>
  <c r="E66" i="111"/>
  <c r="G72" i="111"/>
  <c r="G106" i="111"/>
  <c r="F124" i="111"/>
  <c r="G10" i="111"/>
  <c r="G18" i="111"/>
  <c r="F20" i="111"/>
  <c r="F28" i="111"/>
  <c r="E32" i="111"/>
  <c r="E33" i="111"/>
  <c r="F55" i="111"/>
  <c r="F63" i="111"/>
  <c r="F75" i="111"/>
  <c r="H84" i="111"/>
  <c r="E95" i="111"/>
  <c r="G102" i="111"/>
  <c r="E111" i="111"/>
  <c r="G115" i="111"/>
  <c r="F126" i="111"/>
  <c r="G128" i="111"/>
  <c r="G20" i="111"/>
  <c r="G28" i="111"/>
  <c r="F32" i="111"/>
  <c r="H47" i="111"/>
  <c r="F54" i="111"/>
  <c r="G55" i="111"/>
  <c r="G63" i="111"/>
  <c r="G75" i="111"/>
  <c r="G95" i="111"/>
  <c r="G111" i="111"/>
  <c r="G32" i="111"/>
  <c r="G44" i="111"/>
  <c r="F50" i="111"/>
  <c r="E53" i="111"/>
  <c r="E102" i="111"/>
  <c r="E106" i="111"/>
  <c r="G120" i="111"/>
  <c r="Y105" i="116"/>
  <c r="O80" i="116"/>
  <c r="Y73" i="116"/>
  <c r="G66" i="116"/>
  <c r="G59" i="116"/>
  <c r="AF52" i="116"/>
  <c r="G40" i="116"/>
  <c r="O24" i="116"/>
  <c r="O105" i="116"/>
  <c r="Y94" i="116"/>
  <c r="G94" i="116"/>
  <c r="O94" i="116"/>
  <c r="AF66" i="116"/>
  <c r="AF59" i="116"/>
  <c r="G87" i="116"/>
  <c r="AF87" i="116"/>
  <c r="Y80" i="116"/>
  <c r="G52" i="116"/>
  <c r="O40" i="116"/>
  <c r="O34" i="116"/>
  <c r="G73" i="116"/>
  <c r="G46" i="116"/>
  <c r="Y40" i="116"/>
  <c r="Y24" i="116"/>
  <c r="G14" i="116"/>
  <c r="AF116" i="116"/>
  <c r="AF94" i="116"/>
  <c r="O87" i="116"/>
  <c r="Y87" i="116"/>
  <c r="G80" i="116"/>
  <c r="O66" i="116"/>
  <c r="O59" i="116"/>
  <c r="AF40" i="116"/>
  <c r="AF24" i="116"/>
  <c r="Y14" i="116"/>
  <c r="O14" i="116"/>
  <c r="G4" i="116"/>
  <c r="G105" i="116"/>
  <c r="O116" i="116"/>
  <c r="O73" i="116"/>
  <c r="Y66" i="116"/>
  <c r="Y59" i="116"/>
  <c r="Y46" i="116"/>
  <c r="Y34" i="116"/>
  <c r="G34" i="116"/>
  <c r="E42" i="111"/>
  <c r="E57" i="111"/>
  <c r="H81" i="111"/>
  <c r="G81" i="111"/>
  <c r="E81" i="111"/>
  <c r="H89" i="111"/>
  <c r="E89" i="111"/>
  <c r="H93" i="111"/>
  <c r="E93" i="111"/>
  <c r="G93" i="111"/>
  <c r="F22" i="111"/>
  <c r="E30" i="111"/>
  <c r="E31" i="111"/>
  <c r="E41" i="111"/>
  <c r="F42" i="111"/>
  <c r="E44" i="111"/>
  <c r="F57" i="111"/>
  <c r="H58" i="111"/>
  <c r="E58" i="111"/>
  <c r="H61" i="111"/>
  <c r="G61" i="111"/>
  <c r="F81" i="111"/>
  <c r="H87" i="111"/>
  <c r="E87" i="111"/>
  <c r="F91" i="111"/>
  <c r="G91" i="111"/>
  <c r="F93" i="111"/>
  <c r="H109" i="111"/>
  <c r="G109" i="111"/>
  <c r="F8" i="111"/>
  <c r="F10" i="111"/>
  <c r="F12" i="111"/>
  <c r="G22" i="111"/>
  <c r="F30" i="111"/>
  <c r="G38" i="111"/>
  <c r="H41" i="111"/>
  <c r="G42" i="111"/>
  <c r="F44" i="111"/>
  <c r="E47" i="111"/>
  <c r="F48" i="111"/>
  <c r="E50" i="111"/>
  <c r="E54" i="111"/>
  <c r="E55" i="111"/>
  <c r="E56" i="111"/>
  <c r="G57" i="111"/>
  <c r="F58" i="111"/>
  <c r="H85" i="111"/>
  <c r="E85" i="111"/>
  <c r="H88" i="111"/>
  <c r="G88" i="111"/>
  <c r="E88" i="111"/>
  <c r="H91" i="111"/>
  <c r="H100" i="111"/>
  <c r="G100" i="111"/>
  <c r="E100" i="111"/>
  <c r="H104" i="111"/>
  <c r="E104" i="111"/>
  <c r="G104" i="111"/>
  <c r="H117" i="111"/>
  <c r="E117" i="111"/>
  <c r="G117" i="111"/>
  <c r="H69" i="111"/>
  <c r="E69" i="111"/>
  <c r="H86" i="111"/>
  <c r="E86" i="111"/>
  <c r="G86" i="111"/>
  <c r="F98" i="111"/>
  <c r="G98" i="111"/>
  <c r="H113" i="111"/>
  <c r="G113" i="111"/>
  <c r="E113" i="111"/>
  <c r="H65" i="111"/>
  <c r="E65" i="111"/>
  <c r="G65" i="111"/>
  <c r="F86" i="111"/>
  <c r="H122" i="111"/>
  <c r="E122" i="111"/>
  <c r="G122" i="111"/>
  <c r="E22" i="111"/>
  <c r="E38" i="111"/>
  <c r="H59" i="111"/>
  <c r="E59" i="111"/>
  <c r="H70" i="111"/>
  <c r="E70" i="111"/>
  <c r="G70" i="111"/>
  <c r="E27" i="111"/>
  <c r="F38" i="111"/>
  <c r="E48" i="111"/>
  <c r="F66" i="111"/>
  <c r="F72" i="111"/>
  <c r="F79" i="111"/>
  <c r="F95" i="111"/>
  <c r="F106" i="111"/>
  <c r="F111" i="111"/>
  <c r="E126" i="111"/>
  <c r="F115" i="111"/>
  <c r="G126" i="111"/>
  <c r="F128" i="111"/>
  <c r="E120" i="111"/>
  <c r="F121" i="111"/>
  <c r="F123" i="111"/>
  <c r="F125" i="111"/>
  <c r="F127" i="111"/>
  <c r="F129" i="111"/>
  <c r="F120" i="111"/>
  <c r="G121" i="111"/>
  <c r="G123" i="111"/>
  <c r="G125" i="111"/>
  <c r="G127" i="111"/>
  <c r="G129" i="111"/>
  <c r="H121" i="111"/>
  <c r="H123" i="111"/>
  <c r="H125" i="111"/>
  <c r="H127" i="111"/>
  <c r="H129" i="111"/>
  <c r="E109" i="111"/>
  <c r="F110" i="111"/>
  <c r="F112" i="111"/>
  <c r="F114" i="111"/>
  <c r="F116" i="111"/>
  <c r="F118" i="111"/>
  <c r="F109" i="111"/>
  <c r="G110" i="111"/>
  <c r="G112" i="111"/>
  <c r="G114" i="111"/>
  <c r="G116" i="111"/>
  <c r="G118" i="111"/>
  <c r="H110" i="111"/>
  <c r="H112" i="111"/>
  <c r="H114" i="111"/>
  <c r="H116" i="111"/>
  <c r="H118" i="111"/>
  <c r="F101" i="111"/>
  <c r="F103" i="111"/>
  <c r="F105" i="111"/>
  <c r="F107" i="111"/>
  <c r="G101" i="111"/>
  <c r="G103" i="111"/>
  <c r="G105" i="111"/>
  <c r="G107" i="111"/>
  <c r="H101" i="111"/>
  <c r="H103" i="111"/>
  <c r="H105" i="111"/>
  <c r="H107" i="111"/>
  <c r="E98" i="111"/>
  <c r="F99" i="111"/>
  <c r="G99" i="111"/>
  <c r="H99" i="111"/>
  <c r="E91" i="111"/>
  <c r="F92" i="111"/>
  <c r="F94" i="111"/>
  <c r="F96" i="111"/>
  <c r="G92" i="111"/>
  <c r="G94" i="111"/>
  <c r="G96" i="111"/>
  <c r="H92" i="111"/>
  <c r="H94" i="111"/>
  <c r="H96" i="111"/>
  <c r="E84" i="111"/>
  <c r="F85" i="111"/>
  <c r="F87" i="111"/>
  <c r="F89" i="111"/>
  <c r="G85" i="111"/>
  <c r="G87" i="111"/>
  <c r="G89" i="111"/>
  <c r="F80" i="111"/>
  <c r="F82" i="111"/>
  <c r="G80" i="111"/>
  <c r="G82" i="111"/>
  <c r="H80" i="111"/>
  <c r="H82" i="111"/>
  <c r="E77" i="111"/>
  <c r="F78" i="111"/>
  <c r="F77" i="111"/>
  <c r="G78" i="111"/>
  <c r="G77" i="111"/>
  <c r="H78" i="111"/>
  <c r="F69" i="111"/>
  <c r="E71" i="111"/>
  <c r="E73" i="111"/>
  <c r="E74" i="111"/>
  <c r="G69" i="111"/>
  <c r="D69" i="111" s="1"/>
  <c r="F71" i="111"/>
  <c r="F73" i="111"/>
  <c r="F74" i="111"/>
  <c r="H71" i="111"/>
  <c r="H73" i="111"/>
  <c r="H74" i="111"/>
  <c r="E61" i="111"/>
  <c r="F62" i="111"/>
  <c r="F64" i="111"/>
  <c r="F67" i="111"/>
  <c r="F61" i="111"/>
  <c r="G62" i="111"/>
  <c r="G64" i="111"/>
  <c r="G67" i="111"/>
  <c r="H62" i="111"/>
  <c r="H64" i="111"/>
  <c r="H67" i="111"/>
  <c r="F56" i="111"/>
  <c r="F59" i="111"/>
  <c r="G56" i="111"/>
  <c r="G59" i="111"/>
  <c r="F53" i="111"/>
  <c r="G47" i="111"/>
  <c r="D47" i="111" s="1"/>
  <c r="F49" i="111"/>
  <c r="F51" i="111"/>
  <c r="G49" i="111"/>
  <c r="G51" i="111"/>
  <c r="H49" i="111"/>
  <c r="H51" i="111"/>
  <c r="G41" i="111"/>
  <c r="F43" i="111"/>
  <c r="F45" i="111"/>
  <c r="G43" i="111"/>
  <c r="G45" i="111"/>
  <c r="H43" i="111"/>
  <c r="H45" i="111"/>
  <c r="F37" i="111"/>
  <c r="F39" i="111"/>
  <c r="G37" i="111"/>
  <c r="G39" i="111"/>
  <c r="H37" i="111"/>
  <c r="H39" i="111"/>
  <c r="E35" i="111"/>
  <c r="F36" i="111"/>
  <c r="F35" i="111"/>
  <c r="G36" i="111"/>
  <c r="G35" i="111"/>
  <c r="H36" i="111"/>
  <c r="F27" i="111"/>
  <c r="F29" i="111"/>
  <c r="F31" i="111"/>
  <c r="F33" i="111"/>
  <c r="G27" i="111"/>
  <c r="G29" i="111"/>
  <c r="G31" i="111"/>
  <c r="G33" i="111"/>
  <c r="E17" i="111"/>
  <c r="F17" i="111"/>
  <c r="H18" i="111"/>
  <c r="F19" i="111"/>
  <c r="F21" i="111"/>
  <c r="F23" i="111"/>
  <c r="H17" i="111"/>
  <c r="G19" i="111"/>
  <c r="G21" i="111"/>
  <c r="G23" i="111"/>
  <c r="H19" i="111"/>
  <c r="H21" i="111"/>
  <c r="H23" i="111"/>
  <c r="E9" i="111"/>
  <c r="H8" i="111"/>
  <c r="F9" i="111"/>
  <c r="H10" i="111"/>
  <c r="F11" i="111"/>
  <c r="H12" i="111"/>
  <c r="F13" i="111"/>
  <c r="G9" i="111"/>
  <c r="G11" i="111"/>
  <c r="G13" i="111"/>
  <c r="H11" i="111"/>
  <c r="H13" i="111"/>
  <c r="D41" i="111" l="1"/>
  <c r="D53" i="111"/>
  <c r="D109" i="111"/>
  <c r="D84" i="111"/>
  <c r="D91" i="111"/>
  <c r="D98" i="111"/>
  <c r="D120" i="111"/>
  <c r="D77" i="111"/>
  <c r="D61" i="111"/>
  <c r="D35" i="111"/>
  <c r="D26" i="111" l="1"/>
  <c r="H24" i="111"/>
  <c r="G24" i="111"/>
  <c r="F24" i="111"/>
  <c r="E24" i="111"/>
  <c r="D24" i="111"/>
  <c r="F25" i="111" s="1"/>
  <c r="D16" i="111"/>
  <c r="G16" i="111" s="1"/>
  <c r="H14" i="111"/>
  <c r="G14" i="111"/>
  <c r="F14" i="111"/>
  <c r="E14" i="111"/>
  <c r="D14" i="111"/>
  <c r="E15" i="111" s="1"/>
  <c r="D7" i="111"/>
  <c r="E7" i="111" s="1"/>
  <c r="D6" i="111"/>
  <c r="G6" i="111" s="1"/>
  <c r="H4" i="111"/>
  <c r="G4" i="111"/>
  <c r="F4" i="111"/>
  <c r="E4" i="111"/>
  <c r="D4" i="111"/>
  <c r="F5" i="111" s="1"/>
  <c r="AU47" i="87"/>
  <c r="AU46" i="87"/>
  <c r="AU45" i="87"/>
  <c r="AU44" i="87"/>
  <c r="AU43" i="87"/>
  <c r="AU41" i="87"/>
  <c r="AU40" i="87"/>
  <c r="AU39" i="87"/>
  <c r="AU38" i="87"/>
  <c r="AU37" i="87"/>
  <c r="AU36" i="87"/>
  <c r="AU34" i="87"/>
  <c r="AU33" i="87"/>
  <c r="AU32" i="87"/>
  <c r="AU31" i="87"/>
  <c r="AU30" i="87"/>
  <c r="AU29" i="87"/>
  <c r="AU27" i="87"/>
  <c r="AU26" i="87"/>
  <c r="AU25" i="87"/>
  <c r="AU24" i="87"/>
  <c r="AU23" i="87"/>
  <c r="AU22" i="87"/>
  <c r="AU21" i="87"/>
  <c r="AU19" i="87"/>
  <c r="AU18" i="87"/>
  <c r="AU17" i="87"/>
  <c r="AU16" i="87"/>
  <c r="AU15" i="87"/>
  <c r="AU14" i="87"/>
  <c r="AU13" i="87"/>
  <c r="AU11" i="87"/>
  <c r="AU10" i="87"/>
  <c r="AU9" i="87"/>
  <c r="AU8" i="87"/>
  <c r="AU7" i="87"/>
  <c r="AU6" i="87"/>
  <c r="AU5" i="87"/>
  <c r="AU3" i="87"/>
  <c r="AR3" i="87"/>
  <c r="AS3" i="87"/>
  <c r="AT3" i="87"/>
  <c r="AR11" i="87"/>
  <c r="AS11" i="87"/>
  <c r="AT11" i="87"/>
  <c r="AR19" i="87"/>
  <c r="AS19" i="87"/>
  <c r="AT19" i="87"/>
  <c r="AR27" i="87"/>
  <c r="AS27" i="87"/>
  <c r="AT27" i="87"/>
  <c r="AR34" i="87"/>
  <c r="AS34" i="87"/>
  <c r="AT34" i="87"/>
  <c r="AR41" i="87"/>
  <c r="AS41" i="87"/>
  <c r="AT41" i="87"/>
  <c r="AN47" i="87"/>
  <c r="AN46" i="87"/>
  <c r="AN45" i="87"/>
  <c r="AN44" i="87"/>
  <c r="AN43" i="87"/>
  <c r="AN41" i="87"/>
  <c r="AN40" i="87"/>
  <c r="AN39" i="87"/>
  <c r="AN38" i="87"/>
  <c r="AN37" i="87"/>
  <c r="AN36" i="87"/>
  <c r="AN34" i="87"/>
  <c r="AN33" i="87"/>
  <c r="AN32" i="87"/>
  <c r="AN31" i="87"/>
  <c r="AN30" i="87"/>
  <c r="AN29" i="87"/>
  <c r="AN27" i="87"/>
  <c r="AN26" i="87"/>
  <c r="AN25" i="87"/>
  <c r="AN24" i="87"/>
  <c r="AN23" i="87"/>
  <c r="AN22" i="87"/>
  <c r="AN21" i="87"/>
  <c r="AN19" i="87"/>
  <c r="AN18" i="87"/>
  <c r="AN17" i="87"/>
  <c r="AN16" i="87"/>
  <c r="AN15" i="87"/>
  <c r="AN14" i="87"/>
  <c r="AN13" i="87"/>
  <c r="AN11" i="87"/>
  <c r="AN10" i="87"/>
  <c r="AN9" i="87"/>
  <c r="AN8" i="87"/>
  <c r="AN7" i="87"/>
  <c r="AN6" i="87"/>
  <c r="AN5" i="87"/>
  <c r="AN3" i="87"/>
  <c r="AH3" i="87"/>
  <c r="AI3" i="87"/>
  <c r="AJ3" i="87"/>
  <c r="AK3" i="87"/>
  <c r="AL3" i="87"/>
  <c r="AM3" i="87"/>
  <c r="AH11" i="87"/>
  <c r="AI11" i="87"/>
  <c r="AJ11" i="87"/>
  <c r="AK11" i="87"/>
  <c r="AL11" i="87"/>
  <c r="AM11" i="87"/>
  <c r="AH19" i="87"/>
  <c r="AI19" i="87"/>
  <c r="AJ19" i="87"/>
  <c r="AK19" i="87"/>
  <c r="AL19" i="87"/>
  <c r="AM19" i="87"/>
  <c r="AH27" i="87"/>
  <c r="AI27" i="87"/>
  <c r="AJ27" i="87"/>
  <c r="AK27" i="87"/>
  <c r="AL27" i="87"/>
  <c r="AM27" i="87"/>
  <c r="AH34" i="87"/>
  <c r="AI34" i="87"/>
  <c r="AJ34" i="87"/>
  <c r="AK34" i="87"/>
  <c r="AL34" i="87"/>
  <c r="AM34" i="87"/>
  <c r="AH41" i="87"/>
  <c r="AI41" i="87"/>
  <c r="AJ41" i="87"/>
  <c r="AK41" i="87"/>
  <c r="AL41" i="87"/>
  <c r="AM41" i="87"/>
  <c r="AD47" i="87"/>
  <c r="AD46" i="87"/>
  <c r="AD45" i="87"/>
  <c r="AD44" i="87"/>
  <c r="AD43" i="87"/>
  <c r="AD41" i="87"/>
  <c r="AD40" i="87"/>
  <c r="AD39" i="87"/>
  <c r="AD38" i="87"/>
  <c r="AD37" i="87"/>
  <c r="AD36" i="87"/>
  <c r="AD34" i="87"/>
  <c r="AD33" i="87"/>
  <c r="AD32" i="87"/>
  <c r="AD31" i="87"/>
  <c r="AD30" i="87"/>
  <c r="AD29" i="87"/>
  <c r="AD27" i="87"/>
  <c r="AD26" i="87"/>
  <c r="AD25" i="87"/>
  <c r="AD24" i="87"/>
  <c r="AD23" i="87"/>
  <c r="AD22" i="87"/>
  <c r="AD21" i="87"/>
  <c r="AD19" i="87"/>
  <c r="AD18" i="87"/>
  <c r="AD17" i="87"/>
  <c r="AD16" i="87"/>
  <c r="AD15" i="87"/>
  <c r="AD14" i="87"/>
  <c r="AD13" i="87"/>
  <c r="AD11" i="87"/>
  <c r="AD10" i="87"/>
  <c r="AD9" i="87"/>
  <c r="AD8" i="87"/>
  <c r="AD7" i="87"/>
  <c r="AD6" i="87"/>
  <c r="AD5" i="87"/>
  <c r="AD3" i="87"/>
  <c r="Z3" i="87"/>
  <c r="AA3" i="87"/>
  <c r="AB3" i="87"/>
  <c r="AC3" i="87"/>
  <c r="Z11" i="87"/>
  <c r="AA11" i="87"/>
  <c r="AB11" i="87"/>
  <c r="AC11" i="87"/>
  <c r="Z19" i="87"/>
  <c r="AA19" i="87"/>
  <c r="AB19" i="87"/>
  <c r="AC19" i="87"/>
  <c r="Z27" i="87"/>
  <c r="AA27" i="87"/>
  <c r="AB27" i="87"/>
  <c r="AC27" i="87"/>
  <c r="Z34" i="87"/>
  <c r="AA34" i="87"/>
  <c r="AB34" i="87"/>
  <c r="AC34" i="87"/>
  <c r="Z41" i="87"/>
  <c r="AA41" i="87"/>
  <c r="AB41" i="87"/>
  <c r="AC41" i="87"/>
  <c r="H7" i="111" l="1"/>
  <c r="F7" i="111"/>
  <c r="G7" i="111"/>
  <c r="E5" i="111"/>
  <c r="G5" i="111"/>
  <c r="F15" i="111"/>
  <c r="H5" i="111"/>
  <c r="H15" i="111"/>
  <c r="F6" i="111"/>
  <c r="F16" i="111"/>
  <c r="H6" i="111"/>
  <c r="H16" i="111"/>
  <c r="E6" i="111"/>
  <c r="G15" i="111"/>
  <c r="E16" i="111"/>
  <c r="H25" i="111"/>
  <c r="G25" i="111"/>
  <c r="E25" i="111"/>
  <c r="F26" i="111"/>
  <c r="E26" i="111"/>
  <c r="G26" i="111"/>
  <c r="H26" i="111"/>
  <c r="D15" i="111" l="1"/>
  <c r="D5" i="111"/>
  <c r="D25" i="111"/>
  <c r="D48" i="107" l="1"/>
  <c r="D47" i="107"/>
  <c r="D46" i="107"/>
  <c r="E46" i="107" s="1"/>
  <c r="D45" i="107"/>
  <c r="F45" i="107" s="1"/>
  <c r="D44" i="107"/>
  <c r="E44" i="107" s="1"/>
  <c r="G42" i="107"/>
  <c r="F42" i="107"/>
  <c r="E42" i="107"/>
  <c r="D42" i="107"/>
  <c r="F43" i="107" s="1"/>
  <c r="D41" i="107"/>
  <c r="G41" i="107" s="1"/>
  <c r="D40" i="107"/>
  <c r="D39" i="107"/>
  <c r="D38" i="107"/>
  <c r="G38" i="107" s="1"/>
  <c r="D37" i="107"/>
  <c r="G37" i="107" s="1"/>
  <c r="G35" i="107"/>
  <c r="F35" i="107"/>
  <c r="E35" i="107"/>
  <c r="D35" i="107"/>
  <c r="E36" i="107" s="1"/>
  <c r="D34" i="107"/>
  <c r="D33" i="107"/>
  <c r="G33" i="107" s="1"/>
  <c r="D32" i="107"/>
  <c r="E32" i="107" s="1"/>
  <c r="D31" i="107"/>
  <c r="F31" i="107" s="1"/>
  <c r="D30" i="107"/>
  <c r="F30" i="107" s="1"/>
  <c r="G28" i="107"/>
  <c r="F28" i="107"/>
  <c r="E28" i="107"/>
  <c r="D28" i="107"/>
  <c r="G29" i="107" s="1"/>
  <c r="D27" i="107"/>
  <c r="F27" i="107" s="1"/>
  <c r="D26" i="107"/>
  <c r="G26" i="107" s="1"/>
  <c r="D25" i="107"/>
  <c r="F25" i="107" s="1"/>
  <c r="D24" i="107"/>
  <c r="G24" i="107" s="1"/>
  <c r="D23" i="107"/>
  <c r="D22" i="107"/>
  <c r="E22" i="107" s="1"/>
  <c r="G20" i="107"/>
  <c r="F20" i="107"/>
  <c r="E20" i="107"/>
  <c r="D20" i="107"/>
  <c r="E21" i="107" s="1"/>
  <c r="D19" i="107"/>
  <c r="G19" i="107" s="1"/>
  <c r="D18" i="107"/>
  <c r="F18" i="107" s="1"/>
  <c r="D17" i="107"/>
  <c r="F17" i="107" s="1"/>
  <c r="D16" i="107"/>
  <c r="E16" i="107" s="1"/>
  <c r="D15" i="107"/>
  <c r="G15" i="107" s="1"/>
  <c r="D14" i="107"/>
  <c r="G14" i="107" s="1"/>
  <c r="G12" i="107"/>
  <c r="F12" i="107"/>
  <c r="E12" i="107"/>
  <c r="D12" i="107"/>
  <c r="E13" i="107" s="1"/>
  <c r="D11" i="107"/>
  <c r="F11" i="107" s="1"/>
  <c r="D10" i="107"/>
  <c r="G10" i="107" s="1"/>
  <c r="D9" i="107"/>
  <c r="G9" i="107" s="1"/>
  <c r="D8" i="107"/>
  <c r="G8" i="107" s="1"/>
  <c r="D7" i="107"/>
  <c r="G7" i="107" s="1"/>
  <c r="D6" i="107"/>
  <c r="G6" i="107" s="1"/>
  <c r="G4" i="107"/>
  <c r="F4" i="107"/>
  <c r="E4" i="107"/>
  <c r="D4" i="107"/>
  <c r="E5" i="107" s="1"/>
  <c r="E33" i="107" l="1"/>
  <c r="F37" i="107"/>
  <c r="G17" i="107"/>
  <c r="E31" i="107"/>
  <c r="G44" i="107"/>
  <c r="F46" i="107"/>
  <c r="F6" i="107"/>
  <c r="E11" i="107"/>
  <c r="F19" i="107"/>
  <c r="G11" i="107"/>
  <c r="F32" i="107"/>
  <c r="E45" i="107"/>
  <c r="E24" i="107"/>
  <c r="E37" i="107"/>
  <c r="G25" i="107"/>
  <c r="F29" i="107"/>
  <c r="F10" i="107"/>
  <c r="E18" i="107"/>
  <c r="F21" i="107"/>
  <c r="E38" i="107"/>
  <c r="G18" i="107"/>
  <c r="G21" i="107"/>
  <c r="F44" i="107"/>
  <c r="F22" i="107"/>
  <c r="F41" i="107"/>
  <c r="G45" i="107"/>
  <c r="G22" i="107"/>
  <c r="D21" i="107"/>
  <c r="E9" i="107"/>
  <c r="E14" i="107"/>
  <c r="F15" i="107"/>
  <c r="G32" i="107"/>
  <c r="F33" i="107"/>
  <c r="F38" i="107"/>
  <c r="F14" i="107"/>
  <c r="E29" i="107"/>
  <c r="D29" i="107" s="1"/>
  <c r="E7" i="107"/>
  <c r="E26" i="107"/>
  <c r="G31" i="107"/>
  <c r="E41" i="107"/>
  <c r="G46" i="107"/>
  <c r="G34" i="107"/>
  <c r="E34" i="107"/>
  <c r="F5" i="107"/>
  <c r="E6" i="107"/>
  <c r="F13" i="107"/>
  <c r="G16" i="107"/>
  <c r="F16" i="107"/>
  <c r="F34" i="107"/>
  <c r="E23" i="107"/>
  <c r="F39" i="107"/>
  <c r="G39" i="107"/>
  <c r="E39" i="107"/>
  <c r="G5" i="107"/>
  <c r="F7" i="107"/>
  <c r="E8" i="107"/>
  <c r="G13" i="107"/>
  <c r="F23" i="107"/>
  <c r="G30" i="107"/>
  <c r="E30" i="107"/>
  <c r="F8" i="107"/>
  <c r="G23" i="107"/>
  <c r="F9" i="107"/>
  <c r="E10" i="107"/>
  <c r="E15" i="107"/>
  <c r="E27" i="107"/>
  <c r="E40" i="107"/>
  <c r="G40" i="107"/>
  <c r="F40" i="107"/>
  <c r="E17" i="107"/>
  <c r="E19" i="107"/>
  <c r="E25" i="107"/>
  <c r="G27" i="107"/>
  <c r="F24" i="107"/>
  <c r="E43" i="107"/>
  <c r="G47" i="107"/>
  <c r="E47" i="107"/>
  <c r="F26" i="107"/>
  <c r="F36" i="107"/>
  <c r="G43" i="107"/>
  <c r="F47" i="107"/>
  <c r="G48" i="107"/>
  <c r="F48" i="107"/>
  <c r="G36" i="107"/>
  <c r="E48" i="107"/>
  <c r="AP3" i="106"/>
  <c r="AF3" i="106"/>
  <c r="X3" i="106"/>
  <c r="R3" i="106"/>
  <c r="T3" i="106" s="1"/>
  <c r="M3" i="106"/>
  <c r="N3" i="106" s="1"/>
  <c r="E3" i="106"/>
  <c r="F3" i="106" s="1"/>
  <c r="AS3" i="106" l="1"/>
  <c r="AT3" i="106"/>
  <c r="AU3" i="106"/>
  <c r="AI3" i="106"/>
  <c r="AM3" i="106"/>
  <c r="AJ3" i="106"/>
  <c r="AN3" i="106"/>
  <c r="AK3" i="106"/>
  <c r="AL3" i="106"/>
  <c r="Z3" i="106"/>
  <c r="AA3" i="106"/>
  <c r="AB3" i="106"/>
  <c r="D36" i="107"/>
  <c r="D13" i="107"/>
  <c r="D43" i="107"/>
  <c r="D5" i="107"/>
  <c r="W3" i="106"/>
  <c r="AG3" i="106"/>
  <c r="P3" i="106"/>
  <c r="AH3" i="106"/>
  <c r="V3" i="106"/>
  <c r="O3" i="106"/>
  <c r="Q3" i="106"/>
  <c r="U3" i="106"/>
  <c r="Y3" i="106"/>
  <c r="G3" i="106"/>
  <c r="AQ3" i="106"/>
  <c r="H3" i="106"/>
  <c r="S3" i="106"/>
  <c r="AC3" i="106"/>
  <c r="AR3" i="106"/>
  <c r="I3" i="106"/>
  <c r="AD3" i="106"/>
  <c r="AP29" i="104"/>
  <c r="AF29" i="104"/>
  <c r="X29" i="104"/>
  <c r="R29" i="104"/>
  <c r="V29" i="104" s="1"/>
  <c r="M29" i="104"/>
  <c r="Q29" i="104" s="1"/>
  <c r="E29" i="104"/>
  <c r="I29" i="104" s="1"/>
  <c r="AP28" i="104"/>
  <c r="AF28" i="104"/>
  <c r="X28" i="104"/>
  <c r="R28" i="104"/>
  <c r="V28" i="104" s="1"/>
  <c r="M28" i="104"/>
  <c r="Q28" i="104" s="1"/>
  <c r="E28" i="104"/>
  <c r="AP27" i="104"/>
  <c r="AF27" i="104"/>
  <c r="X27" i="104"/>
  <c r="R27" i="104"/>
  <c r="V27" i="104" s="1"/>
  <c r="M27" i="104"/>
  <c r="E27" i="104"/>
  <c r="I27" i="104" s="1"/>
  <c r="AP26" i="104"/>
  <c r="AF26" i="104"/>
  <c r="X26" i="104"/>
  <c r="R26" i="104"/>
  <c r="W26" i="104" s="1"/>
  <c r="M26" i="104"/>
  <c r="E26" i="104"/>
  <c r="F26" i="104" s="1"/>
  <c r="AP25" i="104"/>
  <c r="AF25" i="104"/>
  <c r="X25" i="104"/>
  <c r="R25" i="104"/>
  <c r="V25" i="104" s="1"/>
  <c r="M25" i="104"/>
  <c r="O25" i="104" s="1"/>
  <c r="E25" i="104"/>
  <c r="F25" i="104" s="1"/>
  <c r="AU23" i="104"/>
  <c r="AR23" i="104"/>
  <c r="AQ23" i="104"/>
  <c r="AP23" i="104"/>
  <c r="AN23" i="104"/>
  <c r="AH23" i="104"/>
  <c r="AG23" i="104"/>
  <c r="AF23" i="104"/>
  <c r="AD23" i="104"/>
  <c r="Z23" i="104"/>
  <c r="Y23" i="104"/>
  <c r="X23" i="104"/>
  <c r="W23" i="104"/>
  <c r="V23" i="104"/>
  <c r="U23" i="104"/>
  <c r="T23" i="104"/>
  <c r="S23" i="104"/>
  <c r="R23" i="104"/>
  <c r="W24" i="104" s="1"/>
  <c r="Q23" i="104"/>
  <c r="P23" i="104"/>
  <c r="O23" i="104"/>
  <c r="N23" i="104"/>
  <c r="M23" i="104"/>
  <c r="Q24" i="104" s="1"/>
  <c r="I23" i="104"/>
  <c r="H23" i="104"/>
  <c r="G23" i="104"/>
  <c r="F23" i="104"/>
  <c r="E23" i="104"/>
  <c r="H24" i="104" s="1"/>
  <c r="AP22" i="104"/>
  <c r="AF22" i="104"/>
  <c r="X22" i="104"/>
  <c r="R22" i="104"/>
  <c r="M22" i="104"/>
  <c r="N22" i="104" s="1"/>
  <c r="E22" i="104"/>
  <c r="F22" i="104" s="1"/>
  <c r="AP21" i="104"/>
  <c r="AF21" i="104"/>
  <c r="X21" i="104"/>
  <c r="R21" i="104"/>
  <c r="S21" i="104" s="1"/>
  <c r="M21" i="104"/>
  <c r="O21" i="104" s="1"/>
  <c r="E21" i="104"/>
  <c r="H21" i="104" s="1"/>
  <c r="AP20" i="104"/>
  <c r="AF20" i="104"/>
  <c r="X20" i="104"/>
  <c r="R20" i="104"/>
  <c r="W20" i="104" s="1"/>
  <c r="M20" i="104"/>
  <c r="Q20" i="104" s="1"/>
  <c r="E20" i="104"/>
  <c r="I20" i="104" s="1"/>
  <c r="AP19" i="104"/>
  <c r="AF19" i="104"/>
  <c r="X19" i="104"/>
  <c r="R19" i="104"/>
  <c r="S19" i="104" s="1"/>
  <c r="M19" i="104"/>
  <c r="E19" i="104"/>
  <c r="G19" i="104" s="1"/>
  <c r="AP18" i="104"/>
  <c r="AF18" i="104"/>
  <c r="X18" i="104"/>
  <c r="R18" i="104"/>
  <c r="U18" i="104" s="1"/>
  <c r="M18" i="104"/>
  <c r="E18" i="104"/>
  <c r="G18" i="104" s="1"/>
  <c r="AU16" i="104"/>
  <c r="AR16" i="104"/>
  <c r="AQ16" i="104"/>
  <c r="AP16" i="104"/>
  <c r="AN16" i="104"/>
  <c r="AH16" i="104"/>
  <c r="AG16" i="104"/>
  <c r="AF16" i="104"/>
  <c r="AD16" i="104"/>
  <c r="Z16" i="104"/>
  <c r="Y16" i="104"/>
  <c r="X16" i="104"/>
  <c r="W16" i="104"/>
  <c r="V16" i="104"/>
  <c r="U16" i="104"/>
  <c r="T16" i="104"/>
  <c r="S16" i="104"/>
  <c r="R16" i="104"/>
  <c r="W17" i="104" s="1"/>
  <c r="Q16" i="104"/>
  <c r="P16" i="104"/>
  <c r="O16" i="104"/>
  <c r="N16" i="104"/>
  <c r="M16" i="104"/>
  <c r="O17" i="104" s="1"/>
  <c r="I16" i="104"/>
  <c r="H16" i="104"/>
  <c r="G16" i="104"/>
  <c r="F16" i="104"/>
  <c r="E16" i="104"/>
  <c r="F17" i="104" s="1"/>
  <c r="AP15" i="104"/>
  <c r="AF15" i="104"/>
  <c r="X15" i="104"/>
  <c r="R15" i="104"/>
  <c r="S15" i="104" s="1"/>
  <c r="M15" i="104"/>
  <c r="Q15" i="104" s="1"/>
  <c r="E15" i="104"/>
  <c r="F15" i="104" s="1"/>
  <c r="AP14" i="104"/>
  <c r="AF14" i="104"/>
  <c r="X14" i="104"/>
  <c r="R14" i="104"/>
  <c r="U14" i="104" s="1"/>
  <c r="M14" i="104"/>
  <c r="Q14" i="104" s="1"/>
  <c r="E14" i="104"/>
  <c r="F14" i="104" s="1"/>
  <c r="AP13" i="104"/>
  <c r="AF13" i="104"/>
  <c r="X13" i="104"/>
  <c r="R13" i="104"/>
  <c r="V13" i="104" s="1"/>
  <c r="M13" i="104"/>
  <c r="O13" i="104" s="1"/>
  <c r="E13" i="104"/>
  <c r="I13" i="104" s="1"/>
  <c r="AP12" i="104"/>
  <c r="AF12" i="104"/>
  <c r="X12" i="104"/>
  <c r="R12" i="104"/>
  <c r="T12" i="104" s="1"/>
  <c r="M12" i="104"/>
  <c r="N12" i="104" s="1"/>
  <c r="E12" i="104"/>
  <c r="G12" i="104" s="1"/>
  <c r="AP11" i="104"/>
  <c r="AF11" i="104"/>
  <c r="X11" i="104"/>
  <c r="R11" i="104"/>
  <c r="U11" i="104" s="1"/>
  <c r="M11" i="104"/>
  <c r="Q11" i="104" s="1"/>
  <c r="E11" i="104"/>
  <c r="G11" i="104" s="1"/>
  <c r="AU9" i="104"/>
  <c r="AR9" i="104"/>
  <c r="AQ9" i="104"/>
  <c r="AP9" i="104"/>
  <c r="AN9" i="104"/>
  <c r="AH9" i="104"/>
  <c r="AG9" i="104"/>
  <c r="AF9" i="104"/>
  <c r="AD9" i="104"/>
  <c r="Z9" i="104"/>
  <c r="Y9" i="104"/>
  <c r="X9" i="104"/>
  <c r="W9" i="104"/>
  <c r="V9" i="104"/>
  <c r="U9" i="104"/>
  <c r="T9" i="104"/>
  <c r="S9" i="104"/>
  <c r="R9" i="104"/>
  <c r="T10" i="104" s="1"/>
  <c r="Q9" i="104"/>
  <c r="P9" i="104"/>
  <c r="O9" i="104"/>
  <c r="N9" i="104"/>
  <c r="M9" i="104"/>
  <c r="Q10" i="104" s="1"/>
  <c r="I9" i="104"/>
  <c r="H9" i="104"/>
  <c r="G9" i="104"/>
  <c r="F9" i="104"/>
  <c r="E9" i="104"/>
  <c r="I10" i="104" s="1"/>
  <c r="AP8" i="104"/>
  <c r="AF8" i="104"/>
  <c r="X8" i="104"/>
  <c r="R8" i="104"/>
  <c r="T8" i="104" s="1"/>
  <c r="M8" i="104"/>
  <c r="N8" i="104" s="1"/>
  <c r="E8" i="104"/>
  <c r="AP7" i="104"/>
  <c r="AF7" i="104"/>
  <c r="X7" i="104"/>
  <c r="R7" i="104"/>
  <c r="U7" i="104" s="1"/>
  <c r="M7" i="104"/>
  <c r="Q7" i="104" s="1"/>
  <c r="E7" i="104"/>
  <c r="G7" i="104" s="1"/>
  <c r="AP6" i="104"/>
  <c r="AF6" i="104"/>
  <c r="X6" i="104"/>
  <c r="R6" i="104"/>
  <c r="S6" i="104" s="1"/>
  <c r="M6" i="104"/>
  <c r="P6" i="104" s="1"/>
  <c r="E6" i="104"/>
  <c r="H6" i="104" s="1"/>
  <c r="AP5" i="104"/>
  <c r="AF5" i="104"/>
  <c r="X5" i="104"/>
  <c r="R5" i="104"/>
  <c r="U5" i="104" s="1"/>
  <c r="M5" i="104"/>
  <c r="P5" i="104" s="1"/>
  <c r="E5" i="104"/>
  <c r="I5" i="104" s="1"/>
  <c r="AP4" i="104"/>
  <c r="AF4" i="104"/>
  <c r="X4" i="104"/>
  <c r="R4" i="104"/>
  <c r="S4" i="104" s="1"/>
  <c r="M4" i="104"/>
  <c r="P4" i="104" s="1"/>
  <c r="E4" i="104"/>
  <c r="H4" i="104" s="1"/>
  <c r="AP3" i="104"/>
  <c r="AF3" i="104"/>
  <c r="X3" i="104"/>
  <c r="R3" i="104"/>
  <c r="U3" i="104" s="1"/>
  <c r="M3" i="104"/>
  <c r="P3" i="104" s="1"/>
  <c r="E3" i="104"/>
  <c r="F3" i="104" s="1"/>
  <c r="AS12" i="104" l="1"/>
  <c r="AT12" i="104"/>
  <c r="AJ12" i="104"/>
  <c r="AK12" i="104"/>
  <c r="AM12" i="104"/>
  <c r="AI12" i="104"/>
  <c r="AL12" i="104"/>
  <c r="AS17" i="104"/>
  <c r="AJ17" i="104"/>
  <c r="AT17" i="104"/>
  <c r="AI17" i="104"/>
  <c r="AM17" i="104"/>
  <c r="AK17" i="104"/>
  <c r="AL17" i="104"/>
  <c r="AT18" i="104"/>
  <c r="AS18" i="104"/>
  <c r="AL18" i="104"/>
  <c r="AI18" i="104"/>
  <c r="AM18" i="104"/>
  <c r="AK18" i="104"/>
  <c r="AJ18" i="104"/>
  <c r="AS28" i="104"/>
  <c r="AT28" i="104"/>
  <c r="AJ28" i="104"/>
  <c r="AI28" i="104"/>
  <c r="AK28" i="104"/>
  <c r="AL28" i="104"/>
  <c r="AM28" i="104"/>
  <c r="AS4" i="104"/>
  <c r="AL4" i="104"/>
  <c r="AI4" i="104"/>
  <c r="AM4" i="104"/>
  <c r="AT4" i="104"/>
  <c r="AJ4" i="104"/>
  <c r="AK4" i="104"/>
  <c r="AU6" i="104"/>
  <c r="AI6" i="104"/>
  <c r="AT6" i="104"/>
  <c r="AJ6" i="104"/>
  <c r="AK6" i="104"/>
  <c r="AS6" i="104"/>
  <c r="AL6" i="104"/>
  <c r="AM6" i="104"/>
  <c r="AN8" i="104"/>
  <c r="AS8" i="104"/>
  <c r="AL8" i="104"/>
  <c r="AI8" i="104"/>
  <c r="AM8" i="104"/>
  <c r="AT8" i="104"/>
  <c r="AJ8" i="104"/>
  <c r="AK8" i="104"/>
  <c r="AQ14" i="104"/>
  <c r="AT14" i="104"/>
  <c r="AS14" i="104"/>
  <c r="AL14" i="104"/>
  <c r="AI14" i="104"/>
  <c r="AM14" i="104"/>
  <c r="AK14" i="104"/>
  <c r="AJ14" i="104"/>
  <c r="Y17" i="104"/>
  <c r="AA17" i="104"/>
  <c r="AB17" i="104"/>
  <c r="AC17" i="104"/>
  <c r="AS20" i="104"/>
  <c r="AT20" i="104"/>
  <c r="AJ20" i="104"/>
  <c r="AK20" i="104"/>
  <c r="AI20" i="104"/>
  <c r="AL20" i="104"/>
  <c r="AM20" i="104"/>
  <c r="AT22" i="104"/>
  <c r="AS22" i="104"/>
  <c r="AL22" i="104"/>
  <c r="AI22" i="104"/>
  <c r="AJ22" i="104"/>
  <c r="AK22" i="104"/>
  <c r="AM22" i="104"/>
  <c r="AR26" i="104"/>
  <c r="AT26" i="104"/>
  <c r="AS26" i="104"/>
  <c r="AL26" i="104"/>
  <c r="AI26" i="104"/>
  <c r="AJ26" i="104"/>
  <c r="AK26" i="104"/>
  <c r="AM26" i="104"/>
  <c r="AD3" i="104"/>
  <c r="AB3" i="104"/>
  <c r="AA3" i="104"/>
  <c r="AC3" i="104"/>
  <c r="Y5" i="104"/>
  <c r="AA5" i="104"/>
  <c r="AB5" i="104"/>
  <c r="AC5" i="104"/>
  <c r="Y7" i="104"/>
  <c r="AB7" i="104"/>
  <c r="AA7" i="104"/>
  <c r="AC7" i="104"/>
  <c r="Y11" i="104"/>
  <c r="AB11" i="104"/>
  <c r="AC11" i="104"/>
  <c r="AA11" i="104"/>
  <c r="AD13" i="104"/>
  <c r="AB13" i="104"/>
  <c r="AC13" i="104"/>
  <c r="AA13" i="104"/>
  <c r="Y15" i="104"/>
  <c r="AB15" i="104"/>
  <c r="AA15" i="104"/>
  <c r="AC15" i="104"/>
  <c r="Y19" i="104"/>
  <c r="AB19" i="104"/>
  <c r="AA19" i="104"/>
  <c r="AC19" i="104"/>
  <c r="AC21" i="104"/>
  <c r="AA21" i="104"/>
  <c r="AB21" i="104"/>
  <c r="AD25" i="104"/>
  <c r="AA25" i="104"/>
  <c r="AB25" i="104"/>
  <c r="AC25" i="104"/>
  <c r="AD27" i="104"/>
  <c r="AB27" i="104"/>
  <c r="AA27" i="104"/>
  <c r="AC27" i="104"/>
  <c r="Z29" i="104"/>
  <c r="AA29" i="104"/>
  <c r="AB29" i="104"/>
  <c r="AC29" i="104"/>
  <c r="AT3" i="104"/>
  <c r="AI3" i="104"/>
  <c r="AM3" i="104"/>
  <c r="AS3" i="104"/>
  <c r="AJ3" i="104"/>
  <c r="AK3" i="104"/>
  <c r="AL3" i="104"/>
  <c r="AT10" i="104"/>
  <c r="AK10" i="104"/>
  <c r="AS10" i="104"/>
  <c r="AL10" i="104"/>
  <c r="AI10" i="104"/>
  <c r="AM10" i="104"/>
  <c r="AJ10" i="104"/>
  <c r="AT11" i="104"/>
  <c r="AL11" i="104"/>
  <c r="AS11" i="104"/>
  <c r="AJ11" i="104"/>
  <c r="AK11" i="104"/>
  <c r="AI11" i="104"/>
  <c r="AM11" i="104"/>
  <c r="AU21" i="104"/>
  <c r="AS21" i="104"/>
  <c r="AJ21" i="104"/>
  <c r="AT21" i="104"/>
  <c r="AI21" i="104"/>
  <c r="AM21" i="104"/>
  <c r="AL21" i="104"/>
  <c r="AK21" i="104"/>
  <c r="AS29" i="104"/>
  <c r="AT29" i="104"/>
  <c r="AI29" i="104"/>
  <c r="AM29" i="104"/>
  <c r="AJ29" i="104"/>
  <c r="AK29" i="104"/>
  <c r="AL29" i="104"/>
  <c r="AS5" i="104"/>
  <c r="AK5" i="104"/>
  <c r="AT5" i="104"/>
  <c r="AL5" i="104"/>
  <c r="AI5" i="104"/>
  <c r="AM5" i="104"/>
  <c r="AJ5" i="104"/>
  <c r="AQ7" i="104"/>
  <c r="AT7" i="104"/>
  <c r="AI7" i="104"/>
  <c r="AM7" i="104"/>
  <c r="AS7" i="104"/>
  <c r="AJ7" i="104"/>
  <c r="AK7" i="104"/>
  <c r="AL7" i="104"/>
  <c r="AA10" i="104"/>
  <c r="AB10" i="104"/>
  <c r="AC10" i="104"/>
  <c r="AS13" i="104"/>
  <c r="AT13" i="104"/>
  <c r="AI13" i="104"/>
  <c r="AM13" i="104"/>
  <c r="AJ13" i="104"/>
  <c r="AK13" i="104"/>
  <c r="AL13" i="104"/>
  <c r="AT15" i="104"/>
  <c r="AS15" i="104"/>
  <c r="AK15" i="104"/>
  <c r="AL15" i="104"/>
  <c r="AI15" i="104"/>
  <c r="AJ15" i="104"/>
  <c r="AM15" i="104"/>
  <c r="AN19" i="104"/>
  <c r="AS19" i="104"/>
  <c r="AK19" i="104"/>
  <c r="AT19" i="104"/>
  <c r="AL19" i="104"/>
  <c r="AI19" i="104"/>
  <c r="AJ19" i="104"/>
  <c r="AM19" i="104"/>
  <c r="AC24" i="104"/>
  <c r="AA24" i="104"/>
  <c r="AB24" i="104"/>
  <c r="AU24" i="104"/>
  <c r="AS24" i="104"/>
  <c r="AT24" i="104"/>
  <c r="AJ24" i="104"/>
  <c r="AM24" i="104"/>
  <c r="AI24" i="104"/>
  <c r="AK24" i="104"/>
  <c r="AL24" i="104"/>
  <c r="AH25" i="104"/>
  <c r="AS25" i="104"/>
  <c r="AT25" i="104"/>
  <c r="AI25" i="104"/>
  <c r="AM25" i="104"/>
  <c r="AJ25" i="104"/>
  <c r="AK25" i="104"/>
  <c r="AL25" i="104"/>
  <c r="AH27" i="104"/>
  <c r="AT27" i="104"/>
  <c r="AS27" i="104"/>
  <c r="AK27" i="104"/>
  <c r="AI27" i="104"/>
  <c r="AJ27" i="104"/>
  <c r="AL27" i="104"/>
  <c r="AM27" i="104"/>
  <c r="AC4" i="104"/>
  <c r="AB4" i="104"/>
  <c r="AA4" i="104"/>
  <c r="AA6" i="104"/>
  <c r="AB6" i="104"/>
  <c r="AC6" i="104"/>
  <c r="AC8" i="104"/>
  <c r="AA8" i="104"/>
  <c r="AB8" i="104"/>
  <c r="AD12" i="104"/>
  <c r="AC12" i="104"/>
  <c r="AA12" i="104"/>
  <c r="AB12" i="104"/>
  <c r="Y14" i="104"/>
  <c r="AA14" i="104"/>
  <c r="AB14" i="104"/>
  <c r="AC14" i="104"/>
  <c r="Z18" i="104"/>
  <c r="AA18" i="104"/>
  <c r="AB18" i="104"/>
  <c r="AC18" i="104"/>
  <c r="AD20" i="104"/>
  <c r="AC20" i="104"/>
  <c r="AA20" i="104"/>
  <c r="AB20" i="104"/>
  <c r="Z22" i="104"/>
  <c r="AA22" i="104"/>
  <c r="AB22" i="104"/>
  <c r="AC22" i="104"/>
  <c r="AA26" i="104"/>
  <c r="AC26" i="104"/>
  <c r="AB26" i="104"/>
  <c r="AD28" i="104"/>
  <c r="AC28" i="104"/>
  <c r="AB28" i="104"/>
  <c r="AA28" i="104"/>
  <c r="AD7" i="104"/>
  <c r="AU5" i="104"/>
  <c r="AU7" i="104"/>
  <c r="Z7" i="104"/>
  <c r="N21" i="104"/>
  <c r="P21" i="104"/>
  <c r="Q12" i="104"/>
  <c r="H13" i="104"/>
  <c r="W25" i="104"/>
  <c r="W12" i="104"/>
  <c r="W29" i="104"/>
  <c r="AR24" i="104"/>
  <c r="AR27" i="104"/>
  <c r="O14" i="104"/>
  <c r="P14" i="104"/>
  <c r="AG5" i="104"/>
  <c r="AH5" i="104"/>
  <c r="P12" i="104"/>
  <c r="Z12" i="104"/>
  <c r="V14" i="104"/>
  <c r="AQ22" i="104"/>
  <c r="H25" i="104"/>
  <c r="Z25" i="104"/>
  <c r="G29" i="104"/>
  <c r="H3" i="104"/>
  <c r="Z5" i="104"/>
  <c r="S12" i="104"/>
  <c r="AH12" i="104"/>
  <c r="Z19" i="104"/>
  <c r="P22" i="104"/>
  <c r="O24" i="104"/>
  <c r="T25" i="104"/>
  <c r="AU26" i="104"/>
  <c r="G4" i="104"/>
  <c r="AN12" i="104"/>
  <c r="N14" i="104"/>
  <c r="V21" i="104"/>
  <c r="P24" i="104"/>
  <c r="U25" i="104"/>
  <c r="AU12" i="104"/>
  <c r="Y13" i="104"/>
  <c r="AH17" i="104"/>
  <c r="F27" i="104"/>
  <c r="Z3" i="104"/>
  <c r="U4" i="104"/>
  <c r="G5" i="104"/>
  <c r="O12" i="104"/>
  <c r="Y12" i="104"/>
  <c r="AQ17" i="104"/>
  <c r="Y25" i="104"/>
  <c r="G27" i="104"/>
  <c r="P11" i="104"/>
  <c r="N13" i="104"/>
  <c r="Q3" i="104"/>
  <c r="AH3" i="104"/>
  <c r="AD4" i="104"/>
  <c r="AR5" i="104"/>
  <c r="H10" i="104"/>
  <c r="Q13" i="104"/>
  <c r="AU15" i="104"/>
  <c r="Z20" i="104"/>
  <c r="AH24" i="104"/>
  <c r="V26" i="104"/>
  <c r="AQ28" i="104"/>
  <c r="U29" i="104"/>
  <c r="AU28" i="104"/>
  <c r="AR3" i="104"/>
  <c r="N5" i="104"/>
  <c r="W13" i="104"/>
  <c r="T15" i="104"/>
  <c r="N20" i="104"/>
  <c r="AR8" i="104"/>
  <c r="Y10" i="104"/>
  <c r="O4" i="104"/>
  <c r="Z10" i="104"/>
  <c r="V3" i="104"/>
  <c r="AU3" i="104"/>
  <c r="Q4" i="104"/>
  <c r="O5" i="104"/>
  <c r="AD5" i="104"/>
  <c r="G6" i="104"/>
  <c r="S7" i="104"/>
  <c r="AD10" i="104"/>
  <c r="U15" i="104"/>
  <c r="O20" i="104"/>
  <c r="Q21" i="104"/>
  <c r="G26" i="104"/>
  <c r="AN26" i="104"/>
  <c r="H27" i="104"/>
  <c r="Z28" i="104"/>
  <c r="Y29" i="104"/>
  <c r="T3" i="104"/>
  <c r="G14" i="104"/>
  <c r="Q5" i="104"/>
  <c r="AQ11" i="104"/>
  <c r="V15" i="104"/>
  <c r="V17" i="104"/>
  <c r="P20" i="104"/>
  <c r="AR20" i="104"/>
  <c r="N24" i="104"/>
  <c r="I26" i="104"/>
  <c r="N3" i="104"/>
  <c r="AH8" i="104"/>
  <c r="AN28" i="104"/>
  <c r="S5" i="104"/>
  <c r="F10" i="104"/>
  <c r="O3" i="104"/>
  <c r="AG3" i="104"/>
  <c r="Z4" i="104"/>
  <c r="W5" i="104"/>
  <c r="G10" i="104"/>
  <c r="AR12" i="104"/>
  <c r="P13" i="104"/>
  <c r="AR13" i="104"/>
  <c r="AR17" i="104"/>
  <c r="Y20" i="104"/>
  <c r="AG24" i="104"/>
  <c r="T26" i="104"/>
  <c r="P28" i="104"/>
  <c r="S29" i="104"/>
  <c r="I4" i="104"/>
  <c r="N4" i="104"/>
  <c r="Y4" i="104"/>
  <c r="AQ5" i="104"/>
  <c r="F6" i="104"/>
  <c r="AD6" i="104"/>
  <c r="U8" i="104"/>
  <c r="AD11" i="104"/>
  <c r="AQ12" i="104"/>
  <c r="G13" i="104"/>
  <c r="AN13" i="104"/>
  <c r="AN14" i="104"/>
  <c r="S17" i="104"/>
  <c r="AG17" i="104"/>
  <c r="H18" i="104"/>
  <c r="AQ19" i="104"/>
  <c r="AN20" i="104"/>
  <c r="AQ21" i="104"/>
  <c r="G22" i="104"/>
  <c r="S24" i="104"/>
  <c r="AN24" i="104"/>
  <c r="G25" i="104"/>
  <c r="S26" i="104"/>
  <c r="AH26" i="104"/>
  <c r="T27" i="104"/>
  <c r="N28" i="104"/>
  <c r="AG28" i="104"/>
  <c r="AH29" i="104"/>
  <c r="V8" i="104"/>
  <c r="T17" i="104"/>
  <c r="I18" i="104"/>
  <c r="AD18" i="104"/>
  <c r="AU19" i="104"/>
  <c r="AR21" i="104"/>
  <c r="T24" i="104"/>
  <c r="U27" i="104"/>
  <c r="I6" i="104"/>
  <c r="AH6" i="104"/>
  <c r="W8" i="104"/>
  <c r="AQ13" i="104"/>
  <c r="U17" i="104"/>
  <c r="AQ20" i="104"/>
  <c r="O22" i="104"/>
  <c r="U24" i="104"/>
  <c r="I25" i="104"/>
  <c r="U26" i="104"/>
  <c r="W27" i="104"/>
  <c r="F29" i="104"/>
  <c r="AR29" i="104"/>
  <c r="V24" i="104"/>
  <c r="Y3" i="104"/>
  <c r="AQ3" i="104"/>
  <c r="F4" i="104"/>
  <c r="T4" i="104"/>
  <c r="AG4" i="104"/>
  <c r="F5" i="104"/>
  <c r="AQ6" i="104"/>
  <c r="S11" i="104"/>
  <c r="AU11" i="104"/>
  <c r="Z13" i="104"/>
  <c r="AU13" i="104"/>
  <c r="W15" i="104"/>
  <c r="G17" i="104"/>
  <c r="S18" i="104"/>
  <c r="F20" i="104"/>
  <c r="AU20" i="104"/>
  <c r="AG21" i="104"/>
  <c r="H26" i="104"/>
  <c r="Y27" i="104"/>
  <c r="AR28" i="104"/>
  <c r="H29" i="104"/>
  <c r="H17" i="104"/>
  <c r="Z17" i="104"/>
  <c r="G20" i="104"/>
  <c r="AH21" i="104"/>
  <c r="Z27" i="104"/>
  <c r="V4" i="104"/>
  <c r="H5" i="104"/>
  <c r="Y6" i="104"/>
  <c r="P7" i="104"/>
  <c r="S8" i="104"/>
  <c r="AG13" i="104"/>
  <c r="I17" i="104"/>
  <c r="F18" i="104"/>
  <c r="Y18" i="104"/>
  <c r="H20" i="104"/>
  <c r="S20" i="104"/>
  <c r="AG20" i="104"/>
  <c r="AN21" i="104"/>
  <c r="O29" i="104"/>
  <c r="AQ4" i="104"/>
  <c r="AU4" i="104"/>
  <c r="Z6" i="104"/>
  <c r="F11" i="104"/>
  <c r="F13" i="104"/>
  <c r="AH13" i="104"/>
  <c r="AH14" i="104"/>
  <c r="AG15" i="104"/>
  <c r="AD17" i="104"/>
  <c r="AH20" i="104"/>
  <c r="AG26" i="104"/>
  <c r="S27" i="104"/>
  <c r="AH4" i="104"/>
  <c r="T6" i="104"/>
  <c r="G3" i="104"/>
  <c r="S3" i="104"/>
  <c r="W4" i="104"/>
  <c r="U6" i="104"/>
  <c r="AG6" i="104"/>
  <c r="H7" i="104"/>
  <c r="AQ8" i="104"/>
  <c r="AG8" i="104"/>
  <c r="AU8" i="104"/>
  <c r="S10" i="104"/>
  <c r="AG10" i="104"/>
  <c r="I11" i="104"/>
  <c r="Z11" i="104"/>
  <c r="O15" i="104"/>
  <c r="Q19" i="104"/>
  <c r="O19" i="104"/>
  <c r="N19" i="104"/>
  <c r="P19" i="104"/>
  <c r="AH19" i="104"/>
  <c r="AG19" i="104"/>
  <c r="AR19" i="104"/>
  <c r="V20" i="104"/>
  <c r="U20" i="104"/>
  <c r="T20" i="104"/>
  <c r="AN22" i="104"/>
  <c r="V6" i="104"/>
  <c r="I7" i="104"/>
  <c r="AQ10" i="104"/>
  <c r="I12" i="104"/>
  <c r="F12" i="104"/>
  <c r="AD14" i="104"/>
  <c r="P15" i="104"/>
  <c r="AR15" i="104"/>
  <c r="AQ15" i="104"/>
  <c r="AH15" i="104"/>
  <c r="AQ18" i="104"/>
  <c r="W19" i="104"/>
  <c r="V19" i="104"/>
  <c r="W6" i="104"/>
  <c r="W10" i="104"/>
  <c r="U10" i="104"/>
  <c r="V10" i="104"/>
  <c r="AR10" i="104"/>
  <c r="AR18" i="104"/>
  <c r="V22" i="104"/>
  <c r="T22" i="104"/>
  <c r="S22" i="104"/>
  <c r="Y26" i="104"/>
  <c r="AD26" i="104"/>
  <c r="Z26" i="104"/>
  <c r="P27" i="104"/>
  <c r="N27" i="104"/>
  <c r="Q27" i="104"/>
  <c r="O27" i="104"/>
  <c r="W3" i="104"/>
  <c r="T5" i="104"/>
  <c r="G8" i="104"/>
  <c r="F8" i="104"/>
  <c r="H8" i="104"/>
  <c r="AH11" i="104"/>
  <c r="AG11" i="104"/>
  <c r="AR11" i="104"/>
  <c r="AN11" i="104"/>
  <c r="H12" i="104"/>
  <c r="U13" i="104"/>
  <c r="T13" i="104"/>
  <c r="Z14" i="104"/>
  <c r="AN15" i="104"/>
  <c r="P18" i="104"/>
  <c r="O18" i="104"/>
  <c r="Q18" i="104"/>
  <c r="T19" i="104"/>
  <c r="I21" i="104"/>
  <c r="F21" i="104"/>
  <c r="U22" i="104"/>
  <c r="Q26" i="104"/>
  <c r="N26" i="104"/>
  <c r="P26" i="104"/>
  <c r="O26" i="104"/>
  <c r="H28" i="104"/>
  <c r="F28" i="104"/>
  <c r="I28" i="104"/>
  <c r="G28" i="104"/>
  <c r="I3" i="104"/>
  <c r="N6" i="104"/>
  <c r="V5" i="104"/>
  <c r="O6" i="104"/>
  <c r="AH7" i="104"/>
  <c r="AG7" i="104"/>
  <c r="AR7" i="104"/>
  <c r="AN7" i="104"/>
  <c r="I8" i="104"/>
  <c r="W11" i="104"/>
  <c r="V11" i="104"/>
  <c r="T11" i="104"/>
  <c r="S13" i="104"/>
  <c r="AU14" i="104"/>
  <c r="AR14" i="104"/>
  <c r="AG14" i="104"/>
  <c r="H15" i="104"/>
  <c r="G15" i="104"/>
  <c r="I15" i="104"/>
  <c r="N18" i="104"/>
  <c r="U19" i="104"/>
  <c r="G21" i="104"/>
  <c r="I22" i="104"/>
  <c r="H22" i="104"/>
  <c r="W22" i="104"/>
  <c r="AR4" i="104"/>
  <c r="AN4" i="104"/>
  <c r="Q6" i="104"/>
  <c r="W7" i="104"/>
  <c r="V7" i="104"/>
  <c r="T7" i="104"/>
  <c r="Q8" i="104"/>
  <c r="P8" i="104"/>
  <c r="P10" i="104"/>
  <c r="O10" i="104"/>
  <c r="N10" i="104"/>
  <c r="AN10" i="104"/>
  <c r="AH10" i="104"/>
  <c r="AU10" i="104"/>
  <c r="W18" i="104"/>
  <c r="V18" i="104"/>
  <c r="F19" i="104"/>
  <c r="H19" i="104"/>
  <c r="AD22" i="104"/>
  <c r="Y22" i="104"/>
  <c r="I24" i="104"/>
  <c r="G24" i="104"/>
  <c r="F24" i="104"/>
  <c r="AD24" i="104"/>
  <c r="Z24" i="104"/>
  <c r="Y24" i="104"/>
  <c r="Z8" i="104"/>
  <c r="Y8" i="104"/>
  <c r="AN18" i="104"/>
  <c r="AH18" i="104"/>
  <c r="AU18" i="104"/>
  <c r="AD21" i="104"/>
  <c r="Z21" i="104"/>
  <c r="AR6" i="104"/>
  <c r="AN6" i="104"/>
  <c r="F7" i="104"/>
  <c r="O8" i="104"/>
  <c r="AD8" i="104"/>
  <c r="H11" i="104"/>
  <c r="N15" i="104"/>
  <c r="Z15" i="104"/>
  <c r="AD15" i="104"/>
  <c r="T18" i="104"/>
  <c r="AG18" i="104"/>
  <c r="I19" i="104"/>
  <c r="Y21" i="104"/>
  <c r="AG22" i="104"/>
  <c r="AU22" i="104"/>
  <c r="AR22" i="104"/>
  <c r="AH22" i="104"/>
  <c r="N25" i="104"/>
  <c r="Q25" i="104"/>
  <c r="P25" i="104"/>
  <c r="V12" i="104"/>
  <c r="U12" i="104"/>
  <c r="I14" i="104"/>
  <c r="H14" i="104"/>
  <c r="T14" i="104"/>
  <c r="S14" i="104"/>
  <c r="Q17" i="104"/>
  <c r="P17" i="104"/>
  <c r="AN17" i="104"/>
  <c r="N17" i="104"/>
  <c r="AU17" i="104"/>
  <c r="AG25" i="104"/>
  <c r="AR25" i="104"/>
  <c r="AQ25" i="104"/>
  <c r="AN25" i="104"/>
  <c r="S28" i="104"/>
  <c r="W28" i="104"/>
  <c r="U28" i="104"/>
  <c r="T28" i="104"/>
  <c r="AN3" i="104"/>
  <c r="AN5" i="104"/>
  <c r="O7" i="104"/>
  <c r="N7" i="104"/>
  <c r="O11" i="104"/>
  <c r="N11" i="104"/>
  <c r="W14" i="104"/>
  <c r="AD19" i="104"/>
  <c r="W21" i="104"/>
  <c r="U21" i="104"/>
  <c r="T21" i="104"/>
  <c r="Q22" i="104"/>
  <c r="AU25" i="104"/>
  <c r="AQ26" i="104"/>
  <c r="Y28" i="104"/>
  <c r="AG12" i="104"/>
  <c r="AQ24" i="104"/>
  <c r="AU27" i="104"/>
  <c r="AQ27" i="104"/>
  <c r="AN27" i="104"/>
  <c r="AG27" i="104"/>
  <c r="P29" i="104"/>
  <c r="N29" i="104"/>
  <c r="S25" i="104"/>
  <c r="AQ29" i="104"/>
  <c r="AN29" i="104"/>
  <c r="AG29" i="104"/>
  <c r="AU29" i="104"/>
  <c r="T29" i="104"/>
  <c r="AD29" i="104"/>
  <c r="O28" i="104"/>
  <c r="AH28" i="104"/>
  <c r="AO47" i="87"/>
  <c r="AE47" i="87"/>
  <c r="AG47" i="87" s="1"/>
  <c r="W47" i="87"/>
  <c r="Q47" i="87"/>
  <c r="T47" i="87" s="1"/>
  <c r="L47" i="87"/>
  <c r="P47" i="87" s="1"/>
  <c r="E47" i="87"/>
  <c r="D47" i="87"/>
  <c r="H47" i="87" s="1"/>
  <c r="AO46" i="87"/>
  <c r="AE46" i="87"/>
  <c r="AP46" i="87" s="1"/>
  <c r="W46" i="87"/>
  <c r="Y46" i="87" s="1"/>
  <c r="Q46" i="87"/>
  <c r="U46" i="87" s="1"/>
  <c r="L46" i="87"/>
  <c r="M46" i="87" s="1"/>
  <c r="D46" i="87"/>
  <c r="E46" i="87" s="1"/>
  <c r="AO45" i="87"/>
  <c r="AE45" i="87"/>
  <c r="AQ45" i="87" s="1"/>
  <c r="W45" i="87"/>
  <c r="Q45" i="87"/>
  <c r="V45" i="87" s="1"/>
  <c r="L45" i="87"/>
  <c r="P45" i="87" s="1"/>
  <c r="D45" i="87"/>
  <c r="F45" i="87" s="1"/>
  <c r="AO44" i="87"/>
  <c r="AE44" i="87"/>
  <c r="AG44" i="87" s="1"/>
  <c r="W44" i="87"/>
  <c r="Y44" i="87" s="1"/>
  <c r="Q44" i="87"/>
  <c r="R44" i="87" s="1"/>
  <c r="L44" i="87"/>
  <c r="O44" i="87" s="1"/>
  <c r="D44" i="87"/>
  <c r="F44" i="87" s="1"/>
  <c r="AO40" i="87"/>
  <c r="AF40" i="87"/>
  <c r="AE40" i="87"/>
  <c r="AG40" i="87" s="1"/>
  <c r="Y40" i="87"/>
  <c r="W40" i="87"/>
  <c r="V40" i="87"/>
  <c r="Q40" i="87"/>
  <c r="U40" i="87" s="1"/>
  <c r="L40" i="87"/>
  <c r="N40" i="87" s="1"/>
  <c r="D40" i="87"/>
  <c r="H40" i="87" s="1"/>
  <c r="AO39" i="87"/>
  <c r="AE39" i="87"/>
  <c r="AQ39" i="87" s="1"/>
  <c r="W39" i="87"/>
  <c r="Q39" i="87"/>
  <c r="U39" i="87" s="1"/>
  <c r="L39" i="87"/>
  <c r="P39" i="87" s="1"/>
  <c r="D39" i="87"/>
  <c r="H39" i="87" s="1"/>
  <c r="AO38" i="87"/>
  <c r="AE38" i="87"/>
  <c r="W38" i="87"/>
  <c r="X38" i="87" s="1"/>
  <c r="Q38" i="87"/>
  <c r="V38" i="87" s="1"/>
  <c r="L38" i="87"/>
  <c r="P38" i="87" s="1"/>
  <c r="D38" i="87"/>
  <c r="F38" i="87" s="1"/>
  <c r="AO37" i="87"/>
  <c r="AE37" i="87"/>
  <c r="W37" i="87"/>
  <c r="X37" i="87" s="1"/>
  <c r="Q37" i="87"/>
  <c r="U37" i="87" s="1"/>
  <c r="L37" i="87"/>
  <c r="P37" i="87" s="1"/>
  <c r="D37" i="87"/>
  <c r="F37" i="87" s="1"/>
  <c r="AO33" i="87"/>
  <c r="AE33" i="87"/>
  <c r="AG33" i="87" s="1"/>
  <c r="W33" i="87"/>
  <c r="Y33" i="87" s="1"/>
  <c r="Q33" i="87"/>
  <c r="V33" i="87" s="1"/>
  <c r="L33" i="87"/>
  <c r="P33" i="87" s="1"/>
  <c r="D33" i="87"/>
  <c r="H33" i="87" s="1"/>
  <c r="AO32" i="87"/>
  <c r="AE32" i="87"/>
  <c r="AQ32" i="87" s="1"/>
  <c r="W32" i="87"/>
  <c r="Q32" i="87"/>
  <c r="U32" i="87" s="1"/>
  <c r="L32" i="87"/>
  <c r="P32" i="87" s="1"/>
  <c r="D32" i="87"/>
  <c r="E32" i="87" s="1"/>
  <c r="AO31" i="87"/>
  <c r="AE31" i="87"/>
  <c r="W31" i="87"/>
  <c r="Q31" i="87"/>
  <c r="V31" i="87" s="1"/>
  <c r="L31" i="87"/>
  <c r="P31" i="87" s="1"/>
  <c r="D31" i="87"/>
  <c r="F31" i="87" s="1"/>
  <c r="AO30" i="87"/>
  <c r="AE30" i="87"/>
  <c r="W30" i="87"/>
  <c r="X30" i="87" s="1"/>
  <c r="Q30" i="87"/>
  <c r="R30" i="87" s="1"/>
  <c r="L30" i="87"/>
  <c r="P30" i="87" s="1"/>
  <c r="D30" i="87"/>
  <c r="H30" i="87" s="1"/>
  <c r="AO26" i="87"/>
  <c r="AE26" i="87"/>
  <c r="W26" i="87"/>
  <c r="X26" i="87" s="1"/>
  <c r="Q26" i="87"/>
  <c r="U26" i="87" s="1"/>
  <c r="L26" i="87"/>
  <c r="O26" i="87" s="1"/>
  <c r="D26" i="87"/>
  <c r="F26" i="87" s="1"/>
  <c r="AO25" i="87"/>
  <c r="AE25" i="87"/>
  <c r="AP25" i="87" s="1"/>
  <c r="W25" i="87"/>
  <c r="Q25" i="87"/>
  <c r="V25" i="87" s="1"/>
  <c r="L25" i="87"/>
  <c r="P25" i="87" s="1"/>
  <c r="D25" i="87"/>
  <c r="E25" i="87" s="1"/>
  <c r="AO24" i="87"/>
  <c r="AE24" i="87"/>
  <c r="W24" i="87"/>
  <c r="X24" i="87" s="1"/>
  <c r="Q24" i="87"/>
  <c r="S24" i="87" s="1"/>
  <c r="L24" i="87"/>
  <c r="P24" i="87" s="1"/>
  <c r="D24" i="87"/>
  <c r="F24" i="87" s="1"/>
  <c r="AO23" i="87"/>
  <c r="AE23" i="87"/>
  <c r="AP23" i="87" s="1"/>
  <c r="W23" i="87"/>
  <c r="Q23" i="87"/>
  <c r="R23" i="87" s="1"/>
  <c r="L23" i="87"/>
  <c r="P23" i="87" s="1"/>
  <c r="D23" i="87"/>
  <c r="G23" i="87" s="1"/>
  <c r="AO22" i="87"/>
  <c r="AE22" i="87"/>
  <c r="W22" i="87"/>
  <c r="X22" i="87" s="1"/>
  <c r="Q22" i="87"/>
  <c r="S22" i="87" s="1"/>
  <c r="L22" i="87"/>
  <c r="O22" i="87" s="1"/>
  <c r="D22" i="87"/>
  <c r="H22" i="87" s="1"/>
  <c r="AO18" i="87"/>
  <c r="AE18" i="87"/>
  <c r="AG18" i="87" s="1"/>
  <c r="W18" i="87"/>
  <c r="Y18" i="87" s="1"/>
  <c r="Q18" i="87"/>
  <c r="V18" i="87" s="1"/>
  <c r="L18" i="87"/>
  <c r="P18" i="87" s="1"/>
  <c r="D18" i="87"/>
  <c r="H18" i="87" s="1"/>
  <c r="AO17" i="87"/>
  <c r="AE17" i="87"/>
  <c r="AQ17" i="87" s="1"/>
  <c r="W17" i="87"/>
  <c r="Q17" i="87"/>
  <c r="U17" i="87" s="1"/>
  <c r="L17" i="87"/>
  <c r="M17" i="87" s="1"/>
  <c r="D17" i="87"/>
  <c r="H17" i="87" s="1"/>
  <c r="AO16" i="87"/>
  <c r="AE16" i="87"/>
  <c r="W16" i="87"/>
  <c r="Q16" i="87"/>
  <c r="V16" i="87" s="1"/>
  <c r="L16" i="87"/>
  <c r="N16" i="87" s="1"/>
  <c r="D16" i="87"/>
  <c r="F16" i="87" s="1"/>
  <c r="AO15" i="87"/>
  <c r="AE15" i="87"/>
  <c r="W15" i="87"/>
  <c r="Y15" i="87" s="1"/>
  <c r="Q15" i="87"/>
  <c r="R15" i="87" s="1"/>
  <c r="L15" i="87"/>
  <c r="P15" i="87" s="1"/>
  <c r="D15" i="87"/>
  <c r="H15" i="87" s="1"/>
  <c r="AO14" i="87"/>
  <c r="AE14" i="87"/>
  <c r="AG14" i="87" s="1"/>
  <c r="W14" i="87"/>
  <c r="Y14" i="87" s="1"/>
  <c r="Q14" i="87"/>
  <c r="R14" i="87" s="1"/>
  <c r="L14" i="87"/>
  <c r="P14" i="87" s="1"/>
  <c r="D14" i="87"/>
  <c r="H14" i="87" s="1"/>
  <c r="AO10" i="87"/>
  <c r="AE10" i="87"/>
  <c r="AG10" i="87" s="1"/>
  <c r="W10" i="87"/>
  <c r="Y10" i="87" s="1"/>
  <c r="Q10" i="87"/>
  <c r="U10" i="87" s="1"/>
  <c r="L10" i="87"/>
  <c r="P10" i="87" s="1"/>
  <c r="D10" i="87"/>
  <c r="E10" i="87" s="1"/>
  <c r="AO9" i="87"/>
  <c r="AE9" i="87"/>
  <c r="AQ9" i="87" s="1"/>
  <c r="W9" i="87"/>
  <c r="Q9" i="87"/>
  <c r="U9" i="87" s="1"/>
  <c r="L9" i="87"/>
  <c r="P9" i="87" s="1"/>
  <c r="D9" i="87"/>
  <c r="E9" i="87" s="1"/>
  <c r="AO8" i="87"/>
  <c r="AE8" i="87"/>
  <c r="W8" i="87"/>
  <c r="X8" i="87" s="1"/>
  <c r="Q8" i="87"/>
  <c r="V8" i="87" s="1"/>
  <c r="L8" i="87"/>
  <c r="P8" i="87" s="1"/>
  <c r="D8" i="87"/>
  <c r="F8" i="87" s="1"/>
  <c r="AO7" i="87"/>
  <c r="AE7" i="87"/>
  <c r="AP7" i="87" s="1"/>
  <c r="W7" i="87"/>
  <c r="Y7" i="87" s="1"/>
  <c r="Q7" i="87"/>
  <c r="R7" i="87" s="1"/>
  <c r="L7" i="87"/>
  <c r="O7" i="87" s="1"/>
  <c r="D7" i="87"/>
  <c r="H7" i="87" s="1"/>
  <c r="AO6" i="87"/>
  <c r="AE6" i="87"/>
  <c r="AQ6" i="87" s="1"/>
  <c r="W6" i="87"/>
  <c r="Y6" i="87" s="1"/>
  <c r="Q6" i="87"/>
  <c r="S6" i="87" s="1"/>
  <c r="L6" i="87"/>
  <c r="O6" i="87" s="1"/>
  <c r="D6" i="87"/>
  <c r="H6" i="87" s="1"/>
  <c r="AO17" i="103"/>
  <c r="AE17" i="103"/>
  <c r="W17" i="103"/>
  <c r="Q17" i="103"/>
  <c r="U17" i="103" s="1"/>
  <c r="L17" i="103"/>
  <c r="M17" i="103" s="1"/>
  <c r="D17" i="103"/>
  <c r="F17" i="103" s="1"/>
  <c r="AO16" i="103"/>
  <c r="AE16" i="103"/>
  <c r="W16" i="103"/>
  <c r="Q16" i="103"/>
  <c r="V16" i="103" s="1"/>
  <c r="L16" i="103"/>
  <c r="M16" i="103" s="1"/>
  <c r="D16" i="103"/>
  <c r="F16" i="103" s="1"/>
  <c r="AO15" i="103"/>
  <c r="AE15" i="103"/>
  <c r="W15" i="103"/>
  <c r="Q15" i="103"/>
  <c r="R15" i="103" s="1"/>
  <c r="L15" i="103"/>
  <c r="P15" i="103" s="1"/>
  <c r="D15" i="103"/>
  <c r="G15" i="103" s="1"/>
  <c r="AQ13" i="103"/>
  <c r="AP13" i="103"/>
  <c r="AO13" i="103"/>
  <c r="AG13" i="103"/>
  <c r="AF13" i="103"/>
  <c r="AE13" i="103"/>
  <c r="Y13" i="103"/>
  <c r="X13" i="103"/>
  <c r="W13" i="103"/>
  <c r="V13" i="103"/>
  <c r="U13" i="103"/>
  <c r="T13" i="103"/>
  <c r="S13" i="103"/>
  <c r="R13" i="103"/>
  <c r="Q13" i="103"/>
  <c r="U14" i="103" s="1"/>
  <c r="P13" i="103"/>
  <c r="O13" i="103"/>
  <c r="N13" i="103"/>
  <c r="M13" i="103"/>
  <c r="L13" i="103"/>
  <c r="P14" i="103" s="1"/>
  <c r="H13" i="103"/>
  <c r="G13" i="103"/>
  <c r="F13" i="103"/>
  <c r="E13" i="103"/>
  <c r="D13" i="103"/>
  <c r="F14" i="103" s="1"/>
  <c r="AO12" i="103"/>
  <c r="AE12" i="103"/>
  <c r="W12" i="103"/>
  <c r="Q12" i="103"/>
  <c r="R12" i="103" s="1"/>
  <c r="L12" i="103"/>
  <c r="P12" i="103" s="1"/>
  <c r="D12" i="103"/>
  <c r="H12" i="103" s="1"/>
  <c r="AO11" i="103"/>
  <c r="AE11" i="103"/>
  <c r="W11" i="103"/>
  <c r="Q11" i="103"/>
  <c r="U11" i="103" s="1"/>
  <c r="L11" i="103"/>
  <c r="M11" i="103" s="1"/>
  <c r="D11" i="103"/>
  <c r="F11" i="103" s="1"/>
  <c r="AO10" i="103"/>
  <c r="AE10" i="103"/>
  <c r="W10" i="103"/>
  <c r="Q10" i="103"/>
  <c r="R10" i="103" s="1"/>
  <c r="L10" i="103"/>
  <c r="M10" i="103" s="1"/>
  <c r="D10" i="103"/>
  <c r="H10" i="103" s="1"/>
  <c r="AQ8" i="103"/>
  <c r="AP8" i="103"/>
  <c r="AO8" i="103"/>
  <c r="AG8" i="103"/>
  <c r="AF8" i="103"/>
  <c r="AE8" i="103"/>
  <c r="Y8" i="103"/>
  <c r="X8" i="103"/>
  <c r="W8" i="103"/>
  <c r="V8" i="103"/>
  <c r="U8" i="103"/>
  <c r="T8" i="103"/>
  <c r="S8" i="103"/>
  <c r="R8" i="103"/>
  <c r="Q8" i="103"/>
  <c r="U9" i="103" s="1"/>
  <c r="P8" i="103"/>
  <c r="O8" i="103"/>
  <c r="N8" i="103"/>
  <c r="M8" i="103"/>
  <c r="L8" i="103"/>
  <c r="O9" i="103" s="1"/>
  <c r="H8" i="103"/>
  <c r="G8" i="103"/>
  <c r="F8" i="103"/>
  <c r="E8" i="103"/>
  <c r="D8" i="103"/>
  <c r="H9" i="103" s="1"/>
  <c r="AO7" i="103"/>
  <c r="AE7" i="103"/>
  <c r="W7" i="103"/>
  <c r="Q7" i="103"/>
  <c r="R7" i="103" s="1"/>
  <c r="L7" i="103"/>
  <c r="M7" i="103" s="1"/>
  <c r="D7" i="103"/>
  <c r="E7" i="103" s="1"/>
  <c r="AO6" i="103"/>
  <c r="AE6" i="103"/>
  <c r="W6" i="103"/>
  <c r="Q6" i="103"/>
  <c r="R6" i="103" s="1"/>
  <c r="L6" i="103"/>
  <c r="P6" i="103" s="1"/>
  <c r="D6" i="103"/>
  <c r="H6" i="103" s="1"/>
  <c r="AO5" i="103"/>
  <c r="AE5" i="103"/>
  <c r="W5" i="103"/>
  <c r="Q5" i="103"/>
  <c r="V5" i="103" s="1"/>
  <c r="L5" i="103"/>
  <c r="P5" i="103" s="1"/>
  <c r="D5" i="103"/>
  <c r="H5" i="103" s="1"/>
  <c r="AQ3" i="103"/>
  <c r="AP3" i="103"/>
  <c r="AO3" i="103"/>
  <c r="AG3" i="103"/>
  <c r="AF3" i="103"/>
  <c r="AE3" i="103"/>
  <c r="Y3" i="103"/>
  <c r="X3" i="103"/>
  <c r="W3" i="103"/>
  <c r="V3" i="103"/>
  <c r="U3" i="103"/>
  <c r="T3" i="103"/>
  <c r="S3" i="103"/>
  <c r="R3" i="103"/>
  <c r="Q3" i="103"/>
  <c r="U4" i="103" s="1"/>
  <c r="P3" i="103"/>
  <c r="O3" i="103"/>
  <c r="N3" i="103"/>
  <c r="M3" i="103"/>
  <c r="L3" i="103"/>
  <c r="P4" i="103" s="1"/>
  <c r="H3" i="103"/>
  <c r="G3" i="103"/>
  <c r="F3" i="103"/>
  <c r="E3" i="103"/>
  <c r="D3" i="103"/>
  <c r="G4" i="103" s="1"/>
  <c r="N44" i="87" l="1"/>
  <c r="S17" i="87"/>
  <c r="V46" i="87"/>
  <c r="AF44" i="87"/>
  <c r="R26" i="87"/>
  <c r="S32" i="87"/>
  <c r="T26" i="87"/>
  <c r="Y26" i="87"/>
  <c r="U22" i="87"/>
  <c r="U23" i="87"/>
  <c r="G37" i="87"/>
  <c r="E7" i="87"/>
  <c r="E22" i="87"/>
  <c r="AG46" i="87"/>
  <c r="N17" i="87"/>
  <c r="M18" i="87"/>
  <c r="O23" i="87"/>
  <c r="F46" i="87"/>
  <c r="O18" i="87"/>
  <c r="E8" i="87"/>
  <c r="X15" i="87"/>
  <c r="V24" i="87"/>
  <c r="M25" i="87"/>
  <c r="V26" i="87"/>
  <c r="Y30" i="87"/>
  <c r="T31" i="87"/>
  <c r="O33" i="87"/>
  <c r="O40" i="87"/>
  <c r="G44" i="87"/>
  <c r="P46" i="87"/>
  <c r="R6" i="87"/>
  <c r="AF7" i="87"/>
  <c r="T30" i="87"/>
  <c r="O31" i="87"/>
  <c r="G32" i="87"/>
  <c r="AF33" i="87"/>
  <c r="E37" i="87"/>
  <c r="T37" i="87"/>
  <c r="S38" i="87"/>
  <c r="G40" i="87"/>
  <c r="AQ40" i="87"/>
  <c r="AQ44" i="87"/>
  <c r="R47" i="87"/>
  <c r="V6" i="87"/>
  <c r="M10" i="87"/>
  <c r="M14" i="87"/>
  <c r="T15" i="87"/>
  <c r="R22" i="87"/>
  <c r="R24" i="87"/>
  <c r="H25" i="87"/>
  <c r="E26" i="87"/>
  <c r="U47" i="87"/>
  <c r="T24" i="87"/>
  <c r="G26" i="87"/>
  <c r="S31" i="87"/>
  <c r="N32" i="87"/>
  <c r="M33" i="87"/>
  <c r="AQ33" i="87"/>
  <c r="N39" i="87"/>
  <c r="M40" i="87"/>
  <c r="E44" i="87"/>
  <c r="N46" i="87"/>
  <c r="F6" i="87"/>
  <c r="AF6" i="87"/>
  <c r="M7" i="87"/>
  <c r="S9" i="87"/>
  <c r="AG9" i="87"/>
  <c r="F10" i="87"/>
  <c r="O10" i="87"/>
  <c r="AG6" i="87"/>
  <c r="T9" i="87"/>
  <c r="H10" i="87"/>
  <c r="AQ18" i="87"/>
  <c r="G7" i="87"/>
  <c r="R10" i="87"/>
  <c r="O14" i="87"/>
  <c r="O16" i="87"/>
  <c r="R9" i="87"/>
  <c r="AF18" i="87"/>
  <c r="AP4" i="103"/>
  <c r="AS4" i="103"/>
  <c r="AK4" i="103"/>
  <c r="AT4" i="103"/>
  <c r="AR4" i="103"/>
  <c r="AH4" i="103"/>
  <c r="AL4" i="103"/>
  <c r="AI4" i="103"/>
  <c r="AM4" i="103"/>
  <c r="AJ4" i="103"/>
  <c r="AP6" i="103"/>
  <c r="AS6" i="103"/>
  <c r="AR6" i="103"/>
  <c r="AH6" i="103"/>
  <c r="AL6" i="103"/>
  <c r="AI6" i="103"/>
  <c r="AM6" i="103"/>
  <c r="AJ6" i="103"/>
  <c r="AT6" i="103"/>
  <c r="AK6" i="103"/>
  <c r="AB9" i="103"/>
  <c r="Z9" i="103"/>
  <c r="AA9" i="103"/>
  <c r="Z10" i="103"/>
  <c r="AB10" i="103"/>
  <c r="AA10" i="103"/>
  <c r="AB12" i="103"/>
  <c r="AA12" i="103"/>
  <c r="Z12" i="103"/>
  <c r="AG15" i="103"/>
  <c r="AS15" i="103"/>
  <c r="AT15" i="103"/>
  <c r="AR15" i="103"/>
  <c r="AJ15" i="103"/>
  <c r="AK15" i="103"/>
  <c r="AH15" i="103"/>
  <c r="AL15" i="103"/>
  <c r="AI15" i="103"/>
  <c r="AM15" i="103"/>
  <c r="AH17" i="103"/>
  <c r="AM17" i="103"/>
  <c r="AR17" i="103"/>
  <c r="AJ17" i="103"/>
  <c r="AK17" i="103"/>
  <c r="AS17" i="103"/>
  <c r="AL17" i="103"/>
  <c r="AT17" i="103"/>
  <c r="AI17" i="103"/>
  <c r="Z5" i="103"/>
  <c r="AA5" i="103"/>
  <c r="AB5" i="103"/>
  <c r="AB7" i="103"/>
  <c r="Z7" i="103"/>
  <c r="AA7" i="103"/>
  <c r="AF10" i="103"/>
  <c r="AS10" i="103"/>
  <c r="AT10" i="103"/>
  <c r="AR10" i="103"/>
  <c r="AH10" i="103"/>
  <c r="AL10" i="103"/>
  <c r="AI10" i="103"/>
  <c r="AM10" i="103"/>
  <c r="AJ10" i="103"/>
  <c r="AK10" i="103"/>
  <c r="AQ12" i="103"/>
  <c r="AS12" i="103"/>
  <c r="AJ12" i="103"/>
  <c r="AK12" i="103"/>
  <c r="AR12" i="103"/>
  <c r="AH12" i="103"/>
  <c r="AL12" i="103"/>
  <c r="AI12" i="103"/>
  <c r="AM12" i="103"/>
  <c r="AT12" i="103"/>
  <c r="Z16" i="103"/>
  <c r="AA16" i="103"/>
  <c r="AB16" i="103"/>
  <c r="AS5" i="103"/>
  <c r="AH5" i="103"/>
  <c r="AT5" i="103"/>
  <c r="AM5" i="103"/>
  <c r="AR5" i="103"/>
  <c r="AJ5" i="103"/>
  <c r="AK5" i="103"/>
  <c r="AL5" i="103"/>
  <c r="AI5" i="103"/>
  <c r="AS7" i="103"/>
  <c r="AH7" i="103"/>
  <c r="AI7" i="103"/>
  <c r="AT7" i="103"/>
  <c r="AR7" i="103"/>
  <c r="AJ7" i="103"/>
  <c r="AK7" i="103"/>
  <c r="AL7" i="103"/>
  <c r="AM7" i="103"/>
  <c r="AA11" i="103"/>
  <c r="Z11" i="103"/>
  <c r="AB11" i="103"/>
  <c r="AS14" i="103"/>
  <c r="AJ14" i="103"/>
  <c r="AK14" i="103"/>
  <c r="AR14" i="103"/>
  <c r="AH14" i="103"/>
  <c r="AL14" i="103"/>
  <c r="AI14" i="103"/>
  <c r="AM14" i="103"/>
  <c r="AT14" i="103"/>
  <c r="AT16" i="103"/>
  <c r="AK16" i="103"/>
  <c r="AR16" i="103"/>
  <c r="AH16" i="103"/>
  <c r="AI16" i="103"/>
  <c r="AM16" i="103"/>
  <c r="AS16" i="103"/>
  <c r="AJ16" i="103"/>
  <c r="AL16" i="103"/>
  <c r="AA6" i="103"/>
  <c r="Z6" i="103"/>
  <c r="AB6" i="103"/>
  <c r="AS9" i="103"/>
  <c r="AL9" i="103"/>
  <c r="AI9" i="103"/>
  <c r="AM9" i="103"/>
  <c r="AR9" i="103"/>
  <c r="AJ9" i="103"/>
  <c r="AK9" i="103"/>
  <c r="AH9" i="103"/>
  <c r="AT9" i="103"/>
  <c r="AP11" i="103"/>
  <c r="AT11" i="103"/>
  <c r="AI11" i="103"/>
  <c r="AR11" i="103"/>
  <c r="AJ11" i="103"/>
  <c r="AK11" i="103"/>
  <c r="AS11" i="103"/>
  <c r="AH11" i="103"/>
  <c r="AL11" i="103"/>
  <c r="AM11" i="103"/>
  <c r="AA14" i="103"/>
  <c r="AB14" i="103"/>
  <c r="Z14" i="103"/>
  <c r="Z15" i="103"/>
  <c r="AA15" i="103"/>
  <c r="AB15" i="103"/>
  <c r="AA17" i="103"/>
  <c r="Z17" i="103"/>
  <c r="AB17" i="103"/>
  <c r="AB4" i="103"/>
  <c r="Z4" i="103"/>
  <c r="AA4" i="103"/>
  <c r="AC4" i="103"/>
  <c r="X7" i="103"/>
  <c r="AC7" i="103"/>
  <c r="AC9" i="103"/>
  <c r="AC12" i="103"/>
  <c r="AC14" i="103"/>
  <c r="AC17" i="103"/>
  <c r="AC6" i="103"/>
  <c r="AC11" i="103"/>
  <c r="Y16" i="103"/>
  <c r="AC16" i="103"/>
  <c r="X5" i="103"/>
  <c r="AC5" i="103"/>
  <c r="AC10" i="103"/>
  <c r="AC15" i="103"/>
  <c r="P6" i="87"/>
  <c r="X9" i="87"/>
  <c r="Z9" i="87"/>
  <c r="AA9" i="87"/>
  <c r="AB9" i="87"/>
  <c r="AC9" i="87"/>
  <c r="M6" i="87"/>
  <c r="Z6" i="87"/>
  <c r="AA6" i="87"/>
  <c r="AB6" i="87"/>
  <c r="AC6" i="87"/>
  <c r="U7" i="87"/>
  <c r="AQ7" i="87"/>
  <c r="AT7" i="87"/>
  <c r="AI7" i="87"/>
  <c r="AM7" i="87"/>
  <c r="AR7" i="87"/>
  <c r="AS7" i="87"/>
  <c r="AK7" i="87"/>
  <c r="AL7" i="87"/>
  <c r="AH7" i="87"/>
  <c r="AJ7" i="87"/>
  <c r="S8" i="87"/>
  <c r="AP8" i="87"/>
  <c r="AT8" i="87"/>
  <c r="AK8" i="87"/>
  <c r="AL8" i="87"/>
  <c r="AR8" i="87"/>
  <c r="AS8" i="87"/>
  <c r="AJ8" i="87"/>
  <c r="AI8" i="87"/>
  <c r="AM8" i="87"/>
  <c r="AH8" i="87"/>
  <c r="N9" i="87"/>
  <c r="AT9" i="87"/>
  <c r="AI9" i="87"/>
  <c r="AM9" i="87"/>
  <c r="AS9" i="87"/>
  <c r="AJ9" i="87"/>
  <c r="AR9" i="87"/>
  <c r="AK9" i="87"/>
  <c r="AL9" i="87"/>
  <c r="AH9" i="87"/>
  <c r="F14" i="87"/>
  <c r="N14" i="87"/>
  <c r="E15" i="87"/>
  <c r="S16" i="87"/>
  <c r="O17" i="87"/>
  <c r="T17" i="87"/>
  <c r="AG17" i="87"/>
  <c r="F18" i="87"/>
  <c r="N18" i="87"/>
  <c r="Z18" i="87"/>
  <c r="AC18" i="87"/>
  <c r="AA18" i="87"/>
  <c r="AB18" i="87"/>
  <c r="N22" i="87"/>
  <c r="T22" i="87"/>
  <c r="AF23" i="87"/>
  <c r="E24" i="87"/>
  <c r="U24" i="87"/>
  <c r="AP24" i="87"/>
  <c r="AT24" i="87"/>
  <c r="AK24" i="87"/>
  <c r="AR24" i="87"/>
  <c r="AJ24" i="87"/>
  <c r="AS24" i="87"/>
  <c r="AL24" i="87"/>
  <c r="AH24" i="87"/>
  <c r="AI24" i="87"/>
  <c r="AM24" i="87"/>
  <c r="S25" i="87"/>
  <c r="AF25" i="87"/>
  <c r="H26" i="87"/>
  <c r="E30" i="87"/>
  <c r="O32" i="87"/>
  <c r="T32" i="87"/>
  <c r="AG32" i="87"/>
  <c r="F33" i="87"/>
  <c r="N33" i="87"/>
  <c r="Z33" i="87"/>
  <c r="AA33" i="87"/>
  <c r="AB33" i="87"/>
  <c r="AC33" i="87"/>
  <c r="H37" i="87"/>
  <c r="Z37" i="87"/>
  <c r="AA37" i="87"/>
  <c r="AB37" i="87"/>
  <c r="AC37" i="87"/>
  <c r="R39" i="87"/>
  <c r="Z39" i="87"/>
  <c r="AA39" i="87"/>
  <c r="AB39" i="87"/>
  <c r="AC39" i="87"/>
  <c r="P40" i="87"/>
  <c r="Z40" i="87"/>
  <c r="AC40" i="87"/>
  <c r="AA40" i="87"/>
  <c r="AB40" i="87"/>
  <c r="H44" i="87"/>
  <c r="P44" i="87"/>
  <c r="X44" i="87"/>
  <c r="R45" i="87"/>
  <c r="AT46" i="87"/>
  <c r="AH46" i="87"/>
  <c r="AL46" i="87"/>
  <c r="AR46" i="87"/>
  <c r="AI46" i="87"/>
  <c r="AS46" i="87"/>
  <c r="AJ46" i="87"/>
  <c r="AK46" i="87"/>
  <c r="AM46" i="87"/>
  <c r="M47" i="87"/>
  <c r="V47" i="87"/>
  <c r="AF47" i="87"/>
  <c r="AQ47" i="87"/>
  <c r="Z7" i="87"/>
  <c r="AB7" i="87"/>
  <c r="AC7" i="87"/>
  <c r="AA7" i="87"/>
  <c r="T8" i="87"/>
  <c r="O9" i="87"/>
  <c r="AT10" i="87"/>
  <c r="AK10" i="87"/>
  <c r="AR10" i="87"/>
  <c r="AI10" i="87"/>
  <c r="AS10" i="87"/>
  <c r="AJ10" i="87"/>
  <c r="AH10" i="87"/>
  <c r="AL10" i="87"/>
  <c r="AM10" i="87"/>
  <c r="AP10" i="87"/>
  <c r="G14" i="87"/>
  <c r="AT14" i="87"/>
  <c r="AK14" i="87"/>
  <c r="AS14" i="87"/>
  <c r="AI14" i="87"/>
  <c r="AR14" i="87"/>
  <c r="AJ14" i="87"/>
  <c r="AL14" i="87"/>
  <c r="AM14" i="87"/>
  <c r="AH14" i="87"/>
  <c r="AP14" i="87"/>
  <c r="F15" i="87"/>
  <c r="AP15" i="87"/>
  <c r="AT15" i="87"/>
  <c r="AI15" i="87"/>
  <c r="AM15" i="87"/>
  <c r="AJ15" i="87"/>
  <c r="AR15" i="87"/>
  <c r="AH15" i="87"/>
  <c r="AS15" i="87"/>
  <c r="AK15" i="87"/>
  <c r="AL15" i="87"/>
  <c r="T16" i="87"/>
  <c r="V17" i="87"/>
  <c r="G18" i="87"/>
  <c r="P22" i="87"/>
  <c r="AT22" i="87"/>
  <c r="AK22" i="87"/>
  <c r="AR22" i="87"/>
  <c r="AS22" i="87"/>
  <c r="AL22" i="87"/>
  <c r="AH22" i="87"/>
  <c r="AM22" i="87"/>
  <c r="AJ22" i="87"/>
  <c r="AI22" i="87"/>
  <c r="G24" i="87"/>
  <c r="U25" i="87"/>
  <c r="AT26" i="87"/>
  <c r="AK26" i="87"/>
  <c r="AJ26" i="87"/>
  <c r="AR26" i="87"/>
  <c r="AS26" i="87"/>
  <c r="AI26" i="87"/>
  <c r="AH26" i="87"/>
  <c r="AL26" i="87"/>
  <c r="AM26" i="87"/>
  <c r="F30" i="87"/>
  <c r="AQ30" i="87"/>
  <c r="AT30" i="87"/>
  <c r="AK30" i="87"/>
  <c r="AR30" i="87"/>
  <c r="AS30" i="87"/>
  <c r="AI30" i="87"/>
  <c r="AJ30" i="87"/>
  <c r="AL30" i="87"/>
  <c r="AM30" i="87"/>
  <c r="AH30" i="87"/>
  <c r="Y31" i="87"/>
  <c r="Z31" i="87"/>
  <c r="AC31" i="87"/>
  <c r="AA31" i="87"/>
  <c r="AB31" i="87"/>
  <c r="V32" i="87"/>
  <c r="G33" i="87"/>
  <c r="AT38" i="87"/>
  <c r="AK38" i="87"/>
  <c r="AR38" i="87"/>
  <c r="AH38" i="87"/>
  <c r="AM38" i="87"/>
  <c r="AS38" i="87"/>
  <c r="AI38" i="87"/>
  <c r="AJ38" i="87"/>
  <c r="AL38" i="87"/>
  <c r="S39" i="87"/>
  <c r="AT39" i="87"/>
  <c r="AI39" i="87"/>
  <c r="AM39" i="87"/>
  <c r="AR39" i="87"/>
  <c r="AS39" i="87"/>
  <c r="AL39" i="87"/>
  <c r="AH39" i="87"/>
  <c r="AJ39" i="87"/>
  <c r="AK39" i="87"/>
  <c r="T45" i="87"/>
  <c r="N47" i="87"/>
  <c r="Z47" i="87"/>
  <c r="AA47" i="87"/>
  <c r="AB47" i="87"/>
  <c r="AC47" i="87"/>
  <c r="Z10" i="87"/>
  <c r="AA10" i="87"/>
  <c r="AB10" i="87"/>
  <c r="AC10" i="87"/>
  <c r="N6" i="87"/>
  <c r="G6" i="87"/>
  <c r="U6" i="87"/>
  <c r="AT6" i="87"/>
  <c r="AK6" i="87"/>
  <c r="AS6" i="87"/>
  <c r="AR6" i="87"/>
  <c r="AL6" i="87"/>
  <c r="AH6" i="87"/>
  <c r="AM6" i="87"/>
  <c r="AI6" i="87"/>
  <c r="AJ6" i="87"/>
  <c r="AP6" i="87"/>
  <c r="F7" i="87"/>
  <c r="P7" i="87"/>
  <c r="X7" i="87"/>
  <c r="Y8" i="87"/>
  <c r="Z8" i="87"/>
  <c r="AC8" i="87"/>
  <c r="AA8" i="87"/>
  <c r="AB8" i="87"/>
  <c r="V9" i="87"/>
  <c r="G10" i="87"/>
  <c r="N10" i="87"/>
  <c r="V10" i="87"/>
  <c r="AF10" i="87"/>
  <c r="AQ10" i="87"/>
  <c r="AF14" i="87"/>
  <c r="AQ14" i="87"/>
  <c r="G15" i="87"/>
  <c r="Z15" i="87"/>
  <c r="AA15" i="87"/>
  <c r="AB15" i="87"/>
  <c r="AC15" i="87"/>
  <c r="P16" i="87"/>
  <c r="Z16" i="87"/>
  <c r="AB16" i="87"/>
  <c r="AC16" i="87"/>
  <c r="AA16" i="87"/>
  <c r="R17" i="87"/>
  <c r="Z17" i="87"/>
  <c r="AC17" i="87"/>
  <c r="AA17" i="87"/>
  <c r="AB17" i="87"/>
  <c r="AT18" i="87"/>
  <c r="AK18" i="87"/>
  <c r="AS18" i="87"/>
  <c r="AL18" i="87"/>
  <c r="AR18" i="87"/>
  <c r="AH18" i="87"/>
  <c r="AM18" i="87"/>
  <c r="AI18" i="87"/>
  <c r="AJ18" i="87"/>
  <c r="AP18" i="87"/>
  <c r="G22" i="87"/>
  <c r="V22" i="87"/>
  <c r="AG22" i="87"/>
  <c r="M23" i="87"/>
  <c r="Z23" i="87"/>
  <c r="AA23" i="87"/>
  <c r="AB23" i="87"/>
  <c r="AC23" i="87"/>
  <c r="H24" i="87"/>
  <c r="Y24" i="87"/>
  <c r="Z24" i="87"/>
  <c r="AA24" i="87"/>
  <c r="AB24" i="87"/>
  <c r="AC24" i="87"/>
  <c r="O25" i="87"/>
  <c r="X25" i="87"/>
  <c r="Z25" i="87"/>
  <c r="AA25" i="87"/>
  <c r="AB25" i="87"/>
  <c r="AC25" i="87"/>
  <c r="Z26" i="87"/>
  <c r="AC26" i="87"/>
  <c r="AA26" i="87"/>
  <c r="AB26" i="87"/>
  <c r="G30" i="87"/>
  <c r="Z30" i="87"/>
  <c r="AB30" i="87"/>
  <c r="AC30" i="87"/>
  <c r="AA30" i="87"/>
  <c r="AP31" i="87"/>
  <c r="AT31" i="87"/>
  <c r="AI31" i="87"/>
  <c r="AM31" i="87"/>
  <c r="AR31" i="87"/>
  <c r="AS31" i="87"/>
  <c r="AH31" i="87"/>
  <c r="AJ31" i="87"/>
  <c r="AK31" i="87"/>
  <c r="AL31" i="87"/>
  <c r="R32" i="87"/>
  <c r="X32" i="87"/>
  <c r="Z32" i="87"/>
  <c r="AC32" i="87"/>
  <c r="AA32" i="87"/>
  <c r="AB32" i="87"/>
  <c r="AT33" i="87"/>
  <c r="AI33" i="87"/>
  <c r="AM33" i="87"/>
  <c r="AR33" i="87"/>
  <c r="AL33" i="87"/>
  <c r="AS33" i="87"/>
  <c r="AH33" i="87"/>
  <c r="AJ33" i="87"/>
  <c r="AK33" i="87"/>
  <c r="AP33" i="87"/>
  <c r="Y37" i="87"/>
  <c r="H38" i="87"/>
  <c r="T38" i="87"/>
  <c r="O39" i="87"/>
  <c r="T39" i="87"/>
  <c r="AG39" i="87"/>
  <c r="F40" i="87"/>
  <c r="R40" i="87"/>
  <c r="AT40" i="87"/>
  <c r="AK40" i="87"/>
  <c r="AM40" i="87"/>
  <c r="AR40" i="87"/>
  <c r="AS40" i="87"/>
  <c r="AL40" i="87"/>
  <c r="AH40" i="87"/>
  <c r="AI40" i="87"/>
  <c r="AJ40" i="87"/>
  <c r="AP40" i="87"/>
  <c r="M44" i="87"/>
  <c r="S44" i="87"/>
  <c r="AT44" i="87"/>
  <c r="AI44" i="87"/>
  <c r="AR44" i="87"/>
  <c r="AS44" i="87"/>
  <c r="AH44" i="87"/>
  <c r="AL44" i="87"/>
  <c r="AM44" i="87"/>
  <c r="AK44" i="87"/>
  <c r="AJ44" i="87"/>
  <c r="AP44" i="87"/>
  <c r="O45" i="87"/>
  <c r="Y45" i="87"/>
  <c r="Z45" i="87"/>
  <c r="AB45" i="87"/>
  <c r="AC45" i="87"/>
  <c r="AA45" i="87"/>
  <c r="O46" i="87"/>
  <c r="X46" i="87"/>
  <c r="Z46" i="87"/>
  <c r="AA46" i="87"/>
  <c r="AB46" i="87"/>
  <c r="AC46" i="87"/>
  <c r="G47" i="87"/>
  <c r="O47" i="87"/>
  <c r="S47" i="87"/>
  <c r="X47" i="87"/>
  <c r="X14" i="87"/>
  <c r="Z14" i="87"/>
  <c r="AC14" i="87"/>
  <c r="AA14" i="87"/>
  <c r="AB14" i="87"/>
  <c r="AT16" i="87"/>
  <c r="AK16" i="87"/>
  <c r="AR16" i="87"/>
  <c r="AS16" i="87"/>
  <c r="AH16" i="87"/>
  <c r="AM16" i="87"/>
  <c r="AI16" i="87"/>
  <c r="AL16" i="87"/>
  <c r="AJ16" i="87"/>
  <c r="AT17" i="87"/>
  <c r="AI17" i="87"/>
  <c r="AM17" i="87"/>
  <c r="AR17" i="87"/>
  <c r="AS17" i="87"/>
  <c r="AL17" i="87"/>
  <c r="AH17" i="87"/>
  <c r="AJ17" i="87"/>
  <c r="AK17" i="87"/>
  <c r="Z22" i="87"/>
  <c r="AB22" i="87"/>
  <c r="AC22" i="87"/>
  <c r="AA22" i="87"/>
  <c r="AQ23" i="87"/>
  <c r="AT23" i="87"/>
  <c r="AI23" i="87"/>
  <c r="AM23" i="87"/>
  <c r="AS23" i="87"/>
  <c r="AK23" i="87"/>
  <c r="AR23" i="87"/>
  <c r="AL23" i="87"/>
  <c r="AH23" i="87"/>
  <c r="AJ23" i="87"/>
  <c r="AT25" i="87"/>
  <c r="AI25" i="87"/>
  <c r="AM25" i="87"/>
  <c r="AR25" i="87"/>
  <c r="AS25" i="87"/>
  <c r="AJ25" i="87"/>
  <c r="AK25" i="87"/>
  <c r="AH25" i="87"/>
  <c r="AL25" i="87"/>
  <c r="AQ25" i="87"/>
  <c r="AT32" i="87"/>
  <c r="AK32" i="87"/>
  <c r="AI32" i="87"/>
  <c r="AS32" i="87"/>
  <c r="AH32" i="87"/>
  <c r="AM32" i="87"/>
  <c r="AR32" i="87"/>
  <c r="AL32" i="87"/>
  <c r="AJ32" i="87"/>
  <c r="AP37" i="87"/>
  <c r="AT37" i="87"/>
  <c r="AI37" i="87"/>
  <c r="AM37" i="87"/>
  <c r="AS37" i="87"/>
  <c r="AH37" i="87"/>
  <c r="AR37" i="87"/>
  <c r="AJ37" i="87"/>
  <c r="AL37" i="87"/>
  <c r="AK37" i="87"/>
  <c r="Z38" i="87"/>
  <c r="AA38" i="87"/>
  <c r="AB38" i="87"/>
  <c r="AC38" i="87"/>
  <c r="V39" i="87"/>
  <c r="Z44" i="87"/>
  <c r="AB44" i="87"/>
  <c r="AC44" i="87"/>
  <c r="AA44" i="87"/>
  <c r="AP45" i="87"/>
  <c r="AT45" i="87"/>
  <c r="AR45" i="87"/>
  <c r="AS45" i="87"/>
  <c r="AJ45" i="87"/>
  <c r="AK45" i="87"/>
  <c r="AH45" i="87"/>
  <c r="AI45" i="87"/>
  <c r="AL45" i="87"/>
  <c r="AM45" i="87"/>
  <c r="AT47" i="87"/>
  <c r="AR47" i="87"/>
  <c r="AJ47" i="87"/>
  <c r="AS47" i="87"/>
  <c r="AH47" i="87"/>
  <c r="AM47" i="87"/>
  <c r="AI47" i="87"/>
  <c r="AK47" i="87"/>
  <c r="AL47" i="87"/>
  <c r="AP47" i="87"/>
  <c r="X17" i="104"/>
  <c r="R24" i="104"/>
  <c r="E17" i="104"/>
  <c r="E10" i="104"/>
  <c r="X10" i="104"/>
  <c r="M24" i="104"/>
  <c r="AF24" i="104"/>
  <c r="R17" i="104"/>
  <c r="M10" i="104"/>
  <c r="AP17" i="104"/>
  <c r="E24" i="104"/>
  <c r="AF17" i="104"/>
  <c r="M17" i="104"/>
  <c r="AP10" i="104"/>
  <c r="AP24" i="104"/>
  <c r="AF10" i="104"/>
  <c r="R10" i="104"/>
  <c r="X24" i="104"/>
  <c r="G45" i="87"/>
  <c r="T44" i="87"/>
  <c r="H45" i="87"/>
  <c r="S45" i="87"/>
  <c r="G46" i="87"/>
  <c r="R46" i="87"/>
  <c r="AQ46" i="87"/>
  <c r="F47" i="87"/>
  <c r="Y47" i="87"/>
  <c r="U44" i="87"/>
  <c r="H46" i="87"/>
  <c r="S46" i="87"/>
  <c r="V44" i="87"/>
  <c r="M45" i="87"/>
  <c r="U45" i="87"/>
  <c r="AF45" i="87"/>
  <c r="T46" i="87"/>
  <c r="N45" i="87"/>
  <c r="AG45" i="87"/>
  <c r="AF46" i="87"/>
  <c r="E45" i="87"/>
  <c r="X45" i="87"/>
  <c r="E38" i="87"/>
  <c r="R37" i="87"/>
  <c r="AQ37" i="87"/>
  <c r="Y38" i="87"/>
  <c r="AP38" i="87"/>
  <c r="E39" i="87"/>
  <c r="X39" i="87"/>
  <c r="S37" i="87"/>
  <c r="G38" i="87"/>
  <c r="R38" i="87"/>
  <c r="AQ38" i="87"/>
  <c r="F39" i="87"/>
  <c r="Y39" i="87"/>
  <c r="AP39" i="87"/>
  <c r="E40" i="87"/>
  <c r="X40" i="87"/>
  <c r="G39" i="87"/>
  <c r="M37" i="87"/>
  <c r="AF37" i="87"/>
  <c r="V37" i="87"/>
  <c r="U38" i="87"/>
  <c r="N37" i="87"/>
  <c r="AG37" i="87"/>
  <c r="M38" i="87"/>
  <c r="AF38" i="87"/>
  <c r="S40" i="87"/>
  <c r="O37" i="87"/>
  <c r="N38" i="87"/>
  <c r="AG38" i="87"/>
  <c r="M39" i="87"/>
  <c r="AF39" i="87"/>
  <c r="T40" i="87"/>
  <c r="O38" i="87"/>
  <c r="E31" i="87"/>
  <c r="X31" i="87"/>
  <c r="S30" i="87"/>
  <c r="G31" i="87"/>
  <c r="R31" i="87"/>
  <c r="AQ31" i="87"/>
  <c r="F32" i="87"/>
  <c r="Y32" i="87"/>
  <c r="AP32" i="87"/>
  <c r="E33" i="87"/>
  <c r="X33" i="87"/>
  <c r="H31" i="87"/>
  <c r="R33" i="87"/>
  <c r="U30" i="87"/>
  <c r="N30" i="87"/>
  <c r="V30" i="87"/>
  <c r="AG30" i="87"/>
  <c r="M31" i="87"/>
  <c r="U31" i="87"/>
  <c r="AF31" i="87"/>
  <c r="S33" i="87"/>
  <c r="M30" i="87"/>
  <c r="AF30" i="87"/>
  <c r="H32" i="87"/>
  <c r="O30" i="87"/>
  <c r="N31" i="87"/>
  <c r="AG31" i="87"/>
  <c r="M32" i="87"/>
  <c r="AF32" i="87"/>
  <c r="T33" i="87"/>
  <c r="U33" i="87"/>
  <c r="AP30" i="87"/>
  <c r="H23" i="87"/>
  <c r="S23" i="87"/>
  <c r="AQ24" i="87"/>
  <c r="F25" i="87"/>
  <c r="Y25" i="87"/>
  <c r="P26" i="87"/>
  <c r="M22" i="87"/>
  <c r="AF22" i="87"/>
  <c r="T23" i="87"/>
  <c r="G25" i="87"/>
  <c r="R25" i="87"/>
  <c r="AP26" i="87"/>
  <c r="AQ26" i="87"/>
  <c r="N23" i="87"/>
  <c r="V23" i="87"/>
  <c r="AG23" i="87"/>
  <c r="M24" i="87"/>
  <c r="AF24" i="87"/>
  <c r="T25" i="87"/>
  <c r="S26" i="87"/>
  <c r="N24" i="87"/>
  <c r="AG24" i="87"/>
  <c r="F22" i="87"/>
  <c r="Y22" i="87"/>
  <c r="AP22" i="87"/>
  <c r="E23" i="87"/>
  <c r="X23" i="87"/>
  <c r="O24" i="87"/>
  <c r="N25" i="87"/>
  <c r="AG25" i="87"/>
  <c r="M26" i="87"/>
  <c r="AF26" i="87"/>
  <c r="AQ22" i="87"/>
  <c r="F23" i="87"/>
  <c r="Y23" i="87"/>
  <c r="N26" i="87"/>
  <c r="AG26" i="87"/>
  <c r="X16" i="87"/>
  <c r="S14" i="87"/>
  <c r="AQ15" i="87"/>
  <c r="Y16" i="87"/>
  <c r="AP16" i="87"/>
  <c r="E17" i="87"/>
  <c r="P17" i="87"/>
  <c r="X17" i="87"/>
  <c r="T14" i="87"/>
  <c r="S15" i="87"/>
  <c r="G16" i="87"/>
  <c r="R16" i="87"/>
  <c r="AQ16" i="87"/>
  <c r="F17" i="87"/>
  <c r="Y17" i="87"/>
  <c r="AP17" i="87"/>
  <c r="E18" i="87"/>
  <c r="X18" i="87"/>
  <c r="H16" i="87"/>
  <c r="G17" i="87"/>
  <c r="M15" i="87"/>
  <c r="U15" i="87"/>
  <c r="AF15" i="87"/>
  <c r="R18" i="87"/>
  <c r="U14" i="87"/>
  <c r="V14" i="87"/>
  <c r="N15" i="87"/>
  <c r="AG15" i="87"/>
  <c r="U16" i="87"/>
  <c r="V15" i="87"/>
  <c r="M16" i="87"/>
  <c r="AF16" i="87"/>
  <c r="S18" i="87"/>
  <c r="E14" i="87"/>
  <c r="O15" i="87"/>
  <c r="AG16" i="87"/>
  <c r="AF17" i="87"/>
  <c r="T18" i="87"/>
  <c r="U18" i="87"/>
  <c r="E16" i="87"/>
  <c r="T6" i="87"/>
  <c r="S7" i="87"/>
  <c r="G8" i="87"/>
  <c r="R8" i="87"/>
  <c r="AQ8" i="87"/>
  <c r="F9" i="87"/>
  <c r="Y9" i="87"/>
  <c r="AP9" i="87"/>
  <c r="X10" i="87"/>
  <c r="T7" i="87"/>
  <c r="H8" i="87"/>
  <c r="G9" i="87"/>
  <c r="H9" i="87"/>
  <c r="N7" i="87"/>
  <c r="V7" i="87"/>
  <c r="AG7" i="87"/>
  <c r="M8" i="87"/>
  <c r="U8" i="87"/>
  <c r="AF8" i="87"/>
  <c r="S10" i="87"/>
  <c r="E6" i="87"/>
  <c r="X6" i="87"/>
  <c r="N8" i="87"/>
  <c r="AG8" i="87"/>
  <c r="M9" i="87"/>
  <c r="AF9" i="87"/>
  <c r="T10" i="87"/>
  <c r="O8" i="87"/>
  <c r="T7" i="103"/>
  <c r="S16" i="103"/>
  <c r="T16" i="103"/>
  <c r="U16" i="103"/>
  <c r="N7" i="103"/>
  <c r="U6" i="103"/>
  <c r="N9" i="103"/>
  <c r="O7" i="103"/>
  <c r="AQ4" i="103"/>
  <c r="N5" i="103"/>
  <c r="M5" i="103"/>
  <c r="O5" i="103"/>
  <c r="P10" i="103"/>
  <c r="T17" i="103"/>
  <c r="S11" i="103"/>
  <c r="V14" i="103"/>
  <c r="V4" i="103"/>
  <c r="F12" i="103"/>
  <c r="S7" i="103"/>
  <c r="O10" i="103"/>
  <c r="V11" i="103"/>
  <c r="G12" i="103"/>
  <c r="U15" i="103"/>
  <c r="G6" i="103"/>
  <c r="H17" i="103"/>
  <c r="T10" i="103"/>
  <c r="O11" i="103"/>
  <c r="T12" i="103"/>
  <c r="V15" i="103"/>
  <c r="N4" i="103"/>
  <c r="AG7" i="103"/>
  <c r="AF9" i="103"/>
  <c r="P11" i="103"/>
  <c r="U12" i="103"/>
  <c r="R14" i="103"/>
  <c r="S14" i="103"/>
  <c r="R4" i="103"/>
  <c r="S4" i="103"/>
  <c r="Y12" i="103"/>
  <c r="T11" i="103"/>
  <c r="V17" i="103"/>
  <c r="F5" i="103"/>
  <c r="U5" i="103"/>
  <c r="AG9" i="103"/>
  <c r="N16" i="103"/>
  <c r="AP5" i="103"/>
  <c r="X6" i="103"/>
  <c r="U7" i="103"/>
  <c r="AP9" i="103"/>
  <c r="AG4" i="103"/>
  <c r="Y5" i="103"/>
  <c r="AQ5" i="103"/>
  <c r="F6" i="103"/>
  <c r="Y6" i="103"/>
  <c r="V7" i="103"/>
  <c r="AQ7" i="103"/>
  <c r="M9" i="103"/>
  <c r="AQ9" i="103"/>
  <c r="S10" i="103"/>
  <c r="R11" i="103"/>
  <c r="E12" i="103"/>
  <c r="X12" i="103"/>
  <c r="H14" i="103"/>
  <c r="R16" i="103"/>
  <c r="O17" i="103"/>
  <c r="AQ11" i="103"/>
  <c r="P17" i="103"/>
  <c r="P9" i="103"/>
  <c r="G11" i="103"/>
  <c r="AF5" i="103"/>
  <c r="E17" i="103"/>
  <c r="R17" i="103"/>
  <c r="X9" i="103"/>
  <c r="O4" i="103"/>
  <c r="AG5" i="103"/>
  <c r="T6" i="103"/>
  <c r="Y9" i="103"/>
  <c r="N11" i="103"/>
  <c r="Y15" i="103"/>
  <c r="G17" i="103"/>
  <c r="S17" i="103"/>
  <c r="G7" i="103"/>
  <c r="AG11" i="103"/>
  <c r="E15" i="103"/>
  <c r="E9" i="103"/>
  <c r="G5" i="103"/>
  <c r="E6" i="103"/>
  <c r="H7" i="103"/>
  <c r="F9" i="103"/>
  <c r="G14" i="103"/>
  <c r="N17" i="103"/>
  <c r="H4" i="103"/>
  <c r="R5" i="103"/>
  <c r="H11" i="103"/>
  <c r="T4" i="103"/>
  <c r="S5" i="103"/>
  <c r="AQ6" i="103"/>
  <c r="P7" i="103"/>
  <c r="V9" i="103"/>
  <c r="U10" i="103"/>
  <c r="E14" i="103"/>
  <c r="X14" i="103"/>
  <c r="F15" i="103"/>
  <c r="AQ15" i="103"/>
  <c r="Y17" i="103"/>
  <c r="M4" i="103"/>
  <c r="AF4" i="103"/>
  <c r="T5" i="103"/>
  <c r="S6" i="103"/>
  <c r="F7" i="103"/>
  <c r="Y7" i="103"/>
  <c r="AP7" i="103"/>
  <c r="N10" i="103"/>
  <c r="V10" i="103"/>
  <c r="AG10" i="103"/>
  <c r="AF11" i="103"/>
  <c r="S12" i="103"/>
  <c r="Y14" i="103"/>
  <c r="AQ14" i="103"/>
  <c r="H15" i="103"/>
  <c r="T15" i="103"/>
  <c r="AF15" i="103"/>
  <c r="P16" i="103"/>
  <c r="X16" i="103"/>
  <c r="X17" i="103"/>
  <c r="AF12" i="103"/>
  <c r="M15" i="103"/>
  <c r="AP17" i="103"/>
  <c r="AF17" i="103"/>
  <c r="M6" i="103"/>
  <c r="X10" i="103"/>
  <c r="M12" i="103"/>
  <c r="E16" i="103"/>
  <c r="E4" i="103"/>
  <c r="X4" i="103"/>
  <c r="N6" i="103"/>
  <c r="AG6" i="103"/>
  <c r="G9" i="103"/>
  <c r="F10" i="103"/>
  <c r="Y10" i="103"/>
  <c r="V12" i="103"/>
  <c r="AF14" i="103"/>
  <c r="AG17" i="103"/>
  <c r="AF6" i="103"/>
  <c r="E10" i="103"/>
  <c r="V6" i="103"/>
  <c r="R9" i="103"/>
  <c r="AP10" i="103"/>
  <c r="E11" i="103"/>
  <c r="X11" i="103"/>
  <c r="N12" i="103"/>
  <c r="AG12" i="103"/>
  <c r="T14" i="103"/>
  <c r="N15" i="103"/>
  <c r="G16" i="103"/>
  <c r="AP16" i="103"/>
  <c r="AF16" i="103"/>
  <c r="F4" i="103"/>
  <c r="Y4" i="103"/>
  <c r="E5" i="103"/>
  <c r="O6" i="103"/>
  <c r="AF7" i="103"/>
  <c r="S9" i="103"/>
  <c r="G10" i="103"/>
  <c r="AQ10" i="103"/>
  <c r="Y11" i="103"/>
  <c r="O12" i="103"/>
  <c r="M14" i="103"/>
  <c r="AG14" i="103"/>
  <c r="O15" i="103"/>
  <c r="X15" i="103"/>
  <c r="AP15" i="103"/>
  <c r="H16" i="103"/>
  <c r="AG16" i="103"/>
  <c r="T9" i="103"/>
  <c r="N14" i="103"/>
  <c r="O14" i="103"/>
  <c r="AQ17" i="103"/>
  <c r="AP12" i="103"/>
  <c r="AP14" i="103"/>
  <c r="S15" i="103"/>
  <c r="O16" i="103"/>
  <c r="AQ16" i="103"/>
  <c r="Q4" i="103" l="1"/>
  <c r="Q14" i="103"/>
  <c r="L9" i="103"/>
  <c r="AO9" i="103"/>
  <c r="AO4" i="103"/>
  <c r="W9" i="103"/>
  <c r="AE9" i="103"/>
  <c r="D9" i="103"/>
  <c r="D14" i="103"/>
  <c r="AO14" i="103"/>
  <c r="AE14" i="103"/>
  <c r="L14" i="103"/>
  <c r="AE4" i="103"/>
  <c r="W4" i="103"/>
  <c r="L4" i="103"/>
  <c r="Q9" i="103"/>
  <c r="D4" i="103"/>
  <c r="W14" i="103"/>
  <c r="AO43" i="87" l="1"/>
  <c r="AQ41" i="87"/>
  <c r="AP41" i="87"/>
  <c r="AO41" i="87"/>
  <c r="AO36" i="87"/>
  <c r="AQ34" i="87"/>
  <c r="AP34" i="87"/>
  <c r="AO34" i="87"/>
  <c r="AO29" i="87"/>
  <c r="AQ27" i="87"/>
  <c r="AP27" i="87"/>
  <c r="AO27" i="87"/>
  <c r="AO21" i="87"/>
  <c r="AQ19" i="87"/>
  <c r="AP19" i="87"/>
  <c r="AO19" i="87"/>
  <c r="AO13" i="87"/>
  <c r="AQ11" i="87"/>
  <c r="AP11" i="87"/>
  <c r="AO11" i="87"/>
  <c r="AO5" i="87"/>
  <c r="AQ3" i="87"/>
  <c r="AP3" i="87"/>
  <c r="AO3" i="87"/>
  <c r="T3" i="87"/>
  <c r="U3" i="87"/>
  <c r="V3" i="87"/>
  <c r="T11" i="87"/>
  <c r="U11" i="87"/>
  <c r="V11" i="87"/>
  <c r="T19" i="87"/>
  <c r="U19" i="87"/>
  <c r="V19" i="87"/>
  <c r="T27" i="87"/>
  <c r="U27" i="87"/>
  <c r="V27" i="87"/>
  <c r="T34" i="87"/>
  <c r="U34" i="87"/>
  <c r="V34" i="87"/>
  <c r="T41" i="87"/>
  <c r="U41" i="87"/>
  <c r="V41" i="87"/>
  <c r="AG11" i="87" l="1"/>
  <c r="AG19" i="87"/>
  <c r="AG27" i="87"/>
  <c r="AG34" i="87"/>
  <c r="AG41" i="87"/>
  <c r="Y11" i="87"/>
  <c r="Y19" i="87"/>
  <c r="Y27" i="87"/>
  <c r="Y34" i="87"/>
  <c r="Y41" i="87"/>
  <c r="S11" i="87"/>
  <c r="S19" i="87"/>
  <c r="S27" i="87"/>
  <c r="S34" i="87"/>
  <c r="S41" i="87"/>
  <c r="N11" i="87"/>
  <c r="O11" i="87"/>
  <c r="P11" i="87"/>
  <c r="N19" i="87"/>
  <c r="O19" i="87"/>
  <c r="P19" i="87"/>
  <c r="N27" i="87"/>
  <c r="O27" i="87"/>
  <c r="P27" i="87"/>
  <c r="N34" i="87"/>
  <c r="O34" i="87"/>
  <c r="P34" i="87"/>
  <c r="N41" i="87"/>
  <c r="O41" i="87"/>
  <c r="P41" i="87"/>
  <c r="F3" i="87"/>
  <c r="G3" i="87"/>
  <c r="H3" i="87"/>
  <c r="F11" i="87"/>
  <c r="G11" i="87"/>
  <c r="H11" i="87"/>
  <c r="F19" i="87"/>
  <c r="G19" i="87"/>
  <c r="H19" i="87"/>
  <c r="F27" i="87"/>
  <c r="G27" i="87"/>
  <c r="H27" i="87"/>
  <c r="F34" i="87"/>
  <c r="G34" i="87"/>
  <c r="H34" i="87"/>
  <c r="F41" i="87"/>
  <c r="G41" i="87"/>
  <c r="H41" i="87"/>
  <c r="Y3" i="87"/>
  <c r="S3" i="87"/>
  <c r="N3" i="87"/>
  <c r="O3" i="87"/>
  <c r="P3" i="87"/>
  <c r="L43" i="87"/>
  <c r="M41" i="87"/>
  <c r="L41" i="87"/>
  <c r="L36" i="87"/>
  <c r="M34" i="87"/>
  <c r="L34" i="87"/>
  <c r="L29" i="87"/>
  <c r="M27" i="87"/>
  <c r="L27" i="87"/>
  <c r="L21" i="87"/>
  <c r="M19" i="87"/>
  <c r="L19" i="87"/>
  <c r="L13" i="87"/>
  <c r="M11" i="87"/>
  <c r="L11" i="87"/>
  <c r="L5" i="87"/>
  <c r="M3" i="87"/>
  <c r="L3" i="87"/>
  <c r="Q43" i="87"/>
  <c r="R41" i="87"/>
  <c r="Q41" i="87"/>
  <c r="Q36" i="87"/>
  <c r="R34" i="87"/>
  <c r="Q34" i="87"/>
  <c r="Q29" i="87"/>
  <c r="R27" i="87"/>
  <c r="Q27" i="87"/>
  <c r="Q21" i="87"/>
  <c r="R19" i="87"/>
  <c r="Q19" i="87"/>
  <c r="Q13" i="87"/>
  <c r="R11" i="87"/>
  <c r="Q11" i="87"/>
  <c r="Q5" i="87"/>
  <c r="R3" i="87"/>
  <c r="Q3" i="87"/>
  <c r="W43" i="87"/>
  <c r="X41" i="87"/>
  <c r="W41" i="87"/>
  <c r="W36" i="87"/>
  <c r="X34" i="87"/>
  <c r="W34" i="87"/>
  <c r="W29" i="87"/>
  <c r="X27" i="87"/>
  <c r="W27" i="87"/>
  <c r="W21" i="87"/>
  <c r="X19" i="87"/>
  <c r="W19" i="87"/>
  <c r="W13" i="87"/>
  <c r="X11" i="87"/>
  <c r="W11" i="87"/>
  <c r="W5" i="87"/>
  <c r="X3" i="87"/>
  <c r="W3" i="87"/>
  <c r="AE43" i="87"/>
  <c r="D43" i="87"/>
  <c r="AF41" i="87"/>
  <c r="AE41" i="87"/>
  <c r="E41" i="87"/>
  <c r="D41" i="87"/>
  <c r="AE36" i="87"/>
  <c r="D36" i="87"/>
  <c r="AF34" i="87"/>
  <c r="AE34" i="87"/>
  <c r="E34" i="87"/>
  <c r="D34" i="87"/>
  <c r="AE29" i="87"/>
  <c r="D29" i="87"/>
  <c r="AF27" i="87"/>
  <c r="AE27" i="87"/>
  <c r="E27" i="87"/>
  <c r="D27" i="87"/>
  <c r="AE21" i="87"/>
  <c r="D21" i="87"/>
  <c r="AF19" i="87"/>
  <c r="AE19" i="87"/>
  <c r="E19" i="87"/>
  <c r="D19" i="87"/>
  <c r="AE13" i="87"/>
  <c r="D13" i="87"/>
  <c r="AF11" i="87"/>
  <c r="AE11" i="87"/>
  <c r="E11" i="87"/>
  <c r="D11" i="87"/>
  <c r="AE5" i="87"/>
  <c r="D5" i="87"/>
  <c r="AG3" i="87"/>
  <c r="AF3" i="87"/>
  <c r="AE3" i="87"/>
  <c r="E3" i="87"/>
  <c r="D3" i="87"/>
  <c r="AT12" i="87" l="1"/>
  <c r="AK12" i="87"/>
  <c r="AR12" i="87"/>
  <c r="AS12" i="87"/>
  <c r="AJ12" i="87"/>
  <c r="AL12" i="87"/>
  <c r="AH12" i="87"/>
  <c r="AI12" i="87"/>
  <c r="AM12" i="87"/>
  <c r="AQ12" i="87"/>
  <c r="AP12" i="87"/>
  <c r="AT13" i="87"/>
  <c r="AI13" i="87"/>
  <c r="AM13" i="87"/>
  <c r="AR13" i="87"/>
  <c r="AS13" i="87"/>
  <c r="AJ13" i="87"/>
  <c r="AK13" i="87"/>
  <c r="AH13" i="87"/>
  <c r="AL13" i="87"/>
  <c r="AQ13" i="87"/>
  <c r="AP13" i="87"/>
  <c r="AT29" i="87"/>
  <c r="AI29" i="87"/>
  <c r="AM29" i="87"/>
  <c r="AR29" i="87"/>
  <c r="AJ29" i="87"/>
  <c r="AS29" i="87"/>
  <c r="AK29" i="87"/>
  <c r="AH29" i="87"/>
  <c r="AL29" i="87"/>
  <c r="AQ29" i="87"/>
  <c r="AP29" i="87"/>
  <c r="AT43" i="87"/>
  <c r="AR43" i="87"/>
  <c r="AJ43" i="87"/>
  <c r="AS43" i="87"/>
  <c r="AK43" i="87"/>
  <c r="AL43" i="87"/>
  <c r="AM43" i="87"/>
  <c r="AH43" i="87"/>
  <c r="AI43" i="87"/>
  <c r="AQ43" i="87"/>
  <c r="AP43" i="87"/>
  <c r="Z12" i="87"/>
  <c r="AB12" i="87"/>
  <c r="AC12" i="87"/>
  <c r="AA12" i="87"/>
  <c r="Z29" i="87"/>
  <c r="AA29" i="87"/>
  <c r="AB29" i="87"/>
  <c r="AC29" i="87"/>
  <c r="Z42" i="87"/>
  <c r="AC42" i="87"/>
  <c r="AA42" i="87"/>
  <c r="AB42" i="87"/>
  <c r="T13" i="87"/>
  <c r="U13" i="87"/>
  <c r="V13" i="87"/>
  <c r="T28" i="87"/>
  <c r="U28" i="87"/>
  <c r="V28" i="87"/>
  <c r="T43" i="87"/>
  <c r="U43" i="87"/>
  <c r="V43" i="87"/>
  <c r="AT28" i="87"/>
  <c r="AK28" i="87"/>
  <c r="AS28" i="87"/>
  <c r="AJ28" i="87"/>
  <c r="AR28" i="87"/>
  <c r="AL28" i="87"/>
  <c r="AH28" i="87"/>
  <c r="AI28" i="87"/>
  <c r="AM28" i="87"/>
  <c r="AQ28" i="87"/>
  <c r="AP28" i="87"/>
  <c r="AT42" i="87"/>
  <c r="AS42" i="87"/>
  <c r="AH42" i="87"/>
  <c r="AL42" i="87"/>
  <c r="AR42" i="87"/>
  <c r="AI42" i="87"/>
  <c r="AM42" i="87"/>
  <c r="AJ42" i="87"/>
  <c r="AK42" i="87"/>
  <c r="AQ42" i="87"/>
  <c r="AP42" i="87"/>
  <c r="Z21" i="87"/>
  <c r="AB21" i="87"/>
  <c r="AC21" i="87"/>
  <c r="AA21" i="87"/>
  <c r="Z35" i="87"/>
  <c r="AA35" i="87"/>
  <c r="AB35" i="87"/>
  <c r="AC35" i="87"/>
  <c r="T5" i="87"/>
  <c r="U5" i="87"/>
  <c r="V5" i="87"/>
  <c r="U20" i="87"/>
  <c r="V20" i="87"/>
  <c r="T20" i="87"/>
  <c r="T36" i="87"/>
  <c r="U36" i="87"/>
  <c r="V36" i="87"/>
  <c r="AT5" i="87"/>
  <c r="AI5" i="87"/>
  <c r="AM5" i="87"/>
  <c r="AH5" i="87"/>
  <c r="AS5" i="87"/>
  <c r="AL5" i="87"/>
  <c r="AR5" i="87"/>
  <c r="AJ5" i="87"/>
  <c r="AK5" i="87"/>
  <c r="AP5" i="87"/>
  <c r="AQ5" i="87"/>
  <c r="AT21" i="87"/>
  <c r="AI21" i="87"/>
  <c r="AM21" i="87"/>
  <c r="AH21" i="87"/>
  <c r="AR21" i="87"/>
  <c r="AS21" i="87"/>
  <c r="AL21" i="87"/>
  <c r="AJ21" i="87"/>
  <c r="AK21" i="87"/>
  <c r="AQ21" i="87"/>
  <c r="AP21" i="87"/>
  <c r="AT36" i="87"/>
  <c r="AK36" i="87"/>
  <c r="AJ36" i="87"/>
  <c r="AR36" i="87"/>
  <c r="AS36" i="87"/>
  <c r="AI36" i="87"/>
  <c r="AL36" i="87"/>
  <c r="AM36" i="87"/>
  <c r="AH36" i="87"/>
  <c r="AQ36" i="87"/>
  <c r="AP36" i="87"/>
  <c r="Z13" i="87"/>
  <c r="AB13" i="87"/>
  <c r="AC13" i="87"/>
  <c r="AA13" i="87"/>
  <c r="Z28" i="87"/>
  <c r="AC28" i="87"/>
  <c r="AA28" i="87"/>
  <c r="AB28" i="87"/>
  <c r="Z43" i="87"/>
  <c r="AA43" i="87"/>
  <c r="AB43" i="87"/>
  <c r="AC43" i="87"/>
  <c r="V12" i="87"/>
  <c r="T12" i="87"/>
  <c r="U12" i="87"/>
  <c r="U29" i="87"/>
  <c r="V29" i="87"/>
  <c r="T29" i="87"/>
  <c r="V42" i="87"/>
  <c r="T42" i="87"/>
  <c r="U42" i="87"/>
  <c r="AT20" i="87"/>
  <c r="AK20" i="87"/>
  <c r="AR20" i="87"/>
  <c r="AH20" i="87"/>
  <c r="AM20" i="87"/>
  <c r="AS20" i="87"/>
  <c r="AI20" i="87"/>
  <c r="AL20" i="87"/>
  <c r="AJ20" i="87"/>
  <c r="AQ20" i="87"/>
  <c r="AP20" i="87"/>
  <c r="AT35" i="87"/>
  <c r="AI35" i="87"/>
  <c r="AM35" i="87"/>
  <c r="AR35" i="87"/>
  <c r="AS35" i="87"/>
  <c r="AJ35" i="87"/>
  <c r="AK35" i="87"/>
  <c r="AH35" i="87"/>
  <c r="AL35" i="87"/>
  <c r="AQ35" i="87"/>
  <c r="AP35" i="87"/>
  <c r="Z5" i="87"/>
  <c r="AC5" i="87"/>
  <c r="AA5" i="87"/>
  <c r="AB5" i="87"/>
  <c r="Z20" i="87"/>
  <c r="AA20" i="87"/>
  <c r="AB20" i="87"/>
  <c r="AC20" i="87"/>
  <c r="Z36" i="87"/>
  <c r="AC36" i="87"/>
  <c r="AA36" i="87"/>
  <c r="AB36" i="87"/>
  <c r="V21" i="87"/>
  <c r="T21" i="87"/>
  <c r="U21" i="87"/>
  <c r="T35" i="87"/>
  <c r="U35" i="87"/>
  <c r="V35" i="87"/>
  <c r="AR4" i="87"/>
  <c r="AS4" i="87"/>
  <c r="AT4" i="87"/>
  <c r="AJ4" i="87"/>
  <c r="AK4" i="87"/>
  <c r="AH4" i="87"/>
  <c r="AL4" i="87"/>
  <c r="AI4" i="87"/>
  <c r="AM4" i="87"/>
  <c r="AA4" i="87"/>
  <c r="AB4" i="87"/>
  <c r="AC4" i="87"/>
  <c r="Z4" i="87"/>
  <c r="V4" i="87"/>
  <c r="T4" i="87"/>
  <c r="U4" i="87"/>
  <c r="AQ4" i="87"/>
  <c r="AP4" i="87"/>
  <c r="AF4" i="87"/>
  <c r="AG4" i="87"/>
  <c r="F13" i="87"/>
  <c r="G13" i="87"/>
  <c r="H13" i="87"/>
  <c r="E13" i="87"/>
  <c r="F20" i="87"/>
  <c r="G20" i="87"/>
  <c r="H20" i="87"/>
  <c r="E20" i="87"/>
  <c r="F4" i="87"/>
  <c r="G4" i="87"/>
  <c r="H4" i="87"/>
  <c r="E4" i="87"/>
  <c r="F21" i="87"/>
  <c r="G21" i="87"/>
  <c r="E21" i="87"/>
  <c r="H21" i="87"/>
  <c r="F29" i="87"/>
  <c r="G29" i="87"/>
  <c r="H29" i="87"/>
  <c r="E29" i="87"/>
  <c r="F36" i="87"/>
  <c r="E36" i="87"/>
  <c r="G36" i="87"/>
  <c r="H36" i="87"/>
  <c r="F5" i="87"/>
  <c r="G5" i="87"/>
  <c r="H5" i="87"/>
  <c r="E5" i="87"/>
  <c r="F12" i="87"/>
  <c r="G12" i="87"/>
  <c r="H12" i="87"/>
  <c r="E12" i="87"/>
  <c r="F28" i="87"/>
  <c r="E28" i="87"/>
  <c r="G28" i="87"/>
  <c r="H28" i="87"/>
  <c r="E35" i="87"/>
  <c r="F35" i="87"/>
  <c r="G35" i="87"/>
  <c r="H35" i="87"/>
  <c r="E42" i="87"/>
  <c r="F42" i="87"/>
  <c r="G42" i="87"/>
  <c r="H42" i="87"/>
  <c r="F43" i="87"/>
  <c r="G43" i="87"/>
  <c r="H43" i="87"/>
  <c r="E43" i="87"/>
  <c r="AG5" i="87"/>
  <c r="AF5" i="87"/>
  <c r="AG13" i="87"/>
  <c r="AF13" i="87"/>
  <c r="AG21" i="87"/>
  <c r="AF21" i="87"/>
  <c r="AG29" i="87"/>
  <c r="AF29" i="87"/>
  <c r="AG36" i="87"/>
  <c r="AF36" i="87"/>
  <c r="AG43" i="87"/>
  <c r="AF43" i="87"/>
  <c r="AF12" i="87"/>
  <c r="AE12" i="87" s="1"/>
  <c r="AG12" i="87"/>
  <c r="AF20" i="87"/>
  <c r="AG20" i="87"/>
  <c r="AF28" i="87"/>
  <c r="AE28" i="87" s="1"/>
  <c r="AG28" i="87"/>
  <c r="AG35" i="87"/>
  <c r="AF35" i="87"/>
  <c r="AE35" i="87" s="1"/>
  <c r="AF42" i="87"/>
  <c r="AE42" i="87" s="1"/>
  <c r="AG42" i="87"/>
  <c r="Y5" i="87"/>
  <c r="X5" i="87"/>
  <c r="Y12" i="87"/>
  <c r="X12" i="87"/>
  <c r="Y36" i="87"/>
  <c r="X36" i="87"/>
  <c r="Y42" i="87"/>
  <c r="X42" i="87"/>
  <c r="S13" i="87"/>
  <c r="R13" i="87"/>
  <c r="S20" i="87"/>
  <c r="R20" i="87"/>
  <c r="S43" i="87"/>
  <c r="R43" i="87"/>
  <c r="P4" i="87"/>
  <c r="O4" i="87"/>
  <c r="N4" i="87"/>
  <c r="M4" i="87"/>
  <c r="N21" i="87"/>
  <c r="O21" i="87"/>
  <c r="M21" i="87"/>
  <c r="P21" i="87"/>
  <c r="N28" i="87"/>
  <c r="O28" i="87"/>
  <c r="M28" i="87"/>
  <c r="P28" i="87"/>
  <c r="X29" i="87"/>
  <c r="Y29" i="87"/>
  <c r="X35" i="87"/>
  <c r="Y35" i="87"/>
  <c r="S5" i="87"/>
  <c r="R5" i="87"/>
  <c r="R12" i="87"/>
  <c r="S12" i="87"/>
  <c r="S36" i="87"/>
  <c r="R36" i="87"/>
  <c r="R42" i="87"/>
  <c r="S42" i="87"/>
  <c r="O13" i="87"/>
  <c r="P13" i="87"/>
  <c r="M13" i="87"/>
  <c r="N13" i="87"/>
  <c r="P20" i="87"/>
  <c r="N20" i="87"/>
  <c r="M20" i="87"/>
  <c r="O20" i="87"/>
  <c r="O43" i="87"/>
  <c r="P43" i="87"/>
  <c r="M43" i="87"/>
  <c r="N43" i="87"/>
  <c r="Y4" i="87"/>
  <c r="X4" i="87"/>
  <c r="Y21" i="87"/>
  <c r="X21" i="87"/>
  <c r="Y28" i="87"/>
  <c r="X28" i="87"/>
  <c r="S29" i="87"/>
  <c r="R29" i="87"/>
  <c r="R35" i="87"/>
  <c r="S35" i="87"/>
  <c r="N5" i="87"/>
  <c r="O5" i="87"/>
  <c r="M5" i="87"/>
  <c r="P5" i="87"/>
  <c r="N12" i="87"/>
  <c r="O12" i="87"/>
  <c r="P12" i="87"/>
  <c r="M12" i="87"/>
  <c r="N36" i="87"/>
  <c r="O36" i="87"/>
  <c r="M36" i="87"/>
  <c r="P36" i="87"/>
  <c r="N42" i="87"/>
  <c r="O42" i="87"/>
  <c r="P42" i="87"/>
  <c r="M42" i="87"/>
  <c r="X13" i="87"/>
  <c r="Y13" i="87"/>
  <c r="X20" i="87"/>
  <c r="Y20" i="87"/>
  <c r="X43" i="87"/>
  <c r="Y43" i="87"/>
  <c r="R4" i="87"/>
  <c r="S4" i="87"/>
  <c r="S21" i="87"/>
  <c r="R21" i="87"/>
  <c r="R28" i="87"/>
  <c r="S28" i="87"/>
  <c r="O29" i="87"/>
  <c r="P29" i="87"/>
  <c r="M29" i="87"/>
  <c r="N29" i="87"/>
  <c r="P35" i="87"/>
  <c r="M35" i="87"/>
  <c r="N35" i="87"/>
  <c r="O35" i="87"/>
  <c r="AO42" i="87" l="1"/>
  <c r="D42" i="87"/>
  <c r="AO12" i="87"/>
  <c r="AO35" i="87"/>
  <c r="AO20" i="87"/>
  <c r="AO28" i="87"/>
  <c r="L4" i="87"/>
  <c r="D35" i="87"/>
  <c r="D28" i="87"/>
  <c r="AO4" i="87"/>
  <c r="Q4" i="87"/>
  <c r="Q35" i="87"/>
  <c r="Q12" i="87"/>
  <c r="W12" i="87"/>
  <c r="L12" i="87"/>
  <c r="W4" i="87"/>
  <c r="L35" i="87"/>
  <c r="Q28" i="87"/>
  <c r="L42" i="87"/>
  <c r="L20" i="87"/>
  <c r="W42" i="87"/>
  <c r="W28" i="87"/>
  <c r="Q42" i="87"/>
  <c r="W35" i="87"/>
  <c r="L28" i="87"/>
  <c r="Q20" i="87"/>
  <c r="W20" i="87"/>
  <c r="AE4" i="87"/>
  <c r="D12" i="87"/>
  <c r="AE20" i="87"/>
  <c r="D20" i="87"/>
  <c r="D4" i="87"/>
</calcChain>
</file>

<file path=xl/sharedStrings.xml><?xml version="1.0" encoding="utf-8"?>
<sst xmlns="http://schemas.openxmlformats.org/spreadsheetml/2006/main" count="12987" uniqueCount="819">
  <si>
    <t>全体</t>
    <rPh sb="0" eb="2">
      <t>ゼンタイ</t>
    </rPh>
    <phoneticPr fontId="6"/>
  </si>
  <si>
    <t>０％</t>
  </si>
  <si>
    <t>住</t>
  </si>
  <si>
    <t>宅</t>
  </si>
  <si>
    <t>型</t>
  </si>
  <si>
    <t>サ付（非特）</t>
    <rPh sb="1" eb="2">
      <t>ツキ</t>
    </rPh>
    <rPh sb="3" eb="4">
      <t>ヒ</t>
    </rPh>
    <rPh sb="4" eb="5">
      <t>トク</t>
    </rPh>
    <phoneticPr fontId="6"/>
  </si>
  <si>
    <t>特</t>
    <rPh sb="0" eb="1">
      <t>トク</t>
    </rPh>
    <phoneticPr fontId="6"/>
  </si>
  <si>
    <t>定</t>
    <rPh sb="0" eb="1">
      <t>テイ</t>
    </rPh>
    <phoneticPr fontId="6"/>
  </si>
  <si>
    <t>施</t>
    <rPh sb="0" eb="1">
      <t>シ</t>
    </rPh>
    <phoneticPr fontId="6"/>
  </si>
  <si>
    <t>設</t>
    <rPh sb="0" eb="1">
      <t>セツ</t>
    </rPh>
    <phoneticPr fontId="6"/>
  </si>
  <si>
    <t>100％</t>
  </si>
  <si>
    <t>無回答</t>
    <rPh sb="0" eb="3">
      <t>ムカイトウ</t>
    </rPh>
    <phoneticPr fontId="4"/>
  </si>
  <si>
    <t>N</t>
  </si>
  <si>
    <t>n</t>
  </si>
  <si>
    <t>無回答</t>
    <rPh sb="0" eb="3">
      <t>ムカイトウ</t>
    </rPh>
    <phoneticPr fontId="3"/>
  </si>
  <si>
    <t>看取り率</t>
    <rPh sb="0" eb="2">
      <t>ミト</t>
    </rPh>
    <rPh sb="3" eb="4">
      <t>リツ</t>
    </rPh>
    <phoneticPr fontId="3"/>
  </si>
  <si>
    <t>全体</t>
    <rPh sb="0" eb="1">
      <t>ゼン</t>
    </rPh>
    <rPh sb="1" eb="2">
      <t>カラダ</t>
    </rPh>
    <phoneticPr fontId="6"/>
  </si>
  <si>
    <t>なし</t>
  </si>
  <si>
    <t>特定施設</t>
    <rPh sb="0" eb="2">
      <t>トクテイ</t>
    </rPh>
    <rPh sb="2" eb="4">
      <t>シセツ</t>
    </rPh>
    <phoneticPr fontId="6"/>
  </si>
  <si>
    <t>問9(1)</t>
    <rPh sb="0" eb="1">
      <t>トイ</t>
    </rPh>
    <phoneticPr fontId="4"/>
  </si>
  <si>
    <t>看護職員の勤務時間外のバックアップ体制</t>
    <rPh sb="0" eb="2">
      <t>カンゴ</t>
    </rPh>
    <rPh sb="2" eb="4">
      <t>ショクイン</t>
    </rPh>
    <rPh sb="5" eb="7">
      <t>キンム</t>
    </rPh>
    <rPh sb="7" eb="10">
      <t>ジカンガイ</t>
    </rPh>
    <rPh sb="17" eb="19">
      <t>タイセイ</t>
    </rPh>
    <phoneticPr fontId="6"/>
  </si>
  <si>
    <t>問9(2)</t>
    <rPh sb="0" eb="1">
      <t>トイ</t>
    </rPh>
    <phoneticPr fontId="4"/>
  </si>
  <si>
    <t>看護職員が判断に困った場合の相談先</t>
    <rPh sb="0" eb="2">
      <t>カンゴ</t>
    </rPh>
    <rPh sb="2" eb="4">
      <t>ショクイン</t>
    </rPh>
    <rPh sb="5" eb="7">
      <t>ハンダン</t>
    </rPh>
    <rPh sb="8" eb="9">
      <t>コマ</t>
    </rPh>
    <rPh sb="11" eb="13">
      <t>バアイ</t>
    </rPh>
    <rPh sb="14" eb="17">
      <t>ソウダンサキ</t>
    </rPh>
    <phoneticPr fontId="6"/>
  </si>
  <si>
    <t>問15(1) 医療処置を要する方の受け入れ方針</t>
    <rPh sb="7" eb="9">
      <t>イリョウ</t>
    </rPh>
    <rPh sb="9" eb="11">
      <t>ショチ</t>
    </rPh>
    <rPh sb="12" eb="13">
      <t>ヨウ</t>
    </rPh>
    <rPh sb="15" eb="16">
      <t>カタ</t>
    </rPh>
    <rPh sb="17" eb="18">
      <t>ウ</t>
    </rPh>
    <rPh sb="19" eb="20">
      <t>イ</t>
    </rPh>
    <rPh sb="21" eb="23">
      <t>ホウシン</t>
    </rPh>
    <phoneticPr fontId="6"/>
  </si>
  <si>
    <t>原則受け入れていない</t>
    <rPh sb="0" eb="2">
      <t>ゲンソク</t>
    </rPh>
    <rPh sb="2" eb="3">
      <t>ウ</t>
    </rPh>
    <rPh sb="4" eb="5">
      <t>イ</t>
    </rPh>
    <phoneticPr fontId="3"/>
  </si>
  <si>
    <t>場合によっては受け入れられない</t>
    <rPh sb="0" eb="2">
      <t>バアイ</t>
    </rPh>
    <rPh sb="7" eb="8">
      <t>ウ</t>
    </rPh>
    <rPh sb="9" eb="10">
      <t>イ</t>
    </rPh>
    <phoneticPr fontId="3"/>
  </si>
  <si>
    <t>受け入れられないことはない</t>
  </si>
  <si>
    <t>問20(1) 看取りへの対応方針</t>
  </si>
  <si>
    <t>看取りへの対応を積極的に推進している</t>
  </si>
  <si>
    <t>ご本人・家族から「ホームで亡くなりたい」という希望があれば、対応する</t>
  </si>
  <si>
    <t>原則的に対応していない</t>
  </si>
  <si>
    <t>職員の大半が不安・抵抗感を持っている</t>
  </si>
  <si>
    <t>不安・抵抗感を持っている職員の方が多い</t>
  </si>
  <si>
    <t>不安・抵抗感を持っている職員の方が少ない</t>
  </si>
  <si>
    <t>不安・抵抗感を持っている職員はほとんどいない</t>
  </si>
  <si>
    <t>問20(3) 職員の看取りへの抵抗感</t>
    <rPh sb="7" eb="9">
      <t>ショクイン</t>
    </rPh>
    <rPh sb="10" eb="12">
      <t>ミト</t>
    </rPh>
    <rPh sb="15" eb="18">
      <t>テイコウカン</t>
    </rPh>
    <phoneticPr fontId="3"/>
  </si>
  <si>
    <t>問16 看取り率</t>
    <rPh sb="0" eb="1">
      <t>トイ</t>
    </rPh>
    <rPh sb="4" eb="6">
      <t>ミト</t>
    </rPh>
    <rPh sb="7" eb="8">
      <t>リツ</t>
    </rPh>
    <phoneticPr fontId="6"/>
  </si>
  <si>
    <t>問12(5)</t>
    <rPh sb="0" eb="1">
      <t>トイ</t>
    </rPh>
    <phoneticPr fontId="4"/>
  </si>
  <si>
    <t>主治医等の勤務時間外に相談や指示を仰ぐことができる</t>
    <rPh sb="0" eb="3">
      <t>シュジイ</t>
    </rPh>
    <rPh sb="3" eb="4">
      <t>トウ</t>
    </rPh>
    <rPh sb="5" eb="7">
      <t>キンム</t>
    </rPh>
    <rPh sb="7" eb="10">
      <t>ジカンガイ</t>
    </rPh>
    <rPh sb="11" eb="13">
      <t>ソウダン</t>
    </rPh>
    <rPh sb="14" eb="16">
      <t>シジ</t>
    </rPh>
    <rPh sb="17" eb="18">
      <t>アオ</t>
    </rPh>
    <phoneticPr fontId="6"/>
  </si>
  <si>
    <t>バックアップあり</t>
  </si>
  <si>
    <t>バックアップなし</t>
  </si>
  <si>
    <t>常に看護職員がいる</t>
    <rPh sb="0" eb="1">
      <t>ツネ</t>
    </rPh>
    <rPh sb="2" eb="4">
      <t>カンゴ</t>
    </rPh>
    <rPh sb="4" eb="6">
      <t>ショクイン</t>
    </rPh>
    <phoneticPr fontId="3"/>
  </si>
  <si>
    <t>法人のみ</t>
    <rPh sb="0" eb="2">
      <t>ホウジン</t>
    </rPh>
    <phoneticPr fontId="6"/>
  </si>
  <si>
    <t>外部のみ</t>
    <rPh sb="0" eb="2">
      <t>ガイブ</t>
    </rPh>
    <phoneticPr fontId="6"/>
  </si>
  <si>
    <t>代替機能を担う機関等はなく、必ず施設所属の看護職員に連絡する
ホーム長等の判断により、救急搬送する</t>
    <phoneticPr fontId="6"/>
  </si>
  <si>
    <t>法人内のみ</t>
    <rPh sb="0" eb="2">
      <t>ホウジン</t>
    </rPh>
    <rPh sb="2" eb="3">
      <t>ナイ</t>
    </rPh>
    <phoneticPr fontId="3"/>
  </si>
  <si>
    <t>外部のみ</t>
    <rPh sb="0" eb="2">
      <t>ガイブ</t>
    </rPh>
    <phoneticPr fontId="3"/>
  </si>
  <si>
    <t>相談できる先はない</t>
  </si>
  <si>
    <t>問18(1)</t>
    <rPh sb="0" eb="1">
      <t>トイ</t>
    </rPh>
    <phoneticPr fontId="4"/>
  </si>
  <si>
    <t>問18(4)</t>
    <rPh sb="0" eb="1">
      <t>トイ</t>
    </rPh>
    <phoneticPr fontId="4"/>
  </si>
  <si>
    <t>退院時の医療機関からの情報入手方法</t>
    <rPh sb="0" eb="3">
      <t>タイインジ</t>
    </rPh>
    <rPh sb="4" eb="6">
      <t>イリョウ</t>
    </rPh>
    <rPh sb="6" eb="8">
      <t>キカン</t>
    </rPh>
    <rPh sb="11" eb="13">
      <t>ジョウホウ</t>
    </rPh>
    <rPh sb="13" eb="15">
      <t>ニュウシュ</t>
    </rPh>
    <rPh sb="15" eb="17">
      <t>ホウホウ</t>
    </rPh>
    <phoneticPr fontId="6"/>
  </si>
  <si>
    <t>入院時の医療機関への情報提供
（治療・ケアに関する意思確認または推定の情報共有有無）</t>
    <rPh sb="0" eb="3">
      <t>ニュウインジ</t>
    </rPh>
    <rPh sb="4" eb="6">
      <t>イリョウ</t>
    </rPh>
    <rPh sb="6" eb="8">
      <t>キカン</t>
    </rPh>
    <rPh sb="10" eb="12">
      <t>ジョウホウ</t>
    </rPh>
    <rPh sb="12" eb="14">
      <t>テイキョウ</t>
    </rPh>
    <rPh sb="16" eb="18">
      <t>チリョウ</t>
    </rPh>
    <rPh sb="22" eb="23">
      <t>カン</t>
    </rPh>
    <rPh sb="25" eb="27">
      <t>イシ</t>
    </rPh>
    <rPh sb="27" eb="29">
      <t>カクニン</t>
    </rPh>
    <rPh sb="32" eb="34">
      <t>スイテイ</t>
    </rPh>
    <rPh sb="35" eb="37">
      <t>ジョウホウ</t>
    </rPh>
    <rPh sb="37" eb="39">
      <t>キョウユウ</t>
    </rPh>
    <rPh sb="39" eb="41">
      <t>ウム</t>
    </rPh>
    <phoneticPr fontId="6"/>
  </si>
  <si>
    <t>あり</t>
    <phoneticPr fontId="6"/>
  </si>
  <si>
    <t>医療機関主体</t>
    <rPh sb="0" eb="2">
      <t>イリョウ</t>
    </rPh>
    <rPh sb="2" eb="4">
      <t>キカン</t>
    </rPh>
    <rPh sb="4" eb="6">
      <t>シュタイ</t>
    </rPh>
    <phoneticPr fontId="3"/>
  </si>
  <si>
    <t>施設主体</t>
    <rPh sb="0" eb="2">
      <t>シセツ</t>
    </rPh>
    <rPh sb="2" eb="4">
      <t>シュタイ</t>
    </rPh>
    <phoneticPr fontId="3"/>
  </si>
  <si>
    <t>両方面で取り組んでいる</t>
    <rPh sb="0" eb="3">
      <t>リョウホウメン</t>
    </rPh>
    <rPh sb="4" eb="5">
      <t>ト</t>
    </rPh>
    <rPh sb="6" eb="7">
      <t>ク</t>
    </rPh>
    <phoneticPr fontId="3"/>
  </si>
  <si>
    <t>何もしていない</t>
    <rPh sb="0" eb="1">
      <t>ナニ</t>
    </rPh>
    <phoneticPr fontId="3"/>
  </si>
  <si>
    <t>治療・ケアに関する意思確認または推定の情報共有</t>
    <phoneticPr fontId="6"/>
  </si>
  <si>
    <t>住宅型</t>
    <rPh sb="0" eb="2">
      <t>ジュウタク</t>
    </rPh>
    <rPh sb="2" eb="3">
      <t>ガタ</t>
    </rPh>
    <phoneticPr fontId="6"/>
  </si>
  <si>
    <t>サ付
（非特）</t>
    <phoneticPr fontId="6"/>
  </si>
  <si>
    <t>×</t>
    <phoneticPr fontId="6"/>
  </si>
  <si>
    <t>問12(4)</t>
    <rPh sb="0" eb="1">
      <t>トイ</t>
    </rPh>
    <phoneticPr fontId="4"/>
  </si>
  <si>
    <t>問9(1)</t>
    <rPh sb="0" eb="1">
      <t>トイ</t>
    </rPh>
    <phoneticPr fontId="6"/>
  </si>
  <si>
    <t>問12(5) 主治医等の勤務時間外に相談や指示を</t>
    <rPh sb="7" eb="10">
      <t>シュジイ</t>
    </rPh>
    <rPh sb="10" eb="11">
      <t>トウ</t>
    </rPh>
    <rPh sb="12" eb="14">
      <t>キンム</t>
    </rPh>
    <rPh sb="14" eb="17">
      <t>ジカンガイ</t>
    </rPh>
    <rPh sb="18" eb="20">
      <t>ソウダン</t>
    </rPh>
    <rPh sb="21" eb="23">
      <t>シジ</t>
    </rPh>
    <phoneticPr fontId="3"/>
  </si>
  <si>
    <t>　　　　仰ぐことができる代替機能</t>
    <phoneticPr fontId="6"/>
  </si>
  <si>
    <t>無回答</t>
    <rPh sb="0" eb="3">
      <t>ムカイトウ</t>
    </rPh>
    <phoneticPr fontId="2"/>
  </si>
  <si>
    <t>エラー・無回答</t>
    <rPh sb="4" eb="7">
      <t>ムカイトウ</t>
    </rPh>
    <phoneticPr fontId="2"/>
  </si>
  <si>
    <t>20％未満</t>
    <rPh sb="3" eb="5">
      <t>ミマン</t>
    </rPh>
    <phoneticPr fontId="2"/>
  </si>
  <si>
    <t>20～40％未満</t>
    <rPh sb="6" eb="8">
      <t>ミマン</t>
    </rPh>
    <phoneticPr fontId="2"/>
  </si>
  <si>
    <t>40～60％未満</t>
    <rPh sb="6" eb="8">
      <t>ミマン</t>
    </rPh>
    <phoneticPr fontId="2"/>
  </si>
  <si>
    <t>60～80％未満</t>
    <rPh sb="6" eb="8">
      <t>ミマン</t>
    </rPh>
    <phoneticPr fontId="2"/>
  </si>
  <si>
    <t>問5(5)⑭</t>
    <rPh sb="0" eb="1">
      <t>トイ</t>
    </rPh>
    <phoneticPr fontId="6"/>
  </si>
  <si>
    <t>－</t>
  </si>
  <si>
    <t>－</t>
    <phoneticPr fontId="6"/>
  </si>
  <si>
    <t>問17(2) 直近３ヵ月の入院総日数</t>
    <rPh sb="0" eb="1">
      <t>トイ</t>
    </rPh>
    <phoneticPr fontId="2"/>
  </si>
  <si>
    <t>０日</t>
    <rPh sb="1" eb="2">
      <t>ヒ</t>
    </rPh>
    <phoneticPr fontId="2"/>
  </si>
  <si>
    <t>30日未満</t>
    <rPh sb="2" eb="3">
      <t>ヒ</t>
    </rPh>
    <rPh sb="3" eb="5">
      <t>ミマン</t>
    </rPh>
    <phoneticPr fontId="2"/>
  </si>
  <si>
    <t>30～60日未満</t>
    <rPh sb="5" eb="6">
      <t>ヒ</t>
    </rPh>
    <rPh sb="6" eb="8">
      <t>ミマン</t>
    </rPh>
    <phoneticPr fontId="2"/>
  </si>
  <si>
    <t>60～90日未満</t>
    <rPh sb="5" eb="6">
      <t>ヒ</t>
    </rPh>
    <rPh sb="6" eb="8">
      <t>ミマン</t>
    </rPh>
    <phoneticPr fontId="2"/>
  </si>
  <si>
    <t>90～120日未満</t>
    <rPh sb="6" eb="7">
      <t>ヒ</t>
    </rPh>
    <rPh sb="7" eb="9">
      <t>ミマン</t>
    </rPh>
    <phoneticPr fontId="2"/>
  </si>
  <si>
    <t>120～180日未満</t>
    <rPh sb="7" eb="8">
      <t>ヒ</t>
    </rPh>
    <rPh sb="8" eb="10">
      <t>ミマン</t>
    </rPh>
    <phoneticPr fontId="2"/>
  </si>
  <si>
    <t>180日以上</t>
    <rPh sb="3" eb="4">
      <t>ヒ</t>
    </rPh>
    <rPh sb="4" eb="6">
      <t>イジョウ</t>
    </rPh>
    <phoneticPr fontId="2"/>
  </si>
  <si>
    <t>平均
（日）</t>
    <rPh sb="0" eb="2">
      <t>ヘイキン</t>
    </rPh>
    <rPh sb="4" eb="5">
      <t>ヒ</t>
    </rPh>
    <phoneticPr fontId="6"/>
  </si>
  <si>
    <t>地域区分</t>
    <rPh sb="0" eb="2">
      <t>チイキ</t>
    </rPh>
    <rPh sb="2" eb="4">
      <t>クブン</t>
    </rPh>
    <phoneticPr fontId="4"/>
  </si>
  <si>
    <t>１級地</t>
    <rPh sb="1" eb="3">
      <t>キュウチ</t>
    </rPh>
    <phoneticPr fontId="10"/>
  </si>
  <si>
    <t>２級地</t>
    <rPh sb="1" eb="3">
      <t>キュウチ</t>
    </rPh>
    <phoneticPr fontId="10"/>
  </si>
  <si>
    <t>３級地</t>
    <rPh sb="1" eb="3">
      <t>キュウチ</t>
    </rPh>
    <phoneticPr fontId="10"/>
  </si>
  <si>
    <t>４級地</t>
    <rPh sb="1" eb="3">
      <t>キュウチ</t>
    </rPh>
    <phoneticPr fontId="10"/>
  </si>
  <si>
    <t>５級地</t>
    <rPh sb="1" eb="3">
      <t>キュウチ</t>
    </rPh>
    <phoneticPr fontId="10"/>
  </si>
  <si>
    <t>６級地</t>
    <rPh sb="1" eb="3">
      <t>キュウチ</t>
    </rPh>
    <phoneticPr fontId="10"/>
  </si>
  <si>
    <t>７級地</t>
    <rPh sb="1" eb="3">
      <t>キュウチ</t>
    </rPh>
    <phoneticPr fontId="10"/>
  </si>
  <si>
    <t>その他</t>
    <rPh sb="2" eb="3">
      <t>タ</t>
    </rPh>
    <phoneticPr fontId="2"/>
  </si>
  <si>
    <t>都市規模</t>
    <rPh sb="0" eb="2">
      <t>トシ</t>
    </rPh>
    <rPh sb="2" eb="4">
      <t>キボ</t>
    </rPh>
    <phoneticPr fontId="4"/>
  </si>
  <si>
    <t>指定都市・特別区</t>
    <rPh sb="0" eb="2">
      <t>シテイ</t>
    </rPh>
    <rPh sb="2" eb="4">
      <t>トシ</t>
    </rPh>
    <rPh sb="5" eb="8">
      <t>トクベツク</t>
    </rPh>
    <phoneticPr fontId="2"/>
  </si>
  <si>
    <t>中核市</t>
    <rPh sb="0" eb="3">
      <t>チュウカクシ</t>
    </rPh>
    <phoneticPr fontId="2"/>
  </si>
  <si>
    <t>その他の市</t>
    <rPh sb="2" eb="3">
      <t>タ</t>
    </rPh>
    <rPh sb="4" eb="5">
      <t>シ</t>
    </rPh>
    <phoneticPr fontId="2"/>
  </si>
  <si>
    <t>町村</t>
    <rPh sb="0" eb="2">
      <t>チョウソン</t>
    </rPh>
    <phoneticPr fontId="2"/>
  </si>
  <si>
    <t>問5(3)</t>
    <rPh sb="0" eb="1">
      <t>トイ</t>
    </rPh>
    <phoneticPr fontId="4"/>
  </si>
  <si>
    <t>要介護度３以上の入居者総数に対する割合</t>
    <rPh sb="0" eb="3">
      <t>ヨウカイゴ</t>
    </rPh>
    <rPh sb="3" eb="4">
      <t>ド</t>
    </rPh>
    <rPh sb="5" eb="7">
      <t>イジョウ</t>
    </rPh>
    <rPh sb="8" eb="11">
      <t>ニュウキョシャ</t>
    </rPh>
    <phoneticPr fontId="6"/>
  </si>
  <si>
    <t>問12(3)</t>
    <rPh sb="0" eb="1">
      <t>トイ</t>
    </rPh>
    <phoneticPr fontId="4"/>
  </si>
  <si>
    <t>主たる協力医療機関の種類</t>
    <rPh sb="0" eb="1">
      <t>シュ</t>
    </rPh>
    <rPh sb="3" eb="5">
      <t>キョウリョク</t>
    </rPh>
    <rPh sb="5" eb="7">
      <t>イリョウ</t>
    </rPh>
    <rPh sb="7" eb="9">
      <t>キカン</t>
    </rPh>
    <rPh sb="10" eb="12">
      <t>シュルイ</t>
    </rPh>
    <phoneticPr fontId="6"/>
  </si>
  <si>
    <t>在宅療養支援病院</t>
    <rPh sb="0" eb="2">
      <t>ザイタク</t>
    </rPh>
    <rPh sb="2" eb="4">
      <t>リョウヨウ</t>
    </rPh>
    <rPh sb="4" eb="6">
      <t>シエン</t>
    </rPh>
    <rPh sb="6" eb="8">
      <t>ヒヨ</t>
    </rPh>
    <phoneticPr fontId="2"/>
  </si>
  <si>
    <t>その他の病院</t>
    <rPh sb="2" eb="3">
      <t>タ</t>
    </rPh>
    <rPh sb="4" eb="6">
      <t>ヒヨ</t>
    </rPh>
    <phoneticPr fontId="2"/>
  </si>
  <si>
    <t>在宅療養支援診療所</t>
    <rPh sb="0" eb="2">
      <t>ザイタク</t>
    </rPh>
    <rPh sb="2" eb="4">
      <t>リョウヨウ</t>
    </rPh>
    <rPh sb="4" eb="6">
      <t>シエン</t>
    </rPh>
    <rPh sb="6" eb="9">
      <t>シンリョウショ</t>
    </rPh>
    <phoneticPr fontId="2"/>
  </si>
  <si>
    <t>その他の診療所</t>
    <rPh sb="2" eb="3">
      <t>タ</t>
    </rPh>
    <rPh sb="4" eb="7">
      <t>シンリョウショ</t>
    </rPh>
    <phoneticPr fontId="2"/>
  </si>
  <si>
    <t>問13(1)</t>
    <rPh sb="0" eb="1">
      <t>トイ</t>
    </rPh>
    <phoneticPr fontId="4"/>
  </si>
  <si>
    <r>
      <t>訪問診療を受けた入居者の割合</t>
    </r>
    <r>
      <rPr>
        <sz val="9"/>
        <rFont val="ＭＳ Ｐ明朝"/>
        <family val="1"/>
        <charset val="128"/>
      </rPr>
      <t>（協力医・協力医以外合計）</t>
    </r>
    <rPh sb="0" eb="2">
      <t>ホウモン</t>
    </rPh>
    <rPh sb="2" eb="4">
      <t>シンリョウ</t>
    </rPh>
    <rPh sb="5" eb="6">
      <t>ウ</t>
    </rPh>
    <rPh sb="8" eb="11">
      <t>ニュウキョシャ</t>
    </rPh>
    <rPh sb="12" eb="14">
      <t>ワリアイ</t>
    </rPh>
    <rPh sb="15" eb="17">
      <t>キョウリョク</t>
    </rPh>
    <rPh sb="17" eb="18">
      <t>イ</t>
    </rPh>
    <rPh sb="19" eb="21">
      <t>キョウリョク</t>
    </rPh>
    <rPh sb="21" eb="22">
      <t>イ</t>
    </rPh>
    <rPh sb="22" eb="24">
      <t>イガイ</t>
    </rPh>
    <rPh sb="24" eb="26">
      <t>ゴウケイ</t>
    </rPh>
    <phoneticPr fontId="6"/>
  </si>
  <si>
    <t>10％未満</t>
    <rPh sb="3" eb="5">
      <t>ミマン</t>
    </rPh>
    <phoneticPr fontId="2"/>
  </si>
  <si>
    <t>10～30％未満</t>
    <rPh sb="6" eb="8">
      <t>ミマン</t>
    </rPh>
    <phoneticPr fontId="2"/>
  </si>
  <si>
    <t>30～50％未満</t>
    <rPh sb="6" eb="8">
      <t>ミマン</t>
    </rPh>
    <phoneticPr fontId="2"/>
  </si>
  <si>
    <t>50～70％未満</t>
    <rPh sb="6" eb="8">
      <t>ミマン</t>
    </rPh>
    <phoneticPr fontId="2"/>
  </si>
  <si>
    <t>70～90％未満</t>
    <rPh sb="6" eb="8">
      <t>ミマン</t>
    </rPh>
    <phoneticPr fontId="2"/>
  </si>
  <si>
    <t>90～100％未満</t>
    <rPh sb="7" eb="9">
      <t>ミマン</t>
    </rPh>
    <phoneticPr fontId="2"/>
  </si>
  <si>
    <t>エラー・
無回答</t>
    <rPh sb="5" eb="8">
      <t>ムカイトウ</t>
    </rPh>
    <phoneticPr fontId="2"/>
  </si>
  <si>
    <t>法人内・外部両方に○がある</t>
    <rPh sb="0" eb="2">
      <t>ホウジン</t>
    </rPh>
    <rPh sb="2" eb="3">
      <t>ナイ</t>
    </rPh>
    <rPh sb="4" eb="6">
      <t>ガイブ</t>
    </rPh>
    <rPh sb="6" eb="8">
      <t>リョウホウ</t>
    </rPh>
    <phoneticPr fontId="3"/>
  </si>
  <si>
    <t>入院時の医療機関への情報提供
（治療・ケアに関する意思確認または推定の情報共有の有無）</t>
    <rPh sb="0" eb="3">
      <t>ニュウインジ</t>
    </rPh>
    <rPh sb="4" eb="6">
      <t>イリョウ</t>
    </rPh>
    <rPh sb="6" eb="8">
      <t>キカン</t>
    </rPh>
    <rPh sb="10" eb="12">
      <t>ジョウホウ</t>
    </rPh>
    <rPh sb="12" eb="14">
      <t>テイキョウ</t>
    </rPh>
    <rPh sb="16" eb="18">
      <t>チリョウ</t>
    </rPh>
    <rPh sb="22" eb="23">
      <t>カン</t>
    </rPh>
    <rPh sb="25" eb="27">
      <t>イシ</t>
    </rPh>
    <rPh sb="27" eb="29">
      <t>カクニン</t>
    </rPh>
    <rPh sb="32" eb="34">
      <t>スイテイ</t>
    </rPh>
    <rPh sb="35" eb="37">
      <t>ジョウホウ</t>
    </rPh>
    <rPh sb="37" eb="39">
      <t>キョウユウ</t>
    </rPh>
    <rPh sb="40" eb="42">
      <t>ウム</t>
    </rPh>
    <phoneticPr fontId="6"/>
  </si>
  <si>
    <t>代替機能を担う機関等はなく、必ず施設所属の看護職員に連絡する
ホーム長等の判断により、救急搬送する</t>
  </si>
  <si>
    <t>エラー・無回答</t>
    <rPh sb="4" eb="7">
      <t>ムカイトウ</t>
    </rPh>
    <phoneticPr fontId="3"/>
  </si>
  <si>
    <t>主治医等の勤務時間外に相談や指示を仰ぐことができる代替機能</t>
    <rPh sb="0" eb="3">
      <t>シュジイ</t>
    </rPh>
    <rPh sb="3" eb="4">
      <t>トウ</t>
    </rPh>
    <rPh sb="5" eb="7">
      <t>キンム</t>
    </rPh>
    <rPh sb="7" eb="10">
      <t>ジカンガイ</t>
    </rPh>
    <rPh sb="11" eb="13">
      <t>ソウダン</t>
    </rPh>
    <rPh sb="14" eb="16">
      <t>シジ</t>
    </rPh>
    <rPh sb="17" eb="18">
      <t>アオ</t>
    </rPh>
    <rPh sb="25" eb="27">
      <t>ダイタイ</t>
    </rPh>
    <rPh sb="27" eb="29">
      <t>キノウ</t>
    </rPh>
    <phoneticPr fontId="6"/>
  </si>
  <si>
    <t>80％以上</t>
    <rPh sb="3" eb="5">
      <t>イジョウ</t>
    </rPh>
    <phoneticPr fontId="6"/>
  </si>
  <si>
    <t>要介護度３以上の割合50％以上かつ医療処置を要する割合10％以上</t>
    <rPh sb="8" eb="10">
      <t>ワリアイ</t>
    </rPh>
    <rPh sb="13" eb="15">
      <t>イジョウ</t>
    </rPh>
    <rPh sb="17" eb="19">
      <t>イリョウ</t>
    </rPh>
    <rPh sb="19" eb="21">
      <t>ショチ</t>
    </rPh>
    <rPh sb="22" eb="23">
      <t>ヨウ</t>
    </rPh>
    <rPh sb="25" eb="27">
      <t>ワリアイ</t>
    </rPh>
    <rPh sb="30" eb="32">
      <t>イジョウ</t>
    </rPh>
    <phoneticPr fontId="2"/>
  </si>
  <si>
    <t>要介護度３以上の割合50％以上かつ医療処置を要する割合10％未満</t>
  </si>
  <si>
    <t>要介護度３以上の割合50％未満かつ医療処置を要する割合10％以上</t>
  </si>
  <si>
    <t>要介護度３以上の割合50％未満かつ医療処置を要する割合10％未満</t>
  </si>
  <si>
    <t>バックアップあり</t>
    <phoneticPr fontId="6"/>
  </si>
  <si>
    <t>バックアップなし</t>
    <phoneticPr fontId="6"/>
  </si>
  <si>
    <t>問5(3)</t>
    <phoneticPr fontId="6"/>
  </si>
  <si>
    <t>入居者像</t>
    <rPh sb="0" eb="3">
      <t>ニュウキョシャ</t>
    </rPh>
    <rPh sb="3" eb="4">
      <t>ゾウ</t>
    </rPh>
    <phoneticPr fontId="6"/>
  </si>
  <si>
    <t>-</t>
    <phoneticPr fontId="6"/>
  </si>
  <si>
    <t>都市規模</t>
    <rPh sb="0" eb="2">
      <t>トシ</t>
    </rPh>
    <rPh sb="2" eb="4">
      <t>キボ</t>
    </rPh>
    <phoneticPr fontId="2"/>
  </si>
  <si>
    <t>平均
（％）</t>
    <rPh sb="0" eb="2">
      <t>ヘイキン</t>
    </rPh>
    <phoneticPr fontId="6"/>
  </si>
  <si>
    <t>問13(1) 訪問診療を受けた入居者の割合（協力医・協力医以外合計）</t>
    <rPh sb="7" eb="9">
      <t>ホウモン</t>
    </rPh>
    <rPh sb="9" eb="11">
      <t>シンリョウ</t>
    </rPh>
    <rPh sb="12" eb="13">
      <t>ウ</t>
    </rPh>
    <rPh sb="15" eb="17">
      <t>ニキ</t>
    </rPh>
    <rPh sb="17" eb="18">
      <t>シャ</t>
    </rPh>
    <rPh sb="19" eb="21">
      <t>ワリアイ</t>
    </rPh>
    <rPh sb="22" eb="24">
      <t>キョウリョク</t>
    </rPh>
    <rPh sb="24" eb="25">
      <t>イ</t>
    </rPh>
    <rPh sb="26" eb="29">
      <t>キョウリョクイ</t>
    </rPh>
    <rPh sb="29" eb="31">
      <t>イガイ</t>
    </rPh>
    <rPh sb="31" eb="33">
      <t>ゴウケイ</t>
    </rPh>
    <phoneticPr fontId="2"/>
  </si>
  <si>
    <t>全体</t>
    <rPh sb="0" eb="2">
      <t>ゼンタイ</t>
    </rPh>
    <phoneticPr fontId="7"/>
  </si>
  <si>
    <t>無回答</t>
    <rPh sb="0" eb="3">
      <t>ムカイトウ</t>
    </rPh>
    <phoneticPr fontId="5"/>
  </si>
  <si>
    <t>常に看護職員がいる</t>
    <rPh sb="0" eb="1">
      <t>ツネ</t>
    </rPh>
    <rPh sb="2" eb="4">
      <t>カンゴ</t>
    </rPh>
    <rPh sb="4" eb="6">
      <t>ショクイン</t>
    </rPh>
    <phoneticPr fontId="2"/>
  </si>
  <si>
    <t>法人内のみにバックアップ体制がある</t>
    <rPh sb="0" eb="2">
      <t>ホウジン</t>
    </rPh>
    <rPh sb="2" eb="3">
      <t>ナイ</t>
    </rPh>
    <rPh sb="12" eb="14">
      <t>タイセイ</t>
    </rPh>
    <phoneticPr fontId="6"/>
  </si>
  <si>
    <t>外部のみにバックアップ体制がある</t>
    <rPh sb="0" eb="2">
      <t>ガイブ</t>
    </rPh>
    <rPh sb="11" eb="13">
      <t>タイセイ</t>
    </rPh>
    <phoneticPr fontId="6"/>
  </si>
  <si>
    <t>双方にバックアップ体制がある</t>
    <rPh sb="0" eb="2">
      <t>ソウホウ</t>
    </rPh>
    <rPh sb="9" eb="11">
      <t>タイセイ</t>
    </rPh>
    <phoneticPr fontId="2"/>
  </si>
  <si>
    <t>法人内のみに相談先がある</t>
    <rPh sb="0" eb="2">
      <t>ホウジン</t>
    </rPh>
    <rPh sb="2" eb="3">
      <t>ナイ</t>
    </rPh>
    <rPh sb="6" eb="9">
      <t>ソウダンサキ</t>
    </rPh>
    <phoneticPr fontId="2"/>
  </si>
  <si>
    <t>外部のみに相談先がある</t>
    <rPh sb="0" eb="2">
      <t>ガイブ</t>
    </rPh>
    <phoneticPr fontId="2"/>
  </si>
  <si>
    <t>双方に相談先がある</t>
    <rPh sb="0" eb="2">
      <t>ソウホウ</t>
    </rPh>
    <rPh sb="3" eb="6">
      <t>ソウダンサキ</t>
    </rPh>
    <phoneticPr fontId="2"/>
  </si>
  <si>
    <t>「時間外等の緊急時に</t>
    <phoneticPr fontId="6"/>
  </si>
  <si>
    <t xml:space="preserve"> 駆けつけ対応を</t>
    <phoneticPr fontId="6"/>
  </si>
  <si>
    <t xml:space="preserve"> してもらえない」</t>
    <phoneticPr fontId="6"/>
  </si>
  <si>
    <t>ことを課題視している</t>
    <rPh sb="3" eb="5">
      <t>カダイ</t>
    </rPh>
    <rPh sb="5" eb="6">
      <t>ミ</t>
    </rPh>
    <phoneticPr fontId="6"/>
  </si>
  <si>
    <t>「時間外等の緊急時に</t>
    <phoneticPr fontId="2"/>
  </si>
  <si>
    <t>ことを課題視していない</t>
    <rPh sb="3" eb="5">
      <t>カダイ</t>
    </rPh>
    <rPh sb="5" eb="6">
      <t>ミ</t>
    </rPh>
    <phoneticPr fontId="6"/>
  </si>
  <si>
    <t>必ず提供</t>
    <rPh sb="0" eb="1">
      <t>カナラ</t>
    </rPh>
    <rPh sb="2" eb="4">
      <t>テイキョウ</t>
    </rPh>
    <phoneticPr fontId="6"/>
  </si>
  <si>
    <t>（該当しない）</t>
    <rPh sb="1" eb="3">
      <t>ガイトウ</t>
    </rPh>
    <phoneticPr fontId="6"/>
  </si>
  <si>
    <t>問17(1) 入居者に対する直近３カ月の入院者の割合</t>
    <rPh sb="0" eb="1">
      <t>トイ</t>
    </rPh>
    <phoneticPr fontId="2"/>
  </si>
  <si>
    <t>問17(3)① 入居者に対する直近３カ月の搬送回数の割合</t>
    <rPh sb="0" eb="1">
      <t>トイ</t>
    </rPh>
    <rPh sb="8" eb="11">
      <t>ニュウキョシャ</t>
    </rPh>
    <rPh sb="12" eb="13">
      <t>タイ</t>
    </rPh>
    <rPh sb="15" eb="17">
      <t>チョッキン</t>
    </rPh>
    <rPh sb="19" eb="20">
      <t>ゲツ</t>
    </rPh>
    <rPh sb="21" eb="23">
      <t>ハンソウ</t>
    </rPh>
    <rPh sb="23" eb="25">
      <t>カイスウ</t>
    </rPh>
    <rPh sb="26" eb="28">
      <t>ワリアイ</t>
    </rPh>
    <phoneticPr fontId="2"/>
  </si>
  <si>
    <t>５%未満</t>
    <rPh sb="2" eb="4">
      <t>ミマン</t>
    </rPh>
    <phoneticPr fontId="3"/>
  </si>
  <si>
    <t>５～10%未満</t>
    <rPh sb="5" eb="7">
      <t>ミマン</t>
    </rPh>
    <phoneticPr fontId="3"/>
  </si>
  <si>
    <t>10～15%未満</t>
    <rPh sb="6" eb="8">
      <t>ミマン</t>
    </rPh>
    <phoneticPr fontId="3"/>
  </si>
  <si>
    <t>15%以上</t>
    <rPh sb="3" eb="5">
      <t>イジョウ</t>
    </rPh>
    <phoneticPr fontId="3"/>
  </si>
  <si>
    <t>平均
（%）</t>
    <rPh sb="0" eb="2">
      <t>ヘイキン</t>
    </rPh>
    <phoneticPr fontId="7"/>
  </si>
  <si>
    <t>５%未満</t>
    <rPh sb="2" eb="4">
      <t>ミマン</t>
    </rPh>
    <phoneticPr fontId="7"/>
  </si>
  <si>
    <t>５～10%未満</t>
    <rPh sb="5" eb="7">
      <t>ミマン</t>
    </rPh>
    <phoneticPr fontId="7"/>
  </si>
  <si>
    <t>10%以上</t>
    <rPh sb="3" eb="5">
      <t>イジョウ</t>
    </rPh>
    <phoneticPr fontId="3"/>
  </si>
  <si>
    <t>２人以上</t>
    <rPh sb="1" eb="2">
      <t>ニン</t>
    </rPh>
    <rPh sb="2" eb="4">
      <t>イジョウ</t>
    </rPh>
    <phoneticPr fontId="6"/>
  </si>
  <si>
    <t>１人</t>
    <rPh sb="1" eb="2">
      <t>ニン</t>
    </rPh>
    <phoneticPr fontId="6"/>
  </si>
  <si>
    <t>０人</t>
    <rPh sb="1" eb="2">
      <t>ニン</t>
    </rPh>
    <phoneticPr fontId="6"/>
  </si>
  <si>
    <t>介護福祉士のうち、研修を受けた人数</t>
    <rPh sb="0" eb="2">
      <t>カイゴ</t>
    </rPh>
    <rPh sb="2" eb="5">
      <t>フクシシ</t>
    </rPh>
    <rPh sb="9" eb="11">
      <t>ケンシュウ</t>
    </rPh>
    <rPh sb="12" eb="13">
      <t>ウ</t>
    </rPh>
    <rPh sb="15" eb="17">
      <t>ニンズウ</t>
    </rPh>
    <phoneticPr fontId="6"/>
  </si>
  <si>
    <t>問8(2)②</t>
    <rPh sb="0" eb="1">
      <t>トイ</t>
    </rPh>
    <phoneticPr fontId="2"/>
  </si>
  <si>
    <t>問7(1)②</t>
    <rPh sb="0" eb="1">
      <t>トイ</t>
    </rPh>
    <phoneticPr fontId="2"/>
  </si>
  <si>
    <t>（該当しない）</t>
    <phoneticPr fontId="6"/>
  </si>
  <si>
    <t>受け入れが
難しいと認識</t>
    <phoneticPr fontId="6"/>
  </si>
  <si>
    <t>経鼻経管栄養の管理</t>
    <phoneticPr fontId="6"/>
  </si>
  <si>
    <t>胃ろう・腸ろうの管理</t>
    <phoneticPr fontId="6"/>
  </si>
  <si>
    <t>たんの吸引</t>
    <phoneticPr fontId="6"/>
  </si>
  <si>
    <t>問15(1)SQ(1)-1 受け入れが難しい医療処置</t>
    <phoneticPr fontId="2"/>
  </si>
  <si>
    <t>平均
（人）</t>
    <rPh sb="0" eb="2">
      <t>ヘイキン</t>
    </rPh>
    <rPh sb="4" eb="5">
      <t>ニン</t>
    </rPh>
    <phoneticPr fontId="6"/>
  </si>
  <si>
    <t>４人以上</t>
    <rPh sb="1" eb="2">
      <t>ニン</t>
    </rPh>
    <rPh sb="2" eb="4">
      <t>イジョウ</t>
    </rPh>
    <phoneticPr fontId="6"/>
  </si>
  <si>
    <t>３人</t>
    <rPh sb="1" eb="2">
      <t>ニン</t>
    </rPh>
    <phoneticPr fontId="2"/>
  </si>
  <si>
    <t>２人</t>
    <rPh sb="1" eb="2">
      <t>ニン</t>
    </rPh>
    <phoneticPr fontId="2"/>
  </si>
  <si>
    <t>１人</t>
    <rPh sb="1" eb="2">
      <t>ニン</t>
    </rPh>
    <phoneticPr fontId="2"/>
  </si>
  <si>
    <t>10人以上</t>
    <rPh sb="2" eb="3">
      <t>ニン</t>
    </rPh>
    <rPh sb="3" eb="5">
      <t>イジョウ</t>
    </rPh>
    <phoneticPr fontId="2"/>
  </si>
  <si>
    <t>７～９人</t>
    <rPh sb="3" eb="4">
      <t>ニン</t>
    </rPh>
    <phoneticPr fontId="2"/>
  </si>
  <si>
    <t>４～６人</t>
    <rPh sb="3" eb="4">
      <t>ニン</t>
    </rPh>
    <phoneticPr fontId="2"/>
  </si>
  <si>
    <t>１～３人</t>
    <rPh sb="3" eb="4">
      <t>ニン</t>
    </rPh>
    <phoneticPr fontId="2"/>
  </si>
  <si>
    <t>問5(5)⑮ 医療処置を要する入居者数（①～③の医療処置）</t>
    <rPh sb="0" eb="1">
      <t>トイ</t>
    </rPh>
    <phoneticPr fontId="6"/>
  </si>
  <si>
    <t>問5(5)⑭ 医療処置を要する入居者数（全ての医療処置）</t>
    <rPh sb="0" eb="1">
      <t>トイ</t>
    </rPh>
    <phoneticPr fontId="6"/>
  </si>
  <si>
    <t>NPO法人</t>
    <rPh sb="0" eb="5">
      <t>エホ</t>
    </rPh>
    <phoneticPr fontId="2"/>
  </si>
  <si>
    <t>医療法人</t>
    <rPh sb="0" eb="2">
      <t>イリョウ</t>
    </rPh>
    <rPh sb="2" eb="4">
      <t>ホウジン</t>
    </rPh>
    <phoneticPr fontId="2"/>
  </si>
  <si>
    <t>社会福祉法人</t>
    <rPh sb="0" eb="2">
      <t>シャカイ</t>
    </rPh>
    <rPh sb="2" eb="4">
      <t>フクシ</t>
    </rPh>
    <rPh sb="4" eb="6">
      <t>ホウジン</t>
    </rPh>
    <phoneticPr fontId="2"/>
  </si>
  <si>
    <t>株式会社</t>
    <rPh sb="0" eb="4">
      <t>カフ</t>
    </rPh>
    <phoneticPr fontId="2"/>
  </si>
  <si>
    <t>併設・隣接なし</t>
    <rPh sb="0" eb="2">
      <t>ヘイセツ</t>
    </rPh>
    <rPh sb="3" eb="5">
      <t>リンセツ</t>
    </rPh>
    <phoneticPr fontId="6"/>
  </si>
  <si>
    <t>併設・隣接あり</t>
    <rPh sb="0" eb="2">
      <t>ヘイセツ</t>
    </rPh>
    <rPh sb="3" eb="5">
      <t>リンセツ</t>
    </rPh>
    <phoneticPr fontId="6"/>
  </si>
  <si>
    <t>夜勤・宿直の看護職員はおらず、オンコール対応もしていない</t>
    <rPh sb="0" eb="2">
      <t>ヤキン</t>
    </rPh>
    <rPh sb="3" eb="5">
      <t>シュクチョク</t>
    </rPh>
    <rPh sb="6" eb="8">
      <t>カンゴ</t>
    </rPh>
    <rPh sb="8" eb="10">
      <t>ショクイン</t>
    </rPh>
    <rPh sb="20" eb="22">
      <t>タイオウ</t>
    </rPh>
    <phoneticPr fontId="2"/>
  </si>
  <si>
    <t>訪問看護ステーション、医療機関と連携してオンコール体制をとっている</t>
    <rPh sb="0" eb="2">
      <t>ホウモン</t>
    </rPh>
    <rPh sb="2" eb="4">
      <t>カンゴ</t>
    </rPh>
    <rPh sb="11" eb="13">
      <t>イリョウ</t>
    </rPh>
    <rPh sb="13" eb="15">
      <t>キカン</t>
    </rPh>
    <rPh sb="16" eb="18">
      <t>レンケイ</t>
    </rPh>
    <rPh sb="25" eb="27">
      <t>タイセイ</t>
    </rPh>
    <phoneticPr fontId="2"/>
  </si>
  <si>
    <t>通常、施設の看護職員(併設事業所と兼務の場合を含む）がオンコールで対応</t>
    <rPh sb="0" eb="2">
      <t>ツウジョウ</t>
    </rPh>
    <rPh sb="3" eb="5">
      <t>シセツ</t>
    </rPh>
    <rPh sb="6" eb="8">
      <t>カンゴ</t>
    </rPh>
    <rPh sb="8" eb="10">
      <t>ショクイン</t>
    </rPh>
    <rPh sb="11" eb="13">
      <t>ヘイセツ</t>
    </rPh>
    <rPh sb="13" eb="16">
      <t>ジギョウショ</t>
    </rPh>
    <rPh sb="17" eb="19">
      <t>ケンム</t>
    </rPh>
    <rPh sb="20" eb="22">
      <t>バアイ</t>
    </rPh>
    <rPh sb="23" eb="24">
      <t>フク</t>
    </rPh>
    <rPh sb="33" eb="35">
      <t>タイオウ</t>
    </rPh>
    <phoneticPr fontId="2"/>
  </si>
  <si>
    <t>常に夜勤または宿直の看護職員（併設事業所と兼務の場合を含む）が対応</t>
    <rPh sb="0" eb="1">
      <t>ツネ</t>
    </rPh>
    <rPh sb="2" eb="4">
      <t>ヤキン</t>
    </rPh>
    <rPh sb="7" eb="9">
      <t>シュクチョク</t>
    </rPh>
    <rPh sb="10" eb="12">
      <t>カンゴ</t>
    </rPh>
    <rPh sb="12" eb="14">
      <t>ショクイン</t>
    </rPh>
    <rPh sb="15" eb="17">
      <t>ヘイセツ</t>
    </rPh>
    <rPh sb="17" eb="20">
      <t>ジギョウショ</t>
    </rPh>
    <rPh sb="21" eb="23">
      <t>ケンム</t>
    </rPh>
    <rPh sb="24" eb="26">
      <t>バアイ</t>
    </rPh>
    <rPh sb="27" eb="28">
      <t>フク</t>
    </rPh>
    <rPh sb="31" eb="33">
      <t>タイオウ</t>
    </rPh>
    <phoneticPr fontId="2"/>
  </si>
  <si>
    <t>問3(8)～(10)</t>
    <rPh sb="0" eb="1">
      <t>トイ</t>
    </rPh>
    <phoneticPr fontId="6"/>
  </si>
  <si>
    <t>問6(3)×</t>
    <rPh sb="0" eb="1">
      <t>トイ</t>
    </rPh>
    <phoneticPr fontId="2"/>
  </si>
  <si>
    <t>問6(3)×問3(3)</t>
    <rPh sb="0" eb="1">
      <t>トイ</t>
    </rPh>
    <rPh sb="6" eb="7">
      <t>トイ</t>
    </rPh>
    <phoneticPr fontId="2"/>
  </si>
  <si>
    <t>社会福祉関連</t>
    <rPh sb="0" eb="2">
      <t>シャカイ</t>
    </rPh>
    <rPh sb="2" eb="4">
      <t>フクシ</t>
    </rPh>
    <rPh sb="4" eb="6">
      <t>カンレン</t>
    </rPh>
    <phoneticPr fontId="2"/>
  </si>
  <si>
    <t>医療関連</t>
    <rPh sb="0" eb="2">
      <t>イリョウ</t>
    </rPh>
    <rPh sb="2" eb="4">
      <t>カンレン</t>
    </rPh>
    <phoneticPr fontId="2"/>
  </si>
  <si>
    <t>不動産・建設業関連</t>
    <rPh sb="0" eb="3">
      <t>フドウサン</t>
    </rPh>
    <rPh sb="4" eb="7">
      <t>ケンセツギョウ</t>
    </rPh>
    <rPh sb="7" eb="9">
      <t>カンレン</t>
    </rPh>
    <phoneticPr fontId="2"/>
  </si>
  <si>
    <t>介護サービス関連</t>
    <rPh sb="0" eb="2">
      <t>カイゴ</t>
    </rPh>
    <rPh sb="6" eb="8">
      <t>カンレン</t>
    </rPh>
    <phoneticPr fontId="2"/>
  </si>
  <si>
    <t>無回答</t>
    <rPh sb="0" eb="3">
      <t>ムカイトウ</t>
    </rPh>
    <phoneticPr fontId="6"/>
  </si>
  <si>
    <t>夜勤・宿直の看護職員はおらず、オンコール対応もしていない</t>
  </si>
  <si>
    <t>訪問看護ステーション、医療機関と連携してオンコール体制をとっている</t>
  </si>
  <si>
    <t>通常、施設の看護職員(併設事業所と兼務の場合を含む）がオンコールで対応</t>
  </si>
  <si>
    <t>常に夜勤または宿直の看護職員（併設事業所と兼務の場合を含む）が対応</t>
    <phoneticPr fontId="6"/>
  </si>
  <si>
    <t>常に夜勤または宿直の看護職員（併設事業所と兼務の場合を含む）が対応</t>
  </si>
  <si>
    <t>問6(3)×問1(2)</t>
    <rPh sb="0" eb="1">
      <t>トイ</t>
    </rPh>
    <rPh sb="6" eb="7">
      <t>トイ</t>
    </rPh>
    <phoneticPr fontId="6"/>
  </si>
  <si>
    <t>財団法人・社団法人</t>
    <rPh sb="0" eb="4">
      <t>ザイダンホウジン</t>
    </rPh>
    <rPh sb="5" eb="7">
      <t>シャダン</t>
    </rPh>
    <rPh sb="7" eb="9">
      <t>ホウジン</t>
    </rPh>
    <phoneticPr fontId="2"/>
  </si>
  <si>
    <t>有限会社、合同会社・合資会社</t>
    <rPh sb="0" eb="4">
      <t>ユウゲンガイシャ</t>
    </rPh>
    <rPh sb="5" eb="7">
      <t>ゴウドウ</t>
    </rPh>
    <rPh sb="7" eb="9">
      <t>ガイシャ</t>
    </rPh>
    <rPh sb="10" eb="12">
      <t>ゴウシ</t>
    </rPh>
    <rPh sb="12" eb="14">
      <t>ガイシャ</t>
    </rPh>
    <phoneticPr fontId="2"/>
  </si>
  <si>
    <t>問6(3)×問1(1)</t>
    <rPh sb="0" eb="1">
      <t>トイ</t>
    </rPh>
    <rPh sb="6" eb="7">
      <t>トイ</t>
    </rPh>
    <phoneticPr fontId="2"/>
  </si>
  <si>
    <t>夜間の看護体制</t>
    <rPh sb="0" eb="2">
      <t>ヤカン</t>
    </rPh>
    <rPh sb="3" eb="5">
      <t>カンゴ</t>
    </rPh>
    <rPh sb="5" eb="7">
      <t>タイセイ</t>
    </rPh>
    <phoneticPr fontId="6"/>
  </si>
  <si>
    <t>問6(3)</t>
    <rPh sb="0" eb="1">
      <t>トイ</t>
    </rPh>
    <phoneticPr fontId="2"/>
  </si>
  <si>
    <t>問5(5)⑭ 医療処置を要する入居者の割合</t>
    <rPh sb="0" eb="1">
      <t>トイ</t>
    </rPh>
    <rPh sb="7" eb="9">
      <t>イリョウ</t>
    </rPh>
    <rPh sb="9" eb="11">
      <t>ショチ</t>
    </rPh>
    <rPh sb="12" eb="13">
      <t>ヨウ</t>
    </rPh>
    <rPh sb="15" eb="18">
      <t>ニュウキョシャ</t>
    </rPh>
    <rPh sb="19" eb="21">
      <t>ワリアイ</t>
    </rPh>
    <phoneticPr fontId="2"/>
  </si>
  <si>
    <t>５％未満</t>
    <rPh sb="2" eb="4">
      <t>ミマン</t>
    </rPh>
    <phoneticPr fontId="5"/>
  </si>
  <si>
    <t>５～10％未満</t>
    <rPh sb="5" eb="7">
      <t>ミマン</t>
    </rPh>
    <phoneticPr fontId="5"/>
  </si>
  <si>
    <t>10～15％未満</t>
    <rPh sb="6" eb="8">
      <t>ミマン</t>
    </rPh>
    <phoneticPr fontId="5"/>
  </si>
  <si>
    <t>15％以上</t>
    <rPh sb="3" eb="5">
      <t>イジョウ</t>
    </rPh>
    <phoneticPr fontId="5"/>
  </si>
  <si>
    <t>平均
（％）</t>
    <rPh sb="0" eb="2">
      <t>ヘイキン</t>
    </rPh>
    <phoneticPr fontId="2"/>
  </si>
  <si>
    <t>問3(3)</t>
    <rPh sb="0" eb="1">
      <t>トイ</t>
    </rPh>
    <phoneticPr fontId="2"/>
  </si>
  <si>
    <t>訪問看護事業所</t>
    <rPh sb="0" eb="2">
      <t>ホウモン</t>
    </rPh>
    <rPh sb="2" eb="4">
      <t>カンゴ</t>
    </rPh>
    <rPh sb="4" eb="7">
      <t>ジギョウショ</t>
    </rPh>
    <phoneticPr fontId="6"/>
  </si>
  <si>
    <t>併設・隣接あり</t>
    <rPh sb="0" eb="2">
      <t>ヘイセツ</t>
    </rPh>
    <rPh sb="3" eb="5">
      <t>リンセツ</t>
    </rPh>
    <phoneticPr fontId="2"/>
  </si>
  <si>
    <t>併設・隣接なし</t>
    <rPh sb="0" eb="2">
      <t>ヘイセツ</t>
    </rPh>
    <rPh sb="3" eb="5">
      <t>リンセツ</t>
    </rPh>
    <phoneticPr fontId="2"/>
  </si>
  <si>
    <t>クロス集計項目一覧</t>
    <phoneticPr fontId="6"/>
  </si>
  <si>
    <t>1.バックアップ体制や情報連携が医療対応に効果を発揮しているか</t>
    <phoneticPr fontId="18"/>
  </si>
  <si>
    <t>1-0.施設・入居者特性別 高齢者向け住まいの医療対応のアウトカム</t>
    <rPh sb="4" eb="6">
      <t>シセツ</t>
    </rPh>
    <rPh sb="7" eb="10">
      <t>ニュウキョシャ</t>
    </rPh>
    <rPh sb="10" eb="12">
      <t>トクセイ</t>
    </rPh>
    <rPh sb="12" eb="13">
      <t>ベツ</t>
    </rPh>
    <rPh sb="14" eb="17">
      <t>コウレイシャ</t>
    </rPh>
    <rPh sb="17" eb="18">
      <t>ム</t>
    </rPh>
    <rPh sb="19" eb="20">
      <t>ス</t>
    </rPh>
    <rPh sb="23" eb="25">
      <t>イリョウ</t>
    </rPh>
    <rPh sb="25" eb="27">
      <t>タイオウ</t>
    </rPh>
    <phoneticPr fontId="6"/>
  </si>
  <si>
    <t>No.</t>
    <phoneticPr fontId="18"/>
  </si>
  <si>
    <t>表側（説明変数）</t>
    <rPh sb="0" eb="2">
      <t>ヒョウソク</t>
    </rPh>
    <rPh sb="3" eb="7">
      <t>セツメイヘンスウ</t>
    </rPh>
    <phoneticPr fontId="18"/>
  </si>
  <si>
    <t>表頭（被説明変数）</t>
    <rPh sb="0" eb="2">
      <t>ヒョウトウ</t>
    </rPh>
    <rPh sb="3" eb="6">
      <t>ヒセツメイ</t>
    </rPh>
    <rPh sb="6" eb="8">
      <t>ヘンスウ</t>
    </rPh>
    <phoneticPr fontId="18"/>
  </si>
  <si>
    <r>
      <rPr>
        <b/>
        <sz val="11"/>
        <rFont val="ＭＳ 明朝"/>
        <family val="1"/>
        <charset val="128"/>
      </rPr>
      <t>地域区分</t>
    </r>
    <r>
      <rPr>
        <sz val="9"/>
        <rFont val="ＭＳ 明朝"/>
        <family val="1"/>
        <charset val="128"/>
      </rPr>
      <t xml:space="preserve">
1級地／2級地／3級地／4級地／5級地／6級地／7級地／その他</t>
    </r>
    <rPh sb="0" eb="2">
      <t>チイキ</t>
    </rPh>
    <rPh sb="2" eb="4">
      <t>クブン</t>
    </rPh>
    <phoneticPr fontId="6"/>
  </si>
  <si>
    <r>
      <rPr>
        <b/>
        <sz val="11"/>
        <color theme="1"/>
        <rFont val="ＭＳ 明朝"/>
        <family val="1"/>
        <charset val="128"/>
      </rPr>
      <t>医療処置を要する方の受け入れ状況</t>
    </r>
    <r>
      <rPr>
        <sz val="11"/>
        <color theme="1"/>
        <rFont val="ＭＳ 明朝"/>
        <family val="1"/>
        <charset val="128"/>
      </rPr>
      <t xml:space="preserve">
</t>
    </r>
    <r>
      <rPr>
        <sz val="9"/>
        <color theme="1"/>
        <rFont val="ＭＳ 明朝"/>
        <family val="1"/>
        <charset val="128"/>
      </rPr>
      <t>原則受け入れていない（選択肢1）／場合によっては受け入れている(選択肢2-4）／受け入れられないことはない（選択肢5）／無回答</t>
    </r>
    <rPh sb="0" eb="2">
      <t>イリョウ</t>
    </rPh>
    <rPh sb="2" eb="4">
      <t>ショチ</t>
    </rPh>
    <rPh sb="5" eb="6">
      <t>ヨウ</t>
    </rPh>
    <rPh sb="8" eb="9">
      <t>カタ</t>
    </rPh>
    <rPh sb="10" eb="11">
      <t>ウ</t>
    </rPh>
    <rPh sb="12" eb="13">
      <t>イ</t>
    </rPh>
    <rPh sb="14" eb="16">
      <t>ジョウキョウ</t>
    </rPh>
    <rPh sb="28" eb="31">
      <t>センタクシ</t>
    </rPh>
    <rPh sb="43" eb="44">
      <t>イ</t>
    </rPh>
    <rPh sb="49" eb="52">
      <t>センタクシ</t>
    </rPh>
    <rPh sb="77" eb="80">
      <t>ムカイトウ</t>
    </rPh>
    <phoneticPr fontId="18"/>
  </si>
  <si>
    <r>
      <rPr>
        <b/>
        <sz val="11"/>
        <rFont val="ＭＳ 明朝"/>
        <family val="1"/>
        <charset val="128"/>
      </rPr>
      <t>都市規模</t>
    </r>
    <r>
      <rPr>
        <sz val="11"/>
        <rFont val="ＭＳ 明朝"/>
        <family val="1"/>
        <charset val="128"/>
      </rPr>
      <t xml:space="preserve">
</t>
    </r>
    <r>
      <rPr>
        <sz val="9"/>
        <rFont val="ＭＳ 明朝"/>
        <family val="1"/>
        <charset val="128"/>
      </rPr>
      <t>指定都市・特別区／中核市／その他の市／町村</t>
    </r>
    <rPh sb="0" eb="2">
      <t>トシ</t>
    </rPh>
    <rPh sb="2" eb="4">
      <t>キボ</t>
    </rPh>
    <phoneticPr fontId="6"/>
  </si>
  <si>
    <t>問5</t>
    <phoneticPr fontId="18"/>
  </si>
  <si>
    <t>(3)</t>
    <phoneticPr fontId="6"/>
  </si>
  <si>
    <r>
      <rPr>
        <b/>
        <sz val="11"/>
        <rFont val="ＭＳ 明朝"/>
        <family val="1"/>
        <charset val="128"/>
      </rPr>
      <t>要介護3以上の入居者総数に対する割合</t>
    </r>
    <r>
      <rPr>
        <sz val="9"/>
        <rFont val="ＭＳ 明朝"/>
        <family val="1"/>
        <charset val="128"/>
      </rPr>
      <t xml:space="preserve">
20%未満／20～40%未満／40%～60%未満／60%～80%未満／80%以上／エラー・無回答</t>
    </r>
    <phoneticPr fontId="6"/>
  </si>
  <si>
    <t>問12</t>
    <phoneticPr fontId="18"/>
  </si>
  <si>
    <r>
      <rPr>
        <b/>
        <sz val="11"/>
        <rFont val="ＭＳ 明朝"/>
        <family val="1"/>
        <charset val="128"/>
      </rPr>
      <t>主たる協力医療機関の種類</t>
    </r>
    <r>
      <rPr>
        <sz val="11"/>
        <rFont val="ＭＳ 明朝"/>
        <family val="1"/>
        <charset val="128"/>
      </rPr>
      <t xml:space="preserve">
</t>
    </r>
    <r>
      <rPr>
        <sz val="9"/>
        <rFont val="ＭＳ 明朝"/>
        <family val="1"/>
        <charset val="128"/>
      </rPr>
      <t>在宅療養支援病院／その他の病院／在宅療養支援診療所／
その他の診療所／無回答</t>
    </r>
    <phoneticPr fontId="6"/>
  </si>
  <si>
    <t>問13</t>
    <rPh sb="0" eb="1">
      <t>トイ</t>
    </rPh>
    <phoneticPr fontId="6"/>
  </si>
  <si>
    <r>
      <rPr>
        <b/>
        <sz val="11"/>
        <rFont val="ＭＳ 明朝"/>
        <family val="1"/>
        <charset val="128"/>
      </rPr>
      <t>訪問診療を受けた入居者の割合</t>
    </r>
    <r>
      <rPr>
        <b/>
        <sz val="6"/>
        <rFont val="ＭＳ 明朝"/>
        <family val="1"/>
        <charset val="128"/>
      </rPr>
      <t>（協力医・協力医以外合計）</t>
    </r>
    <r>
      <rPr>
        <sz val="11"/>
        <rFont val="ＭＳ 明朝"/>
        <family val="1"/>
        <charset val="128"/>
      </rPr>
      <t xml:space="preserve">
</t>
    </r>
    <r>
      <rPr>
        <sz val="9"/>
        <rFont val="ＭＳ 明朝"/>
        <family val="1"/>
        <charset val="128"/>
      </rPr>
      <t>０％／10％未満／10～30％未満／30～50％未満／50～70％未満／70～90％未満／90～100％未満／100％／エラー・無回答</t>
    </r>
    <phoneticPr fontId="6"/>
  </si>
  <si>
    <r>
      <t xml:space="preserve">看取り率
</t>
    </r>
    <r>
      <rPr>
        <sz val="9"/>
        <color theme="1"/>
        <rFont val="ＭＳ 明朝"/>
        <family val="1"/>
        <charset val="128"/>
      </rPr>
      <t>※平均値</t>
    </r>
    <rPh sb="0" eb="2">
      <t>ミト</t>
    </rPh>
    <rPh sb="3" eb="4">
      <t>リツ</t>
    </rPh>
    <rPh sb="6" eb="9">
      <t>ヘイキンチ</t>
    </rPh>
    <phoneticPr fontId="18"/>
  </si>
  <si>
    <t>(3)×
(5)⑭</t>
    <phoneticPr fontId="6"/>
  </si>
  <si>
    <r>
      <rPr>
        <b/>
        <sz val="11"/>
        <rFont val="ＭＳ 明朝"/>
        <family val="1"/>
        <charset val="128"/>
      </rPr>
      <t xml:space="preserve">要介護度３以上の割合別　入居者総数に対する重複を除いた医療処置を要する入所者の割合
</t>
    </r>
    <r>
      <rPr>
        <sz val="8"/>
        <rFont val="ＭＳ 明朝"/>
        <family val="1"/>
        <charset val="128"/>
      </rPr>
      <t>要介護度３未満の割合50％以上かつ医療処置を要する割合10％以上／要介護度３未満の割合50％以上かつ医療処置を要する割合10％未満／要介護度３未満の割合50％未満かつ医療処置を要する割合10％以上／要介護度３未満の割合50％未満かつ医療処置を要する割合10％未満／無回答・エラー</t>
    </r>
    <rPh sb="10" eb="11">
      <t>ベツ</t>
    </rPh>
    <phoneticPr fontId="6"/>
  </si>
  <si>
    <r>
      <rPr>
        <b/>
        <sz val="11"/>
        <color theme="1"/>
        <rFont val="ＭＳ 明朝"/>
        <family val="1"/>
        <charset val="128"/>
      </rPr>
      <t>入居者に対する直近３カ月の入院者の割合</t>
    </r>
    <r>
      <rPr>
        <sz val="11"/>
        <color theme="1"/>
        <rFont val="ＭＳ 明朝"/>
        <family val="1"/>
        <charset val="128"/>
      </rPr>
      <t xml:space="preserve">
</t>
    </r>
    <r>
      <rPr>
        <sz val="9"/>
        <color theme="1"/>
        <rFont val="ＭＳ 明朝"/>
        <family val="1"/>
        <charset val="128"/>
      </rPr>
      <t>0%／５%未満／５～10%未満／10～15%未満／15%以上／無回答　＋　平均（%）</t>
    </r>
    <phoneticPr fontId="18"/>
  </si>
  <si>
    <r>
      <rPr>
        <b/>
        <sz val="11"/>
        <color theme="1"/>
        <rFont val="ＭＳ 明朝"/>
        <family val="1"/>
        <charset val="128"/>
      </rPr>
      <t>直近３か月の入院総日数</t>
    </r>
    <r>
      <rPr>
        <sz val="11"/>
        <color theme="1"/>
        <rFont val="ＭＳ 明朝"/>
        <family val="1"/>
        <charset val="128"/>
      </rPr>
      <t xml:space="preserve">
</t>
    </r>
    <r>
      <rPr>
        <sz val="9"/>
        <color theme="1"/>
        <rFont val="ＭＳ 明朝"/>
        <family val="1"/>
        <charset val="128"/>
      </rPr>
      <t>０日／30日未満／30～60日未満／60～90日未満／90～120日未満／120～180日未満／180日以上／無回答　＋　平均（日）</t>
    </r>
    <rPh sb="0" eb="2">
      <t>チョッキン</t>
    </rPh>
    <rPh sb="4" eb="5">
      <t>ゲツ</t>
    </rPh>
    <rPh sb="6" eb="8">
      <t>ニュウイン</t>
    </rPh>
    <rPh sb="8" eb="9">
      <t>ソウ</t>
    </rPh>
    <rPh sb="9" eb="11">
      <t>ニッスウ</t>
    </rPh>
    <phoneticPr fontId="18"/>
  </si>
  <si>
    <t>(3)①</t>
    <phoneticPr fontId="6"/>
  </si>
  <si>
    <r>
      <rPr>
        <b/>
        <sz val="11"/>
        <color theme="1"/>
        <rFont val="ＭＳ 明朝"/>
        <family val="1"/>
        <charset val="128"/>
      </rPr>
      <t>入居者に対する直近３カ月の搬送回数の割合（119 番への救急要請）</t>
    </r>
    <r>
      <rPr>
        <sz val="11"/>
        <color theme="1"/>
        <rFont val="ＭＳ 明朝"/>
        <family val="1"/>
        <charset val="128"/>
      </rPr>
      <t xml:space="preserve">
</t>
    </r>
    <r>
      <rPr>
        <sz val="9"/>
        <color theme="1"/>
        <rFont val="ＭＳ 明朝"/>
        <family val="1"/>
        <charset val="128"/>
      </rPr>
      <t>０%／５%未満／５～10%未満／10%以上／無回答　＋　平均 （%）</t>
    </r>
    <rPh sb="25" eb="26">
      <t>バン</t>
    </rPh>
    <rPh sb="28" eb="30">
      <t>キュウキュウ</t>
    </rPh>
    <rPh sb="30" eb="32">
      <t>ヨウセイ</t>
    </rPh>
    <rPh sb="39" eb="41">
      <t>ミマン</t>
    </rPh>
    <rPh sb="47" eb="49">
      <t>ミマン</t>
    </rPh>
    <rPh sb="53" eb="55">
      <t>イジョウ</t>
    </rPh>
    <rPh sb="56" eb="59">
      <t>ムカイトウ</t>
    </rPh>
    <rPh sb="62" eb="64">
      <t>ヘイキン</t>
    </rPh>
    <phoneticPr fontId="18"/>
  </si>
  <si>
    <r>
      <rPr>
        <b/>
        <sz val="11"/>
        <color theme="1"/>
        <rFont val="ＭＳ 明朝"/>
        <family val="1"/>
        <charset val="128"/>
      </rPr>
      <t xml:space="preserve">看取りの対応方針
</t>
    </r>
    <r>
      <rPr>
        <sz val="9"/>
        <color theme="1"/>
        <rFont val="ＭＳ 明朝"/>
        <family val="1"/>
        <charset val="128"/>
      </rPr>
      <t>看取りへの対応を積極的に推進している／ご本人・家族から「ホームで亡くなりたい」という希望があれば、対応する／原則的に対応していない／無回答</t>
    </r>
    <rPh sb="0" eb="2">
      <t>ミト</t>
    </rPh>
    <rPh sb="4" eb="6">
      <t>タイオウ</t>
    </rPh>
    <rPh sb="6" eb="8">
      <t>ホウシン</t>
    </rPh>
    <phoneticPr fontId="18"/>
  </si>
  <si>
    <r>
      <rPr>
        <b/>
        <sz val="11"/>
        <color theme="1"/>
        <rFont val="ＭＳ 明朝"/>
        <family val="1"/>
        <charset val="128"/>
      </rPr>
      <t>職員の看取りへの抵抗感</t>
    </r>
    <r>
      <rPr>
        <sz val="11"/>
        <color theme="1"/>
        <rFont val="ＭＳ 明朝"/>
        <family val="1"/>
        <charset val="128"/>
      </rPr>
      <t xml:space="preserve">
</t>
    </r>
    <r>
      <rPr>
        <sz val="9"/>
        <color theme="1"/>
        <rFont val="ＭＳ 明朝"/>
        <family val="1"/>
        <charset val="128"/>
      </rPr>
      <t>職員の大半が不安・抵抗感を持っている／不安・抵抗感を持っている職員の方が多い／不安・抵抗感を持っている職員の方が少ない／不安・抵抗感を持っている職員はほとんどいない／無回答</t>
    </r>
    <rPh sb="0" eb="2">
      <t>ショクイン</t>
    </rPh>
    <rPh sb="3" eb="5">
      <t>ミト</t>
    </rPh>
    <rPh sb="8" eb="11">
      <t>テイコウカン</t>
    </rPh>
    <phoneticPr fontId="18"/>
  </si>
  <si>
    <t>(2)②</t>
    <phoneticPr fontId="6"/>
  </si>
  <si>
    <r>
      <rPr>
        <b/>
        <sz val="11"/>
        <color theme="1"/>
        <rFont val="ＭＳ 明朝"/>
        <family val="1"/>
        <charset val="128"/>
      </rPr>
      <t>（特定）介護福祉士のうち、研修を受け、たんの吸引等の医療処置ができる介護職員数</t>
    </r>
    <r>
      <rPr>
        <sz val="11"/>
        <color theme="1"/>
        <rFont val="ＭＳ 明朝"/>
        <family val="1"/>
        <charset val="128"/>
      </rPr>
      <t xml:space="preserve">
</t>
    </r>
    <r>
      <rPr>
        <sz val="9"/>
        <color theme="1"/>
        <rFont val="ＭＳ 明朝"/>
        <family val="1"/>
        <charset val="128"/>
      </rPr>
      <t>０人／１人／２人以上／エラー・無回答</t>
    </r>
    <rPh sb="55" eb="58">
      <t>ムカイトウ</t>
    </rPh>
    <phoneticPr fontId="18"/>
  </si>
  <si>
    <t>問15</t>
    <rPh sb="0" eb="1">
      <t>トイ</t>
    </rPh>
    <phoneticPr fontId="6"/>
  </si>
  <si>
    <t>SQ(1)-1</t>
    <phoneticPr fontId="6"/>
  </si>
  <si>
    <r>
      <rPr>
        <b/>
        <sz val="11"/>
        <color theme="1"/>
        <rFont val="ＭＳ 明朝"/>
        <family val="1"/>
        <charset val="128"/>
      </rPr>
      <t>受け入れが難しい医療処置</t>
    </r>
    <r>
      <rPr>
        <sz val="11"/>
        <color theme="1"/>
        <rFont val="ＭＳ 明朝"/>
        <family val="1"/>
        <charset val="128"/>
      </rPr>
      <t xml:space="preserve">
</t>
    </r>
    <r>
      <rPr>
        <sz val="9"/>
        <color theme="1"/>
        <rFont val="ＭＳ 明朝"/>
        <family val="1"/>
        <charset val="128"/>
      </rPr>
      <t>たんの吸引　受入れが難しい　該当／非該当</t>
    </r>
    <rPh sb="19" eb="21">
      <t>ウケイ</t>
    </rPh>
    <rPh sb="23" eb="24">
      <t>ムズカ</t>
    </rPh>
    <rPh sb="27" eb="29">
      <t>ガイトウ</t>
    </rPh>
    <rPh sb="30" eb="33">
      <t>ヒガイトウ</t>
    </rPh>
    <phoneticPr fontId="18"/>
  </si>
  <si>
    <t>(1)②</t>
    <phoneticPr fontId="6"/>
  </si>
  <si>
    <r>
      <rPr>
        <b/>
        <sz val="11"/>
        <color theme="1"/>
        <rFont val="ＭＳ 明朝"/>
        <family val="1"/>
        <charset val="128"/>
      </rPr>
      <t>（非特定）介護福祉士のうち、研修を受け、たんの吸引等の医療処置ができる介護職員数</t>
    </r>
    <r>
      <rPr>
        <sz val="11"/>
        <color theme="1"/>
        <rFont val="ＭＳ 明朝"/>
        <family val="1"/>
        <charset val="128"/>
      </rPr>
      <t xml:space="preserve">
</t>
    </r>
    <r>
      <rPr>
        <sz val="9"/>
        <color theme="1"/>
        <rFont val="ＭＳ 明朝"/>
        <family val="1"/>
        <charset val="128"/>
      </rPr>
      <t>０人／１人／２人以上／エラー・無回答</t>
    </r>
    <phoneticPr fontId="18"/>
  </si>
  <si>
    <r>
      <rPr>
        <b/>
        <sz val="11"/>
        <color theme="1"/>
        <rFont val="ＭＳ 明朝"/>
        <family val="1"/>
        <charset val="128"/>
      </rPr>
      <t>受け入れが難しい医療処置</t>
    </r>
    <r>
      <rPr>
        <sz val="11"/>
        <color theme="1"/>
        <rFont val="ＭＳ 明朝"/>
        <family val="1"/>
        <charset val="128"/>
      </rPr>
      <t xml:space="preserve">
</t>
    </r>
    <r>
      <rPr>
        <sz val="9"/>
        <color theme="1"/>
        <rFont val="ＭＳ 明朝"/>
        <family val="1"/>
        <charset val="128"/>
      </rPr>
      <t>胃ろう・腸ろうの管理　受入れが難しい　該当／非該当</t>
    </r>
    <rPh sb="24" eb="26">
      <t>ウケイ</t>
    </rPh>
    <rPh sb="28" eb="29">
      <t>ムズカ</t>
    </rPh>
    <rPh sb="32" eb="34">
      <t>ガイトウ</t>
    </rPh>
    <rPh sb="35" eb="38">
      <t>ヒガイトウ</t>
    </rPh>
    <phoneticPr fontId="18"/>
  </si>
  <si>
    <r>
      <rPr>
        <b/>
        <sz val="11"/>
        <color theme="1"/>
        <rFont val="ＭＳ 明朝"/>
        <family val="1"/>
        <charset val="128"/>
      </rPr>
      <t>受け入れが難しい医療処置</t>
    </r>
    <r>
      <rPr>
        <sz val="11"/>
        <color theme="1"/>
        <rFont val="ＭＳ 明朝"/>
        <family val="1"/>
        <charset val="128"/>
      </rPr>
      <t xml:space="preserve">
</t>
    </r>
    <r>
      <rPr>
        <sz val="9"/>
        <color theme="1"/>
        <rFont val="ＭＳ 明朝"/>
        <family val="1"/>
        <charset val="128"/>
      </rPr>
      <t>経鼻経管栄養の管理　受入れが難しい　該当／非該当</t>
    </r>
    <rPh sb="23" eb="25">
      <t>ウケイ</t>
    </rPh>
    <rPh sb="27" eb="28">
      <t>ムズカ</t>
    </rPh>
    <rPh sb="31" eb="33">
      <t>ガイトウ</t>
    </rPh>
    <rPh sb="34" eb="37">
      <t>ヒガイトウ</t>
    </rPh>
    <phoneticPr fontId="18"/>
  </si>
  <si>
    <t>問5</t>
    <rPh sb="0" eb="1">
      <t>トイ</t>
    </rPh>
    <phoneticPr fontId="6"/>
  </si>
  <si>
    <t>(5)⑭</t>
    <phoneticPr fontId="6"/>
  </si>
  <si>
    <r>
      <rPr>
        <b/>
        <sz val="11"/>
        <color theme="1"/>
        <rFont val="ＭＳ 明朝"/>
        <family val="1"/>
        <charset val="128"/>
      </rPr>
      <t>入居者総数に対する重複を除いた医療処置（全体）を要する入所者の割合</t>
    </r>
    <r>
      <rPr>
        <sz val="11"/>
        <color theme="1"/>
        <rFont val="ＭＳ 明朝"/>
        <family val="1"/>
        <charset val="128"/>
      </rPr>
      <t xml:space="preserve">
</t>
    </r>
    <r>
      <rPr>
        <sz val="9"/>
        <color theme="1"/>
        <rFont val="ＭＳ 明朝"/>
        <family val="1"/>
        <charset val="128"/>
      </rPr>
      <t>０％／５％未満／５～10％未満／10～15％未満／15％以上／無回答</t>
    </r>
    <rPh sb="0" eb="3">
      <t>ニュウキョシャ</t>
    </rPh>
    <rPh sb="3" eb="5">
      <t>ソウスウ</t>
    </rPh>
    <rPh sb="6" eb="7">
      <t>タイ</t>
    </rPh>
    <rPh sb="9" eb="11">
      <t>ジュウフク</t>
    </rPh>
    <rPh sb="12" eb="13">
      <t>ノゾ</t>
    </rPh>
    <rPh sb="15" eb="17">
      <t>イリョウ</t>
    </rPh>
    <rPh sb="17" eb="19">
      <t>ショチ</t>
    </rPh>
    <rPh sb="20" eb="22">
      <t>ゼンタイ</t>
    </rPh>
    <rPh sb="24" eb="25">
      <t>ヨウ</t>
    </rPh>
    <rPh sb="27" eb="30">
      <t>ニュウショシャ</t>
    </rPh>
    <rPh sb="31" eb="33">
      <t>ワリアイ</t>
    </rPh>
    <phoneticPr fontId="18"/>
  </si>
  <si>
    <t>(5)⑮</t>
    <phoneticPr fontId="6"/>
  </si>
  <si>
    <r>
      <rPr>
        <b/>
        <sz val="11"/>
        <color theme="1"/>
        <rFont val="ＭＳ 明朝"/>
        <family val="1"/>
        <charset val="128"/>
      </rPr>
      <t>入居者総数に対する重複を除いた医療処置（たんの吸引等、研修を受けた介護職員ができる処置のみ）を要する入所者の割合</t>
    </r>
    <r>
      <rPr>
        <sz val="11"/>
        <color theme="1"/>
        <rFont val="ＭＳ 明朝"/>
        <family val="1"/>
        <charset val="128"/>
      </rPr>
      <t xml:space="preserve">
</t>
    </r>
    <r>
      <rPr>
        <sz val="9"/>
        <color theme="1"/>
        <rFont val="ＭＳ 明朝"/>
        <family val="1"/>
        <charset val="128"/>
      </rPr>
      <t>０％／５％未満／５～10％未満／10～15％未満／15％以上／無回答</t>
    </r>
    <rPh sb="0" eb="3">
      <t>ニュウキョシャ</t>
    </rPh>
    <rPh sb="3" eb="5">
      <t>ソウスウ</t>
    </rPh>
    <rPh sb="6" eb="7">
      <t>タイ</t>
    </rPh>
    <rPh sb="9" eb="11">
      <t>ジュウフク</t>
    </rPh>
    <rPh sb="12" eb="13">
      <t>ノゾ</t>
    </rPh>
    <rPh sb="15" eb="17">
      <t>イリョウ</t>
    </rPh>
    <rPh sb="17" eb="19">
      <t>ショチ</t>
    </rPh>
    <rPh sb="23" eb="26">
      <t>キュウインナド</t>
    </rPh>
    <rPh sb="27" eb="29">
      <t>ケンシュウ</t>
    </rPh>
    <rPh sb="30" eb="31">
      <t>ウ</t>
    </rPh>
    <rPh sb="33" eb="35">
      <t>カイゴ</t>
    </rPh>
    <rPh sb="35" eb="37">
      <t>ショクイン</t>
    </rPh>
    <rPh sb="41" eb="43">
      <t>ショチ</t>
    </rPh>
    <rPh sb="47" eb="48">
      <t>ヨウ</t>
    </rPh>
    <rPh sb="50" eb="53">
      <t>ニュウショシャ</t>
    </rPh>
    <rPh sb="54" eb="56">
      <t>ワリアイ</t>
    </rPh>
    <phoneticPr fontId="18"/>
  </si>
  <si>
    <t>問6</t>
    <phoneticPr fontId="18"/>
  </si>
  <si>
    <r>
      <rPr>
        <b/>
        <sz val="11"/>
        <color theme="1"/>
        <rFont val="ＭＳ 明朝"/>
        <family val="1"/>
        <charset val="128"/>
      </rPr>
      <t>夜間の看護体制</t>
    </r>
    <r>
      <rPr>
        <sz val="9"/>
        <color theme="1"/>
        <rFont val="ＭＳ 明朝"/>
        <family val="1"/>
        <charset val="128"/>
      </rPr>
      <t xml:space="preserve">
常に夜勤または宿直の看護職員（併設事業所と兼務の場合を含む）が対応／通常、施設の看護職員(併設事業所と兼務の場合を含む）がオンコールで対応／訪問看護ステーション、医療機関と連携してオンコール体制をとっている／夜勤・宿直の看護職員はおらず、オンコール対応もしていない／無回答</t>
    </r>
    <rPh sb="0" eb="2">
      <t>ヤカン</t>
    </rPh>
    <rPh sb="3" eb="7">
      <t>カンゴタイセイ</t>
    </rPh>
    <phoneticPr fontId="18"/>
  </si>
  <si>
    <r>
      <rPr>
        <b/>
        <sz val="11"/>
        <color theme="1"/>
        <rFont val="ＭＳ Ｐ明朝"/>
        <family val="1"/>
        <charset val="128"/>
      </rPr>
      <t>訪問看護事業所の隣接・併設状況</t>
    </r>
    <r>
      <rPr>
        <sz val="11"/>
        <color theme="1"/>
        <rFont val="ＭＳ Ｐ明朝"/>
        <family val="1"/>
        <charset val="128"/>
      </rPr>
      <t xml:space="preserve">
</t>
    </r>
    <r>
      <rPr>
        <sz val="9"/>
        <color theme="1"/>
        <rFont val="ＭＳ Ｐ明朝"/>
        <family val="1"/>
        <charset val="128"/>
      </rPr>
      <t>併設・隣接あり／併設・隣接なし／無回答</t>
    </r>
    <rPh sb="0" eb="7">
      <t>ホウモンカンゴジギョウショ</t>
    </rPh>
    <rPh sb="8" eb="10">
      <t>リンセツ</t>
    </rPh>
    <rPh sb="11" eb="15">
      <t>ヘイセツジョウキョウ</t>
    </rPh>
    <rPh sb="16" eb="18">
      <t>ヘイセツ</t>
    </rPh>
    <rPh sb="19" eb="21">
      <t>リンセツ</t>
    </rPh>
    <phoneticPr fontId="6"/>
  </si>
  <si>
    <t>1-1．看護職員のバックアップ体制別 高齢者向け住まいの医療対応のアウトカム</t>
    <rPh sb="17" eb="18">
      <t>ベツ</t>
    </rPh>
    <rPh sb="19" eb="22">
      <t>コウレイシャ</t>
    </rPh>
    <rPh sb="22" eb="23">
      <t>ム</t>
    </rPh>
    <rPh sb="24" eb="25">
      <t>ス</t>
    </rPh>
    <rPh sb="28" eb="30">
      <t>イリョウ</t>
    </rPh>
    <rPh sb="30" eb="32">
      <t>タイオウ</t>
    </rPh>
    <phoneticPr fontId="18"/>
  </si>
  <si>
    <t>問9</t>
    <phoneticPr fontId="18"/>
  </si>
  <si>
    <t>(1)</t>
    <phoneticPr fontId="6"/>
  </si>
  <si>
    <r>
      <rPr>
        <b/>
        <sz val="11"/>
        <color theme="1"/>
        <rFont val="ＭＳ 明朝"/>
        <family val="1"/>
        <charset val="128"/>
      </rPr>
      <t>看護職員の勤務時間外のバックアップ体制</t>
    </r>
    <r>
      <rPr>
        <sz val="11"/>
        <color theme="1"/>
        <rFont val="ＭＳ 明朝"/>
        <family val="1"/>
        <charset val="128"/>
      </rPr>
      <t xml:space="preserve">
</t>
    </r>
    <r>
      <rPr>
        <sz val="9"/>
        <color theme="1"/>
        <rFont val="ＭＳ 明朝"/>
        <family val="1"/>
        <charset val="128"/>
      </rPr>
      <t>常に職員がいる（問8(5)で24時間看護職員が勤務している施設）/法人内のみ（選択肢1-3）/外部のみ(選択肢4-6）/法人内・外部双方にバックアップ体制有（選択肢1-3のいずれかを選択、かつ4-6のいずれかを選択）/バックアップする機関がない・救急搬送する（選択肢7-8）</t>
    </r>
    <rPh sb="38" eb="40">
      <t>カンゴ</t>
    </rPh>
    <rPh sb="40" eb="42">
      <t>ショクイン</t>
    </rPh>
    <rPh sb="43" eb="45">
      <t>キンム</t>
    </rPh>
    <rPh sb="49" eb="51">
      <t>シセツ</t>
    </rPh>
    <rPh sb="59" eb="62">
      <t>センタクシ</t>
    </rPh>
    <rPh sb="72" eb="75">
      <t>センタクシ</t>
    </rPh>
    <rPh sb="99" eb="102">
      <t>センタクシ</t>
    </rPh>
    <rPh sb="111" eb="113">
      <t>センタク</t>
    </rPh>
    <rPh sb="137" eb="139">
      <t>キカン</t>
    </rPh>
    <rPh sb="143" eb="147">
      <t>キュウキュウハンソウ</t>
    </rPh>
    <phoneticPr fontId="18"/>
  </si>
  <si>
    <r>
      <rPr>
        <b/>
        <sz val="11"/>
        <color theme="1"/>
        <rFont val="ＭＳ 明朝"/>
        <family val="1"/>
        <charset val="128"/>
      </rPr>
      <t>医療処置を要する方の受け入れ状況</t>
    </r>
    <r>
      <rPr>
        <sz val="11"/>
        <color theme="1"/>
        <rFont val="ＭＳ 明朝"/>
        <family val="1"/>
        <charset val="128"/>
      </rPr>
      <t xml:space="preserve">
</t>
    </r>
    <r>
      <rPr>
        <sz val="9"/>
        <color theme="1"/>
        <rFont val="ＭＳ 明朝"/>
        <family val="1"/>
        <charset val="128"/>
      </rPr>
      <t>原則受け入れていない（選択肢1）／場合によっては受けれいている(選択肢2-4）／受け入れられないことはない（選択肢5）／無回答</t>
    </r>
    <rPh sb="0" eb="2">
      <t>イリョウ</t>
    </rPh>
    <rPh sb="2" eb="4">
      <t>ショチ</t>
    </rPh>
    <rPh sb="5" eb="6">
      <t>ヨウ</t>
    </rPh>
    <rPh sb="8" eb="9">
      <t>カタ</t>
    </rPh>
    <rPh sb="10" eb="11">
      <t>ウ</t>
    </rPh>
    <rPh sb="12" eb="13">
      <t>イ</t>
    </rPh>
    <rPh sb="14" eb="16">
      <t>ジョウキョウ</t>
    </rPh>
    <rPh sb="17" eb="19">
      <t>ゲンソク</t>
    </rPh>
    <rPh sb="19" eb="20">
      <t>ウ</t>
    </rPh>
    <rPh sb="21" eb="22">
      <t>イ</t>
    </rPh>
    <rPh sb="28" eb="31">
      <t>センタクシ</t>
    </rPh>
    <rPh sb="34" eb="36">
      <t>バアイ</t>
    </rPh>
    <rPh sb="41" eb="42">
      <t>ウ</t>
    </rPh>
    <rPh sb="49" eb="52">
      <t>センタクシ</t>
    </rPh>
    <rPh sb="57" eb="58">
      <t>ウ</t>
    </rPh>
    <rPh sb="59" eb="60">
      <t>イ</t>
    </rPh>
    <rPh sb="71" eb="74">
      <t>センタクシ</t>
    </rPh>
    <rPh sb="77" eb="80">
      <t>ムカイトウ</t>
    </rPh>
    <phoneticPr fontId="18"/>
  </si>
  <si>
    <r>
      <rPr>
        <b/>
        <sz val="11"/>
        <color theme="1"/>
        <rFont val="ＭＳ 明朝"/>
        <family val="1"/>
        <charset val="128"/>
      </rPr>
      <t>看取り率</t>
    </r>
    <r>
      <rPr>
        <sz val="11"/>
        <color theme="1"/>
        <rFont val="ＭＳ 明朝"/>
        <family val="1"/>
        <charset val="128"/>
      </rPr>
      <t xml:space="preserve">
</t>
    </r>
    <r>
      <rPr>
        <sz val="9"/>
        <color theme="1"/>
        <rFont val="ＭＳ 明朝"/>
        <family val="1"/>
        <charset val="128"/>
      </rPr>
      <t>※平均値</t>
    </r>
    <phoneticPr fontId="6"/>
  </si>
  <si>
    <r>
      <rPr>
        <b/>
        <sz val="11"/>
        <color theme="1"/>
        <rFont val="ＭＳ 明朝"/>
        <family val="1"/>
        <charset val="128"/>
      </rPr>
      <t>看取りの対応方針</t>
    </r>
    <r>
      <rPr>
        <sz val="11"/>
        <color theme="1"/>
        <rFont val="ＭＳ 明朝"/>
        <family val="1"/>
        <charset val="128"/>
      </rPr>
      <t xml:space="preserve">
</t>
    </r>
    <r>
      <rPr>
        <sz val="9"/>
        <color theme="1"/>
        <rFont val="ＭＳ 明朝"/>
        <family val="1"/>
        <charset val="128"/>
      </rPr>
      <t>看取りへの対応を積極的に推進している／ご本人・家族から「ホームで亡くなりたい」という希望があれば、対応する／原則的に対応していない／無回答</t>
    </r>
    <phoneticPr fontId="6"/>
  </si>
  <si>
    <r>
      <rPr>
        <b/>
        <sz val="11"/>
        <color theme="1"/>
        <rFont val="ＭＳ 明朝"/>
        <family val="1"/>
        <charset val="128"/>
      </rPr>
      <t>職員の看取りへの抵抗感</t>
    </r>
    <r>
      <rPr>
        <sz val="11"/>
        <color theme="1"/>
        <rFont val="ＭＳ 明朝"/>
        <family val="1"/>
        <charset val="128"/>
      </rPr>
      <t xml:space="preserve">
</t>
    </r>
    <r>
      <rPr>
        <sz val="9"/>
        <color theme="1"/>
        <rFont val="ＭＳ 明朝"/>
        <family val="1"/>
        <charset val="128"/>
      </rPr>
      <t>職員の大半が不安・抵抗感を持っている／不安・抵抗感を持っている職員の方が多い／不安・抵抗感を持っている職員の方が少ない／不安・抵抗感を持っている職員はほとんどいない／無回答</t>
    </r>
    <phoneticPr fontId="6"/>
  </si>
  <si>
    <r>
      <rPr>
        <b/>
        <sz val="11"/>
        <color theme="1"/>
        <rFont val="ＭＳ 明朝"/>
        <family val="1"/>
        <charset val="128"/>
      </rPr>
      <t xml:space="preserve">入居者に対する直近３カ月の入院者の割合
</t>
    </r>
    <r>
      <rPr>
        <sz val="9"/>
        <color theme="1"/>
        <rFont val="ＭＳ 明朝"/>
        <family val="1"/>
        <charset val="128"/>
      </rPr>
      <t>０%／５%未満／５～10%未満／10～15%未満／15%以上／無回答　＋　平均（%）</t>
    </r>
    <phoneticPr fontId="6"/>
  </si>
  <si>
    <r>
      <rPr>
        <b/>
        <sz val="11"/>
        <color theme="1"/>
        <rFont val="ＭＳ 明朝"/>
        <family val="1"/>
        <charset val="128"/>
      </rPr>
      <t>直近３か月の入院総日数</t>
    </r>
    <r>
      <rPr>
        <sz val="11"/>
        <color theme="1"/>
        <rFont val="ＭＳ 明朝"/>
        <family val="1"/>
        <charset val="128"/>
      </rPr>
      <t xml:space="preserve">
</t>
    </r>
    <r>
      <rPr>
        <sz val="9"/>
        <color theme="1"/>
        <rFont val="ＭＳ 明朝"/>
        <family val="1"/>
        <charset val="128"/>
      </rPr>
      <t>０日／30日未満／30～60日未満／60～90日未満／90～120日未満／120～180日未満／180日以上／無回答　＋　平均（日）</t>
    </r>
    <phoneticPr fontId="6"/>
  </si>
  <si>
    <r>
      <rPr>
        <b/>
        <sz val="11"/>
        <color theme="1"/>
        <rFont val="ＭＳ 明朝"/>
        <family val="1"/>
        <charset val="128"/>
      </rPr>
      <t xml:space="preserve">入居者に対する直近３カ月の搬送回数の割合（119 番への救急要請）
</t>
    </r>
    <r>
      <rPr>
        <sz val="9"/>
        <color theme="1"/>
        <rFont val="ＭＳ 明朝"/>
        <family val="1"/>
        <charset val="128"/>
      </rPr>
      <t>０%／５%未満／５～10%未満／10%以上／無回答　＋　平均 （%）</t>
    </r>
    <phoneticPr fontId="6"/>
  </si>
  <si>
    <t>(2)</t>
    <phoneticPr fontId="6"/>
  </si>
  <si>
    <r>
      <rPr>
        <b/>
        <sz val="11"/>
        <color theme="1"/>
        <rFont val="ＭＳ 明朝"/>
        <family val="1"/>
        <charset val="128"/>
      </rPr>
      <t>看護職員が判断に困った場合の相談先</t>
    </r>
    <r>
      <rPr>
        <sz val="11"/>
        <color theme="1"/>
        <rFont val="ＭＳ 明朝"/>
        <family val="1"/>
        <charset val="128"/>
      </rPr>
      <t xml:space="preserve">
</t>
    </r>
    <r>
      <rPr>
        <sz val="9"/>
        <color theme="1"/>
        <rFont val="ＭＳ 明朝"/>
        <family val="1"/>
        <charset val="128"/>
      </rPr>
      <t>法人内のみ（選択肢1-3）/外部のみ(4-7）/法人内・外部双方に相談先有（選択肢1-3のいずれかを選択、かつ4-7のいずれかを選択）/相談できる先はない（選択肢8）</t>
    </r>
    <rPh sb="24" eb="27">
      <t>センタクシ</t>
    </rPh>
    <rPh sb="68" eb="70">
      <t>センタク</t>
    </rPh>
    <rPh sb="86" eb="88">
      <t>ソウダン</t>
    </rPh>
    <rPh sb="91" eb="92">
      <t>サキ</t>
    </rPh>
    <phoneticPr fontId="6"/>
  </si>
  <si>
    <t>1-2．医療のバックアップ体制別 高齢者向け住まいの医療対応のアウトカム</t>
    <rPh sb="4" eb="6">
      <t>イリョウ</t>
    </rPh>
    <rPh sb="15" eb="16">
      <t>ベツ</t>
    </rPh>
    <phoneticPr fontId="18"/>
  </si>
  <si>
    <t>(5)</t>
    <phoneticPr fontId="6"/>
  </si>
  <si>
    <r>
      <rPr>
        <b/>
        <sz val="11"/>
        <color theme="1"/>
        <rFont val="ＭＳ 明朝"/>
        <family val="1"/>
        <charset val="128"/>
      </rPr>
      <t>主治医等の勤務時間外に相談や指示を仰ぐことができる代替機能</t>
    </r>
    <r>
      <rPr>
        <sz val="11"/>
        <color theme="1"/>
        <rFont val="ＭＳ 明朝"/>
        <family val="1"/>
        <charset val="128"/>
      </rPr>
      <t xml:space="preserve">
</t>
    </r>
    <r>
      <rPr>
        <sz val="9"/>
        <color theme="1"/>
        <rFont val="ＭＳ 明朝"/>
        <family val="1"/>
        <charset val="128"/>
      </rPr>
      <t>バックアップあり（選択肢1-3）／バックアップなし（選択肢4）</t>
    </r>
    <phoneticPr fontId="18"/>
  </si>
  <si>
    <t>1-3．入退院時の医療機関との情報連携状況別 高齢者向け住まいの医療対応のアウトカム</t>
    <rPh sb="4" eb="8">
      <t>ニュウタイインジ</t>
    </rPh>
    <rPh sb="9" eb="13">
      <t>イリョウキカン</t>
    </rPh>
    <rPh sb="15" eb="19">
      <t>ジョウホウレンケイ</t>
    </rPh>
    <rPh sb="19" eb="21">
      <t>ジョウキョウ</t>
    </rPh>
    <rPh sb="21" eb="22">
      <t>ベツ</t>
    </rPh>
    <phoneticPr fontId="18"/>
  </si>
  <si>
    <t>問18</t>
    <phoneticPr fontId="18"/>
  </si>
  <si>
    <r>
      <rPr>
        <b/>
        <sz val="11"/>
        <color theme="1"/>
        <rFont val="ＭＳ 明朝"/>
        <family val="1"/>
        <charset val="128"/>
      </rPr>
      <t>入院時の医療機関への情報提供</t>
    </r>
    <r>
      <rPr>
        <sz val="11"/>
        <color theme="1"/>
        <rFont val="ＭＳ 明朝"/>
        <family val="1"/>
        <charset val="128"/>
      </rPr>
      <t xml:space="preserve">
</t>
    </r>
    <r>
      <rPr>
        <sz val="9"/>
        <color theme="1"/>
        <rFont val="ＭＳ 明朝"/>
        <family val="1"/>
        <charset val="128"/>
      </rPr>
      <t>治療・ケアに関する意思確認の確認または推定の情報共有　有／無</t>
    </r>
    <rPh sb="42" eb="43">
      <t>アリ</t>
    </rPh>
    <rPh sb="44" eb="45">
      <t>ナ</t>
    </rPh>
    <phoneticPr fontId="18"/>
  </si>
  <si>
    <t>(4)</t>
    <phoneticPr fontId="6"/>
  </si>
  <si>
    <r>
      <rPr>
        <b/>
        <sz val="11"/>
        <color theme="1"/>
        <rFont val="ＭＳ 明朝"/>
        <family val="1"/>
        <charset val="128"/>
      </rPr>
      <t>退院時の医療機関からの情報入手方法</t>
    </r>
    <r>
      <rPr>
        <sz val="11"/>
        <color theme="1"/>
        <rFont val="ＭＳ 明朝"/>
        <family val="1"/>
        <charset val="128"/>
      </rPr>
      <t xml:space="preserve">
</t>
    </r>
    <r>
      <rPr>
        <sz val="9"/>
        <color theme="1"/>
        <rFont val="ＭＳ 明朝"/>
        <family val="1"/>
        <charset val="128"/>
      </rPr>
      <t>医療機関主体（選択肢1-3）/施設主体（選択肢4-6）/両方面で取り組んでいる（選択肢1-3のいずれかを選択、かつ4-6のいずれかを選択）/何もしていない（選択肢7）</t>
    </r>
    <rPh sb="25" eb="28">
      <t>センタクシ</t>
    </rPh>
    <rPh sb="88" eb="89">
      <t>ナニ</t>
    </rPh>
    <rPh sb="96" eb="99">
      <t>センタクシ</t>
    </rPh>
    <phoneticPr fontId="6"/>
  </si>
  <si>
    <t>1-4．協力医療機関の時間外等の緊急時駆けつけ対応の有無別 高齢者向け住まいの医療対応のアウトカム</t>
    <phoneticPr fontId="18"/>
  </si>
  <si>
    <t>問12
問９</t>
    <rPh sb="4" eb="5">
      <t>トイ</t>
    </rPh>
    <phoneticPr fontId="18"/>
  </si>
  <si>
    <t>(4)
(1)</t>
    <phoneticPr fontId="6"/>
  </si>
  <si>
    <r>
      <rPr>
        <b/>
        <sz val="11"/>
        <color theme="1"/>
        <rFont val="ＭＳ 明朝"/>
        <family val="1"/>
        <charset val="128"/>
      </rPr>
      <t>主たる協力医療機関による時間外等の緊急時駆けつけ対応の有無別　看護職員のバックアップ体制</t>
    </r>
    <r>
      <rPr>
        <sz val="11"/>
        <color theme="1"/>
        <rFont val="ＭＳ 明朝"/>
        <family val="1"/>
        <charset val="128"/>
      </rPr>
      <t xml:space="preserve">
</t>
    </r>
    <r>
      <rPr>
        <sz val="9"/>
        <color theme="1"/>
        <rFont val="ＭＳ 明朝"/>
        <family val="1"/>
        <charset val="128"/>
      </rPr>
      <t>＜時間外等の緊急時に駆けつけ対応をしてもらえない　該当＞
常に職員がいる（問8(5)で24時間看護職員が勤務している施設）/法人内のみ（選択肢1-3）/外部のみ(選択肢4-6）/法人内・外部双方にバックアップ体制有（選択肢1-3のいずれかを選択、かつ4-6のいずれかを選択）/バックアップする機関がない・救急搬送する（選択肢7-8）
＜時間外等の緊急時に駆けつけ対応をしてもらえない　非該当＞
常に職員がいる（問8(5)で24時間看護職員が勤務している施設）/法人内のみ（選択肢1-3）/外部のみ(選択肢4-6）/法人内・外部双方にバックアップ体制有（選択肢1-3のいずれかを選択、かつ4-6のいずれかを選択）/バックアップする機関がない・救急搬送する（選択肢7-8）</t>
    </r>
    <r>
      <rPr>
        <sz val="11"/>
        <color theme="1"/>
        <rFont val="ＭＳ 明朝"/>
        <family val="1"/>
        <charset val="128"/>
      </rPr>
      <t xml:space="preserve">
</t>
    </r>
    <rPh sb="0" eb="1">
      <t>シュ</t>
    </rPh>
    <rPh sb="27" eb="30">
      <t>ウムベツ</t>
    </rPh>
    <rPh sb="70" eb="72">
      <t>ガイトウ</t>
    </rPh>
    <rPh sb="237" eb="238">
      <t>ヒ</t>
    </rPh>
    <phoneticPr fontId="18"/>
  </si>
  <si>
    <t>1-5．看護職員のバックアップ体制別 医療機関のバックアップ体制</t>
    <rPh sb="4" eb="8">
      <t>カンゴショクイン</t>
    </rPh>
    <rPh sb="15" eb="17">
      <t>タイセイ</t>
    </rPh>
    <rPh sb="19" eb="21">
      <t>イリョウ</t>
    </rPh>
    <phoneticPr fontId="18"/>
  </si>
  <si>
    <r>
      <rPr>
        <b/>
        <sz val="11"/>
        <color theme="1"/>
        <rFont val="ＭＳ 明朝"/>
        <family val="1"/>
        <charset val="128"/>
      </rPr>
      <t>看護職員の勤務時間外のバックアップ体制</t>
    </r>
    <r>
      <rPr>
        <sz val="11"/>
        <color theme="1"/>
        <rFont val="ＭＳ 明朝"/>
        <family val="1"/>
        <charset val="128"/>
      </rPr>
      <t xml:space="preserve">
</t>
    </r>
    <r>
      <rPr>
        <sz val="9"/>
        <color theme="1"/>
        <rFont val="ＭＳ 明朝"/>
        <family val="1"/>
        <charset val="128"/>
      </rPr>
      <t>常に職員がいる（問8(5)で24時間看護職員が勤務している施設）/法人内のみ（選択肢1-3）/外部のみ(選択肢4-6）/法人内・外部双方にバックアップ体制有（選択肢1-3のいずれかを選択、かつ4-6のいずれかを選択）/バックアップする機関がない・救急搬送する（選択肢7-8）</t>
    </r>
    <phoneticPr fontId="18"/>
  </si>
  <si>
    <r>
      <rPr>
        <b/>
        <sz val="11"/>
        <color theme="1"/>
        <rFont val="ＭＳ 明朝"/>
        <family val="1"/>
        <charset val="128"/>
      </rPr>
      <t>看護職員が判断に困った場合の相談先</t>
    </r>
    <r>
      <rPr>
        <sz val="11"/>
        <color theme="1"/>
        <rFont val="ＭＳ 明朝"/>
        <family val="1"/>
        <charset val="128"/>
      </rPr>
      <t xml:space="preserve">
</t>
    </r>
    <r>
      <rPr>
        <sz val="9"/>
        <color theme="1"/>
        <rFont val="ＭＳ 明朝"/>
        <family val="1"/>
        <charset val="128"/>
      </rPr>
      <t>法人内のみ（選択肢1-3）/外部のみ(4-7）/法人内・外部双方に相談先有（選択肢1-3のいずれかを選択、かつ4-7のいずれかを選択）/相談できる先はない（選択肢8）</t>
    </r>
    <phoneticPr fontId="18"/>
  </si>
  <si>
    <t>2.看護職員のバックアップ体制が整備されているのはどのような施設か</t>
    <rPh sb="2" eb="6">
      <t>カンゴショクイン</t>
    </rPh>
    <rPh sb="13" eb="15">
      <t>タイセイ</t>
    </rPh>
    <rPh sb="16" eb="18">
      <t>セイビ</t>
    </rPh>
    <rPh sb="30" eb="32">
      <t>シセツ</t>
    </rPh>
    <phoneticPr fontId="18"/>
  </si>
  <si>
    <t>2-0．施設・入居者特性別 看護職員のバックアップ体制</t>
    <rPh sb="4" eb="6">
      <t>シセツ</t>
    </rPh>
    <rPh sb="7" eb="10">
      <t>ニュウキョシャ</t>
    </rPh>
    <rPh sb="10" eb="12">
      <t>トクセイ</t>
    </rPh>
    <rPh sb="12" eb="13">
      <t>ベツ</t>
    </rPh>
    <phoneticPr fontId="6"/>
  </si>
  <si>
    <r>
      <rPr>
        <b/>
        <sz val="11"/>
        <color theme="1"/>
        <rFont val="ＭＳ 明朝"/>
        <family val="1"/>
        <charset val="128"/>
      </rPr>
      <t>地域区分</t>
    </r>
    <r>
      <rPr>
        <sz val="9"/>
        <color theme="1"/>
        <rFont val="ＭＳ 明朝"/>
        <family val="1"/>
        <charset val="128"/>
      </rPr>
      <t xml:space="preserve">
1級地／2級地／3級地／4級地／5級地／6級地／7級地／その他</t>
    </r>
    <rPh sb="0" eb="2">
      <t>チイキ</t>
    </rPh>
    <rPh sb="2" eb="4">
      <t>クブン</t>
    </rPh>
    <phoneticPr fontId="6"/>
  </si>
  <si>
    <r>
      <rPr>
        <b/>
        <sz val="11"/>
        <color theme="1"/>
        <rFont val="ＭＳ 明朝"/>
        <family val="1"/>
        <charset val="128"/>
      </rPr>
      <t>都市規模</t>
    </r>
    <r>
      <rPr>
        <sz val="11"/>
        <color theme="1"/>
        <rFont val="ＭＳ 明朝"/>
        <family val="1"/>
        <charset val="128"/>
      </rPr>
      <t xml:space="preserve">
</t>
    </r>
    <r>
      <rPr>
        <sz val="9"/>
        <color theme="1"/>
        <rFont val="ＭＳ 明朝"/>
        <family val="1"/>
        <charset val="128"/>
      </rPr>
      <t>指定都市・特別区／中核市／その他の市／町村</t>
    </r>
    <rPh sb="0" eb="2">
      <t>トシ</t>
    </rPh>
    <rPh sb="2" eb="4">
      <t>キボ</t>
    </rPh>
    <phoneticPr fontId="6"/>
  </si>
  <si>
    <r>
      <rPr>
        <b/>
        <sz val="11"/>
        <color theme="1"/>
        <rFont val="ＭＳ 明朝"/>
        <family val="1"/>
        <charset val="128"/>
      </rPr>
      <t xml:space="preserve">要介護度３以上の割合別　入居者総数に対する重複を除いた医療処置を要する入所者の割合
</t>
    </r>
    <r>
      <rPr>
        <sz val="8"/>
        <color theme="1"/>
        <rFont val="ＭＳ 明朝"/>
        <family val="1"/>
        <charset val="128"/>
      </rPr>
      <t>要介護度３未満の割合50％以上かつ医療処置を要する割合10％以上／要介護度３未満の割合50％以上かつ医療処置を要する割合10％未満／要介護度３未満の割合50％未満かつ医療処置を要する割合10％以上／要介護度３未満の割合50％未満かつ医療処置を要する割合10％未満／無回答・エラー</t>
    </r>
    <rPh sb="10" eb="11">
      <t>ベツ</t>
    </rPh>
    <phoneticPr fontId="6"/>
  </si>
  <si>
    <r>
      <rPr>
        <b/>
        <sz val="11"/>
        <color theme="1"/>
        <rFont val="ＭＳ 明朝"/>
        <family val="1"/>
        <charset val="128"/>
      </rPr>
      <t>主たる協力医療機関の種類</t>
    </r>
    <r>
      <rPr>
        <sz val="11"/>
        <color theme="1"/>
        <rFont val="ＭＳ 明朝"/>
        <family val="1"/>
        <charset val="128"/>
      </rPr>
      <t xml:space="preserve">
</t>
    </r>
    <r>
      <rPr>
        <sz val="9"/>
        <color theme="1"/>
        <rFont val="ＭＳ 明朝"/>
        <family val="1"/>
        <charset val="128"/>
      </rPr>
      <t>在宅療養支援病院／その他の病院／在宅療養支援診療所／
その他の診療所／無回答</t>
    </r>
    <phoneticPr fontId="6"/>
  </si>
  <si>
    <r>
      <rPr>
        <b/>
        <sz val="11"/>
        <color theme="1"/>
        <rFont val="ＭＳ 明朝"/>
        <family val="1"/>
        <charset val="128"/>
      </rPr>
      <t>訪問診療を受けた入居者の割合</t>
    </r>
    <r>
      <rPr>
        <b/>
        <sz val="6"/>
        <color theme="1"/>
        <rFont val="ＭＳ 明朝"/>
        <family val="1"/>
        <charset val="128"/>
      </rPr>
      <t>（協力医・協力医以外合計）</t>
    </r>
    <r>
      <rPr>
        <sz val="11"/>
        <color theme="1"/>
        <rFont val="ＭＳ 明朝"/>
        <family val="1"/>
        <charset val="128"/>
      </rPr>
      <t xml:space="preserve">
</t>
    </r>
    <r>
      <rPr>
        <sz val="9"/>
        <color theme="1"/>
        <rFont val="ＭＳ 明朝"/>
        <family val="1"/>
        <charset val="128"/>
      </rPr>
      <t>０％／10％未満／10～30％未満／30～50％未満／50～70％未満／70～90％未満／90～100％未満／100％／エラー・無回答</t>
    </r>
    <phoneticPr fontId="6"/>
  </si>
  <si>
    <r>
      <rPr>
        <b/>
        <sz val="11"/>
        <color theme="1"/>
        <rFont val="ＭＳ 明朝"/>
        <family val="1"/>
        <charset val="128"/>
      </rPr>
      <t>夜間看護体制加算の有無（特定のみ）</t>
    </r>
    <r>
      <rPr>
        <sz val="11"/>
        <color theme="1"/>
        <rFont val="ＭＳ 明朝"/>
        <family val="1"/>
        <charset val="128"/>
      </rPr>
      <t xml:space="preserve">
</t>
    </r>
    <r>
      <rPr>
        <sz val="9"/>
        <color theme="1"/>
        <rFont val="ＭＳ 明朝"/>
        <family val="1"/>
        <charset val="128"/>
      </rPr>
      <t>加算あり／加算なし／無回答</t>
    </r>
    <rPh sb="0" eb="2">
      <t>ヤカン</t>
    </rPh>
    <rPh sb="2" eb="4">
      <t>カンゴ</t>
    </rPh>
    <rPh sb="4" eb="6">
      <t>タイセイ</t>
    </rPh>
    <rPh sb="6" eb="8">
      <t>カサン</t>
    </rPh>
    <rPh sb="9" eb="11">
      <t>ウム</t>
    </rPh>
    <rPh sb="12" eb="14">
      <t>トクテイ</t>
    </rPh>
    <phoneticPr fontId="18"/>
  </si>
  <si>
    <r>
      <t xml:space="preserve">都市規模
</t>
    </r>
    <r>
      <rPr>
        <sz val="9"/>
        <color theme="1"/>
        <rFont val="ＭＳ 明朝"/>
        <family val="1"/>
        <charset val="128"/>
      </rPr>
      <t>指定都市・特別区／中核市／その他の市／町村</t>
    </r>
    <phoneticPr fontId="6"/>
  </si>
  <si>
    <r>
      <rPr>
        <b/>
        <sz val="11"/>
        <color theme="1"/>
        <rFont val="ＭＳ 明朝"/>
        <family val="1"/>
        <charset val="128"/>
      </rPr>
      <t>夜間の看護体制</t>
    </r>
    <r>
      <rPr>
        <sz val="11"/>
        <color theme="1"/>
        <rFont val="ＭＳ 明朝"/>
        <family val="1"/>
        <charset val="128"/>
      </rPr>
      <t xml:space="preserve">
</t>
    </r>
    <r>
      <rPr>
        <sz val="9"/>
        <color theme="1"/>
        <rFont val="ＭＳ 明朝"/>
        <family val="1"/>
        <charset val="128"/>
      </rPr>
      <t>常に夜勤または宿直の看護職員（併設事業所と兼務の場合を含む）が対応／通常、施設の看護職員(併設事業所と兼務の場合を含む）がオンコールで対応／訪問看護ステーション、医療機関と連携してオンコール体制をとっている／夜勤・宿直の看護職員はおらず、オンコール対応もしていない／無回答</t>
    </r>
    <phoneticPr fontId="6"/>
  </si>
  <si>
    <r>
      <rPr>
        <b/>
        <sz val="11"/>
        <color theme="1"/>
        <rFont val="ＭＳ 明朝"/>
        <family val="1"/>
        <charset val="128"/>
      </rPr>
      <t>夜間の看護体制</t>
    </r>
    <r>
      <rPr>
        <sz val="11"/>
        <color theme="1"/>
        <rFont val="ＭＳ 明朝"/>
        <family val="1"/>
        <charset val="128"/>
      </rPr>
      <t xml:space="preserve">
</t>
    </r>
    <r>
      <rPr>
        <sz val="9"/>
        <color theme="1"/>
        <rFont val="ＭＳ 明朝"/>
        <family val="1"/>
        <charset val="128"/>
      </rPr>
      <t>常に夜勤または宿直の看護職員（併設事業所と兼務の場合を含む）が対応／通常、施設の看護職員(併設事業所と兼務の場合を含む）がオンコールで対応／訪問看護ステーション、医療機関と連携してオンコール体制をとっている／夜勤・宿直の看護職員はおらず、オンコール対応もしていない／無回答</t>
    </r>
    <phoneticPr fontId="18"/>
  </si>
  <si>
    <t>2-1．入居者の状態像別 看護職員のバックアップ体制</t>
    <rPh sb="4" eb="7">
      <t>ニュウキョシャ</t>
    </rPh>
    <rPh sb="8" eb="11">
      <t>ジョウタイゾウ</t>
    </rPh>
    <rPh sb="11" eb="12">
      <t>ベツ</t>
    </rPh>
    <phoneticPr fontId="18"/>
  </si>
  <si>
    <r>
      <rPr>
        <b/>
        <sz val="11"/>
        <color theme="1"/>
        <rFont val="ＭＳ 明朝"/>
        <family val="1"/>
        <charset val="128"/>
      </rPr>
      <t>要介護3以上の入居者総数に対する割合</t>
    </r>
    <r>
      <rPr>
        <sz val="11"/>
        <color theme="1"/>
        <rFont val="ＭＳ 明朝"/>
        <family val="1"/>
        <charset val="128"/>
      </rPr>
      <t xml:space="preserve">
</t>
    </r>
    <r>
      <rPr>
        <sz val="9"/>
        <color theme="1"/>
        <rFont val="ＭＳ 明朝"/>
        <family val="1"/>
        <charset val="128"/>
      </rPr>
      <t>20％未満／20～40％未満／40～60％未満／60～80％未満／80％以上／エラー・無回答</t>
    </r>
    <phoneticPr fontId="18"/>
  </si>
  <si>
    <r>
      <rPr>
        <b/>
        <sz val="11"/>
        <color theme="1"/>
        <rFont val="ＭＳ 明朝"/>
        <family val="1"/>
        <charset val="128"/>
      </rPr>
      <t>医療処置を要する入居者数（全ての医療処置）</t>
    </r>
    <r>
      <rPr>
        <sz val="11"/>
        <color theme="1"/>
        <rFont val="ＭＳ 明朝"/>
        <family val="1"/>
        <charset val="128"/>
      </rPr>
      <t xml:space="preserve">
</t>
    </r>
    <r>
      <rPr>
        <sz val="9"/>
        <color theme="1"/>
        <rFont val="ＭＳ 明朝"/>
        <family val="1"/>
        <charset val="128"/>
      </rPr>
      <t>０人／１～３人／４～６人／７～９人／10人以上／エラー・無回答</t>
    </r>
    <rPh sb="0" eb="2">
      <t>イリョウ</t>
    </rPh>
    <rPh sb="2" eb="4">
      <t>ショチ</t>
    </rPh>
    <rPh sb="5" eb="6">
      <t>ヨウ</t>
    </rPh>
    <rPh sb="8" eb="12">
      <t>ニュウキョシャスウ</t>
    </rPh>
    <rPh sb="13" eb="14">
      <t>スベ</t>
    </rPh>
    <rPh sb="16" eb="20">
      <t>イリョウショチ</t>
    </rPh>
    <phoneticPr fontId="18"/>
  </si>
  <si>
    <r>
      <rPr>
        <b/>
        <sz val="11"/>
        <color theme="1"/>
        <rFont val="ＭＳ 明朝"/>
        <family val="1"/>
        <charset val="128"/>
      </rPr>
      <t>医療処置を要する入居者数（たんの吸引等、研修を受けた介護職員ができる処置のみ）</t>
    </r>
    <r>
      <rPr>
        <sz val="11"/>
        <color theme="1"/>
        <rFont val="ＭＳ 明朝"/>
        <family val="1"/>
        <charset val="128"/>
      </rPr>
      <t xml:space="preserve">
</t>
    </r>
    <r>
      <rPr>
        <sz val="9"/>
        <color theme="1"/>
        <rFont val="ＭＳ 明朝"/>
        <family val="1"/>
        <charset val="128"/>
      </rPr>
      <t>０人／１人／２人／３人／４人以上／エラー・無回答</t>
    </r>
    <rPh sb="0" eb="2">
      <t>イリョウ</t>
    </rPh>
    <rPh sb="2" eb="4">
      <t>ショチ</t>
    </rPh>
    <rPh sb="5" eb="6">
      <t>ヨウ</t>
    </rPh>
    <rPh sb="8" eb="12">
      <t>ニュウキョシャスウ</t>
    </rPh>
    <phoneticPr fontId="18"/>
  </si>
  <si>
    <t>2-2．施設特性別 看護職員のバックアップ体制</t>
    <rPh sb="5" eb="9">
      <t>シセツトクセイベツ</t>
    </rPh>
    <phoneticPr fontId="18"/>
  </si>
  <si>
    <t>問1</t>
    <phoneticPr fontId="18"/>
  </si>
  <si>
    <r>
      <rPr>
        <b/>
        <sz val="11"/>
        <color theme="1"/>
        <rFont val="ＭＳ 明朝"/>
        <family val="1"/>
        <charset val="128"/>
      </rPr>
      <t>事業主体法人種別</t>
    </r>
    <r>
      <rPr>
        <sz val="11"/>
        <color theme="1"/>
        <rFont val="ＭＳ 明朝"/>
        <family val="1"/>
        <charset val="128"/>
      </rPr>
      <t xml:space="preserve">
</t>
    </r>
    <r>
      <rPr>
        <sz val="9"/>
        <color theme="1"/>
        <rFont val="ＭＳ 明朝"/>
        <family val="1"/>
        <charset val="128"/>
      </rPr>
      <t>株式会社／有限会社、合同会社・合資会社／社会福祉法人／医療法人／財団法人・社団法人／NPO法人／その他</t>
    </r>
    <phoneticPr fontId="6"/>
  </si>
  <si>
    <r>
      <rPr>
        <b/>
        <sz val="11"/>
        <color theme="1"/>
        <rFont val="ＭＳ 明朝"/>
        <family val="1"/>
        <charset val="128"/>
      </rPr>
      <t>事業主体法人種別</t>
    </r>
    <r>
      <rPr>
        <sz val="11"/>
        <color theme="1"/>
        <rFont val="ＭＳ 明朝"/>
        <family val="1"/>
        <charset val="128"/>
      </rPr>
      <t xml:space="preserve">
</t>
    </r>
    <r>
      <rPr>
        <sz val="9"/>
        <color theme="1"/>
        <rFont val="ＭＳ 明朝"/>
        <family val="1"/>
        <charset val="128"/>
      </rPr>
      <t>株式会社／有限会社、合同会社・合資会社／社会福祉法人／医療法人／財団法人・社団法人／NPO法人／その他</t>
    </r>
    <phoneticPr fontId="18"/>
  </si>
  <si>
    <r>
      <rPr>
        <b/>
        <sz val="11"/>
        <color theme="1"/>
        <rFont val="ＭＳ 明朝"/>
        <family val="1"/>
        <charset val="128"/>
      </rPr>
      <t>母体となる法人の業種</t>
    </r>
    <r>
      <rPr>
        <sz val="11"/>
        <color theme="1"/>
        <rFont val="ＭＳ 明朝"/>
        <family val="1"/>
        <charset val="128"/>
      </rPr>
      <t xml:space="preserve">
</t>
    </r>
    <r>
      <rPr>
        <sz val="9"/>
        <color theme="1"/>
        <rFont val="ＭＳ 明朝"/>
        <family val="1"/>
        <charset val="128"/>
      </rPr>
      <t>介護サービス関連／不動産・建設業関連／医療関連／社会福祉関連／その他／無回答</t>
    </r>
    <phoneticPr fontId="6"/>
  </si>
  <si>
    <r>
      <rPr>
        <b/>
        <sz val="11"/>
        <color theme="1"/>
        <rFont val="ＭＳ 明朝"/>
        <family val="1"/>
        <charset val="128"/>
      </rPr>
      <t>法人が運営する施設数</t>
    </r>
    <r>
      <rPr>
        <sz val="11"/>
        <color theme="1"/>
        <rFont val="ＭＳ 明朝"/>
        <family val="1"/>
        <charset val="128"/>
      </rPr>
      <t xml:space="preserve">
</t>
    </r>
    <r>
      <rPr>
        <sz val="9"/>
        <color theme="1"/>
        <rFont val="ＭＳ 明朝"/>
        <family val="1"/>
        <charset val="128"/>
      </rPr>
      <t>１箇所／２箇所／３～９箇所／10～49箇所／50箇所以上／無回答</t>
    </r>
    <rPh sb="0" eb="1">
      <t>ホウ</t>
    </rPh>
    <phoneticPr fontId="6"/>
  </si>
  <si>
    <r>
      <rPr>
        <b/>
        <sz val="11"/>
        <rFont val="ＭＳ Ｐ明朝"/>
        <family val="1"/>
        <charset val="128"/>
      </rPr>
      <t>入居者数</t>
    </r>
    <r>
      <rPr>
        <sz val="11"/>
        <rFont val="ＭＳ Ｐ明朝"/>
        <family val="1"/>
        <charset val="128"/>
      </rPr>
      <t xml:space="preserve">
</t>
    </r>
    <r>
      <rPr>
        <sz val="9"/>
        <rFont val="ＭＳ Ｐ明朝"/>
        <family val="1"/>
        <charset val="128"/>
      </rPr>
      <t>10人未満／10～20人未満／20～30人未満／30～40人未満／40～50人未満／50～60人未満／60～80人未満／80～100人未満／100人以上／エラー・無回答</t>
    </r>
    <phoneticPr fontId="6"/>
  </si>
  <si>
    <r>
      <rPr>
        <b/>
        <sz val="11"/>
        <color rgb="FF000000"/>
        <rFont val="ＭＳ Ｐ明朝"/>
        <family val="1"/>
        <charset val="128"/>
      </rPr>
      <t>入居率</t>
    </r>
    <r>
      <rPr>
        <sz val="11"/>
        <color rgb="FF000000"/>
        <rFont val="ＭＳ Ｐ明朝"/>
        <family val="1"/>
        <charset val="128"/>
      </rPr>
      <t xml:space="preserve">
</t>
    </r>
    <r>
      <rPr>
        <sz val="9"/>
        <color rgb="FF000000"/>
        <rFont val="ＭＳ Ｐ明朝"/>
        <family val="1"/>
        <charset val="128"/>
      </rPr>
      <t>70％未満／70～80％未満／80～90％未満／90～95％未満／95～100％未満／100％／エラー・無回答</t>
    </r>
    <phoneticPr fontId="6"/>
  </si>
  <si>
    <t>問3</t>
    <phoneticPr fontId="18"/>
  </si>
  <si>
    <r>
      <rPr>
        <b/>
        <sz val="11"/>
        <color rgb="FF000000"/>
        <rFont val="ＭＳ Ｐ明朝"/>
        <family val="1"/>
        <charset val="128"/>
      </rPr>
      <t>訪問看護施設の併設・隣接状況</t>
    </r>
    <r>
      <rPr>
        <sz val="11"/>
        <color rgb="FF000000"/>
        <rFont val="ＭＳ Ｐ明朝"/>
        <family val="1"/>
        <charset val="128"/>
      </rPr>
      <t xml:space="preserve">
</t>
    </r>
    <r>
      <rPr>
        <sz val="9"/>
        <color rgb="FF000000"/>
        <rFont val="ＭＳ Ｐ明朝"/>
        <family val="1"/>
        <charset val="128"/>
      </rPr>
      <t>併設／隣接／なし／無回答</t>
    </r>
    <rPh sb="7" eb="9">
      <t>ヘイセツ</t>
    </rPh>
    <rPh sb="10" eb="14">
      <t>リンセツジョウキョウ</t>
    </rPh>
    <rPh sb="24" eb="27">
      <t>ムカイトウ</t>
    </rPh>
    <phoneticPr fontId="6"/>
  </si>
  <si>
    <t>問4</t>
    <phoneticPr fontId="18"/>
  </si>
  <si>
    <r>
      <rPr>
        <b/>
        <sz val="11"/>
        <color rgb="FF000000"/>
        <rFont val="ＭＳ Ｐ明朝"/>
        <family val="1"/>
        <charset val="128"/>
      </rPr>
      <t>総額費用（月額換算）</t>
    </r>
    <r>
      <rPr>
        <sz val="9"/>
        <color rgb="FF000000"/>
        <rFont val="ＭＳ Ｐ明朝"/>
        <family val="1"/>
        <charset val="128"/>
      </rPr>
      <t xml:space="preserve">
10万円未満／10～12万円未満／12～14万円未満／14～16万円未満／16～18万円未満／18～20万円未満／20～25万円未満／25～30万円未満／30万円以上／エラー・無回答</t>
    </r>
    <phoneticPr fontId="6"/>
  </si>
  <si>
    <t>2-3．施設の職員体制等別 看護職員のバックアップ体制</t>
    <rPh sb="4" eb="6">
      <t>シセツ</t>
    </rPh>
    <rPh sb="7" eb="9">
      <t>ショクイン</t>
    </rPh>
    <rPh sb="9" eb="11">
      <t>タイセイ</t>
    </rPh>
    <rPh sb="11" eb="12">
      <t>トウ</t>
    </rPh>
    <rPh sb="12" eb="13">
      <t>ベツ</t>
    </rPh>
    <phoneticPr fontId="18"/>
  </si>
  <si>
    <t>問8</t>
    <phoneticPr fontId="6"/>
  </si>
  <si>
    <r>
      <rPr>
        <b/>
        <sz val="11"/>
        <rFont val="ＭＳ 明朝"/>
        <family val="1"/>
        <charset val="128"/>
      </rPr>
      <t>看護職員の定員50人換算(特定のみ)(常勤換算)</t>
    </r>
    <r>
      <rPr>
        <sz val="11"/>
        <rFont val="ＭＳ 明朝"/>
        <family val="1"/>
        <charset val="128"/>
      </rPr>
      <t xml:space="preserve">
</t>
    </r>
    <r>
      <rPr>
        <sz val="9"/>
        <rFont val="ＭＳ 明朝"/>
        <family val="1"/>
        <charset val="128"/>
      </rPr>
      <t>２人未満／２～３人未満／３～４人未満／４～６人未満／６～８人未満／８～10人未満／10人以上／エラー・無回答</t>
    </r>
    <rPh sb="0" eb="4">
      <t>カンゴショクイン</t>
    </rPh>
    <rPh sb="5" eb="7">
      <t>テイイン</t>
    </rPh>
    <rPh sb="9" eb="10">
      <t>ニン</t>
    </rPh>
    <rPh sb="10" eb="12">
      <t>カンサン</t>
    </rPh>
    <rPh sb="13" eb="15">
      <t>トクテイ</t>
    </rPh>
    <rPh sb="19" eb="21">
      <t>ジョウキン</t>
    </rPh>
    <rPh sb="21" eb="23">
      <t>カンサン</t>
    </rPh>
    <phoneticPr fontId="6"/>
  </si>
  <si>
    <r>
      <rPr>
        <b/>
        <sz val="11"/>
        <color theme="1"/>
        <rFont val="ＭＳ 明朝"/>
        <family val="1"/>
        <charset val="128"/>
      </rPr>
      <t>看護職員が必ず勤務している時間数</t>
    </r>
    <r>
      <rPr>
        <sz val="9"/>
        <color theme="1"/>
        <rFont val="ＭＳ 明朝"/>
        <family val="1"/>
        <charset val="128"/>
      </rPr>
      <t xml:space="preserve">
８時間未満／８～９時間未満／９～10時間未満／10～12時間未満／12～24時間未満／24時間／エラー・無回答</t>
    </r>
    <rPh sb="0" eb="4">
      <t>カンゴショクイン</t>
    </rPh>
    <rPh sb="5" eb="6">
      <t>カナラ</t>
    </rPh>
    <rPh sb="7" eb="9">
      <t>キンム</t>
    </rPh>
    <rPh sb="13" eb="16">
      <t>ジカンスウ</t>
    </rPh>
    <phoneticPr fontId="6"/>
  </si>
  <si>
    <t>(6)</t>
    <phoneticPr fontId="6"/>
  </si>
  <si>
    <r>
      <rPr>
        <b/>
        <sz val="11"/>
        <color rgb="FF000000"/>
        <rFont val="ＭＳ Ｐ明朝"/>
        <family val="1"/>
        <charset val="128"/>
      </rPr>
      <t xml:space="preserve">夜間の医療対応(たん吸引ができる職員の状況)(特定のみ)
</t>
    </r>
    <r>
      <rPr>
        <sz val="9"/>
        <color rgb="FF000000"/>
        <rFont val="ＭＳ Ｐ明朝"/>
        <family val="1"/>
        <charset val="128"/>
      </rPr>
      <t>常にいる／いない場合もある／常にいない／無回答</t>
    </r>
    <rPh sb="0" eb="2">
      <t>ヤカン</t>
    </rPh>
    <rPh sb="3" eb="7">
      <t>イリョウタイオウ</t>
    </rPh>
    <rPh sb="10" eb="12">
      <t>キュウイン</t>
    </rPh>
    <rPh sb="16" eb="18">
      <t>ショクイン</t>
    </rPh>
    <rPh sb="19" eb="21">
      <t>ジョウキョウ</t>
    </rPh>
    <rPh sb="23" eb="25">
      <t>トクテイ</t>
    </rPh>
    <phoneticPr fontId="6"/>
  </si>
  <si>
    <t>問11</t>
    <phoneticPr fontId="6"/>
  </si>
  <si>
    <r>
      <rPr>
        <b/>
        <sz val="11"/>
        <color rgb="FF000000"/>
        <rFont val="ＭＳ Ｐ明朝"/>
        <family val="1"/>
        <charset val="128"/>
      </rPr>
      <t>入居継続支援加算・サービス提供体制強化加算（特定のみ）</t>
    </r>
    <r>
      <rPr>
        <sz val="11"/>
        <color rgb="FF000000"/>
        <rFont val="ＭＳ Ｐ明朝"/>
        <family val="1"/>
        <charset val="128"/>
      </rPr>
      <t xml:space="preserve">
</t>
    </r>
    <r>
      <rPr>
        <sz val="9"/>
        <color rgb="FF000000"/>
        <rFont val="ＭＳ Ｐ明朝"/>
        <family val="1"/>
        <charset val="128"/>
      </rPr>
      <t>加算なし／入居継続支援加算(Ⅰ)を算定／入居継続支援加算(Ⅱ)を算定／サービス提供体制強化(Ⅰ)を算定／サービス提供体制強化(Ⅱ)を算定／サービス提供体制強化(Ⅲ)を算定／無回答</t>
    </r>
    <rPh sb="0" eb="4">
      <t>ニュウキョケイゾク</t>
    </rPh>
    <rPh sb="4" eb="6">
      <t>シエン</t>
    </rPh>
    <rPh sb="6" eb="8">
      <t>カサン</t>
    </rPh>
    <rPh sb="13" eb="15">
      <t>テイキョウ</t>
    </rPh>
    <rPh sb="15" eb="17">
      <t>タイセイ</t>
    </rPh>
    <rPh sb="17" eb="19">
      <t>キョウカ</t>
    </rPh>
    <rPh sb="19" eb="21">
      <t>カサン</t>
    </rPh>
    <rPh sb="22" eb="24">
      <t>トクテイ</t>
    </rPh>
    <phoneticPr fontId="6"/>
  </si>
  <si>
    <t>2-4．サービス内容別 看護職員のバックアップ体制</t>
    <rPh sb="8" eb="10">
      <t>ナイヨウ</t>
    </rPh>
    <rPh sb="10" eb="11">
      <t>ベツ</t>
    </rPh>
    <phoneticPr fontId="18"/>
  </si>
  <si>
    <t>問15</t>
    <phoneticPr fontId="18"/>
  </si>
  <si>
    <r>
      <rPr>
        <b/>
        <sz val="11"/>
        <color theme="1"/>
        <rFont val="ＭＳ 明朝"/>
        <family val="1"/>
        <charset val="128"/>
      </rPr>
      <t>医療処置を要する方の受け入れ状況</t>
    </r>
    <r>
      <rPr>
        <sz val="11"/>
        <color theme="1"/>
        <rFont val="ＭＳ 明朝"/>
        <family val="1"/>
        <charset val="128"/>
      </rPr>
      <t xml:space="preserve">
</t>
    </r>
    <r>
      <rPr>
        <sz val="9"/>
        <color theme="1"/>
        <rFont val="ＭＳ 明朝"/>
        <family val="1"/>
        <charset val="128"/>
      </rPr>
      <t>原則受け入れていない（選択肢1）／場合によっては受け入れられない（選択肢2-4）／受け入れられないことはない（選択肢5）／無回答</t>
    </r>
    <rPh sb="28" eb="31">
      <t>センタクシ</t>
    </rPh>
    <rPh sb="50" eb="53">
      <t>センタクシ</t>
    </rPh>
    <rPh sb="72" eb="75">
      <t>センタクシ</t>
    </rPh>
    <phoneticPr fontId="18"/>
  </si>
  <si>
    <t>問16</t>
    <phoneticPr fontId="18"/>
  </si>
  <si>
    <t>(2)(3)</t>
    <phoneticPr fontId="6"/>
  </si>
  <si>
    <r>
      <rPr>
        <b/>
        <sz val="11"/>
        <color theme="1"/>
        <rFont val="ＭＳ 明朝"/>
        <family val="1"/>
        <charset val="128"/>
      </rPr>
      <t>半年間で看取りの実績がある施設</t>
    </r>
    <r>
      <rPr>
        <sz val="11"/>
        <color theme="1"/>
        <rFont val="ＭＳ 明朝"/>
        <family val="1"/>
        <charset val="128"/>
      </rPr>
      <t xml:space="preserve">
</t>
    </r>
    <r>
      <rPr>
        <sz val="9"/>
        <color theme="1"/>
        <rFont val="ＭＳ 明朝"/>
        <family val="1"/>
        <charset val="128"/>
      </rPr>
      <t>看取りを行った（看取り介護加算あり）／看取りを行った（看取り介護加算なし）／看取りを行っていない</t>
    </r>
    <phoneticPr fontId="18"/>
  </si>
  <si>
    <t>問19</t>
    <phoneticPr fontId="18"/>
  </si>
  <si>
    <r>
      <rPr>
        <b/>
        <sz val="11"/>
        <color theme="1"/>
        <rFont val="ＭＳ 明朝"/>
        <family val="1"/>
        <charset val="128"/>
      </rPr>
      <t>治療・ケアに関する事前の意思確認・推定</t>
    </r>
    <r>
      <rPr>
        <sz val="9"/>
        <color theme="1"/>
        <rFont val="ＭＳ 明朝"/>
        <family val="1"/>
        <charset val="128"/>
      </rPr>
      <t xml:space="preserve">
実施していない／実施している人と実施していない人がいる／原則、入居者全員に実施している／無回答</t>
    </r>
    <rPh sb="0" eb="2">
      <t>チリョウ</t>
    </rPh>
    <rPh sb="6" eb="7">
      <t>カン</t>
    </rPh>
    <rPh sb="9" eb="11">
      <t>ジゼン</t>
    </rPh>
    <rPh sb="12" eb="16">
      <t>イシカクニン</t>
    </rPh>
    <rPh sb="17" eb="19">
      <t>スイテイ</t>
    </rPh>
    <phoneticPr fontId="18"/>
  </si>
  <si>
    <t>問20</t>
    <phoneticPr fontId="18"/>
  </si>
  <si>
    <r>
      <rPr>
        <b/>
        <sz val="11"/>
        <color theme="1"/>
        <rFont val="ＭＳ 明朝"/>
        <family val="1"/>
        <charset val="128"/>
      </rPr>
      <t>看取りの対応方針</t>
    </r>
    <r>
      <rPr>
        <sz val="11"/>
        <color theme="1"/>
        <rFont val="ＭＳ 明朝"/>
        <family val="1"/>
        <charset val="128"/>
      </rPr>
      <t xml:space="preserve">
</t>
    </r>
    <r>
      <rPr>
        <sz val="9"/>
        <color theme="1"/>
        <rFont val="ＭＳ 明朝"/>
        <family val="1"/>
        <charset val="128"/>
      </rPr>
      <t>看取りへの対応を積極的に推進している／ご本人・家族から「ホームで亡くなりたい」という希望があれば、対応する／原則的に対応していない／無回答</t>
    </r>
    <rPh sb="0" eb="2">
      <t>ミト</t>
    </rPh>
    <rPh sb="4" eb="8">
      <t>タイオウホウシン</t>
    </rPh>
    <phoneticPr fontId="18"/>
  </si>
  <si>
    <t>2-5．看護職員の体制・バックアップ体制別 夜間看護体制</t>
    <rPh sb="4" eb="8">
      <t>カンゴショクイン</t>
    </rPh>
    <rPh sb="9" eb="11">
      <t>タイセイ</t>
    </rPh>
    <rPh sb="18" eb="20">
      <t>タイセイ</t>
    </rPh>
    <rPh sb="20" eb="21">
      <t>ベツ</t>
    </rPh>
    <rPh sb="22" eb="28">
      <t>ヤカンカンゴタイセイ</t>
    </rPh>
    <phoneticPr fontId="18"/>
  </si>
  <si>
    <r>
      <rPr>
        <b/>
        <sz val="11"/>
        <color theme="1"/>
        <rFont val="ＭＳ Ｐ明朝"/>
        <family val="1"/>
        <charset val="128"/>
      </rPr>
      <t>看護職員の勤務時間外のバックアップ体制</t>
    </r>
    <r>
      <rPr>
        <sz val="11"/>
        <color theme="1"/>
        <rFont val="ＭＳ Ｐ明朝"/>
        <family val="1"/>
        <charset val="128"/>
      </rPr>
      <t xml:space="preserve">
</t>
    </r>
    <r>
      <rPr>
        <sz val="9"/>
        <color theme="1"/>
        <rFont val="ＭＳ Ｐ明朝"/>
        <family val="1"/>
        <charset val="128"/>
      </rPr>
      <t>常に職員がいる（問8(5)で24時間看護職員が勤務している施設）/法人内のみ（選択肢1-3）/外部のみ(選択肢4-6）/法人内・外部双方にバックアップ体制有（選択肢1-3のいずれかを選択、かつ4-6のいずれかを選択）/バックアップする機関がない・救急搬送する（選択肢7-8）</t>
    </r>
    <phoneticPr fontId="6"/>
  </si>
  <si>
    <t>問11</t>
    <phoneticPr fontId="18"/>
  </si>
  <si>
    <r>
      <rPr>
        <b/>
        <sz val="11"/>
        <color theme="1"/>
        <rFont val="ＭＳ 明朝"/>
        <family val="1"/>
        <charset val="128"/>
      </rPr>
      <t>夜間看護体制加算の有無（特定のみ）</t>
    </r>
    <r>
      <rPr>
        <sz val="11"/>
        <color theme="1"/>
        <rFont val="ＭＳ 明朝"/>
        <family val="1"/>
        <charset val="128"/>
      </rPr>
      <t xml:space="preserve">
</t>
    </r>
    <r>
      <rPr>
        <sz val="9"/>
        <color theme="1"/>
        <rFont val="ＭＳ 明朝"/>
        <family val="1"/>
        <charset val="128"/>
      </rPr>
      <t>加算あり／加算なし／無回答</t>
    </r>
    <rPh sb="0" eb="2">
      <t>ヤカン</t>
    </rPh>
    <rPh sb="2" eb="4">
      <t>カンゴ</t>
    </rPh>
    <rPh sb="4" eb="6">
      <t>タイセイ</t>
    </rPh>
    <rPh sb="6" eb="8">
      <t>カサン</t>
    </rPh>
    <rPh sb="9" eb="11">
      <t>ウム</t>
    </rPh>
    <rPh sb="12" eb="14">
      <t>トクテイ</t>
    </rPh>
    <rPh sb="18" eb="20">
      <t>カサン</t>
    </rPh>
    <rPh sb="23" eb="25">
      <t>カサン</t>
    </rPh>
    <rPh sb="28" eb="31">
      <t>ムカイトウ</t>
    </rPh>
    <phoneticPr fontId="6"/>
  </si>
  <si>
    <r>
      <rPr>
        <b/>
        <sz val="11"/>
        <color theme="1"/>
        <rFont val="ＭＳ 明朝"/>
        <family val="1"/>
        <charset val="128"/>
      </rPr>
      <t>夜間看護体制加算の有無（特定のみ）</t>
    </r>
    <r>
      <rPr>
        <sz val="11"/>
        <color theme="1"/>
        <rFont val="ＭＳ 明朝"/>
        <family val="1"/>
        <charset val="128"/>
      </rPr>
      <t xml:space="preserve">
</t>
    </r>
    <r>
      <rPr>
        <sz val="9"/>
        <color theme="1"/>
        <rFont val="ＭＳ 明朝"/>
        <family val="1"/>
        <charset val="128"/>
      </rPr>
      <t>加算あり／加算なし／無回答</t>
    </r>
    <rPh sb="0" eb="2">
      <t>ヤカン</t>
    </rPh>
    <rPh sb="2" eb="4">
      <t>カンゴ</t>
    </rPh>
    <rPh sb="4" eb="6">
      <t>タイセイ</t>
    </rPh>
    <rPh sb="6" eb="8">
      <t>カサン</t>
    </rPh>
    <rPh sb="9" eb="11">
      <t>ウム</t>
    </rPh>
    <rPh sb="12" eb="14">
      <t>トクテイ</t>
    </rPh>
    <rPh sb="18" eb="20">
      <t>カサン</t>
    </rPh>
    <rPh sb="23" eb="25">
      <t>カサン</t>
    </rPh>
    <rPh sb="28" eb="31">
      <t>ムカイトウ</t>
    </rPh>
    <phoneticPr fontId="18"/>
  </si>
  <si>
    <r>
      <rPr>
        <b/>
        <sz val="11"/>
        <color theme="1"/>
        <rFont val="ＭＳ Ｐ明朝"/>
        <family val="1"/>
        <charset val="128"/>
      </rPr>
      <t>看護職員が判断に困った場合の相談先</t>
    </r>
    <r>
      <rPr>
        <sz val="11"/>
        <color theme="1"/>
        <rFont val="ＭＳ Ｐ明朝"/>
        <family val="1"/>
        <charset val="128"/>
      </rPr>
      <t xml:space="preserve">
</t>
    </r>
    <r>
      <rPr>
        <sz val="9"/>
        <color theme="1"/>
        <rFont val="ＭＳ Ｐ明朝"/>
        <family val="1"/>
        <charset val="128"/>
      </rPr>
      <t>法人内のみ（選択肢1-3）/外部のみ(4-7）/法人内・外部双方に相談先有（選択肢1-3のいずれかを選択、かつ4-7のいずれかを選択）/相談できる先はない（選択肢8）</t>
    </r>
    <phoneticPr fontId="6"/>
  </si>
  <si>
    <t>2-6．看護職員の体制・バックアップ体制別  看護職員のバックアップ体制</t>
    <rPh sb="4" eb="8">
      <t>カンゴショクイン</t>
    </rPh>
    <rPh sb="9" eb="11">
      <t>タイセイ</t>
    </rPh>
    <rPh sb="18" eb="20">
      <t>タイセイ</t>
    </rPh>
    <rPh sb="20" eb="21">
      <t>ベツ</t>
    </rPh>
    <phoneticPr fontId="18"/>
  </si>
  <si>
    <r>
      <rPr>
        <b/>
        <sz val="11"/>
        <color theme="1"/>
        <rFont val="ＭＳ 明朝"/>
        <family val="1"/>
        <charset val="128"/>
      </rPr>
      <t>治療・ケアに関する事前の意思確認・推定</t>
    </r>
    <r>
      <rPr>
        <sz val="11"/>
        <color theme="1"/>
        <rFont val="ＭＳ 明朝"/>
        <family val="1"/>
        <charset val="128"/>
      </rPr>
      <t xml:space="preserve">
</t>
    </r>
    <r>
      <rPr>
        <sz val="9"/>
        <color theme="1"/>
        <rFont val="ＭＳ 明朝"/>
        <family val="1"/>
        <charset val="128"/>
      </rPr>
      <t>実施していない／実施している人と実施していない人がいる／原則、入居者全員に実施している／無回答</t>
    </r>
    <rPh sb="0" eb="2">
      <t>チリョウ</t>
    </rPh>
    <rPh sb="6" eb="7">
      <t>カン</t>
    </rPh>
    <rPh sb="9" eb="11">
      <t>ジゼン</t>
    </rPh>
    <rPh sb="12" eb="14">
      <t>イシ</t>
    </rPh>
    <rPh sb="14" eb="16">
      <t>カクニン</t>
    </rPh>
    <rPh sb="17" eb="19">
      <t>スイテイ</t>
    </rPh>
    <rPh sb="20" eb="22">
      <t>ジッシ</t>
    </rPh>
    <rPh sb="28" eb="30">
      <t>ジッシ</t>
    </rPh>
    <rPh sb="34" eb="35">
      <t>ヒト</t>
    </rPh>
    <rPh sb="36" eb="38">
      <t>ジッシ</t>
    </rPh>
    <rPh sb="43" eb="44">
      <t>ヒト</t>
    </rPh>
    <rPh sb="48" eb="50">
      <t>ゲンソク</t>
    </rPh>
    <rPh sb="51" eb="54">
      <t>ニュウキョシャ</t>
    </rPh>
    <rPh sb="54" eb="56">
      <t>ゼンイン</t>
    </rPh>
    <rPh sb="57" eb="59">
      <t>ジッシ</t>
    </rPh>
    <rPh sb="64" eb="67">
      <t>ムカイトウ</t>
    </rPh>
    <phoneticPr fontId="18"/>
  </si>
  <si>
    <t>2-7．看護職員のバックアップ体制別 看護職員の配置状況</t>
    <rPh sb="17" eb="18">
      <t>ベツ</t>
    </rPh>
    <rPh sb="19" eb="23">
      <t>カンゴショクイン</t>
    </rPh>
    <rPh sb="24" eb="28">
      <t>ハイチジョウキョウ</t>
    </rPh>
    <phoneticPr fontId="18"/>
  </si>
  <si>
    <r>
      <rPr>
        <b/>
        <sz val="11"/>
        <color theme="1"/>
        <rFont val="ＭＳ 明朝"/>
        <family val="1"/>
        <charset val="128"/>
      </rPr>
      <t>看護職員の配置状況（複数回答）</t>
    </r>
    <r>
      <rPr>
        <sz val="11"/>
        <color theme="1"/>
        <rFont val="ＭＳ 明朝"/>
        <family val="1"/>
        <charset val="128"/>
      </rPr>
      <t xml:space="preserve">
</t>
    </r>
    <r>
      <rPr>
        <sz val="9"/>
        <color theme="1"/>
        <rFont val="ＭＳ 明朝"/>
        <family val="1"/>
        <charset val="128"/>
      </rPr>
      <t>常勤専従の看護職員がいる／非常勤専従の看護職員がいる／併設事業所等と兼務の看護職員がいる／いずれもいない／無回答</t>
    </r>
    <phoneticPr fontId="6"/>
  </si>
  <si>
    <t>3.医療のバックアップ体制が整備されているのはどのような施設か</t>
    <rPh sb="2" eb="4">
      <t>イリョウ</t>
    </rPh>
    <rPh sb="11" eb="13">
      <t>タイセイ</t>
    </rPh>
    <rPh sb="14" eb="16">
      <t>セイビ</t>
    </rPh>
    <rPh sb="28" eb="30">
      <t>シセツ</t>
    </rPh>
    <phoneticPr fontId="18"/>
  </si>
  <si>
    <t>3-0．施設・入居者特性別 医療機関のバックアップ体制</t>
    <rPh sb="4" eb="6">
      <t>シセツ</t>
    </rPh>
    <rPh sb="7" eb="10">
      <t>ニュウキョシャ</t>
    </rPh>
    <rPh sb="10" eb="12">
      <t>トクセイ</t>
    </rPh>
    <rPh sb="12" eb="13">
      <t>ベツ</t>
    </rPh>
    <rPh sb="14" eb="16">
      <t>イリョウ</t>
    </rPh>
    <rPh sb="16" eb="18">
      <t>キカン</t>
    </rPh>
    <rPh sb="25" eb="27">
      <t>タイセイ</t>
    </rPh>
    <phoneticPr fontId="6"/>
  </si>
  <si>
    <r>
      <rPr>
        <b/>
        <sz val="11"/>
        <rFont val="ＭＳ 明朝"/>
        <family val="1"/>
        <charset val="128"/>
      </rPr>
      <t xml:space="preserve">要介護度３以上の割合別　入居者総数に対する重複を除いた医療処置を要する入所者(⑭)の割合
</t>
    </r>
    <r>
      <rPr>
        <sz val="8"/>
        <rFont val="ＭＳ 明朝"/>
        <family val="1"/>
        <charset val="128"/>
      </rPr>
      <t>要介護度３未満の割合50％以上かつ医療処置を要する割合10％以上／要介護度３未満の割合50％以上かつ医療処置を要する割合10％未満／要介護度３未満の割合50％未満かつ医療処置を要する割合10％以上／要介護度３未満の割合50％未満かつ医療処置を要する割合10％未満／無回答・エラー</t>
    </r>
    <rPh sb="10" eb="11">
      <t>ベツ</t>
    </rPh>
    <phoneticPr fontId="6"/>
  </si>
  <si>
    <t>3-1．入居者の状態像別 医療機関のバックアップ体制</t>
    <rPh sb="4" eb="7">
      <t>ニュウキョシャ</t>
    </rPh>
    <rPh sb="8" eb="11">
      <t>ジョウタイゾウ</t>
    </rPh>
    <phoneticPr fontId="18"/>
  </si>
  <si>
    <r>
      <rPr>
        <b/>
        <sz val="11"/>
        <color rgb="FF000000"/>
        <rFont val="ＭＳ Ｐ明朝"/>
        <family val="1"/>
        <charset val="128"/>
      </rPr>
      <t>要介護3以上の入居者総数に対する割合</t>
    </r>
    <r>
      <rPr>
        <sz val="11"/>
        <color rgb="FF000000"/>
        <rFont val="ＭＳ Ｐ明朝"/>
        <family val="1"/>
        <charset val="128"/>
      </rPr>
      <t xml:space="preserve">
</t>
    </r>
    <r>
      <rPr>
        <sz val="9"/>
        <color rgb="FF000000"/>
        <rFont val="ＭＳ Ｐ明朝"/>
        <family val="1"/>
        <charset val="128"/>
      </rPr>
      <t>20％未満／20～40％未満／40～60％未満／60～80％未満／80％以上／エラー・無回答</t>
    </r>
    <phoneticPr fontId="6"/>
  </si>
  <si>
    <r>
      <rPr>
        <b/>
        <sz val="11"/>
        <color theme="1"/>
        <rFont val="ＭＳ 明朝"/>
        <family val="1"/>
        <charset val="128"/>
      </rPr>
      <t>医療処置を要する入居者数（全ての医療処置）</t>
    </r>
    <r>
      <rPr>
        <sz val="11"/>
        <color theme="1"/>
        <rFont val="ＭＳ 明朝"/>
        <family val="1"/>
        <charset val="128"/>
      </rPr>
      <t xml:space="preserve">
</t>
    </r>
    <r>
      <rPr>
        <sz val="9"/>
        <color theme="1"/>
        <rFont val="ＭＳ 明朝"/>
        <family val="1"/>
        <charset val="128"/>
      </rPr>
      <t>０人／１～３人／４～６人／７～９人／10人以上／エラー・無回答</t>
    </r>
    <rPh sb="0" eb="2">
      <t>イリョウ</t>
    </rPh>
    <rPh sb="2" eb="4">
      <t>ショチ</t>
    </rPh>
    <rPh sb="32" eb="33">
      <t>ヨウ</t>
    </rPh>
    <rPh sb="35" eb="38">
      <t>ニュウキョシャ</t>
    </rPh>
    <rPh sb="38" eb="39">
      <t>スウ</t>
    </rPh>
    <rPh sb="40" eb="41">
      <t>スベ</t>
    </rPh>
    <rPh sb="43" eb="45">
      <t>イリョウ</t>
    </rPh>
    <rPh sb="45" eb="47">
      <t>ショチ</t>
    </rPh>
    <rPh sb="50" eb="51">
      <t>ニンニンニンニンニンイジョウムカイトウ</t>
    </rPh>
    <phoneticPr fontId="18"/>
  </si>
  <si>
    <r>
      <rPr>
        <b/>
        <sz val="11"/>
        <color theme="1"/>
        <rFont val="ＭＳ 明朝"/>
        <family val="1"/>
        <charset val="128"/>
      </rPr>
      <t>医療処置を要する入居者数（たんの吸引等、研修を受けた介護職員ができる処置のみ）</t>
    </r>
    <r>
      <rPr>
        <sz val="11"/>
        <color theme="1"/>
        <rFont val="ＭＳ 明朝"/>
        <family val="1"/>
        <charset val="128"/>
      </rPr>
      <t xml:space="preserve">
</t>
    </r>
    <r>
      <rPr>
        <sz val="9"/>
        <color theme="1"/>
        <rFont val="ＭＳ 明朝"/>
        <family val="1"/>
        <charset val="128"/>
      </rPr>
      <t>０人／１人／２人／３人／４人以上／エラー・無回答</t>
    </r>
    <rPh sb="0" eb="2">
      <t>イリョウ</t>
    </rPh>
    <rPh sb="2" eb="4">
      <t>ショチ</t>
    </rPh>
    <rPh sb="5" eb="6">
      <t>ヨウ</t>
    </rPh>
    <rPh sb="8" eb="11">
      <t>ニュウキョシャ</t>
    </rPh>
    <rPh sb="11" eb="12">
      <t>スウ</t>
    </rPh>
    <rPh sb="41" eb="42">
      <t>ニン</t>
    </rPh>
    <rPh sb="44" eb="45">
      <t>ニン</t>
    </rPh>
    <rPh sb="47" eb="48">
      <t>ニン</t>
    </rPh>
    <rPh sb="50" eb="51">
      <t>ニン</t>
    </rPh>
    <rPh sb="53" eb="56">
      <t>ニンイジョウ</t>
    </rPh>
    <rPh sb="61" eb="64">
      <t>ムカイトウ</t>
    </rPh>
    <phoneticPr fontId="18"/>
  </si>
  <si>
    <r>
      <rPr>
        <b/>
        <sz val="11"/>
        <rFont val="ＭＳ 明朝"/>
        <family val="1"/>
        <charset val="128"/>
      </rPr>
      <t>入居者総数に対する重複を除いた医療処置（全体）を要する入所者の割合</t>
    </r>
    <r>
      <rPr>
        <sz val="11"/>
        <rFont val="ＭＳ 明朝"/>
        <family val="1"/>
        <charset val="128"/>
      </rPr>
      <t xml:space="preserve">
</t>
    </r>
    <r>
      <rPr>
        <sz val="9"/>
        <rFont val="ＭＳ 明朝"/>
        <family val="1"/>
        <charset val="128"/>
      </rPr>
      <t>０％／５％未満／５～10％未満／10～15％未満／15％以上／無回答</t>
    </r>
    <rPh sb="0" eb="3">
      <t>ニュウキョシャ</t>
    </rPh>
    <rPh sb="3" eb="5">
      <t>ソウスウ</t>
    </rPh>
    <rPh sb="6" eb="7">
      <t>タイ</t>
    </rPh>
    <rPh sb="9" eb="11">
      <t>ジュウフク</t>
    </rPh>
    <rPh sb="12" eb="13">
      <t>ノゾ</t>
    </rPh>
    <rPh sb="15" eb="17">
      <t>イリョウ</t>
    </rPh>
    <rPh sb="17" eb="19">
      <t>ショチ</t>
    </rPh>
    <rPh sb="20" eb="22">
      <t>ゼンタイ</t>
    </rPh>
    <rPh sb="24" eb="25">
      <t>ヨウ</t>
    </rPh>
    <rPh sb="27" eb="30">
      <t>ニュウショシャ</t>
    </rPh>
    <rPh sb="31" eb="33">
      <t>ワリアイ</t>
    </rPh>
    <rPh sb="39" eb="41">
      <t>ミマン</t>
    </rPh>
    <rPh sb="47" eb="49">
      <t>ミマン</t>
    </rPh>
    <rPh sb="56" eb="58">
      <t>ミマン</t>
    </rPh>
    <rPh sb="62" eb="64">
      <t>イジョウ</t>
    </rPh>
    <rPh sb="65" eb="68">
      <t>ムカイトウ</t>
    </rPh>
    <phoneticPr fontId="18"/>
  </si>
  <si>
    <r>
      <rPr>
        <b/>
        <sz val="11"/>
        <rFont val="ＭＳ 明朝"/>
        <family val="1"/>
        <charset val="128"/>
      </rPr>
      <t>入居者総数に対する重複を除いた医療処置（たんの吸引等、研修を受けた介護職員ができる処置のみ）を要する入所者の割合</t>
    </r>
    <r>
      <rPr>
        <sz val="11"/>
        <rFont val="ＭＳ 明朝"/>
        <family val="1"/>
        <charset val="128"/>
      </rPr>
      <t xml:space="preserve">
</t>
    </r>
    <r>
      <rPr>
        <sz val="9"/>
        <rFont val="ＭＳ 明朝"/>
        <family val="1"/>
        <charset val="128"/>
      </rPr>
      <t>０％／５％未満／５～10％未満／10～15％未満／15％以上／無回答</t>
    </r>
    <rPh sb="0" eb="3">
      <t>ニュウキョシャ</t>
    </rPh>
    <rPh sb="3" eb="5">
      <t>ソウスウ</t>
    </rPh>
    <rPh sb="6" eb="7">
      <t>タイ</t>
    </rPh>
    <rPh sb="9" eb="11">
      <t>ジュウフク</t>
    </rPh>
    <rPh sb="12" eb="13">
      <t>ノゾ</t>
    </rPh>
    <rPh sb="15" eb="17">
      <t>イリョウ</t>
    </rPh>
    <rPh sb="17" eb="19">
      <t>ショチ</t>
    </rPh>
    <rPh sb="23" eb="26">
      <t>キュウインナド</t>
    </rPh>
    <rPh sb="27" eb="29">
      <t>ケンシュウ</t>
    </rPh>
    <rPh sb="30" eb="31">
      <t>ウ</t>
    </rPh>
    <rPh sb="33" eb="35">
      <t>カイゴ</t>
    </rPh>
    <rPh sb="35" eb="37">
      <t>ショクイン</t>
    </rPh>
    <rPh sb="41" eb="43">
      <t>ショチ</t>
    </rPh>
    <rPh sb="47" eb="48">
      <t>ヨウ</t>
    </rPh>
    <rPh sb="50" eb="53">
      <t>ニュウショシャ</t>
    </rPh>
    <rPh sb="54" eb="56">
      <t>ワリアイ</t>
    </rPh>
    <rPh sb="62" eb="64">
      <t>ミマン</t>
    </rPh>
    <rPh sb="70" eb="72">
      <t>ミマン</t>
    </rPh>
    <rPh sb="79" eb="81">
      <t>ミマン</t>
    </rPh>
    <rPh sb="85" eb="87">
      <t>イジョウ</t>
    </rPh>
    <rPh sb="88" eb="91">
      <t>ムカイトウ</t>
    </rPh>
    <phoneticPr fontId="18"/>
  </si>
  <si>
    <t>3-2．施設特性別 医療機関のバックアップ体制</t>
    <rPh sb="4" eb="8">
      <t>シセツトクセイ</t>
    </rPh>
    <phoneticPr fontId="18"/>
  </si>
  <si>
    <t>(8)(9)
(10)</t>
    <phoneticPr fontId="6"/>
  </si>
  <si>
    <r>
      <rPr>
        <b/>
        <sz val="11"/>
        <color rgb="FF000000"/>
        <rFont val="ＭＳ Ｐ明朝"/>
        <family val="1"/>
        <charset val="128"/>
      </rPr>
      <t>病院、診療所（有床・無床）の併設・隣接の有無</t>
    </r>
    <r>
      <rPr>
        <sz val="11"/>
        <color rgb="FF000000"/>
        <rFont val="ＭＳ Ｐ明朝"/>
        <family val="1"/>
        <charset val="128"/>
      </rPr>
      <t xml:space="preserve">
</t>
    </r>
    <r>
      <rPr>
        <sz val="9"/>
        <color rgb="FF000000"/>
        <rFont val="ＭＳ Ｐ明朝"/>
        <family val="1"/>
        <charset val="128"/>
      </rPr>
      <t>併設・隣接あり／併設・隣接なし</t>
    </r>
    <rPh sb="0" eb="2">
      <t>ビョウイン</t>
    </rPh>
    <rPh sb="3" eb="6">
      <t>シンリョウジョ</t>
    </rPh>
    <rPh sb="7" eb="9">
      <t>ユウショウ</t>
    </rPh>
    <rPh sb="10" eb="12">
      <t>ムショウ</t>
    </rPh>
    <rPh sb="14" eb="16">
      <t>ヘイセツ</t>
    </rPh>
    <rPh sb="17" eb="19">
      <t>リンセツ</t>
    </rPh>
    <rPh sb="20" eb="22">
      <t>ウム</t>
    </rPh>
    <rPh sb="23" eb="25">
      <t>ヘイセツ</t>
    </rPh>
    <rPh sb="26" eb="28">
      <t>リンセツ</t>
    </rPh>
    <rPh sb="31" eb="33">
      <t>ヘイセツ</t>
    </rPh>
    <rPh sb="34" eb="36">
      <t>リンセツ</t>
    </rPh>
    <phoneticPr fontId="6"/>
  </si>
  <si>
    <t>3-3．施設の職員体制等別 医療機関のバックアップ体制</t>
    <rPh sb="4" eb="6">
      <t>シセツ</t>
    </rPh>
    <rPh sb="7" eb="9">
      <t>ショクイン</t>
    </rPh>
    <rPh sb="9" eb="11">
      <t>タイセイ</t>
    </rPh>
    <rPh sb="11" eb="12">
      <t>トウ</t>
    </rPh>
    <phoneticPr fontId="18"/>
  </si>
  <si>
    <r>
      <rPr>
        <b/>
        <sz val="11"/>
        <color rgb="FF000000"/>
        <rFont val="ＭＳ Ｐ明朝"/>
        <family val="1"/>
        <charset val="128"/>
      </rPr>
      <t>夜間看護体制加算の有無（特定のみ）</t>
    </r>
    <r>
      <rPr>
        <sz val="11"/>
        <color rgb="FF000000"/>
        <rFont val="ＭＳ Ｐ明朝"/>
        <family val="1"/>
        <charset val="128"/>
      </rPr>
      <t xml:space="preserve">
</t>
    </r>
    <r>
      <rPr>
        <sz val="9"/>
        <color rgb="FF000000"/>
        <rFont val="ＭＳ Ｐ明朝"/>
        <family val="1"/>
        <charset val="128"/>
      </rPr>
      <t>加算あり／加算なし／無回答</t>
    </r>
    <rPh sb="0" eb="2">
      <t>ヤカン</t>
    </rPh>
    <rPh sb="2" eb="4">
      <t>カンゴ</t>
    </rPh>
    <rPh sb="4" eb="6">
      <t>タイセイ</t>
    </rPh>
    <rPh sb="6" eb="8">
      <t>カサン</t>
    </rPh>
    <rPh sb="9" eb="11">
      <t>ウム</t>
    </rPh>
    <rPh sb="12" eb="14">
      <t>トクテイ</t>
    </rPh>
    <rPh sb="18" eb="20">
      <t>カサン</t>
    </rPh>
    <rPh sb="23" eb="25">
      <t>カサン</t>
    </rPh>
    <rPh sb="28" eb="31">
      <t>ムカイトウ</t>
    </rPh>
    <phoneticPr fontId="6"/>
  </si>
  <si>
    <r>
      <rPr>
        <b/>
        <sz val="11"/>
        <color rgb="FF000000"/>
        <rFont val="ＭＳ Ｐ明朝"/>
        <family val="1"/>
        <charset val="128"/>
      </rPr>
      <t>入居継続支援加算・サービス提供体制強化加算（特定のみ）</t>
    </r>
    <r>
      <rPr>
        <sz val="9"/>
        <color rgb="FF000000"/>
        <rFont val="ＭＳ Ｐ明朝"/>
        <family val="1"/>
        <charset val="128"/>
      </rPr>
      <t xml:space="preserve">
加算なし／入居継続支援加算(Ⅰ)を算定／入居継続支援加算(Ⅱ)を算定／サービス提供体制強化(Ⅰ)を算定／サービス提供体制強化(Ⅱ)を算定／サービス提供体制強化(Ⅲ)を算定／無回答</t>
    </r>
    <phoneticPr fontId="6"/>
  </si>
  <si>
    <r>
      <rPr>
        <b/>
        <sz val="11"/>
        <color rgb="FF000000"/>
        <rFont val="ＭＳ Ｐ明朝"/>
        <family val="1"/>
        <charset val="128"/>
      </rPr>
      <t>協力医療機関数</t>
    </r>
    <r>
      <rPr>
        <sz val="9"/>
        <color rgb="FF000000"/>
        <rFont val="ＭＳ Ｐ明朝"/>
        <family val="1"/>
        <charset val="128"/>
      </rPr>
      <t xml:space="preserve">
０箇所／１箇所／２箇所／３箇所／４箇所／５～９箇所／10箇所以上／エラー・無回答</t>
    </r>
    <rPh sb="0" eb="6">
      <t>キョウリョクイリョウキカン</t>
    </rPh>
    <rPh sb="6" eb="7">
      <t>カズ</t>
    </rPh>
    <phoneticPr fontId="18"/>
  </si>
  <si>
    <r>
      <rPr>
        <b/>
        <sz val="11"/>
        <color rgb="FF000000"/>
        <rFont val="ＭＳ Ｐ明朝"/>
        <family val="1"/>
        <charset val="128"/>
      </rPr>
      <t>協力医療機関が実際に果たしている役割</t>
    </r>
    <r>
      <rPr>
        <sz val="11"/>
        <color rgb="FF000000"/>
        <rFont val="ＭＳ Ｐ明朝"/>
        <family val="1"/>
        <charset val="128"/>
      </rPr>
      <t xml:space="preserve">
</t>
    </r>
    <r>
      <rPr>
        <sz val="9"/>
        <color rgb="FF000000"/>
        <rFont val="ＭＳ Ｐ明朝"/>
        <family val="1"/>
        <charset val="128"/>
      </rPr>
      <t>土日夜間・早朝の助言や指示（電話対応含む）（選択肢3）／緊急時等の往診や搬送判断・搬送先の探索・調整等（選択肢4）／土日夜間・早朝の助言や指示/緊急時等の往診や搬送判断・搬送先の探索・調整等（選択肢3かつ4）／上記の機能はなし（選択肢3・4いずれも選択なし）／無回答</t>
    </r>
    <rPh sb="0" eb="6">
      <t>キョウリョクイリョウキカン</t>
    </rPh>
    <rPh sb="7" eb="9">
      <t>ジッサイ</t>
    </rPh>
    <rPh sb="10" eb="11">
      <t>ハ</t>
    </rPh>
    <rPh sb="16" eb="18">
      <t>ヤクワリ</t>
    </rPh>
    <rPh sb="41" eb="44">
      <t>センタクシ</t>
    </rPh>
    <rPh sb="71" eb="74">
      <t>センタクシ</t>
    </rPh>
    <rPh sb="115" eb="118">
      <t>センタクシ</t>
    </rPh>
    <rPh sb="133" eb="136">
      <t>センタクシ</t>
    </rPh>
    <rPh sb="143" eb="145">
      <t>センタク</t>
    </rPh>
    <phoneticPr fontId="6"/>
  </si>
  <si>
    <r>
      <rPr>
        <b/>
        <sz val="11"/>
        <color rgb="FF000000"/>
        <rFont val="ＭＳ Ｐ明朝"/>
        <family val="1"/>
        <charset val="128"/>
      </rPr>
      <t>協力医療機関の種類</t>
    </r>
    <r>
      <rPr>
        <sz val="11"/>
        <color rgb="FF000000"/>
        <rFont val="ＭＳ Ｐ明朝"/>
        <family val="1"/>
        <charset val="128"/>
      </rPr>
      <t xml:space="preserve">
</t>
    </r>
    <r>
      <rPr>
        <sz val="9"/>
        <color rgb="FF000000"/>
        <rFont val="ＭＳ Ｐ明朝"/>
        <family val="1"/>
        <charset val="128"/>
      </rPr>
      <t>病院／病院以外／無回答</t>
    </r>
    <rPh sb="0" eb="2">
      <t>キョウリョク</t>
    </rPh>
    <rPh sb="2" eb="4">
      <t>イリョウ</t>
    </rPh>
    <rPh sb="4" eb="6">
      <t>キカン</t>
    </rPh>
    <rPh sb="7" eb="9">
      <t>シュルイ</t>
    </rPh>
    <rPh sb="10" eb="12">
      <t>ビョウイン</t>
    </rPh>
    <rPh sb="13" eb="17">
      <t>ビョウインイガイ</t>
    </rPh>
    <rPh sb="18" eb="21">
      <t>ムカイトウ</t>
    </rPh>
    <phoneticPr fontId="18"/>
  </si>
  <si>
    <t>3-4．サービス内容別 医療機関のバックアップ体制</t>
    <rPh sb="8" eb="10">
      <t>ナイヨウ</t>
    </rPh>
    <phoneticPr fontId="18"/>
  </si>
  <si>
    <t>4.医療機関との情報連携が実施されているのはどのような施設か</t>
    <rPh sb="2" eb="6">
      <t>イリョウキカン</t>
    </rPh>
    <rPh sb="8" eb="12">
      <t>ジョウホウレンケイ</t>
    </rPh>
    <rPh sb="13" eb="15">
      <t>ジッシ</t>
    </rPh>
    <rPh sb="27" eb="29">
      <t>シセツ</t>
    </rPh>
    <phoneticPr fontId="18"/>
  </si>
  <si>
    <t>4-0．施設・入居者特性別 入退院時の医療機関との情報連携状況</t>
    <rPh sb="4" eb="6">
      <t>シセツ</t>
    </rPh>
    <rPh sb="7" eb="10">
      <t>ニュウキョシャ</t>
    </rPh>
    <rPh sb="10" eb="12">
      <t>トクセイ</t>
    </rPh>
    <rPh sb="12" eb="13">
      <t>ベツ</t>
    </rPh>
    <phoneticPr fontId="6"/>
  </si>
  <si>
    <r>
      <rPr>
        <b/>
        <sz val="11"/>
        <color theme="1"/>
        <rFont val="ＭＳ 明朝"/>
        <family val="1"/>
        <charset val="128"/>
      </rPr>
      <t>入院時の医療機関への情報提供</t>
    </r>
    <r>
      <rPr>
        <sz val="11"/>
        <color theme="1"/>
        <rFont val="ＭＳ 明朝"/>
        <family val="1"/>
        <charset val="128"/>
      </rPr>
      <t xml:space="preserve">
</t>
    </r>
    <r>
      <rPr>
        <sz val="9"/>
        <color theme="1"/>
        <rFont val="ＭＳ 明朝"/>
        <family val="1"/>
        <charset val="128"/>
      </rPr>
      <t>治療・ケアに関する意思確認の確認または推定の情報共有　有／無</t>
    </r>
    <rPh sb="0" eb="2">
      <t>ニュウイン</t>
    </rPh>
    <rPh sb="2" eb="3">
      <t>ジ</t>
    </rPh>
    <rPh sb="4" eb="6">
      <t>イリョウ</t>
    </rPh>
    <rPh sb="6" eb="8">
      <t>キカン</t>
    </rPh>
    <rPh sb="10" eb="12">
      <t>ジョウホウ</t>
    </rPh>
    <rPh sb="12" eb="14">
      <t>テイキョウ</t>
    </rPh>
    <rPh sb="15" eb="17">
      <t>チリョウ</t>
    </rPh>
    <rPh sb="21" eb="22">
      <t>カン</t>
    </rPh>
    <rPh sb="24" eb="26">
      <t>イシ</t>
    </rPh>
    <rPh sb="26" eb="28">
      <t>カクニン</t>
    </rPh>
    <rPh sb="29" eb="31">
      <t>カクニン</t>
    </rPh>
    <rPh sb="34" eb="36">
      <t>スイテイ</t>
    </rPh>
    <rPh sb="37" eb="39">
      <t>ジョウホウ</t>
    </rPh>
    <rPh sb="39" eb="41">
      <t>キョウユウ</t>
    </rPh>
    <rPh sb="42" eb="43">
      <t>アリ</t>
    </rPh>
    <rPh sb="44" eb="45">
      <t>ム</t>
    </rPh>
    <phoneticPr fontId="18"/>
  </si>
  <si>
    <r>
      <rPr>
        <b/>
        <sz val="11"/>
        <color theme="1"/>
        <rFont val="ＭＳ 明朝"/>
        <family val="1"/>
        <charset val="128"/>
      </rPr>
      <t>退院時の医療機関からの情報入手方法</t>
    </r>
    <r>
      <rPr>
        <sz val="11"/>
        <color theme="1"/>
        <rFont val="ＭＳ 明朝"/>
        <family val="1"/>
        <charset val="128"/>
      </rPr>
      <t xml:space="preserve">
</t>
    </r>
    <r>
      <rPr>
        <sz val="9"/>
        <color theme="1"/>
        <rFont val="ＭＳ 明朝"/>
        <family val="1"/>
        <charset val="128"/>
      </rPr>
      <t>医療機関主体（選択肢1-3）/施設主体（選択肢4-6）/両方面で取り組んでいる（選択肢1-3のいずれかを選択、かつ4-6のいずれかを選択）/何もしていない（選択肢7）</t>
    </r>
    <phoneticPr fontId="18"/>
  </si>
  <si>
    <t>4-1．入居者の状態像別 入退院時の医療機関との情報連携状況</t>
    <rPh sb="4" eb="7">
      <t>ニュウキョシャ</t>
    </rPh>
    <rPh sb="8" eb="11">
      <t>ジョウタイゾウ</t>
    </rPh>
    <phoneticPr fontId="18"/>
  </si>
  <si>
    <r>
      <rPr>
        <b/>
        <sz val="11"/>
        <rFont val="ＭＳ 明朝"/>
        <family val="1"/>
        <charset val="128"/>
      </rPr>
      <t>入居者総数に対する重複を除いた医療処置（全体）を要する入所者の割合</t>
    </r>
    <r>
      <rPr>
        <sz val="11"/>
        <rFont val="ＭＳ 明朝"/>
        <family val="1"/>
        <charset val="128"/>
      </rPr>
      <t xml:space="preserve">
</t>
    </r>
    <r>
      <rPr>
        <sz val="9"/>
        <rFont val="ＭＳ 明朝"/>
        <family val="1"/>
        <charset val="128"/>
      </rPr>
      <t>０％／５％未満／５～10％未満／10～15％未満／15％以上／無回答</t>
    </r>
    <rPh sb="0" eb="3">
      <t>ニュウキョシャ</t>
    </rPh>
    <rPh sb="3" eb="5">
      <t>ソウスウ</t>
    </rPh>
    <rPh sb="6" eb="7">
      <t>タイ</t>
    </rPh>
    <rPh sb="9" eb="11">
      <t>ジュウフク</t>
    </rPh>
    <rPh sb="12" eb="13">
      <t>ノゾ</t>
    </rPh>
    <rPh sb="15" eb="17">
      <t>イリョウ</t>
    </rPh>
    <rPh sb="17" eb="19">
      <t>ショチ</t>
    </rPh>
    <rPh sb="20" eb="22">
      <t>ゼンタイ</t>
    </rPh>
    <rPh sb="24" eb="25">
      <t>ヨウ</t>
    </rPh>
    <rPh sb="27" eb="30">
      <t>ニュウショシャ</t>
    </rPh>
    <rPh sb="31" eb="33">
      <t>ワリアイ</t>
    </rPh>
    <phoneticPr fontId="18"/>
  </si>
  <si>
    <r>
      <rPr>
        <b/>
        <sz val="11"/>
        <rFont val="ＭＳ 明朝"/>
        <family val="1"/>
        <charset val="128"/>
      </rPr>
      <t>入居者総数に対する重複を除いた医療処置（たんの吸引等、研修を受けた介護職員ができる処置のみ）を要する入所者の割合</t>
    </r>
    <r>
      <rPr>
        <sz val="11"/>
        <rFont val="ＭＳ 明朝"/>
        <family val="1"/>
        <charset val="128"/>
      </rPr>
      <t xml:space="preserve">
</t>
    </r>
    <r>
      <rPr>
        <sz val="9"/>
        <rFont val="ＭＳ 明朝"/>
        <family val="1"/>
        <charset val="128"/>
      </rPr>
      <t>０％／５％未満／５～10％未満／10～15％未満／15％以上／無回答</t>
    </r>
    <rPh sb="0" eb="3">
      <t>ニュウキョシャ</t>
    </rPh>
    <rPh sb="3" eb="5">
      <t>ソウスウ</t>
    </rPh>
    <rPh sb="6" eb="7">
      <t>タイ</t>
    </rPh>
    <rPh sb="9" eb="11">
      <t>ジュウフク</t>
    </rPh>
    <rPh sb="12" eb="13">
      <t>ノゾ</t>
    </rPh>
    <rPh sb="15" eb="17">
      <t>イリョウ</t>
    </rPh>
    <rPh sb="17" eb="19">
      <t>ショチ</t>
    </rPh>
    <rPh sb="23" eb="26">
      <t>キュウインナド</t>
    </rPh>
    <rPh sb="27" eb="29">
      <t>ケンシュウ</t>
    </rPh>
    <rPh sb="30" eb="31">
      <t>ウ</t>
    </rPh>
    <rPh sb="33" eb="35">
      <t>カイゴ</t>
    </rPh>
    <rPh sb="35" eb="37">
      <t>ショクイン</t>
    </rPh>
    <rPh sb="41" eb="43">
      <t>ショチ</t>
    </rPh>
    <rPh sb="47" eb="48">
      <t>ヨウ</t>
    </rPh>
    <rPh sb="50" eb="53">
      <t>ニュウショシャ</t>
    </rPh>
    <rPh sb="54" eb="56">
      <t>ワリアイ</t>
    </rPh>
    <phoneticPr fontId="18"/>
  </si>
  <si>
    <t>4-2．施設特性別 入退院時の医療機関との情報連携状況</t>
    <rPh sb="4" eb="8">
      <t>シセツトクセイ</t>
    </rPh>
    <phoneticPr fontId="18"/>
  </si>
  <si>
    <t>病院、診療所（有床・無床）の併設・隣接の有無
併設・隣接あり／併設・隣接なし</t>
    <rPh sb="0" eb="2">
      <t>ビョウイン</t>
    </rPh>
    <rPh sb="3" eb="6">
      <t>シンリョウジョ</t>
    </rPh>
    <rPh sb="7" eb="9">
      <t>ユウショウ</t>
    </rPh>
    <rPh sb="10" eb="12">
      <t>ムショウ</t>
    </rPh>
    <rPh sb="14" eb="16">
      <t>ヘイセツ</t>
    </rPh>
    <rPh sb="17" eb="19">
      <t>リンセツ</t>
    </rPh>
    <rPh sb="20" eb="22">
      <t>ウム</t>
    </rPh>
    <rPh sb="23" eb="25">
      <t>ヘイセツ</t>
    </rPh>
    <rPh sb="26" eb="28">
      <t>リンセツ</t>
    </rPh>
    <rPh sb="31" eb="33">
      <t>ヘイセツ</t>
    </rPh>
    <rPh sb="34" eb="36">
      <t>リンセツ</t>
    </rPh>
    <phoneticPr fontId="6"/>
  </si>
  <si>
    <t>4-3．施設の職員体制等別 入退院時の医療機関との情報連携状況</t>
    <rPh sb="4" eb="6">
      <t>シセツ</t>
    </rPh>
    <rPh sb="7" eb="11">
      <t>ショクインタイセイ</t>
    </rPh>
    <rPh sb="11" eb="12">
      <t>トウ</t>
    </rPh>
    <phoneticPr fontId="18"/>
  </si>
  <si>
    <r>
      <rPr>
        <b/>
        <sz val="11"/>
        <color theme="1"/>
        <rFont val="ＭＳ 明朝"/>
        <family val="1"/>
        <charset val="128"/>
      </rPr>
      <t>日中の職員数（兼務を含む職員数）の定員50人換算</t>
    </r>
    <r>
      <rPr>
        <sz val="11"/>
        <color theme="1"/>
        <rFont val="ＭＳ 明朝"/>
        <family val="1"/>
        <charset val="128"/>
      </rPr>
      <t xml:space="preserve">
</t>
    </r>
    <r>
      <rPr>
        <sz val="9"/>
        <color theme="1"/>
        <rFont val="ＭＳ 明朝"/>
        <family val="1"/>
        <charset val="128"/>
      </rPr>
      <t>０人／２人未満／２～４人未満／４～６人未満／６～８人未満／８～10人未満／10～15人未満／15～20人未満／20人以上／エラー・無回答</t>
    </r>
    <rPh sb="0" eb="2">
      <t>ニッチュウ</t>
    </rPh>
    <rPh sb="3" eb="6">
      <t>ショクインスウ</t>
    </rPh>
    <rPh sb="7" eb="9">
      <t>ケンム</t>
    </rPh>
    <rPh sb="10" eb="11">
      <t>フク</t>
    </rPh>
    <rPh sb="12" eb="15">
      <t>ショクインスウ</t>
    </rPh>
    <rPh sb="17" eb="19">
      <t>テイイン</t>
    </rPh>
    <rPh sb="21" eb="22">
      <t>ニン</t>
    </rPh>
    <rPh sb="22" eb="24">
      <t>カンサン</t>
    </rPh>
    <phoneticPr fontId="18"/>
  </si>
  <si>
    <r>
      <rPr>
        <b/>
        <sz val="11"/>
        <color rgb="FF000000"/>
        <rFont val="ＭＳ Ｐ明朝"/>
        <family val="1"/>
        <charset val="128"/>
      </rPr>
      <t>夜間の職員数（夜勤）の定員50人換算</t>
    </r>
    <r>
      <rPr>
        <sz val="11"/>
        <color rgb="FF000000"/>
        <rFont val="ＭＳ Ｐ明朝"/>
        <family val="1"/>
        <charset val="128"/>
      </rPr>
      <t xml:space="preserve">
</t>
    </r>
    <r>
      <rPr>
        <sz val="9"/>
        <color rgb="FF000000"/>
        <rFont val="ＭＳ Ｐ明朝"/>
        <family val="1"/>
        <charset val="128"/>
      </rPr>
      <t>０人／２人未満／２～３人未満／３～４人未満／４～５人未満／５～６人未満／６～10人未満／10人以上／エラー・無回答</t>
    </r>
    <rPh sb="0" eb="2">
      <t>ヤカン</t>
    </rPh>
    <rPh sb="3" eb="6">
      <t>ショクインスウ</t>
    </rPh>
    <rPh sb="7" eb="9">
      <t>ヤキン</t>
    </rPh>
    <rPh sb="11" eb="13">
      <t>テイイン</t>
    </rPh>
    <rPh sb="15" eb="16">
      <t>ニン</t>
    </rPh>
    <rPh sb="16" eb="18">
      <t>カンサン</t>
    </rPh>
    <phoneticPr fontId="6"/>
  </si>
  <si>
    <r>
      <rPr>
        <b/>
        <sz val="11"/>
        <rFont val="ＭＳ 明朝"/>
        <family val="1"/>
        <charset val="128"/>
      </rPr>
      <t>看護職員の定員50人換算(特定のみ)(常勤換算)</t>
    </r>
    <r>
      <rPr>
        <sz val="11"/>
        <rFont val="ＭＳ 明朝"/>
        <family val="1"/>
        <charset val="128"/>
      </rPr>
      <t xml:space="preserve">
</t>
    </r>
    <r>
      <rPr>
        <sz val="9"/>
        <rFont val="ＭＳ 明朝"/>
        <family val="1"/>
        <charset val="128"/>
      </rPr>
      <t>２人未満／２～３人未満／３～４人未満／４～６人未満／６～８人未満／８～10人未満／10人以上／エラー・無回答</t>
    </r>
    <rPh sb="0" eb="2">
      <t>カンゴ</t>
    </rPh>
    <rPh sb="2" eb="4">
      <t>ショクイン</t>
    </rPh>
    <rPh sb="5" eb="7">
      <t>テイイン</t>
    </rPh>
    <rPh sb="9" eb="10">
      <t>ニン</t>
    </rPh>
    <rPh sb="10" eb="12">
      <t>カンサン</t>
    </rPh>
    <rPh sb="13" eb="15">
      <t>トクテイ</t>
    </rPh>
    <rPh sb="19" eb="21">
      <t>ジョウキン</t>
    </rPh>
    <rPh sb="21" eb="23">
      <t>カンサン</t>
    </rPh>
    <rPh sb="26" eb="27">
      <t>ニン</t>
    </rPh>
    <rPh sb="27" eb="29">
      <t>ミマン</t>
    </rPh>
    <rPh sb="33" eb="34">
      <t>ニン</t>
    </rPh>
    <rPh sb="34" eb="36">
      <t>ミマン</t>
    </rPh>
    <rPh sb="40" eb="41">
      <t>ニン</t>
    </rPh>
    <rPh sb="41" eb="43">
      <t>ミマン</t>
    </rPh>
    <rPh sb="47" eb="48">
      <t>ニン</t>
    </rPh>
    <rPh sb="48" eb="50">
      <t>ミマン</t>
    </rPh>
    <rPh sb="54" eb="55">
      <t>ニン</t>
    </rPh>
    <rPh sb="55" eb="57">
      <t>ミマン</t>
    </rPh>
    <rPh sb="62" eb="63">
      <t>ニン</t>
    </rPh>
    <rPh sb="63" eb="65">
      <t>ミマン</t>
    </rPh>
    <rPh sb="68" eb="71">
      <t>ニンイジョウ</t>
    </rPh>
    <rPh sb="76" eb="79">
      <t>ムカイトウ</t>
    </rPh>
    <phoneticPr fontId="18"/>
  </si>
  <si>
    <r>
      <rPr>
        <b/>
        <sz val="11"/>
        <color rgb="FF000000"/>
        <rFont val="ＭＳ Ｐ明朝"/>
        <family val="1"/>
        <charset val="128"/>
      </rPr>
      <t>看護職員が必ず勤務している時間数</t>
    </r>
    <r>
      <rPr>
        <sz val="11"/>
        <color rgb="FF000000"/>
        <rFont val="ＭＳ Ｐ明朝"/>
        <family val="1"/>
        <charset val="128"/>
      </rPr>
      <t xml:space="preserve">
</t>
    </r>
    <r>
      <rPr>
        <sz val="9"/>
        <color rgb="FF000000"/>
        <rFont val="ＭＳ Ｐ明朝"/>
        <family val="1"/>
        <charset val="128"/>
      </rPr>
      <t>８時間未満／８～９時間未満／９～10時間未満／10～12時間未満／12～24時間未満／24時間／エラー・無回答</t>
    </r>
    <rPh sb="0" eb="2">
      <t>カンゴ</t>
    </rPh>
    <rPh sb="2" eb="4">
      <t>ショクイン</t>
    </rPh>
    <rPh sb="5" eb="6">
      <t>カナラ</t>
    </rPh>
    <rPh sb="7" eb="9">
      <t>キンム</t>
    </rPh>
    <rPh sb="13" eb="15">
      <t>ジカン</t>
    </rPh>
    <rPh sb="15" eb="16">
      <t>スウ</t>
    </rPh>
    <rPh sb="18" eb="20">
      <t>ジカン</t>
    </rPh>
    <rPh sb="20" eb="22">
      <t>ミマン</t>
    </rPh>
    <rPh sb="26" eb="28">
      <t>ジカン</t>
    </rPh>
    <rPh sb="28" eb="30">
      <t>ミマン</t>
    </rPh>
    <rPh sb="35" eb="37">
      <t>ジカン</t>
    </rPh>
    <rPh sb="37" eb="39">
      <t>ミマン</t>
    </rPh>
    <rPh sb="45" eb="47">
      <t>ジカン</t>
    </rPh>
    <rPh sb="47" eb="49">
      <t>ミマン</t>
    </rPh>
    <rPh sb="55" eb="57">
      <t>ジカン</t>
    </rPh>
    <rPh sb="57" eb="59">
      <t>ミマン</t>
    </rPh>
    <rPh sb="62" eb="64">
      <t>ジカン</t>
    </rPh>
    <rPh sb="69" eb="72">
      <t>ムカイトウ</t>
    </rPh>
    <phoneticPr fontId="6"/>
  </si>
  <si>
    <r>
      <rPr>
        <b/>
        <sz val="11"/>
        <color rgb="FF000000"/>
        <rFont val="ＭＳ Ｐ明朝"/>
        <family val="1"/>
        <charset val="128"/>
      </rPr>
      <t>夜間の医療対応(たん吸引ができる職員の状況)(特定のみ)</t>
    </r>
    <r>
      <rPr>
        <sz val="11"/>
        <color rgb="FF000000"/>
        <rFont val="ＭＳ Ｐ明朝"/>
        <family val="1"/>
        <charset val="128"/>
      </rPr>
      <t xml:space="preserve">
</t>
    </r>
    <r>
      <rPr>
        <sz val="9"/>
        <color rgb="FF000000"/>
        <rFont val="ＭＳ Ｐ明朝"/>
        <family val="1"/>
        <charset val="128"/>
      </rPr>
      <t>常にいる／いない場合もある／常にいない／無回答</t>
    </r>
    <rPh sb="0" eb="2">
      <t>ヤカン</t>
    </rPh>
    <rPh sb="3" eb="5">
      <t>イリョウ</t>
    </rPh>
    <rPh sb="5" eb="7">
      <t>タイオウ</t>
    </rPh>
    <rPh sb="10" eb="12">
      <t>キュウイン</t>
    </rPh>
    <rPh sb="16" eb="18">
      <t>ショクイン</t>
    </rPh>
    <rPh sb="19" eb="21">
      <t>ジョウキョウ</t>
    </rPh>
    <rPh sb="23" eb="25">
      <t>トクテイ</t>
    </rPh>
    <rPh sb="29" eb="30">
      <t>ツネ</t>
    </rPh>
    <rPh sb="37" eb="39">
      <t>バアイ</t>
    </rPh>
    <rPh sb="43" eb="44">
      <t>ツネ</t>
    </rPh>
    <rPh sb="49" eb="52">
      <t>ムカイトウ</t>
    </rPh>
    <phoneticPr fontId="6"/>
  </si>
  <si>
    <r>
      <rPr>
        <b/>
        <sz val="11"/>
        <color theme="1"/>
        <rFont val="ＭＳ 明朝"/>
        <family val="1"/>
        <charset val="128"/>
      </rPr>
      <t>医療機関連携加算</t>
    </r>
    <r>
      <rPr>
        <sz val="11"/>
        <color theme="1"/>
        <rFont val="ＭＳ 明朝"/>
        <family val="1"/>
        <charset val="128"/>
      </rPr>
      <t xml:space="preserve">
</t>
    </r>
    <r>
      <rPr>
        <sz val="9"/>
        <color theme="1"/>
        <rFont val="ＭＳ 明朝"/>
        <family val="1"/>
        <charset val="128"/>
      </rPr>
      <t>加算あり／加算なし／無回答</t>
    </r>
    <rPh sb="0" eb="4">
      <t>イリョウキカン</t>
    </rPh>
    <rPh sb="4" eb="6">
      <t>レンケイ</t>
    </rPh>
    <rPh sb="6" eb="8">
      <t>カサン</t>
    </rPh>
    <phoneticPr fontId="18"/>
  </si>
  <si>
    <t>4-4．サービス内容別 入退院時の医療機関との情報連携状況</t>
    <rPh sb="8" eb="10">
      <t>ナイヨウ</t>
    </rPh>
    <phoneticPr fontId="18"/>
  </si>
  <si>
    <r>
      <rPr>
        <b/>
        <sz val="11"/>
        <color theme="1"/>
        <rFont val="ＭＳ 明朝"/>
        <family val="1"/>
        <charset val="128"/>
      </rPr>
      <t>退院・退所時連携加算（特定のみ）</t>
    </r>
    <r>
      <rPr>
        <sz val="11"/>
        <color theme="1"/>
        <rFont val="ＭＳ 明朝"/>
        <family val="1"/>
        <charset val="128"/>
      </rPr>
      <t xml:space="preserve">
</t>
    </r>
    <r>
      <rPr>
        <sz val="9"/>
        <color theme="1"/>
        <rFont val="ＭＳ 明朝"/>
        <family val="1"/>
        <charset val="128"/>
      </rPr>
      <t>加算あり／加算なし／無回答</t>
    </r>
    <rPh sb="0" eb="2">
      <t>タイイン</t>
    </rPh>
    <rPh sb="3" eb="5">
      <t>タイショ</t>
    </rPh>
    <rPh sb="5" eb="6">
      <t>ジ</t>
    </rPh>
    <rPh sb="6" eb="8">
      <t>レンケイ</t>
    </rPh>
    <rPh sb="8" eb="10">
      <t>カサン</t>
    </rPh>
    <rPh sb="11" eb="13">
      <t>トクテイ</t>
    </rPh>
    <phoneticPr fontId="6"/>
  </si>
  <si>
    <r>
      <rPr>
        <b/>
        <sz val="11"/>
        <color rgb="FF000000"/>
        <rFont val="ＭＳ Ｐ明朝"/>
        <family val="1"/>
        <charset val="128"/>
      </rPr>
      <t>主たる協力医療機関の種類</t>
    </r>
    <r>
      <rPr>
        <sz val="11"/>
        <color rgb="FF000000"/>
        <rFont val="ＭＳ Ｐ明朝"/>
        <family val="1"/>
        <charset val="128"/>
      </rPr>
      <t xml:space="preserve">
</t>
    </r>
    <r>
      <rPr>
        <sz val="9"/>
        <color rgb="FF000000"/>
        <rFont val="ＭＳ Ｐ明朝"/>
        <family val="1"/>
        <charset val="128"/>
      </rPr>
      <t>在宅療養支援病院／その他の病院／在宅療養支援診療所／
その他の診療所／無回答</t>
    </r>
    <rPh sb="0" eb="1">
      <t>シュ</t>
    </rPh>
    <rPh sb="3" eb="5">
      <t>キョウリョク</t>
    </rPh>
    <rPh sb="5" eb="7">
      <t>イリョウ</t>
    </rPh>
    <rPh sb="7" eb="9">
      <t>キカン</t>
    </rPh>
    <rPh sb="10" eb="12">
      <t>シュルイ</t>
    </rPh>
    <rPh sb="13" eb="15">
      <t>ザイタク</t>
    </rPh>
    <rPh sb="15" eb="17">
      <t>リョウヨウ</t>
    </rPh>
    <rPh sb="17" eb="19">
      <t>シエン</t>
    </rPh>
    <rPh sb="19" eb="21">
      <t>ビョウイン</t>
    </rPh>
    <rPh sb="24" eb="25">
      <t>タ</t>
    </rPh>
    <rPh sb="26" eb="28">
      <t>ビョウイン</t>
    </rPh>
    <rPh sb="29" eb="31">
      <t>ザイタク</t>
    </rPh>
    <rPh sb="31" eb="33">
      <t>リョウヨウ</t>
    </rPh>
    <rPh sb="33" eb="35">
      <t>シエン</t>
    </rPh>
    <rPh sb="35" eb="38">
      <t>シンリョウジョ</t>
    </rPh>
    <rPh sb="42" eb="43">
      <t>タ</t>
    </rPh>
    <rPh sb="44" eb="47">
      <t>シンリョウジョ</t>
    </rPh>
    <rPh sb="48" eb="51">
      <t>ムカイトウ</t>
    </rPh>
    <phoneticPr fontId="6"/>
  </si>
  <si>
    <t>②</t>
    <phoneticPr fontId="6"/>
  </si>
  <si>
    <r>
      <rPr>
        <b/>
        <sz val="11"/>
        <color theme="1"/>
        <rFont val="ＭＳ 明朝"/>
        <family val="1"/>
        <charset val="128"/>
      </rPr>
      <t>新規入居者のうち病院・診療所から入居した人の割合</t>
    </r>
    <r>
      <rPr>
        <sz val="11"/>
        <color theme="1"/>
        <rFont val="ＭＳ 明朝"/>
        <family val="1"/>
        <charset val="128"/>
      </rPr>
      <t xml:space="preserve">
</t>
    </r>
    <r>
      <rPr>
        <sz val="9"/>
        <color theme="1"/>
        <rFont val="ＭＳ 明朝"/>
        <family val="1"/>
        <charset val="128"/>
      </rPr>
      <t>０％／30％未満／30～50％未満／50～80％未満／80％以上／無回答</t>
    </r>
    <rPh sb="0" eb="5">
      <t>シンキニュウキョシャ</t>
    </rPh>
    <rPh sb="8" eb="10">
      <t>ビョウイン</t>
    </rPh>
    <rPh sb="11" eb="14">
      <t>シンリョウジョ</t>
    </rPh>
    <rPh sb="16" eb="18">
      <t>ニュウキョ</t>
    </rPh>
    <rPh sb="20" eb="21">
      <t>ヒト</t>
    </rPh>
    <rPh sb="22" eb="24">
      <t>ワリアイ</t>
    </rPh>
    <phoneticPr fontId="6"/>
  </si>
  <si>
    <r>
      <rPr>
        <b/>
        <sz val="11"/>
        <color theme="1"/>
        <rFont val="ＭＳ 明朝"/>
        <family val="1"/>
        <charset val="128"/>
      </rPr>
      <t>退去者のうち病院・診療所へ退去した人の割合</t>
    </r>
    <r>
      <rPr>
        <sz val="11"/>
        <color theme="1"/>
        <rFont val="ＭＳ 明朝"/>
        <family val="1"/>
        <charset val="128"/>
      </rPr>
      <t xml:space="preserve">
</t>
    </r>
    <r>
      <rPr>
        <sz val="9"/>
        <color theme="1"/>
        <rFont val="ＭＳ 明朝"/>
        <family val="1"/>
        <charset val="128"/>
      </rPr>
      <t>０％／30％未満／30～50％未満／50％以上／無回答</t>
    </r>
    <rPh sb="0" eb="3">
      <t>タイキョシャ</t>
    </rPh>
    <rPh sb="6" eb="8">
      <t>ビョウイン</t>
    </rPh>
    <rPh sb="9" eb="12">
      <t>シンリョウジョ</t>
    </rPh>
    <rPh sb="13" eb="15">
      <t>タイキョ</t>
    </rPh>
    <rPh sb="17" eb="18">
      <t>ヒト</t>
    </rPh>
    <rPh sb="19" eb="21">
      <t>ワリアイ</t>
    </rPh>
    <phoneticPr fontId="18"/>
  </si>
  <si>
    <r>
      <rPr>
        <b/>
        <sz val="11"/>
        <color rgb="FF000000"/>
        <rFont val="ＭＳ Ｐ明朝"/>
        <family val="1"/>
        <charset val="128"/>
      </rPr>
      <t>医療処置を要する方の受け入れ状況</t>
    </r>
    <r>
      <rPr>
        <sz val="11"/>
        <color rgb="FF000000"/>
        <rFont val="ＭＳ Ｐ明朝"/>
        <family val="1"/>
        <charset val="128"/>
      </rPr>
      <t xml:space="preserve">
</t>
    </r>
    <r>
      <rPr>
        <sz val="9"/>
        <color rgb="FF000000"/>
        <rFont val="ＭＳ Ｐ明朝"/>
        <family val="1"/>
        <charset val="128"/>
      </rPr>
      <t>原則受け入れていない（選択肢1）／場合によっては受けれいている(選択肢2-4）／受け入れられないことはない（選択肢5）／無回答</t>
    </r>
    <rPh sb="0" eb="2">
      <t>イリョウ</t>
    </rPh>
    <rPh sb="2" eb="4">
      <t>ショチ</t>
    </rPh>
    <rPh sb="5" eb="6">
      <t>ヨウ</t>
    </rPh>
    <rPh sb="8" eb="9">
      <t>カタ</t>
    </rPh>
    <rPh sb="10" eb="11">
      <t>ウ</t>
    </rPh>
    <rPh sb="12" eb="13">
      <t>イ</t>
    </rPh>
    <rPh sb="14" eb="16">
      <t>ジョウキョウ</t>
    </rPh>
    <rPh sb="17" eb="19">
      <t>ゲンソク</t>
    </rPh>
    <rPh sb="19" eb="20">
      <t>ウ</t>
    </rPh>
    <rPh sb="21" eb="22">
      <t>イ</t>
    </rPh>
    <rPh sb="28" eb="31">
      <t>センタクシ</t>
    </rPh>
    <rPh sb="34" eb="36">
      <t>バアイ</t>
    </rPh>
    <rPh sb="41" eb="42">
      <t>ウ</t>
    </rPh>
    <rPh sb="49" eb="52">
      <t>センタクシ</t>
    </rPh>
    <rPh sb="57" eb="58">
      <t>ウ</t>
    </rPh>
    <rPh sb="59" eb="60">
      <t>イ</t>
    </rPh>
    <rPh sb="71" eb="74">
      <t>センタクシ</t>
    </rPh>
    <rPh sb="77" eb="80">
      <t>ムカイトウ</t>
    </rPh>
    <phoneticPr fontId="6"/>
  </si>
  <si>
    <r>
      <rPr>
        <b/>
        <sz val="11"/>
        <color rgb="FF000000"/>
        <rFont val="ＭＳ Ｐ明朝"/>
        <family val="1"/>
        <charset val="128"/>
      </rPr>
      <t>治療・ケアに関する事前の意思確認・推定</t>
    </r>
    <r>
      <rPr>
        <sz val="11"/>
        <color rgb="FF000000"/>
        <rFont val="ＭＳ Ｐ明朝"/>
        <family val="1"/>
        <charset val="128"/>
      </rPr>
      <t xml:space="preserve">
</t>
    </r>
    <r>
      <rPr>
        <sz val="9"/>
        <color rgb="FF000000"/>
        <rFont val="ＭＳ Ｐ明朝"/>
        <family val="1"/>
        <charset val="128"/>
      </rPr>
      <t>実施していない／実施している人と実施していない人がいる／原則、入居者全員に実施している／無回答</t>
    </r>
    <rPh sb="0" eb="2">
      <t>チリョウ</t>
    </rPh>
    <rPh sb="6" eb="7">
      <t>カン</t>
    </rPh>
    <rPh sb="9" eb="11">
      <t>ジゼン</t>
    </rPh>
    <rPh sb="12" eb="16">
      <t>イシカクニン</t>
    </rPh>
    <rPh sb="17" eb="19">
      <t>スイテイ</t>
    </rPh>
    <phoneticPr fontId="6"/>
  </si>
  <si>
    <t>5.看取りや治療・ケアに関する事前の意思確認・推定が行われているのはどのような施設か</t>
    <rPh sb="2" eb="4">
      <t>ミト</t>
    </rPh>
    <rPh sb="26" eb="27">
      <t>オコナ</t>
    </rPh>
    <rPh sb="39" eb="41">
      <t>シセツ</t>
    </rPh>
    <phoneticPr fontId="18"/>
  </si>
  <si>
    <t>5-0．施設・入居者特性別 高齢者向け住まいの医療対応の取組</t>
    <rPh sb="4" eb="6">
      <t>シセツ</t>
    </rPh>
    <rPh sb="7" eb="10">
      <t>ニュウキョシャ</t>
    </rPh>
    <rPh sb="10" eb="12">
      <t>トクセイ</t>
    </rPh>
    <rPh sb="12" eb="13">
      <t>ベツ</t>
    </rPh>
    <rPh sb="14" eb="18">
      <t>コウレイシャム</t>
    </rPh>
    <rPh sb="19" eb="20">
      <t>ス</t>
    </rPh>
    <rPh sb="23" eb="27">
      <t>イリョウタイオウ</t>
    </rPh>
    <rPh sb="28" eb="30">
      <t>トリクミ</t>
    </rPh>
    <phoneticPr fontId="6"/>
  </si>
  <si>
    <r>
      <rPr>
        <b/>
        <sz val="11"/>
        <color theme="1"/>
        <rFont val="ＭＳ 明朝"/>
        <family val="1"/>
        <charset val="128"/>
      </rPr>
      <t>半年間で看取りの実績がある施設</t>
    </r>
    <r>
      <rPr>
        <sz val="11"/>
        <color theme="1"/>
        <rFont val="ＭＳ 明朝"/>
        <family val="1"/>
        <charset val="128"/>
      </rPr>
      <t xml:space="preserve">
</t>
    </r>
    <r>
      <rPr>
        <sz val="9"/>
        <color theme="1"/>
        <rFont val="ＭＳ 明朝"/>
        <family val="1"/>
        <charset val="128"/>
      </rPr>
      <t>看取りを行った（看取り介護加算あり）／看取りを行った（看取り介護加算なし）／看取りを行っていない</t>
    </r>
    <rPh sb="0" eb="3">
      <t>ハントシカン</t>
    </rPh>
    <rPh sb="4" eb="6">
      <t>ミト</t>
    </rPh>
    <rPh sb="8" eb="10">
      <t>ジッセキ</t>
    </rPh>
    <rPh sb="13" eb="15">
      <t>シセツ</t>
    </rPh>
    <rPh sb="16" eb="18">
      <t>ミト</t>
    </rPh>
    <rPh sb="20" eb="21">
      <t>オコナ</t>
    </rPh>
    <rPh sb="24" eb="26">
      <t>ミト</t>
    </rPh>
    <rPh sb="27" eb="29">
      <t>カイゴ</t>
    </rPh>
    <rPh sb="29" eb="31">
      <t>カサン</t>
    </rPh>
    <rPh sb="35" eb="37">
      <t>ミト</t>
    </rPh>
    <rPh sb="39" eb="40">
      <t>オコナ</t>
    </rPh>
    <rPh sb="43" eb="45">
      <t>ミト</t>
    </rPh>
    <rPh sb="46" eb="48">
      <t>カイゴ</t>
    </rPh>
    <rPh sb="48" eb="50">
      <t>カサン</t>
    </rPh>
    <rPh sb="54" eb="56">
      <t>ミト</t>
    </rPh>
    <rPh sb="58" eb="59">
      <t>オコナ</t>
    </rPh>
    <phoneticPr fontId="18"/>
  </si>
  <si>
    <r>
      <rPr>
        <b/>
        <sz val="11"/>
        <color theme="1"/>
        <rFont val="ＭＳ 明朝"/>
        <family val="1"/>
        <charset val="128"/>
      </rPr>
      <t>施設の訪問診療時、医師の指示を受けたりするために施設で行っていること</t>
    </r>
    <r>
      <rPr>
        <sz val="11"/>
        <color theme="1"/>
        <rFont val="ＭＳ 明朝"/>
        <family val="1"/>
        <charset val="128"/>
      </rPr>
      <t xml:space="preserve">
</t>
    </r>
    <r>
      <rPr>
        <sz val="9"/>
        <color theme="1"/>
        <rFont val="ＭＳ 明朝"/>
        <family val="1"/>
        <charset val="128"/>
      </rPr>
      <t>何らかの対応をしている（選択肢1-3）／対応をしていない（選択肢4）／無回答</t>
    </r>
    <rPh sb="0" eb="2">
      <t>シセツ</t>
    </rPh>
    <rPh sb="3" eb="8">
      <t>ホウモンシンリョウジ</t>
    </rPh>
    <rPh sb="24" eb="26">
      <t>シセツ</t>
    </rPh>
    <rPh sb="27" eb="28">
      <t>オコナ</t>
    </rPh>
    <rPh sb="35" eb="36">
      <t>ナン</t>
    </rPh>
    <rPh sb="39" eb="41">
      <t>タイオウ</t>
    </rPh>
    <rPh sb="47" eb="50">
      <t>センタクシ</t>
    </rPh>
    <rPh sb="55" eb="57">
      <t>タイオウ</t>
    </rPh>
    <rPh sb="64" eb="67">
      <t>センタクシ</t>
    </rPh>
    <rPh sb="70" eb="73">
      <t>ムカイトウ</t>
    </rPh>
    <phoneticPr fontId="18"/>
  </si>
  <si>
    <t>5-1．意思確認・推定、看取り実践等別 看取り率</t>
    <rPh sb="4" eb="8">
      <t>イシカクニン</t>
    </rPh>
    <rPh sb="9" eb="11">
      <t>スイテイ</t>
    </rPh>
    <rPh sb="12" eb="14">
      <t>ミト</t>
    </rPh>
    <rPh sb="15" eb="17">
      <t>ジッセン</t>
    </rPh>
    <rPh sb="17" eb="18">
      <t>トウ</t>
    </rPh>
    <rPh sb="18" eb="19">
      <t>ベツ</t>
    </rPh>
    <rPh sb="20" eb="22">
      <t>ミト</t>
    </rPh>
    <rPh sb="23" eb="24">
      <t>リツ</t>
    </rPh>
    <phoneticPr fontId="18"/>
  </si>
  <si>
    <t>問16</t>
    <rPh sb="0" eb="1">
      <t>トイ</t>
    </rPh>
    <phoneticPr fontId="6"/>
  </si>
  <si>
    <r>
      <rPr>
        <b/>
        <sz val="11"/>
        <color theme="1"/>
        <rFont val="ＭＳ 明朝"/>
        <family val="1"/>
        <charset val="128"/>
      </rPr>
      <t>看取り率</t>
    </r>
    <r>
      <rPr>
        <sz val="11"/>
        <color theme="1"/>
        <rFont val="ＭＳ 明朝"/>
        <family val="1"/>
        <charset val="128"/>
      </rPr>
      <t xml:space="preserve">
</t>
    </r>
    <r>
      <rPr>
        <sz val="9"/>
        <color theme="1"/>
        <rFont val="ＭＳ 明朝"/>
        <family val="1"/>
        <charset val="128"/>
      </rPr>
      <t>※平均値</t>
    </r>
    <rPh sb="0" eb="2">
      <t>ミト</t>
    </rPh>
    <rPh sb="3" eb="4">
      <t>リツ</t>
    </rPh>
    <rPh sb="6" eb="9">
      <t>ヘイキンチ</t>
    </rPh>
    <phoneticPr fontId="18"/>
  </si>
  <si>
    <r>
      <rPr>
        <b/>
        <sz val="11"/>
        <color theme="1"/>
        <rFont val="ＭＳ 明朝"/>
        <family val="1"/>
        <charset val="128"/>
      </rPr>
      <t>治療・ケアに関する事前の意思確認・推定</t>
    </r>
    <r>
      <rPr>
        <sz val="9"/>
        <color theme="1"/>
        <rFont val="ＭＳ 明朝"/>
        <family val="1"/>
        <charset val="128"/>
      </rPr>
      <t xml:space="preserve">
実施していない／実施している人と実施していない人がいる／原則、入居者全員に実施している／無回答</t>
    </r>
    <rPh sb="0" eb="2">
      <t>チリョウ</t>
    </rPh>
    <rPh sb="6" eb="7">
      <t>カン</t>
    </rPh>
    <rPh sb="9" eb="11">
      <t>ジゼン</t>
    </rPh>
    <rPh sb="12" eb="14">
      <t>イシ</t>
    </rPh>
    <rPh sb="14" eb="16">
      <t>カクニン</t>
    </rPh>
    <rPh sb="17" eb="19">
      <t>スイテイ</t>
    </rPh>
    <rPh sb="20" eb="22">
      <t>ジッシ</t>
    </rPh>
    <rPh sb="28" eb="30">
      <t>ジッシ</t>
    </rPh>
    <rPh sb="34" eb="35">
      <t>ヒト</t>
    </rPh>
    <rPh sb="36" eb="38">
      <t>ジッシ</t>
    </rPh>
    <rPh sb="43" eb="44">
      <t>ヒト</t>
    </rPh>
    <rPh sb="48" eb="50">
      <t>ゲンソク</t>
    </rPh>
    <rPh sb="51" eb="54">
      <t>ニュウキョシャ</t>
    </rPh>
    <rPh sb="54" eb="56">
      <t>ゼンイン</t>
    </rPh>
    <rPh sb="57" eb="59">
      <t>ジッシ</t>
    </rPh>
    <rPh sb="64" eb="67">
      <t>ムカイトウ</t>
    </rPh>
    <phoneticPr fontId="18"/>
  </si>
  <si>
    <t>5-2．看取りへの対応方針・職員の抵抗感別 看取りの取組</t>
    <rPh sb="4" eb="6">
      <t>ミト</t>
    </rPh>
    <rPh sb="9" eb="11">
      <t>タイオウ</t>
    </rPh>
    <rPh sb="11" eb="13">
      <t>ホウシン</t>
    </rPh>
    <rPh sb="14" eb="16">
      <t>ショクイン</t>
    </rPh>
    <rPh sb="17" eb="20">
      <t>テイコウカン</t>
    </rPh>
    <rPh sb="20" eb="21">
      <t>ベツ</t>
    </rPh>
    <rPh sb="22" eb="24">
      <t>ミト</t>
    </rPh>
    <rPh sb="26" eb="28">
      <t>トリクミ</t>
    </rPh>
    <phoneticPr fontId="18"/>
  </si>
  <si>
    <t>問19</t>
    <rPh sb="0" eb="1">
      <t>トイ</t>
    </rPh>
    <phoneticPr fontId="6"/>
  </si>
  <si>
    <t>問11</t>
    <rPh sb="0" eb="1">
      <t>トイ</t>
    </rPh>
    <phoneticPr fontId="6"/>
  </si>
  <si>
    <r>
      <rPr>
        <b/>
        <sz val="11"/>
        <color theme="1"/>
        <rFont val="ＭＳ 明朝"/>
        <family val="1"/>
        <charset val="128"/>
      </rPr>
      <t>看取り介護加算の届け出状況</t>
    </r>
    <r>
      <rPr>
        <sz val="11"/>
        <color theme="1"/>
        <rFont val="ＭＳ 明朝"/>
        <family val="1"/>
        <charset val="128"/>
      </rPr>
      <t xml:space="preserve">
</t>
    </r>
    <r>
      <rPr>
        <sz val="9"/>
        <color theme="1"/>
        <rFont val="ＭＳ 明朝"/>
        <family val="1"/>
        <charset val="128"/>
      </rPr>
      <t>届出していない／届出している／無回答</t>
    </r>
    <phoneticPr fontId="18"/>
  </si>
  <si>
    <t>5-3．施設の職員体制別 半年間で看取りの実績がある施設</t>
    <rPh sb="4" eb="6">
      <t>シセツ</t>
    </rPh>
    <rPh sb="7" eb="9">
      <t>ショクイン</t>
    </rPh>
    <rPh sb="9" eb="11">
      <t>タイセイ</t>
    </rPh>
    <rPh sb="13" eb="16">
      <t>ハントシカン</t>
    </rPh>
    <rPh sb="17" eb="19">
      <t>ミト</t>
    </rPh>
    <rPh sb="21" eb="23">
      <t>ジッセキ</t>
    </rPh>
    <rPh sb="26" eb="28">
      <t>シセツ</t>
    </rPh>
    <phoneticPr fontId="18"/>
  </si>
  <si>
    <t>(3)②</t>
    <phoneticPr fontId="6"/>
  </si>
  <si>
    <r>
      <rPr>
        <b/>
        <sz val="11"/>
        <rFont val="ＭＳ 明朝"/>
        <family val="1"/>
        <charset val="128"/>
      </rPr>
      <t>常勤の准看護師が０か否か</t>
    </r>
    <r>
      <rPr>
        <sz val="11"/>
        <rFont val="ＭＳ 明朝"/>
        <family val="1"/>
        <charset val="128"/>
      </rPr>
      <t xml:space="preserve">
</t>
    </r>
    <r>
      <rPr>
        <sz val="9"/>
        <rFont val="ＭＳ 明朝"/>
        <family val="1"/>
        <charset val="128"/>
      </rPr>
      <t>常勤看護師が勤務／常勤看護師は不在で、常勤准看護師が勤務／不明</t>
    </r>
    <rPh sb="0" eb="2">
      <t>ジョウキン</t>
    </rPh>
    <rPh sb="3" eb="7">
      <t>ジュンカンゴシ</t>
    </rPh>
    <rPh sb="10" eb="11">
      <t>イナ</t>
    </rPh>
    <phoneticPr fontId="18"/>
  </si>
  <si>
    <r>
      <rPr>
        <b/>
        <sz val="11"/>
        <color theme="1"/>
        <rFont val="ＭＳ 明朝"/>
        <family val="1"/>
        <charset val="128"/>
      </rPr>
      <t>看護職員が必ず勤務している時間数</t>
    </r>
    <r>
      <rPr>
        <sz val="11"/>
        <color theme="1"/>
        <rFont val="ＭＳ 明朝"/>
        <family val="1"/>
        <charset val="128"/>
      </rPr>
      <t xml:space="preserve">
</t>
    </r>
    <r>
      <rPr>
        <sz val="9"/>
        <color theme="1"/>
        <rFont val="ＭＳ 明朝"/>
        <family val="1"/>
        <charset val="128"/>
      </rPr>
      <t>８時間未満／８～９時間未満／９～10時間未満／10～12時間未満／12～24時間未満／24時間／エラー・無回答</t>
    </r>
    <rPh sb="0" eb="2">
      <t>カンゴ</t>
    </rPh>
    <rPh sb="2" eb="4">
      <t>ショクイン</t>
    </rPh>
    <rPh sb="5" eb="6">
      <t>カナラ</t>
    </rPh>
    <rPh sb="7" eb="9">
      <t>キンム</t>
    </rPh>
    <rPh sb="13" eb="15">
      <t>ジカン</t>
    </rPh>
    <rPh sb="15" eb="16">
      <t>スウ</t>
    </rPh>
    <rPh sb="18" eb="20">
      <t>ジカン</t>
    </rPh>
    <rPh sb="20" eb="22">
      <t>ミマン</t>
    </rPh>
    <rPh sb="26" eb="28">
      <t>ジカン</t>
    </rPh>
    <rPh sb="28" eb="30">
      <t>ミマン</t>
    </rPh>
    <rPh sb="35" eb="37">
      <t>ジカン</t>
    </rPh>
    <rPh sb="37" eb="39">
      <t>ミマン</t>
    </rPh>
    <rPh sb="45" eb="47">
      <t>ジカン</t>
    </rPh>
    <rPh sb="47" eb="49">
      <t>ミマン</t>
    </rPh>
    <rPh sb="55" eb="57">
      <t>ジカン</t>
    </rPh>
    <rPh sb="57" eb="59">
      <t>ミマン</t>
    </rPh>
    <rPh sb="62" eb="64">
      <t>ジカン</t>
    </rPh>
    <rPh sb="69" eb="72">
      <t>ムカイトウ</t>
    </rPh>
    <phoneticPr fontId="18"/>
  </si>
  <si>
    <t>5-4．看取りの実践別 施設への訪問診療時､日常の様子を伝えたり、医師の指示を受けたりするために通常行っていること</t>
    <rPh sb="4" eb="6">
      <t>ミト</t>
    </rPh>
    <rPh sb="8" eb="10">
      <t>ジッセン</t>
    </rPh>
    <phoneticPr fontId="18"/>
  </si>
  <si>
    <r>
      <rPr>
        <b/>
        <sz val="11"/>
        <color theme="1"/>
        <rFont val="ＭＳ 明朝"/>
        <family val="1"/>
        <charset val="128"/>
      </rPr>
      <t>看取りの対応方針</t>
    </r>
    <r>
      <rPr>
        <sz val="11"/>
        <color theme="1"/>
        <rFont val="ＭＳ 明朝"/>
        <family val="1"/>
        <charset val="128"/>
      </rPr>
      <t xml:space="preserve">
</t>
    </r>
    <r>
      <rPr>
        <sz val="9"/>
        <color theme="1"/>
        <rFont val="ＭＳ 明朝"/>
        <family val="1"/>
        <charset val="128"/>
      </rPr>
      <t>看取りへの対応を積極的に推進している／ご本人・家族から「ホームで亡くなりたい」という希望があれば、対応する／原則的に対応していない／無回答</t>
    </r>
    <phoneticPr fontId="18"/>
  </si>
  <si>
    <t>問18</t>
    <rPh sb="0" eb="1">
      <t>トイ</t>
    </rPh>
    <phoneticPr fontId="6"/>
  </si>
  <si>
    <r>
      <rPr>
        <b/>
        <sz val="11"/>
        <color theme="1"/>
        <rFont val="ＭＳ 明朝"/>
        <family val="1"/>
        <charset val="128"/>
      </rPr>
      <t>施設の訪問診療時、医師の指示を受けたりするために施設で行っていること</t>
    </r>
    <r>
      <rPr>
        <sz val="11"/>
        <color theme="1"/>
        <rFont val="ＭＳ 明朝"/>
        <family val="1"/>
        <charset val="128"/>
      </rPr>
      <t xml:space="preserve">
</t>
    </r>
    <r>
      <rPr>
        <sz val="9"/>
        <color theme="1"/>
        <rFont val="ＭＳ 明朝"/>
        <family val="1"/>
        <charset val="128"/>
      </rPr>
      <t>何らかの対応をしている（選択肢1-3）／対応をしていない（選択肢4）／無回答</t>
    </r>
    <rPh sb="0" eb="2">
      <t>シセツ</t>
    </rPh>
    <rPh sb="3" eb="5">
      <t>ホウモン</t>
    </rPh>
    <rPh sb="5" eb="7">
      <t>シンリョウ</t>
    </rPh>
    <rPh sb="7" eb="8">
      <t>ジ</t>
    </rPh>
    <rPh sb="9" eb="11">
      <t>イシ</t>
    </rPh>
    <rPh sb="12" eb="14">
      <t>シジ</t>
    </rPh>
    <rPh sb="15" eb="16">
      <t>ウ</t>
    </rPh>
    <rPh sb="24" eb="26">
      <t>シセツ</t>
    </rPh>
    <rPh sb="27" eb="28">
      <t>オコナ</t>
    </rPh>
    <rPh sb="35" eb="36">
      <t>ナン</t>
    </rPh>
    <rPh sb="39" eb="41">
      <t>タイオウ</t>
    </rPh>
    <rPh sb="47" eb="50">
      <t>センタクシ</t>
    </rPh>
    <rPh sb="55" eb="57">
      <t>タイオウ</t>
    </rPh>
    <rPh sb="64" eb="67">
      <t>センタクシ</t>
    </rPh>
    <rPh sb="70" eb="73">
      <t>ムカイトウ</t>
    </rPh>
    <phoneticPr fontId="18"/>
  </si>
  <si>
    <t>5-5．意思確認・推定状況別 搬送・看取りの取組</t>
    <rPh sb="4" eb="8">
      <t>イシカクニン</t>
    </rPh>
    <rPh sb="9" eb="11">
      <t>スイテイ</t>
    </rPh>
    <rPh sb="11" eb="13">
      <t>ジョウキョウ</t>
    </rPh>
    <rPh sb="13" eb="14">
      <t>ベツ</t>
    </rPh>
    <rPh sb="15" eb="17">
      <t>ハンソウ</t>
    </rPh>
    <rPh sb="18" eb="20">
      <t>ミト</t>
    </rPh>
    <rPh sb="22" eb="24">
      <t>トリクミ</t>
    </rPh>
    <phoneticPr fontId="18"/>
  </si>
  <si>
    <t>問17</t>
    <rPh sb="0" eb="1">
      <t>トイ</t>
    </rPh>
    <phoneticPr fontId="6"/>
  </si>
  <si>
    <r>
      <rPr>
        <b/>
        <sz val="11"/>
        <color theme="1"/>
        <rFont val="ＭＳ 明朝"/>
        <family val="1"/>
        <charset val="128"/>
      </rPr>
      <t xml:space="preserve">入居者に対する直近３カ月の搬送回数の割合（119 番への救急要請）
</t>
    </r>
    <r>
      <rPr>
        <sz val="9"/>
        <color theme="1"/>
        <rFont val="ＭＳ 明朝"/>
        <family val="1"/>
        <charset val="128"/>
      </rPr>
      <t>０%／５%未満／５～10%未満／10%以上／エラー・無回答　＋　平均 （%）</t>
    </r>
    <phoneticPr fontId="6"/>
  </si>
  <si>
    <r>
      <rPr>
        <b/>
        <sz val="11"/>
        <color theme="1"/>
        <rFont val="ＭＳ 明朝"/>
        <family val="1"/>
        <charset val="128"/>
      </rPr>
      <t>看取り介護加算の届け出状況</t>
    </r>
    <r>
      <rPr>
        <sz val="11"/>
        <color theme="1"/>
        <rFont val="ＭＳ 明朝"/>
        <family val="1"/>
        <charset val="128"/>
      </rPr>
      <t xml:space="preserve">
</t>
    </r>
    <r>
      <rPr>
        <sz val="9"/>
        <color theme="1"/>
        <rFont val="ＭＳ 明朝"/>
        <family val="1"/>
        <charset val="128"/>
      </rPr>
      <t>届出していない／届出している／エラー・無回答</t>
    </r>
    <rPh sb="0" eb="2">
      <t>ミト</t>
    </rPh>
    <rPh sb="3" eb="5">
      <t>カイゴ</t>
    </rPh>
    <rPh sb="5" eb="7">
      <t>カサン</t>
    </rPh>
    <rPh sb="8" eb="9">
      <t>トド</t>
    </rPh>
    <rPh sb="10" eb="11">
      <t>デ</t>
    </rPh>
    <rPh sb="11" eb="13">
      <t>ジョウキョウ</t>
    </rPh>
    <rPh sb="14" eb="16">
      <t>トドケデ</t>
    </rPh>
    <rPh sb="22" eb="24">
      <t>トドケデ</t>
    </rPh>
    <rPh sb="33" eb="36">
      <t>ムカイトウ</t>
    </rPh>
    <phoneticPr fontId="18"/>
  </si>
  <si>
    <t>5-6．入居時費用前払金別 看取りの取組</t>
    <rPh sb="4" eb="6">
      <t>ニュウキョ</t>
    </rPh>
    <rPh sb="6" eb="7">
      <t>ジ</t>
    </rPh>
    <rPh sb="7" eb="9">
      <t>ヒヨウ</t>
    </rPh>
    <rPh sb="9" eb="12">
      <t>マエバライキン</t>
    </rPh>
    <rPh sb="12" eb="13">
      <t>ベツ</t>
    </rPh>
    <rPh sb="14" eb="16">
      <t>ミト</t>
    </rPh>
    <rPh sb="18" eb="20">
      <t>トリクミ</t>
    </rPh>
    <phoneticPr fontId="18"/>
  </si>
  <si>
    <r>
      <rPr>
        <b/>
        <sz val="11"/>
        <color theme="1"/>
        <rFont val="ＭＳ Ｐ明朝"/>
        <family val="1"/>
        <charset val="128"/>
      </rPr>
      <t>入居時費用前払金</t>
    </r>
    <r>
      <rPr>
        <sz val="11"/>
        <color theme="1"/>
        <rFont val="ＭＳ Ｐ明朝"/>
        <family val="1"/>
        <charset val="128"/>
      </rPr>
      <t xml:space="preserve">
</t>
    </r>
    <r>
      <rPr>
        <sz val="9"/>
        <color theme="1"/>
        <rFont val="ＭＳ Ｐ明朝"/>
        <family val="1"/>
        <charset val="128"/>
      </rPr>
      <t>０円／100万円未満／100～500万円未満／500～1,000万円未満／1,000万円以上／エラー・無回答</t>
    </r>
    <phoneticPr fontId="6"/>
  </si>
  <si>
    <t>5-7．看護職員のバックアップ体制別 治療・ケアに関する事前の意思確認・推定</t>
    <rPh sb="4" eb="6">
      <t>カンゴ</t>
    </rPh>
    <rPh sb="6" eb="8">
      <t>ショクイン</t>
    </rPh>
    <rPh sb="15" eb="17">
      <t>タイセイ</t>
    </rPh>
    <rPh sb="17" eb="18">
      <t>ベツ</t>
    </rPh>
    <phoneticPr fontId="18"/>
  </si>
  <si>
    <t>5-8．訪問看護事業所の併設・隣接状況別 看取りの取組</t>
    <rPh sb="4" eb="6">
      <t>ホウモン</t>
    </rPh>
    <rPh sb="6" eb="8">
      <t>カンゴ</t>
    </rPh>
    <rPh sb="8" eb="11">
      <t>ジギョウショ</t>
    </rPh>
    <rPh sb="12" eb="14">
      <t>ヘイセツ</t>
    </rPh>
    <rPh sb="15" eb="17">
      <t>リンセツ</t>
    </rPh>
    <rPh sb="17" eb="19">
      <t>ジョウキョウ</t>
    </rPh>
    <rPh sb="19" eb="20">
      <t>ベツ</t>
    </rPh>
    <rPh sb="21" eb="23">
      <t>ミト</t>
    </rPh>
    <rPh sb="25" eb="27">
      <t>トリクミ</t>
    </rPh>
    <phoneticPr fontId="18"/>
  </si>
  <si>
    <t>6.基本属性にかかるクロス集計</t>
    <rPh sb="2" eb="6">
      <t>キホンゾクセイ</t>
    </rPh>
    <rPh sb="13" eb="15">
      <t>シュウケイ</t>
    </rPh>
    <phoneticPr fontId="18"/>
  </si>
  <si>
    <t>6-1．施設特性別 入居者の状態像</t>
    <rPh sb="4" eb="6">
      <t>シセツ</t>
    </rPh>
    <rPh sb="6" eb="8">
      <t>トクセイ</t>
    </rPh>
    <rPh sb="8" eb="9">
      <t>ベツ</t>
    </rPh>
    <rPh sb="10" eb="13">
      <t>ニュウキョシャ</t>
    </rPh>
    <phoneticPr fontId="18"/>
  </si>
  <si>
    <r>
      <rPr>
        <b/>
        <sz val="11"/>
        <rFont val="ＭＳ 明朝"/>
        <family val="1"/>
        <charset val="128"/>
      </rPr>
      <t>総額費用（月額換算）</t>
    </r>
    <r>
      <rPr>
        <sz val="11"/>
        <rFont val="ＭＳ 明朝"/>
        <family val="1"/>
        <charset val="128"/>
      </rPr>
      <t xml:space="preserve">
</t>
    </r>
    <r>
      <rPr>
        <sz val="9"/>
        <rFont val="ＭＳ 明朝"/>
        <family val="1"/>
        <charset val="128"/>
      </rPr>
      <t>10万円未満／10～12万円未満／12～14万円未満／14～16万円未満／16～18万円未満／18～20万円未満／20～25万円未満／25～30万円未満／30万円以上／エラー・無回答</t>
    </r>
    <phoneticPr fontId="6"/>
  </si>
  <si>
    <t>問5</t>
    <rPh sb="0" eb="1">
      <t>トイ</t>
    </rPh>
    <phoneticPr fontId="18"/>
  </si>
  <si>
    <r>
      <rPr>
        <b/>
        <sz val="11"/>
        <rFont val="ＭＳ 明朝"/>
        <family val="1"/>
        <charset val="128"/>
      </rPr>
      <t>入居者の要介護度（人数積み上げ）</t>
    </r>
    <r>
      <rPr>
        <sz val="11"/>
        <rFont val="ＭＳ 明朝"/>
        <family val="1"/>
        <charset val="128"/>
      </rPr>
      <t xml:space="preserve">
</t>
    </r>
    <r>
      <rPr>
        <sz val="9"/>
        <rFont val="ＭＳ 明朝"/>
        <family val="1"/>
        <charset val="128"/>
      </rPr>
      <t>自立・認定なし／要支援１／要支援２／要介護１／要介護２／要介護３／要介護４／要介護５／不明・申請中等</t>
    </r>
    <phoneticPr fontId="18"/>
  </si>
  <si>
    <r>
      <rPr>
        <b/>
        <sz val="11"/>
        <rFont val="ＭＳ 明朝"/>
        <family val="1"/>
        <charset val="128"/>
      </rPr>
      <t>居住費用（前払い金考慮後家賃）</t>
    </r>
    <r>
      <rPr>
        <sz val="11"/>
        <rFont val="ＭＳ 明朝"/>
        <family val="1"/>
        <charset val="128"/>
      </rPr>
      <t xml:space="preserve">
</t>
    </r>
    <r>
      <rPr>
        <sz val="9"/>
        <rFont val="ＭＳ 明朝"/>
        <family val="1"/>
        <charset val="128"/>
      </rPr>
      <t>３万円未満／３～４万円未満／４～５万円未満／５～６万円未満／６～７万円未満／７～８万円未満／８～10万円未満／10～15万円未満／15～20万円未満／20万円以上／エラー・無回答</t>
    </r>
    <phoneticPr fontId="6"/>
  </si>
  <si>
    <r>
      <rPr>
        <b/>
        <sz val="11"/>
        <rFont val="ＭＳ 明朝"/>
        <family val="1"/>
        <charset val="128"/>
      </rPr>
      <t>居住費用（前払い金考慮後家賃）</t>
    </r>
    <r>
      <rPr>
        <sz val="11"/>
        <rFont val="ＭＳ 明朝"/>
        <family val="1"/>
        <charset val="128"/>
      </rPr>
      <t xml:space="preserve">
</t>
    </r>
    <r>
      <rPr>
        <sz val="9"/>
        <rFont val="ＭＳ 明朝"/>
        <family val="1"/>
        <charset val="128"/>
      </rPr>
      <t>３万円未満／３～４万円未満／４～５万円未満／５～６万円未満／６～７万円未満／７～８万円未満／８～10万円未満／10～15万円未満／15～20万円未満／20万円以上／エラー・無回答</t>
    </r>
    <phoneticPr fontId="18"/>
  </si>
  <si>
    <r>
      <rPr>
        <b/>
        <sz val="11"/>
        <rFont val="ＭＳ 明朝"/>
        <family val="1"/>
        <charset val="128"/>
      </rPr>
      <t>定員数</t>
    </r>
    <r>
      <rPr>
        <sz val="11"/>
        <rFont val="ＭＳ 明朝"/>
        <family val="1"/>
        <charset val="128"/>
      </rPr>
      <t xml:space="preserve">
</t>
    </r>
    <r>
      <rPr>
        <sz val="9"/>
        <rFont val="ＭＳ 明朝"/>
        <family val="1"/>
        <charset val="128"/>
      </rPr>
      <t>10人未満／10～20人未満／20～30人未満／30～40人未満／40～50人未満／50～60人未満／60～80人未満／80～100人未満／100人以上／無回答</t>
    </r>
    <phoneticPr fontId="18"/>
  </si>
  <si>
    <r>
      <rPr>
        <b/>
        <sz val="11"/>
        <rFont val="ＭＳ 明朝"/>
        <family val="1"/>
        <charset val="128"/>
      </rPr>
      <t>入居率</t>
    </r>
    <r>
      <rPr>
        <sz val="11"/>
        <rFont val="ＭＳ 明朝"/>
        <family val="1"/>
        <charset val="128"/>
      </rPr>
      <t xml:space="preserve">
</t>
    </r>
    <r>
      <rPr>
        <sz val="9"/>
        <rFont val="ＭＳ 明朝"/>
        <family val="1"/>
        <charset val="128"/>
      </rPr>
      <t>70％未満／70～80％未満／80～90％未満／90～95％未満／95～100％未満／100％／エラー・無回答</t>
    </r>
    <rPh sb="0" eb="2">
      <t>ニュウキョ</t>
    </rPh>
    <rPh sb="2" eb="3">
      <t>リツ</t>
    </rPh>
    <rPh sb="7" eb="9">
      <t>ミマン</t>
    </rPh>
    <rPh sb="16" eb="18">
      <t>ミマン</t>
    </rPh>
    <rPh sb="25" eb="27">
      <t>ミマン</t>
    </rPh>
    <rPh sb="34" eb="36">
      <t>ミマン</t>
    </rPh>
    <rPh sb="44" eb="46">
      <t>ミマン</t>
    </rPh>
    <rPh sb="56" eb="59">
      <t>ムカイトウ</t>
    </rPh>
    <phoneticPr fontId="18"/>
  </si>
  <si>
    <r>
      <rPr>
        <b/>
        <sz val="11"/>
        <rFont val="ＭＳ 明朝"/>
        <family val="1"/>
        <charset val="128"/>
      </rPr>
      <t>入居者の認知症の程度（人数積み上げ）</t>
    </r>
    <r>
      <rPr>
        <sz val="11"/>
        <rFont val="ＭＳ 明朝"/>
        <family val="1"/>
        <charset val="128"/>
      </rPr>
      <t xml:space="preserve">
</t>
    </r>
    <r>
      <rPr>
        <sz val="9"/>
        <rFont val="ＭＳ 明朝"/>
        <family val="1"/>
        <charset val="128"/>
      </rPr>
      <t>自立／Ⅰ／Ⅱ／Ⅲ／Ⅳ／Ｍ／不明</t>
    </r>
    <phoneticPr fontId="18"/>
  </si>
  <si>
    <t>(5)⑭</t>
  </si>
  <si>
    <t>6-2．施設特性別 生活保護の受給者の状況</t>
    <rPh sb="4" eb="6">
      <t>シセツ</t>
    </rPh>
    <rPh sb="6" eb="8">
      <t>トクセイ</t>
    </rPh>
    <rPh sb="8" eb="9">
      <t>ベツ</t>
    </rPh>
    <rPh sb="10" eb="12">
      <t>セイカツ</t>
    </rPh>
    <rPh sb="12" eb="14">
      <t>ホゴ</t>
    </rPh>
    <rPh sb="15" eb="17">
      <t>ジュキュウ</t>
    </rPh>
    <rPh sb="17" eb="18">
      <t>シャ</t>
    </rPh>
    <rPh sb="19" eb="21">
      <t>ジョウキョウ</t>
    </rPh>
    <phoneticPr fontId="18"/>
  </si>
  <si>
    <r>
      <rPr>
        <b/>
        <sz val="11"/>
        <rFont val="ＭＳ 明朝"/>
        <family val="1"/>
        <charset val="128"/>
      </rPr>
      <t>生活保護を受給している入居者数</t>
    </r>
    <r>
      <rPr>
        <sz val="11"/>
        <rFont val="ＭＳ 明朝"/>
        <family val="1"/>
        <charset val="128"/>
      </rPr>
      <t xml:space="preserve">
</t>
    </r>
    <r>
      <rPr>
        <sz val="9"/>
        <rFont val="ＭＳ 明朝"/>
        <family val="1"/>
        <charset val="128"/>
      </rPr>
      <t>０人／１人／２～３人／４～５人／６～７人／８～９人／10～14人／15～19人／20人以上／無回答　＋　平均（人）</t>
    </r>
    <phoneticPr fontId="18"/>
  </si>
  <si>
    <t>-</t>
    <phoneticPr fontId="18"/>
  </si>
  <si>
    <r>
      <rPr>
        <b/>
        <sz val="11"/>
        <rFont val="ＭＳ 明朝"/>
        <family val="1"/>
        <charset val="128"/>
      </rPr>
      <t>都市圏</t>
    </r>
    <r>
      <rPr>
        <sz val="9"/>
        <rFont val="ＭＳ 明朝"/>
        <family val="1"/>
        <charset val="128"/>
      </rPr>
      <t xml:space="preserve">
1級地／2級地／3級地／4級地／5級地／6級地／7級地／その他</t>
    </r>
    <rPh sb="0" eb="3">
      <t>トシケン</t>
    </rPh>
    <phoneticPr fontId="6"/>
  </si>
  <si>
    <r>
      <rPr>
        <b/>
        <sz val="11"/>
        <rFont val="ＭＳ 明朝"/>
        <family val="1"/>
        <charset val="128"/>
      </rPr>
      <t>生活保護を受給している入居者の割合</t>
    </r>
    <r>
      <rPr>
        <sz val="11"/>
        <rFont val="ＭＳ 明朝"/>
        <family val="1"/>
        <charset val="128"/>
      </rPr>
      <t xml:space="preserve">
</t>
    </r>
    <r>
      <rPr>
        <sz val="9"/>
        <rFont val="ＭＳ 明朝"/>
        <family val="1"/>
        <charset val="128"/>
      </rPr>
      <t>０％／20％未満／20～50％未満／50～80％未満／80％以上／無回答　＋　平均（％）</t>
    </r>
    <phoneticPr fontId="18"/>
  </si>
  <si>
    <r>
      <rPr>
        <b/>
        <sz val="11"/>
        <rFont val="ＭＳ 明朝"/>
        <family val="1"/>
        <charset val="128"/>
      </rPr>
      <t>都市圏</t>
    </r>
    <r>
      <rPr>
        <sz val="9"/>
        <rFont val="ＭＳ 明朝"/>
        <family val="1"/>
        <charset val="128"/>
      </rPr>
      <t xml:space="preserve">
首都圏／中部圏／近畿圏／三大都市圏計／その他</t>
    </r>
    <rPh sb="0" eb="3">
      <t>トシケン</t>
    </rPh>
    <phoneticPr fontId="6"/>
  </si>
  <si>
    <r>
      <rPr>
        <b/>
        <sz val="11"/>
        <rFont val="ＭＳ 明朝"/>
        <family val="1"/>
        <charset val="128"/>
      </rPr>
      <t>生活保護を受給している入居者の割合</t>
    </r>
    <r>
      <rPr>
        <sz val="11"/>
        <rFont val="ＭＳ 明朝"/>
        <family val="1"/>
        <charset val="128"/>
      </rPr>
      <t xml:space="preserve">
</t>
    </r>
    <r>
      <rPr>
        <sz val="9"/>
        <rFont val="ＭＳ 明朝"/>
        <family val="1"/>
        <charset val="128"/>
      </rPr>
      <t>０％／20％未満／20～50％未満／50～80％未満／80％以上／無回答</t>
    </r>
    <rPh sb="0" eb="2">
      <t>セイカツ</t>
    </rPh>
    <rPh sb="2" eb="4">
      <t>ホゴ</t>
    </rPh>
    <rPh sb="5" eb="7">
      <t>ジュキュウ</t>
    </rPh>
    <rPh sb="11" eb="14">
      <t>ニュウキョシャ</t>
    </rPh>
    <rPh sb="15" eb="17">
      <t>ワリアイ</t>
    </rPh>
    <phoneticPr fontId="18"/>
  </si>
  <si>
    <r>
      <rPr>
        <b/>
        <sz val="11"/>
        <rFont val="ＭＳ 明朝"/>
        <family val="1"/>
        <charset val="128"/>
      </rPr>
      <t>定員に対する退去者の割合</t>
    </r>
    <r>
      <rPr>
        <sz val="11"/>
        <rFont val="ＭＳ 明朝"/>
        <family val="1"/>
        <charset val="128"/>
      </rPr>
      <t xml:space="preserve">
</t>
    </r>
    <r>
      <rPr>
        <sz val="9"/>
        <rFont val="ＭＳ 明朝"/>
        <family val="1"/>
        <charset val="128"/>
      </rPr>
      <t>０％／10％未満／10～20％未満／20～30％未満／30～50％未満／50％以上／エラー・無回答　＋　平均（％）</t>
    </r>
    <phoneticPr fontId="18"/>
  </si>
  <si>
    <t>6-3．施設特性別 利用料金</t>
    <rPh sb="4" eb="6">
      <t>シセツ</t>
    </rPh>
    <rPh sb="6" eb="8">
      <t>トクセイ</t>
    </rPh>
    <rPh sb="8" eb="9">
      <t>ベツ</t>
    </rPh>
    <rPh sb="10" eb="12">
      <t>リヨウ</t>
    </rPh>
    <rPh sb="12" eb="14">
      <t>リョウキン</t>
    </rPh>
    <phoneticPr fontId="18"/>
  </si>
  <si>
    <r>
      <rPr>
        <b/>
        <sz val="11"/>
        <rFont val="ＭＳ 明朝"/>
        <family val="1"/>
        <charset val="128"/>
      </rPr>
      <t>生活保護を受給している入居者の割合</t>
    </r>
    <r>
      <rPr>
        <sz val="11"/>
        <rFont val="ＭＳ 明朝"/>
        <family val="1"/>
        <charset val="128"/>
      </rPr>
      <t xml:space="preserve">
</t>
    </r>
    <r>
      <rPr>
        <sz val="9"/>
        <rFont val="ＭＳ 明朝"/>
        <family val="1"/>
        <charset val="128"/>
      </rPr>
      <t>０％／20％未満／20～50％未満／50～80％未満／80％以上／無回答　＋　平均（％）</t>
    </r>
    <rPh sb="0" eb="2">
      <t>セイカツ</t>
    </rPh>
    <rPh sb="2" eb="4">
      <t>ホゴ</t>
    </rPh>
    <rPh sb="5" eb="7">
      <t>ジュキュウ</t>
    </rPh>
    <rPh sb="11" eb="14">
      <t>ニュウキョシャ</t>
    </rPh>
    <rPh sb="15" eb="17">
      <t>ワリアイ</t>
    </rPh>
    <rPh sb="24" eb="26">
      <t>ミマン</t>
    </rPh>
    <rPh sb="33" eb="35">
      <t>ミマン</t>
    </rPh>
    <rPh sb="42" eb="44">
      <t>ミマン</t>
    </rPh>
    <rPh sb="48" eb="50">
      <t>イジョウ</t>
    </rPh>
    <rPh sb="51" eb="54">
      <t>ムカイトウ</t>
    </rPh>
    <rPh sb="57" eb="59">
      <t>ヘイキン</t>
    </rPh>
    <phoneticPr fontId="18"/>
  </si>
  <si>
    <t>6-4．都市規模別 施設特性</t>
    <rPh sb="4" eb="8">
      <t>トシキボ</t>
    </rPh>
    <rPh sb="8" eb="9">
      <t>ベツ</t>
    </rPh>
    <rPh sb="10" eb="14">
      <t>シセツトクセイ</t>
    </rPh>
    <phoneticPr fontId="18"/>
  </si>
  <si>
    <r>
      <rPr>
        <b/>
        <sz val="11"/>
        <rFont val="ＭＳ 明朝"/>
        <family val="1"/>
        <charset val="128"/>
      </rPr>
      <t>事業主体法人種別</t>
    </r>
    <r>
      <rPr>
        <sz val="11"/>
        <rFont val="ＭＳ 明朝"/>
        <family val="1"/>
        <charset val="128"/>
      </rPr>
      <t xml:space="preserve">
</t>
    </r>
    <r>
      <rPr>
        <sz val="9"/>
        <rFont val="ＭＳ 明朝"/>
        <family val="1"/>
        <charset val="128"/>
      </rPr>
      <t>株式会社／有限会社、合同会社・合資会社／社会福祉法人／医療法人／財団法人・社団法人／NPO法人／その他</t>
    </r>
    <rPh sb="0" eb="2">
      <t>ジギョウ</t>
    </rPh>
    <rPh sb="2" eb="4">
      <t>シュタイ</t>
    </rPh>
    <rPh sb="4" eb="6">
      <t>ホウジン</t>
    </rPh>
    <rPh sb="6" eb="8">
      <t>シュベツ</t>
    </rPh>
    <rPh sb="9" eb="13">
      <t>カブシキガイシャ</t>
    </rPh>
    <rPh sb="14" eb="18">
      <t>ユウゲンガイシャ</t>
    </rPh>
    <rPh sb="19" eb="21">
      <t>ゴウドウ</t>
    </rPh>
    <rPh sb="21" eb="23">
      <t>ガイシャ</t>
    </rPh>
    <rPh sb="24" eb="26">
      <t>ゴウシ</t>
    </rPh>
    <rPh sb="26" eb="28">
      <t>ガイシャ</t>
    </rPh>
    <rPh sb="29" eb="31">
      <t>シャカイ</t>
    </rPh>
    <rPh sb="31" eb="33">
      <t>フクシ</t>
    </rPh>
    <rPh sb="33" eb="35">
      <t>ホウジン</t>
    </rPh>
    <rPh sb="36" eb="38">
      <t>イリョウ</t>
    </rPh>
    <rPh sb="38" eb="40">
      <t>ホウジン</t>
    </rPh>
    <rPh sb="41" eb="43">
      <t>ザイダン</t>
    </rPh>
    <rPh sb="43" eb="45">
      <t>ホウジン</t>
    </rPh>
    <rPh sb="46" eb="48">
      <t>シャダン</t>
    </rPh>
    <rPh sb="48" eb="50">
      <t>ホウジン</t>
    </rPh>
    <rPh sb="54" eb="56">
      <t>ホウジン</t>
    </rPh>
    <rPh sb="59" eb="60">
      <t>タ</t>
    </rPh>
    <phoneticPr fontId="6"/>
  </si>
  <si>
    <r>
      <rPr>
        <b/>
        <sz val="11"/>
        <rFont val="ＭＳ 明朝"/>
        <family val="1"/>
        <charset val="128"/>
      </rPr>
      <t>法人が運営する施設数</t>
    </r>
    <r>
      <rPr>
        <sz val="11"/>
        <rFont val="ＭＳ 明朝"/>
        <family val="1"/>
        <charset val="128"/>
      </rPr>
      <t xml:space="preserve">
</t>
    </r>
    <r>
      <rPr>
        <sz val="9"/>
        <rFont val="ＭＳ 明朝"/>
        <family val="1"/>
        <charset val="128"/>
      </rPr>
      <t>１箇所／２箇所／３～９箇所／10～49箇所／50箇所以上／無回答</t>
    </r>
    <rPh sb="0" eb="2">
      <t>ホウジン</t>
    </rPh>
    <rPh sb="3" eb="5">
      <t>ウンエイ</t>
    </rPh>
    <rPh sb="7" eb="9">
      <t>シセツ</t>
    </rPh>
    <rPh sb="9" eb="10">
      <t>スウ</t>
    </rPh>
    <rPh sb="12" eb="14">
      <t>カショ</t>
    </rPh>
    <rPh sb="16" eb="18">
      <t>カショ</t>
    </rPh>
    <rPh sb="22" eb="24">
      <t>カショ</t>
    </rPh>
    <rPh sb="30" eb="32">
      <t>カショ</t>
    </rPh>
    <rPh sb="35" eb="39">
      <t>カショイジョウ</t>
    </rPh>
    <rPh sb="40" eb="43">
      <t>ムカイトウ</t>
    </rPh>
    <phoneticPr fontId="6"/>
  </si>
  <si>
    <t>(4)①</t>
    <phoneticPr fontId="6"/>
  </si>
  <si>
    <r>
      <rPr>
        <b/>
        <sz val="11"/>
        <rFont val="ＭＳ 明朝"/>
        <family val="1"/>
        <charset val="128"/>
      </rPr>
      <t>総居室（住戸）数</t>
    </r>
    <r>
      <rPr>
        <sz val="11"/>
        <rFont val="ＭＳ 明朝"/>
        <family val="1"/>
        <charset val="128"/>
      </rPr>
      <t xml:space="preserve">
</t>
    </r>
    <r>
      <rPr>
        <sz val="9"/>
        <rFont val="ＭＳ 明朝"/>
        <family val="1"/>
        <charset val="128"/>
      </rPr>
      <t>10室未満／10～19室／20～29室／30～39室／40～49室／50～59室／60～79室／80～99室／100室以上／無回答　＋　平均(室・戸)</t>
    </r>
    <rPh sb="0" eb="1">
      <t>ソウ</t>
    </rPh>
    <rPh sb="1" eb="3">
      <t>キョシツ</t>
    </rPh>
    <rPh sb="4" eb="6">
      <t>ジュウコ</t>
    </rPh>
    <rPh sb="7" eb="8">
      <t>スウ</t>
    </rPh>
    <phoneticPr fontId="6"/>
  </si>
  <si>
    <t>(4)②</t>
    <phoneticPr fontId="6"/>
  </si>
  <si>
    <r>
      <rPr>
        <b/>
        <sz val="11"/>
        <rFont val="ＭＳ 明朝"/>
        <family val="1"/>
        <charset val="128"/>
      </rPr>
      <t>入居している居室（住戸）数</t>
    </r>
    <r>
      <rPr>
        <sz val="11"/>
        <rFont val="ＭＳ 明朝"/>
        <family val="1"/>
        <charset val="128"/>
      </rPr>
      <t xml:space="preserve">
</t>
    </r>
    <r>
      <rPr>
        <sz val="9"/>
        <rFont val="ＭＳ 明朝"/>
        <family val="1"/>
        <charset val="128"/>
      </rPr>
      <t>10室未満／10～19室／20～29室／30～39室／40～49室／50～59室／60～79室／80～99室／100室以上／無回答　＋　平均(室・戸)</t>
    </r>
    <phoneticPr fontId="6"/>
  </si>
  <si>
    <t>(2)①</t>
    <phoneticPr fontId="6"/>
  </si>
  <si>
    <r>
      <rPr>
        <b/>
        <sz val="11"/>
        <rFont val="ＭＳ 明朝"/>
        <family val="1"/>
        <charset val="128"/>
      </rPr>
      <t>最多居室（住戸）面積</t>
    </r>
    <r>
      <rPr>
        <sz val="11"/>
        <rFont val="ＭＳ 明朝"/>
        <family val="1"/>
        <charset val="128"/>
      </rPr>
      <t xml:space="preserve">
</t>
    </r>
    <r>
      <rPr>
        <sz val="9"/>
        <rFont val="ＭＳ 明朝"/>
        <family val="1"/>
        <charset val="128"/>
      </rPr>
      <t>13㎡未満／13～18㎡未満／18～25㎡未満／25～30㎡未満／30㎡以上／エラー・無回答　＋　平均（㎡）</t>
    </r>
    <phoneticPr fontId="6"/>
  </si>
  <si>
    <t>6-5．事業主体法人種別別 施設特性</t>
    <rPh sb="4" eb="6">
      <t>ジギョウ</t>
    </rPh>
    <rPh sb="6" eb="8">
      <t>シュタイ</t>
    </rPh>
    <rPh sb="8" eb="10">
      <t>ホウジン</t>
    </rPh>
    <rPh sb="10" eb="12">
      <t>シュベツ</t>
    </rPh>
    <rPh sb="12" eb="13">
      <t>ベツ</t>
    </rPh>
    <rPh sb="14" eb="18">
      <t>シセツトクセイ</t>
    </rPh>
    <phoneticPr fontId="18"/>
  </si>
  <si>
    <r>
      <rPr>
        <b/>
        <sz val="11"/>
        <color theme="1"/>
        <rFont val="ＭＳ 明朝"/>
        <family val="1"/>
        <charset val="128"/>
      </rPr>
      <t>有料老人ホーム・サービス付き高齢者向け住宅の運営数</t>
    </r>
    <r>
      <rPr>
        <sz val="11"/>
        <color theme="1"/>
        <rFont val="ＭＳ 明朝"/>
        <family val="1"/>
        <charset val="128"/>
      </rPr>
      <t xml:space="preserve">
</t>
    </r>
    <r>
      <rPr>
        <sz val="9"/>
        <color theme="1"/>
        <rFont val="ＭＳ 明朝"/>
        <family val="1"/>
        <charset val="128"/>
      </rPr>
      <t>１箇所／２箇所／３～９箇所／10～49箇所／50箇所以上／無回答</t>
    </r>
    <phoneticPr fontId="6"/>
  </si>
  <si>
    <r>
      <rPr>
        <b/>
        <sz val="11"/>
        <color theme="1"/>
        <rFont val="ＭＳ 明朝"/>
        <family val="1"/>
        <charset val="128"/>
      </rPr>
      <t>法人が運営する施設数</t>
    </r>
    <r>
      <rPr>
        <sz val="11"/>
        <color theme="1"/>
        <rFont val="ＭＳ 明朝"/>
        <family val="1"/>
        <charset val="128"/>
      </rPr>
      <t xml:space="preserve">
</t>
    </r>
    <r>
      <rPr>
        <sz val="9"/>
        <color theme="1"/>
        <rFont val="ＭＳ 明朝"/>
        <family val="1"/>
        <charset val="128"/>
      </rPr>
      <t>１箇所／２箇所／３～９箇所／10～49箇所／50箇所以上／無回答</t>
    </r>
    <rPh sb="0" eb="2">
      <t>ホウジン</t>
    </rPh>
    <rPh sb="3" eb="5">
      <t>ウンエイ</t>
    </rPh>
    <rPh sb="7" eb="9">
      <t>シセツ</t>
    </rPh>
    <rPh sb="9" eb="10">
      <t>スウ</t>
    </rPh>
    <rPh sb="12" eb="14">
      <t>カショ</t>
    </rPh>
    <rPh sb="16" eb="18">
      <t>カショ</t>
    </rPh>
    <rPh sb="22" eb="24">
      <t>カショ</t>
    </rPh>
    <rPh sb="30" eb="32">
      <t>カショ</t>
    </rPh>
    <rPh sb="35" eb="39">
      <t>カショイジョウ</t>
    </rPh>
    <rPh sb="40" eb="43">
      <t>ムカイトウ</t>
    </rPh>
    <phoneticPr fontId="6"/>
  </si>
  <si>
    <r>
      <rPr>
        <b/>
        <sz val="11"/>
        <color theme="1"/>
        <rFont val="ＭＳ 明朝"/>
        <family val="1"/>
        <charset val="128"/>
      </rPr>
      <t>入居者総数に対する重複を除いた医療処置（全体）を要する入居者の割合</t>
    </r>
    <r>
      <rPr>
        <sz val="11"/>
        <color theme="1"/>
        <rFont val="ＭＳ 明朝"/>
        <family val="1"/>
        <charset val="128"/>
      </rPr>
      <t xml:space="preserve">
</t>
    </r>
    <r>
      <rPr>
        <sz val="9"/>
        <color theme="1"/>
        <rFont val="ＭＳ 明朝"/>
        <family val="1"/>
        <charset val="128"/>
      </rPr>
      <t>０％／５％未満／５～10％未満／10～15％未満／15％以上／無回答</t>
    </r>
    <rPh sb="0" eb="3">
      <t>ニュウキョシャ</t>
    </rPh>
    <rPh sb="3" eb="5">
      <t>ソウスウ</t>
    </rPh>
    <rPh sb="6" eb="7">
      <t>タイ</t>
    </rPh>
    <rPh sb="9" eb="11">
      <t>ジュウフク</t>
    </rPh>
    <rPh sb="12" eb="13">
      <t>ノゾ</t>
    </rPh>
    <rPh sb="15" eb="17">
      <t>イリョウ</t>
    </rPh>
    <rPh sb="17" eb="19">
      <t>ショチ</t>
    </rPh>
    <rPh sb="20" eb="22">
      <t>ゼンタイ</t>
    </rPh>
    <rPh sb="24" eb="25">
      <t>ヨウ</t>
    </rPh>
    <rPh sb="27" eb="30">
      <t>ニュウキョシャ</t>
    </rPh>
    <rPh sb="31" eb="33">
      <t>ワリアイ</t>
    </rPh>
    <phoneticPr fontId="18"/>
  </si>
  <si>
    <r>
      <rPr>
        <b/>
        <sz val="11"/>
        <color theme="1"/>
        <rFont val="ＭＳ 明朝"/>
        <family val="1"/>
        <charset val="128"/>
      </rPr>
      <t>救急要請の延べ回数（搬送全体回数）</t>
    </r>
    <r>
      <rPr>
        <sz val="11"/>
        <color theme="1"/>
        <rFont val="ＭＳ 明朝"/>
        <family val="1"/>
        <charset val="128"/>
      </rPr>
      <t xml:space="preserve">
</t>
    </r>
    <r>
      <rPr>
        <sz val="9"/>
        <color theme="1"/>
        <rFont val="ＭＳ 明朝"/>
        <family val="1"/>
        <charset val="128"/>
      </rPr>
      <t>０回／１回／２回／３～４回／５回以上／無回答　＋　平均（回）</t>
    </r>
    <rPh sb="10" eb="14">
      <t>ハンソウゼンタイ</t>
    </rPh>
    <rPh sb="14" eb="16">
      <t>カイスウ</t>
    </rPh>
    <phoneticPr fontId="6"/>
  </si>
  <si>
    <t>6-6．定員数別 入居率</t>
    <rPh sb="4" eb="7">
      <t>テイインスウ</t>
    </rPh>
    <rPh sb="7" eb="8">
      <t>ベツ</t>
    </rPh>
    <rPh sb="9" eb="12">
      <t>ニュウキョリツ</t>
    </rPh>
    <phoneticPr fontId="18"/>
  </si>
  <si>
    <r>
      <rPr>
        <b/>
        <sz val="11"/>
        <color theme="1"/>
        <rFont val="ＭＳ 明朝"/>
        <family val="1"/>
        <charset val="128"/>
      </rPr>
      <t>定員数</t>
    </r>
    <r>
      <rPr>
        <sz val="11"/>
        <color theme="1"/>
        <rFont val="ＭＳ 明朝"/>
        <family val="1"/>
        <charset val="128"/>
      </rPr>
      <t xml:space="preserve">
</t>
    </r>
    <r>
      <rPr>
        <sz val="9"/>
        <color theme="1"/>
        <rFont val="ＭＳ 明朝"/>
        <family val="1"/>
        <charset val="128"/>
      </rPr>
      <t>10人未満／10～20人未満／20～30人未満／30～40人未満／40～50人未満／50～60人未満／60～80人未満／80～100人未満／100人以上／無回答</t>
    </r>
    <phoneticPr fontId="18"/>
  </si>
  <si>
    <r>
      <rPr>
        <b/>
        <sz val="11"/>
        <color theme="1"/>
        <rFont val="ＭＳ 明朝"/>
        <family val="1"/>
        <charset val="128"/>
      </rPr>
      <t>入居率</t>
    </r>
    <r>
      <rPr>
        <sz val="11"/>
        <color theme="1"/>
        <rFont val="ＭＳ 明朝"/>
        <family val="1"/>
        <charset val="128"/>
      </rPr>
      <t xml:space="preserve">
</t>
    </r>
    <r>
      <rPr>
        <sz val="9"/>
        <color theme="1"/>
        <rFont val="ＭＳ 明朝"/>
        <family val="1"/>
        <charset val="128"/>
      </rPr>
      <t>70％未満／70～80％未満／80～90％未満／90～95％未満／95～100％未満／100％／エラー・無回答</t>
    </r>
    <rPh sb="0" eb="2">
      <t>ニュウキョ</t>
    </rPh>
    <rPh sb="2" eb="3">
      <t>リツ</t>
    </rPh>
    <rPh sb="7" eb="9">
      <t>ミマン</t>
    </rPh>
    <rPh sb="16" eb="18">
      <t>ミマン</t>
    </rPh>
    <rPh sb="25" eb="27">
      <t>ミマン</t>
    </rPh>
    <rPh sb="34" eb="36">
      <t>ミマン</t>
    </rPh>
    <rPh sb="44" eb="46">
      <t>ミマン</t>
    </rPh>
    <rPh sb="56" eb="59">
      <t>ムカイトウ</t>
    </rPh>
    <phoneticPr fontId="18"/>
  </si>
  <si>
    <t>問9(1) 看護職員の勤務時間外のバックアップ体制</t>
    <rPh sb="0" eb="1">
      <t>トイ</t>
    </rPh>
    <rPh sb="6" eb="8">
      <t>カンゴ</t>
    </rPh>
    <rPh sb="8" eb="10">
      <t>ショクイン</t>
    </rPh>
    <rPh sb="11" eb="13">
      <t>キンム</t>
    </rPh>
    <rPh sb="13" eb="15">
      <t>ジカン</t>
    </rPh>
    <rPh sb="15" eb="16">
      <t>ガイ</t>
    </rPh>
    <rPh sb="23" eb="25">
      <t>タイセイ</t>
    </rPh>
    <phoneticPr fontId="2"/>
  </si>
  <si>
    <t>問9(2) 看護職員が判断に困った場合の相談先</t>
    <rPh sb="0" eb="1">
      <t>トイ</t>
    </rPh>
    <phoneticPr fontId="2"/>
  </si>
  <si>
    <t>代替機能を担う機関等はなく、必ず施設所属の看護職員に連絡する／ホーム長等の判断により、救急搬送する</t>
    <phoneticPr fontId="6"/>
  </si>
  <si>
    <t>法人内のみに相談先がある</t>
    <rPh sb="0" eb="2">
      <t>ホウジン</t>
    </rPh>
    <rPh sb="2" eb="3">
      <t>ナイ</t>
    </rPh>
    <rPh sb="6" eb="8">
      <t>ソウダン</t>
    </rPh>
    <rPh sb="8" eb="9">
      <t>サキ</t>
    </rPh>
    <phoneticPr fontId="2"/>
  </si>
  <si>
    <t>外部のみに相談先がある</t>
    <rPh sb="0" eb="2">
      <t>ガイブ</t>
    </rPh>
    <rPh sb="5" eb="7">
      <t>ソウダン</t>
    </rPh>
    <rPh sb="7" eb="8">
      <t>サキ</t>
    </rPh>
    <phoneticPr fontId="2"/>
  </si>
  <si>
    <t>双方に相談先がある</t>
    <rPh sb="0" eb="2">
      <t>ソウホウ</t>
    </rPh>
    <rPh sb="3" eb="5">
      <t>ソウダン</t>
    </rPh>
    <rPh sb="5" eb="6">
      <t>サキ</t>
    </rPh>
    <phoneticPr fontId="2"/>
  </si>
  <si>
    <t>地域区分</t>
    <rPh sb="0" eb="2">
      <t>チイキ</t>
    </rPh>
    <rPh sb="2" eb="4">
      <t>クブン</t>
    </rPh>
    <phoneticPr fontId="2"/>
  </si>
  <si>
    <t>問5(3)</t>
    <rPh sb="0" eb="1">
      <t>トイ</t>
    </rPh>
    <phoneticPr fontId="2"/>
  </si>
  <si>
    <t>問12(3)</t>
    <rPh sb="0" eb="1">
      <t>トイ</t>
    </rPh>
    <phoneticPr fontId="2"/>
  </si>
  <si>
    <t>問13(1)</t>
    <rPh sb="0" eb="1">
      <t>トイ</t>
    </rPh>
    <phoneticPr fontId="2"/>
  </si>
  <si>
    <t>問11(1)① 夜間看護体制加算の有無</t>
    <rPh sb="8" eb="10">
      <t>ヤカン</t>
    </rPh>
    <rPh sb="10" eb="12">
      <t>カンゴ</t>
    </rPh>
    <rPh sb="12" eb="14">
      <t>タイセイ</t>
    </rPh>
    <rPh sb="14" eb="16">
      <t>カサン</t>
    </rPh>
    <rPh sb="17" eb="19">
      <t>ウム</t>
    </rPh>
    <phoneticPr fontId="2"/>
  </si>
  <si>
    <t>加算なし</t>
    <rPh sb="0" eb="2">
      <t>カサン</t>
    </rPh>
    <phoneticPr fontId="2"/>
  </si>
  <si>
    <t>加算あり</t>
    <rPh sb="0" eb="2">
      <t>カサン</t>
    </rPh>
    <phoneticPr fontId="2"/>
  </si>
  <si>
    <t>問６(3) 夜間の看護体制</t>
    <rPh sb="6" eb="8">
      <t>ヤカン</t>
    </rPh>
    <rPh sb="9" eb="11">
      <t>カンゴ</t>
    </rPh>
    <rPh sb="11" eb="13">
      <t>タイセイ</t>
    </rPh>
    <phoneticPr fontId="2"/>
  </si>
  <si>
    <r>
      <t>常に夜勤または宿直の看護職員</t>
    </r>
    <r>
      <rPr>
        <sz val="8"/>
        <rFont val="ＭＳ Ｐ明朝"/>
        <family val="1"/>
        <charset val="128"/>
      </rPr>
      <t>（併設事業所と兼務の場合を含む）</t>
    </r>
    <r>
      <rPr>
        <sz val="9"/>
        <rFont val="ＭＳ Ｐ明朝"/>
        <family val="1"/>
        <charset val="128"/>
      </rPr>
      <t>が対応</t>
    </r>
    <phoneticPr fontId="6"/>
  </si>
  <si>
    <r>
      <t>通常、施設の看護職員</t>
    </r>
    <r>
      <rPr>
        <sz val="8"/>
        <rFont val="ＭＳ Ｐ明朝"/>
        <family val="1"/>
        <charset val="128"/>
      </rPr>
      <t>(併設事業所と兼務の場合を含む）</t>
    </r>
    <r>
      <rPr>
        <sz val="9"/>
        <rFont val="ＭＳ Ｐ明朝"/>
        <family val="1"/>
        <charset val="128"/>
      </rPr>
      <t>がオンコールで対応</t>
    </r>
    <phoneticPr fontId="6"/>
  </si>
  <si>
    <t>指定市・特別区</t>
    <rPh sb="0" eb="2">
      <t>シテイ</t>
    </rPh>
    <rPh sb="2" eb="3">
      <t>シ</t>
    </rPh>
    <rPh sb="4" eb="7">
      <t>トクベツク</t>
    </rPh>
    <phoneticPr fontId="2"/>
  </si>
  <si>
    <t>80％以上</t>
  </si>
  <si>
    <t>医療処置を要する入居者数</t>
    <rPh sb="0" eb="2">
      <t>イリョウ</t>
    </rPh>
    <rPh sb="2" eb="4">
      <t>ショチ</t>
    </rPh>
    <rPh sb="5" eb="6">
      <t>ヨウ</t>
    </rPh>
    <rPh sb="8" eb="11">
      <t>ニュウキョシャ</t>
    </rPh>
    <rPh sb="11" eb="12">
      <t>スウ</t>
    </rPh>
    <phoneticPr fontId="6"/>
  </si>
  <si>
    <t>（全ての医療処置）</t>
    <rPh sb="1" eb="2">
      <t>スベ</t>
    </rPh>
    <rPh sb="4" eb="6">
      <t>イリョウ</t>
    </rPh>
    <rPh sb="6" eb="8">
      <t>ショチ</t>
    </rPh>
    <phoneticPr fontId="6"/>
  </si>
  <si>
    <t>問5(5)⑮</t>
    <rPh sb="0" eb="1">
      <t>トイ</t>
    </rPh>
    <phoneticPr fontId="6"/>
  </si>
  <si>
    <t>（①～③の医療処置）</t>
    <rPh sb="5" eb="7">
      <t>イリョウ</t>
    </rPh>
    <rPh sb="7" eb="9">
      <t>ショチ</t>
    </rPh>
    <phoneticPr fontId="6"/>
  </si>
  <si>
    <t>問5(5)⑭の入居者に対する割合</t>
    <rPh sb="0" eb="1">
      <t>トイ</t>
    </rPh>
    <rPh sb="7" eb="10">
      <t>ニュウキョシャ</t>
    </rPh>
    <rPh sb="11" eb="12">
      <t>タイ</t>
    </rPh>
    <rPh sb="14" eb="16">
      <t>ワリアイ</t>
    </rPh>
    <phoneticPr fontId="6"/>
  </si>
  <si>
    <t>（全ての医療処置）</t>
    <rPh sb="1" eb="2">
      <t>スベ</t>
    </rPh>
    <rPh sb="4" eb="8">
      <t>イリョウショチ</t>
    </rPh>
    <phoneticPr fontId="6"/>
  </si>
  <si>
    <t>問5(5)⑮の入居者に対する割合</t>
    <rPh sb="0" eb="1">
      <t>トイ</t>
    </rPh>
    <rPh sb="7" eb="10">
      <t>ニュウキョシャ</t>
    </rPh>
    <rPh sb="11" eb="12">
      <t>タイ</t>
    </rPh>
    <rPh sb="14" eb="16">
      <t>ワリアイ</t>
    </rPh>
    <phoneticPr fontId="6"/>
  </si>
  <si>
    <t>問1(1)</t>
    <rPh sb="0" eb="1">
      <t>トイ</t>
    </rPh>
    <phoneticPr fontId="2"/>
  </si>
  <si>
    <t>事業主体
法人種別</t>
    <rPh sb="0" eb="2">
      <t>ジギョウ</t>
    </rPh>
    <rPh sb="2" eb="4">
      <t>シュタイ</t>
    </rPh>
    <rPh sb="5" eb="7">
      <t>ホウジン</t>
    </rPh>
    <rPh sb="7" eb="9">
      <t>シュベツ</t>
    </rPh>
    <phoneticPr fontId="6"/>
  </si>
  <si>
    <t>問1(2)</t>
    <rPh sb="0" eb="1">
      <t>トイ</t>
    </rPh>
    <phoneticPr fontId="6"/>
  </si>
  <si>
    <t>母体となる法人の業種</t>
    <phoneticPr fontId="6"/>
  </si>
  <si>
    <t>問1(3)</t>
    <rPh sb="0" eb="1">
      <t>トイ</t>
    </rPh>
    <phoneticPr fontId="6"/>
  </si>
  <si>
    <t>法人が運営する施設数</t>
    <rPh sb="0" eb="2">
      <t>ホウジン</t>
    </rPh>
    <rPh sb="3" eb="5">
      <t>ウンエイ</t>
    </rPh>
    <rPh sb="7" eb="9">
      <t>シセツ</t>
    </rPh>
    <rPh sb="9" eb="10">
      <t>スウ</t>
    </rPh>
    <phoneticPr fontId="6"/>
  </si>
  <si>
    <t>１箇所</t>
    <rPh sb="1" eb="3">
      <t>カショ</t>
    </rPh>
    <phoneticPr fontId="2"/>
  </si>
  <si>
    <t>２箇所</t>
    <rPh sb="1" eb="3">
      <t>カショ</t>
    </rPh>
    <phoneticPr fontId="2"/>
  </si>
  <si>
    <t>３～９箇所</t>
    <rPh sb="3" eb="5">
      <t>カショ</t>
    </rPh>
    <phoneticPr fontId="2"/>
  </si>
  <si>
    <t>10～49箇所</t>
    <rPh sb="5" eb="7">
      <t>カショ</t>
    </rPh>
    <phoneticPr fontId="2"/>
  </si>
  <si>
    <t>50箇所以上</t>
    <rPh sb="2" eb="4">
      <t>カショ</t>
    </rPh>
    <rPh sb="4" eb="6">
      <t>イジョウ</t>
    </rPh>
    <phoneticPr fontId="2"/>
  </si>
  <si>
    <t>問5(1)②</t>
    <rPh sb="0" eb="1">
      <t>トイ</t>
    </rPh>
    <phoneticPr fontId="6"/>
  </si>
  <si>
    <t>入居者数</t>
    <rPh sb="0" eb="4">
      <t>ニュウキョシャスウ</t>
    </rPh>
    <phoneticPr fontId="6"/>
  </si>
  <si>
    <t>10人未満</t>
    <rPh sb="2" eb="3">
      <t>ニン</t>
    </rPh>
    <rPh sb="3" eb="5">
      <t>ミマン</t>
    </rPh>
    <phoneticPr fontId="2"/>
  </si>
  <si>
    <t>10～20人未満</t>
    <rPh sb="5" eb="6">
      <t>ヒト</t>
    </rPh>
    <rPh sb="6" eb="8">
      <t>ミマン</t>
    </rPh>
    <phoneticPr fontId="2"/>
  </si>
  <si>
    <t>20～30人未満</t>
    <rPh sb="5" eb="6">
      <t>ヒト</t>
    </rPh>
    <rPh sb="6" eb="8">
      <t>ミマン</t>
    </rPh>
    <phoneticPr fontId="2"/>
  </si>
  <si>
    <t>30～40人未満</t>
    <rPh sb="5" eb="6">
      <t>ヒト</t>
    </rPh>
    <rPh sb="6" eb="8">
      <t>ミマン</t>
    </rPh>
    <phoneticPr fontId="2"/>
  </si>
  <si>
    <t>40～50人未満</t>
    <rPh sb="5" eb="6">
      <t>ヒト</t>
    </rPh>
    <rPh sb="6" eb="8">
      <t>ミマン</t>
    </rPh>
    <phoneticPr fontId="2"/>
  </si>
  <si>
    <t>50～60人未満</t>
    <rPh sb="5" eb="6">
      <t>ヒト</t>
    </rPh>
    <rPh sb="6" eb="8">
      <t>ミマン</t>
    </rPh>
    <phoneticPr fontId="2"/>
  </si>
  <si>
    <t>60～80人未満</t>
    <rPh sb="5" eb="6">
      <t>ヒト</t>
    </rPh>
    <rPh sb="6" eb="8">
      <t>ミマン</t>
    </rPh>
    <phoneticPr fontId="2"/>
  </si>
  <si>
    <t>80～100人未満</t>
    <rPh sb="6" eb="7">
      <t>ヒト</t>
    </rPh>
    <rPh sb="7" eb="9">
      <t>ミマン</t>
    </rPh>
    <phoneticPr fontId="2"/>
  </si>
  <si>
    <t>100人以上</t>
    <rPh sb="3" eb="4">
      <t>ヒト</t>
    </rPh>
    <rPh sb="4" eb="6">
      <t>イジョウ</t>
    </rPh>
    <phoneticPr fontId="2"/>
  </si>
  <si>
    <t>問5(1)</t>
    <rPh sb="0" eb="1">
      <t>トイ</t>
    </rPh>
    <phoneticPr fontId="6"/>
  </si>
  <si>
    <t>入居率</t>
    <rPh sb="0" eb="3">
      <t>ニュウキョリツ</t>
    </rPh>
    <phoneticPr fontId="6"/>
  </si>
  <si>
    <t>70％未満</t>
    <rPh sb="3" eb="5">
      <t>ミマン</t>
    </rPh>
    <phoneticPr fontId="2"/>
  </si>
  <si>
    <t>70～80％未満</t>
    <rPh sb="6" eb="8">
      <t>ミマン</t>
    </rPh>
    <phoneticPr fontId="2"/>
  </si>
  <si>
    <t>80～90％未満</t>
    <rPh sb="6" eb="8">
      <t>ミマン</t>
    </rPh>
    <phoneticPr fontId="2"/>
  </si>
  <si>
    <t>90～95％未満</t>
    <rPh sb="6" eb="8">
      <t>ミマン</t>
    </rPh>
    <phoneticPr fontId="2"/>
  </si>
  <si>
    <t>95～100％未満</t>
    <rPh sb="7" eb="9">
      <t>ミマン</t>
    </rPh>
    <phoneticPr fontId="2"/>
  </si>
  <si>
    <t>問3(3)</t>
    <rPh sb="0" eb="1">
      <t>トイ</t>
    </rPh>
    <phoneticPr fontId="6"/>
  </si>
  <si>
    <t>訪問看護施設の併設・隣接状況</t>
    <rPh sb="4" eb="6">
      <t>シセツ</t>
    </rPh>
    <rPh sb="7" eb="9">
      <t>ヘイセツ</t>
    </rPh>
    <rPh sb="10" eb="12">
      <t>リンセツ</t>
    </rPh>
    <rPh sb="12" eb="14">
      <t>ジョウキョウ</t>
    </rPh>
    <phoneticPr fontId="6"/>
  </si>
  <si>
    <t>併設</t>
    <rPh sb="0" eb="2">
      <t>ヘイセツ</t>
    </rPh>
    <phoneticPr fontId="6"/>
  </si>
  <si>
    <t>隣接</t>
    <rPh sb="0" eb="2">
      <t>リンセツ</t>
    </rPh>
    <phoneticPr fontId="5"/>
  </si>
  <si>
    <t>問4(2)②③</t>
    <rPh sb="0" eb="1">
      <t>トイ</t>
    </rPh>
    <phoneticPr fontId="6"/>
  </si>
  <si>
    <t>利用料金総額月額換算</t>
    <phoneticPr fontId="6"/>
  </si>
  <si>
    <t>10万円未満</t>
    <rPh sb="2" eb="3">
      <t>マン</t>
    </rPh>
    <rPh sb="3" eb="4">
      <t>エン</t>
    </rPh>
    <rPh sb="4" eb="6">
      <t>ミマン</t>
    </rPh>
    <phoneticPr fontId="2"/>
  </si>
  <si>
    <t>10～12万円未満</t>
    <rPh sb="5" eb="6">
      <t>マン</t>
    </rPh>
    <rPh sb="6" eb="7">
      <t>エン</t>
    </rPh>
    <rPh sb="7" eb="9">
      <t>ミマン</t>
    </rPh>
    <phoneticPr fontId="2"/>
  </si>
  <si>
    <t>12～14万円未満</t>
    <rPh sb="5" eb="6">
      <t>マン</t>
    </rPh>
    <rPh sb="6" eb="7">
      <t>エン</t>
    </rPh>
    <rPh sb="7" eb="9">
      <t>ミマン</t>
    </rPh>
    <phoneticPr fontId="2"/>
  </si>
  <si>
    <t>14～16万円未満</t>
    <rPh sb="5" eb="6">
      <t>マン</t>
    </rPh>
    <rPh sb="6" eb="7">
      <t>エン</t>
    </rPh>
    <rPh sb="7" eb="9">
      <t>ミマン</t>
    </rPh>
    <phoneticPr fontId="2"/>
  </si>
  <si>
    <t>16～18万円未満</t>
    <rPh sb="5" eb="6">
      <t>マン</t>
    </rPh>
    <rPh sb="6" eb="7">
      <t>エン</t>
    </rPh>
    <rPh sb="7" eb="9">
      <t>ミマン</t>
    </rPh>
    <phoneticPr fontId="2"/>
  </si>
  <si>
    <t>18～20万円未満</t>
    <rPh sb="5" eb="6">
      <t>マン</t>
    </rPh>
    <rPh sb="6" eb="7">
      <t>エン</t>
    </rPh>
    <rPh sb="7" eb="9">
      <t>ミマン</t>
    </rPh>
    <phoneticPr fontId="2"/>
  </si>
  <si>
    <t>20～25万円未満</t>
    <rPh sb="5" eb="6">
      <t>マン</t>
    </rPh>
    <rPh sb="6" eb="7">
      <t>エン</t>
    </rPh>
    <rPh sb="7" eb="9">
      <t>ミマン</t>
    </rPh>
    <phoneticPr fontId="2"/>
  </si>
  <si>
    <t>25～30万円未満</t>
    <rPh sb="5" eb="6">
      <t>マン</t>
    </rPh>
    <rPh sb="6" eb="7">
      <t>エン</t>
    </rPh>
    <rPh sb="7" eb="9">
      <t>ミマン</t>
    </rPh>
    <phoneticPr fontId="2"/>
  </si>
  <si>
    <t>30万円以上</t>
    <rPh sb="2" eb="3">
      <t>マン</t>
    </rPh>
    <rPh sb="3" eb="4">
      <t>エン</t>
    </rPh>
    <rPh sb="4" eb="6">
      <t>イジョウ</t>
    </rPh>
    <phoneticPr fontId="2"/>
  </si>
  <si>
    <t>事業主体法人種別</t>
    <rPh sb="0" eb="2">
      <t>ジギョウ</t>
    </rPh>
    <rPh sb="2" eb="4">
      <t>シュタイ</t>
    </rPh>
    <rPh sb="4" eb="6">
      <t>ホウジン</t>
    </rPh>
    <rPh sb="6" eb="8">
      <t>シュベツ</t>
    </rPh>
    <phoneticPr fontId="6"/>
  </si>
  <si>
    <t>問8(3)b 常勤換算数</t>
    <rPh sb="0" eb="1">
      <t>トイ</t>
    </rPh>
    <rPh sb="7" eb="9">
      <t>ジョウキン</t>
    </rPh>
    <rPh sb="9" eb="11">
      <t>カンサン</t>
    </rPh>
    <rPh sb="11" eb="12">
      <t>スウ</t>
    </rPh>
    <phoneticPr fontId="6"/>
  </si>
  <si>
    <r>
      <t>看護職員数</t>
    </r>
    <r>
      <rPr>
        <sz val="8"/>
        <rFont val="ＭＳ Ｐ明朝"/>
        <family val="1"/>
        <charset val="128"/>
      </rPr>
      <t>（常勤・非常勤合計）</t>
    </r>
    <rPh sb="0" eb="2">
      <t>カンゴ</t>
    </rPh>
    <rPh sb="2" eb="5">
      <t>ショクインスウ</t>
    </rPh>
    <rPh sb="6" eb="8">
      <t>ジョウキン</t>
    </rPh>
    <rPh sb="9" eb="12">
      <t>ヒジョウキン</t>
    </rPh>
    <rPh sb="12" eb="14">
      <t>ゴウケイ</t>
    </rPh>
    <phoneticPr fontId="6"/>
  </si>
  <si>
    <t>《定員50人換算》</t>
    <phoneticPr fontId="6"/>
  </si>
  <si>
    <t>２人未満</t>
    <rPh sb="1" eb="2">
      <t>ニン</t>
    </rPh>
    <rPh sb="2" eb="4">
      <t>ミマン</t>
    </rPh>
    <phoneticPr fontId="2"/>
  </si>
  <si>
    <t>２～３人未満</t>
    <rPh sb="3" eb="4">
      <t>ニン</t>
    </rPh>
    <rPh sb="4" eb="6">
      <t>ミマン</t>
    </rPh>
    <phoneticPr fontId="2"/>
  </si>
  <si>
    <t>３～４人未満</t>
    <rPh sb="3" eb="4">
      <t>ニン</t>
    </rPh>
    <rPh sb="4" eb="6">
      <t>ミマン</t>
    </rPh>
    <phoneticPr fontId="2"/>
  </si>
  <si>
    <t>４～６人未満</t>
    <rPh sb="3" eb="4">
      <t>ヒト</t>
    </rPh>
    <rPh sb="4" eb="6">
      <t>ミマン</t>
    </rPh>
    <phoneticPr fontId="2"/>
  </si>
  <si>
    <t>６～８人未満</t>
    <rPh sb="3" eb="4">
      <t>ヒト</t>
    </rPh>
    <rPh sb="4" eb="6">
      <t>ミマン</t>
    </rPh>
    <phoneticPr fontId="2"/>
  </si>
  <si>
    <t>８～10人未満</t>
    <rPh sb="4" eb="5">
      <t>ヒト</t>
    </rPh>
    <rPh sb="5" eb="7">
      <t>ミマン</t>
    </rPh>
    <phoneticPr fontId="2"/>
  </si>
  <si>
    <t>問8(5)</t>
    <rPh sb="0" eb="1">
      <t>トイ</t>
    </rPh>
    <phoneticPr fontId="6"/>
  </si>
  <si>
    <t>看護職員が必ず勤務している時間数</t>
    <rPh sb="0" eb="2">
      <t>カンゴ</t>
    </rPh>
    <rPh sb="2" eb="4">
      <t>ショクイン</t>
    </rPh>
    <rPh sb="5" eb="6">
      <t>カナラ</t>
    </rPh>
    <rPh sb="7" eb="9">
      <t>キンム</t>
    </rPh>
    <rPh sb="13" eb="15">
      <t>ジカン</t>
    </rPh>
    <rPh sb="15" eb="16">
      <t>スウ</t>
    </rPh>
    <phoneticPr fontId="6"/>
  </si>
  <si>
    <t>８時間未満</t>
    <rPh sb="1" eb="3">
      <t>ジカン</t>
    </rPh>
    <rPh sb="3" eb="5">
      <t>ミマン</t>
    </rPh>
    <phoneticPr fontId="2"/>
  </si>
  <si>
    <t>８～９時間未満</t>
    <rPh sb="3" eb="5">
      <t>ジカン</t>
    </rPh>
    <rPh sb="5" eb="7">
      <t>ミマン</t>
    </rPh>
    <phoneticPr fontId="2"/>
  </si>
  <si>
    <t>９～10時間未満</t>
    <rPh sb="4" eb="6">
      <t>ジカン</t>
    </rPh>
    <rPh sb="6" eb="8">
      <t>ミマン</t>
    </rPh>
    <phoneticPr fontId="2"/>
  </si>
  <si>
    <t>10～12時間未満</t>
    <rPh sb="5" eb="7">
      <t>ジカン</t>
    </rPh>
    <rPh sb="7" eb="9">
      <t>ミマン</t>
    </rPh>
    <phoneticPr fontId="2"/>
  </si>
  <si>
    <t>12～24時間未満</t>
    <rPh sb="5" eb="7">
      <t>ジカン</t>
    </rPh>
    <rPh sb="7" eb="9">
      <t>ミマン</t>
    </rPh>
    <phoneticPr fontId="2"/>
  </si>
  <si>
    <t>24時間</t>
    <rPh sb="2" eb="4">
      <t>ジカン</t>
    </rPh>
    <phoneticPr fontId="2"/>
  </si>
  <si>
    <t>問8(6)</t>
    <rPh sb="0" eb="1">
      <t>トイ</t>
    </rPh>
    <phoneticPr fontId="6"/>
  </si>
  <si>
    <t>夜間の医療体制（たん吸引ができる職員の状況）</t>
    <rPh sb="0" eb="2">
      <t>ヤカン</t>
    </rPh>
    <rPh sb="3" eb="5">
      <t>イリョウ</t>
    </rPh>
    <rPh sb="5" eb="7">
      <t>タイセイ</t>
    </rPh>
    <rPh sb="10" eb="12">
      <t>キュウイン</t>
    </rPh>
    <rPh sb="16" eb="18">
      <t>ショクイン</t>
    </rPh>
    <rPh sb="19" eb="21">
      <t>ジョウキョウ</t>
    </rPh>
    <phoneticPr fontId="6"/>
  </si>
  <si>
    <t>常にいる</t>
    <rPh sb="0" eb="1">
      <t>ツネ</t>
    </rPh>
    <phoneticPr fontId="2"/>
  </si>
  <si>
    <t>いない場合もある</t>
    <rPh sb="3" eb="5">
      <t>バアイ</t>
    </rPh>
    <phoneticPr fontId="2"/>
  </si>
  <si>
    <t>常にいない</t>
    <rPh sb="0" eb="1">
      <t>ツネ</t>
    </rPh>
    <phoneticPr fontId="2"/>
  </si>
  <si>
    <t>問11(4)</t>
    <rPh sb="0" eb="1">
      <t>トイ</t>
    </rPh>
    <phoneticPr fontId="6"/>
  </si>
  <si>
    <t>入居継続支援加算・サービス提供体制強化加算の有無</t>
    <rPh sb="0" eb="2">
      <t>ニュウキョ</t>
    </rPh>
    <rPh sb="2" eb="4">
      <t>ケイゾク</t>
    </rPh>
    <rPh sb="4" eb="6">
      <t>シエン</t>
    </rPh>
    <rPh sb="6" eb="8">
      <t>カサン</t>
    </rPh>
    <rPh sb="13" eb="15">
      <t>テイキョウ</t>
    </rPh>
    <rPh sb="15" eb="17">
      <t>タイセイ</t>
    </rPh>
    <rPh sb="17" eb="19">
      <t>キョウカ</t>
    </rPh>
    <rPh sb="19" eb="21">
      <t>カサン</t>
    </rPh>
    <rPh sb="22" eb="24">
      <t>ウム</t>
    </rPh>
    <phoneticPr fontId="6"/>
  </si>
  <si>
    <t>加算なし</t>
  </si>
  <si>
    <t>入居継続支援加算(Ⅰ)を算定</t>
  </si>
  <si>
    <t>入居継続支援加算(Ⅱ)を算定</t>
  </si>
  <si>
    <t>サービス提供体制強化(Ⅰ)を算定</t>
  </si>
  <si>
    <t>サービス提供体制強化(Ⅱ)を算定</t>
  </si>
  <si>
    <t>サービス提供体制強化(Ⅲ)を算定</t>
  </si>
  <si>
    <t>看護職員数（常勤・非常勤合計）</t>
    <rPh sb="0" eb="2">
      <t>カンゴ</t>
    </rPh>
    <rPh sb="2" eb="5">
      <t>ショクインスウ</t>
    </rPh>
    <rPh sb="6" eb="8">
      <t>ジョウキン</t>
    </rPh>
    <rPh sb="9" eb="12">
      <t>ヒジョウキン</t>
    </rPh>
    <rPh sb="12" eb="14">
      <t>ゴウケイ</t>
    </rPh>
    <phoneticPr fontId="6"/>
  </si>
  <si>
    <t>問15(1)</t>
    <rPh sb="0" eb="1">
      <t>トイ</t>
    </rPh>
    <phoneticPr fontId="2"/>
  </si>
  <si>
    <t>医療処置を要する方の受入状況</t>
    <rPh sb="0" eb="2">
      <t>イリョウ</t>
    </rPh>
    <rPh sb="2" eb="4">
      <t>ショチ</t>
    </rPh>
    <rPh sb="5" eb="6">
      <t>ヨウ</t>
    </rPh>
    <rPh sb="8" eb="9">
      <t>カタ</t>
    </rPh>
    <rPh sb="10" eb="12">
      <t>ウケイレ</t>
    </rPh>
    <rPh sb="12" eb="14">
      <t>ジョウキョウ</t>
    </rPh>
    <phoneticPr fontId="6"/>
  </si>
  <si>
    <t>原則受け入れていない</t>
    <rPh sb="0" eb="2">
      <t>ゲンソク</t>
    </rPh>
    <rPh sb="2" eb="3">
      <t>ウ</t>
    </rPh>
    <rPh sb="4" eb="5">
      <t>イ</t>
    </rPh>
    <phoneticPr fontId="2"/>
  </si>
  <si>
    <t>場合によっては受け入れられない</t>
    <rPh sb="0" eb="2">
      <t>バアイ</t>
    </rPh>
    <rPh sb="7" eb="8">
      <t>ウ</t>
    </rPh>
    <rPh sb="9" eb="10">
      <t>イ</t>
    </rPh>
    <phoneticPr fontId="2"/>
  </si>
  <si>
    <t>半年間で看取りの実績がある施設</t>
    <rPh sb="0" eb="3">
      <t>ハントシカン</t>
    </rPh>
    <rPh sb="4" eb="6">
      <t>ミト</t>
    </rPh>
    <rPh sb="8" eb="10">
      <t>ジッセキ</t>
    </rPh>
    <rPh sb="13" eb="15">
      <t>シセツ</t>
    </rPh>
    <phoneticPr fontId="6"/>
  </si>
  <si>
    <t>看取りを行った（看取り介護加算あり）</t>
    <rPh sb="0" eb="2">
      <t>ミト</t>
    </rPh>
    <rPh sb="4" eb="5">
      <t>オコナ</t>
    </rPh>
    <rPh sb="8" eb="10">
      <t>ミト</t>
    </rPh>
    <rPh sb="11" eb="13">
      <t>カイゴ</t>
    </rPh>
    <rPh sb="13" eb="15">
      <t>カサン</t>
    </rPh>
    <phoneticPr fontId="2"/>
  </si>
  <si>
    <t>看取りを行った（看取り介護加算なし）</t>
    <rPh sb="0" eb="2">
      <t>ミト</t>
    </rPh>
    <rPh sb="4" eb="5">
      <t>オコナ</t>
    </rPh>
    <rPh sb="8" eb="10">
      <t>ミト</t>
    </rPh>
    <rPh sb="11" eb="13">
      <t>カイゴ</t>
    </rPh>
    <rPh sb="13" eb="15">
      <t>カサン</t>
    </rPh>
    <phoneticPr fontId="2"/>
  </si>
  <si>
    <t>看取りを行っていない</t>
    <rPh sb="0" eb="2">
      <t>ミト</t>
    </rPh>
    <rPh sb="4" eb="5">
      <t>オコナ</t>
    </rPh>
    <phoneticPr fontId="2"/>
  </si>
  <si>
    <t>問19(1)</t>
    <rPh sb="0" eb="1">
      <t>トイ</t>
    </rPh>
    <phoneticPr fontId="2"/>
  </si>
  <si>
    <t>治療・ケアに関する事前の意思確認・推定</t>
    <rPh sb="0" eb="2">
      <t>チリョウ</t>
    </rPh>
    <rPh sb="6" eb="7">
      <t>カン</t>
    </rPh>
    <rPh sb="9" eb="11">
      <t>ジゼン</t>
    </rPh>
    <rPh sb="12" eb="14">
      <t>イシ</t>
    </rPh>
    <rPh sb="14" eb="16">
      <t>カクニン</t>
    </rPh>
    <rPh sb="17" eb="19">
      <t>スイテイ</t>
    </rPh>
    <phoneticPr fontId="6"/>
  </si>
  <si>
    <t>実施していない</t>
  </si>
  <si>
    <t>実施している人と実施していない人がいる</t>
  </si>
  <si>
    <t>原則、入居者全員に実施している</t>
  </si>
  <si>
    <t>問20(1)</t>
    <phoneticPr fontId="6"/>
  </si>
  <si>
    <t>看取りへの対応方針</t>
    <rPh sb="0" eb="2">
      <t>ミト</t>
    </rPh>
    <rPh sb="5" eb="7">
      <t>タイオウ</t>
    </rPh>
    <rPh sb="7" eb="9">
      <t>ホウシン</t>
    </rPh>
    <phoneticPr fontId="6"/>
  </si>
  <si>
    <t>法人内・外部双方にバックアップ体有</t>
    <rPh sb="0" eb="2">
      <t>ホウジン</t>
    </rPh>
    <rPh sb="2" eb="3">
      <t>ナイ</t>
    </rPh>
    <rPh sb="4" eb="6">
      <t>ガイブ</t>
    </rPh>
    <rPh sb="6" eb="8">
      <t>ソウホウ</t>
    </rPh>
    <rPh sb="15" eb="16">
      <t>カラダ</t>
    </rPh>
    <rPh sb="16" eb="17">
      <t>アリ</t>
    </rPh>
    <phoneticPr fontId="2"/>
  </si>
  <si>
    <t>代替機関がなく施設看護職員に連絡する・ホーム長等の判断で救急搬送する</t>
    <rPh sb="2" eb="4">
      <t>キカン</t>
    </rPh>
    <rPh sb="7" eb="9">
      <t>シセツ</t>
    </rPh>
    <rPh sb="9" eb="11">
      <t>カンゴ</t>
    </rPh>
    <rPh sb="11" eb="13">
      <t>ショクイン</t>
    </rPh>
    <rPh sb="14" eb="16">
      <t>レンラク</t>
    </rPh>
    <phoneticPr fontId="6"/>
  </si>
  <si>
    <t>法人内のみ</t>
    <rPh sb="0" eb="2">
      <t>ホウジン</t>
    </rPh>
    <rPh sb="2" eb="3">
      <t>ナイ</t>
    </rPh>
    <phoneticPr fontId="2"/>
  </si>
  <si>
    <t>外部のみ</t>
    <rPh sb="0" eb="2">
      <t>ガイブ</t>
    </rPh>
    <phoneticPr fontId="2"/>
  </si>
  <si>
    <t>法人内・外部双方に相談先有</t>
    <rPh sb="0" eb="2">
      <t>ホウジン</t>
    </rPh>
    <rPh sb="2" eb="3">
      <t>ナイ</t>
    </rPh>
    <rPh sb="4" eb="6">
      <t>ガイブ</t>
    </rPh>
    <rPh sb="6" eb="8">
      <t>ソウホウ</t>
    </rPh>
    <rPh sb="9" eb="12">
      <t>ソウダンサキ</t>
    </rPh>
    <rPh sb="12" eb="13">
      <t>アリ</t>
    </rPh>
    <phoneticPr fontId="2"/>
  </si>
  <si>
    <t>問9(1)</t>
    <rPh sb="0" eb="1">
      <t>トイ</t>
    </rPh>
    <phoneticPr fontId="2"/>
  </si>
  <si>
    <t>問9(2)</t>
    <rPh sb="0" eb="1">
      <t>トイ</t>
    </rPh>
    <phoneticPr fontId="2"/>
  </si>
  <si>
    <t>エラー・無回答</t>
  </si>
  <si>
    <t>治療・ケアに関する事前の本人意思・推定</t>
    <phoneticPr fontId="6"/>
  </si>
  <si>
    <t>問７(2) 看護職員の配置状況（複数回答）</t>
    <rPh sb="15" eb="21">
      <t>フカ</t>
    </rPh>
    <phoneticPr fontId="2"/>
  </si>
  <si>
    <t>常勤専従の看護職員がいる</t>
  </si>
  <si>
    <t>非常勤専従の看護職員がいる</t>
  </si>
  <si>
    <t>併設事業所等と兼務の看護職員がいる</t>
  </si>
  <si>
    <t>いずれもいない</t>
  </si>
  <si>
    <t>問12(5) 主治医等の勤務時間外に相談や指示を</t>
    <rPh sb="7" eb="10">
      <t>シュジイ</t>
    </rPh>
    <rPh sb="10" eb="11">
      <t>トウ</t>
    </rPh>
    <rPh sb="12" eb="14">
      <t>キンム</t>
    </rPh>
    <rPh sb="14" eb="17">
      <t>ジカンガイ</t>
    </rPh>
    <rPh sb="18" eb="20">
      <t>ソウダン</t>
    </rPh>
    <rPh sb="21" eb="23">
      <t>シジ</t>
    </rPh>
    <phoneticPr fontId="2"/>
  </si>
  <si>
    <t>その他</t>
    <rPh sb="2" eb="3">
      <t>タ</t>
    </rPh>
    <phoneticPr fontId="5"/>
  </si>
  <si>
    <t>指定都市・特別区</t>
    <rPh sb="0" eb="2">
      <t>シテイ</t>
    </rPh>
    <rPh sb="2" eb="4">
      <t>トシ</t>
    </rPh>
    <rPh sb="5" eb="8">
      <t>トクベツク</t>
    </rPh>
    <phoneticPr fontId="5"/>
  </si>
  <si>
    <t>中核市</t>
    <rPh sb="0" eb="3">
      <t>チュウカクシ</t>
    </rPh>
    <phoneticPr fontId="5"/>
  </si>
  <si>
    <t>その他の市</t>
    <rPh sb="2" eb="3">
      <t>タ</t>
    </rPh>
    <rPh sb="4" eb="5">
      <t>シ</t>
    </rPh>
    <phoneticPr fontId="5"/>
  </si>
  <si>
    <t>町村</t>
    <rPh sb="0" eb="2">
      <t>チョウソン</t>
    </rPh>
    <phoneticPr fontId="5"/>
  </si>
  <si>
    <t>問12(3)</t>
    <rPh sb="0" eb="1">
      <t>トイ</t>
    </rPh>
    <phoneticPr fontId="6"/>
  </si>
  <si>
    <t>&gt;100</t>
    <phoneticPr fontId="6"/>
  </si>
  <si>
    <t>&lt;100</t>
    <phoneticPr fontId="6"/>
  </si>
  <si>
    <t>病院、診療所（有床・無床）の併設・隣接の有無</t>
    <rPh sb="0" eb="2">
      <t>ビョウイン</t>
    </rPh>
    <rPh sb="3" eb="6">
      <t>シンリョウジョ</t>
    </rPh>
    <rPh sb="7" eb="9">
      <t>ユウショウ</t>
    </rPh>
    <rPh sb="10" eb="12">
      <t>ムショウ</t>
    </rPh>
    <rPh sb="14" eb="16">
      <t>ヘイセツ</t>
    </rPh>
    <rPh sb="17" eb="19">
      <t>リンセツ</t>
    </rPh>
    <rPh sb="20" eb="22">
      <t>ウム</t>
    </rPh>
    <phoneticPr fontId="6"/>
  </si>
  <si>
    <t>問11(1)①</t>
    <rPh sb="0" eb="1">
      <t>トイ</t>
    </rPh>
    <phoneticPr fontId="6"/>
  </si>
  <si>
    <t>夜間看護体制加算の有無</t>
    <rPh sb="0" eb="2">
      <t>ヤカン</t>
    </rPh>
    <rPh sb="2" eb="4">
      <t>カンゴ</t>
    </rPh>
    <rPh sb="4" eb="6">
      <t>タイセイ</t>
    </rPh>
    <rPh sb="6" eb="8">
      <t>カサン</t>
    </rPh>
    <rPh sb="9" eb="11">
      <t>ウム</t>
    </rPh>
    <phoneticPr fontId="6"/>
  </si>
  <si>
    <t>問12(1)</t>
    <phoneticPr fontId="2"/>
  </si>
  <si>
    <t>協力医療機関数</t>
    <rPh sb="0" eb="2">
      <t>キョウリョク</t>
    </rPh>
    <rPh sb="2" eb="4">
      <t>イリョウ</t>
    </rPh>
    <rPh sb="4" eb="6">
      <t>キカン</t>
    </rPh>
    <rPh sb="6" eb="7">
      <t>スウ</t>
    </rPh>
    <phoneticPr fontId="6"/>
  </si>
  <si>
    <t>０箇所</t>
    <rPh sb="1" eb="3">
      <t>カショ</t>
    </rPh>
    <phoneticPr fontId="2"/>
  </si>
  <si>
    <t>３箇所</t>
    <rPh sb="1" eb="3">
      <t>カショ</t>
    </rPh>
    <phoneticPr fontId="2"/>
  </si>
  <si>
    <t>４箇所</t>
    <rPh sb="1" eb="3">
      <t>カショ</t>
    </rPh>
    <phoneticPr fontId="2"/>
  </si>
  <si>
    <t>５～９箇所</t>
    <rPh sb="3" eb="5">
      <t>カショ</t>
    </rPh>
    <phoneticPr fontId="2"/>
  </si>
  <si>
    <t>10箇所以上</t>
    <rPh sb="2" eb="4">
      <t>カショ</t>
    </rPh>
    <rPh sb="4" eb="6">
      <t>イジョウ</t>
    </rPh>
    <phoneticPr fontId="2"/>
  </si>
  <si>
    <t>問12(2)</t>
    <rPh sb="0" eb="1">
      <t>トイ</t>
    </rPh>
    <phoneticPr fontId="6"/>
  </si>
  <si>
    <t>協力医療機関が実際に果たしている役割</t>
    <rPh sb="0" eb="2">
      <t>キョウリョク</t>
    </rPh>
    <rPh sb="2" eb="4">
      <t>イリョウ</t>
    </rPh>
    <rPh sb="4" eb="6">
      <t>キカン</t>
    </rPh>
    <rPh sb="7" eb="9">
      <t>ジッサイ</t>
    </rPh>
    <rPh sb="10" eb="11">
      <t>ハ</t>
    </rPh>
    <rPh sb="16" eb="18">
      <t>ヤクワリ</t>
    </rPh>
    <phoneticPr fontId="6"/>
  </si>
  <si>
    <t>土日夜間・早朝の助言や指示（電話対応含む）</t>
  </si>
  <si>
    <t>緊急時等の往診や搬送判断・搬送先の探索・調整等</t>
  </si>
  <si>
    <t>土日夜間・早朝の助言や指示/緊急時等の往診や搬送判断・搬送先の
探索・調整等</t>
    <phoneticPr fontId="6"/>
  </si>
  <si>
    <t>上記の機能はなし</t>
    <rPh sb="0" eb="2">
      <t>ジョウキ</t>
    </rPh>
    <rPh sb="3" eb="5">
      <t>キノウ</t>
    </rPh>
    <phoneticPr fontId="6"/>
  </si>
  <si>
    <t>協力医療機関の種類</t>
    <rPh sb="0" eb="2">
      <t>キョウリョク</t>
    </rPh>
    <rPh sb="2" eb="4">
      <t>イリョウ</t>
    </rPh>
    <rPh sb="4" eb="6">
      <t>キカン</t>
    </rPh>
    <rPh sb="7" eb="9">
      <t>シュルイ</t>
    </rPh>
    <phoneticPr fontId="6"/>
  </si>
  <si>
    <t>病院</t>
    <rPh sb="0" eb="2">
      <t>ビョウイン</t>
    </rPh>
    <phoneticPr fontId="6"/>
  </si>
  <si>
    <t>病院以外</t>
    <rPh sb="0" eb="2">
      <t>ビョウイン</t>
    </rPh>
    <rPh sb="2" eb="4">
      <t>イガイ</t>
    </rPh>
    <phoneticPr fontId="6"/>
  </si>
  <si>
    <t>問12(3)</t>
    <rPh sb="0" eb="1">
      <t>トイ</t>
    </rPh>
    <phoneticPr fontId="7"/>
  </si>
  <si>
    <t>協力医療機関の種類</t>
    <rPh sb="0" eb="2">
      <t>キョウリョク</t>
    </rPh>
    <rPh sb="2" eb="4">
      <t>イリョウ</t>
    </rPh>
    <rPh sb="4" eb="6">
      <t>キカン</t>
    </rPh>
    <rPh sb="7" eb="9">
      <t>シュルイ</t>
    </rPh>
    <phoneticPr fontId="7"/>
  </si>
  <si>
    <t>土日夜間・早朝の助言や指示/緊急時等の往診や搬送判断・搬送先の探索・調整等</t>
    <phoneticPr fontId="6"/>
  </si>
  <si>
    <t>問18(1) 入院時の医療機関への情報提供</t>
    <rPh sb="0" eb="1">
      <t>トイ</t>
    </rPh>
    <rPh sb="7" eb="9">
      <t>ニュウイン</t>
    </rPh>
    <rPh sb="9" eb="10">
      <t>ジ</t>
    </rPh>
    <rPh sb="11" eb="13">
      <t>イリョウ</t>
    </rPh>
    <rPh sb="13" eb="15">
      <t>キカン</t>
    </rPh>
    <rPh sb="17" eb="19">
      <t>ジョウホウ</t>
    </rPh>
    <rPh sb="19" eb="21">
      <t>テイキョウ</t>
    </rPh>
    <phoneticPr fontId="2"/>
  </si>
  <si>
    <t>問18(4) 退院時の医療機関からの情報入手方法</t>
    <rPh sb="0" eb="1">
      <t>トイ</t>
    </rPh>
    <phoneticPr fontId="2"/>
  </si>
  <si>
    <t>医療機関主体</t>
    <rPh sb="0" eb="2">
      <t>イリョウ</t>
    </rPh>
    <rPh sb="2" eb="4">
      <t>キカン</t>
    </rPh>
    <rPh sb="4" eb="6">
      <t>シュタイ</t>
    </rPh>
    <phoneticPr fontId="2"/>
  </si>
  <si>
    <t>施設主体</t>
    <rPh sb="0" eb="2">
      <t>シセツ</t>
    </rPh>
    <rPh sb="2" eb="4">
      <t>シュタイ</t>
    </rPh>
    <phoneticPr fontId="2"/>
  </si>
  <si>
    <t>両方面で取り組んでいる</t>
    <rPh sb="0" eb="3">
      <t>リョウホウメン</t>
    </rPh>
    <rPh sb="4" eb="5">
      <t>ト</t>
    </rPh>
    <rPh sb="6" eb="7">
      <t>ク</t>
    </rPh>
    <phoneticPr fontId="2"/>
  </si>
  <si>
    <t>何もしていない</t>
    <rPh sb="0" eb="1">
      <t>ナニ</t>
    </rPh>
    <phoneticPr fontId="2"/>
  </si>
  <si>
    <t>なし</t>
    <phoneticPr fontId="6"/>
  </si>
  <si>
    <t>（全ての医療処置）</t>
    <phoneticPr fontId="6"/>
  </si>
  <si>
    <t>問6(1)</t>
    <rPh sb="0" eb="1">
      <t>トイ</t>
    </rPh>
    <phoneticPr fontId="2"/>
  </si>
  <si>
    <t>日中の職員数</t>
    <rPh sb="0" eb="2">
      <t>ニッチュウ</t>
    </rPh>
    <rPh sb="3" eb="5">
      <t>ショクイン</t>
    </rPh>
    <rPh sb="5" eb="6">
      <t>スウ</t>
    </rPh>
    <phoneticPr fontId="6"/>
  </si>
  <si>
    <t>（兼務を含む職員数）</t>
    <phoneticPr fontId="6"/>
  </si>
  <si>
    <t>０人</t>
    <rPh sb="1" eb="2">
      <t>ヒト</t>
    </rPh>
    <phoneticPr fontId="2"/>
  </si>
  <si>
    <t>２～４人未満</t>
    <rPh sb="3" eb="4">
      <t>ニン</t>
    </rPh>
    <rPh sb="4" eb="6">
      <t>ミマン</t>
    </rPh>
    <phoneticPr fontId="2"/>
  </si>
  <si>
    <t>４～６人未満</t>
    <rPh sb="3" eb="4">
      <t>ニン</t>
    </rPh>
    <rPh sb="4" eb="6">
      <t>ミマン</t>
    </rPh>
    <phoneticPr fontId="2"/>
  </si>
  <si>
    <t>６～８人未満</t>
    <rPh sb="3" eb="4">
      <t>ニン</t>
    </rPh>
    <rPh sb="4" eb="6">
      <t>ミマン</t>
    </rPh>
    <phoneticPr fontId="2"/>
  </si>
  <si>
    <t>10～15人未満</t>
    <rPh sb="5" eb="6">
      <t>ニン</t>
    </rPh>
    <rPh sb="6" eb="8">
      <t>ミマン</t>
    </rPh>
    <phoneticPr fontId="2"/>
  </si>
  <si>
    <t>15～20人未満</t>
    <rPh sb="5" eb="6">
      <t>ニン</t>
    </rPh>
    <rPh sb="6" eb="8">
      <t>ミマン</t>
    </rPh>
    <phoneticPr fontId="2"/>
  </si>
  <si>
    <t>20人以上</t>
    <rPh sb="2" eb="3">
      <t>ニン</t>
    </rPh>
    <rPh sb="3" eb="5">
      <t>イジョウ</t>
    </rPh>
    <phoneticPr fontId="2"/>
  </si>
  <si>
    <t>問6(2)</t>
    <rPh sb="0" eb="1">
      <t>トイ</t>
    </rPh>
    <phoneticPr fontId="2"/>
  </si>
  <si>
    <t>夜間の職員数（夜勤）</t>
    <rPh sb="0" eb="2">
      <t>ヤカン</t>
    </rPh>
    <rPh sb="3" eb="6">
      <t>ショクインスウ</t>
    </rPh>
    <rPh sb="7" eb="9">
      <t>ヤキン</t>
    </rPh>
    <phoneticPr fontId="6"/>
  </si>
  <si>
    <t>《定員50人換算》</t>
    <rPh sb="1" eb="3">
      <t>テイイン</t>
    </rPh>
    <rPh sb="5" eb="6">
      <t>ヒト</t>
    </rPh>
    <rPh sb="6" eb="8">
      <t>カンサン</t>
    </rPh>
    <phoneticPr fontId="2"/>
  </si>
  <si>
    <t>４～５人未満</t>
    <rPh sb="3" eb="4">
      <t>ニン</t>
    </rPh>
    <rPh sb="4" eb="6">
      <t>ミマン</t>
    </rPh>
    <phoneticPr fontId="2"/>
  </si>
  <si>
    <t>５～６人未満</t>
    <rPh sb="3" eb="4">
      <t>ニン</t>
    </rPh>
    <rPh sb="4" eb="6">
      <t>ミマン</t>
    </rPh>
    <phoneticPr fontId="2"/>
  </si>
  <si>
    <t>６～10人未満</t>
    <rPh sb="4" eb="5">
      <t>ヒト</t>
    </rPh>
    <rPh sb="5" eb="7">
      <t>ミマン</t>
    </rPh>
    <phoneticPr fontId="2"/>
  </si>
  <si>
    <t>夜間の看護体制</t>
    <rPh sb="0" eb="2">
      <t>ヤカン</t>
    </rPh>
    <rPh sb="3" eb="5">
      <t>カンゴ</t>
    </rPh>
    <rPh sb="5" eb="7">
      <t>タイセイ</t>
    </rPh>
    <phoneticPr fontId="7"/>
  </si>
  <si>
    <t>問11(2)①</t>
    <phoneticPr fontId="2"/>
  </si>
  <si>
    <t>医療機関連携加算の有無</t>
    <rPh sb="0" eb="2">
      <t>イリョウ</t>
    </rPh>
    <rPh sb="2" eb="4">
      <t>キカン</t>
    </rPh>
    <rPh sb="4" eb="6">
      <t>レンケイ</t>
    </rPh>
    <rPh sb="6" eb="8">
      <t>カサン</t>
    </rPh>
    <rPh sb="9" eb="11">
      <t>ウム</t>
    </rPh>
    <phoneticPr fontId="6"/>
  </si>
  <si>
    <t>医療機関
主体</t>
    <rPh sb="0" eb="2">
      <t>イリョウ</t>
    </rPh>
    <rPh sb="2" eb="4">
      <t>キカン</t>
    </rPh>
    <rPh sb="5" eb="7">
      <t>シュタイ</t>
    </rPh>
    <phoneticPr fontId="2"/>
  </si>
  <si>
    <t>両方面で
取り組んで
いる</t>
    <rPh sb="0" eb="3">
      <t>リョウホウメン</t>
    </rPh>
    <rPh sb="5" eb="6">
      <t>ト</t>
    </rPh>
    <rPh sb="7" eb="8">
      <t>ク</t>
    </rPh>
    <phoneticPr fontId="2"/>
  </si>
  <si>
    <t>何も
していない</t>
    <rPh sb="0" eb="1">
      <t>ナニ</t>
    </rPh>
    <phoneticPr fontId="2"/>
  </si>
  <si>
    <t>問11(3)①</t>
    <rPh sb="0" eb="1">
      <t>トイ</t>
    </rPh>
    <phoneticPr fontId="2"/>
  </si>
  <si>
    <t>退院・退所時連携加算の有無</t>
    <rPh sb="0" eb="2">
      <t>タイイン</t>
    </rPh>
    <rPh sb="3" eb="5">
      <t>タイショ</t>
    </rPh>
    <rPh sb="5" eb="6">
      <t>ジ</t>
    </rPh>
    <rPh sb="6" eb="8">
      <t>レンケイ</t>
    </rPh>
    <rPh sb="8" eb="10">
      <t>カサン</t>
    </rPh>
    <rPh sb="11" eb="13">
      <t>ウム</t>
    </rPh>
    <phoneticPr fontId="6"/>
  </si>
  <si>
    <t>問12(3)</t>
    <phoneticPr fontId="2"/>
  </si>
  <si>
    <t>問14(3)②</t>
    <rPh sb="0" eb="1">
      <t>トイ</t>
    </rPh>
    <phoneticPr fontId="2"/>
  </si>
  <si>
    <t>新規入居者のうち病院・診療所から入居したの人の割合</t>
    <rPh sb="0" eb="2">
      <t>シンキ</t>
    </rPh>
    <rPh sb="2" eb="5">
      <t>ニュウキョシャ</t>
    </rPh>
    <rPh sb="8" eb="10">
      <t>ビイ</t>
    </rPh>
    <rPh sb="11" eb="14">
      <t>シンリョウジョ</t>
    </rPh>
    <rPh sb="16" eb="18">
      <t>ニュウキョ</t>
    </rPh>
    <rPh sb="21" eb="22">
      <t>ヒト</t>
    </rPh>
    <rPh sb="23" eb="25">
      <t>ワリアイ</t>
    </rPh>
    <phoneticPr fontId="6"/>
  </si>
  <si>
    <t>０％</t>
    <phoneticPr fontId="6"/>
  </si>
  <si>
    <t>30％未満</t>
    <rPh sb="3" eb="5">
      <t>ミマン</t>
    </rPh>
    <phoneticPr fontId="6"/>
  </si>
  <si>
    <t>30～50％未満</t>
    <rPh sb="6" eb="8">
      <t>ミマン</t>
    </rPh>
    <phoneticPr fontId="6"/>
  </si>
  <si>
    <t>50～80％未満</t>
    <rPh sb="6" eb="8">
      <t>ミマン</t>
    </rPh>
    <phoneticPr fontId="6"/>
  </si>
  <si>
    <t>問14(4)②</t>
    <rPh sb="0" eb="1">
      <t>トイ</t>
    </rPh>
    <phoneticPr fontId="2"/>
  </si>
  <si>
    <t>退去者のうち病院・診療所へ退居したの人の割合</t>
    <rPh sb="0" eb="3">
      <t>タイキョシャ</t>
    </rPh>
    <rPh sb="6" eb="8">
      <t>ビイ</t>
    </rPh>
    <rPh sb="9" eb="12">
      <t>シンリョウジョ</t>
    </rPh>
    <rPh sb="13" eb="15">
      <t>タイキョ</t>
    </rPh>
    <rPh sb="18" eb="19">
      <t>ヒト</t>
    </rPh>
    <rPh sb="20" eb="22">
      <t>ワリアイ</t>
    </rPh>
    <phoneticPr fontId="6"/>
  </si>
  <si>
    <t>50％以上</t>
    <rPh sb="3" eb="5">
      <t>イジョウ</t>
    </rPh>
    <phoneticPr fontId="6"/>
  </si>
  <si>
    <t>問16 半年間で看取りの実績がある施設</t>
    <rPh sb="4" eb="7">
      <t>ハントシカン</t>
    </rPh>
    <rPh sb="8" eb="10">
      <t>ミト</t>
    </rPh>
    <rPh sb="12" eb="14">
      <t>ジッセキ</t>
    </rPh>
    <rPh sb="17" eb="19">
      <t>シセツ</t>
    </rPh>
    <phoneticPr fontId="2"/>
  </si>
  <si>
    <t xml:space="preserve">問18(5) 施設の訪問診療時に行っていること </t>
    <rPh sb="0" eb="1">
      <t>トイ</t>
    </rPh>
    <phoneticPr fontId="2"/>
  </si>
  <si>
    <t>問19(1) 治療・ケアに関する事前の本人意思確認・推定</t>
    <rPh sb="0" eb="1">
      <t>トイ</t>
    </rPh>
    <rPh sb="7" eb="9">
      <t>チリョウ</t>
    </rPh>
    <rPh sb="13" eb="14">
      <t>カン</t>
    </rPh>
    <rPh sb="16" eb="18">
      <t>ジゼン</t>
    </rPh>
    <rPh sb="19" eb="21">
      <t>ホンニン</t>
    </rPh>
    <rPh sb="21" eb="23">
      <t>イシ</t>
    </rPh>
    <rPh sb="23" eb="25">
      <t>カクニン</t>
    </rPh>
    <rPh sb="26" eb="28">
      <t>スイテイ</t>
    </rPh>
    <phoneticPr fontId="2"/>
  </si>
  <si>
    <t>責任者が同席する／同行スタッフに確認を依頼する／家族が対応し後から情報連携する</t>
    <rPh sb="0" eb="3">
      <t>セキニンシャ</t>
    </rPh>
    <rPh sb="4" eb="6">
      <t>ドウセキ</t>
    </rPh>
    <phoneticPr fontId="2"/>
  </si>
  <si>
    <t>問16 看取り率</t>
    <rPh sb="4" eb="6">
      <t>ミト</t>
    </rPh>
    <rPh sb="7" eb="8">
      <t>リツ</t>
    </rPh>
    <phoneticPr fontId="2"/>
  </si>
  <si>
    <t>看取り率</t>
    <rPh sb="0" eb="2">
      <t>ミト</t>
    </rPh>
    <rPh sb="3" eb="4">
      <t>リツ</t>
    </rPh>
    <phoneticPr fontId="2"/>
  </si>
  <si>
    <t>問20(1)</t>
    <rPh sb="0" eb="1">
      <t>トイ</t>
    </rPh>
    <phoneticPr fontId="2"/>
  </si>
  <si>
    <t>看取りへの対応方針</t>
    <phoneticPr fontId="6"/>
  </si>
  <si>
    <t>問20(3)</t>
    <rPh sb="0" eb="1">
      <t>トイ</t>
    </rPh>
    <phoneticPr fontId="2"/>
  </si>
  <si>
    <t>職員の看取りへの抵抗感</t>
    <rPh sb="0" eb="2">
      <t>ショクイン</t>
    </rPh>
    <rPh sb="3" eb="5">
      <t>ミト</t>
    </rPh>
    <rPh sb="8" eb="11">
      <t>テイコウカン</t>
    </rPh>
    <phoneticPr fontId="6"/>
  </si>
  <si>
    <t>問19(1) 治療･ケアに関する事前の本人意思確認･推定</t>
    <rPh sb="0" eb="1">
      <t>トイ</t>
    </rPh>
    <rPh sb="7" eb="9">
      <t>チリョウ</t>
    </rPh>
    <rPh sb="13" eb="14">
      <t>カン</t>
    </rPh>
    <rPh sb="16" eb="18">
      <t>ジゼン</t>
    </rPh>
    <rPh sb="19" eb="21">
      <t>ホンニン</t>
    </rPh>
    <rPh sb="21" eb="23">
      <t>イシ</t>
    </rPh>
    <rPh sb="23" eb="25">
      <t>カクニン</t>
    </rPh>
    <rPh sb="26" eb="28">
      <t>スイテイ</t>
    </rPh>
    <phoneticPr fontId="2"/>
  </si>
  <si>
    <t>ご本人・家族から「ホームで亡くなりたい」という
希望があれば、対応する</t>
    <phoneticPr fontId="6"/>
  </si>
  <si>
    <t>問11(5) 看取り介護加算の届出状況</t>
    <rPh sb="7" eb="9">
      <t>ミト</t>
    </rPh>
    <rPh sb="10" eb="12">
      <t>カイゴ</t>
    </rPh>
    <rPh sb="12" eb="14">
      <t>カサン</t>
    </rPh>
    <rPh sb="15" eb="17">
      <t>トドケデ</t>
    </rPh>
    <rPh sb="17" eb="19">
      <t>ジョウキョウ</t>
    </rPh>
    <phoneticPr fontId="2"/>
  </si>
  <si>
    <t>届出していない</t>
    <rPh sb="0" eb="2">
      <t>トドケデ</t>
    </rPh>
    <phoneticPr fontId="2"/>
  </si>
  <si>
    <t>届出している</t>
    <rPh sb="0" eb="2">
      <t>トドケデ</t>
    </rPh>
    <phoneticPr fontId="2"/>
  </si>
  <si>
    <t>問8(3)②</t>
    <rPh sb="0" eb="1">
      <t>トイ</t>
    </rPh>
    <phoneticPr fontId="2"/>
  </si>
  <si>
    <t>常勤の准看護師が０か否か</t>
    <rPh sb="0" eb="2">
      <t>ジョウキン</t>
    </rPh>
    <rPh sb="3" eb="4">
      <t>ジュン</t>
    </rPh>
    <rPh sb="4" eb="7">
      <t>カンゴシ</t>
    </rPh>
    <rPh sb="10" eb="11">
      <t>イナ</t>
    </rPh>
    <phoneticPr fontId="6"/>
  </si>
  <si>
    <t>常勤看護師がいるところ</t>
    <phoneticPr fontId="6"/>
  </si>
  <si>
    <t>常勤看護師はいないけど常勤准看護師がいるところ</t>
    <phoneticPr fontId="6"/>
  </si>
  <si>
    <t>不明</t>
    <rPh sb="0" eb="2">
      <t>フメイ</t>
    </rPh>
    <phoneticPr fontId="2"/>
  </si>
  <si>
    <t>問8(5)</t>
    <rPh sb="0" eb="1">
      <t>トイ</t>
    </rPh>
    <phoneticPr fontId="2"/>
  </si>
  <si>
    <t>看護職員が必ず勤務している時間</t>
    <rPh sb="0" eb="2">
      <t>カンゴ</t>
    </rPh>
    <rPh sb="2" eb="4">
      <t>ショクイン</t>
    </rPh>
    <rPh sb="5" eb="6">
      <t>カナラ</t>
    </rPh>
    <rPh sb="7" eb="9">
      <t>キンム</t>
    </rPh>
    <rPh sb="13" eb="15">
      <t>ジカン</t>
    </rPh>
    <phoneticPr fontId="6"/>
  </si>
  <si>
    <t>常勤看護師がいるところ</t>
  </si>
  <si>
    <t>常勤看護師はいないけど常勤准看護師がいるところ</t>
  </si>
  <si>
    <t>10%以上</t>
    <rPh sb="3" eb="5">
      <t>イジョウ</t>
    </rPh>
    <phoneticPr fontId="2"/>
  </si>
  <si>
    <r>
      <t xml:space="preserve">看取りを行った
</t>
    </r>
    <r>
      <rPr>
        <sz val="8"/>
        <rFont val="ＭＳ 明朝"/>
        <family val="1"/>
        <charset val="128"/>
      </rPr>
      <t>(看取り介護加算あり)</t>
    </r>
    <rPh sb="0" eb="2">
      <t>ミト</t>
    </rPh>
    <rPh sb="4" eb="5">
      <t>オコナ</t>
    </rPh>
    <rPh sb="9" eb="11">
      <t>ミト</t>
    </rPh>
    <rPh sb="12" eb="14">
      <t>カイゴ</t>
    </rPh>
    <rPh sb="14" eb="16">
      <t>カサン</t>
    </rPh>
    <phoneticPr fontId="2"/>
  </si>
  <si>
    <r>
      <t xml:space="preserve">看取りを行った
</t>
    </r>
    <r>
      <rPr>
        <sz val="8"/>
        <rFont val="ＭＳ 明朝"/>
        <family val="1"/>
        <charset val="128"/>
      </rPr>
      <t>(看取り介護加算なし)</t>
    </r>
    <rPh sb="0" eb="2">
      <t>ミト</t>
    </rPh>
    <rPh sb="4" eb="5">
      <t>オコナ</t>
    </rPh>
    <rPh sb="9" eb="11">
      <t>ミト</t>
    </rPh>
    <rPh sb="12" eb="14">
      <t>カイゴ</t>
    </rPh>
    <rPh sb="14" eb="16">
      <t>カサン</t>
    </rPh>
    <phoneticPr fontId="2"/>
  </si>
  <si>
    <t>看取りを行って
いない</t>
    <rPh sb="0" eb="2">
      <t>ミト</t>
    </rPh>
    <rPh sb="4" eb="5">
      <t>オコナ</t>
    </rPh>
    <phoneticPr fontId="2"/>
  </si>
  <si>
    <t>治療･ケアに
関する事前の
本人意思確認
･推定</t>
    <rPh sb="18" eb="20">
      <t>カクニン</t>
    </rPh>
    <phoneticPr fontId="6"/>
  </si>
  <si>
    <t>実施している人と
実施していない人がいる</t>
    <phoneticPr fontId="6"/>
  </si>
  <si>
    <t>原則､入居者全員に実施している</t>
    <phoneticPr fontId="6"/>
  </si>
  <si>
    <t>治療・ケアに関する事前の
本人意思確認・推定</t>
    <rPh sb="17" eb="19">
      <t>カクニン</t>
    </rPh>
    <phoneticPr fontId="6"/>
  </si>
  <si>
    <t>問4(2)③b</t>
    <rPh sb="0" eb="1">
      <t>トイ</t>
    </rPh>
    <phoneticPr fontId="2"/>
  </si>
  <si>
    <t>入居時費用
前払金</t>
    <rPh sb="0" eb="2">
      <t>ニュウキョ</t>
    </rPh>
    <rPh sb="2" eb="3">
      <t>ジ</t>
    </rPh>
    <rPh sb="3" eb="5">
      <t>ヒヨウ</t>
    </rPh>
    <rPh sb="6" eb="9">
      <t>マエバライキン</t>
    </rPh>
    <phoneticPr fontId="6"/>
  </si>
  <si>
    <t>０円</t>
    <rPh sb="1" eb="2">
      <t>エン</t>
    </rPh>
    <phoneticPr fontId="2"/>
  </si>
  <si>
    <t>100万円未満</t>
    <rPh sb="3" eb="5">
      <t>マンエン</t>
    </rPh>
    <rPh sb="5" eb="7">
      <t>ミマン</t>
    </rPh>
    <phoneticPr fontId="2"/>
  </si>
  <si>
    <t>100～500万円未満</t>
    <rPh sb="7" eb="9">
      <t>マンエン</t>
    </rPh>
    <rPh sb="9" eb="11">
      <t>ミマン</t>
    </rPh>
    <phoneticPr fontId="2"/>
  </si>
  <si>
    <t>500～1,000万円未満</t>
    <rPh sb="9" eb="11">
      <t>マンエン</t>
    </rPh>
    <rPh sb="11" eb="13">
      <t>ミマン</t>
    </rPh>
    <phoneticPr fontId="2"/>
  </si>
  <si>
    <t>1,000万円以上</t>
    <rPh sb="5" eb="7">
      <t>マンエン</t>
    </rPh>
    <rPh sb="7" eb="9">
      <t>イジョウ</t>
    </rPh>
    <phoneticPr fontId="2"/>
  </si>
  <si>
    <t>問19(1) 治療・ケアに関する本人意思の確認または推定の実施状況</t>
    <rPh sb="0" eb="1">
      <t>トイ</t>
    </rPh>
    <rPh sb="7" eb="9">
      <t>チリョウ</t>
    </rPh>
    <rPh sb="13" eb="14">
      <t>カン</t>
    </rPh>
    <rPh sb="16" eb="18">
      <t>ホンニン</t>
    </rPh>
    <rPh sb="18" eb="20">
      <t>イシ</t>
    </rPh>
    <rPh sb="21" eb="23">
      <t>カクニン</t>
    </rPh>
    <rPh sb="26" eb="28">
      <t>スイテイ</t>
    </rPh>
    <rPh sb="29" eb="31">
      <t>ジッシ</t>
    </rPh>
    <rPh sb="31" eb="33">
      <t>ジョウキョウ</t>
    </rPh>
    <phoneticPr fontId="2"/>
  </si>
  <si>
    <t>問５(3) 要介護度別入居者数（人数積み上げ）</t>
    <rPh sb="6" eb="9">
      <t>ヨウカイゴ</t>
    </rPh>
    <rPh sb="9" eb="10">
      <t>ド</t>
    </rPh>
    <rPh sb="10" eb="11">
      <t>ベツ</t>
    </rPh>
    <rPh sb="11" eb="14">
      <t>ニュウキョシャ</t>
    </rPh>
    <rPh sb="14" eb="15">
      <t>カズ</t>
    </rPh>
    <rPh sb="16" eb="18">
      <t>ニンズウ</t>
    </rPh>
    <rPh sb="18" eb="19">
      <t>ツ</t>
    </rPh>
    <rPh sb="20" eb="21">
      <t>ア</t>
    </rPh>
    <phoneticPr fontId="2"/>
  </si>
  <si>
    <t>問５(4) 認知症の程度別入居者数（人数積み上げ）</t>
    <rPh sb="6" eb="9">
      <t>ニンチショウ</t>
    </rPh>
    <rPh sb="10" eb="12">
      <t>テイド</t>
    </rPh>
    <rPh sb="12" eb="13">
      <t>ベツ</t>
    </rPh>
    <rPh sb="13" eb="16">
      <t>ニュウキョシャ</t>
    </rPh>
    <rPh sb="16" eb="17">
      <t>スウ</t>
    </rPh>
    <rPh sb="18" eb="20">
      <t>ニンズウ</t>
    </rPh>
    <rPh sb="20" eb="21">
      <t>ツ</t>
    </rPh>
    <rPh sb="22" eb="23">
      <t>ア</t>
    </rPh>
    <phoneticPr fontId="2"/>
  </si>
  <si>
    <t>問５(5)⑭ 重複を除いた実際の入居者数</t>
    <rPh sb="0" eb="1">
      <t>トイ</t>
    </rPh>
    <phoneticPr fontId="2"/>
  </si>
  <si>
    <t>問５(5)⑮「たんの吸引」「胃ろう・腸ろうの管理」「経鼻経管栄養の管理」のいずれかを要する入居者数</t>
    <rPh sb="0" eb="1">
      <t>トイ</t>
    </rPh>
    <phoneticPr fontId="2"/>
  </si>
  <si>
    <t>自立・
認定なし</t>
    <rPh sb="4" eb="6">
      <t>ニンテイ</t>
    </rPh>
    <phoneticPr fontId="2"/>
  </si>
  <si>
    <t>要支援１</t>
    <rPh sb="0" eb="3">
      <t>ヨウシエン</t>
    </rPh>
    <phoneticPr fontId="2"/>
  </si>
  <si>
    <t>要支援２</t>
    <rPh sb="0" eb="3">
      <t>ヨウシエン</t>
    </rPh>
    <phoneticPr fontId="2"/>
  </si>
  <si>
    <t>要介護１</t>
    <rPh sb="0" eb="3">
      <t>ヨウカイゴ</t>
    </rPh>
    <phoneticPr fontId="2"/>
  </si>
  <si>
    <t>要介護２</t>
    <rPh sb="0" eb="3">
      <t>ヨウカイゴ</t>
    </rPh>
    <phoneticPr fontId="2"/>
  </si>
  <si>
    <t>要介護３</t>
    <rPh sb="0" eb="3">
      <t>ヨウカイゴ</t>
    </rPh>
    <phoneticPr fontId="2"/>
  </si>
  <si>
    <t>要介護４</t>
    <rPh sb="0" eb="3">
      <t>ヨウカイゴ</t>
    </rPh>
    <phoneticPr fontId="2"/>
  </si>
  <si>
    <t>要介護５</t>
    <rPh sb="0" eb="3">
      <t>ヨウカイゴ</t>
    </rPh>
    <phoneticPr fontId="2"/>
  </si>
  <si>
    <t>不明・
申請中等</t>
    <rPh sb="0" eb="2">
      <t>フメイ</t>
    </rPh>
    <rPh sb="4" eb="6">
      <t>シンセイ</t>
    </rPh>
    <rPh sb="6" eb="7">
      <t>ナカ</t>
    </rPh>
    <rPh sb="7" eb="8">
      <t>トウ</t>
    </rPh>
    <phoneticPr fontId="2"/>
  </si>
  <si>
    <t>自立</t>
    <rPh sb="0" eb="2">
      <t>ジリツ</t>
    </rPh>
    <phoneticPr fontId="2"/>
  </si>
  <si>
    <t>Ⅰ</t>
  </si>
  <si>
    <t>Ⅱ</t>
  </si>
  <si>
    <t>Ⅲ</t>
  </si>
  <si>
    <t>Ⅳ</t>
  </si>
  <si>
    <t>Ｍ</t>
  </si>
  <si>
    <t>問4(2)</t>
    <rPh sb="0" eb="1">
      <t>トイ</t>
    </rPh>
    <phoneticPr fontId="2"/>
  </si>
  <si>
    <t>居住費用</t>
    <rPh sb="0" eb="2">
      <t>キョジュウ</t>
    </rPh>
    <rPh sb="2" eb="4">
      <t>ヒヨウ</t>
    </rPh>
    <phoneticPr fontId="6"/>
  </si>
  <si>
    <t>（前払い金考慮後家賃）</t>
    <phoneticPr fontId="6"/>
  </si>
  <si>
    <t>３万円未満</t>
    <rPh sb="1" eb="2">
      <t>マン</t>
    </rPh>
    <rPh sb="2" eb="3">
      <t>エン</t>
    </rPh>
    <rPh sb="3" eb="5">
      <t>ミマン</t>
    </rPh>
    <phoneticPr fontId="2"/>
  </si>
  <si>
    <t>３～４万円未満</t>
    <rPh sb="3" eb="5">
      <t>マンエン</t>
    </rPh>
    <rPh sb="5" eb="7">
      <t>ミマン</t>
    </rPh>
    <phoneticPr fontId="2"/>
  </si>
  <si>
    <t>４～５万円未満</t>
    <rPh sb="3" eb="5">
      <t>マンエン</t>
    </rPh>
    <rPh sb="5" eb="7">
      <t>ミマン</t>
    </rPh>
    <phoneticPr fontId="2"/>
  </si>
  <si>
    <t>５～６万円未満</t>
    <rPh sb="3" eb="5">
      <t>マンエン</t>
    </rPh>
    <rPh sb="5" eb="7">
      <t>ミマン</t>
    </rPh>
    <phoneticPr fontId="2"/>
  </si>
  <si>
    <t>６～７万円未満</t>
    <rPh sb="3" eb="5">
      <t>マンエン</t>
    </rPh>
    <rPh sb="5" eb="7">
      <t>ミマン</t>
    </rPh>
    <phoneticPr fontId="2"/>
  </si>
  <si>
    <t>７～８万円未満</t>
    <rPh sb="3" eb="5">
      <t>マンエン</t>
    </rPh>
    <rPh sb="5" eb="7">
      <t>ミマン</t>
    </rPh>
    <phoneticPr fontId="2"/>
  </si>
  <si>
    <t>８～10万円未満</t>
    <rPh sb="4" eb="6">
      <t>マンエン</t>
    </rPh>
    <rPh sb="6" eb="8">
      <t>ミマン</t>
    </rPh>
    <phoneticPr fontId="2"/>
  </si>
  <si>
    <t>10～15万円未満</t>
    <rPh sb="5" eb="7">
      <t>マンエン</t>
    </rPh>
    <rPh sb="7" eb="9">
      <t>ミマン</t>
    </rPh>
    <phoneticPr fontId="2"/>
  </si>
  <si>
    <t>15～20万円未満</t>
    <rPh sb="5" eb="7">
      <t>マンエン</t>
    </rPh>
    <rPh sb="7" eb="9">
      <t>ミマン</t>
    </rPh>
    <phoneticPr fontId="2"/>
  </si>
  <si>
    <t>20万円以上</t>
    <rPh sb="2" eb="4">
      <t>マンエン</t>
    </rPh>
    <rPh sb="4" eb="6">
      <t>イジョウ</t>
    </rPh>
    <phoneticPr fontId="2"/>
  </si>
  <si>
    <t>問5(1)①</t>
    <rPh sb="0" eb="1">
      <t>トイ</t>
    </rPh>
    <phoneticPr fontId="2"/>
  </si>
  <si>
    <t>定員数</t>
    <rPh sb="0" eb="3">
      <t>テイインスウ</t>
    </rPh>
    <phoneticPr fontId="6"/>
  </si>
  <si>
    <t>10人未満</t>
    <rPh sb="2" eb="3">
      <t>ヒト</t>
    </rPh>
    <rPh sb="3" eb="5">
      <t>ミマン</t>
    </rPh>
    <phoneticPr fontId="2"/>
  </si>
  <si>
    <t>問5(1)</t>
    <rPh sb="0" eb="1">
      <t>トイ</t>
    </rPh>
    <phoneticPr fontId="36"/>
  </si>
  <si>
    <t>問５(5) ⑭⑮医療処置を有する入居者数（人数積み上げ）</t>
    <rPh sb="8" eb="10">
      <t>イリョウ</t>
    </rPh>
    <rPh sb="10" eb="12">
      <t>ショチ</t>
    </rPh>
    <rPh sb="13" eb="14">
      <t>ユウ</t>
    </rPh>
    <rPh sb="16" eb="19">
      <t>ニュウキョシャ</t>
    </rPh>
    <rPh sb="19" eb="20">
      <t>スウ</t>
    </rPh>
    <phoneticPr fontId="2"/>
  </si>
  <si>
    <t>人数</t>
    <rPh sb="0" eb="2">
      <t>ニンズウ</t>
    </rPh>
    <phoneticPr fontId="6"/>
  </si>
  <si>
    <t>１施設当たり平均人数</t>
    <rPh sb="1" eb="3">
      <t>シセツ</t>
    </rPh>
    <rPh sb="3" eb="4">
      <t>ア</t>
    </rPh>
    <rPh sb="6" eb="8">
      <t>ヘイキン</t>
    </rPh>
    <rPh sb="8" eb="10">
      <t>ニンズウ</t>
    </rPh>
    <phoneticPr fontId="6"/>
  </si>
  <si>
    <t>重複を除いた実際の入居者数</t>
    <rPh sb="0" eb="2">
      <t>チョウフク</t>
    </rPh>
    <rPh sb="3" eb="4">
      <t>ノゾ</t>
    </rPh>
    <rPh sb="6" eb="8">
      <t>ジッサイ</t>
    </rPh>
    <rPh sb="9" eb="12">
      <t>ニュウキョシャ</t>
    </rPh>
    <rPh sb="12" eb="13">
      <t>スウ</t>
    </rPh>
    <phoneticPr fontId="2"/>
  </si>
  <si>
    <t>「たんの吸引」「胃ろう・腸ろうの管理」「経鼻経管栄養の管理」のいずれかを要する実人数</t>
    <rPh sb="4" eb="6">
      <t>キュウイン</t>
    </rPh>
    <rPh sb="8" eb="9">
      <t>イ</t>
    </rPh>
    <rPh sb="12" eb="13">
      <t>チョウ</t>
    </rPh>
    <rPh sb="16" eb="18">
      <t>カンリ</t>
    </rPh>
    <rPh sb="20" eb="22">
      <t>ケイビ</t>
    </rPh>
    <rPh sb="22" eb="26">
      <t>ケイカンエイヨウ</t>
    </rPh>
    <rPh sb="27" eb="29">
      <t>カンリ</t>
    </rPh>
    <rPh sb="36" eb="37">
      <t>ヨウ</t>
    </rPh>
    <rPh sb="39" eb="40">
      <t>ミ</t>
    </rPh>
    <rPh sb="40" eb="42">
      <t>ニンズウ</t>
    </rPh>
    <phoneticPr fontId="2"/>
  </si>
  <si>
    <t>問５(6) 生活保護を受給している入居者数</t>
    <rPh sb="6" eb="8">
      <t>セイカツ</t>
    </rPh>
    <rPh sb="8" eb="10">
      <t>ホゴ</t>
    </rPh>
    <rPh sb="11" eb="13">
      <t>ジュキュウ</t>
    </rPh>
    <rPh sb="17" eb="20">
      <t>ニュウキョシャ</t>
    </rPh>
    <rPh sb="20" eb="21">
      <t>スウ</t>
    </rPh>
    <phoneticPr fontId="2"/>
  </si>
  <si>
    <t>問５(6) 入居者総数に対する生活保護を受給している入居者の割合</t>
    <rPh sb="6" eb="9">
      <t>ニュウキョシャ</t>
    </rPh>
    <rPh sb="9" eb="11">
      <t>ソウスウ</t>
    </rPh>
    <rPh sb="12" eb="13">
      <t>タイ</t>
    </rPh>
    <rPh sb="15" eb="17">
      <t>セイカツ</t>
    </rPh>
    <rPh sb="17" eb="19">
      <t>ホゴ</t>
    </rPh>
    <rPh sb="20" eb="22">
      <t>ジュキュウ</t>
    </rPh>
    <rPh sb="26" eb="29">
      <t>ニュウキョシャ</t>
    </rPh>
    <rPh sb="30" eb="32">
      <t>ワリアイ</t>
    </rPh>
    <phoneticPr fontId="2"/>
  </si>
  <si>
    <t>０人</t>
  </si>
  <si>
    <t>２～３人</t>
    <rPh sb="3" eb="4">
      <t>ヒト</t>
    </rPh>
    <phoneticPr fontId="2"/>
  </si>
  <si>
    <t>４～５人</t>
    <rPh sb="3" eb="4">
      <t>ヒト</t>
    </rPh>
    <phoneticPr fontId="2"/>
  </si>
  <si>
    <t>６～７人</t>
    <rPh sb="3" eb="4">
      <t>ヒト</t>
    </rPh>
    <phoneticPr fontId="2"/>
  </si>
  <si>
    <t>８～９人</t>
    <rPh sb="3" eb="4">
      <t>ヒト</t>
    </rPh>
    <phoneticPr fontId="2"/>
  </si>
  <si>
    <t>10～14人</t>
    <rPh sb="5" eb="6">
      <t>ニン</t>
    </rPh>
    <phoneticPr fontId="2"/>
  </si>
  <si>
    <t>15～19人</t>
    <rPh sb="5" eb="6">
      <t>ニン</t>
    </rPh>
    <phoneticPr fontId="2"/>
  </si>
  <si>
    <t>20～50％未満</t>
    <rPh sb="6" eb="8">
      <t>ミマン</t>
    </rPh>
    <phoneticPr fontId="2"/>
  </si>
  <si>
    <t>50～80％未満</t>
    <rPh sb="6" eb="8">
      <t>ミマン</t>
    </rPh>
    <phoneticPr fontId="2"/>
  </si>
  <si>
    <t>80％以上</t>
    <rPh sb="3" eb="5">
      <t>イジョウ</t>
    </rPh>
    <phoneticPr fontId="2"/>
  </si>
  <si>
    <t>都市圏</t>
    <rPh sb="0" eb="3">
      <t>トシケン</t>
    </rPh>
    <phoneticPr fontId="2"/>
  </si>
  <si>
    <t>首都圏</t>
    <rPh sb="0" eb="3">
      <t>シュトケン</t>
    </rPh>
    <phoneticPr fontId="5"/>
  </si>
  <si>
    <t>中部圏</t>
    <rPh sb="0" eb="2">
      <t>チュウブ</t>
    </rPh>
    <rPh sb="2" eb="3">
      <t>ケン</t>
    </rPh>
    <phoneticPr fontId="5"/>
  </si>
  <si>
    <t>近畿圏</t>
    <rPh sb="0" eb="3">
      <t>キンキケン</t>
    </rPh>
    <phoneticPr fontId="5"/>
  </si>
  <si>
    <t>三大都市圏計</t>
    <rPh sb="0" eb="1">
      <t>サン</t>
    </rPh>
    <rPh sb="1" eb="5">
      <t>ダイトシケン</t>
    </rPh>
    <rPh sb="5" eb="6">
      <t>ケイ</t>
    </rPh>
    <phoneticPr fontId="5"/>
  </si>
  <si>
    <t>地域区分（級地）</t>
    <rPh sb="0" eb="2">
      <t>チイキ</t>
    </rPh>
    <rPh sb="2" eb="4">
      <t>クブン</t>
    </rPh>
    <rPh sb="5" eb="7">
      <t>キュウチ</t>
    </rPh>
    <phoneticPr fontId="2"/>
  </si>
  <si>
    <t>１級地</t>
    <rPh sb="1" eb="3">
      <t>キュウチ</t>
    </rPh>
    <phoneticPr fontId="8"/>
  </si>
  <si>
    <t>２級地</t>
    <rPh sb="1" eb="3">
      <t>キュウチ</t>
    </rPh>
    <phoneticPr fontId="8"/>
  </si>
  <si>
    <t>３級地</t>
    <rPh sb="1" eb="3">
      <t>キュウチ</t>
    </rPh>
    <phoneticPr fontId="8"/>
  </si>
  <si>
    <t>４級地</t>
    <rPh sb="1" eb="3">
      <t>キュウチ</t>
    </rPh>
    <phoneticPr fontId="8"/>
  </si>
  <si>
    <t>５級地</t>
    <rPh sb="1" eb="3">
      <t>キュウチ</t>
    </rPh>
    <phoneticPr fontId="8"/>
  </si>
  <si>
    <t>６級地</t>
    <rPh sb="1" eb="3">
      <t>キュウチ</t>
    </rPh>
    <phoneticPr fontId="8"/>
  </si>
  <si>
    <t>７級地</t>
    <rPh sb="1" eb="3">
      <t>キュウチ</t>
    </rPh>
    <phoneticPr fontId="8"/>
  </si>
  <si>
    <t>問14(2) 定員に対する退去者の割合</t>
    <rPh sb="7" eb="9">
      <t>テイイン</t>
    </rPh>
    <rPh sb="10" eb="11">
      <t>タイ</t>
    </rPh>
    <rPh sb="13" eb="16">
      <t>タイキョシャ</t>
    </rPh>
    <rPh sb="17" eb="19">
      <t>ワリアイ</t>
    </rPh>
    <phoneticPr fontId="2"/>
  </si>
  <si>
    <t>10～20％未満</t>
    <rPh sb="6" eb="8">
      <t>ミマン</t>
    </rPh>
    <phoneticPr fontId="2"/>
  </si>
  <si>
    <t>20～30％未満</t>
    <rPh sb="6" eb="8">
      <t>ミマン</t>
    </rPh>
    <phoneticPr fontId="2"/>
  </si>
  <si>
    <t>50％以上</t>
    <rPh sb="3" eb="5">
      <t>イジョウ</t>
    </rPh>
    <phoneticPr fontId="2"/>
  </si>
  <si>
    <t>問5(6)</t>
    <rPh sb="0" eb="1">
      <t>トイ</t>
    </rPh>
    <phoneticPr fontId="36"/>
  </si>
  <si>
    <t>入居者総数に対する</t>
    <rPh sb="0" eb="3">
      <t>ニュウキョシャ</t>
    </rPh>
    <rPh sb="3" eb="5">
      <t>ソウスウ</t>
    </rPh>
    <rPh sb="6" eb="7">
      <t>タイ</t>
    </rPh>
    <phoneticPr fontId="6"/>
  </si>
  <si>
    <t>生活保護を受給して</t>
    <phoneticPr fontId="6"/>
  </si>
  <si>
    <t>いる入居者の割合</t>
    <phoneticPr fontId="6"/>
  </si>
  <si>
    <t>問４(2) 利用料金総額月額換算</t>
    <rPh sb="0" eb="1">
      <t>トイ</t>
    </rPh>
    <rPh sb="6" eb="8">
      <t>リヨウ</t>
    </rPh>
    <rPh sb="8" eb="10">
      <t>リョウキン</t>
    </rPh>
    <rPh sb="10" eb="12">
      <t>ソウガク</t>
    </rPh>
    <rPh sb="12" eb="14">
      <t>ゲツガク</t>
    </rPh>
    <rPh sb="14" eb="16">
      <t>カンサン</t>
    </rPh>
    <phoneticPr fontId="2"/>
  </si>
  <si>
    <t>問４(2) 居住費用（前払い金考慮後家賃）</t>
    <rPh sb="6" eb="8">
      <t>キョジュウ</t>
    </rPh>
    <rPh sb="8" eb="10">
      <t>ヒヨウ</t>
    </rPh>
    <rPh sb="11" eb="13">
      <t>マエバラ</t>
    </rPh>
    <rPh sb="14" eb="15">
      <t>キン</t>
    </rPh>
    <rPh sb="15" eb="17">
      <t>コウリョ</t>
    </rPh>
    <rPh sb="17" eb="18">
      <t>ノチ</t>
    </rPh>
    <rPh sb="18" eb="20">
      <t>ヤチン</t>
    </rPh>
    <phoneticPr fontId="2"/>
  </si>
  <si>
    <t>上下5％ｶｯﾄ平均
（円）</t>
    <rPh sb="0" eb="2">
      <t>ジョウゲ</t>
    </rPh>
    <rPh sb="7" eb="9">
      <t>ヘイキン</t>
    </rPh>
    <rPh sb="11" eb="12">
      <t>エン</t>
    </rPh>
    <phoneticPr fontId="6"/>
  </si>
  <si>
    <t>３万円
未満</t>
    <rPh sb="1" eb="2">
      <t>マン</t>
    </rPh>
    <rPh sb="2" eb="3">
      <t>エン</t>
    </rPh>
    <rPh sb="4" eb="6">
      <t>ミマン</t>
    </rPh>
    <phoneticPr fontId="2"/>
  </si>
  <si>
    <t>３～４万円
未満</t>
    <rPh sb="3" eb="5">
      <t>マンエン</t>
    </rPh>
    <rPh sb="6" eb="8">
      <t>ミマン</t>
    </rPh>
    <phoneticPr fontId="2"/>
  </si>
  <si>
    <t>４～５万円
未満</t>
    <rPh sb="3" eb="5">
      <t>マンエン</t>
    </rPh>
    <rPh sb="6" eb="8">
      <t>ミマン</t>
    </rPh>
    <phoneticPr fontId="2"/>
  </si>
  <si>
    <t>５～６万円
未満</t>
    <rPh sb="3" eb="5">
      <t>マンエン</t>
    </rPh>
    <rPh sb="6" eb="8">
      <t>ミマン</t>
    </rPh>
    <phoneticPr fontId="2"/>
  </si>
  <si>
    <t>６～７万円
未満</t>
    <rPh sb="3" eb="5">
      <t>マンエン</t>
    </rPh>
    <rPh sb="6" eb="8">
      <t>ミマン</t>
    </rPh>
    <phoneticPr fontId="2"/>
  </si>
  <si>
    <t>７～８万円
未満</t>
    <rPh sb="3" eb="5">
      <t>マンエン</t>
    </rPh>
    <rPh sb="6" eb="8">
      <t>ミマン</t>
    </rPh>
    <phoneticPr fontId="2"/>
  </si>
  <si>
    <t>20万円
以上</t>
    <rPh sb="2" eb="4">
      <t>マンエン</t>
    </rPh>
    <rPh sb="5" eb="7">
      <t>イジョウ</t>
    </rPh>
    <phoneticPr fontId="2"/>
  </si>
  <si>
    <t>-</t>
  </si>
  <si>
    <t>問１(1) 事業主体法人種別</t>
    <rPh sb="0" eb="1">
      <t>トイ</t>
    </rPh>
    <rPh sb="6" eb="8">
      <t>ジギョウ</t>
    </rPh>
    <rPh sb="8" eb="10">
      <t>シュタイ</t>
    </rPh>
    <rPh sb="10" eb="12">
      <t>ホウジン</t>
    </rPh>
    <rPh sb="12" eb="14">
      <t>シュベツ</t>
    </rPh>
    <phoneticPr fontId="2"/>
  </si>
  <si>
    <t>問１(3) 有料老人ホーム・サービス付き高齢者向け住宅の運営数</t>
    <rPh sb="0" eb="1">
      <t>トイ</t>
    </rPh>
    <rPh sb="6" eb="8">
      <t>ユウリョウ</t>
    </rPh>
    <rPh sb="8" eb="10">
      <t>ロウジン</t>
    </rPh>
    <rPh sb="18" eb="19">
      <t>ヅ</t>
    </rPh>
    <rPh sb="20" eb="23">
      <t>コウレイシャ</t>
    </rPh>
    <rPh sb="23" eb="24">
      <t>ム</t>
    </rPh>
    <rPh sb="25" eb="27">
      <t>ジュウタク</t>
    </rPh>
    <rPh sb="28" eb="30">
      <t>ウンエイ</t>
    </rPh>
    <rPh sb="30" eb="31">
      <t>スウ</t>
    </rPh>
    <phoneticPr fontId="2"/>
  </si>
  <si>
    <t>問２(4)① 総居室（住戸）数</t>
    <rPh sb="0" eb="1">
      <t>トイ</t>
    </rPh>
    <rPh sb="7" eb="8">
      <t>ソウ</t>
    </rPh>
    <rPh sb="8" eb="10">
      <t>キョシツ</t>
    </rPh>
    <rPh sb="11" eb="13">
      <t>ジュウコ</t>
    </rPh>
    <rPh sb="14" eb="15">
      <t>スウ</t>
    </rPh>
    <phoneticPr fontId="2"/>
  </si>
  <si>
    <t>問４(2)① 最多居室（住戸）面積</t>
    <rPh sb="7" eb="9">
      <t>サイタ</t>
    </rPh>
    <rPh sb="9" eb="11">
      <t>キョシツ</t>
    </rPh>
    <rPh sb="12" eb="14">
      <t>ジュウコ</t>
    </rPh>
    <rPh sb="15" eb="17">
      <t>メンセキ</t>
    </rPh>
    <phoneticPr fontId="2"/>
  </si>
  <si>
    <t>10室未満</t>
    <rPh sb="2" eb="3">
      <t>シツ</t>
    </rPh>
    <rPh sb="3" eb="5">
      <t>ミマン</t>
    </rPh>
    <phoneticPr fontId="2"/>
  </si>
  <si>
    <t>10～19室</t>
    <rPh sb="5" eb="6">
      <t>シツ</t>
    </rPh>
    <phoneticPr fontId="2"/>
  </si>
  <si>
    <t>20～29室</t>
    <rPh sb="5" eb="6">
      <t>シツ</t>
    </rPh>
    <phoneticPr fontId="2"/>
  </si>
  <si>
    <t>30～39室</t>
    <rPh sb="5" eb="6">
      <t>シツ</t>
    </rPh>
    <phoneticPr fontId="2"/>
  </si>
  <si>
    <t>40～49室</t>
    <rPh sb="5" eb="6">
      <t>シツ</t>
    </rPh>
    <phoneticPr fontId="2"/>
  </si>
  <si>
    <t>50～59室</t>
    <rPh sb="5" eb="6">
      <t>シツ</t>
    </rPh>
    <phoneticPr fontId="2"/>
  </si>
  <si>
    <t>60～79室</t>
    <rPh sb="5" eb="6">
      <t>シツ</t>
    </rPh>
    <phoneticPr fontId="2"/>
  </si>
  <si>
    <t>80～99室</t>
    <rPh sb="5" eb="6">
      <t>シツ</t>
    </rPh>
    <phoneticPr fontId="2"/>
  </si>
  <si>
    <t>100室以上</t>
    <rPh sb="3" eb="4">
      <t>シツ</t>
    </rPh>
    <rPh sb="4" eb="6">
      <t>イジョウ</t>
    </rPh>
    <phoneticPr fontId="2"/>
  </si>
  <si>
    <t>平均
(室・戸)</t>
    <rPh sb="0" eb="2">
      <t>ヘイキン</t>
    </rPh>
    <phoneticPr fontId="6"/>
  </si>
  <si>
    <t>13㎡未満</t>
    <rPh sb="3" eb="5">
      <t>ミマン</t>
    </rPh>
    <phoneticPr fontId="2"/>
  </si>
  <si>
    <t>13～18㎡未満</t>
    <rPh sb="6" eb="8">
      <t>ミマン</t>
    </rPh>
    <phoneticPr fontId="2"/>
  </si>
  <si>
    <t>18～25㎡未満</t>
    <rPh sb="6" eb="8">
      <t>ミマン</t>
    </rPh>
    <phoneticPr fontId="2"/>
  </si>
  <si>
    <t>25～30㎡未満</t>
    <rPh sb="6" eb="8">
      <t>ミマン</t>
    </rPh>
    <phoneticPr fontId="2"/>
  </si>
  <si>
    <t>30㎡以上</t>
    <rPh sb="3" eb="5">
      <t>イジョウ</t>
    </rPh>
    <phoneticPr fontId="2"/>
  </si>
  <si>
    <t>平均
（㎡）</t>
    <rPh sb="0" eb="2">
      <t>ヘイキン</t>
    </rPh>
    <phoneticPr fontId="6"/>
  </si>
  <si>
    <t>問15(1)医療処置を要する入居者の受け入れ状況</t>
    <rPh sb="6" eb="8">
      <t>イリョウ</t>
    </rPh>
    <rPh sb="8" eb="10">
      <t>ショチ</t>
    </rPh>
    <rPh sb="11" eb="12">
      <t>ヨウ</t>
    </rPh>
    <rPh sb="14" eb="17">
      <t>ニュウキョシャ</t>
    </rPh>
    <rPh sb="18" eb="19">
      <t>ウ</t>
    </rPh>
    <rPh sb="20" eb="21">
      <t>イ</t>
    </rPh>
    <rPh sb="22" eb="24">
      <t>ジョウキョウ</t>
    </rPh>
    <phoneticPr fontId="6"/>
  </si>
  <si>
    <t>問17(3)①～③計 直近３ヵ月間の搬送回数の割合</t>
    <rPh sb="0" eb="1">
      <t>トイ</t>
    </rPh>
    <rPh sb="9" eb="10">
      <t>ケイ</t>
    </rPh>
    <rPh sb="18" eb="20">
      <t>ハンソウ</t>
    </rPh>
    <rPh sb="20" eb="22">
      <t>カイスウ</t>
    </rPh>
    <rPh sb="23" eb="25">
      <t>ワリアイ</t>
    </rPh>
    <phoneticPr fontId="2"/>
  </si>
  <si>
    <t>問８(5) 看護職員が必ず勤務している時間数</t>
    <rPh sb="6" eb="8">
      <t>カンゴ</t>
    </rPh>
    <rPh sb="8" eb="10">
      <t>ショクイン</t>
    </rPh>
    <rPh sb="11" eb="12">
      <t>カナラ</t>
    </rPh>
    <rPh sb="13" eb="15">
      <t>キンム</t>
    </rPh>
    <rPh sb="19" eb="22">
      <t>ジカンスウ</t>
    </rPh>
    <phoneticPr fontId="2"/>
  </si>
  <si>
    <t>問９(1) 看護職員のバックアップ体制</t>
    <rPh sb="6" eb="8">
      <t>カンゴ</t>
    </rPh>
    <rPh sb="8" eb="10">
      <t>ショクイン</t>
    </rPh>
    <rPh sb="17" eb="19">
      <t>タイセイ</t>
    </rPh>
    <phoneticPr fontId="2"/>
  </si>
  <si>
    <t>問12(5) 主治医等の勤務時間外に相談や指示を仰ぐことができる代替機能</t>
    <rPh sb="7" eb="10">
      <t>シュジイ</t>
    </rPh>
    <rPh sb="10" eb="11">
      <t>トウ</t>
    </rPh>
    <rPh sb="12" eb="14">
      <t>キンム</t>
    </rPh>
    <rPh sb="14" eb="16">
      <t>ジカン</t>
    </rPh>
    <rPh sb="16" eb="17">
      <t>ガイ</t>
    </rPh>
    <rPh sb="18" eb="20">
      <t>ソウダン</t>
    </rPh>
    <rPh sb="21" eb="23">
      <t>シジ</t>
    </rPh>
    <rPh sb="24" eb="25">
      <t>アオ</t>
    </rPh>
    <rPh sb="32" eb="34">
      <t>ダイタイ</t>
    </rPh>
    <rPh sb="34" eb="36">
      <t>キノウ</t>
    </rPh>
    <phoneticPr fontId="2"/>
  </si>
  <si>
    <t>５%未満</t>
    <rPh sb="2" eb="4">
      <t>ミマン</t>
    </rPh>
    <phoneticPr fontId="2"/>
  </si>
  <si>
    <t>５～10%未満</t>
    <rPh sb="5" eb="7">
      <t>ミマン</t>
    </rPh>
    <phoneticPr fontId="2"/>
  </si>
  <si>
    <t>10～15%未満</t>
    <rPh sb="6" eb="8">
      <t>ミマン</t>
    </rPh>
    <phoneticPr fontId="2"/>
  </si>
  <si>
    <t>15%以上</t>
    <rPh sb="3" eb="5">
      <t>イジョウ</t>
    </rPh>
    <phoneticPr fontId="2"/>
  </si>
  <si>
    <t>０回</t>
  </si>
  <si>
    <t>５回未満</t>
    <rPh sb="2" eb="4">
      <t>ミマン</t>
    </rPh>
    <phoneticPr fontId="6"/>
  </si>
  <si>
    <t>５～10回未満</t>
    <rPh sb="5" eb="7">
      <t>ミマン</t>
    </rPh>
    <phoneticPr fontId="6"/>
  </si>
  <si>
    <t>10回以上</t>
    <rPh sb="3" eb="5">
      <t>イジョウ</t>
    </rPh>
    <phoneticPr fontId="2"/>
  </si>
  <si>
    <t>平均
（回）</t>
    <rPh sb="0" eb="2">
      <t>ヘイキン</t>
    </rPh>
    <rPh sb="4" eb="5">
      <t>カイ</t>
    </rPh>
    <phoneticPr fontId="6"/>
  </si>
  <si>
    <t>平均
（時間）</t>
    <rPh sb="0" eb="2">
      <t>ヘイキン</t>
    </rPh>
    <rPh sb="4" eb="6">
      <t>ジカン</t>
    </rPh>
    <phoneticPr fontId="6"/>
  </si>
  <si>
    <t>問５(1) 入居率</t>
    <rPh sb="6" eb="8">
      <t>ニュウキョ</t>
    </rPh>
    <rPh sb="8" eb="9">
      <t>リツ</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</si>
</sst>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76" formatCode="0.0"/>
    <numFmt numFmtId="177" formatCode="&quot;問&quot;#"/>
    <numFmt numFmtId="178" formatCode="&quot;(&quot;#&quot;)&quot;"/>
    <numFmt numFmtId="179" formatCode="#,##0.0"/>
  </numFmts>
  <fonts count="37" x14ac:knownFonts="1">
    <font>
      <sz val="10"/>
      <name val="ＭＳ 明朝"/>
      <family val="1"/>
      <charset val="128"/>
    </font>
    <font>
      <sz val="11"/>
      <color theme="1"/>
      <name val="ＭＳ Ｐゴシック"/>
      <family val="2"/>
      <charset val="128"/>
      <scheme val="minor"/>
    </font>
    <font>
      <sz val="10"/>
      <color theme="1"/>
      <name val="ＭＳ 明朝"/>
      <family val="2"/>
      <charset val="128"/>
    </font>
    <font>
      <sz val="10"/>
      <color theme="1"/>
      <name val="ＭＳ 明朝"/>
      <family val="2"/>
      <charset val="128"/>
    </font>
    <font>
      <sz val="10"/>
      <color theme="1"/>
      <name val="ＭＳ 明朝"/>
      <family val="2"/>
      <charset val="128"/>
    </font>
    <font>
      <sz val="9"/>
      <name val="ＭＳ 明朝"/>
      <family val="1"/>
      <charset val="128"/>
    </font>
    <font>
      <sz val="6"/>
      <name val="ＭＳ 明朝"/>
      <family val="1"/>
      <charset val="128"/>
    </font>
    <font>
      <sz val="8"/>
      <name val="ＭＳ 明朝"/>
      <family val="1"/>
      <charset val="128"/>
    </font>
    <font>
      <sz val="9"/>
      <name val="ＭＳ Ｐ明朝"/>
      <family val="1"/>
      <charset val="128"/>
    </font>
    <font>
      <sz val="8"/>
      <name val="ＭＳ Ｐ明朝"/>
      <family val="1"/>
      <charset val="128"/>
    </font>
    <font>
      <sz val="7.5"/>
      <name val="ＭＳ Ｐ明朝"/>
      <family val="1"/>
      <charset val="128"/>
    </font>
    <font>
      <sz val="9"/>
      <color theme="1"/>
      <name val="ＭＳ 明朝"/>
      <family val="1"/>
      <charset val="128"/>
    </font>
    <font>
      <sz val="7"/>
      <name val="ＭＳ 明朝"/>
      <family val="1"/>
      <charset val="128"/>
    </font>
    <font>
      <sz val="10"/>
      <name val="ＭＳ 明朝"/>
      <family val="1"/>
      <charset val="128"/>
    </font>
    <font>
      <b/>
      <sz val="11"/>
      <color theme="1"/>
      <name val="ＭＳ 明朝"/>
      <family val="1"/>
      <charset val="128"/>
    </font>
    <font>
      <b/>
      <sz val="12"/>
      <color theme="1"/>
      <name val="ＭＳ 明朝"/>
      <family val="1"/>
      <charset val="128"/>
    </font>
    <font>
      <sz val="11"/>
      <color theme="1"/>
      <name val="ＭＳ 明朝"/>
      <family val="1"/>
      <charset val="128"/>
    </font>
    <font>
      <sz val="12"/>
      <color theme="1"/>
      <name val="ＭＳ 明朝"/>
      <family val="1"/>
      <charset val="128"/>
    </font>
    <font>
      <sz val="6"/>
      <name val="ＭＳ Ｐゴシック"/>
      <family val="2"/>
      <charset val="128"/>
      <scheme val="minor"/>
    </font>
    <font>
      <sz val="11"/>
      <name val="ＭＳ 明朝"/>
      <family val="1"/>
      <charset val="128"/>
    </font>
    <font>
      <b/>
      <sz val="11"/>
      <name val="ＭＳ 明朝"/>
      <family val="1"/>
      <charset val="128"/>
    </font>
    <font>
      <b/>
      <sz val="6"/>
      <name val="ＭＳ 明朝"/>
      <family val="1"/>
      <charset val="128"/>
    </font>
    <font>
      <sz val="11"/>
      <color rgb="FFFFFF00"/>
      <name val="ＭＳ 明朝"/>
      <family val="1"/>
      <charset val="128"/>
    </font>
    <font>
      <sz val="11"/>
      <color rgb="FFFF0000"/>
      <name val="ＭＳ 明朝"/>
      <family val="1"/>
      <charset val="128"/>
    </font>
    <font>
      <sz val="12"/>
      <color rgb="FFFF0000"/>
      <name val="ＭＳ 明朝"/>
      <family val="1"/>
      <charset val="128"/>
    </font>
    <font>
      <sz val="11"/>
      <color theme="1"/>
      <name val="ＭＳ Ｐ明朝"/>
      <family val="1"/>
      <charset val="128"/>
    </font>
    <font>
      <b/>
      <sz val="11"/>
      <color theme="1"/>
      <name val="ＭＳ Ｐ明朝"/>
      <family val="1"/>
      <charset val="128"/>
    </font>
    <font>
      <sz val="9"/>
      <color theme="1"/>
      <name val="ＭＳ Ｐ明朝"/>
      <family val="1"/>
      <charset val="128"/>
    </font>
    <font>
      <sz val="11"/>
      <color rgb="FF000000"/>
      <name val="ＭＳ Ｐ明朝"/>
      <family val="1"/>
      <charset val="128"/>
    </font>
    <font>
      <sz val="8"/>
      <color theme="1"/>
      <name val="ＭＳ 明朝"/>
      <family val="1"/>
      <charset val="128"/>
    </font>
    <font>
      <b/>
      <sz val="6"/>
      <color theme="1"/>
      <name val="ＭＳ 明朝"/>
      <family val="1"/>
      <charset val="128"/>
    </font>
    <font>
      <sz val="11"/>
      <name val="ＭＳ Ｐ明朝"/>
      <family val="1"/>
      <charset val="128"/>
    </font>
    <font>
      <b/>
      <sz val="11"/>
      <name val="ＭＳ Ｐ明朝"/>
      <family val="1"/>
      <charset val="128"/>
    </font>
    <font>
      <b/>
      <sz val="11"/>
      <color rgb="FF000000"/>
      <name val="ＭＳ Ｐ明朝"/>
      <family val="1"/>
      <charset val="128"/>
    </font>
    <font>
      <sz val="9"/>
      <color rgb="FF000000"/>
      <name val="ＭＳ Ｐ明朝"/>
      <family val="1"/>
      <charset val="128"/>
    </font>
    <font>
      <sz val="10"/>
      <color theme="1"/>
      <name val="ＭＳ 明朝"/>
      <family val="1"/>
      <charset val="128"/>
    </font>
    <font>
      <b/>
      <sz val="18"/>
      <color theme="3"/>
      <name val="ＭＳ Ｐゴシック"/>
      <family val="2"/>
      <charset val="128"/>
      <scheme val="major"/>
    </font>
  </fonts>
  <fills count="8">
    <fill>
      <patternFill patternType="none"/>
    </fill>
    <fill>
      <patternFill patternType="gray125"/>
    </fill>
    <fill>
      <patternFill patternType="solid">
        <fgColor theme="0" tint="-0.249977111117893"/>
        <bgColor indexed="64"/>
      </patternFill>
    </fill>
    <fill>
      <patternFill patternType="solid">
        <fgColor theme="0"/>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rgb="FF66FFFF"/>
        <bgColor indexed="64"/>
      </patternFill>
    </fill>
    <fill>
      <patternFill patternType="solid">
        <fgColor theme="0" tint="-0.14996795556505021"/>
        <bgColor indexed="64"/>
      </patternFill>
    </fill>
  </fills>
  <borders count="37">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n">
        <color indexed="64"/>
      </left>
      <right/>
      <top/>
      <bottom/>
      <diagonal/>
    </border>
    <border>
      <left style="thin">
        <color indexed="64"/>
      </left>
      <right style="thin">
        <color indexed="64"/>
      </right>
      <top/>
      <bottom/>
      <diagonal/>
    </border>
    <border>
      <left style="thin">
        <color indexed="64"/>
      </left>
      <right style="thin">
        <color indexed="64"/>
      </right>
      <top/>
      <bottom style="hair">
        <color indexed="64"/>
      </bottom>
      <diagonal/>
    </border>
    <border>
      <left/>
      <right style="thin">
        <color indexed="64"/>
      </right>
      <top style="thin">
        <color indexed="64"/>
      </top>
      <bottom/>
      <diagonal/>
    </border>
    <border>
      <left/>
      <right style="thin">
        <color indexed="64"/>
      </right>
      <top/>
      <bottom/>
      <diagonal/>
    </border>
    <border>
      <left style="thin">
        <color indexed="64"/>
      </left>
      <right style="thin">
        <color indexed="64"/>
      </right>
      <top style="hair">
        <color indexed="64"/>
      </top>
      <bottom/>
      <diagonal/>
    </border>
    <border>
      <left/>
      <right style="thin">
        <color indexed="64"/>
      </right>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hair">
        <color indexed="64"/>
      </left>
      <right style="thin">
        <color indexed="64"/>
      </right>
      <top/>
      <bottom style="thin">
        <color indexed="64"/>
      </bottom>
      <diagonal/>
    </border>
    <border>
      <left style="hair">
        <color indexed="64"/>
      </left>
      <right style="thin">
        <color indexed="64"/>
      </right>
      <top/>
      <bottom/>
      <diagonal/>
    </border>
    <border>
      <left style="hair">
        <color indexed="64"/>
      </left>
      <right style="thin">
        <color indexed="64"/>
      </right>
      <top/>
      <bottom style="hair">
        <color indexed="64"/>
      </bottom>
      <diagonal/>
    </border>
    <border>
      <left style="hair">
        <color indexed="64"/>
      </left>
      <right style="thin">
        <color indexed="64"/>
      </right>
      <top style="thin">
        <color indexed="64"/>
      </top>
      <bottom/>
      <diagonal/>
    </border>
    <border>
      <left/>
      <right/>
      <top style="thin">
        <color indexed="64"/>
      </top>
      <bottom/>
      <diagonal/>
    </border>
    <border>
      <left style="hair">
        <color indexed="64"/>
      </left>
      <right style="thin">
        <color indexed="64"/>
      </right>
      <top style="hair">
        <color indexed="64"/>
      </top>
      <bottom/>
      <diagonal/>
    </border>
    <border>
      <left style="thin">
        <color indexed="64"/>
      </left>
      <right/>
      <top style="hair">
        <color indexed="64"/>
      </top>
      <bottom/>
      <diagonal/>
    </border>
    <border>
      <left style="thin">
        <color indexed="64"/>
      </left>
      <right style="hair">
        <color indexed="64"/>
      </right>
      <top/>
      <bottom style="hair">
        <color indexed="64"/>
      </bottom>
      <diagonal/>
    </border>
    <border>
      <left style="thin">
        <color indexed="64"/>
      </left>
      <right style="hair">
        <color indexed="64"/>
      </right>
      <top style="hair">
        <color indexed="64"/>
      </top>
      <bottom/>
      <diagonal/>
    </border>
    <border>
      <left style="thin">
        <color indexed="64"/>
      </left>
      <right style="hair">
        <color indexed="64"/>
      </right>
      <top/>
      <bottom/>
      <diagonal/>
    </border>
    <border>
      <left style="double">
        <color indexed="64"/>
      </left>
      <right/>
      <top style="thin">
        <color indexed="64"/>
      </top>
      <bottom style="thin">
        <color indexed="64"/>
      </bottom>
      <diagonal/>
    </border>
    <border>
      <left/>
      <right/>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top style="thin">
        <color indexed="64"/>
      </top>
      <bottom style="hair">
        <color indexed="64"/>
      </bottom>
      <diagonal/>
    </border>
    <border>
      <left style="double">
        <color indexed="64"/>
      </left>
      <right style="thin">
        <color indexed="64"/>
      </right>
      <top style="thin">
        <color indexed="64"/>
      </top>
      <bottom style="hair">
        <color indexed="64"/>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s>
  <cellStyleXfs count="2">
    <xf numFmtId="0" fontId="0" fillId="0" borderId="0">
      <alignment vertical="center"/>
    </xf>
    <xf numFmtId="0" fontId="1" fillId="0" borderId="0">
      <alignment vertical="center"/>
    </xf>
  </cellStyleXfs>
  <cellXfs count="515">
    <xf numFmtId="0" fontId="0" fillId="0" borderId="0" xfId="0">
      <alignment vertical="center"/>
    </xf>
    <xf numFmtId="0" fontId="5" fillId="0" borderId="0" xfId="0" applyFont="1">
      <alignment vertical="center"/>
    </xf>
    <xf numFmtId="0" fontId="5" fillId="0" borderId="0" xfId="0" applyFont="1" applyFill="1">
      <alignment vertical="center"/>
    </xf>
    <xf numFmtId="0" fontId="5" fillId="0" borderId="1" xfId="0" applyFont="1" applyBorder="1" applyAlignment="1">
      <alignment vertical="top" wrapText="1"/>
    </xf>
    <xf numFmtId="0" fontId="5" fillId="0" borderId="2" xfId="0" applyFont="1" applyBorder="1" applyAlignment="1">
      <alignment vertical="top" wrapText="1"/>
    </xf>
    <xf numFmtId="0" fontId="5" fillId="0" borderId="4" xfId="0" applyFont="1" applyBorder="1" applyAlignment="1">
      <alignment horizontal="center" vertical="top" wrapText="1"/>
    </xf>
    <xf numFmtId="0" fontId="5" fillId="0" borderId="4" xfId="0" applyFont="1" applyFill="1" applyBorder="1" applyAlignment="1">
      <alignment horizontal="center" vertical="top" wrapText="1"/>
    </xf>
    <xf numFmtId="0" fontId="5" fillId="0" borderId="0" xfId="0" applyFont="1" applyAlignment="1">
      <alignment vertical="top" wrapText="1"/>
    </xf>
    <xf numFmtId="3" fontId="5" fillId="0" borderId="6" xfId="0" applyNumberFormat="1" applyFont="1" applyBorder="1">
      <alignment vertical="center"/>
    </xf>
    <xf numFmtId="176" fontId="5" fillId="0" borderId="8" xfId="0" applyNumberFormat="1" applyFont="1" applyBorder="1">
      <alignment vertical="center"/>
    </xf>
    <xf numFmtId="176" fontId="5" fillId="0" borderId="6" xfId="0" applyNumberFormat="1" applyFont="1" applyBorder="1">
      <alignment vertical="center"/>
    </xf>
    <xf numFmtId="0" fontId="5" fillId="0" borderId="9" xfId="0" applyFont="1" applyBorder="1" applyAlignment="1">
      <alignment horizontal="center" vertical="center"/>
    </xf>
    <xf numFmtId="176" fontId="5" fillId="0" borderId="10" xfId="0" applyNumberFormat="1" applyFont="1" applyBorder="1">
      <alignment vertical="center"/>
    </xf>
    <xf numFmtId="3" fontId="5" fillId="0" borderId="0" xfId="0" applyNumberFormat="1" applyFont="1">
      <alignment vertical="center"/>
    </xf>
    <xf numFmtId="0" fontId="8" fillId="0" borderId="4" xfId="0" applyFont="1" applyFill="1" applyBorder="1" applyAlignment="1">
      <alignment vertical="top" wrapText="1"/>
    </xf>
    <xf numFmtId="0" fontId="5" fillId="0" borderId="0" xfId="0" applyNumberFormat="1" applyFont="1">
      <alignment vertical="center"/>
    </xf>
    <xf numFmtId="0" fontId="5" fillId="0" borderId="3" xfId="0" applyNumberFormat="1" applyFont="1" applyBorder="1" applyAlignment="1">
      <alignment vertical="top" wrapText="1"/>
    </xf>
    <xf numFmtId="0" fontId="5" fillId="0" borderId="6" xfId="0" applyFont="1" applyBorder="1" applyAlignment="1">
      <alignment horizontal="center" vertical="center" textRotation="255"/>
    </xf>
    <xf numFmtId="0" fontId="5" fillId="0" borderId="10" xfId="0" applyFont="1" applyBorder="1" applyAlignment="1">
      <alignment horizontal="center" vertical="center" textRotation="255"/>
    </xf>
    <xf numFmtId="0" fontId="5" fillId="0" borderId="8" xfId="0" applyFont="1" applyBorder="1" applyAlignment="1">
      <alignment horizontal="center" vertical="center" textRotation="255"/>
    </xf>
    <xf numFmtId="3" fontId="5" fillId="0" borderId="10" xfId="0" applyNumberFormat="1" applyFont="1" applyBorder="1">
      <alignment vertical="center"/>
    </xf>
    <xf numFmtId="3" fontId="5" fillId="0" borderId="8" xfId="0" applyNumberFormat="1" applyFont="1" applyBorder="1">
      <alignment vertical="center"/>
    </xf>
    <xf numFmtId="0" fontId="5" fillId="0" borderId="4" xfId="0" applyFont="1" applyFill="1" applyBorder="1" applyAlignment="1">
      <alignment vertical="top" wrapText="1"/>
    </xf>
    <xf numFmtId="0" fontId="9" fillId="0" borderId="4" xfId="0" applyFont="1" applyFill="1" applyBorder="1" applyAlignment="1">
      <alignment vertical="top" wrapText="1"/>
    </xf>
    <xf numFmtId="0" fontId="5" fillId="0" borderId="8" xfId="0" applyFont="1" applyBorder="1" applyAlignment="1">
      <alignment horizontal="center" vertical="top" textRotation="255"/>
    </xf>
    <xf numFmtId="0" fontId="5" fillId="0" borderId="5" xfId="0" applyFont="1" applyBorder="1" applyAlignment="1">
      <alignment vertical="center"/>
    </xf>
    <xf numFmtId="0" fontId="5" fillId="0" borderId="6" xfId="0" applyNumberFormat="1" applyFont="1" applyBorder="1" applyAlignment="1">
      <alignment vertical="center"/>
    </xf>
    <xf numFmtId="3" fontId="5" fillId="0" borderId="11" xfId="0" applyNumberFormat="1" applyFont="1" applyBorder="1">
      <alignment vertical="center"/>
    </xf>
    <xf numFmtId="176" fontId="5" fillId="0" borderId="11" xfId="0" applyNumberFormat="1" applyFont="1" applyBorder="1">
      <alignment vertical="center"/>
    </xf>
    <xf numFmtId="176" fontId="5" fillId="0" borderId="11" xfId="0" applyNumberFormat="1" applyFont="1" applyBorder="1" applyAlignment="1">
      <alignment horizontal="right" vertical="center"/>
    </xf>
    <xf numFmtId="0" fontId="5" fillId="0" borderId="11" xfId="0" applyNumberFormat="1" applyFont="1" applyBorder="1" applyAlignment="1">
      <alignment vertical="center"/>
    </xf>
    <xf numFmtId="3" fontId="5" fillId="0" borderId="11" xfId="0" applyNumberFormat="1" applyFont="1" applyBorder="1" applyAlignment="1">
      <alignment horizontal="right" vertical="center"/>
    </xf>
    <xf numFmtId="0" fontId="5" fillId="0" borderId="9" xfId="0" applyFont="1" applyBorder="1" applyAlignment="1">
      <alignment vertical="center"/>
    </xf>
    <xf numFmtId="0" fontId="5" fillId="0" borderId="7" xfId="0" applyFont="1" applyBorder="1" applyAlignment="1">
      <alignment vertical="center"/>
    </xf>
    <xf numFmtId="0" fontId="5" fillId="0" borderId="10" xfId="0" applyNumberFormat="1" applyFont="1" applyBorder="1" applyAlignment="1">
      <alignment vertical="center"/>
    </xf>
    <xf numFmtId="0" fontId="5" fillId="0" borderId="8" xfId="0" applyNumberFormat="1" applyFont="1" applyBorder="1" applyAlignment="1">
      <alignment vertical="center"/>
    </xf>
    <xf numFmtId="0" fontId="8" fillId="0" borderId="10" xfId="0" applyNumberFormat="1" applyFont="1" applyBorder="1" applyAlignment="1">
      <alignment vertical="center"/>
    </xf>
    <xf numFmtId="0" fontId="5" fillId="0" borderId="10" xfId="0" applyNumberFormat="1" applyFont="1" applyBorder="1" applyAlignment="1">
      <alignment vertical="center" wrapText="1"/>
    </xf>
    <xf numFmtId="0" fontId="5" fillId="0" borderId="16" xfId="0" applyNumberFormat="1" applyFont="1" applyBorder="1" applyAlignment="1">
      <alignment vertical="center"/>
    </xf>
    <xf numFmtId="176" fontId="5" fillId="0" borderId="16" xfId="0" applyNumberFormat="1" applyFont="1" applyBorder="1">
      <alignment vertical="center"/>
    </xf>
    <xf numFmtId="0" fontId="5" fillId="0" borderId="6" xfId="0" applyFont="1" applyBorder="1" applyAlignment="1">
      <alignment horizontal="center" vertical="center"/>
    </xf>
    <xf numFmtId="3" fontId="5" fillId="0" borderId="6" xfId="0" applyNumberFormat="1" applyFont="1" applyBorder="1" applyAlignment="1">
      <alignment horizontal="right" vertical="center"/>
    </xf>
    <xf numFmtId="3" fontId="5" fillId="0" borderId="10" xfId="0" applyNumberFormat="1" applyFont="1" applyBorder="1" applyAlignment="1">
      <alignment horizontal="right" vertical="center"/>
    </xf>
    <xf numFmtId="3" fontId="5" fillId="0" borderId="8" xfId="0" applyNumberFormat="1" applyFont="1" applyBorder="1" applyAlignment="1">
      <alignment horizontal="right" vertical="center"/>
    </xf>
    <xf numFmtId="0" fontId="5" fillId="0" borderId="10" xfId="0" applyFont="1" applyBorder="1" applyAlignment="1">
      <alignment horizontal="center" vertical="top" textRotation="255"/>
    </xf>
    <xf numFmtId="0" fontId="5" fillId="0" borderId="8" xfId="0" applyFont="1" applyBorder="1" applyAlignment="1">
      <alignment horizontal="center" vertical="top" textRotation="255"/>
    </xf>
    <xf numFmtId="0" fontId="5" fillId="0" borderId="10" xfId="0" applyFont="1" applyBorder="1" applyAlignment="1">
      <alignment horizontal="center" vertical="top" textRotation="255"/>
    </xf>
    <xf numFmtId="0" fontId="5" fillId="0" borderId="8" xfId="0" applyFont="1" applyBorder="1" applyAlignment="1">
      <alignment horizontal="center" vertical="top" textRotation="255"/>
    </xf>
    <xf numFmtId="0" fontId="5" fillId="0" borderId="10" xfId="0" applyFont="1" applyBorder="1" applyAlignment="1">
      <alignment horizontal="center" vertical="center" wrapText="1"/>
    </xf>
    <xf numFmtId="0" fontId="10" fillId="0" borderId="10" xfId="0" applyNumberFormat="1" applyFont="1" applyBorder="1" applyAlignment="1">
      <alignment vertical="center" wrapText="1"/>
    </xf>
    <xf numFmtId="0" fontId="5" fillId="0" borderId="0" xfId="0" applyNumberFormat="1" applyFont="1" applyFill="1">
      <alignment vertical="center"/>
    </xf>
    <xf numFmtId="0" fontId="7" fillId="0" borderId="10" xfId="0" applyFont="1" applyBorder="1" applyAlignment="1">
      <alignment vertical="top" wrapText="1"/>
    </xf>
    <xf numFmtId="0" fontId="5" fillId="0" borderId="5" xfId="0" applyNumberFormat="1" applyFont="1" applyBorder="1" applyAlignment="1">
      <alignment vertical="center"/>
    </xf>
    <xf numFmtId="0" fontId="5" fillId="0" borderId="17" xfId="0" applyNumberFormat="1" applyFont="1" applyBorder="1" applyAlignment="1">
      <alignment vertical="center"/>
    </xf>
    <xf numFmtId="0" fontId="5" fillId="0" borderId="9" xfId="0" applyNumberFormat="1" applyFont="1" applyBorder="1" applyAlignment="1">
      <alignment vertical="center"/>
    </xf>
    <xf numFmtId="0" fontId="8" fillId="0" borderId="9" xfId="0" applyNumberFormat="1" applyFont="1" applyBorder="1" applyAlignment="1">
      <alignment vertical="center"/>
    </xf>
    <xf numFmtId="0" fontId="5" fillId="0" borderId="7" xfId="0" applyNumberFormat="1" applyFont="1" applyBorder="1" applyAlignment="1">
      <alignment vertical="center"/>
    </xf>
    <xf numFmtId="0" fontId="5" fillId="0" borderId="12" xfId="0" applyNumberFormat="1" applyFont="1" applyBorder="1" applyAlignment="1">
      <alignment vertical="center"/>
    </xf>
    <xf numFmtId="0" fontId="5" fillId="0" borderId="18" xfId="0" applyNumberFormat="1" applyFont="1" applyBorder="1" applyAlignment="1">
      <alignment vertical="center"/>
    </xf>
    <xf numFmtId="0" fontId="5" fillId="0" borderId="13" xfId="0" applyNumberFormat="1" applyFont="1" applyBorder="1" applyAlignment="1">
      <alignment vertical="center"/>
    </xf>
    <xf numFmtId="0" fontId="8" fillId="0" borderId="13" xfId="0" applyNumberFormat="1" applyFont="1" applyBorder="1" applyAlignment="1">
      <alignment vertical="center"/>
    </xf>
    <xf numFmtId="0" fontId="5" fillId="0" borderId="15" xfId="0" applyNumberFormat="1" applyFont="1" applyBorder="1" applyAlignment="1">
      <alignment vertical="center"/>
    </xf>
    <xf numFmtId="3" fontId="5" fillId="0" borderId="16" xfId="0" applyNumberFormat="1" applyFont="1" applyBorder="1" applyAlignment="1">
      <alignment horizontal="right" vertical="center"/>
    </xf>
    <xf numFmtId="0" fontId="5" fillId="0" borderId="8" xfId="0" applyFont="1" applyBorder="1" applyAlignment="1">
      <alignment horizontal="center" vertical="center"/>
    </xf>
    <xf numFmtId="0" fontId="5" fillId="0" borderId="10" xfId="0" applyFont="1" applyBorder="1" applyAlignment="1">
      <alignment vertical="top" wrapText="1"/>
    </xf>
    <xf numFmtId="176" fontId="5" fillId="0" borderId="6" xfId="0" applyNumberFormat="1" applyFont="1" applyBorder="1" applyAlignment="1">
      <alignment horizontal="right" vertical="center"/>
    </xf>
    <xf numFmtId="176" fontId="5" fillId="0" borderId="10" xfId="0" applyNumberFormat="1" applyFont="1" applyBorder="1" applyAlignment="1">
      <alignment horizontal="right" vertical="center"/>
    </xf>
    <xf numFmtId="176" fontId="5" fillId="0" borderId="8" xfId="0" applyNumberFormat="1" applyFont="1" applyBorder="1" applyAlignment="1">
      <alignment horizontal="right" vertical="center"/>
    </xf>
    <xf numFmtId="0" fontId="9" fillId="0" borderId="10" xfId="0" applyNumberFormat="1" applyFont="1" applyBorder="1" applyAlignment="1">
      <alignment vertical="center" wrapText="1"/>
    </xf>
    <xf numFmtId="0" fontId="7" fillId="0" borderId="8" xfId="0" applyNumberFormat="1" applyFont="1" applyBorder="1" applyAlignment="1">
      <alignment vertical="center"/>
    </xf>
    <xf numFmtId="0" fontId="5" fillId="0" borderId="5" xfId="0" applyFont="1" applyBorder="1" applyAlignment="1">
      <alignment horizontal="center" vertical="center"/>
    </xf>
    <xf numFmtId="0" fontId="9" fillId="0" borderId="19" xfId="0" applyNumberFormat="1" applyFont="1" applyBorder="1" applyAlignment="1">
      <alignment vertical="center" wrapText="1"/>
    </xf>
    <xf numFmtId="3" fontId="5" fillId="0" borderId="19" xfId="0" applyNumberFormat="1" applyFont="1" applyBorder="1">
      <alignment vertical="center"/>
    </xf>
    <xf numFmtId="176" fontId="5" fillId="0" borderId="19" xfId="0" applyNumberFormat="1" applyFont="1" applyBorder="1">
      <alignment vertical="center"/>
    </xf>
    <xf numFmtId="0" fontId="5" fillId="0" borderId="10" xfId="0" applyFont="1" applyBorder="1" applyAlignment="1">
      <alignment vertical="center" wrapText="1"/>
    </xf>
    <xf numFmtId="0" fontId="5" fillId="0" borderId="0" xfId="0" applyFont="1" applyFill="1" applyAlignment="1">
      <alignment vertical="center"/>
    </xf>
    <xf numFmtId="0" fontId="5" fillId="0" borderId="1" xfId="0" applyFont="1" applyBorder="1" applyAlignment="1">
      <alignment vertical="center" wrapText="1"/>
    </xf>
    <xf numFmtId="0" fontId="5" fillId="0" borderId="0" xfId="0" applyFont="1" applyAlignment="1">
      <alignment vertical="center"/>
    </xf>
    <xf numFmtId="0" fontId="5" fillId="0" borderId="10" xfId="0" applyFont="1" applyBorder="1" applyAlignment="1">
      <alignment horizontal="center" vertical="top" textRotation="255"/>
    </xf>
    <xf numFmtId="0" fontId="5" fillId="0" borderId="8" xfId="0" applyFont="1" applyBorder="1" applyAlignment="1">
      <alignment horizontal="center" vertical="top" textRotation="255"/>
    </xf>
    <xf numFmtId="0" fontId="5" fillId="0" borderId="10" xfId="0" applyFont="1" applyBorder="1" applyAlignment="1">
      <alignment vertical="center" wrapText="1"/>
    </xf>
    <xf numFmtId="0" fontId="5" fillId="0" borderId="10" xfId="0" applyFont="1" applyBorder="1" applyAlignment="1">
      <alignment horizontal="center" vertical="top" textRotation="255"/>
    </xf>
    <xf numFmtId="0" fontId="5" fillId="0" borderId="8" xfId="0" applyFont="1" applyBorder="1" applyAlignment="1">
      <alignment horizontal="center" vertical="top" textRotation="255"/>
    </xf>
    <xf numFmtId="9" fontId="5" fillId="0" borderId="10" xfId="0" applyNumberFormat="1" applyFont="1" applyBorder="1" applyAlignment="1">
      <alignment vertical="center"/>
    </xf>
    <xf numFmtId="0" fontId="5" fillId="0" borderId="0" xfId="0" applyNumberFormat="1" applyFont="1" applyBorder="1" applyAlignment="1">
      <alignment vertical="center"/>
    </xf>
    <xf numFmtId="0" fontId="5" fillId="0" borderId="0" xfId="0" applyNumberFormat="1" applyFont="1" applyBorder="1" applyAlignment="1">
      <alignment vertical="center" wrapText="1"/>
    </xf>
    <xf numFmtId="0" fontId="9" fillId="0" borderId="0" xfId="0" applyNumberFormat="1" applyFont="1" applyBorder="1" applyAlignment="1">
      <alignment vertical="center" wrapText="1"/>
    </xf>
    <xf numFmtId="0" fontId="7" fillId="0" borderId="0" xfId="0" applyNumberFormat="1" applyFont="1" applyBorder="1" applyAlignment="1">
      <alignment vertical="center"/>
    </xf>
    <xf numFmtId="3" fontId="5" fillId="0" borderId="6" xfId="0" applyNumberFormat="1" applyFont="1" applyBorder="1" applyAlignment="1">
      <alignment vertical="center"/>
    </xf>
    <xf numFmtId="3" fontId="5" fillId="0" borderId="11" xfId="0" applyNumberFormat="1" applyFont="1" applyBorder="1" applyAlignment="1">
      <alignment vertical="center"/>
    </xf>
    <xf numFmtId="3" fontId="5" fillId="0" borderId="10" xfId="0" applyNumberFormat="1" applyFont="1" applyBorder="1" applyAlignment="1">
      <alignment vertical="center"/>
    </xf>
    <xf numFmtId="3" fontId="5" fillId="0" borderId="10" xfId="0" applyNumberFormat="1" applyFont="1" applyBorder="1" applyAlignment="1">
      <alignment vertical="center" wrapText="1"/>
    </xf>
    <xf numFmtId="3" fontId="5" fillId="0" borderId="8" xfId="0" applyNumberFormat="1" applyFont="1" applyBorder="1" applyAlignment="1">
      <alignment vertical="center"/>
    </xf>
    <xf numFmtId="3" fontId="9" fillId="0" borderId="10" xfId="0" applyNumberFormat="1" applyFont="1" applyBorder="1" applyAlignment="1">
      <alignment vertical="center" wrapText="1"/>
    </xf>
    <xf numFmtId="3" fontId="9" fillId="0" borderId="19" xfId="0" applyNumberFormat="1" applyFont="1" applyBorder="1" applyAlignment="1">
      <alignment vertical="center" wrapText="1"/>
    </xf>
    <xf numFmtId="3" fontId="7" fillId="0" borderId="10" xfId="0" applyNumberFormat="1" applyFont="1" applyBorder="1" applyAlignment="1">
      <alignment vertical="center"/>
    </xf>
    <xf numFmtId="3" fontId="7" fillId="0" borderId="8" xfId="0" applyNumberFormat="1" applyFont="1" applyBorder="1" applyAlignment="1">
      <alignment vertical="center"/>
    </xf>
    <xf numFmtId="176" fontId="5" fillId="0" borderId="6" xfId="0" applyNumberFormat="1" applyFont="1" applyBorder="1" applyAlignment="1">
      <alignment vertical="center"/>
    </xf>
    <xf numFmtId="176" fontId="5" fillId="0" borderId="11" xfId="0" applyNumberFormat="1" applyFont="1" applyBorder="1" applyAlignment="1">
      <alignment vertical="center"/>
    </xf>
    <xf numFmtId="176" fontId="5" fillId="0" borderId="10" xfId="0" applyNumberFormat="1" applyFont="1" applyBorder="1" applyAlignment="1">
      <alignment vertical="center"/>
    </xf>
    <xf numFmtId="176" fontId="5" fillId="0" borderId="10" xfId="0" applyNumberFormat="1" applyFont="1" applyBorder="1" applyAlignment="1">
      <alignment vertical="center" wrapText="1"/>
    </xf>
    <xf numFmtId="176" fontId="5" fillId="0" borderId="8" xfId="0" applyNumberFormat="1" applyFont="1" applyBorder="1" applyAlignment="1">
      <alignment vertical="center"/>
    </xf>
    <xf numFmtId="176" fontId="9" fillId="0" borderId="10" xfId="0" applyNumberFormat="1" applyFont="1" applyBorder="1" applyAlignment="1">
      <alignment vertical="center" wrapText="1"/>
    </xf>
    <xf numFmtId="176" fontId="9" fillId="0" borderId="19" xfId="0" applyNumberFormat="1" applyFont="1" applyBorder="1" applyAlignment="1">
      <alignment vertical="center" wrapText="1"/>
    </xf>
    <xf numFmtId="176" fontId="7" fillId="0" borderId="10" xfId="0" applyNumberFormat="1" applyFont="1" applyBorder="1" applyAlignment="1">
      <alignment vertical="center"/>
    </xf>
    <xf numFmtId="176" fontId="7" fillId="0" borderId="8" xfId="0" applyNumberFormat="1" applyFont="1" applyBorder="1" applyAlignment="1">
      <alignment vertical="center"/>
    </xf>
    <xf numFmtId="3" fontId="5" fillId="0" borderId="16" xfId="0" applyNumberFormat="1" applyFont="1" applyBorder="1">
      <alignment vertical="center"/>
    </xf>
    <xf numFmtId="0" fontId="5" fillId="0" borderId="8" xfId="0" applyFont="1" applyBorder="1" applyAlignment="1">
      <alignment horizontal="center" vertical="top" textRotation="255"/>
    </xf>
    <xf numFmtId="0" fontId="5" fillId="0" borderId="8" xfId="0" applyFont="1" applyBorder="1">
      <alignment vertical="center"/>
    </xf>
    <xf numFmtId="0" fontId="5" fillId="0" borderId="7" xfId="0" applyFont="1" applyBorder="1">
      <alignment vertical="center"/>
    </xf>
    <xf numFmtId="0" fontId="5" fillId="0" borderId="10" xfId="0" applyFont="1" applyBorder="1">
      <alignment vertical="center"/>
    </xf>
    <xf numFmtId="0" fontId="5" fillId="0" borderId="9" xfId="0" applyFont="1" applyBorder="1">
      <alignment vertical="center"/>
    </xf>
    <xf numFmtId="0" fontId="5" fillId="0" borderId="11" xfId="0" applyFont="1" applyBorder="1">
      <alignment vertical="center"/>
    </xf>
    <xf numFmtId="0" fontId="5" fillId="0" borderId="6" xfId="0" applyFont="1" applyBorder="1">
      <alignment vertical="center"/>
    </xf>
    <xf numFmtId="0" fontId="5" fillId="0" borderId="5" xfId="0" applyFont="1" applyBorder="1">
      <alignment vertical="center"/>
    </xf>
    <xf numFmtId="0" fontId="5" fillId="0" borderId="4" xfId="0" applyFont="1" applyBorder="1" applyAlignment="1">
      <alignment vertical="top" wrapText="1"/>
    </xf>
    <xf numFmtId="0" fontId="5" fillId="0" borderId="3" xfId="0" applyFont="1" applyBorder="1" applyAlignment="1">
      <alignment vertical="top" wrapText="1"/>
    </xf>
    <xf numFmtId="0" fontId="5" fillId="0" borderId="1" xfId="0" applyFont="1" applyFill="1" applyBorder="1" applyAlignment="1">
      <alignment vertical="top" wrapText="1"/>
    </xf>
    <xf numFmtId="0" fontId="5" fillId="0" borderId="2" xfId="0" applyFont="1" applyFill="1" applyBorder="1" applyAlignment="1">
      <alignment vertical="top" wrapText="1"/>
    </xf>
    <xf numFmtId="0" fontId="5" fillId="0" borderId="2" xfId="0" applyNumberFormat="1" applyFont="1" applyFill="1" applyBorder="1" applyAlignment="1">
      <alignment vertical="top" wrapText="1"/>
    </xf>
    <xf numFmtId="0" fontId="5" fillId="0" borderId="3" xfId="0" applyNumberFormat="1" applyFont="1" applyFill="1" applyBorder="1" applyAlignment="1">
      <alignment vertical="top" wrapText="1"/>
    </xf>
    <xf numFmtId="0" fontId="5" fillId="0" borderId="0" xfId="0" applyFont="1" applyFill="1" applyAlignment="1">
      <alignment vertical="top" wrapText="1"/>
    </xf>
    <xf numFmtId="0" fontId="10" fillId="0" borderId="10" xfId="0" applyFont="1" applyBorder="1" applyAlignment="1">
      <alignment vertical="center" wrapText="1"/>
    </xf>
    <xf numFmtId="0" fontId="8" fillId="0" borderId="10" xfId="0" applyFont="1" applyBorder="1">
      <alignment vertical="center"/>
    </xf>
    <xf numFmtId="0" fontId="8" fillId="0" borderId="6" xfId="0" applyFont="1" applyBorder="1">
      <alignment vertical="center"/>
    </xf>
    <xf numFmtId="0" fontId="7" fillId="0" borderId="10" xfId="0" applyFont="1" applyBorder="1">
      <alignment vertical="center"/>
    </xf>
    <xf numFmtId="0" fontId="7" fillId="0" borderId="14" xfId="0" applyFont="1" applyBorder="1" applyAlignment="1">
      <alignment horizontal="left" vertical="center" wrapText="1"/>
    </xf>
    <xf numFmtId="0" fontId="5" fillId="0" borderId="14" xfId="0" applyFont="1" applyBorder="1" applyAlignment="1">
      <alignment vertical="center" wrapText="1"/>
    </xf>
    <xf numFmtId="0" fontId="7" fillId="0" borderId="8" xfId="0" applyFont="1" applyBorder="1">
      <alignment vertical="center"/>
    </xf>
    <xf numFmtId="0" fontId="9" fillId="0" borderId="6" xfId="0" applyFont="1" applyBorder="1">
      <alignment vertical="center"/>
    </xf>
    <xf numFmtId="0" fontId="5" fillId="0" borderId="16" xfId="0" applyFont="1" applyBorder="1">
      <alignment vertical="center"/>
    </xf>
    <xf numFmtId="0" fontId="5" fillId="0" borderId="8" xfId="0" applyFont="1" applyBorder="1" applyAlignment="1">
      <alignment horizontal="center" vertical="top" textRotation="255"/>
    </xf>
    <xf numFmtId="0" fontId="5" fillId="0" borderId="10" xfId="0" applyFont="1" applyBorder="1" applyAlignment="1">
      <alignment horizontal="center" vertical="top" textRotation="255"/>
    </xf>
    <xf numFmtId="0" fontId="5" fillId="0" borderId="10" xfId="0" applyFont="1" applyBorder="1" applyAlignment="1">
      <alignment vertical="top" wrapText="1"/>
    </xf>
    <xf numFmtId="0" fontId="5" fillId="0" borderId="8" xfId="0" applyFont="1" applyBorder="1" applyAlignment="1">
      <alignment horizontal="center" vertical="top" textRotation="255"/>
    </xf>
    <xf numFmtId="176" fontId="5" fillId="0" borderId="20" xfId="0" applyNumberFormat="1" applyFont="1" applyBorder="1">
      <alignment vertical="center"/>
    </xf>
    <xf numFmtId="176" fontId="5" fillId="0" borderId="7" xfId="0" applyNumberFormat="1" applyFont="1" applyBorder="1">
      <alignment vertical="center"/>
    </xf>
    <xf numFmtId="176" fontId="5" fillId="0" borderId="21" xfId="0" applyNumberFormat="1" applyFont="1" applyBorder="1">
      <alignment vertical="center"/>
    </xf>
    <xf numFmtId="176" fontId="5" fillId="0" borderId="9" xfId="0" applyNumberFormat="1" applyFont="1" applyBorder="1">
      <alignment vertical="center"/>
    </xf>
    <xf numFmtId="176" fontId="5" fillId="0" borderId="22" xfId="0" applyNumberFormat="1" applyFont="1" applyBorder="1">
      <alignment vertical="center"/>
    </xf>
    <xf numFmtId="176" fontId="5" fillId="0" borderId="17" xfId="0" applyNumberFormat="1" applyFont="1" applyBorder="1">
      <alignment vertical="center"/>
    </xf>
    <xf numFmtId="3" fontId="5" fillId="0" borderId="21" xfId="0" applyNumberFormat="1" applyFont="1" applyBorder="1">
      <alignment vertical="center"/>
    </xf>
    <xf numFmtId="3" fontId="5" fillId="0" borderId="9" xfId="0" applyNumberFormat="1" applyFont="1" applyBorder="1">
      <alignment vertical="center"/>
    </xf>
    <xf numFmtId="176" fontId="5" fillId="0" borderId="0" xfId="0" applyNumberFormat="1" applyFont="1">
      <alignment vertical="center"/>
    </xf>
    <xf numFmtId="3" fontId="5" fillId="0" borderId="23" xfId="0" applyNumberFormat="1" applyFont="1" applyBorder="1">
      <alignment vertical="center"/>
    </xf>
    <xf numFmtId="3" fontId="5" fillId="0" borderId="5" xfId="0" applyNumberFormat="1" applyFont="1" applyBorder="1">
      <alignment vertical="center"/>
    </xf>
    <xf numFmtId="0" fontId="12" fillId="0" borderId="23" xfId="0" applyFont="1" applyBorder="1" applyAlignment="1">
      <alignment horizontal="center" vertical="center" wrapText="1"/>
    </xf>
    <xf numFmtId="0" fontId="12" fillId="0" borderId="9" xfId="0" applyFont="1" applyBorder="1" applyAlignment="1">
      <alignment horizontal="center" vertical="center" wrapText="1"/>
    </xf>
    <xf numFmtId="0" fontId="5" fillId="0" borderId="10" xfId="0" applyFont="1" applyBorder="1" applyAlignment="1">
      <alignment horizontal="center" vertical="top" wrapText="1"/>
    </xf>
    <xf numFmtId="0" fontId="5" fillId="0" borderId="13" xfId="0" applyFont="1" applyBorder="1" applyAlignment="1">
      <alignment vertical="top" wrapText="1"/>
    </xf>
    <xf numFmtId="0" fontId="5" fillId="0" borderId="9" xfId="0" applyFont="1" applyBorder="1" applyAlignment="1">
      <alignment vertical="top" wrapText="1"/>
    </xf>
    <xf numFmtId="0" fontId="5" fillId="0" borderId="3" xfId="0" applyFont="1" applyBorder="1" applyAlignment="1">
      <alignment horizontal="centerContinuous" vertical="top"/>
    </xf>
    <xf numFmtId="0" fontId="5" fillId="0" borderId="1" xfId="0" applyFont="1" applyBorder="1" applyAlignment="1">
      <alignment horizontal="centerContinuous" vertical="top"/>
    </xf>
    <xf numFmtId="0" fontId="5" fillId="0" borderId="6" xfId="0" applyFont="1" applyBorder="1" applyAlignment="1">
      <alignment horizontal="center" vertical="top" wrapText="1"/>
    </xf>
    <xf numFmtId="0" fontId="5" fillId="0" borderId="12" xfId="0" applyFont="1" applyBorder="1" applyAlignment="1">
      <alignment vertical="top" wrapText="1"/>
    </xf>
    <xf numFmtId="0" fontId="5" fillId="0" borderId="24" xfId="0" applyFont="1" applyBorder="1" applyAlignment="1">
      <alignment vertical="top" wrapText="1"/>
    </xf>
    <xf numFmtId="0" fontId="5" fillId="0" borderId="5" xfId="0" applyFont="1" applyBorder="1" applyAlignment="1">
      <alignment vertical="top" wrapText="1"/>
    </xf>
    <xf numFmtId="0" fontId="5" fillId="0" borderId="20" xfId="0" applyFont="1" applyBorder="1">
      <alignment vertical="center"/>
    </xf>
    <xf numFmtId="0" fontId="5" fillId="0" borderId="25" xfId="0" applyFont="1" applyBorder="1">
      <alignment vertical="center"/>
    </xf>
    <xf numFmtId="0" fontId="5" fillId="0" borderId="26" xfId="0" applyFont="1" applyBorder="1">
      <alignment vertical="center"/>
    </xf>
    <xf numFmtId="0" fontId="5" fillId="0" borderId="22" xfId="0" applyFont="1" applyBorder="1">
      <alignment vertical="center"/>
    </xf>
    <xf numFmtId="0" fontId="5" fillId="0" borderId="18" xfId="0" applyFont="1" applyBorder="1">
      <alignment vertical="center"/>
    </xf>
    <xf numFmtId="0" fontId="5" fillId="0" borderId="17" xfId="0" applyFont="1" applyBorder="1">
      <alignment vertical="center"/>
    </xf>
    <xf numFmtId="0" fontId="5" fillId="0" borderId="12" xfId="0" applyFont="1" applyBorder="1">
      <alignment vertical="center"/>
    </xf>
    <xf numFmtId="0" fontId="5" fillId="0" borderId="21" xfId="0" applyFont="1" applyBorder="1">
      <alignment vertical="center"/>
    </xf>
    <xf numFmtId="0" fontId="5" fillId="0" borderId="20" xfId="0" applyFont="1" applyBorder="1" applyAlignment="1">
      <alignment vertical="center" wrapText="1"/>
    </xf>
    <xf numFmtId="0" fontId="7" fillId="0" borderId="7" xfId="0" applyFont="1" applyBorder="1">
      <alignment vertical="center"/>
    </xf>
    <xf numFmtId="0" fontId="5" fillId="0" borderId="21" xfId="0" applyFont="1" applyBorder="1" applyAlignment="1">
      <alignment vertical="center" wrapText="1"/>
    </xf>
    <xf numFmtId="0" fontId="9" fillId="0" borderId="9" xfId="0" applyFont="1" applyBorder="1">
      <alignment vertical="center"/>
    </xf>
    <xf numFmtId="0" fontId="5" fillId="0" borderId="22" xfId="0" applyFont="1" applyBorder="1" applyAlignment="1">
      <alignment vertical="center" wrapText="1"/>
    </xf>
    <xf numFmtId="0" fontId="9" fillId="0" borderId="17" xfId="0" applyFont="1" applyBorder="1">
      <alignment vertical="center"/>
    </xf>
    <xf numFmtId="0" fontId="5" fillId="0" borderId="7" xfId="0" applyFont="1" applyBorder="1" applyAlignment="1">
      <alignment horizontal="center" vertical="center"/>
    </xf>
    <xf numFmtId="0" fontId="8" fillId="0" borderId="21" xfId="0" applyFont="1" applyBorder="1">
      <alignment vertical="center"/>
    </xf>
    <xf numFmtId="0" fontId="7" fillId="0" borderId="15" xfId="0" applyFont="1" applyBorder="1">
      <alignment vertical="center"/>
    </xf>
    <xf numFmtId="0" fontId="9" fillId="0" borderId="13" xfId="0" applyFont="1" applyBorder="1">
      <alignment vertical="center"/>
    </xf>
    <xf numFmtId="0" fontId="5" fillId="0" borderId="13" xfId="0" applyFont="1" applyBorder="1">
      <alignment vertical="center"/>
    </xf>
    <xf numFmtId="176" fontId="5" fillId="0" borderId="14" xfId="0" applyNumberFormat="1" applyFont="1" applyBorder="1" applyAlignment="1">
      <alignment horizontal="right" vertical="center"/>
    </xf>
    <xf numFmtId="176" fontId="5" fillId="0" borderId="14" xfId="0" applyNumberFormat="1" applyFont="1" applyBorder="1">
      <alignment vertical="center"/>
    </xf>
    <xf numFmtId="3" fontId="5" fillId="0" borderId="14" xfId="0" applyNumberFormat="1" applyFont="1" applyBorder="1">
      <alignment vertical="center"/>
    </xf>
    <xf numFmtId="9" fontId="5" fillId="0" borderId="4" xfId="0" applyNumberFormat="1" applyFont="1" applyFill="1" applyBorder="1" applyAlignment="1">
      <alignment horizontal="center" vertical="top" wrapText="1"/>
    </xf>
    <xf numFmtId="3" fontId="5" fillId="0" borderId="6" xfId="0" applyNumberFormat="1" applyFont="1" applyFill="1" applyBorder="1" applyAlignment="1">
      <alignment horizontal="right" vertical="center"/>
    </xf>
    <xf numFmtId="3" fontId="5" fillId="0" borderId="6" xfId="0" applyNumberFormat="1" applyFont="1" applyFill="1" applyBorder="1">
      <alignment vertical="center"/>
    </xf>
    <xf numFmtId="176" fontId="5" fillId="0" borderId="6" xfId="0" applyNumberFormat="1" applyFont="1" applyFill="1" applyBorder="1" applyAlignment="1">
      <alignment horizontal="right" vertical="center"/>
    </xf>
    <xf numFmtId="176" fontId="5" fillId="0" borderId="11" xfId="0" applyNumberFormat="1" applyFont="1" applyFill="1" applyBorder="1" applyAlignment="1">
      <alignment horizontal="right" vertical="center"/>
    </xf>
    <xf numFmtId="176" fontId="5" fillId="0" borderId="11" xfId="0" applyNumberFormat="1" applyFont="1" applyFill="1" applyBorder="1">
      <alignment vertical="center"/>
    </xf>
    <xf numFmtId="3" fontId="5" fillId="0" borderId="10" xfId="0" applyNumberFormat="1" applyFont="1" applyFill="1" applyBorder="1" applyAlignment="1">
      <alignment horizontal="right" vertical="center"/>
    </xf>
    <xf numFmtId="176" fontId="5" fillId="0" borderId="10" xfId="0" applyNumberFormat="1" applyFont="1" applyFill="1" applyBorder="1">
      <alignment vertical="center"/>
    </xf>
    <xf numFmtId="176" fontId="5" fillId="0" borderId="10" xfId="0" applyNumberFormat="1" applyFont="1" applyFill="1" applyBorder="1" applyAlignment="1">
      <alignment horizontal="right" vertical="center"/>
    </xf>
    <xf numFmtId="3" fontId="5" fillId="0" borderId="8" xfId="0" applyNumberFormat="1" applyFont="1" applyFill="1" applyBorder="1" applyAlignment="1">
      <alignment horizontal="right" vertical="center"/>
    </xf>
    <xf numFmtId="176" fontId="5" fillId="0" borderId="8" xfId="0" applyNumberFormat="1" applyFont="1" applyFill="1" applyBorder="1">
      <alignment vertical="center"/>
    </xf>
    <xf numFmtId="176" fontId="5" fillId="0" borderId="8" xfId="0" applyNumberFormat="1" applyFont="1" applyFill="1" applyBorder="1" applyAlignment="1">
      <alignment horizontal="right" vertical="center"/>
    </xf>
    <xf numFmtId="3" fontId="5" fillId="0" borderId="10" xfId="0" applyNumberFormat="1" applyFont="1" applyFill="1" applyBorder="1">
      <alignment vertical="center"/>
    </xf>
    <xf numFmtId="3" fontId="5" fillId="0" borderId="0" xfId="0" applyNumberFormat="1" applyFont="1" applyFill="1">
      <alignment vertical="center"/>
    </xf>
    <xf numFmtId="0" fontId="5" fillId="2" borderId="10" xfId="0" applyFont="1" applyFill="1" applyBorder="1">
      <alignment vertical="center"/>
    </xf>
    <xf numFmtId="3" fontId="5" fillId="2" borderId="10" xfId="0" applyNumberFormat="1" applyFont="1" applyFill="1" applyBorder="1" applyAlignment="1">
      <alignment horizontal="right" vertical="center"/>
    </xf>
    <xf numFmtId="176" fontId="5" fillId="2" borderId="10" xfId="0" applyNumberFormat="1" applyFont="1" applyFill="1" applyBorder="1">
      <alignment vertical="center"/>
    </xf>
    <xf numFmtId="176" fontId="5" fillId="2" borderId="10" xfId="0" applyNumberFormat="1" applyFont="1" applyFill="1" applyBorder="1" applyAlignment="1">
      <alignment horizontal="right" vertical="center"/>
    </xf>
    <xf numFmtId="0" fontId="5" fillId="2" borderId="0" xfId="0" applyFont="1" applyFill="1">
      <alignment vertical="center"/>
    </xf>
    <xf numFmtId="0" fontId="5" fillId="0" borderId="9" xfId="0" applyFont="1" applyFill="1" applyBorder="1" applyAlignment="1">
      <alignment vertical="center"/>
    </xf>
    <xf numFmtId="0" fontId="5" fillId="0" borderId="9" xfId="0" applyFont="1" applyFill="1" applyBorder="1" applyAlignment="1">
      <alignment horizontal="center" vertical="center"/>
    </xf>
    <xf numFmtId="0" fontId="5" fillId="0" borderId="10" xfId="0" applyFont="1" applyBorder="1" applyAlignment="1">
      <alignment horizontal="center" vertical="top" textRotation="255"/>
    </xf>
    <xf numFmtId="0" fontId="5" fillId="0" borderId="10" xfId="0" applyFont="1" applyBorder="1" applyAlignment="1">
      <alignment vertical="top" wrapText="1"/>
    </xf>
    <xf numFmtId="0" fontId="5" fillId="0" borderId="8" xfId="0" applyFont="1" applyBorder="1" applyAlignment="1">
      <alignment horizontal="center" vertical="top" textRotation="255"/>
    </xf>
    <xf numFmtId="0" fontId="5" fillId="0" borderId="10" xfId="0" applyFont="1" applyBorder="1" applyAlignment="1">
      <alignment vertical="top" wrapText="1"/>
    </xf>
    <xf numFmtId="0" fontId="5" fillId="0" borderId="6" xfId="0" applyFont="1" applyBorder="1" applyAlignment="1">
      <alignment horizontal="center" vertical="top" textRotation="255"/>
    </xf>
    <xf numFmtId="0" fontId="5" fillId="0" borderId="10" xfId="0" applyFont="1" applyBorder="1" applyAlignment="1">
      <alignment horizontal="center" vertical="top" textRotation="255"/>
    </xf>
    <xf numFmtId="0" fontId="8" fillId="0" borderId="28" xfId="0" applyFont="1" applyBorder="1" applyAlignment="1">
      <alignment vertical="top" wrapText="1"/>
    </xf>
    <xf numFmtId="0" fontId="8" fillId="0" borderId="29" xfId="0" applyFont="1" applyBorder="1" applyAlignment="1">
      <alignment vertical="top" wrapText="1"/>
    </xf>
    <xf numFmtId="0" fontId="5" fillId="0" borderId="28" xfId="0" applyFont="1" applyBorder="1" applyAlignment="1">
      <alignment vertical="top" wrapText="1"/>
    </xf>
    <xf numFmtId="0" fontId="5" fillId="0" borderId="29" xfId="0" applyFont="1" applyBorder="1" applyAlignment="1">
      <alignment vertical="top" wrapText="1"/>
    </xf>
    <xf numFmtId="0" fontId="8" fillId="0" borderId="27" xfId="0" applyFont="1" applyBorder="1" applyAlignment="1">
      <alignment vertical="top" wrapText="1"/>
    </xf>
    <xf numFmtId="0" fontId="5" fillId="0" borderId="27" xfId="0" applyFont="1" applyBorder="1" applyAlignment="1">
      <alignment vertical="top" wrapText="1"/>
    </xf>
    <xf numFmtId="0" fontId="5" fillId="0" borderId="8" xfId="0" applyFont="1" applyBorder="1" applyAlignment="1">
      <alignment horizontal="center" vertical="top" textRotation="255"/>
    </xf>
    <xf numFmtId="0" fontId="9" fillId="0" borderId="10" xfId="0" applyFont="1" applyBorder="1" applyAlignment="1">
      <alignment vertical="top" wrapText="1"/>
    </xf>
    <xf numFmtId="0" fontId="7" fillId="0" borderId="6" xfId="0" applyFont="1" applyBorder="1" applyAlignment="1">
      <alignment horizontal="center" vertical="center" textRotation="255" wrapText="1"/>
    </xf>
    <xf numFmtId="0" fontId="7" fillId="0" borderId="8" xfId="0" applyFont="1" applyBorder="1" applyAlignment="1">
      <alignment horizontal="center" vertical="center" textRotation="255" wrapText="1"/>
    </xf>
    <xf numFmtId="0" fontId="5" fillId="0" borderId="6" xfId="0" applyNumberFormat="1" applyFont="1" applyBorder="1" applyAlignment="1">
      <alignment vertical="center" wrapText="1"/>
    </xf>
    <xf numFmtId="0" fontId="5" fillId="0" borderId="8" xfId="0" applyNumberFormat="1" applyFont="1" applyBorder="1" applyAlignment="1">
      <alignment vertical="center" wrapText="1"/>
    </xf>
    <xf numFmtId="0" fontId="5" fillId="3" borderId="0" xfId="0" applyFont="1" applyFill="1">
      <alignment vertical="center"/>
    </xf>
    <xf numFmtId="0" fontId="5" fillId="3" borderId="4" xfId="0" applyFont="1" applyFill="1" applyBorder="1" applyAlignment="1">
      <alignment horizontal="center" vertical="top" wrapText="1"/>
    </xf>
    <xf numFmtId="9" fontId="5" fillId="3" borderId="4" xfId="0" applyNumberFormat="1" applyFont="1" applyFill="1" applyBorder="1" applyAlignment="1">
      <alignment horizontal="center" vertical="top" wrapText="1"/>
    </xf>
    <xf numFmtId="0" fontId="5" fillId="3" borderId="4" xfId="0" applyFont="1" applyFill="1" applyBorder="1" applyAlignment="1">
      <alignment vertical="top" wrapText="1"/>
    </xf>
    <xf numFmtId="3" fontId="5" fillId="3" borderId="6" xfId="0" applyNumberFormat="1" applyFont="1" applyFill="1" applyBorder="1">
      <alignment vertical="center"/>
    </xf>
    <xf numFmtId="176" fontId="5" fillId="3" borderId="6" xfId="0" applyNumberFormat="1" applyFont="1" applyFill="1" applyBorder="1" applyAlignment="1">
      <alignment horizontal="right" vertical="center"/>
    </xf>
    <xf numFmtId="176" fontId="5" fillId="3" borderId="11" xfId="0" applyNumberFormat="1" applyFont="1" applyFill="1" applyBorder="1" applyAlignment="1">
      <alignment horizontal="right" vertical="center"/>
    </xf>
    <xf numFmtId="176" fontId="5" fillId="3" borderId="11" xfId="0" applyNumberFormat="1" applyFont="1" applyFill="1" applyBorder="1">
      <alignment vertical="center"/>
    </xf>
    <xf numFmtId="3" fontId="5" fillId="3" borderId="10" xfId="0" applyNumberFormat="1" applyFont="1" applyFill="1" applyBorder="1">
      <alignment vertical="center"/>
    </xf>
    <xf numFmtId="176" fontId="5" fillId="3" borderId="10" xfId="0" applyNumberFormat="1" applyFont="1" applyFill="1" applyBorder="1">
      <alignment vertical="center"/>
    </xf>
    <xf numFmtId="176" fontId="5" fillId="3" borderId="10" xfId="0" applyNumberFormat="1" applyFont="1" applyFill="1" applyBorder="1" applyAlignment="1">
      <alignment horizontal="right" vertical="center"/>
    </xf>
    <xf numFmtId="3" fontId="5" fillId="3" borderId="8" xfId="0" applyNumberFormat="1" applyFont="1" applyFill="1" applyBorder="1">
      <alignment vertical="center"/>
    </xf>
    <xf numFmtId="176" fontId="5" fillId="3" borderId="8" xfId="0" applyNumberFormat="1" applyFont="1" applyFill="1" applyBorder="1">
      <alignment vertical="center"/>
    </xf>
    <xf numFmtId="176" fontId="5" fillId="3" borderId="8" xfId="0" applyNumberFormat="1" applyFont="1" applyFill="1" applyBorder="1" applyAlignment="1">
      <alignment horizontal="right" vertical="center"/>
    </xf>
    <xf numFmtId="176" fontId="11" fillId="3" borderId="11" xfId="0" applyNumberFormat="1" applyFont="1" applyFill="1" applyBorder="1">
      <alignment vertical="center"/>
    </xf>
    <xf numFmtId="176" fontId="11" fillId="3" borderId="11" xfId="0" applyNumberFormat="1" applyFont="1" applyFill="1" applyBorder="1" applyAlignment="1">
      <alignment horizontal="right" vertical="center"/>
    </xf>
    <xf numFmtId="176" fontId="11" fillId="3" borderId="10" xfId="0" applyNumberFormat="1" applyFont="1" applyFill="1" applyBorder="1">
      <alignment vertical="center"/>
    </xf>
    <xf numFmtId="176" fontId="11" fillId="3" borderId="10" xfId="0" applyNumberFormat="1" applyFont="1" applyFill="1" applyBorder="1" applyAlignment="1">
      <alignment horizontal="right" vertical="center"/>
    </xf>
    <xf numFmtId="3" fontId="11" fillId="3" borderId="10" xfId="0" applyNumberFormat="1" applyFont="1" applyFill="1" applyBorder="1">
      <alignment vertical="center"/>
    </xf>
    <xf numFmtId="3" fontId="5" fillId="3" borderId="19" xfId="0" applyNumberFormat="1" applyFont="1" applyFill="1" applyBorder="1">
      <alignment vertical="center"/>
    </xf>
    <xf numFmtId="176" fontId="5" fillId="3" borderId="19" xfId="0" applyNumberFormat="1" applyFont="1" applyFill="1" applyBorder="1">
      <alignment vertical="center"/>
    </xf>
    <xf numFmtId="176" fontId="11" fillId="3" borderId="19" xfId="0" applyNumberFormat="1" applyFont="1" applyFill="1" applyBorder="1">
      <alignment vertical="center"/>
    </xf>
    <xf numFmtId="176" fontId="11" fillId="3" borderId="19" xfId="0" applyNumberFormat="1" applyFont="1" applyFill="1" applyBorder="1" applyAlignment="1">
      <alignment horizontal="right" vertical="center"/>
    </xf>
    <xf numFmtId="3" fontId="11" fillId="3" borderId="19" xfId="0" applyNumberFormat="1" applyFont="1" applyFill="1" applyBorder="1">
      <alignment vertical="center"/>
    </xf>
    <xf numFmtId="176" fontId="5" fillId="3" borderId="19" xfId="0" applyNumberFormat="1" applyFont="1" applyFill="1" applyBorder="1" applyAlignment="1">
      <alignment horizontal="right" vertical="center"/>
    </xf>
    <xf numFmtId="3" fontId="5" fillId="3" borderId="0" xfId="0" applyNumberFormat="1" applyFont="1" applyFill="1">
      <alignment vertical="center"/>
    </xf>
    <xf numFmtId="0" fontId="5" fillId="3" borderId="1" xfId="0" applyFont="1" applyFill="1" applyBorder="1" applyAlignment="1">
      <alignment vertical="center" wrapText="1"/>
    </xf>
    <xf numFmtId="0" fontId="5" fillId="3" borderId="2" xfId="0" applyFont="1" applyFill="1" applyBorder="1" applyAlignment="1">
      <alignment vertical="top" wrapText="1"/>
    </xf>
    <xf numFmtId="0" fontId="5" fillId="3" borderId="3" xfId="0" applyFont="1" applyFill="1" applyBorder="1" applyAlignment="1">
      <alignment vertical="top" wrapText="1"/>
    </xf>
    <xf numFmtId="0" fontId="5" fillId="3" borderId="5" xfId="0" applyFont="1" applyFill="1" applyBorder="1">
      <alignment vertical="center"/>
    </xf>
    <xf numFmtId="0" fontId="5" fillId="3" borderId="6" xfId="0" applyFont="1" applyFill="1" applyBorder="1" applyAlignment="1">
      <alignment horizontal="center" vertical="center" textRotation="255"/>
    </xf>
    <xf numFmtId="0" fontId="5" fillId="3" borderId="6" xfId="0" applyFont="1" applyFill="1" applyBorder="1">
      <alignment vertical="center"/>
    </xf>
    <xf numFmtId="3" fontId="5" fillId="3" borderId="6" xfId="0" applyNumberFormat="1" applyFont="1" applyFill="1" applyBorder="1" applyAlignment="1">
      <alignment horizontal="right" vertical="center"/>
    </xf>
    <xf numFmtId="0" fontId="5" fillId="3" borderId="10" xfId="0" applyFont="1" applyFill="1" applyBorder="1" applyAlignment="1">
      <alignment vertical="top" wrapText="1"/>
    </xf>
    <xf numFmtId="0" fontId="5" fillId="3" borderId="10" xfId="0" applyFont="1" applyFill="1" applyBorder="1" applyAlignment="1">
      <alignment horizontal="center" vertical="center" textRotation="255"/>
    </xf>
    <xf numFmtId="0" fontId="5" fillId="3" borderId="11" xfId="0" applyFont="1" applyFill="1" applyBorder="1">
      <alignment vertical="center"/>
    </xf>
    <xf numFmtId="0" fontId="5" fillId="3" borderId="10" xfId="0" applyFont="1" applyFill="1" applyBorder="1">
      <alignment vertical="center"/>
    </xf>
    <xf numFmtId="3" fontId="5" fillId="3" borderId="10" xfId="0" applyNumberFormat="1" applyFont="1" applyFill="1" applyBorder="1" applyAlignment="1">
      <alignment horizontal="right" vertical="center"/>
    </xf>
    <xf numFmtId="0" fontId="5" fillId="3" borderId="9" xfId="0" applyFont="1" applyFill="1" applyBorder="1">
      <alignment vertical="center"/>
    </xf>
    <xf numFmtId="0" fontId="5" fillId="3" borderId="8" xfId="0" applyFont="1" applyFill="1" applyBorder="1" applyAlignment="1">
      <alignment horizontal="center" vertical="center" textRotation="255"/>
    </xf>
    <xf numFmtId="0" fontId="5" fillId="3" borderId="8" xfId="0" applyFont="1" applyFill="1" applyBorder="1">
      <alignment vertical="center"/>
    </xf>
    <xf numFmtId="3" fontId="5" fillId="3" borderId="8" xfId="0" applyNumberFormat="1" applyFont="1" applyFill="1" applyBorder="1" applyAlignment="1">
      <alignment horizontal="right" vertical="center"/>
    </xf>
    <xf numFmtId="0" fontId="5" fillId="3" borderId="9" xfId="0" applyFont="1" applyFill="1" applyBorder="1" applyAlignment="1">
      <alignment horizontal="center" vertical="center"/>
    </xf>
    <xf numFmtId="0" fontId="5" fillId="3" borderId="6" xfId="0" applyFont="1" applyFill="1" applyBorder="1" applyAlignment="1">
      <alignment horizontal="center" vertical="top" textRotation="255"/>
    </xf>
    <xf numFmtId="0" fontId="5" fillId="3" borderId="10" xfId="0" applyFont="1" applyFill="1" applyBorder="1" applyAlignment="1">
      <alignment horizontal="center" vertical="top" textRotation="255"/>
    </xf>
    <xf numFmtId="0" fontId="5" fillId="3" borderId="7" xfId="0" applyFont="1" applyFill="1" applyBorder="1">
      <alignment vertical="center"/>
    </xf>
    <xf numFmtId="0" fontId="5" fillId="3" borderId="8" xfId="0" applyFont="1" applyFill="1" applyBorder="1" applyAlignment="1">
      <alignment horizontal="center" vertical="top" textRotation="255"/>
    </xf>
    <xf numFmtId="3" fontId="5" fillId="3" borderId="16" xfId="0" applyNumberFormat="1" applyFont="1" applyFill="1" applyBorder="1" applyAlignment="1">
      <alignment horizontal="right" vertical="center"/>
    </xf>
    <xf numFmtId="176" fontId="5" fillId="3" borderId="16" xfId="0" applyNumberFormat="1" applyFont="1" applyFill="1" applyBorder="1">
      <alignment vertical="center"/>
    </xf>
    <xf numFmtId="176" fontId="5" fillId="3" borderId="16" xfId="0" applyNumberFormat="1" applyFont="1" applyFill="1" applyBorder="1" applyAlignment="1">
      <alignment horizontal="right" vertical="center"/>
    </xf>
    <xf numFmtId="176" fontId="5" fillId="3" borderId="6" xfId="0" applyNumberFormat="1" applyFont="1" applyFill="1" applyBorder="1">
      <alignment vertical="center"/>
    </xf>
    <xf numFmtId="3" fontId="5" fillId="3" borderId="11" xfId="0" applyNumberFormat="1" applyFont="1" applyFill="1" applyBorder="1">
      <alignment vertical="center"/>
    </xf>
    <xf numFmtId="0" fontId="14" fillId="3" borderId="0" xfId="1" applyFont="1" applyFill="1">
      <alignment vertical="center"/>
    </xf>
    <xf numFmtId="0" fontId="15" fillId="3" borderId="0" xfId="1" applyFont="1" applyFill="1">
      <alignment vertical="center"/>
    </xf>
    <xf numFmtId="0" fontId="16" fillId="3" borderId="0" xfId="1" applyFont="1" applyFill="1">
      <alignment vertical="center"/>
    </xf>
    <xf numFmtId="0" fontId="16" fillId="3" borderId="0" xfId="1" applyFont="1" applyFill="1" applyAlignment="1">
      <alignment horizontal="center" vertical="center"/>
    </xf>
    <xf numFmtId="0" fontId="16" fillId="3" borderId="0" xfId="1" applyFont="1" applyFill="1" applyAlignment="1">
      <alignment horizontal="left" vertical="center" shrinkToFit="1"/>
    </xf>
    <xf numFmtId="177" fontId="16" fillId="3" borderId="0" xfId="1" applyNumberFormat="1" applyFont="1" applyFill="1" applyAlignment="1">
      <alignment horizontal="right" vertical="center"/>
    </xf>
    <xf numFmtId="178" fontId="16" fillId="3" borderId="0" xfId="1" applyNumberFormat="1" applyFont="1" applyFill="1" applyAlignment="1">
      <alignment horizontal="center" vertical="center"/>
    </xf>
    <xf numFmtId="0" fontId="17" fillId="3" borderId="0" xfId="1" applyFont="1" applyFill="1">
      <alignment vertical="center"/>
    </xf>
    <xf numFmtId="0" fontId="14" fillId="3" borderId="0" xfId="1" applyFont="1" applyFill="1" applyAlignment="1">
      <alignment horizontal="right" vertical="center"/>
    </xf>
    <xf numFmtId="0" fontId="15" fillId="3" borderId="0" xfId="1" applyFont="1" applyFill="1" applyAlignment="1">
      <alignment horizontal="right" vertical="center"/>
    </xf>
    <xf numFmtId="0" fontId="16" fillId="3" borderId="0" xfId="1" applyFont="1" applyFill="1" applyAlignment="1">
      <alignment horizontal="right" vertical="center"/>
    </xf>
    <xf numFmtId="0" fontId="17" fillId="3" borderId="0" xfId="1" applyFont="1" applyFill="1" applyAlignment="1">
      <alignment horizontal="right" vertical="center"/>
    </xf>
    <xf numFmtId="177" fontId="16" fillId="0" borderId="4" xfId="1" applyNumberFormat="1" applyFont="1" applyBorder="1" applyAlignment="1">
      <alignment horizontal="center" vertical="center"/>
    </xf>
    <xf numFmtId="178" fontId="16" fillId="0" borderId="4" xfId="1" quotePrefix="1" applyNumberFormat="1" applyFont="1" applyBorder="1" applyAlignment="1">
      <alignment horizontal="center" vertical="center"/>
    </xf>
    <xf numFmtId="0" fontId="19" fillId="0" borderId="4" xfId="1" applyFont="1" applyBorder="1" applyAlignment="1">
      <alignment horizontal="left" vertical="center" wrapText="1" shrinkToFit="1"/>
    </xf>
    <xf numFmtId="178" fontId="16" fillId="0" borderId="4" xfId="1" quotePrefix="1" applyNumberFormat="1" applyFont="1" applyBorder="1" applyAlignment="1">
      <alignment horizontal="center" vertical="center" wrapText="1"/>
    </xf>
    <xf numFmtId="0" fontId="5" fillId="0" borderId="4" xfId="1" applyFont="1" applyBorder="1" applyAlignment="1">
      <alignment horizontal="left" vertical="center" wrapText="1" shrinkToFit="1"/>
    </xf>
    <xf numFmtId="177" fontId="19" fillId="3" borderId="4" xfId="1" applyNumberFormat="1" applyFont="1" applyFill="1" applyBorder="1" applyAlignment="1">
      <alignment horizontal="center" vertical="center"/>
    </xf>
    <xf numFmtId="178" fontId="19" fillId="3" borderId="4" xfId="1" quotePrefix="1" applyNumberFormat="1" applyFont="1" applyFill="1" applyBorder="1" applyAlignment="1">
      <alignment horizontal="center" vertical="center"/>
    </xf>
    <xf numFmtId="178" fontId="16" fillId="0" borderId="4" xfId="1" applyNumberFormat="1" applyFont="1" applyBorder="1" applyAlignment="1">
      <alignment horizontal="center" vertical="center"/>
    </xf>
    <xf numFmtId="0" fontId="16" fillId="0" borderId="4" xfId="1" applyFont="1" applyBorder="1" applyAlignment="1">
      <alignment horizontal="left" vertical="center" wrapText="1" shrinkToFit="1"/>
    </xf>
    <xf numFmtId="0" fontId="22" fillId="3" borderId="0" xfId="1" applyFont="1" applyFill="1">
      <alignment vertical="center"/>
    </xf>
    <xf numFmtId="177" fontId="16" fillId="3" borderId="4" xfId="1" applyNumberFormat="1" applyFont="1" applyFill="1" applyBorder="1" applyAlignment="1">
      <alignment horizontal="center" vertical="center"/>
    </xf>
    <xf numFmtId="178" fontId="16" fillId="3" borderId="4" xfId="1" applyNumberFormat="1" applyFont="1" applyFill="1" applyBorder="1" applyAlignment="1">
      <alignment horizontal="center" vertical="center"/>
    </xf>
    <xf numFmtId="0" fontId="16" fillId="3" borderId="4" xfId="1" applyFont="1" applyFill="1" applyBorder="1">
      <alignment vertical="center"/>
    </xf>
    <xf numFmtId="178" fontId="16" fillId="3" borderId="4" xfId="1" quotePrefix="1" applyNumberFormat="1" applyFont="1" applyFill="1" applyBorder="1">
      <alignment vertical="center"/>
    </xf>
    <xf numFmtId="0" fontId="16" fillId="0" borderId="4" xfId="1" applyFont="1" applyBorder="1" applyAlignment="1">
      <alignment vertical="center" wrapText="1" shrinkToFit="1"/>
    </xf>
    <xf numFmtId="0" fontId="23" fillId="3" borderId="0" xfId="1" applyFont="1" applyFill="1" applyAlignment="1">
      <alignment horizontal="right" vertical="center"/>
    </xf>
    <xf numFmtId="0" fontId="24" fillId="3" borderId="0" xfId="1" applyFont="1" applyFill="1" applyAlignment="1">
      <alignment horizontal="right" vertical="center"/>
    </xf>
    <xf numFmtId="177" fontId="16" fillId="0" borderId="4" xfId="1" applyNumberFormat="1" applyFont="1" applyBorder="1">
      <alignment vertical="center"/>
    </xf>
    <xf numFmtId="178" fontId="16" fillId="0" borderId="4" xfId="1" applyNumberFormat="1" applyFont="1" applyBorder="1">
      <alignment vertical="center"/>
    </xf>
    <xf numFmtId="0" fontId="25" fillId="0" borderId="4" xfId="1" applyFont="1" applyBorder="1" applyAlignment="1">
      <alignment vertical="center" wrapText="1" readingOrder="1"/>
    </xf>
    <xf numFmtId="0" fontId="16" fillId="3" borderId="4" xfId="1" applyFont="1" applyFill="1" applyBorder="1" applyAlignment="1">
      <alignment horizontal="center" vertical="center"/>
    </xf>
    <xf numFmtId="178" fontId="16" fillId="3" borderId="4" xfId="1" quotePrefix="1" applyNumberFormat="1" applyFont="1" applyFill="1" applyBorder="1" applyAlignment="1">
      <alignment horizontal="center" vertical="center"/>
    </xf>
    <xf numFmtId="0" fontId="23" fillId="3" borderId="0" xfId="1" applyFont="1" applyFill="1">
      <alignment vertical="center"/>
    </xf>
    <xf numFmtId="177" fontId="16" fillId="3" borderId="0" xfId="1" applyNumberFormat="1" applyFont="1" applyFill="1" applyAlignment="1">
      <alignment horizontal="center" vertical="center"/>
    </xf>
    <xf numFmtId="178" fontId="16" fillId="3" borderId="0" xfId="1" quotePrefix="1" applyNumberFormat="1" applyFont="1" applyFill="1" applyAlignment="1">
      <alignment horizontal="center" vertical="center"/>
    </xf>
    <xf numFmtId="0" fontId="28" fillId="3" borderId="0" xfId="0" applyFont="1" applyFill="1" applyAlignment="1">
      <alignment horizontal="left" vertical="center" readingOrder="1"/>
    </xf>
    <xf numFmtId="0" fontId="16" fillId="3" borderId="0" xfId="1" applyFont="1" applyFill="1" applyAlignment="1">
      <alignment horizontal="left" vertical="center" wrapText="1" shrinkToFit="1"/>
    </xf>
    <xf numFmtId="0" fontId="16" fillId="3" borderId="0" xfId="1" applyFont="1" applyFill="1" applyAlignment="1">
      <alignment vertical="center" shrinkToFit="1"/>
    </xf>
    <xf numFmtId="177" fontId="16" fillId="3" borderId="0" xfId="1" applyNumberFormat="1" applyFont="1" applyFill="1">
      <alignment vertical="center"/>
    </xf>
    <xf numFmtId="178" fontId="16" fillId="3" borderId="0" xfId="1" quotePrefix="1" applyNumberFormat="1" applyFont="1" applyFill="1" applyAlignment="1">
      <alignment vertical="center" wrapText="1"/>
    </xf>
    <xf numFmtId="178" fontId="16" fillId="3" borderId="0" xfId="1" quotePrefix="1" applyNumberFormat="1" applyFont="1" applyFill="1" applyAlignment="1">
      <alignment horizontal="center" vertical="center" wrapText="1"/>
    </xf>
    <xf numFmtId="0" fontId="14" fillId="0" borderId="4" xfId="1" applyFont="1" applyBorder="1" applyAlignment="1">
      <alignment horizontal="left" vertical="center" wrapText="1" shrinkToFit="1"/>
    </xf>
    <xf numFmtId="0" fontId="16" fillId="3" borderId="4" xfId="1" applyFont="1" applyFill="1" applyBorder="1" applyAlignment="1">
      <alignment horizontal="left" vertical="center" wrapText="1" shrinkToFit="1"/>
    </xf>
    <xf numFmtId="0" fontId="25" fillId="0" borderId="4" xfId="0" applyFont="1" applyBorder="1" applyAlignment="1">
      <alignment horizontal="left" vertical="center" wrapText="1" readingOrder="1"/>
    </xf>
    <xf numFmtId="177" fontId="16" fillId="0" borderId="6" xfId="1" applyNumberFormat="1" applyFont="1" applyBorder="1" applyAlignment="1">
      <alignment horizontal="center" vertical="center"/>
    </xf>
    <xf numFmtId="178" fontId="16" fillId="0" borderId="6" xfId="1" applyNumberFormat="1" applyFont="1" applyBorder="1" applyAlignment="1">
      <alignment horizontal="center" vertical="center" wrapText="1"/>
    </xf>
    <xf numFmtId="0" fontId="16" fillId="0" borderId="6" xfId="1" applyFont="1" applyBorder="1" applyAlignment="1">
      <alignment horizontal="left" vertical="center" wrapText="1" shrinkToFit="1"/>
    </xf>
    <xf numFmtId="177" fontId="16" fillId="0" borderId="8" xfId="1" applyNumberFormat="1" applyFont="1" applyBorder="1" applyAlignment="1">
      <alignment horizontal="center" vertical="center"/>
    </xf>
    <xf numFmtId="178" fontId="16" fillId="0" borderId="8" xfId="1" applyNumberFormat="1" applyFont="1" applyBorder="1" applyAlignment="1">
      <alignment horizontal="center" vertical="center" wrapText="1"/>
    </xf>
    <xf numFmtId="0" fontId="16" fillId="0" borderId="8" xfId="1" applyFont="1" applyBorder="1" applyAlignment="1">
      <alignment horizontal="left" vertical="center" wrapText="1" shrinkToFit="1"/>
    </xf>
    <xf numFmtId="178" fontId="16" fillId="0" borderId="4" xfId="1" applyNumberFormat="1" applyFont="1" applyBorder="1" applyAlignment="1">
      <alignment vertical="center" wrapText="1"/>
    </xf>
    <xf numFmtId="178" fontId="16" fillId="0" borderId="6" xfId="1" applyNumberFormat="1" applyFont="1" applyBorder="1" applyAlignment="1">
      <alignment horizontal="center" vertical="center"/>
    </xf>
    <xf numFmtId="178" fontId="16" fillId="0" borderId="8" xfId="1" applyNumberFormat="1" applyFont="1" applyBorder="1" applyAlignment="1">
      <alignment horizontal="center" vertical="center"/>
    </xf>
    <xf numFmtId="0" fontId="16" fillId="3" borderId="0" xfId="1" applyFont="1" applyFill="1" applyAlignment="1">
      <alignment horizontal="left" vertical="center"/>
    </xf>
    <xf numFmtId="56" fontId="16" fillId="3" borderId="0" xfId="1" applyNumberFormat="1" applyFont="1" applyFill="1" applyAlignment="1">
      <alignment horizontal="left" vertical="center"/>
    </xf>
    <xf numFmtId="0" fontId="28" fillId="0" borderId="4" xfId="0" applyFont="1" applyBorder="1" applyAlignment="1">
      <alignment horizontal="left" vertical="center" wrapText="1" readingOrder="1"/>
    </xf>
    <xf numFmtId="0" fontId="31" fillId="0" borderId="4" xfId="0" applyFont="1" applyBorder="1" applyAlignment="1">
      <alignment horizontal="left" vertical="center" wrapText="1" readingOrder="1"/>
    </xf>
    <xf numFmtId="178" fontId="16" fillId="0" borderId="4" xfId="1" applyNumberFormat="1" applyFont="1" applyBorder="1" applyAlignment="1">
      <alignment horizontal="center" vertical="center" wrapText="1"/>
    </xf>
    <xf numFmtId="0" fontId="28" fillId="0" borderId="4" xfId="0" applyFont="1" applyBorder="1" applyAlignment="1">
      <alignment horizontal="left" vertical="center" wrapText="1"/>
    </xf>
    <xf numFmtId="0" fontId="28" fillId="3" borderId="4" xfId="0" applyFont="1" applyFill="1" applyBorder="1" applyAlignment="1">
      <alignment horizontal="left" vertical="center" wrapText="1" readingOrder="1"/>
    </xf>
    <xf numFmtId="0" fontId="16" fillId="0" borderId="4" xfId="1" applyFont="1" applyBorder="1" applyAlignment="1">
      <alignment horizontal="center" vertical="center"/>
    </xf>
    <xf numFmtId="177" fontId="16" fillId="0" borderId="10" xfId="1" applyNumberFormat="1" applyFont="1" applyBorder="1" applyAlignment="1">
      <alignment horizontal="center" vertical="center"/>
    </xf>
    <xf numFmtId="178" fontId="16" fillId="0" borderId="10" xfId="1" applyNumberFormat="1" applyFont="1" applyBorder="1" applyAlignment="1">
      <alignment horizontal="center" vertical="center"/>
    </xf>
    <xf numFmtId="0" fontId="16" fillId="0" borderId="10" xfId="1" applyFont="1" applyBorder="1" applyAlignment="1">
      <alignment horizontal="left" vertical="center" wrapText="1" shrinkToFit="1"/>
    </xf>
    <xf numFmtId="0" fontId="23" fillId="3" borderId="0" xfId="1" applyFont="1" applyFill="1" applyAlignment="1">
      <alignment horizontal="center" vertical="center"/>
    </xf>
    <xf numFmtId="0" fontId="23" fillId="3" borderId="0" xfId="1" applyFont="1" applyFill="1" applyAlignment="1">
      <alignment horizontal="left" vertical="center" shrinkToFit="1"/>
    </xf>
    <xf numFmtId="177" fontId="23" fillId="3" borderId="0" xfId="1" applyNumberFormat="1" applyFont="1" applyFill="1" applyAlignment="1">
      <alignment horizontal="right" vertical="center"/>
    </xf>
    <xf numFmtId="178" fontId="23" fillId="3" borderId="0" xfId="1" applyNumberFormat="1" applyFont="1" applyFill="1" applyAlignment="1">
      <alignment horizontal="center" vertical="center"/>
    </xf>
    <xf numFmtId="0" fontId="25" fillId="0" borderId="6" xfId="1" applyFont="1" applyBorder="1" applyAlignment="1">
      <alignment horizontal="left" vertical="center" wrapText="1" readingOrder="1"/>
    </xf>
    <xf numFmtId="0" fontId="25" fillId="0" borderId="10" xfId="1" applyFont="1" applyBorder="1" applyAlignment="1">
      <alignment horizontal="left" vertical="center" wrapText="1" readingOrder="1"/>
    </xf>
    <xf numFmtId="0" fontId="25" fillId="0" borderId="8" xfId="1" applyFont="1" applyBorder="1" applyAlignment="1">
      <alignment horizontal="left" vertical="center" wrapText="1" readingOrder="1"/>
    </xf>
    <xf numFmtId="0" fontId="25" fillId="3" borderId="0" xfId="0" applyFont="1" applyFill="1" applyAlignment="1">
      <alignment horizontal="left" vertical="center" readingOrder="1"/>
    </xf>
    <xf numFmtId="0" fontId="25" fillId="0" borderId="4" xfId="1" applyFont="1" applyBorder="1" applyAlignment="1">
      <alignment horizontal="left" vertical="center" wrapText="1" readingOrder="1"/>
    </xf>
    <xf numFmtId="0" fontId="20" fillId="3" borderId="0" xfId="1" applyFont="1" applyFill="1">
      <alignment vertical="center"/>
    </xf>
    <xf numFmtId="0" fontId="19" fillId="3" borderId="0" xfId="1" applyFont="1" applyFill="1">
      <alignment vertical="center"/>
    </xf>
    <xf numFmtId="0" fontId="19" fillId="3" borderId="0" xfId="1" applyFont="1" applyFill="1" applyAlignment="1">
      <alignment horizontal="left" vertical="center"/>
    </xf>
    <xf numFmtId="0" fontId="19" fillId="0" borderId="0" xfId="1" applyFont="1">
      <alignment vertical="center"/>
    </xf>
    <xf numFmtId="0" fontId="14" fillId="3" borderId="0" xfId="0" applyFont="1" applyFill="1">
      <alignment vertical="center"/>
    </xf>
    <xf numFmtId="0" fontId="35" fillId="3" borderId="0" xfId="0" applyFont="1" applyFill="1">
      <alignment vertical="center"/>
    </xf>
    <xf numFmtId="0" fontId="35" fillId="3" borderId="0" xfId="0" applyFont="1" applyFill="1" applyAlignment="1">
      <alignment horizontal="center" vertical="center"/>
    </xf>
    <xf numFmtId="0" fontId="35" fillId="3" borderId="0" xfId="0" applyFont="1" applyFill="1" applyAlignment="1">
      <alignment horizontal="left" vertical="center" shrinkToFit="1"/>
    </xf>
    <xf numFmtId="177" fontId="13" fillId="3" borderId="0" xfId="0" applyNumberFormat="1" applyFont="1" applyFill="1" applyAlignment="1">
      <alignment horizontal="right" vertical="center"/>
    </xf>
    <xf numFmtId="178" fontId="13" fillId="3" borderId="0" xfId="0" applyNumberFormat="1" applyFont="1" applyFill="1" applyAlignment="1">
      <alignment horizontal="center" vertical="center"/>
    </xf>
    <xf numFmtId="0" fontId="13" fillId="3" borderId="0" xfId="0" applyFont="1" applyFill="1" applyAlignment="1">
      <alignment horizontal="left" vertical="center" shrinkToFit="1"/>
    </xf>
    <xf numFmtId="177" fontId="19" fillId="0" borderId="4" xfId="0" applyNumberFormat="1" applyFont="1" applyBorder="1" applyAlignment="1">
      <alignment horizontal="center" vertical="center"/>
    </xf>
    <xf numFmtId="178" fontId="19" fillId="0" borderId="4" xfId="0" applyNumberFormat="1" applyFont="1" applyBorder="1" applyAlignment="1">
      <alignment horizontal="center" vertical="center"/>
    </xf>
    <xf numFmtId="0" fontId="19" fillId="0" borderId="4" xfId="0" applyFont="1" applyBorder="1" applyAlignment="1">
      <alignment horizontal="left" vertical="center" wrapText="1" shrinkToFit="1"/>
    </xf>
    <xf numFmtId="0" fontId="19" fillId="3" borderId="4" xfId="0" applyFont="1" applyFill="1" applyBorder="1" applyAlignment="1">
      <alignment vertical="center" wrapText="1" shrinkToFit="1"/>
    </xf>
    <xf numFmtId="0" fontId="16" fillId="3" borderId="0" xfId="0" applyFont="1" applyFill="1">
      <alignment vertical="center"/>
    </xf>
    <xf numFmtId="0" fontId="19" fillId="3" borderId="0" xfId="0" applyFont="1" applyFill="1">
      <alignment vertical="center"/>
    </xf>
    <xf numFmtId="0" fontId="19" fillId="3" borderId="0" xfId="0" applyFont="1" applyFill="1" applyAlignment="1">
      <alignment horizontal="center" vertical="center"/>
    </xf>
    <xf numFmtId="0" fontId="19" fillId="3" borderId="0" xfId="0" applyFont="1" applyFill="1" applyAlignment="1">
      <alignment horizontal="left" vertical="center" shrinkToFit="1"/>
    </xf>
    <xf numFmtId="0" fontId="13" fillId="3" borderId="0" xfId="0" applyFont="1" applyFill="1">
      <alignment vertical="center"/>
    </xf>
    <xf numFmtId="0" fontId="13" fillId="3" borderId="0" xfId="0" applyFont="1" applyFill="1" applyAlignment="1">
      <alignment horizontal="center" vertical="center"/>
    </xf>
    <xf numFmtId="177" fontId="19" fillId="3" borderId="4" xfId="0" applyNumberFormat="1" applyFont="1" applyFill="1" applyBorder="1" applyAlignment="1">
      <alignment horizontal="center" vertical="center"/>
    </xf>
    <xf numFmtId="178" fontId="19" fillId="3" borderId="4" xfId="0" applyNumberFormat="1" applyFont="1" applyFill="1" applyBorder="1" applyAlignment="1">
      <alignment horizontal="center" vertical="center"/>
    </xf>
    <xf numFmtId="178" fontId="16" fillId="0" borderId="6" xfId="0" applyNumberFormat="1" applyFont="1" applyBorder="1" applyAlignment="1">
      <alignment horizontal="center" vertical="center"/>
    </xf>
    <xf numFmtId="177" fontId="16" fillId="0" borderId="4" xfId="0" applyNumberFormat="1" applyFont="1" applyBorder="1" applyAlignment="1">
      <alignment horizontal="center" vertical="center"/>
    </xf>
    <xf numFmtId="178" fontId="16" fillId="0" borderId="4" xfId="0" applyNumberFormat="1" applyFont="1" applyBorder="1" applyAlignment="1">
      <alignment horizontal="center" vertical="center"/>
    </xf>
    <xf numFmtId="0" fontId="16" fillId="0" borderId="4" xfId="0" applyFont="1" applyBorder="1" applyAlignment="1">
      <alignment vertical="center" wrapText="1" shrinkToFit="1"/>
    </xf>
    <xf numFmtId="178" fontId="16" fillId="0" borderId="10" xfId="0" applyNumberFormat="1" applyFont="1" applyBorder="1" applyAlignment="1">
      <alignment horizontal="center" vertical="center"/>
    </xf>
    <xf numFmtId="178" fontId="16" fillId="0" borderId="8" xfId="0" applyNumberFormat="1" applyFont="1" applyBorder="1" applyAlignment="1">
      <alignment horizontal="center" vertical="center"/>
    </xf>
    <xf numFmtId="0" fontId="16" fillId="3" borderId="0" xfId="0" applyFont="1" applyFill="1" applyAlignment="1">
      <alignment horizontal="center" vertical="center"/>
    </xf>
    <xf numFmtId="0" fontId="16" fillId="3" borderId="0" xfId="0" applyFont="1" applyFill="1" applyAlignment="1">
      <alignment horizontal="left" vertical="center" shrinkToFit="1"/>
    </xf>
    <xf numFmtId="0" fontId="14" fillId="0" borderId="6" xfId="1" applyFont="1" applyBorder="1" applyAlignment="1">
      <alignment horizontal="left" vertical="center" wrapText="1" shrinkToFit="1"/>
    </xf>
    <xf numFmtId="0" fontId="14" fillId="0" borderId="10" xfId="1" applyFont="1" applyBorder="1" applyAlignment="1">
      <alignment horizontal="left" vertical="center" wrapText="1" shrinkToFit="1"/>
    </xf>
    <xf numFmtId="0" fontId="14" fillId="0" borderId="8" xfId="1" applyFont="1" applyBorder="1" applyAlignment="1">
      <alignment horizontal="left" vertical="center" wrapText="1" shrinkToFit="1"/>
    </xf>
    <xf numFmtId="0" fontId="16" fillId="0" borderId="6" xfId="1" applyFont="1" applyBorder="1" applyAlignment="1">
      <alignment horizontal="center" vertical="center"/>
    </xf>
    <xf numFmtId="0" fontId="16" fillId="0" borderId="8" xfId="1" applyFont="1" applyBorder="1" applyAlignment="1">
      <alignment horizontal="center" vertical="center"/>
    </xf>
    <xf numFmtId="178" fontId="16" fillId="3" borderId="6" xfId="1" quotePrefix="1" applyNumberFormat="1" applyFont="1" applyFill="1" applyBorder="1" applyAlignment="1">
      <alignment horizontal="center" vertical="center"/>
    </xf>
    <xf numFmtId="178" fontId="16" fillId="3" borderId="8" xfId="1" quotePrefix="1" applyNumberFormat="1" applyFont="1" applyFill="1" applyBorder="1" applyAlignment="1">
      <alignment horizontal="center" vertical="center"/>
    </xf>
    <xf numFmtId="0" fontId="16" fillId="3" borderId="6" xfId="1" applyFont="1" applyFill="1" applyBorder="1" applyAlignment="1">
      <alignment horizontal="center" vertical="center"/>
    </xf>
    <xf numFmtId="0" fontId="16" fillId="3" borderId="8" xfId="1" applyFont="1" applyFill="1" applyBorder="1" applyAlignment="1">
      <alignment horizontal="center" vertical="center"/>
    </xf>
    <xf numFmtId="178" fontId="16" fillId="0" borderId="6" xfId="1" quotePrefix="1" applyNumberFormat="1" applyFont="1" applyBorder="1" applyAlignment="1">
      <alignment horizontal="center" vertical="center" wrapText="1"/>
    </xf>
    <xf numFmtId="178" fontId="16" fillId="0" borderId="10" xfId="1" quotePrefix="1" applyNumberFormat="1" applyFont="1" applyBorder="1" applyAlignment="1">
      <alignment horizontal="center" vertical="center" wrapText="1"/>
    </xf>
    <xf numFmtId="178" fontId="16" fillId="0" borderId="8" xfId="1" quotePrefix="1" applyNumberFormat="1" applyFont="1" applyBorder="1" applyAlignment="1">
      <alignment horizontal="center" vertical="center" wrapText="1"/>
    </xf>
    <xf numFmtId="177" fontId="16" fillId="0" borderId="6" xfId="1" applyNumberFormat="1" applyFont="1" applyBorder="1" applyAlignment="1">
      <alignment horizontal="center" vertical="center" wrapText="1"/>
    </xf>
    <xf numFmtId="177" fontId="16" fillId="0" borderId="10" xfId="1" applyNumberFormat="1" applyFont="1" applyBorder="1" applyAlignment="1">
      <alignment horizontal="center" vertical="center" wrapText="1"/>
    </xf>
    <xf numFmtId="177" fontId="16" fillId="0" borderId="8" xfId="1" applyNumberFormat="1" applyFont="1" applyBorder="1" applyAlignment="1">
      <alignment horizontal="center" vertical="center" wrapText="1"/>
    </xf>
    <xf numFmtId="178" fontId="16" fillId="0" borderId="6" xfId="1" quotePrefix="1" applyNumberFormat="1" applyFont="1" applyBorder="1" applyAlignment="1">
      <alignment horizontal="center" vertical="center"/>
    </xf>
    <xf numFmtId="178" fontId="16" fillId="0" borderId="8" xfId="1" quotePrefix="1" applyNumberFormat="1" applyFont="1" applyBorder="1" applyAlignment="1">
      <alignment horizontal="center" vertical="center"/>
    </xf>
    <xf numFmtId="0" fontId="31" fillId="0" borderId="6" xfId="0" applyFont="1" applyBorder="1" applyAlignment="1">
      <alignment horizontal="left" vertical="center" wrapText="1" readingOrder="1"/>
    </xf>
    <xf numFmtId="0" fontId="31" fillId="0" borderId="8" xfId="0" applyFont="1" applyBorder="1" applyAlignment="1">
      <alignment horizontal="left" vertical="center" wrapText="1" readingOrder="1"/>
    </xf>
    <xf numFmtId="0" fontId="28" fillId="0" borderId="6" xfId="0" applyFont="1" applyBorder="1" applyAlignment="1">
      <alignment horizontal="left" vertical="center" wrapText="1" readingOrder="1"/>
    </xf>
    <xf numFmtId="0" fontId="28" fillId="0" borderId="8" xfId="0" applyFont="1" applyBorder="1" applyAlignment="1">
      <alignment horizontal="left" vertical="center" wrapText="1" readingOrder="1"/>
    </xf>
    <xf numFmtId="0" fontId="28" fillId="0" borderId="6" xfId="0" applyFont="1" applyBorder="1" applyAlignment="1">
      <alignment horizontal="left" vertical="center" wrapText="1"/>
    </xf>
    <xf numFmtId="0" fontId="28" fillId="0" borderId="8" xfId="0" applyFont="1" applyBorder="1" applyAlignment="1">
      <alignment horizontal="left" vertical="center" wrapText="1"/>
    </xf>
    <xf numFmtId="0" fontId="19" fillId="0" borderId="6" xfId="1" applyFont="1" applyBorder="1" applyAlignment="1">
      <alignment horizontal="left" vertical="center" wrapText="1" shrinkToFit="1"/>
    </xf>
    <xf numFmtId="0" fontId="19" fillId="0" borderId="8" xfId="1" applyFont="1" applyBorder="1" applyAlignment="1">
      <alignment horizontal="left" vertical="center" wrapText="1" shrinkToFit="1"/>
    </xf>
    <xf numFmtId="178" fontId="16" fillId="0" borderId="10" xfId="1" applyNumberFormat="1" applyFont="1" applyBorder="1" applyAlignment="1">
      <alignment horizontal="center" vertical="center" wrapText="1"/>
    </xf>
    <xf numFmtId="0" fontId="16" fillId="3" borderId="6" xfId="1" applyFont="1" applyFill="1" applyBorder="1" applyAlignment="1">
      <alignment horizontal="left" vertical="center" wrapText="1" shrinkToFit="1"/>
    </xf>
    <xf numFmtId="0" fontId="16" fillId="3" borderId="10" xfId="1" applyFont="1" applyFill="1" applyBorder="1" applyAlignment="1">
      <alignment horizontal="left" vertical="center" wrapText="1" shrinkToFit="1"/>
    </xf>
    <xf numFmtId="0" fontId="16" fillId="3" borderId="8" xfId="1" applyFont="1" applyFill="1" applyBorder="1" applyAlignment="1">
      <alignment horizontal="left" vertical="center" wrapText="1" shrinkToFit="1"/>
    </xf>
    <xf numFmtId="178" fontId="16" fillId="3" borderId="6" xfId="1" applyNumberFormat="1" applyFont="1" applyFill="1" applyBorder="1" applyAlignment="1">
      <alignment horizontal="center" vertical="center" wrapText="1"/>
    </xf>
    <xf numFmtId="178" fontId="16" fillId="3" borderId="10" xfId="1" applyNumberFormat="1" applyFont="1" applyFill="1" applyBorder="1" applyAlignment="1">
      <alignment horizontal="center" vertical="center" wrapText="1"/>
    </xf>
    <xf numFmtId="178" fontId="16" fillId="3" borderId="8" xfId="1" applyNumberFormat="1" applyFont="1" applyFill="1" applyBorder="1" applyAlignment="1">
      <alignment horizontal="center" vertical="center" wrapText="1"/>
    </xf>
    <xf numFmtId="177" fontId="16" fillId="3" borderId="6" xfId="1" applyNumberFormat="1" applyFont="1" applyFill="1" applyBorder="1" applyAlignment="1">
      <alignment horizontal="center" vertical="center"/>
    </xf>
    <xf numFmtId="177" fontId="16" fillId="3" borderId="10" xfId="1" applyNumberFormat="1" applyFont="1" applyFill="1" applyBorder="1" applyAlignment="1">
      <alignment horizontal="center" vertical="center"/>
    </xf>
    <xf numFmtId="177" fontId="16" fillId="3" borderId="8" xfId="1" applyNumberFormat="1" applyFont="1" applyFill="1" applyBorder="1" applyAlignment="1">
      <alignment horizontal="center" vertical="center"/>
    </xf>
    <xf numFmtId="0" fontId="33" fillId="0" borderId="6" xfId="0" applyFont="1" applyBorder="1" applyAlignment="1">
      <alignment horizontal="left" vertical="center" wrapText="1" readingOrder="1"/>
    </xf>
    <xf numFmtId="0" fontId="33" fillId="0" borderId="8" xfId="0" applyFont="1" applyBorder="1" applyAlignment="1">
      <alignment horizontal="left" vertical="center" wrapText="1" readingOrder="1"/>
    </xf>
    <xf numFmtId="178" fontId="16" fillId="3" borderId="6" xfId="1" quotePrefix="1" applyNumberFormat="1" applyFont="1" applyFill="1" applyBorder="1" applyAlignment="1">
      <alignment horizontal="center" vertical="center" wrapText="1"/>
    </xf>
    <xf numFmtId="178" fontId="16" fillId="3" borderId="8" xfId="1" quotePrefix="1" applyNumberFormat="1" applyFont="1" applyFill="1" applyBorder="1" applyAlignment="1">
      <alignment horizontal="center" vertical="center" wrapText="1"/>
    </xf>
    <xf numFmtId="0" fontId="16" fillId="3" borderId="6" xfId="1" applyFont="1" applyFill="1" applyBorder="1" applyAlignment="1">
      <alignment horizontal="center" vertical="center" wrapText="1"/>
    </xf>
    <xf numFmtId="0" fontId="16" fillId="3" borderId="10" xfId="1" applyFont="1" applyFill="1" applyBorder="1" applyAlignment="1">
      <alignment horizontal="center" vertical="center" wrapText="1"/>
    </xf>
    <xf numFmtId="0" fontId="16" fillId="3" borderId="8" xfId="1" applyFont="1" applyFill="1" applyBorder="1" applyAlignment="1">
      <alignment horizontal="center" vertical="center" wrapText="1"/>
    </xf>
    <xf numFmtId="0" fontId="16" fillId="3" borderId="10" xfId="1" applyFont="1" applyFill="1" applyBorder="1" applyAlignment="1">
      <alignment horizontal="center" vertical="center"/>
    </xf>
    <xf numFmtId="0" fontId="16" fillId="0" borderId="10" xfId="1" applyFont="1" applyBorder="1" applyAlignment="1">
      <alignment horizontal="center" vertical="center"/>
    </xf>
    <xf numFmtId="0" fontId="19" fillId="0" borderId="6" xfId="0" applyFont="1" applyBorder="1" applyAlignment="1">
      <alignment horizontal="left" vertical="center" wrapText="1" shrinkToFit="1"/>
    </xf>
    <xf numFmtId="0" fontId="19" fillId="0" borderId="10" xfId="0" applyFont="1" applyBorder="1" applyAlignment="1">
      <alignment horizontal="left" vertical="center" wrapText="1" shrinkToFit="1"/>
    </xf>
    <xf numFmtId="0" fontId="19" fillId="0" borderId="8" xfId="0" applyFont="1" applyBorder="1" applyAlignment="1">
      <alignment horizontal="left" vertical="center" wrapText="1" shrinkToFit="1"/>
    </xf>
    <xf numFmtId="178" fontId="19" fillId="0" borderId="6" xfId="0" applyNumberFormat="1" applyFont="1" applyBorder="1" applyAlignment="1">
      <alignment horizontal="center" vertical="center"/>
    </xf>
    <xf numFmtId="178" fontId="19" fillId="0" borderId="10" xfId="0" applyNumberFormat="1" applyFont="1" applyBorder="1" applyAlignment="1">
      <alignment horizontal="center" vertical="center"/>
    </xf>
    <xf numFmtId="178" fontId="19" fillId="0" borderId="8" xfId="0" applyNumberFormat="1" applyFont="1" applyBorder="1" applyAlignment="1">
      <alignment horizontal="center" vertical="center"/>
    </xf>
    <xf numFmtId="0" fontId="19" fillId="0" borderId="6" xfId="0" applyFont="1" applyBorder="1" applyAlignment="1">
      <alignment horizontal="left" vertical="center"/>
    </xf>
    <xf numFmtId="0" fontId="19" fillId="0" borderId="10" xfId="0" applyFont="1" applyBorder="1" applyAlignment="1">
      <alignment horizontal="left" vertical="center"/>
    </xf>
    <xf numFmtId="0" fontId="19" fillId="0" borderId="8" xfId="0" applyFont="1" applyBorder="1" applyAlignment="1">
      <alignment horizontal="left" vertical="center"/>
    </xf>
    <xf numFmtId="177" fontId="19" fillId="0" borderId="6" xfId="0" applyNumberFormat="1" applyFont="1" applyBorder="1" applyAlignment="1">
      <alignment horizontal="center" vertical="center"/>
    </xf>
    <xf numFmtId="177" fontId="19" fillId="0" borderId="10" xfId="0" applyNumberFormat="1" applyFont="1" applyBorder="1" applyAlignment="1">
      <alignment horizontal="center" vertical="center"/>
    </xf>
    <xf numFmtId="177" fontId="19" fillId="0" borderId="8" xfId="0" applyNumberFormat="1" applyFont="1" applyBorder="1" applyAlignment="1">
      <alignment horizontal="center" vertical="center"/>
    </xf>
    <xf numFmtId="0" fontId="19" fillId="3" borderId="6" xfId="0" applyFont="1" applyFill="1" applyBorder="1" applyAlignment="1">
      <alignment horizontal="left" vertical="center" wrapText="1" shrinkToFit="1"/>
    </xf>
    <xf numFmtId="0" fontId="19" fillId="3" borderId="10" xfId="0" applyFont="1" applyFill="1" applyBorder="1" applyAlignment="1">
      <alignment horizontal="left" vertical="center" wrapText="1" shrinkToFit="1"/>
    </xf>
    <xf numFmtId="0" fontId="19" fillId="3" borderId="8" xfId="0" applyFont="1" applyFill="1" applyBorder="1" applyAlignment="1">
      <alignment horizontal="left" vertical="center" wrapText="1" shrinkToFit="1"/>
    </xf>
    <xf numFmtId="177" fontId="19" fillId="3" borderId="6" xfId="0" applyNumberFormat="1" applyFont="1" applyFill="1" applyBorder="1" applyAlignment="1">
      <alignment horizontal="center" vertical="center"/>
    </xf>
    <xf numFmtId="177" fontId="19" fillId="3" borderId="10" xfId="0" applyNumberFormat="1" applyFont="1" applyFill="1" applyBorder="1" applyAlignment="1">
      <alignment horizontal="center" vertical="center"/>
    </xf>
    <xf numFmtId="177" fontId="19" fillId="3" borderId="8" xfId="0" applyNumberFormat="1" applyFont="1" applyFill="1" applyBorder="1" applyAlignment="1">
      <alignment horizontal="center" vertical="center"/>
    </xf>
    <xf numFmtId="0" fontId="16" fillId="3" borderId="6" xfId="0" applyFont="1" applyFill="1" applyBorder="1" applyAlignment="1">
      <alignment horizontal="left" vertical="center" wrapText="1" shrinkToFit="1"/>
    </xf>
    <xf numFmtId="0" fontId="16" fillId="3" borderId="10" xfId="0" applyFont="1" applyFill="1" applyBorder="1" applyAlignment="1">
      <alignment horizontal="left" vertical="center" wrapText="1" shrinkToFit="1"/>
    </xf>
    <xf numFmtId="0" fontId="16" fillId="3" borderId="8" xfId="0" applyFont="1" applyFill="1" applyBorder="1" applyAlignment="1">
      <alignment horizontal="left" vertical="center" wrapText="1" shrinkToFit="1"/>
    </xf>
    <xf numFmtId="177" fontId="16" fillId="3" borderId="6" xfId="0" applyNumberFormat="1" applyFont="1" applyFill="1" applyBorder="1" applyAlignment="1">
      <alignment horizontal="center" vertical="center"/>
    </xf>
    <xf numFmtId="177" fontId="16" fillId="3" borderId="10" xfId="0" applyNumberFormat="1" applyFont="1" applyFill="1" applyBorder="1" applyAlignment="1">
      <alignment horizontal="center" vertical="center"/>
    </xf>
    <xf numFmtId="177" fontId="16" fillId="3" borderId="8" xfId="0" applyNumberFormat="1" applyFont="1" applyFill="1" applyBorder="1" applyAlignment="1">
      <alignment horizontal="center" vertical="center"/>
    </xf>
    <xf numFmtId="0" fontId="16" fillId="4" borderId="4" xfId="1" applyFont="1" applyFill="1" applyBorder="1" applyAlignment="1">
      <alignment horizontal="center" vertical="center"/>
    </xf>
    <xf numFmtId="0" fontId="16" fillId="4" borderId="1" xfId="1" applyFont="1" applyFill="1" applyBorder="1" applyAlignment="1">
      <alignment horizontal="center" vertical="center" shrinkToFit="1"/>
    </xf>
    <xf numFmtId="0" fontId="16" fillId="4" borderId="2" xfId="1" applyFont="1" applyFill="1" applyBorder="1" applyAlignment="1">
      <alignment horizontal="center" vertical="center" shrinkToFit="1"/>
    </xf>
    <xf numFmtId="0" fontId="16" fillId="4" borderId="3" xfId="1" applyFont="1" applyFill="1" applyBorder="1" applyAlignment="1">
      <alignment horizontal="center" vertical="center" shrinkToFit="1"/>
    </xf>
    <xf numFmtId="0" fontId="16" fillId="5" borderId="4" xfId="1" applyFont="1" applyFill="1" applyBorder="1">
      <alignment vertical="center"/>
    </xf>
    <xf numFmtId="0" fontId="16" fillId="5" borderId="4" xfId="0" applyFont="1" applyFill="1" applyBorder="1">
      <alignment vertical="center"/>
    </xf>
    <xf numFmtId="0" fontId="9" fillId="0" borderId="4" xfId="0" applyFont="1" applyBorder="1" applyAlignment="1">
      <alignment vertical="top" wrapText="1"/>
    </xf>
    <xf numFmtId="0" fontId="9" fillId="0" borderId="10" xfId="0" applyFont="1" applyBorder="1" applyAlignment="1">
      <alignment vertical="center" wrapText="1"/>
    </xf>
    <xf numFmtId="0" fontId="9" fillId="0" borderId="19" xfId="0" applyFont="1" applyBorder="1" applyAlignment="1">
      <alignment vertical="center" wrapText="1"/>
    </xf>
    <xf numFmtId="0" fontId="5" fillId="0" borderId="4" xfId="0" applyFont="1" applyBorder="1" applyAlignment="1">
      <alignment horizontal="center" vertical="center" wrapText="1"/>
    </xf>
    <xf numFmtId="0" fontId="8" fillId="0" borderId="4" xfId="0" applyFont="1" applyBorder="1" applyAlignment="1">
      <alignment vertical="top" wrapText="1"/>
    </xf>
    <xf numFmtId="0" fontId="8" fillId="0" borderId="9" xfId="0" applyFont="1" applyBorder="1">
      <alignment vertical="center"/>
    </xf>
    <xf numFmtId="0" fontId="9" fillId="0" borderId="8" xfId="0" applyFont="1" applyBorder="1" applyAlignment="1">
      <alignment horizontal="center" vertical="top" textRotation="255" wrapText="1"/>
    </xf>
    <xf numFmtId="0" fontId="5" fillId="0" borderId="10" xfId="0" applyFont="1" applyBorder="1" applyAlignment="1">
      <alignment horizontal="left" vertical="center" wrapText="1"/>
    </xf>
    <xf numFmtId="0" fontId="5" fillId="0" borderId="10" xfId="0" applyFont="1" applyBorder="1" applyAlignment="1">
      <alignment horizontal="left" vertical="top" wrapText="1"/>
    </xf>
    <xf numFmtId="0" fontId="9" fillId="0" borderId="10" xfId="0" applyFont="1" applyBorder="1">
      <alignment vertical="center"/>
    </xf>
    <xf numFmtId="0" fontId="8" fillId="0" borderId="10" xfId="0" applyFont="1" applyBorder="1" applyAlignment="1">
      <alignment vertical="top" wrapText="1"/>
    </xf>
    <xf numFmtId="49" fontId="8" fillId="0" borderId="10" xfId="0" applyNumberFormat="1" applyFont="1" applyBorder="1">
      <alignment vertical="center"/>
    </xf>
    <xf numFmtId="49" fontId="5" fillId="0" borderId="10" xfId="0" applyNumberFormat="1" applyFont="1" applyBorder="1">
      <alignment vertical="center"/>
    </xf>
    <xf numFmtId="49" fontId="5" fillId="0" borderId="8" xfId="0" applyNumberFormat="1" applyFont="1" applyBorder="1">
      <alignment vertical="center"/>
    </xf>
    <xf numFmtId="0" fontId="7" fillId="0" borderId="10" xfId="0" applyFont="1" applyBorder="1" applyAlignment="1">
      <alignment vertical="center" wrapText="1"/>
    </xf>
    <xf numFmtId="0" fontId="5" fillId="6" borderId="9" xfId="0" applyFont="1" applyFill="1" applyBorder="1">
      <alignment vertical="center"/>
    </xf>
    <xf numFmtId="0" fontId="5" fillId="6" borderId="0" xfId="0" applyFont="1" applyFill="1">
      <alignment vertical="center"/>
    </xf>
    <xf numFmtId="0" fontId="5" fillId="6" borderId="0" xfId="0" applyFont="1" applyFill="1" applyAlignment="1">
      <alignment horizontal="right" vertical="center"/>
    </xf>
    <xf numFmtId="0" fontId="5" fillId="0" borderId="10" xfId="0" applyFont="1" applyBorder="1" applyAlignment="1">
      <alignment vertical="center" wrapText="1"/>
    </xf>
    <xf numFmtId="0" fontId="7" fillId="0" borderId="6" xfId="0" applyFont="1" applyBorder="1" applyAlignment="1">
      <alignment horizontal="center" vertical="top" textRotation="255"/>
    </xf>
    <xf numFmtId="0" fontId="7" fillId="0" borderId="10" xfId="0" applyFont="1" applyBorder="1" applyAlignment="1">
      <alignment horizontal="center" vertical="top" textRotation="255"/>
    </xf>
    <xf numFmtId="0" fontId="7" fillId="0" borderId="8" xfId="0" applyFont="1" applyBorder="1" applyAlignment="1">
      <alignment horizontal="center" vertical="top" textRotation="255"/>
    </xf>
    <xf numFmtId="0" fontId="5" fillId="0" borderId="1" xfId="0" applyFont="1" applyBorder="1" applyAlignment="1">
      <alignment vertical="top" wrapText="1"/>
    </xf>
    <xf numFmtId="0" fontId="5" fillId="0" borderId="3" xfId="0" applyFont="1" applyBorder="1" applyAlignment="1">
      <alignment vertical="top" wrapText="1"/>
    </xf>
    <xf numFmtId="0" fontId="5" fillId="0" borderId="6" xfId="0" applyFont="1" applyBorder="1" applyAlignment="1">
      <alignment vertical="top" wrapText="1"/>
    </xf>
    <xf numFmtId="0" fontId="8" fillId="0" borderId="6" xfId="0" applyFont="1" applyBorder="1" applyAlignment="1">
      <alignment vertical="top" wrapText="1"/>
    </xf>
    <xf numFmtId="0" fontId="5" fillId="0" borderId="6" xfId="0" applyFont="1" applyBorder="1" applyAlignment="1">
      <alignment vertical="top" textRotation="255"/>
    </xf>
    <xf numFmtId="0" fontId="5" fillId="0" borderId="10" xfId="0" applyFont="1" applyBorder="1" applyAlignment="1">
      <alignment vertical="top" textRotation="255"/>
    </xf>
    <xf numFmtId="0" fontId="5" fillId="0" borderId="8" xfId="0" applyFont="1" applyBorder="1" applyAlignment="1">
      <alignment vertical="top" textRotation="255"/>
    </xf>
    <xf numFmtId="179" fontId="5" fillId="0" borderId="6" xfId="0" applyNumberFormat="1" applyFont="1" applyBorder="1" applyAlignment="1">
      <alignment horizontal="right" vertical="center"/>
    </xf>
    <xf numFmtId="0" fontId="8" fillId="0" borderId="10" xfId="0" applyFont="1" applyBorder="1" applyAlignment="1">
      <alignment vertical="center" wrapText="1"/>
    </xf>
    <xf numFmtId="3" fontId="5" fillId="7" borderId="6" xfId="0" applyNumberFormat="1" applyFont="1" applyFill="1" applyBorder="1">
      <alignment vertical="center"/>
    </xf>
    <xf numFmtId="176" fontId="5" fillId="7" borderId="11" xfId="0" applyNumberFormat="1" applyFont="1" applyFill="1" applyBorder="1" applyAlignment="1">
      <alignment horizontal="right" vertical="center"/>
    </xf>
    <xf numFmtId="176" fontId="5" fillId="7" borderId="11" xfId="0" applyNumberFormat="1" applyFont="1" applyFill="1" applyBorder="1">
      <alignment vertical="center"/>
    </xf>
    <xf numFmtId="3" fontId="5" fillId="7" borderId="10" xfId="0" applyNumberFormat="1" applyFont="1" applyFill="1" applyBorder="1">
      <alignment vertical="center"/>
    </xf>
    <xf numFmtId="176" fontId="5" fillId="7" borderId="10" xfId="0" applyNumberFormat="1" applyFont="1" applyFill="1" applyBorder="1">
      <alignment vertical="center"/>
    </xf>
    <xf numFmtId="3" fontId="5" fillId="7" borderId="8" xfId="0" applyNumberFormat="1" applyFont="1" applyFill="1" applyBorder="1">
      <alignment vertical="center"/>
    </xf>
    <xf numFmtId="176" fontId="5" fillId="7" borderId="8" xfId="0" applyNumberFormat="1" applyFont="1" applyFill="1" applyBorder="1">
      <alignment vertical="center"/>
    </xf>
    <xf numFmtId="9" fontId="5" fillId="0" borderId="4" xfId="0" applyNumberFormat="1" applyFont="1" applyBorder="1" applyAlignment="1">
      <alignment horizontal="center" vertical="top" wrapText="1"/>
    </xf>
    <xf numFmtId="0" fontId="5" fillId="0" borderId="0" xfId="0" applyFont="1" applyAlignment="1">
      <alignment horizontal="center" vertical="center" textRotation="255"/>
    </xf>
    <xf numFmtId="0" fontId="12" fillId="0" borderId="0" xfId="0" applyFont="1">
      <alignment vertical="center"/>
    </xf>
    <xf numFmtId="0" fontId="8" fillId="0" borderId="4" xfId="0" applyFont="1" applyBorder="1" applyAlignment="1">
      <alignment horizontal="center" vertical="top" wrapText="1"/>
    </xf>
    <xf numFmtId="0" fontId="5" fillId="0" borderId="0" xfId="0" applyFont="1" applyAlignment="1">
      <alignment horizontal="center" vertical="top" textRotation="255"/>
    </xf>
    <xf numFmtId="176" fontId="5" fillId="0" borderId="0" xfId="0" applyNumberFormat="1" applyFont="1" applyAlignment="1">
      <alignment horizontal="right" vertical="center"/>
    </xf>
    <xf numFmtId="0" fontId="5" fillId="0" borderId="24" xfId="0" applyFont="1" applyBorder="1">
      <alignment vertical="center"/>
    </xf>
    <xf numFmtId="0" fontId="5" fillId="0" borderId="1" xfId="0" applyFont="1" applyBorder="1" applyAlignment="1">
      <alignment horizontal="centerContinuous" vertical="center"/>
    </xf>
    <xf numFmtId="0" fontId="5" fillId="0" borderId="2" xfId="0" applyFont="1" applyBorder="1" applyAlignment="1">
      <alignment horizontal="centerContinuous" vertical="center"/>
    </xf>
    <xf numFmtId="0" fontId="5" fillId="0" borderId="30" xfId="0" applyFont="1" applyBorder="1" applyAlignment="1">
      <alignment horizontal="centerContinuous" vertical="center"/>
    </xf>
    <xf numFmtId="0" fontId="5" fillId="0" borderId="3" xfId="0" applyFont="1" applyBorder="1" applyAlignment="1">
      <alignment horizontal="centerContinuous" vertical="center"/>
    </xf>
    <xf numFmtId="0" fontId="5" fillId="0" borderId="7" xfId="0" applyFont="1" applyBorder="1" applyAlignment="1">
      <alignment vertical="top" wrapText="1"/>
    </xf>
    <xf numFmtId="0" fontId="5" fillId="0" borderId="31" xfId="0" applyFont="1" applyBorder="1" applyAlignment="1">
      <alignment vertical="top" wrapText="1"/>
    </xf>
    <xf numFmtId="0" fontId="5" fillId="0" borderId="15" xfId="0" applyFont="1" applyBorder="1" applyAlignment="1">
      <alignment vertical="top" wrapText="1"/>
    </xf>
    <xf numFmtId="0" fontId="10" fillId="0" borderId="1" xfId="0" applyFont="1" applyBorder="1" applyAlignment="1">
      <alignment vertical="top" wrapText="1"/>
    </xf>
    <xf numFmtId="0" fontId="9" fillId="0" borderId="32" xfId="0" applyFont="1" applyBorder="1" applyAlignment="1">
      <alignment vertical="top" wrapText="1"/>
    </xf>
    <xf numFmtId="0" fontId="10" fillId="0" borderId="4" xfId="0" applyFont="1" applyBorder="1" applyAlignment="1">
      <alignment vertical="top" wrapText="1"/>
    </xf>
    <xf numFmtId="3" fontId="5" fillId="0" borderId="33" xfId="0" applyNumberFormat="1" applyFont="1" applyBorder="1">
      <alignment vertical="center"/>
    </xf>
    <xf numFmtId="176" fontId="5" fillId="0" borderId="34" xfId="0" applyNumberFormat="1" applyFont="1" applyBorder="1">
      <alignment vertical="center"/>
    </xf>
    <xf numFmtId="176" fontId="5" fillId="0" borderId="35" xfId="0" applyNumberFormat="1" applyFont="1" applyBorder="1">
      <alignment vertical="center"/>
    </xf>
    <xf numFmtId="3" fontId="5" fillId="0" borderId="7" xfId="0" applyNumberFormat="1" applyFont="1" applyBorder="1">
      <alignment vertical="center"/>
    </xf>
    <xf numFmtId="176" fontId="5" fillId="0" borderId="36" xfId="0" applyNumberFormat="1" applyFont="1" applyBorder="1">
      <alignment vertical="center"/>
    </xf>
    <xf numFmtId="0" fontId="8" fillId="0" borderId="1" xfId="0" applyFont="1" applyBorder="1" applyAlignment="1">
      <alignment vertical="top" wrapText="1"/>
    </xf>
    <xf numFmtId="0" fontId="8" fillId="0" borderId="2" xfId="0" applyFont="1" applyBorder="1" applyAlignment="1">
      <alignment vertical="top" wrapText="1"/>
    </xf>
    <xf numFmtId="0" fontId="8" fillId="0" borderId="3" xfId="0" applyFont="1" applyBorder="1" applyAlignment="1">
      <alignment vertical="top" wrapText="1"/>
    </xf>
    <xf numFmtId="0" fontId="8" fillId="0" borderId="4" xfId="0" applyFont="1" applyBorder="1" applyAlignment="1">
      <alignment horizontal="left" vertical="top" wrapText="1"/>
    </xf>
    <xf numFmtId="0" fontId="8" fillId="0" borderId="0" xfId="0" applyFont="1" applyAlignment="1">
      <alignment vertical="top" wrapText="1"/>
    </xf>
  </cellXfs>
  <cellStyles count="2">
    <cellStyle name="標準" xfId="0" builtinId="0"/>
    <cellStyle name="標準 2 2" xfId="1" xr:uid="{7A939A84-A81C-4719-827D-E78E1AFDE303}"/>
  </cellStyles>
  <dxfs count="0"/>
  <tableStyles count="0" defaultTableStyle="TableStyleMedium2" defaultPivotStyle="PivotStyleLight16"/>
  <colors>
    <mruColors>
      <color rgb="FFCCFFFF"/>
      <color rgb="FF66FFFF"/>
      <color rgb="FFFFCCFF"/>
      <color rgb="FFFFFFCC"/>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calcChain" Target="calcChain.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24BF78-37F4-4B34-9C3B-6233F1EDD6A5}">
  <sheetPr>
    <pageSetUpPr fitToPage="1"/>
  </sheetPr>
  <dimension ref="A1:L481"/>
  <sheetViews>
    <sheetView tabSelected="1" view="pageBreakPreview" zoomScale="70" zoomScaleNormal="85" zoomScaleSheetLayoutView="70" zoomScalePageLayoutView="70" workbookViewId="0">
      <selection activeCell="B1" sqref="B1"/>
    </sheetView>
  </sheetViews>
  <sheetFormatPr defaultColWidth="10.28515625" defaultRowHeight="14.25" outlineLevelRow="1" x14ac:dyDescent="0.15"/>
  <cols>
    <col min="1" max="1" width="2.5703125" style="272" customWidth="1"/>
    <col min="2" max="2" width="3.5703125" style="277" customWidth="1"/>
    <col min="3" max="3" width="4.85546875" style="272" customWidth="1"/>
    <col min="4" max="4" width="6" style="272" customWidth="1"/>
    <col min="5" max="5" width="7.85546875" style="273" customWidth="1"/>
    <col min="6" max="6" width="61.140625" style="274" customWidth="1"/>
    <col min="7" max="7" width="6" style="272" customWidth="1"/>
    <col min="8" max="8" width="7.85546875" style="273" customWidth="1"/>
    <col min="9" max="9" width="60.85546875" style="274" bestFit="1" customWidth="1"/>
    <col min="10" max="11" width="3.5703125" style="272" customWidth="1"/>
    <col min="12" max="16384" width="10.28515625" style="272"/>
  </cols>
  <sheetData>
    <row r="1" spans="1:9" x14ac:dyDescent="0.15">
      <c r="A1" s="270"/>
      <c r="B1" s="271" t="s">
        <v>221</v>
      </c>
      <c r="G1" s="275"/>
      <c r="H1" s="276"/>
    </row>
    <row r="2" spans="1:9" x14ac:dyDescent="0.15">
      <c r="G2" s="275"/>
      <c r="H2" s="276"/>
    </row>
    <row r="3" spans="1:9" x14ac:dyDescent="0.15">
      <c r="A3" s="270"/>
      <c r="B3" s="271" t="s">
        <v>222</v>
      </c>
      <c r="C3" s="270"/>
      <c r="G3" s="275"/>
      <c r="H3" s="276"/>
    </row>
    <row r="4" spans="1:9" x14ac:dyDescent="0.15">
      <c r="A4" s="270"/>
      <c r="B4" s="271"/>
      <c r="C4" s="270" t="s">
        <v>223</v>
      </c>
      <c r="G4" s="275"/>
      <c r="H4" s="276"/>
    </row>
    <row r="5" spans="1:9" x14ac:dyDescent="0.15">
      <c r="A5" s="278"/>
      <c r="B5" s="279"/>
      <c r="C5" s="444" t="s">
        <v>224</v>
      </c>
      <c r="D5" s="445" t="s">
        <v>225</v>
      </c>
      <c r="E5" s="446"/>
      <c r="F5" s="447"/>
      <c r="G5" s="445" t="s">
        <v>226</v>
      </c>
      <c r="H5" s="446"/>
      <c r="I5" s="447"/>
    </row>
    <row r="6" spans="1:9" ht="24.75" x14ac:dyDescent="0.15">
      <c r="A6" s="280"/>
      <c r="B6" s="281"/>
      <c r="C6" s="448">
        <v>1</v>
      </c>
      <c r="D6" s="282" t="s">
        <v>128</v>
      </c>
      <c r="E6" s="283"/>
      <c r="F6" s="284" t="s">
        <v>227</v>
      </c>
      <c r="G6" s="316">
        <v>15</v>
      </c>
      <c r="H6" s="323" t="s">
        <v>128</v>
      </c>
      <c r="I6" s="318" t="s">
        <v>228</v>
      </c>
    </row>
    <row r="7" spans="1:9" ht="24.75" x14ac:dyDescent="0.15">
      <c r="A7" s="280"/>
      <c r="B7" s="281"/>
      <c r="C7" s="448">
        <v>2</v>
      </c>
      <c r="D7" s="282" t="s">
        <v>128</v>
      </c>
      <c r="E7" s="283"/>
      <c r="F7" s="284" t="s">
        <v>229</v>
      </c>
      <c r="G7" s="333"/>
      <c r="H7" s="334"/>
      <c r="I7" s="335"/>
    </row>
    <row r="8" spans="1:9" ht="36" x14ac:dyDescent="0.15">
      <c r="A8" s="280"/>
      <c r="B8" s="281"/>
      <c r="C8" s="448">
        <v>3</v>
      </c>
      <c r="D8" s="282" t="s">
        <v>230</v>
      </c>
      <c r="E8" s="285" t="s">
        <v>231</v>
      </c>
      <c r="F8" s="286" t="s">
        <v>232</v>
      </c>
      <c r="G8" s="333"/>
      <c r="H8" s="334"/>
      <c r="I8" s="335"/>
    </row>
    <row r="9" spans="1:9" ht="36" x14ac:dyDescent="0.15">
      <c r="A9" s="280"/>
      <c r="B9" s="281"/>
      <c r="C9" s="448">
        <v>4</v>
      </c>
      <c r="D9" s="282" t="s">
        <v>233</v>
      </c>
      <c r="E9" s="283">
        <v>3</v>
      </c>
      <c r="F9" s="284" t="s">
        <v>234</v>
      </c>
      <c r="G9" s="333"/>
      <c r="H9" s="334"/>
      <c r="I9" s="335"/>
    </row>
    <row r="10" spans="1:9" ht="36" x14ac:dyDescent="0.15">
      <c r="A10" s="280"/>
      <c r="B10" s="281"/>
      <c r="C10" s="448">
        <v>5</v>
      </c>
      <c r="D10" s="282" t="s">
        <v>235</v>
      </c>
      <c r="E10" s="283">
        <v>1</v>
      </c>
      <c r="F10" s="284" t="s">
        <v>236</v>
      </c>
      <c r="G10" s="319"/>
      <c r="H10" s="324"/>
      <c r="I10" s="321"/>
    </row>
    <row r="11" spans="1:9" ht="24.75" x14ac:dyDescent="0.15">
      <c r="A11" s="280"/>
      <c r="B11" s="281"/>
      <c r="C11" s="448">
        <v>6</v>
      </c>
      <c r="D11" s="282" t="s">
        <v>128</v>
      </c>
      <c r="E11" s="283"/>
      <c r="F11" s="284" t="s">
        <v>227</v>
      </c>
      <c r="G11" s="316">
        <v>16</v>
      </c>
      <c r="H11" s="323" t="s">
        <v>128</v>
      </c>
      <c r="I11" s="376" t="s">
        <v>237</v>
      </c>
    </row>
    <row r="12" spans="1:9" ht="24.75" x14ac:dyDescent="0.15">
      <c r="A12" s="280"/>
      <c r="B12" s="281"/>
      <c r="C12" s="448">
        <v>7</v>
      </c>
      <c r="D12" s="282" t="s">
        <v>128</v>
      </c>
      <c r="E12" s="283"/>
      <c r="F12" s="284" t="s">
        <v>229</v>
      </c>
      <c r="G12" s="333"/>
      <c r="H12" s="334"/>
      <c r="I12" s="377"/>
    </row>
    <row r="13" spans="1:9" ht="69" x14ac:dyDescent="0.15">
      <c r="A13" s="280"/>
      <c r="B13" s="281"/>
      <c r="C13" s="448">
        <v>8</v>
      </c>
      <c r="D13" s="282" t="s">
        <v>230</v>
      </c>
      <c r="E13" s="285" t="s">
        <v>238</v>
      </c>
      <c r="F13" s="284" t="s">
        <v>239</v>
      </c>
      <c r="G13" s="333"/>
      <c r="H13" s="334"/>
      <c r="I13" s="377"/>
    </row>
    <row r="14" spans="1:9" ht="36" x14ac:dyDescent="0.15">
      <c r="A14" s="280"/>
      <c r="B14" s="281"/>
      <c r="C14" s="448">
        <v>9</v>
      </c>
      <c r="D14" s="282" t="s">
        <v>233</v>
      </c>
      <c r="E14" s="283">
        <v>3</v>
      </c>
      <c r="F14" s="284" t="s">
        <v>234</v>
      </c>
      <c r="G14" s="333"/>
      <c r="H14" s="334"/>
      <c r="I14" s="377"/>
    </row>
    <row r="15" spans="1:9" ht="36" x14ac:dyDescent="0.15">
      <c r="A15" s="280"/>
      <c r="B15" s="281"/>
      <c r="C15" s="448">
        <v>10</v>
      </c>
      <c r="D15" s="282" t="s">
        <v>235</v>
      </c>
      <c r="E15" s="283">
        <v>1</v>
      </c>
      <c r="F15" s="284" t="s">
        <v>236</v>
      </c>
      <c r="G15" s="319"/>
      <c r="H15" s="324"/>
      <c r="I15" s="378"/>
    </row>
    <row r="16" spans="1:9" ht="24.75" x14ac:dyDescent="0.15">
      <c r="A16" s="280"/>
      <c r="B16" s="281"/>
      <c r="C16" s="448">
        <v>11</v>
      </c>
      <c r="D16" s="282" t="s">
        <v>128</v>
      </c>
      <c r="E16" s="283"/>
      <c r="F16" s="284" t="s">
        <v>227</v>
      </c>
      <c r="G16" s="316">
        <v>17</v>
      </c>
      <c r="H16" s="323">
        <v>1</v>
      </c>
      <c r="I16" s="318" t="s">
        <v>240</v>
      </c>
    </row>
    <row r="17" spans="1:9" ht="24.75" x14ac:dyDescent="0.15">
      <c r="A17" s="280"/>
      <c r="B17" s="281"/>
      <c r="C17" s="448">
        <v>12</v>
      </c>
      <c r="D17" s="282" t="s">
        <v>128</v>
      </c>
      <c r="E17" s="283"/>
      <c r="F17" s="284" t="s">
        <v>229</v>
      </c>
      <c r="G17" s="333"/>
      <c r="H17" s="334"/>
      <c r="I17" s="335"/>
    </row>
    <row r="18" spans="1:9" ht="69" x14ac:dyDescent="0.15">
      <c r="A18" s="280"/>
      <c r="B18" s="281"/>
      <c r="C18" s="448">
        <v>13</v>
      </c>
      <c r="D18" s="282" t="s">
        <v>230</v>
      </c>
      <c r="E18" s="285" t="s">
        <v>238</v>
      </c>
      <c r="F18" s="284" t="s">
        <v>239</v>
      </c>
      <c r="G18" s="333"/>
      <c r="H18" s="334"/>
      <c r="I18" s="335"/>
    </row>
    <row r="19" spans="1:9" ht="36" x14ac:dyDescent="0.15">
      <c r="A19" s="280"/>
      <c r="B19" s="281"/>
      <c r="C19" s="448">
        <v>14</v>
      </c>
      <c r="D19" s="282" t="s">
        <v>233</v>
      </c>
      <c r="E19" s="283">
        <v>3</v>
      </c>
      <c r="F19" s="284" t="s">
        <v>234</v>
      </c>
      <c r="G19" s="333"/>
      <c r="H19" s="334"/>
      <c r="I19" s="335"/>
    </row>
    <row r="20" spans="1:9" ht="36" x14ac:dyDescent="0.15">
      <c r="A20" s="280"/>
      <c r="B20" s="281"/>
      <c r="C20" s="448">
        <v>15</v>
      </c>
      <c r="D20" s="282" t="s">
        <v>235</v>
      </c>
      <c r="E20" s="283">
        <v>1</v>
      </c>
      <c r="F20" s="284" t="s">
        <v>236</v>
      </c>
      <c r="G20" s="319"/>
      <c r="H20" s="324"/>
      <c r="I20" s="321"/>
    </row>
    <row r="21" spans="1:9" ht="24.75" x14ac:dyDescent="0.15">
      <c r="A21" s="280"/>
      <c r="B21" s="281"/>
      <c r="C21" s="448">
        <v>16</v>
      </c>
      <c r="D21" s="282" t="s">
        <v>128</v>
      </c>
      <c r="E21" s="283"/>
      <c r="F21" s="284" t="s">
        <v>227</v>
      </c>
      <c r="G21" s="316">
        <v>17</v>
      </c>
      <c r="H21" s="323">
        <v>2</v>
      </c>
      <c r="I21" s="318" t="s">
        <v>241</v>
      </c>
    </row>
    <row r="22" spans="1:9" ht="24.75" x14ac:dyDescent="0.15">
      <c r="A22" s="280"/>
      <c r="B22" s="281"/>
      <c r="C22" s="448">
        <v>17</v>
      </c>
      <c r="D22" s="282" t="s">
        <v>128</v>
      </c>
      <c r="E22" s="283"/>
      <c r="F22" s="284" t="s">
        <v>229</v>
      </c>
      <c r="G22" s="333"/>
      <c r="H22" s="334"/>
      <c r="I22" s="335"/>
    </row>
    <row r="23" spans="1:9" ht="69" x14ac:dyDescent="0.15">
      <c r="A23" s="280"/>
      <c r="B23" s="281"/>
      <c r="C23" s="448">
        <v>18</v>
      </c>
      <c r="D23" s="282" t="s">
        <v>230</v>
      </c>
      <c r="E23" s="285" t="s">
        <v>238</v>
      </c>
      <c r="F23" s="284" t="s">
        <v>239</v>
      </c>
      <c r="G23" s="333"/>
      <c r="H23" s="334"/>
      <c r="I23" s="335"/>
    </row>
    <row r="24" spans="1:9" ht="36" x14ac:dyDescent="0.15">
      <c r="A24" s="280"/>
      <c r="B24" s="281"/>
      <c r="C24" s="448">
        <v>19</v>
      </c>
      <c r="D24" s="282" t="s">
        <v>233</v>
      </c>
      <c r="E24" s="283">
        <v>3</v>
      </c>
      <c r="F24" s="284" t="s">
        <v>234</v>
      </c>
      <c r="G24" s="333"/>
      <c r="H24" s="334"/>
      <c r="I24" s="335"/>
    </row>
    <row r="25" spans="1:9" ht="36" x14ac:dyDescent="0.15">
      <c r="A25" s="280"/>
      <c r="B25" s="281"/>
      <c r="C25" s="448">
        <v>20</v>
      </c>
      <c r="D25" s="282" t="s">
        <v>235</v>
      </c>
      <c r="E25" s="283">
        <v>1</v>
      </c>
      <c r="F25" s="284" t="s">
        <v>236</v>
      </c>
      <c r="G25" s="319"/>
      <c r="H25" s="324"/>
      <c r="I25" s="321"/>
    </row>
    <row r="26" spans="1:9" ht="24.75" x14ac:dyDescent="0.15">
      <c r="A26" s="280"/>
      <c r="B26" s="281"/>
      <c r="C26" s="448">
        <v>21</v>
      </c>
      <c r="D26" s="282" t="s">
        <v>128</v>
      </c>
      <c r="E26" s="283"/>
      <c r="F26" s="284" t="s">
        <v>227</v>
      </c>
      <c r="G26" s="316">
        <v>17</v>
      </c>
      <c r="H26" s="323" t="s">
        <v>242</v>
      </c>
      <c r="I26" s="318" t="s">
        <v>243</v>
      </c>
    </row>
    <row r="27" spans="1:9" ht="24.75" x14ac:dyDescent="0.15">
      <c r="A27" s="280"/>
      <c r="B27" s="281"/>
      <c r="C27" s="448">
        <v>22</v>
      </c>
      <c r="D27" s="282" t="s">
        <v>128</v>
      </c>
      <c r="E27" s="283"/>
      <c r="F27" s="284" t="s">
        <v>229</v>
      </c>
      <c r="G27" s="333"/>
      <c r="H27" s="334"/>
      <c r="I27" s="335"/>
    </row>
    <row r="28" spans="1:9" ht="69" x14ac:dyDescent="0.15">
      <c r="A28" s="280"/>
      <c r="B28" s="281"/>
      <c r="C28" s="448">
        <v>23</v>
      </c>
      <c r="D28" s="282" t="s">
        <v>230</v>
      </c>
      <c r="E28" s="285" t="s">
        <v>238</v>
      </c>
      <c r="F28" s="284" t="s">
        <v>239</v>
      </c>
      <c r="G28" s="333"/>
      <c r="H28" s="334"/>
      <c r="I28" s="335"/>
    </row>
    <row r="29" spans="1:9" ht="36" x14ac:dyDescent="0.15">
      <c r="A29" s="280"/>
      <c r="B29" s="281"/>
      <c r="C29" s="448">
        <v>24</v>
      </c>
      <c r="D29" s="282" t="s">
        <v>233</v>
      </c>
      <c r="E29" s="283">
        <v>3</v>
      </c>
      <c r="F29" s="284" t="s">
        <v>234</v>
      </c>
      <c r="G29" s="333"/>
      <c r="H29" s="334"/>
      <c r="I29" s="335"/>
    </row>
    <row r="30" spans="1:9" ht="36" x14ac:dyDescent="0.15">
      <c r="A30" s="280"/>
      <c r="B30" s="281"/>
      <c r="C30" s="448">
        <v>25</v>
      </c>
      <c r="D30" s="282" t="s">
        <v>235</v>
      </c>
      <c r="E30" s="283">
        <v>1</v>
      </c>
      <c r="F30" s="284" t="s">
        <v>236</v>
      </c>
      <c r="G30" s="319"/>
      <c r="H30" s="324"/>
      <c r="I30" s="321"/>
    </row>
    <row r="31" spans="1:9" ht="24.75" x14ac:dyDescent="0.15">
      <c r="A31" s="280"/>
      <c r="B31" s="281"/>
      <c r="C31" s="448">
        <v>26</v>
      </c>
      <c r="D31" s="282" t="s">
        <v>128</v>
      </c>
      <c r="E31" s="283"/>
      <c r="F31" s="284" t="s">
        <v>227</v>
      </c>
      <c r="G31" s="316">
        <v>20</v>
      </c>
      <c r="H31" s="323">
        <v>1</v>
      </c>
      <c r="I31" s="318" t="s">
        <v>244</v>
      </c>
    </row>
    <row r="32" spans="1:9" ht="24.75" x14ac:dyDescent="0.15">
      <c r="A32" s="280"/>
      <c r="B32" s="281"/>
      <c r="C32" s="448">
        <v>27</v>
      </c>
      <c r="D32" s="282" t="s">
        <v>128</v>
      </c>
      <c r="E32" s="283"/>
      <c r="F32" s="284" t="s">
        <v>229</v>
      </c>
      <c r="G32" s="333"/>
      <c r="H32" s="334"/>
      <c r="I32" s="335"/>
    </row>
    <row r="33" spans="1:11" ht="69" x14ac:dyDescent="0.15">
      <c r="A33" s="280"/>
      <c r="B33" s="281"/>
      <c r="C33" s="448">
        <v>28</v>
      </c>
      <c r="D33" s="282" t="s">
        <v>230</v>
      </c>
      <c r="E33" s="285" t="s">
        <v>238</v>
      </c>
      <c r="F33" s="284" t="s">
        <v>239</v>
      </c>
      <c r="G33" s="333"/>
      <c r="H33" s="334"/>
      <c r="I33" s="335"/>
    </row>
    <row r="34" spans="1:11" ht="36" x14ac:dyDescent="0.15">
      <c r="A34" s="280"/>
      <c r="B34" s="281"/>
      <c r="C34" s="448">
        <v>29</v>
      </c>
      <c r="D34" s="282" t="s">
        <v>233</v>
      </c>
      <c r="E34" s="283">
        <v>3</v>
      </c>
      <c r="F34" s="284" t="s">
        <v>234</v>
      </c>
      <c r="G34" s="333"/>
      <c r="H34" s="334"/>
      <c r="I34" s="335"/>
    </row>
    <row r="35" spans="1:11" ht="36" x14ac:dyDescent="0.15">
      <c r="A35" s="280"/>
      <c r="B35" s="281"/>
      <c r="C35" s="448">
        <v>30</v>
      </c>
      <c r="D35" s="282" t="s">
        <v>235</v>
      </c>
      <c r="E35" s="283">
        <v>1</v>
      </c>
      <c r="F35" s="284" t="s">
        <v>236</v>
      </c>
      <c r="G35" s="319"/>
      <c r="H35" s="324"/>
      <c r="I35" s="321"/>
    </row>
    <row r="36" spans="1:11" ht="24.75" x14ac:dyDescent="0.15">
      <c r="A36" s="280"/>
      <c r="B36" s="281"/>
      <c r="C36" s="448">
        <v>31</v>
      </c>
      <c r="D36" s="282" t="s">
        <v>128</v>
      </c>
      <c r="E36" s="283"/>
      <c r="F36" s="284" t="s">
        <v>227</v>
      </c>
      <c r="G36" s="316">
        <v>20</v>
      </c>
      <c r="H36" s="323">
        <v>3</v>
      </c>
      <c r="I36" s="318" t="s">
        <v>245</v>
      </c>
    </row>
    <row r="37" spans="1:11" ht="24.75" x14ac:dyDescent="0.15">
      <c r="A37" s="280"/>
      <c r="B37" s="281"/>
      <c r="C37" s="448">
        <v>32</v>
      </c>
      <c r="D37" s="282" t="s">
        <v>128</v>
      </c>
      <c r="E37" s="283"/>
      <c r="F37" s="284" t="s">
        <v>229</v>
      </c>
      <c r="G37" s="333"/>
      <c r="H37" s="334"/>
      <c r="I37" s="335"/>
    </row>
    <row r="38" spans="1:11" ht="69" x14ac:dyDescent="0.15">
      <c r="A38" s="280"/>
      <c r="B38" s="281"/>
      <c r="C38" s="448">
        <v>33</v>
      </c>
      <c r="D38" s="282" t="s">
        <v>230</v>
      </c>
      <c r="E38" s="285" t="s">
        <v>238</v>
      </c>
      <c r="F38" s="284" t="s">
        <v>239</v>
      </c>
      <c r="G38" s="333"/>
      <c r="H38" s="334"/>
      <c r="I38" s="335"/>
    </row>
    <row r="39" spans="1:11" ht="36" x14ac:dyDescent="0.15">
      <c r="A39" s="280"/>
      <c r="B39" s="281"/>
      <c r="C39" s="448">
        <v>34</v>
      </c>
      <c r="D39" s="282" t="s">
        <v>233</v>
      </c>
      <c r="E39" s="283">
        <v>3</v>
      </c>
      <c r="F39" s="284" t="s">
        <v>234</v>
      </c>
      <c r="G39" s="333"/>
      <c r="H39" s="334"/>
      <c r="I39" s="335"/>
    </row>
    <row r="40" spans="1:11" ht="36" x14ac:dyDescent="0.15">
      <c r="A40" s="280"/>
      <c r="B40" s="281"/>
      <c r="C40" s="448">
        <v>35</v>
      </c>
      <c r="D40" s="282" t="s">
        <v>235</v>
      </c>
      <c r="E40" s="283">
        <v>1</v>
      </c>
      <c r="F40" s="284" t="s">
        <v>236</v>
      </c>
      <c r="G40" s="319"/>
      <c r="H40" s="324"/>
      <c r="I40" s="321"/>
    </row>
    <row r="41" spans="1:11" ht="36" x14ac:dyDescent="0.15">
      <c r="A41" s="280"/>
      <c r="B41" s="281"/>
      <c r="C41" s="448">
        <v>36</v>
      </c>
      <c r="D41" s="287" t="s">
        <v>128</v>
      </c>
      <c r="E41" s="288"/>
      <c r="F41" s="284" t="s">
        <v>229</v>
      </c>
      <c r="G41" s="287" t="s">
        <v>235</v>
      </c>
      <c r="H41" s="288">
        <v>1</v>
      </c>
      <c r="I41" s="284" t="s">
        <v>236</v>
      </c>
    </row>
    <row r="42" spans="1:11" ht="38.25" x14ac:dyDescent="0.15">
      <c r="A42" s="280"/>
      <c r="B42" s="281"/>
      <c r="C42" s="448">
        <v>37</v>
      </c>
      <c r="D42" s="282">
        <v>8</v>
      </c>
      <c r="E42" s="289" t="s">
        <v>246</v>
      </c>
      <c r="F42" s="290" t="s">
        <v>247</v>
      </c>
      <c r="G42" s="379" t="s">
        <v>248</v>
      </c>
      <c r="H42" s="323" t="s">
        <v>249</v>
      </c>
      <c r="I42" s="318" t="s">
        <v>250</v>
      </c>
      <c r="K42" s="291"/>
    </row>
    <row r="43" spans="1:11" ht="38.25" x14ac:dyDescent="0.15">
      <c r="A43" s="280"/>
      <c r="B43" s="281"/>
      <c r="C43" s="448">
        <v>38</v>
      </c>
      <c r="D43" s="282">
        <v>7</v>
      </c>
      <c r="E43" s="289" t="s">
        <v>251</v>
      </c>
      <c r="F43" s="290" t="s">
        <v>252</v>
      </c>
      <c r="G43" s="380"/>
      <c r="H43" s="324"/>
      <c r="I43" s="321"/>
      <c r="K43" s="291"/>
    </row>
    <row r="44" spans="1:11" ht="38.25" x14ac:dyDescent="0.15">
      <c r="A44" s="280"/>
      <c r="B44" s="281"/>
      <c r="C44" s="448">
        <v>39</v>
      </c>
      <c r="D44" s="282">
        <v>8</v>
      </c>
      <c r="E44" s="289" t="s">
        <v>246</v>
      </c>
      <c r="F44" s="290" t="s">
        <v>247</v>
      </c>
      <c r="G44" s="379" t="s">
        <v>248</v>
      </c>
      <c r="H44" s="323" t="s">
        <v>249</v>
      </c>
      <c r="I44" s="318" t="s">
        <v>253</v>
      </c>
      <c r="K44" s="291"/>
    </row>
    <row r="45" spans="1:11" ht="38.25" x14ac:dyDescent="0.15">
      <c r="A45" s="280"/>
      <c r="B45" s="281"/>
      <c r="C45" s="448">
        <v>40</v>
      </c>
      <c r="D45" s="282">
        <v>7</v>
      </c>
      <c r="E45" s="289" t="s">
        <v>251</v>
      </c>
      <c r="F45" s="290" t="s">
        <v>252</v>
      </c>
      <c r="G45" s="380"/>
      <c r="H45" s="324"/>
      <c r="I45" s="321"/>
      <c r="K45" s="291"/>
    </row>
    <row r="46" spans="1:11" ht="38.25" x14ac:dyDescent="0.15">
      <c r="A46" s="280"/>
      <c r="B46" s="281"/>
      <c r="C46" s="448">
        <v>41</v>
      </c>
      <c r="D46" s="282">
        <v>8</v>
      </c>
      <c r="E46" s="289" t="s">
        <v>246</v>
      </c>
      <c r="F46" s="290" t="s">
        <v>247</v>
      </c>
      <c r="G46" s="379" t="s">
        <v>248</v>
      </c>
      <c r="H46" s="323" t="s">
        <v>249</v>
      </c>
      <c r="I46" s="318" t="s">
        <v>254</v>
      </c>
      <c r="K46" s="291"/>
    </row>
    <row r="47" spans="1:11" ht="38.25" x14ac:dyDescent="0.15">
      <c r="A47" s="280"/>
      <c r="B47" s="281"/>
      <c r="C47" s="448">
        <v>42</v>
      </c>
      <c r="D47" s="282">
        <v>7</v>
      </c>
      <c r="E47" s="289" t="s">
        <v>251</v>
      </c>
      <c r="F47" s="290" t="s">
        <v>252</v>
      </c>
      <c r="G47" s="380"/>
      <c r="H47" s="324"/>
      <c r="I47" s="321"/>
      <c r="K47" s="291"/>
    </row>
    <row r="48" spans="1:11" ht="38.25" x14ac:dyDescent="0.15">
      <c r="A48" s="280"/>
      <c r="B48" s="281"/>
      <c r="C48" s="448">
        <v>43</v>
      </c>
      <c r="D48" s="292">
        <v>8</v>
      </c>
      <c r="E48" s="293" t="s">
        <v>246</v>
      </c>
      <c r="F48" s="290" t="s">
        <v>247</v>
      </c>
      <c r="G48" s="383" t="s">
        <v>255</v>
      </c>
      <c r="H48" s="381" t="s">
        <v>256</v>
      </c>
      <c r="I48" s="318" t="s">
        <v>257</v>
      </c>
      <c r="K48" s="291"/>
    </row>
    <row r="49" spans="1:11" ht="38.25" x14ac:dyDescent="0.15">
      <c r="A49" s="280"/>
      <c r="B49" s="281"/>
      <c r="C49" s="448">
        <v>44</v>
      </c>
      <c r="D49" s="292">
        <v>7</v>
      </c>
      <c r="E49" s="293" t="s">
        <v>251</v>
      </c>
      <c r="F49" s="290" t="s">
        <v>252</v>
      </c>
      <c r="G49" s="384"/>
      <c r="H49" s="382"/>
      <c r="I49" s="321"/>
      <c r="K49" s="291"/>
    </row>
    <row r="50" spans="1:11" ht="38.25" x14ac:dyDescent="0.15">
      <c r="A50" s="280"/>
      <c r="B50" s="281"/>
      <c r="C50" s="448">
        <v>45</v>
      </c>
      <c r="D50" s="292">
        <v>8</v>
      </c>
      <c r="E50" s="293" t="s">
        <v>246</v>
      </c>
      <c r="F50" s="290" t="s">
        <v>247</v>
      </c>
      <c r="G50" s="383" t="s">
        <v>255</v>
      </c>
      <c r="H50" s="381" t="s">
        <v>258</v>
      </c>
      <c r="I50" s="318" t="s">
        <v>259</v>
      </c>
      <c r="K50" s="291"/>
    </row>
    <row r="51" spans="1:11" ht="38.25" x14ac:dyDescent="0.15">
      <c r="A51" s="280"/>
      <c r="B51" s="281"/>
      <c r="C51" s="448">
        <v>46</v>
      </c>
      <c r="D51" s="292">
        <v>7</v>
      </c>
      <c r="E51" s="293" t="s">
        <v>251</v>
      </c>
      <c r="F51" s="290" t="s">
        <v>252</v>
      </c>
      <c r="G51" s="384"/>
      <c r="H51" s="382"/>
      <c r="I51" s="321"/>
      <c r="K51" s="291"/>
    </row>
    <row r="52" spans="1:11" ht="38.25" x14ac:dyDescent="0.15">
      <c r="A52" s="280"/>
      <c r="B52" s="281"/>
      <c r="C52" s="448">
        <v>47</v>
      </c>
      <c r="D52" s="316" t="s">
        <v>260</v>
      </c>
      <c r="E52" s="381" t="s">
        <v>231</v>
      </c>
      <c r="F52" s="318" t="s">
        <v>261</v>
      </c>
      <c r="G52" s="294" t="s">
        <v>255</v>
      </c>
      <c r="H52" s="295" t="s">
        <v>256</v>
      </c>
      <c r="I52" s="296" t="s">
        <v>257</v>
      </c>
      <c r="K52" s="291"/>
    </row>
    <row r="53" spans="1:11" ht="51.75" x14ac:dyDescent="0.15">
      <c r="A53" s="280"/>
      <c r="B53" s="281"/>
      <c r="C53" s="448">
        <v>48</v>
      </c>
      <c r="D53" s="319"/>
      <c r="E53" s="382"/>
      <c r="F53" s="321"/>
      <c r="G53" s="294" t="s">
        <v>255</v>
      </c>
      <c r="H53" s="295" t="s">
        <v>258</v>
      </c>
      <c r="I53" s="296" t="s">
        <v>259</v>
      </c>
      <c r="K53" s="291"/>
    </row>
    <row r="54" spans="1:11" s="304" customFormat="1" ht="38.25" x14ac:dyDescent="0.15">
      <c r="A54" s="297"/>
      <c r="B54" s="298"/>
      <c r="C54" s="448">
        <v>49</v>
      </c>
      <c r="D54" s="299">
        <v>3</v>
      </c>
      <c r="E54" s="300">
        <v>3</v>
      </c>
      <c r="F54" s="301" t="s">
        <v>262</v>
      </c>
      <c r="G54" s="302" t="s">
        <v>255</v>
      </c>
      <c r="H54" s="303" t="s">
        <v>256</v>
      </c>
      <c r="I54" s="296" t="s">
        <v>257</v>
      </c>
      <c r="K54" s="291"/>
    </row>
    <row r="55" spans="1:11" x14ac:dyDescent="0.15">
      <c r="A55" s="280"/>
      <c r="B55" s="281"/>
      <c r="D55" s="305"/>
      <c r="E55" s="306"/>
      <c r="F55" s="307"/>
      <c r="G55" s="305"/>
      <c r="H55" s="276"/>
      <c r="I55" s="308"/>
    </row>
    <row r="56" spans="1:11" x14ac:dyDescent="0.15">
      <c r="C56" s="270" t="s">
        <v>263</v>
      </c>
      <c r="G56" s="309"/>
      <c r="H56" s="309"/>
    </row>
    <row r="57" spans="1:11" x14ac:dyDescent="0.15">
      <c r="C57" s="444" t="s">
        <v>224</v>
      </c>
      <c r="D57" s="445" t="s">
        <v>225</v>
      </c>
      <c r="E57" s="446"/>
      <c r="F57" s="447"/>
      <c r="G57" s="445" t="s">
        <v>226</v>
      </c>
      <c r="H57" s="446"/>
      <c r="I57" s="447"/>
    </row>
    <row r="58" spans="1:11" ht="36" x14ac:dyDescent="0.15">
      <c r="A58" s="280"/>
      <c r="B58" s="281"/>
      <c r="C58" s="449">
        <v>1</v>
      </c>
      <c r="D58" s="316" t="s">
        <v>264</v>
      </c>
      <c r="E58" s="385" t="s">
        <v>265</v>
      </c>
      <c r="F58" s="318" t="s">
        <v>266</v>
      </c>
      <c r="G58" s="282">
        <v>15</v>
      </c>
      <c r="H58" s="289">
        <v>1</v>
      </c>
      <c r="I58" s="290" t="s">
        <v>267</v>
      </c>
    </row>
    <row r="59" spans="1:11" ht="24.75" x14ac:dyDescent="0.15">
      <c r="A59" s="280"/>
      <c r="B59" s="281"/>
      <c r="C59" s="449">
        <v>2</v>
      </c>
      <c r="D59" s="333"/>
      <c r="E59" s="386"/>
      <c r="F59" s="335"/>
      <c r="G59" s="282">
        <v>16</v>
      </c>
      <c r="H59" s="289" t="s">
        <v>128</v>
      </c>
      <c r="I59" s="290" t="s">
        <v>268</v>
      </c>
    </row>
    <row r="60" spans="1:11" ht="36" x14ac:dyDescent="0.15">
      <c r="A60" s="280"/>
      <c r="B60" s="281"/>
      <c r="C60" s="449">
        <v>3</v>
      </c>
      <c r="D60" s="333"/>
      <c r="E60" s="386"/>
      <c r="F60" s="335"/>
      <c r="G60" s="282">
        <v>20</v>
      </c>
      <c r="H60" s="289">
        <v>1</v>
      </c>
      <c r="I60" s="290" t="s">
        <v>269</v>
      </c>
    </row>
    <row r="61" spans="1:11" ht="47.25" x14ac:dyDescent="0.15">
      <c r="A61" s="280"/>
      <c r="B61" s="281"/>
      <c r="C61" s="449">
        <v>4</v>
      </c>
      <c r="D61" s="333"/>
      <c r="E61" s="386"/>
      <c r="F61" s="335"/>
      <c r="G61" s="282">
        <v>20</v>
      </c>
      <c r="H61" s="289">
        <v>3</v>
      </c>
      <c r="I61" s="290" t="s">
        <v>270</v>
      </c>
    </row>
    <row r="62" spans="1:11" ht="24.75" x14ac:dyDescent="0.15">
      <c r="A62" s="280"/>
      <c r="B62" s="281"/>
      <c r="C62" s="449">
        <v>5</v>
      </c>
      <c r="D62" s="333"/>
      <c r="E62" s="386"/>
      <c r="F62" s="335"/>
      <c r="G62" s="282">
        <v>17</v>
      </c>
      <c r="H62" s="289">
        <v>1</v>
      </c>
      <c r="I62" s="290" t="s">
        <v>271</v>
      </c>
    </row>
    <row r="63" spans="1:11" ht="36" x14ac:dyDescent="0.15">
      <c r="A63" s="280"/>
      <c r="B63" s="281"/>
      <c r="C63" s="449">
        <v>6</v>
      </c>
      <c r="D63" s="333"/>
      <c r="E63" s="386"/>
      <c r="F63" s="335"/>
      <c r="G63" s="282">
        <v>17</v>
      </c>
      <c r="H63" s="289">
        <v>2</v>
      </c>
      <c r="I63" s="290" t="s">
        <v>272</v>
      </c>
    </row>
    <row r="64" spans="1:11" ht="38.25" x14ac:dyDescent="0.15">
      <c r="A64" s="280"/>
      <c r="B64" s="281"/>
      <c r="C64" s="449">
        <v>7</v>
      </c>
      <c r="D64" s="319"/>
      <c r="E64" s="387"/>
      <c r="F64" s="321"/>
      <c r="G64" s="282">
        <v>17</v>
      </c>
      <c r="H64" s="289">
        <v>3</v>
      </c>
      <c r="I64" s="290" t="s">
        <v>273</v>
      </c>
    </row>
    <row r="65" spans="1:9" ht="36" x14ac:dyDescent="0.15">
      <c r="A65" s="278"/>
      <c r="B65" s="279"/>
      <c r="C65" s="449">
        <v>8</v>
      </c>
      <c r="D65" s="316" t="s">
        <v>264</v>
      </c>
      <c r="E65" s="385" t="s">
        <v>274</v>
      </c>
      <c r="F65" s="318" t="s">
        <v>275</v>
      </c>
      <c r="G65" s="282">
        <v>15</v>
      </c>
      <c r="H65" s="289">
        <v>1</v>
      </c>
      <c r="I65" s="290" t="s">
        <v>267</v>
      </c>
    </row>
    <row r="66" spans="1:9" ht="24.75" x14ac:dyDescent="0.15">
      <c r="A66" s="280"/>
      <c r="B66" s="281"/>
      <c r="C66" s="449">
        <v>9</v>
      </c>
      <c r="D66" s="333"/>
      <c r="E66" s="386"/>
      <c r="F66" s="335"/>
      <c r="G66" s="282">
        <v>16</v>
      </c>
      <c r="H66" s="289" t="s">
        <v>128</v>
      </c>
      <c r="I66" s="290" t="s">
        <v>268</v>
      </c>
    </row>
    <row r="67" spans="1:9" ht="36" x14ac:dyDescent="0.15">
      <c r="A67" s="280"/>
      <c r="B67" s="281"/>
      <c r="C67" s="449">
        <v>10</v>
      </c>
      <c r="D67" s="333"/>
      <c r="E67" s="386"/>
      <c r="F67" s="335"/>
      <c r="G67" s="282">
        <v>20</v>
      </c>
      <c r="H67" s="289">
        <v>1</v>
      </c>
      <c r="I67" s="290" t="s">
        <v>269</v>
      </c>
    </row>
    <row r="68" spans="1:9" ht="47.25" x14ac:dyDescent="0.15">
      <c r="A68" s="280"/>
      <c r="B68" s="281"/>
      <c r="C68" s="449">
        <v>11</v>
      </c>
      <c r="D68" s="333"/>
      <c r="E68" s="386"/>
      <c r="F68" s="335"/>
      <c r="G68" s="282">
        <v>20</v>
      </c>
      <c r="H68" s="289">
        <v>3</v>
      </c>
      <c r="I68" s="290" t="s">
        <v>270</v>
      </c>
    </row>
    <row r="69" spans="1:9" ht="24.75" x14ac:dyDescent="0.15">
      <c r="A69" s="280"/>
      <c r="B69" s="281"/>
      <c r="C69" s="449">
        <v>12</v>
      </c>
      <c r="D69" s="333"/>
      <c r="E69" s="386"/>
      <c r="F69" s="335"/>
      <c r="G69" s="282">
        <v>17</v>
      </c>
      <c r="H69" s="289">
        <v>1</v>
      </c>
      <c r="I69" s="290" t="s">
        <v>271</v>
      </c>
    </row>
    <row r="70" spans="1:9" ht="36" x14ac:dyDescent="0.15">
      <c r="A70" s="280"/>
      <c r="B70" s="281"/>
      <c r="C70" s="449">
        <v>13</v>
      </c>
      <c r="D70" s="333"/>
      <c r="E70" s="386"/>
      <c r="F70" s="335"/>
      <c r="G70" s="282">
        <v>17</v>
      </c>
      <c r="H70" s="289">
        <v>2</v>
      </c>
      <c r="I70" s="290" t="s">
        <v>272</v>
      </c>
    </row>
    <row r="71" spans="1:9" ht="38.25" x14ac:dyDescent="0.15">
      <c r="A71" s="280"/>
      <c r="B71" s="281"/>
      <c r="C71" s="449">
        <v>14</v>
      </c>
      <c r="D71" s="319"/>
      <c r="E71" s="387"/>
      <c r="F71" s="321"/>
      <c r="G71" s="282">
        <v>17</v>
      </c>
      <c r="H71" s="289">
        <v>3</v>
      </c>
      <c r="I71" s="290" t="s">
        <v>273</v>
      </c>
    </row>
    <row r="72" spans="1:9" x14ac:dyDescent="0.15">
      <c r="A72" s="278"/>
      <c r="B72" s="279"/>
      <c r="C72" s="270"/>
      <c r="D72" s="310"/>
      <c r="E72" s="311"/>
      <c r="F72" s="308"/>
      <c r="G72" s="275"/>
      <c r="H72" s="276"/>
    </row>
    <row r="73" spans="1:9" x14ac:dyDescent="0.15">
      <c r="A73" s="280"/>
      <c r="B73" s="281"/>
      <c r="C73" s="270" t="s">
        <v>276</v>
      </c>
      <c r="G73" s="309"/>
      <c r="H73" s="309"/>
    </row>
    <row r="74" spans="1:9" x14ac:dyDescent="0.15">
      <c r="A74" s="280"/>
      <c r="B74" s="281"/>
      <c r="C74" s="444" t="s">
        <v>224</v>
      </c>
      <c r="D74" s="445" t="s">
        <v>225</v>
      </c>
      <c r="E74" s="446"/>
      <c r="F74" s="447"/>
      <c r="G74" s="445" t="s">
        <v>226</v>
      </c>
      <c r="H74" s="446"/>
      <c r="I74" s="447"/>
    </row>
    <row r="75" spans="1:9" ht="36" x14ac:dyDescent="0.15">
      <c r="A75" s="280"/>
      <c r="B75" s="281"/>
      <c r="C75" s="449">
        <v>1</v>
      </c>
      <c r="D75" s="316" t="s">
        <v>233</v>
      </c>
      <c r="E75" s="385" t="s">
        <v>277</v>
      </c>
      <c r="F75" s="318" t="s">
        <v>278</v>
      </c>
      <c r="G75" s="282">
        <v>15</v>
      </c>
      <c r="H75" s="289">
        <v>1</v>
      </c>
      <c r="I75" s="290" t="s">
        <v>267</v>
      </c>
    </row>
    <row r="76" spans="1:9" ht="24.75" x14ac:dyDescent="0.15">
      <c r="A76" s="280"/>
      <c r="B76" s="281"/>
      <c r="C76" s="449">
        <v>2</v>
      </c>
      <c r="D76" s="333"/>
      <c r="E76" s="386"/>
      <c r="F76" s="335"/>
      <c r="G76" s="282">
        <v>16</v>
      </c>
      <c r="H76" s="289" t="s">
        <v>128</v>
      </c>
      <c r="I76" s="290" t="s">
        <v>268</v>
      </c>
    </row>
    <row r="77" spans="1:9" ht="36" x14ac:dyDescent="0.15">
      <c r="A77" s="280"/>
      <c r="B77" s="281"/>
      <c r="C77" s="449">
        <v>3</v>
      </c>
      <c r="D77" s="333"/>
      <c r="E77" s="386"/>
      <c r="F77" s="335"/>
      <c r="G77" s="282">
        <v>20</v>
      </c>
      <c r="H77" s="289">
        <v>1</v>
      </c>
      <c r="I77" s="290" t="s">
        <v>269</v>
      </c>
    </row>
    <row r="78" spans="1:9" ht="47.25" x14ac:dyDescent="0.15">
      <c r="A78" s="280"/>
      <c r="B78" s="281"/>
      <c r="C78" s="449">
        <v>4</v>
      </c>
      <c r="D78" s="333"/>
      <c r="E78" s="386"/>
      <c r="F78" s="335"/>
      <c r="G78" s="282">
        <v>20</v>
      </c>
      <c r="H78" s="289">
        <v>3</v>
      </c>
      <c r="I78" s="290" t="s">
        <v>270</v>
      </c>
    </row>
    <row r="79" spans="1:9" ht="24.75" x14ac:dyDescent="0.15">
      <c r="A79" s="280"/>
      <c r="B79" s="281"/>
      <c r="C79" s="449">
        <v>5</v>
      </c>
      <c r="D79" s="333"/>
      <c r="E79" s="386"/>
      <c r="F79" s="335"/>
      <c r="G79" s="282">
        <v>17</v>
      </c>
      <c r="H79" s="289">
        <v>1</v>
      </c>
      <c r="I79" s="290" t="s">
        <v>271</v>
      </c>
    </row>
    <row r="80" spans="1:9" ht="36" x14ac:dyDescent="0.15">
      <c r="A80" s="280"/>
      <c r="B80" s="281"/>
      <c r="C80" s="449">
        <v>6</v>
      </c>
      <c r="D80" s="333"/>
      <c r="E80" s="386"/>
      <c r="F80" s="335"/>
      <c r="G80" s="282">
        <v>17</v>
      </c>
      <c r="H80" s="289">
        <v>2</v>
      </c>
      <c r="I80" s="290" t="s">
        <v>272</v>
      </c>
    </row>
    <row r="81" spans="1:9" ht="38.25" x14ac:dyDescent="0.15">
      <c r="A81" s="280"/>
      <c r="B81" s="281"/>
      <c r="C81" s="449">
        <v>7</v>
      </c>
      <c r="D81" s="319"/>
      <c r="E81" s="387"/>
      <c r="F81" s="321"/>
      <c r="G81" s="282">
        <v>17</v>
      </c>
      <c r="H81" s="289">
        <v>3</v>
      </c>
      <c r="I81" s="290" t="s">
        <v>273</v>
      </c>
    </row>
    <row r="82" spans="1:9" x14ac:dyDescent="0.15">
      <c r="A82" s="280"/>
      <c r="B82" s="281"/>
      <c r="D82" s="305"/>
      <c r="E82" s="312"/>
      <c r="F82" s="308"/>
      <c r="G82" s="305"/>
      <c r="H82" s="276"/>
    </row>
    <row r="83" spans="1:9" x14ac:dyDescent="0.15">
      <c r="A83" s="280"/>
      <c r="B83" s="281"/>
      <c r="C83" s="270" t="s">
        <v>279</v>
      </c>
      <c r="G83" s="309"/>
      <c r="H83" s="309"/>
    </row>
    <row r="84" spans="1:9" x14ac:dyDescent="0.15">
      <c r="A84" s="280"/>
      <c r="B84" s="281"/>
      <c r="C84" s="444" t="s">
        <v>224</v>
      </c>
      <c r="D84" s="445" t="s">
        <v>225</v>
      </c>
      <c r="E84" s="446"/>
      <c r="F84" s="447"/>
      <c r="G84" s="445" t="s">
        <v>226</v>
      </c>
      <c r="H84" s="446"/>
      <c r="I84" s="447"/>
    </row>
    <row r="85" spans="1:9" ht="36" x14ac:dyDescent="0.15">
      <c r="A85" s="280"/>
      <c r="B85" s="281"/>
      <c r="C85" s="449">
        <v>1</v>
      </c>
      <c r="D85" s="316" t="s">
        <v>280</v>
      </c>
      <c r="E85" s="385" t="s">
        <v>265</v>
      </c>
      <c r="F85" s="318" t="s">
        <v>281</v>
      </c>
      <c r="G85" s="282">
        <v>15</v>
      </c>
      <c r="H85" s="289">
        <v>1</v>
      </c>
      <c r="I85" s="290" t="s">
        <v>267</v>
      </c>
    </row>
    <row r="86" spans="1:9" ht="24.75" x14ac:dyDescent="0.15">
      <c r="A86" s="280"/>
      <c r="B86" s="281"/>
      <c r="C86" s="449">
        <v>2</v>
      </c>
      <c r="D86" s="333"/>
      <c r="E86" s="386"/>
      <c r="F86" s="335"/>
      <c r="G86" s="282">
        <v>16</v>
      </c>
      <c r="H86" s="289" t="s">
        <v>128</v>
      </c>
      <c r="I86" s="290" t="s">
        <v>268</v>
      </c>
    </row>
    <row r="87" spans="1:9" ht="36" x14ac:dyDescent="0.15">
      <c r="A87" s="280"/>
      <c r="B87" s="281"/>
      <c r="C87" s="449">
        <v>3</v>
      </c>
      <c r="D87" s="333"/>
      <c r="E87" s="386"/>
      <c r="F87" s="335"/>
      <c r="G87" s="282">
        <v>20</v>
      </c>
      <c r="H87" s="289">
        <v>1</v>
      </c>
      <c r="I87" s="290" t="s">
        <v>269</v>
      </c>
    </row>
    <row r="88" spans="1:9" ht="47.25" x14ac:dyDescent="0.15">
      <c r="A88" s="280"/>
      <c r="B88" s="281"/>
      <c r="C88" s="449">
        <v>4</v>
      </c>
      <c r="D88" s="333"/>
      <c r="E88" s="386"/>
      <c r="F88" s="335"/>
      <c r="G88" s="282">
        <v>20</v>
      </c>
      <c r="H88" s="289">
        <v>3</v>
      </c>
      <c r="I88" s="290" t="s">
        <v>270</v>
      </c>
    </row>
    <row r="89" spans="1:9" ht="24.75" x14ac:dyDescent="0.15">
      <c r="A89" s="280"/>
      <c r="B89" s="281"/>
      <c r="C89" s="449">
        <v>5</v>
      </c>
      <c r="D89" s="333"/>
      <c r="E89" s="386"/>
      <c r="F89" s="335"/>
      <c r="G89" s="282">
        <v>17</v>
      </c>
      <c r="H89" s="289">
        <v>1</v>
      </c>
      <c r="I89" s="290" t="s">
        <v>271</v>
      </c>
    </row>
    <row r="90" spans="1:9" ht="36" x14ac:dyDescent="0.15">
      <c r="A90" s="280"/>
      <c r="B90" s="281"/>
      <c r="C90" s="449">
        <v>6</v>
      </c>
      <c r="D90" s="333"/>
      <c r="E90" s="386"/>
      <c r="F90" s="335"/>
      <c r="G90" s="282">
        <v>17</v>
      </c>
      <c r="H90" s="289">
        <v>2</v>
      </c>
      <c r="I90" s="290" t="s">
        <v>272</v>
      </c>
    </row>
    <row r="91" spans="1:9" ht="38.25" x14ac:dyDescent="0.15">
      <c r="A91" s="280"/>
      <c r="B91" s="281"/>
      <c r="C91" s="449">
        <v>7</v>
      </c>
      <c r="D91" s="319"/>
      <c r="E91" s="387"/>
      <c r="F91" s="321"/>
      <c r="G91" s="282">
        <v>17</v>
      </c>
      <c r="H91" s="289">
        <v>3</v>
      </c>
      <c r="I91" s="290" t="s">
        <v>273</v>
      </c>
    </row>
    <row r="92" spans="1:9" ht="36" x14ac:dyDescent="0.15">
      <c r="A92" s="278"/>
      <c r="B92" s="279"/>
      <c r="C92" s="449">
        <v>8</v>
      </c>
      <c r="D92" s="316" t="s">
        <v>280</v>
      </c>
      <c r="E92" s="385" t="s">
        <v>282</v>
      </c>
      <c r="F92" s="318" t="s">
        <v>283</v>
      </c>
      <c r="G92" s="282">
        <v>15</v>
      </c>
      <c r="H92" s="289">
        <v>1</v>
      </c>
      <c r="I92" s="290" t="s">
        <v>267</v>
      </c>
    </row>
    <row r="93" spans="1:9" ht="24.75" x14ac:dyDescent="0.15">
      <c r="A93" s="278"/>
      <c r="B93" s="279"/>
      <c r="C93" s="449">
        <v>9</v>
      </c>
      <c r="D93" s="333"/>
      <c r="E93" s="386"/>
      <c r="F93" s="335"/>
      <c r="G93" s="282">
        <v>16</v>
      </c>
      <c r="H93" s="289" t="s">
        <v>128</v>
      </c>
      <c r="I93" s="290" t="s">
        <v>268</v>
      </c>
    </row>
    <row r="94" spans="1:9" ht="36" x14ac:dyDescent="0.15">
      <c r="A94" s="278"/>
      <c r="B94" s="279"/>
      <c r="C94" s="449">
        <v>10</v>
      </c>
      <c r="D94" s="333"/>
      <c r="E94" s="386"/>
      <c r="F94" s="335"/>
      <c r="G94" s="282">
        <v>20</v>
      </c>
      <c r="H94" s="289">
        <v>1</v>
      </c>
      <c r="I94" s="290" t="s">
        <v>269</v>
      </c>
    </row>
    <row r="95" spans="1:9" ht="47.25" x14ac:dyDescent="0.15">
      <c r="A95" s="278"/>
      <c r="B95" s="279"/>
      <c r="C95" s="449">
        <v>11</v>
      </c>
      <c r="D95" s="333"/>
      <c r="E95" s="386"/>
      <c r="F95" s="335"/>
      <c r="G95" s="282">
        <v>20</v>
      </c>
      <c r="H95" s="289">
        <v>3</v>
      </c>
      <c r="I95" s="290" t="s">
        <v>270</v>
      </c>
    </row>
    <row r="96" spans="1:9" ht="24.75" x14ac:dyDescent="0.15">
      <c r="A96" s="278"/>
      <c r="B96" s="279"/>
      <c r="C96" s="449">
        <v>12</v>
      </c>
      <c r="D96" s="333"/>
      <c r="E96" s="386"/>
      <c r="F96" s="335"/>
      <c r="G96" s="282">
        <v>17</v>
      </c>
      <c r="H96" s="289">
        <v>1</v>
      </c>
      <c r="I96" s="290" t="s">
        <v>271</v>
      </c>
    </row>
    <row r="97" spans="1:9" ht="36" x14ac:dyDescent="0.15">
      <c r="A97" s="278"/>
      <c r="B97" s="279"/>
      <c r="C97" s="449">
        <v>13</v>
      </c>
      <c r="D97" s="333"/>
      <c r="E97" s="386"/>
      <c r="F97" s="335"/>
      <c r="G97" s="282">
        <v>17</v>
      </c>
      <c r="H97" s="289">
        <v>2</v>
      </c>
      <c r="I97" s="290" t="s">
        <v>272</v>
      </c>
    </row>
    <row r="98" spans="1:9" ht="38.25" x14ac:dyDescent="0.15">
      <c r="A98" s="278"/>
      <c r="B98" s="279"/>
      <c r="C98" s="449">
        <v>14</v>
      </c>
      <c r="D98" s="319"/>
      <c r="E98" s="387"/>
      <c r="F98" s="321"/>
      <c r="G98" s="282">
        <v>17</v>
      </c>
      <c r="H98" s="289">
        <v>3</v>
      </c>
      <c r="I98" s="290" t="s">
        <v>273</v>
      </c>
    </row>
    <row r="99" spans="1:9" x14ac:dyDescent="0.15">
      <c r="A99" s="278"/>
      <c r="B99" s="279"/>
      <c r="C99" s="280"/>
      <c r="D99" s="305"/>
      <c r="E99" s="312"/>
      <c r="F99" s="308"/>
      <c r="G99" s="305"/>
      <c r="H99" s="276"/>
    </row>
    <row r="100" spans="1:9" x14ac:dyDescent="0.15">
      <c r="A100" s="280"/>
      <c r="B100" s="281"/>
      <c r="C100" s="270" t="s">
        <v>284</v>
      </c>
      <c r="G100" s="309"/>
      <c r="H100" s="309"/>
    </row>
    <row r="101" spans="1:9" x14ac:dyDescent="0.15">
      <c r="A101" s="280"/>
      <c r="B101" s="281"/>
      <c r="C101" s="444" t="s">
        <v>224</v>
      </c>
      <c r="D101" s="445" t="s">
        <v>225</v>
      </c>
      <c r="E101" s="446"/>
      <c r="F101" s="447"/>
      <c r="G101" s="445" t="s">
        <v>226</v>
      </c>
      <c r="H101" s="446"/>
      <c r="I101" s="447"/>
    </row>
    <row r="102" spans="1:9" ht="36" x14ac:dyDescent="0.15">
      <c r="A102" s="280"/>
      <c r="B102" s="281"/>
      <c r="C102" s="449">
        <v>1</v>
      </c>
      <c r="D102" s="388" t="s">
        <v>285</v>
      </c>
      <c r="E102" s="385" t="s">
        <v>286</v>
      </c>
      <c r="F102" s="318" t="s">
        <v>287</v>
      </c>
      <c r="G102" s="282">
        <v>15</v>
      </c>
      <c r="H102" s="289">
        <v>1</v>
      </c>
      <c r="I102" s="290" t="s">
        <v>267</v>
      </c>
    </row>
    <row r="103" spans="1:9" ht="24.75" x14ac:dyDescent="0.15">
      <c r="A103" s="280"/>
      <c r="B103" s="281"/>
      <c r="C103" s="449">
        <v>2</v>
      </c>
      <c r="D103" s="389"/>
      <c r="E103" s="386"/>
      <c r="F103" s="335"/>
      <c r="G103" s="282">
        <v>16</v>
      </c>
      <c r="H103" s="289" t="s">
        <v>128</v>
      </c>
      <c r="I103" s="290" t="s">
        <v>268</v>
      </c>
    </row>
    <row r="104" spans="1:9" ht="36" x14ac:dyDescent="0.15">
      <c r="A104" s="280"/>
      <c r="B104" s="281"/>
      <c r="C104" s="449">
        <v>3</v>
      </c>
      <c r="D104" s="389"/>
      <c r="E104" s="386"/>
      <c r="F104" s="335"/>
      <c r="G104" s="282">
        <v>20</v>
      </c>
      <c r="H104" s="289">
        <v>1</v>
      </c>
      <c r="I104" s="290" t="s">
        <v>269</v>
      </c>
    </row>
    <row r="105" spans="1:9" ht="47.25" x14ac:dyDescent="0.15">
      <c r="A105" s="280"/>
      <c r="B105" s="281"/>
      <c r="C105" s="449">
        <v>4</v>
      </c>
      <c r="D105" s="389"/>
      <c r="E105" s="386"/>
      <c r="F105" s="335"/>
      <c r="G105" s="282">
        <v>20</v>
      </c>
      <c r="H105" s="289">
        <v>3</v>
      </c>
      <c r="I105" s="290" t="s">
        <v>270</v>
      </c>
    </row>
    <row r="106" spans="1:9" ht="24.75" x14ac:dyDescent="0.15">
      <c r="A106" s="280"/>
      <c r="B106" s="281"/>
      <c r="C106" s="449">
        <v>5</v>
      </c>
      <c r="D106" s="389"/>
      <c r="E106" s="386"/>
      <c r="F106" s="335"/>
      <c r="G106" s="282">
        <v>17</v>
      </c>
      <c r="H106" s="289">
        <v>1</v>
      </c>
      <c r="I106" s="290" t="s">
        <v>271</v>
      </c>
    </row>
    <row r="107" spans="1:9" ht="36" x14ac:dyDescent="0.15">
      <c r="A107" s="280"/>
      <c r="B107" s="281"/>
      <c r="C107" s="449">
        <v>6</v>
      </c>
      <c r="D107" s="389"/>
      <c r="E107" s="386"/>
      <c r="F107" s="335"/>
      <c r="G107" s="282">
        <v>17</v>
      </c>
      <c r="H107" s="289">
        <v>2</v>
      </c>
      <c r="I107" s="290" t="s">
        <v>272</v>
      </c>
    </row>
    <row r="108" spans="1:9" ht="38.25" x14ac:dyDescent="0.15">
      <c r="A108" s="280"/>
      <c r="B108" s="281"/>
      <c r="C108" s="449">
        <v>7</v>
      </c>
      <c r="D108" s="390"/>
      <c r="E108" s="387"/>
      <c r="F108" s="321"/>
      <c r="G108" s="282">
        <v>17</v>
      </c>
      <c r="H108" s="289">
        <v>3</v>
      </c>
      <c r="I108" s="290" t="s">
        <v>273</v>
      </c>
    </row>
    <row r="109" spans="1:9" x14ac:dyDescent="0.15">
      <c r="A109" s="278"/>
      <c r="B109" s="279"/>
      <c r="C109" s="280"/>
      <c r="D109" s="305"/>
      <c r="E109" s="312"/>
      <c r="F109" s="308"/>
      <c r="G109" s="305"/>
      <c r="H109" s="276"/>
    </row>
    <row r="110" spans="1:9" x14ac:dyDescent="0.15">
      <c r="C110" s="270" t="s">
        <v>288</v>
      </c>
      <c r="G110" s="309"/>
      <c r="H110" s="309"/>
    </row>
    <row r="111" spans="1:9" x14ac:dyDescent="0.15">
      <c r="C111" s="444" t="s">
        <v>224</v>
      </c>
      <c r="D111" s="445" t="s">
        <v>225</v>
      </c>
      <c r="E111" s="446"/>
      <c r="F111" s="447"/>
      <c r="G111" s="445" t="s">
        <v>226</v>
      </c>
      <c r="H111" s="446"/>
      <c r="I111" s="447"/>
    </row>
    <row r="112" spans="1:9" ht="58.5" x14ac:dyDescent="0.15">
      <c r="C112" s="449">
        <v>1</v>
      </c>
      <c r="D112" s="282" t="s">
        <v>264</v>
      </c>
      <c r="E112" s="303" t="s">
        <v>265</v>
      </c>
      <c r="F112" s="290" t="s">
        <v>289</v>
      </c>
      <c r="G112" s="282">
        <v>12</v>
      </c>
      <c r="H112" s="289">
        <v>5</v>
      </c>
      <c r="I112" s="290" t="s">
        <v>278</v>
      </c>
    </row>
    <row r="113" spans="1:9" ht="47.25" x14ac:dyDescent="0.15">
      <c r="C113" s="449">
        <v>2</v>
      </c>
      <c r="D113" s="282" t="s">
        <v>264</v>
      </c>
      <c r="E113" s="303" t="s">
        <v>274</v>
      </c>
      <c r="F113" s="290" t="s">
        <v>290</v>
      </c>
      <c r="G113" s="282">
        <v>12</v>
      </c>
      <c r="H113" s="289">
        <v>5</v>
      </c>
      <c r="I113" s="290" t="s">
        <v>278</v>
      </c>
    </row>
    <row r="114" spans="1:9" x14ac:dyDescent="0.15">
      <c r="A114" s="270"/>
      <c r="B114" s="271"/>
      <c r="C114" s="270"/>
      <c r="G114" s="275"/>
      <c r="H114" s="276"/>
    </row>
    <row r="115" spans="1:9" ht="13.5" x14ac:dyDescent="0.15">
      <c r="A115" s="270"/>
      <c r="B115" s="270" t="s">
        <v>291</v>
      </c>
      <c r="C115" s="270"/>
      <c r="G115" s="275"/>
      <c r="H115" s="276"/>
    </row>
    <row r="116" spans="1:9" x14ac:dyDescent="0.15">
      <c r="A116" s="270"/>
      <c r="B116" s="271"/>
      <c r="C116" s="270" t="s">
        <v>292</v>
      </c>
      <c r="G116" s="275"/>
      <c r="H116" s="276"/>
    </row>
    <row r="117" spans="1:9" x14ac:dyDescent="0.15">
      <c r="A117" s="278"/>
      <c r="B117" s="279"/>
      <c r="C117" s="444" t="s">
        <v>224</v>
      </c>
      <c r="D117" s="445" t="s">
        <v>225</v>
      </c>
      <c r="E117" s="446"/>
      <c r="F117" s="447"/>
      <c r="G117" s="445" t="s">
        <v>226</v>
      </c>
      <c r="H117" s="446"/>
      <c r="I117" s="447"/>
    </row>
    <row r="118" spans="1:9" ht="24.75" x14ac:dyDescent="0.15">
      <c r="A118" s="280"/>
      <c r="B118" s="281"/>
      <c r="C118" s="449">
        <v>1</v>
      </c>
      <c r="D118" s="282" t="s">
        <v>128</v>
      </c>
      <c r="E118" s="283"/>
      <c r="F118" s="290" t="s">
        <v>293</v>
      </c>
      <c r="G118" s="316">
        <v>9</v>
      </c>
      <c r="H118" s="323">
        <v>1</v>
      </c>
      <c r="I118" s="318" t="s">
        <v>289</v>
      </c>
    </row>
    <row r="119" spans="1:9" ht="24.75" x14ac:dyDescent="0.15">
      <c r="A119" s="280"/>
      <c r="B119" s="281"/>
      <c r="C119" s="449">
        <v>2</v>
      </c>
      <c r="D119" s="282" t="s">
        <v>128</v>
      </c>
      <c r="E119" s="283"/>
      <c r="F119" s="290" t="s">
        <v>294</v>
      </c>
      <c r="G119" s="333"/>
      <c r="H119" s="334"/>
      <c r="I119" s="335"/>
    </row>
    <row r="120" spans="1:9" ht="69" x14ac:dyDescent="0.15">
      <c r="A120" s="280"/>
      <c r="B120" s="281"/>
      <c r="C120" s="449">
        <v>3</v>
      </c>
      <c r="D120" s="282" t="s">
        <v>230</v>
      </c>
      <c r="E120" s="285" t="s">
        <v>238</v>
      </c>
      <c r="F120" s="290" t="s">
        <v>295</v>
      </c>
      <c r="G120" s="333"/>
      <c r="H120" s="334"/>
      <c r="I120" s="335"/>
    </row>
    <row r="121" spans="1:9" ht="36" x14ac:dyDescent="0.15">
      <c r="A121" s="280"/>
      <c r="B121" s="281"/>
      <c r="C121" s="449">
        <v>4</v>
      </c>
      <c r="D121" s="282" t="s">
        <v>233</v>
      </c>
      <c r="E121" s="283">
        <v>3</v>
      </c>
      <c r="F121" s="290" t="s">
        <v>296</v>
      </c>
      <c r="G121" s="333"/>
      <c r="H121" s="334"/>
      <c r="I121" s="335"/>
    </row>
    <row r="122" spans="1:9" ht="36" x14ac:dyDescent="0.15">
      <c r="A122" s="280"/>
      <c r="B122" s="281"/>
      <c r="C122" s="449">
        <v>5</v>
      </c>
      <c r="D122" s="282" t="s">
        <v>235</v>
      </c>
      <c r="E122" s="283">
        <v>1</v>
      </c>
      <c r="F122" s="290" t="s">
        <v>297</v>
      </c>
      <c r="G122" s="319"/>
      <c r="H122" s="324"/>
      <c r="I122" s="321"/>
    </row>
    <row r="123" spans="1:9" ht="24.75" x14ac:dyDescent="0.15">
      <c r="A123" s="280"/>
      <c r="B123" s="281"/>
      <c r="C123" s="449">
        <v>6</v>
      </c>
      <c r="D123" s="282" t="s">
        <v>128</v>
      </c>
      <c r="E123" s="283"/>
      <c r="F123" s="290" t="s">
        <v>293</v>
      </c>
      <c r="G123" s="316">
        <v>9</v>
      </c>
      <c r="H123" s="323">
        <v>2</v>
      </c>
      <c r="I123" s="318" t="s">
        <v>290</v>
      </c>
    </row>
    <row r="124" spans="1:9" ht="24.75" x14ac:dyDescent="0.15">
      <c r="A124" s="280"/>
      <c r="B124" s="281"/>
      <c r="C124" s="449">
        <v>7</v>
      </c>
      <c r="D124" s="282" t="s">
        <v>128</v>
      </c>
      <c r="E124" s="283"/>
      <c r="F124" s="290" t="s">
        <v>294</v>
      </c>
      <c r="G124" s="333"/>
      <c r="H124" s="334"/>
      <c r="I124" s="335"/>
    </row>
    <row r="125" spans="1:9" ht="69" x14ac:dyDescent="0.15">
      <c r="A125" s="280"/>
      <c r="B125" s="281"/>
      <c r="C125" s="449">
        <v>8</v>
      </c>
      <c r="D125" s="282" t="s">
        <v>230</v>
      </c>
      <c r="E125" s="285" t="s">
        <v>238</v>
      </c>
      <c r="F125" s="290" t="s">
        <v>295</v>
      </c>
      <c r="G125" s="333"/>
      <c r="H125" s="334"/>
      <c r="I125" s="335"/>
    </row>
    <row r="126" spans="1:9" ht="36" x14ac:dyDescent="0.15">
      <c r="A126" s="280"/>
      <c r="B126" s="281"/>
      <c r="C126" s="449">
        <v>9</v>
      </c>
      <c r="D126" s="282" t="s">
        <v>233</v>
      </c>
      <c r="E126" s="283">
        <v>3</v>
      </c>
      <c r="F126" s="290" t="s">
        <v>296</v>
      </c>
      <c r="G126" s="333"/>
      <c r="H126" s="334"/>
      <c r="I126" s="335"/>
    </row>
    <row r="127" spans="1:9" ht="36" x14ac:dyDescent="0.15">
      <c r="A127" s="280"/>
      <c r="B127" s="281"/>
      <c r="C127" s="449">
        <v>10</v>
      </c>
      <c r="D127" s="282" t="s">
        <v>235</v>
      </c>
      <c r="E127" s="283">
        <v>1</v>
      </c>
      <c r="F127" s="290" t="s">
        <v>297</v>
      </c>
      <c r="G127" s="319"/>
      <c r="H127" s="324"/>
      <c r="I127" s="321"/>
    </row>
    <row r="128" spans="1:9" ht="24.75" x14ac:dyDescent="0.15">
      <c r="A128" s="280"/>
      <c r="B128" s="281"/>
      <c r="C128" s="449">
        <v>11</v>
      </c>
      <c r="D128" s="282" t="s">
        <v>128</v>
      </c>
      <c r="E128" s="283"/>
      <c r="F128" s="290" t="s">
        <v>293</v>
      </c>
      <c r="G128" s="316">
        <v>11</v>
      </c>
      <c r="H128" s="323">
        <v>1</v>
      </c>
      <c r="I128" s="318" t="s">
        <v>298</v>
      </c>
    </row>
    <row r="129" spans="1:11" ht="24.75" x14ac:dyDescent="0.15">
      <c r="A129" s="280"/>
      <c r="B129" s="281"/>
      <c r="C129" s="449">
        <v>12</v>
      </c>
      <c r="D129" s="282" t="s">
        <v>128</v>
      </c>
      <c r="E129" s="283"/>
      <c r="F129" s="290" t="s">
        <v>294</v>
      </c>
      <c r="G129" s="333"/>
      <c r="H129" s="334"/>
      <c r="I129" s="335"/>
    </row>
    <row r="130" spans="1:11" ht="69" x14ac:dyDescent="0.15">
      <c r="A130" s="280"/>
      <c r="B130" s="281"/>
      <c r="C130" s="449">
        <v>13</v>
      </c>
      <c r="D130" s="282" t="s">
        <v>230</v>
      </c>
      <c r="E130" s="285" t="s">
        <v>238</v>
      </c>
      <c r="F130" s="290" t="s">
        <v>295</v>
      </c>
      <c r="G130" s="333"/>
      <c r="H130" s="334"/>
      <c r="I130" s="335"/>
    </row>
    <row r="131" spans="1:11" ht="36" x14ac:dyDescent="0.15">
      <c r="A131" s="280"/>
      <c r="B131" s="281"/>
      <c r="C131" s="449">
        <v>14</v>
      </c>
      <c r="D131" s="282" t="s">
        <v>233</v>
      </c>
      <c r="E131" s="283">
        <v>3</v>
      </c>
      <c r="F131" s="290" t="s">
        <v>296</v>
      </c>
      <c r="G131" s="333"/>
      <c r="H131" s="334"/>
      <c r="I131" s="335"/>
    </row>
    <row r="132" spans="1:11" ht="36" x14ac:dyDescent="0.15">
      <c r="A132" s="280"/>
      <c r="B132" s="281"/>
      <c r="C132" s="449">
        <v>15</v>
      </c>
      <c r="D132" s="282" t="s">
        <v>235</v>
      </c>
      <c r="E132" s="283">
        <v>1</v>
      </c>
      <c r="F132" s="290" t="s">
        <v>297</v>
      </c>
      <c r="G132" s="319"/>
      <c r="H132" s="324"/>
      <c r="I132" s="321"/>
    </row>
    <row r="133" spans="1:11" ht="58.5" x14ac:dyDescent="0.15">
      <c r="A133" s="280"/>
      <c r="B133" s="281"/>
      <c r="C133" s="449">
        <v>16</v>
      </c>
      <c r="D133" s="282" t="s">
        <v>235</v>
      </c>
      <c r="E133" s="283">
        <v>1</v>
      </c>
      <c r="F133" s="313" t="s">
        <v>299</v>
      </c>
      <c r="G133" s="292">
        <v>6</v>
      </c>
      <c r="H133" s="293">
        <v>3</v>
      </c>
      <c r="I133" s="314" t="s">
        <v>301</v>
      </c>
      <c r="K133" s="291"/>
    </row>
    <row r="134" spans="1:11" x14ac:dyDescent="0.15">
      <c r="A134" s="270"/>
      <c r="B134" s="271"/>
      <c r="C134" s="270"/>
      <c r="G134" s="275"/>
      <c r="H134" s="276"/>
    </row>
    <row r="135" spans="1:11" x14ac:dyDescent="0.15">
      <c r="C135" s="270" t="s">
        <v>302</v>
      </c>
      <c r="G135" s="309"/>
      <c r="H135" s="309"/>
    </row>
    <row r="136" spans="1:11" x14ac:dyDescent="0.15">
      <c r="A136" s="280"/>
      <c r="B136" s="281"/>
      <c r="C136" s="444" t="s">
        <v>224</v>
      </c>
      <c r="D136" s="445" t="s">
        <v>225</v>
      </c>
      <c r="E136" s="446"/>
      <c r="F136" s="447"/>
      <c r="G136" s="445" t="s">
        <v>226</v>
      </c>
      <c r="H136" s="446"/>
      <c r="I136" s="447"/>
    </row>
    <row r="137" spans="1:11" ht="58.5" x14ac:dyDescent="0.15">
      <c r="A137" s="280"/>
      <c r="B137" s="281"/>
      <c r="C137" s="449">
        <v>1</v>
      </c>
      <c r="D137" s="316" t="s">
        <v>230</v>
      </c>
      <c r="E137" s="381" t="s">
        <v>231</v>
      </c>
      <c r="F137" s="318" t="s">
        <v>303</v>
      </c>
      <c r="G137" s="282">
        <v>9</v>
      </c>
      <c r="H137" s="289">
        <v>1</v>
      </c>
      <c r="I137" s="290" t="s">
        <v>289</v>
      </c>
    </row>
    <row r="138" spans="1:11" ht="47.25" x14ac:dyDescent="0.15">
      <c r="A138" s="280"/>
      <c r="B138" s="281"/>
      <c r="C138" s="449">
        <v>2</v>
      </c>
      <c r="D138" s="319"/>
      <c r="E138" s="382"/>
      <c r="F138" s="321"/>
      <c r="G138" s="282">
        <v>9</v>
      </c>
      <c r="H138" s="289">
        <v>2</v>
      </c>
      <c r="I138" s="290" t="s">
        <v>290</v>
      </c>
    </row>
    <row r="139" spans="1:11" ht="58.5" x14ac:dyDescent="0.15">
      <c r="A139" s="280"/>
      <c r="B139" s="281"/>
      <c r="C139" s="449">
        <v>3</v>
      </c>
      <c r="D139" s="316" t="s">
        <v>230</v>
      </c>
      <c r="E139" s="381" t="s">
        <v>256</v>
      </c>
      <c r="F139" s="318" t="s">
        <v>304</v>
      </c>
      <c r="G139" s="282">
        <v>9</v>
      </c>
      <c r="H139" s="289">
        <v>1</v>
      </c>
      <c r="I139" s="290" t="s">
        <v>289</v>
      </c>
    </row>
    <row r="140" spans="1:11" ht="47.25" x14ac:dyDescent="0.15">
      <c r="A140" s="280"/>
      <c r="B140" s="281"/>
      <c r="C140" s="449">
        <v>4</v>
      </c>
      <c r="D140" s="319"/>
      <c r="E140" s="382"/>
      <c r="F140" s="321"/>
      <c r="G140" s="282">
        <v>9</v>
      </c>
      <c r="H140" s="289">
        <v>2</v>
      </c>
      <c r="I140" s="290" t="s">
        <v>290</v>
      </c>
    </row>
    <row r="141" spans="1:11" ht="58.5" x14ac:dyDescent="0.15">
      <c r="A141" s="280"/>
      <c r="B141" s="281"/>
      <c r="C141" s="449">
        <v>5</v>
      </c>
      <c r="D141" s="316" t="s">
        <v>230</v>
      </c>
      <c r="E141" s="381" t="s">
        <v>258</v>
      </c>
      <c r="F141" s="318" t="s">
        <v>305</v>
      </c>
      <c r="G141" s="282">
        <v>9</v>
      </c>
      <c r="H141" s="289">
        <v>1</v>
      </c>
      <c r="I141" s="290" t="s">
        <v>289</v>
      </c>
    </row>
    <row r="142" spans="1:11" ht="47.25" x14ac:dyDescent="0.15">
      <c r="A142" s="280"/>
      <c r="B142" s="281"/>
      <c r="C142" s="449">
        <v>6</v>
      </c>
      <c r="D142" s="319"/>
      <c r="E142" s="382"/>
      <c r="F142" s="321"/>
      <c r="G142" s="282">
        <v>9</v>
      </c>
      <c r="H142" s="289">
        <v>2</v>
      </c>
      <c r="I142" s="290" t="s">
        <v>290</v>
      </c>
    </row>
    <row r="143" spans="1:11" ht="58.5" x14ac:dyDescent="0.15">
      <c r="A143" s="280"/>
      <c r="B143" s="281"/>
      <c r="C143" s="449">
        <v>7</v>
      </c>
      <c r="D143" s="316" t="s">
        <v>230</v>
      </c>
      <c r="E143" s="391" t="s">
        <v>256</v>
      </c>
      <c r="F143" s="318" t="s">
        <v>257</v>
      </c>
      <c r="G143" s="282">
        <v>9</v>
      </c>
      <c r="H143" s="289">
        <v>1</v>
      </c>
      <c r="I143" s="290" t="s">
        <v>289</v>
      </c>
    </row>
    <row r="144" spans="1:11" ht="47.25" x14ac:dyDescent="0.15">
      <c r="A144" s="280"/>
      <c r="B144" s="281"/>
      <c r="C144" s="449">
        <v>8</v>
      </c>
      <c r="D144" s="319"/>
      <c r="E144" s="392"/>
      <c r="F144" s="321"/>
      <c r="G144" s="282">
        <v>9</v>
      </c>
      <c r="H144" s="289">
        <v>2</v>
      </c>
      <c r="I144" s="290" t="s">
        <v>290</v>
      </c>
    </row>
    <row r="145" spans="1:9" ht="58.5" x14ac:dyDescent="0.15">
      <c r="A145" s="280"/>
      <c r="B145" s="281"/>
      <c r="C145" s="449">
        <v>9</v>
      </c>
      <c r="D145" s="316" t="s">
        <v>230</v>
      </c>
      <c r="E145" s="391" t="s">
        <v>258</v>
      </c>
      <c r="F145" s="318" t="s">
        <v>259</v>
      </c>
      <c r="G145" s="282">
        <v>9</v>
      </c>
      <c r="H145" s="289">
        <v>1</v>
      </c>
      <c r="I145" s="290" t="s">
        <v>289</v>
      </c>
    </row>
    <row r="146" spans="1:9" ht="47.25" x14ac:dyDescent="0.15">
      <c r="A146" s="280"/>
      <c r="B146" s="281"/>
      <c r="C146" s="449">
        <v>10</v>
      </c>
      <c r="D146" s="319"/>
      <c r="E146" s="392"/>
      <c r="F146" s="321"/>
      <c r="G146" s="282">
        <v>9</v>
      </c>
      <c r="H146" s="289">
        <v>2</v>
      </c>
      <c r="I146" s="290" t="s">
        <v>290</v>
      </c>
    </row>
    <row r="147" spans="1:9" x14ac:dyDescent="0.15">
      <c r="D147" s="305"/>
      <c r="E147" s="306"/>
      <c r="G147" s="305"/>
      <c r="H147" s="276"/>
      <c r="I147" s="308"/>
    </row>
    <row r="148" spans="1:9" x14ac:dyDescent="0.15">
      <c r="C148" s="270" t="s">
        <v>306</v>
      </c>
      <c r="G148" s="309"/>
      <c r="H148" s="309"/>
    </row>
    <row r="149" spans="1:9" x14ac:dyDescent="0.15">
      <c r="A149" s="280"/>
      <c r="B149" s="281"/>
      <c r="C149" s="444" t="s">
        <v>224</v>
      </c>
      <c r="D149" s="445" t="s">
        <v>225</v>
      </c>
      <c r="E149" s="446"/>
      <c r="F149" s="447"/>
      <c r="G149" s="445" t="s">
        <v>226</v>
      </c>
      <c r="H149" s="446"/>
      <c r="I149" s="447"/>
    </row>
    <row r="150" spans="1:9" ht="58.5" x14ac:dyDescent="0.15">
      <c r="A150" s="280"/>
      <c r="B150" s="281"/>
      <c r="C150" s="449">
        <v>1</v>
      </c>
      <c r="D150" s="316" t="s">
        <v>307</v>
      </c>
      <c r="E150" s="381" t="s">
        <v>265</v>
      </c>
      <c r="F150" s="318" t="s">
        <v>309</v>
      </c>
      <c r="G150" s="282">
        <v>9</v>
      </c>
      <c r="H150" s="289">
        <v>1</v>
      </c>
      <c r="I150" s="290" t="s">
        <v>289</v>
      </c>
    </row>
    <row r="151" spans="1:9" ht="47.25" x14ac:dyDescent="0.15">
      <c r="A151" s="280"/>
      <c r="B151" s="281"/>
      <c r="C151" s="449">
        <v>2</v>
      </c>
      <c r="D151" s="319"/>
      <c r="E151" s="382"/>
      <c r="F151" s="321"/>
      <c r="G151" s="282">
        <v>9</v>
      </c>
      <c r="H151" s="289">
        <v>2</v>
      </c>
      <c r="I151" s="290" t="s">
        <v>290</v>
      </c>
    </row>
    <row r="152" spans="1:9" ht="58.5" x14ac:dyDescent="0.15">
      <c r="A152" s="280"/>
      <c r="B152" s="281"/>
      <c r="C152" s="449">
        <v>3</v>
      </c>
      <c r="D152" s="316" t="s">
        <v>307</v>
      </c>
      <c r="E152" s="381" t="s">
        <v>274</v>
      </c>
      <c r="F152" s="318" t="s">
        <v>310</v>
      </c>
      <c r="G152" s="282">
        <v>9</v>
      </c>
      <c r="H152" s="289">
        <v>1</v>
      </c>
      <c r="I152" s="290" t="s">
        <v>289</v>
      </c>
    </row>
    <row r="153" spans="1:9" ht="47.25" x14ac:dyDescent="0.15">
      <c r="A153" s="280"/>
      <c r="B153" s="281"/>
      <c r="C153" s="449">
        <v>4</v>
      </c>
      <c r="D153" s="319"/>
      <c r="E153" s="382"/>
      <c r="F153" s="321"/>
      <c r="G153" s="282">
        <v>9</v>
      </c>
      <c r="H153" s="289">
        <v>2</v>
      </c>
      <c r="I153" s="290" t="s">
        <v>290</v>
      </c>
    </row>
    <row r="154" spans="1:9" ht="58.5" x14ac:dyDescent="0.15">
      <c r="A154" s="280"/>
      <c r="B154" s="281"/>
      <c r="C154" s="449">
        <v>5</v>
      </c>
      <c r="D154" s="316" t="s">
        <v>307</v>
      </c>
      <c r="E154" s="381" t="s">
        <v>231</v>
      </c>
      <c r="F154" s="318" t="s">
        <v>311</v>
      </c>
      <c r="G154" s="282">
        <v>9</v>
      </c>
      <c r="H154" s="289">
        <v>1</v>
      </c>
      <c r="I154" s="290" t="s">
        <v>289</v>
      </c>
    </row>
    <row r="155" spans="1:9" ht="47.25" x14ac:dyDescent="0.15">
      <c r="A155" s="280"/>
      <c r="B155" s="281"/>
      <c r="C155" s="449">
        <v>6</v>
      </c>
      <c r="D155" s="319"/>
      <c r="E155" s="382"/>
      <c r="F155" s="321"/>
      <c r="G155" s="282">
        <v>9</v>
      </c>
      <c r="H155" s="289">
        <v>2</v>
      </c>
      <c r="I155" s="290" t="s">
        <v>290</v>
      </c>
    </row>
    <row r="156" spans="1:9" ht="58.5" x14ac:dyDescent="0.15">
      <c r="A156" s="280"/>
      <c r="B156" s="281"/>
      <c r="C156" s="449">
        <v>7</v>
      </c>
      <c r="D156" s="316" t="s">
        <v>230</v>
      </c>
      <c r="E156" s="391" t="s">
        <v>265</v>
      </c>
      <c r="F156" s="393" t="s">
        <v>312</v>
      </c>
      <c r="G156" s="282">
        <v>9</v>
      </c>
      <c r="H156" s="289">
        <v>1</v>
      </c>
      <c r="I156" s="290" t="s">
        <v>289</v>
      </c>
    </row>
    <row r="157" spans="1:9" ht="47.25" x14ac:dyDescent="0.15">
      <c r="A157" s="280"/>
      <c r="B157" s="281"/>
      <c r="C157" s="449">
        <v>8</v>
      </c>
      <c r="D157" s="319"/>
      <c r="E157" s="392"/>
      <c r="F157" s="394"/>
      <c r="G157" s="282">
        <v>9</v>
      </c>
      <c r="H157" s="289">
        <v>2</v>
      </c>
      <c r="I157" s="290" t="s">
        <v>290</v>
      </c>
    </row>
    <row r="158" spans="1:9" ht="58.5" x14ac:dyDescent="0.15">
      <c r="A158" s="280"/>
      <c r="B158" s="281"/>
      <c r="C158" s="449">
        <v>9</v>
      </c>
      <c r="D158" s="316" t="s">
        <v>230</v>
      </c>
      <c r="E158" s="381" t="s">
        <v>265</v>
      </c>
      <c r="F158" s="395" t="s">
        <v>313</v>
      </c>
      <c r="G158" s="282">
        <v>9</v>
      </c>
      <c r="H158" s="289">
        <v>1</v>
      </c>
      <c r="I158" s="290" t="s">
        <v>289</v>
      </c>
    </row>
    <row r="159" spans="1:9" ht="47.25" x14ac:dyDescent="0.15">
      <c r="A159" s="280"/>
      <c r="B159" s="281"/>
      <c r="C159" s="449">
        <v>10</v>
      </c>
      <c r="D159" s="319"/>
      <c r="E159" s="382"/>
      <c r="F159" s="396"/>
      <c r="G159" s="282">
        <v>9</v>
      </c>
      <c r="H159" s="289">
        <v>2</v>
      </c>
      <c r="I159" s="290" t="s">
        <v>290</v>
      </c>
    </row>
    <row r="160" spans="1:9" ht="58.5" x14ac:dyDescent="0.15">
      <c r="A160" s="280"/>
      <c r="B160" s="281"/>
      <c r="C160" s="449">
        <v>11</v>
      </c>
      <c r="D160" s="316" t="s">
        <v>314</v>
      </c>
      <c r="E160" s="381" t="s">
        <v>231</v>
      </c>
      <c r="F160" s="395" t="s">
        <v>315</v>
      </c>
      <c r="G160" s="282">
        <v>9</v>
      </c>
      <c r="H160" s="289">
        <v>1</v>
      </c>
      <c r="I160" s="290" t="s">
        <v>289</v>
      </c>
    </row>
    <row r="161" spans="1:9" ht="47.25" x14ac:dyDescent="0.15">
      <c r="A161" s="280"/>
      <c r="B161" s="281"/>
      <c r="C161" s="449">
        <v>12</v>
      </c>
      <c r="D161" s="319"/>
      <c r="E161" s="382"/>
      <c r="F161" s="396"/>
      <c r="G161" s="282">
        <v>9</v>
      </c>
      <c r="H161" s="289">
        <v>2</v>
      </c>
      <c r="I161" s="290" t="s">
        <v>290</v>
      </c>
    </row>
    <row r="162" spans="1:9" ht="58.5" x14ac:dyDescent="0.15">
      <c r="A162" s="280"/>
      <c r="B162" s="281"/>
      <c r="C162" s="449">
        <v>13</v>
      </c>
      <c r="D162" s="316" t="s">
        <v>316</v>
      </c>
      <c r="E162" s="381" t="s">
        <v>274</v>
      </c>
      <c r="F162" s="397" t="s">
        <v>317</v>
      </c>
      <c r="G162" s="282">
        <v>9</v>
      </c>
      <c r="H162" s="289">
        <v>1</v>
      </c>
      <c r="I162" s="290" t="s">
        <v>289</v>
      </c>
    </row>
    <row r="163" spans="1:9" ht="47.25" x14ac:dyDescent="0.15">
      <c r="A163" s="280"/>
      <c r="B163" s="281"/>
      <c r="C163" s="449">
        <v>14</v>
      </c>
      <c r="D163" s="319"/>
      <c r="E163" s="382"/>
      <c r="F163" s="398"/>
      <c r="G163" s="282">
        <v>9</v>
      </c>
      <c r="H163" s="289">
        <v>2</v>
      </c>
      <c r="I163" s="290" t="s">
        <v>290</v>
      </c>
    </row>
    <row r="164" spans="1:9" x14ac:dyDescent="0.15">
      <c r="D164" s="305"/>
      <c r="E164" s="306"/>
      <c r="G164" s="305"/>
      <c r="H164" s="276"/>
      <c r="I164" s="308"/>
    </row>
    <row r="165" spans="1:9" x14ac:dyDescent="0.15">
      <c r="C165" s="270" t="s">
        <v>318</v>
      </c>
      <c r="G165" s="309"/>
      <c r="H165" s="309"/>
    </row>
    <row r="166" spans="1:9" x14ac:dyDescent="0.15">
      <c r="A166" s="280"/>
      <c r="B166" s="281"/>
      <c r="C166" s="444" t="s">
        <v>224</v>
      </c>
      <c r="D166" s="445" t="s">
        <v>225</v>
      </c>
      <c r="E166" s="446"/>
      <c r="F166" s="447"/>
      <c r="G166" s="445" t="s">
        <v>226</v>
      </c>
      <c r="H166" s="446"/>
      <c r="I166" s="447"/>
    </row>
    <row r="167" spans="1:9" ht="58.5" x14ac:dyDescent="0.15">
      <c r="A167" s="280"/>
      <c r="B167" s="281"/>
      <c r="C167" s="449">
        <v>1</v>
      </c>
      <c r="D167" s="316" t="s">
        <v>260</v>
      </c>
      <c r="E167" s="381" t="s">
        <v>231</v>
      </c>
      <c r="F167" s="318" t="s">
        <v>261</v>
      </c>
      <c r="G167" s="282">
        <v>9</v>
      </c>
      <c r="H167" s="289">
        <v>1</v>
      </c>
      <c r="I167" s="290" t="s">
        <v>289</v>
      </c>
    </row>
    <row r="168" spans="1:9" ht="47.25" x14ac:dyDescent="0.15">
      <c r="A168" s="280"/>
      <c r="B168" s="281"/>
      <c r="C168" s="449">
        <v>2</v>
      </c>
      <c r="D168" s="319"/>
      <c r="E168" s="382"/>
      <c r="F168" s="321"/>
      <c r="G168" s="282">
        <v>9</v>
      </c>
      <c r="H168" s="289">
        <v>2</v>
      </c>
      <c r="I168" s="290" t="s">
        <v>290</v>
      </c>
    </row>
    <row r="169" spans="1:9" ht="58.5" x14ac:dyDescent="0.15">
      <c r="A169" s="280"/>
      <c r="B169" s="281"/>
      <c r="C169" s="449">
        <v>3</v>
      </c>
      <c r="D169" s="316" t="s">
        <v>319</v>
      </c>
      <c r="E169" s="381" t="s">
        <v>231</v>
      </c>
      <c r="F169" s="399" t="s">
        <v>320</v>
      </c>
      <c r="G169" s="282">
        <v>9</v>
      </c>
      <c r="H169" s="289">
        <v>1</v>
      </c>
      <c r="I169" s="290" t="s">
        <v>289</v>
      </c>
    </row>
    <row r="170" spans="1:9" ht="47.25" x14ac:dyDescent="0.15">
      <c r="A170" s="280"/>
      <c r="B170" s="281"/>
      <c r="C170" s="449">
        <v>4</v>
      </c>
      <c r="D170" s="319"/>
      <c r="E170" s="382"/>
      <c r="F170" s="400"/>
      <c r="G170" s="282">
        <v>9</v>
      </c>
      <c r="H170" s="289">
        <v>2</v>
      </c>
      <c r="I170" s="290" t="s">
        <v>290</v>
      </c>
    </row>
    <row r="171" spans="1:9" ht="58.5" x14ac:dyDescent="0.15">
      <c r="A171" s="280"/>
      <c r="B171" s="281"/>
      <c r="C171" s="449">
        <v>5</v>
      </c>
      <c r="D171" s="316" t="s">
        <v>319</v>
      </c>
      <c r="E171" s="381" t="s">
        <v>277</v>
      </c>
      <c r="F171" s="318" t="s">
        <v>321</v>
      </c>
      <c r="G171" s="282">
        <v>9</v>
      </c>
      <c r="H171" s="289">
        <v>1</v>
      </c>
      <c r="I171" s="290" t="s">
        <v>289</v>
      </c>
    </row>
    <row r="172" spans="1:9" ht="47.25" x14ac:dyDescent="0.15">
      <c r="A172" s="280"/>
      <c r="B172" s="281"/>
      <c r="C172" s="449">
        <v>6</v>
      </c>
      <c r="D172" s="319"/>
      <c r="E172" s="382"/>
      <c r="F172" s="321"/>
      <c r="G172" s="282">
        <v>9</v>
      </c>
      <c r="H172" s="289">
        <v>2</v>
      </c>
      <c r="I172" s="290" t="s">
        <v>290</v>
      </c>
    </row>
    <row r="173" spans="1:9" ht="58.5" x14ac:dyDescent="0.15">
      <c r="A173" s="280"/>
      <c r="B173" s="281"/>
      <c r="C173" s="449">
        <v>7</v>
      </c>
      <c r="D173" s="316" t="s">
        <v>319</v>
      </c>
      <c r="E173" s="381" t="s">
        <v>322</v>
      </c>
      <c r="F173" s="395" t="s">
        <v>323</v>
      </c>
      <c r="G173" s="282">
        <v>9</v>
      </c>
      <c r="H173" s="289">
        <v>1</v>
      </c>
      <c r="I173" s="290" t="s">
        <v>289</v>
      </c>
    </row>
    <row r="174" spans="1:9" ht="47.25" x14ac:dyDescent="0.15">
      <c r="A174" s="280"/>
      <c r="B174" s="281"/>
      <c r="C174" s="449">
        <v>8</v>
      </c>
      <c r="D174" s="319"/>
      <c r="E174" s="382"/>
      <c r="F174" s="396"/>
      <c r="G174" s="282">
        <v>9</v>
      </c>
      <c r="H174" s="289">
        <v>2</v>
      </c>
      <c r="I174" s="290" t="s">
        <v>290</v>
      </c>
    </row>
    <row r="175" spans="1:9" ht="58.5" x14ac:dyDescent="0.15">
      <c r="A175" s="280"/>
      <c r="B175" s="281"/>
      <c r="C175" s="449">
        <v>9</v>
      </c>
      <c r="D175" s="316" t="s">
        <v>324</v>
      </c>
      <c r="E175" s="381" t="s">
        <v>282</v>
      </c>
      <c r="F175" s="395" t="s">
        <v>325</v>
      </c>
      <c r="G175" s="282">
        <v>9</v>
      </c>
      <c r="H175" s="289">
        <v>1</v>
      </c>
      <c r="I175" s="290" t="s">
        <v>289</v>
      </c>
    </row>
    <row r="176" spans="1:9" ht="47.25" x14ac:dyDescent="0.15">
      <c r="A176" s="280"/>
      <c r="B176" s="281"/>
      <c r="C176" s="449">
        <v>10</v>
      </c>
      <c r="D176" s="319"/>
      <c r="E176" s="382"/>
      <c r="F176" s="396"/>
      <c r="G176" s="282">
        <v>9</v>
      </c>
      <c r="H176" s="289">
        <v>2</v>
      </c>
      <c r="I176" s="290" t="s">
        <v>290</v>
      </c>
    </row>
    <row r="177" spans="1:11" x14ac:dyDescent="0.15">
      <c r="D177" s="305"/>
      <c r="E177" s="306"/>
      <c r="G177" s="305"/>
      <c r="H177" s="276"/>
      <c r="I177" s="308"/>
    </row>
    <row r="178" spans="1:11" x14ac:dyDescent="0.15">
      <c r="C178" s="270" t="s">
        <v>326</v>
      </c>
      <c r="G178" s="309"/>
      <c r="H178" s="309"/>
    </row>
    <row r="179" spans="1:11" x14ac:dyDescent="0.15">
      <c r="A179" s="280"/>
      <c r="B179" s="281"/>
      <c r="C179" s="444" t="s">
        <v>224</v>
      </c>
      <c r="D179" s="445" t="s">
        <v>225</v>
      </c>
      <c r="E179" s="446"/>
      <c r="F179" s="447"/>
      <c r="G179" s="445" t="s">
        <v>226</v>
      </c>
      <c r="H179" s="446"/>
      <c r="I179" s="447"/>
    </row>
    <row r="180" spans="1:11" ht="58.5" x14ac:dyDescent="0.15">
      <c r="A180" s="280"/>
      <c r="B180" s="281"/>
      <c r="C180" s="449">
        <v>1</v>
      </c>
      <c r="D180" s="316" t="s">
        <v>327</v>
      </c>
      <c r="E180" s="381" t="s">
        <v>265</v>
      </c>
      <c r="F180" s="318" t="s">
        <v>328</v>
      </c>
      <c r="G180" s="282">
        <v>9</v>
      </c>
      <c r="H180" s="289">
        <v>1</v>
      </c>
      <c r="I180" s="290" t="s">
        <v>289</v>
      </c>
    </row>
    <row r="181" spans="1:11" ht="47.25" x14ac:dyDescent="0.15">
      <c r="A181" s="280"/>
      <c r="B181" s="281"/>
      <c r="C181" s="449">
        <v>2</v>
      </c>
      <c r="D181" s="319"/>
      <c r="E181" s="382"/>
      <c r="F181" s="321"/>
      <c r="G181" s="282">
        <v>9</v>
      </c>
      <c r="H181" s="289">
        <v>2</v>
      </c>
      <c r="I181" s="290" t="s">
        <v>290</v>
      </c>
    </row>
    <row r="182" spans="1:11" ht="58.5" x14ac:dyDescent="0.15">
      <c r="A182" s="280"/>
      <c r="B182" s="281"/>
      <c r="C182" s="449">
        <v>3</v>
      </c>
      <c r="D182" s="316" t="s">
        <v>329</v>
      </c>
      <c r="E182" s="391" t="s">
        <v>330</v>
      </c>
      <c r="F182" s="318" t="s">
        <v>331</v>
      </c>
      <c r="G182" s="282">
        <v>9</v>
      </c>
      <c r="H182" s="289">
        <v>1</v>
      </c>
      <c r="I182" s="290" t="s">
        <v>289</v>
      </c>
    </row>
    <row r="183" spans="1:11" ht="47.25" x14ac:dyDescent="0.15">
      <c r="A183" s="280"/>
      <c r="B183" s="281"/>
      <c r="C183" s="449">
        <v>4</v>
      </c>
      <c r="D183" s="319"/>
      <c r="E183" s="392"/>
      <c r="F183" s="321"/>
      <c r="G183" s="282">
        <v>9</v>
      </c>
      <c r="H183" s="289">
        <v>2</v>
      </c>
      <c r="I183" s="290" t="s">
        <v>290</v>
      </c>
    </row>
    <row r="184" spans="1:11" ht="58.5" x14ac:dyDescent="0.15">
      <c r="A184" s="280"/>
      <c r="B184" s="281"/>
      <c r="C184" s="449">
        <v>5</v>
      </c>
      <c r="D184" s="316" t="s">
        <v>332</v>
      </c>
      <c r="E184" s="381" t="s">
        <v>265</v>
      </c>
      <c r="F184" s="318" t="s">
        <v>333</v>
      </c>
      <c r="G184" s="282">
        <v>9</v>
      </c>
      <c r="H184" s="289">
        <v>1</v>
      </c>
      <c r="I184" s="290" t="s">
        <v>289</v>
      </c>
      <c r="K184" s="291"/>
    </row>
    <row r="185" spans="1:11" ht="47.25" x14ac:dyDescent="0.15">
      <c r="A185" s="280"/>
      <c r="B185" s="281"/>
      <c r="C185" s="449">
        <v>6</v>
      </c>
      <c r="D185" s="319"/>
      <c r="E185" s="382"/>
      <c r="F185" s="321"/>
      <c r="G185" s="282">
        <v>9</v>
      </c>
      <c r="H185" s="289">
        <v>2</v>
      </c>
      <c r="I185" s="290" t="s">
        <v>290</v>
      </c>
      <c r="K185" s="291"/>
    </row>
    <row r="186" spans="1:11" ht="58.5" x14ac:dyDescent="0.15">
      <c r="A186" s="280"/>
      <c r="B186" s="281"/>
      <c r="C186" s="449">
        <v>7</v>
      </c>
      <c r="D186" s="316" t="s">
        <v>334</v>
      </c>
      <c r="E186" s="381" t="s">
        <v>265</v>
      </c>
      <c r="F186" s="318" t="s">
        <v>335</v>
      </c>
      <c r="G186" s="282">
        <v>9</v>
      </c>
      <c r="H186" s="289">
        <v>1</v>
      </c>
      <c r="I186" s="290" t="s">
        <v>289</v>
      </c>
    </row>
    <row r="187" spans="1:11" ht="47.25" x14ac:dyDescent="0.15">
      <c r="A187" s="280"/>
      <c r="B187" s="281"/>
      <c r="C187" s="449">
        <v>8</v>
      </c>
      <c r="D187" s="319"/>
      <c r="E187" s="382"/>
      <c r="F187" s="321"/>
      <c r="G187" s="282">
        <v>9</v>
      </c>
      <c r="H187" s="289">
        <v>2</v>
      </c>
      <c r="I187" s="290" t="s">
        <v>290</v>
      </c>
    </row>
    <row r="188" spans="1:11" x14ac:dyDescent="0.15">
      <c r="A188" s="280"/>
      <c r="B188" s="281"/>
      <c r="D188" s="305"/>
      <c r="E188" s="306"/>
      <c r="G188" s="305"/>
      <c r="H188" s="276"/>
      <c r="I188" s="308"/>
    </row>
    <row r="189" spans="1:11" x14ac:dyDescent="0.15">
      <c r="A189" s="280"/>
      <c r="B189" s="281"/>
      <c r="C189" s="270" t="s">
        <v>336</v>
      </c>
    </row>
    <row r="190" spans="1:11" x14ac:dyDescent="0.15">
      <c r="A190" s="280"/>
      <c r="B190" s="281"/>
      <c r="C190" s="444" t="s">
        <v>224</v>
      </c>
      <c r="D190" s="445" t="s">
        <v>225</v>
      </c>
      <c r="E190" s="446"/>
      <c r="F190" s="447"/>
      <c r="G190" s="445" t="s">
        <v>226</v>
      </c>
      <c r="H190" s="446"/>
      <c r="I190" s="447"/>
    </row>
    <row r="191" spans="1:11" ht="58.5" x14ac:dyDescent="0.15">
      <c r="A191" s="280"/>
      <c r="B191" s="281"/>
      <c r="C191" s="449">
        <v>1</v>
      </c>
      <c r="D191" s="282">
        <v>9</v>
      </c>
      <c r="E191" s="289">
        <v>1</v>
      </c>
      <c r="F191" s="315" t="s">
        <v>337</v>
      </c>
      <c r="G191" s="316" t="s">
        <v>338</v>
      </c>
      <c r="H191" s="317">
        <v>1</v>
      </c>
      <c r="I191" s="318" t="s">
        <v>340</v>
      </c>
    </row>
    <row r="192" spans="1:11" ht="36" x14ac:dyDescent="0.15">
      <c r="A192" s="280"/>
      <c r="B192" s="281"/>
      <c r="C192" s="449">
        <v>2</v>
      </c>
      <c r="D192" s="282">
        <v>9</v>
      </c>
      <c r="E192" s="289">
        <v>2</v>
      </c>
      <c r="F192" s="315" t="s">
        <v>341</v>
      </c>
      <c r="G192" s="319"/>
      <c r="H192" s="320"/>
      <c r="I192" s="321"/>
    </row>
    <row r="193" spans="1:11" x14ac:dyDescent="0.15">
      <c r="A193" s="280"/>
      <c r="B193" s="281"/>
      <c r="D193" s="305"/>
      <c r="E193" s="306"/>
      <c r="G193" s="305"/>
      <c r="H193" s="276"/>
      <c r="I193" s="308"/>
    </row>
    <row r="194" spans="1:11" x14ac:dyDescent="0.15">
      <c r="A194" s="280"/>
      <c r="B194" s="281"/>
      <c r="C194" s="270" t="s">
        <v>342</v>
      </c>
    </row>
    <row r="195" spans="1:11" x14ac:dyDescent="0.15">
      <c r="A195" s="280"/>
      <c r="B195" s="281"/>
      <c r="C195" s="444" t="s">
        <v>224</v>
      </c>
      <c r="D195" s="445" t="s">
        <v>225</v>
      </c>
      <c r="E195" s="446"/>
      <c r="F195" s="447"/>
      <c r="G195" s="445" t="s">
        <v>226</v>
      </c>
      <c r="H195" s="446"/>
      <c r="I195" s="447"/>
    </row>
    <row r="196" spans="1:11" ht="36" x14ac:dyDescent="0.15">
      <c r="A196" s="280"/>
      <c r="B196" s="281"/>
      <c r="C196" s="449">
        <v>1</v>
      </c>
      <c r="D196" s="282">
        <v>19</v>
      </c>
      <c r="E196" s="289">
        <v>1</v>
      </c>
      <c r="F196" s="290" t="s">
        <v>343</v>
      </c>
      <c r="G196" s="299" t="s">
        <v>338</v>
      </c>
      <c r="H196" s="322">
        <v>1</v>
      </c>
      <c r="I196" s="296" t="s">
        <v>340</v>
      </c>
      <c r="K196" s="291"/>
    </row>
    <row r="197" spans="1:11" s="304" customFormat="1" x14ac:dyDescent="0.15">
      <c r="A197" s="297"/>
      <c r="B197" s="298"/>
      <c r="C197" s="272"/>
      <c r="D197" s="305"/>
      <c r="E197" s="306"/>
      <c r="F197" s="274"/>
      <c r="G197" s="305"/>
      <c r="H197" s="276"/>
      <c r="I197" s="308"/>
    </row>
    <row r="198" spans="1:11" s="304" customFormat="1" x14ac:dyDescent="0.15">
      <c r="A198" s="297"/>
      <c r="B198" s="298"/>
      <c r="C198" s="270" t="s">
        <v>344</v>
      </c>
      <c r="D198" s="272"/>
      <c r="E198" s="273"/>
      <c r="F198" s="274"/>
      <c r="G198" s="272"/>
      <c r="H198" s="273"/>
      <c r="I198" s="274"/>
    </row>
    <row r="199" spans="1:11" s="304" customFormat="1" x14ac:dyDescent="0.15">
      <c r="A199" s="297"/>
      <c r="B199" s="298"/>
      <c r="C199" s="444" t="s">
        <v>224</v>
      </c>
      <c r="D199" s="445" t="s">
        <v>225</v>
      </c>
      <c r="E199" s="446"/>
      <c r="F199" s="447"/>
      <c r="G199" s="445" t="s">
        <v>226</v>
      </c>
      <c r="H199" s="446"/>
      <c r="I199" s="447"/>
    </row>
    <row r="200" spans="1:11" s="304" customFormat="1" ht="58.5" x14ac:dyDescent="0.15">
      <c r="A200" s="297"/>
      <c r="B200" s="298"/>
      <c r="C200" s="449">
        <v>1</v>
      </c>
      <c r="D200" s="282">
        <v>9</v>
      </c>
      <c r="E200" s="289">
        <v>1</v>
      </c>
      <c r="F200" s="315" t="s">
        <v>337</v>
      </c>
      <c r="G200" s="316">
        <v>7</v>
      </c>
      <c r="H200" s="323">
        <v>2</v>
      </c>
      <c r="I200" s="318" t="s">
        <v>345</v>
      </c>
      <c r="K200" s="291"/>
    </row>
    <row r="201" spans="1:11" s="304" customFormat="1" ht="36" x14ac:dyDescent="0.15">
      <c r="A201" s="297"/>
      <c r="B201" s="298"/>
      <c r="C201" s="449">
        <v>2</v>
      </c>
      <c r="D201" s="282">
        <v>9</v>
      </c>
      <c r="E201" s="289">
        <v>2</v>
      </c>
      <c r="F201" s="315" t="s">
        <v>341</v>
      </c>
      <c r="G201" s="319"/>
      <c r="H201" s="324"/>
      <c r="I201" s="321"/>
      <c r="K201" s="291"/>
    </row>
    <row r="202" spans="1:11" x14ac:dyDescent="0.15">
      <c r="E202" s="272"/>
      <c r="F202" s="325"/>
      <c r="H202" s="272"/>
      <c r="I202" s="325"/>
    </row>
    <row r="203" spans="1:11" x14ac:dyDescent="0.15">
      <c r="E203" s="272"/>
      <c r="F203" s="325"/>
      <c r="H203" s="272"/>
      <c r="I203" s="325"/>
    </row>
    <row r="204" spans="1:11" ht="13.5" x14ac:dyDescent="0.15">
      <c r="A204" s="270"/>
      <c r="B204" s="270" t="s">
        <v>346</v>
      </c>
      <c r="C204" s="270"/>
      <c r="G204" s="275"/>
      <c r="H204" s="276"/>
    </row>
    <row r="205" spans="1:11" x14ac:dyDescent="0.15">
      <c r="A205" s="270"/>
      <c r="B205" s="271"/>
      <c r="C205" s="270" t="s">
        <v>347</v>
      </c>
      <c r="G205" s="275"/>
      <c r="H205" s="276"/>
    </row>
    <row r="206" spans="1:11" x14ac:dyDescent="0.15">
      <c r="A206" s="270"/>
      <c r="B206" s="271"/>
      <c r="C206" s="444" t="s">
        <v>224</v>
      </c>
      <c r="D206" s="445" t="s">
        <v>225</v>
      </c>
      <c r="E206" s="446"/>
      <c r="F206" s="447"/>
      <c r="G206" s="445" t="s">
        <v>226</v>
      </c>
      <c r="H206" s="446"/>
      <c r="I206" s="447"/>
    </row>
    <row r="207" spans="1:11" ht="24.75" x14ac:dyDescent="0.15">
      <c r="A207" s="280"/>
      <c r="B207" s="281"/>
      <c r="C207" s="449">
        <v>1</v>
      </c>
      <c r="D207" s="282" t="s">
        <v>128</v>
      </c>
      <c r="E207" s="283"/>
      <c r="F207" s="284" t="s">
        <v>227</v>
      </c>
      <c r="G207" s="316">
        <v>12</v>
      </c>
      <c r="H207" s="323">
        <v>5</v>
      </c>
      <c r="I207" s="318" t="s">
        <v>278</v>
      </c>
    </row>
    <row r="208" spans="1:11" ht="24.75" x14ac:dyDescent="0.15">
      <c r="A208" s="280"/>
      <c r="B208" s="281"/>
      <c r="C208" s="449">
        <v>2</v>
      </c>
      <c r="D208" s="282" t="s">
        <v>128</v>
      </c>
      <c r="E208" s="283"/>
      <c r="F208" s="284" t="s">
        <v>229</v>
      </c>
      <c r="G208" s="333"/>
      <c r="H208" s="334"/>
      <c r="I208" s="335"/>
    </row>
    <row r="209" spans="1:11" ht="69" x14ac:dyDescent="0.15">
      <c r="A209" s="280"/>
      <c r="B209" s="281"/>
      <c r="C209" s="449">
        <v>3</v>
      </c>
      <c r="D209" s="282" t="s">
        <v>230</v>
      </c>
      <c r="E209" s="285" t="s">
        <v>238</v>
      </c>
      <c r="F209" s="284" t="s">
        <v>348</v>
      </c>
      <c r="G209" s="333"/>
      <c r="H209" s="334"/>
      <c r="I209" s="335"/>
    </row>
    <row r="210" spans="1:11" ht="36" outlineLevel="1" x14ac:dyDescent="0.15">
      <c r="A210" s="280"/>
      <c r="B210" s="281"/>
      <c r="C210" s="449">
        <v>4</v>
      </c>
      <c r="D210" s="282" t="s">
        <v>233</v>
      </c>
      <c r="E210" s="283">
        <v>3</v>
      </c>
      <c r="F210" s="284" t="s">
        <v>234</v>
      </c>
      <c r="G210" s="333"/>
      <c r="H210" s="334"/>
      <c r="I210" s="335"/>
      <c r="J210" s="326"/>
      <c r="K210" s="326"/>
    </row>
    <row r="211" spans="1:11" ht="36" x14ac:dyDescent="0.15">
      <c r="A211" s="280"/>
      <c r="B211" s="281"/>
      <c r="C211" s="449">
        <v>5</v>
      </c>
      <c r="D211" s="282" t="s">
        <v>235</v>
      </c>
      <c r="E211" s="283">
        <v>1</v>
      </c>
      <c r="F211" s="284" t="s">
        <v>236</v>
      </c>
      <c r="G211" s="319"/>
      <c r="H211" s="324"/>
      <c r="I211" s="321"/>
    </row>
    <row r="212" spans="1:11" x14ac:dyDescent="0.15">
      <c r="A212" s="270"/>
      <c r="B212" s="271"/>
      <c r="C212" s="270"/>
      <c r="G212" s="275"/>
      <c r="H212" s="276"/>
    </row>
    <row r="213" spans="1:11" x14ac:dyDescent="0.15">
      <c r="C213" s="270" t="s">
        <v>349</v>
      </c>
    </row>
    <row r="214" spans="1:11" x14ac:dyDescent="0.15">
      <c r="A214" s="280"/>
      <c r="B214" s="281"/>
      <c r="C214" s="444" t="s">
        <v>224</v>
      </c>
      <c r="D214" s="445" t="s">
        <v>225</v>
      </c>
      <c r="E214" s="446"/>
      <c r="F214" s="447"/>
      <c r="G214" s="445" t="s">
        <v>226</v>
      </c>
      <c r="H214" s="446"/>
      <c r="I214" s="447"/>
    </row>
    <row r="215" spans="1:11" ht="36" x14ac:dyDescent="0.15">
      <c r="A215" s="280"/>
      <c r="B215" s="281"/>
      <c r="C215" s="449">
        <v>1</v>
      </c>
      <c r="D215" s="282">
        <v>5</v>
      </c>
      <c r="E215" s="289">
        <v>3</v>
      </c>
      <c r="F215" s="327" t="s">
        <v>350</v>
      </c>
      <c r="G215" s="316" t="s">
        <v>233</v>
      </c>
      <c r="H215" s="317">
        <v>5</v>
      </c>
      <c r="I215" s="318" t="s">
        <v>278</v>
      </c>
    </row>
    <row r="216" spans="1:11" ht="24.75" x14ac:dyDescent="0.15">
      <c r="A216" s="280"/>
      <c r="B216" s="281"/>
      <c r="C216" s="449">
        <v>2</v>
      </c>
      <c r="D216" s="282" t="s">
        <v>230</v>
      </c>
      <c r="E216" s="283" t="s">
        <v>256</v>
      </c>
      <c r="F216" s="290" t="s">
        <v>351</v>
      </c>
      <c r="G216" s="333"/>
      <c r="H216" s="401"/>
      <c r="I216" s="335"/>
    </row>
    <row r="217" spans="1:11" ht="38.25" x14ac:dyDescent="0.15">
      <c r="A217" s="280"/>
      <c r="B217" s="281"/>
      <c r="C217" s="449">
        <v>3</v>
      </c>
      <c r="D217" s="282" t="s">
        <v>230</v>
      </c>
      <c r="E217" s="283" t="s">
        <v>258</v>
      </c>
      <c r="F217" s="290" t="s">
        <v>352</v>
      </c>
      <c r="G217" s="333"/>
      <c r="H217" s="401"/>
      <c r="I217" s="335"/>
    </row>
    <row r="218" spans="1:11" ht="38.25" x14ac:dyDescent="0.15">
      <c r="A218" s="280"/>
      <c r="B218" s="281"/>
      <c r="C218" s="449">
        <v>4</v>
      </c>
      <c r="D218" s="282" t="s">
        <v>230</v>
      </c>
      <c r="E218" s="283" t="s">
        <v>256</v>
      </c>
      <c r="F218" s="284" t="s">
        <v>353</v>
      </c>
      <c r="G218" s="333"/>
      <c r="H218" s="401"/>
      <c r="I218" s="335"/>
    </row>
    <row r="219" spans="1:11" ht="51.75" x14ac:dyDescent="0.15">
      <c r="A219" s="280"/>
      <c r="B219" s="281"/>
      <c r="C219" s="449">
        <v>5</v>
      </c>
      <c r="D219" s="282" t="s">
        <v>230</v>
      </c>
      <c r="E219" s="283" t="s">
        <v>258</v>
      </c>
      <c r="F219" s="284" t="s">
        <v>354</v>
      </c>
      <c r="G219" s="319"/>
      <c r="H219" s="320"/>
      <c r="I219" s="321"/>
    </row>
    <row r="220" spans="1:11" x14ac:dyDescent="0.15">
      <c r="A220" s="280"/>
      <c r="B220" s="281"/>
      <c r="D220" s="305"/>
      <c r="E220" s="276"/>
      <c r="F220" s="307"/>
      <c r="G220" s="305"/>
      <c r="H220" s="276"/>
    </row>
    <row r="221" spans="1:11" x14ac:dyDescent="0.15">
      <c r="A221" s="280"/>
      <c r="B221" s="281"/>
      <c r="C221" s="270" t="s">
        <v>355</v>
      </c>
    </row>
    <row r="222" spans="1:11" x14ac:dyDescent="0.15">
      <c r="A222" s="280"/>
      <c r="B222" s="281"/>
      <c r="C222" s="444" t="s">
        <v>224</v>
      </c>
      <c r="D222" s="445" t="s">
        <v>225</v>
      </c>
      <c r="E222" s="446"/>
      <c r="F222" s="447"/>
      <c r="G222" s="445" t="s">
        <v>226</v>
      </c>
      <c r="H222" s="446"/>
      <c r="I222" s="447"/>
    </row>
    <row r="223" spans="1:11" ht="36" x14ac:dyDescent="0.15">
      <c r="A223" s="280"/>
      <c r="B223" s="281"/>
      <c r="C223" s="449">
        <v>1</v>
      </c>
      <c r="D223" s="282">
        <v>1</v>
      </c>
      <c r="E223" s="289">
        <v>1</v>
      </c>
      <c r="F223" s="290" t="s">
        <v>309</v>
      </c>
      <c r="G223" s="316" t="s">
        <v>233</v>
      </c>
      <c r="H223" s="317">
        <v>5</v>
      </c>
      <c r="I223" s="318" t="s">
        <v>278</v>
      </c>
    </row>
    <row r="224" spans="1:11" ht="36" x14ac:dyDescent="0.15">
      <c r="A224" s="280"/>
      <c r="B224" s="281"/>
      <c r="C224" s="449">
        <v>2</v>
      </c>
      <c r="D224" s="282">
        <v>1</v>
      </c>
      <c r="E224" s="289">
        <v>2</v>
      </c>
      <c r="F224" s="290" t="s">
        <v>310</v>
      </c>
      <c r="G224" s="333"/>
      <c r="H224" s="401"/>
      <c r="I224" s="335"/>
    </row>
    <row r="225" spans="1:9" ht="24.75" x14ac:dyDescent="0.15">
      <c r="A225" s="280"/>
      <c r="B225" s="281"/>
      <c r="C225" s="449">
        <v>3</v>
      </c>
      <c r="D225" s="282">
        <v>1</v>
      </c>
      <c r="E225" s="289">
        <v>3</v>
      </c>
      <c r="F225" s="290" t="s">
        <v>311</v>
      </c>
      <c r="G225" s="333"/>
      <c r="H225" s="401"/>
      <c r="I225" s="335"/>
    </row>
    <row r="226" spans="1:9" ht="36" x14ac:dyDescent="0.15">
      <c r="A226" s="280"/>
      <c r="B226" s="281"/>
      <c r="C226" s="449">
        <v>4</v>
      </c>
      <c r="D226" s="282">
        <v>5</v>
      </c>
      <c r="E226" s="283" t="s">
        <v>251</v>
      </c>
      <c r="F226" s="328" t="s">
        <v>312</v>
      </c>
      <c r="G226" s="333"/>
      <c r="H226" s="401"/>
      <c r="I226" s="335"/>
    </row>
    <row r="227" spans="1:9" ht="36" x14ac:dyDescent="0.15">
      <c r="A227" s="280"/>
      <c r="B227" s="281"/>
      <c r="C227" s="449">
        <v>5</v>
      </c>
      <c r="D227" s="282">
        <v>5</v>
      </c>
      <c r="E227" s="283" t="s">
        <v>251</v>
      </c>
      <c r="F227" s="327" t="s">
        <v>313</v>
      </c>
      <c r="G227" s="333"/>
      <c r="H227" s="401"/>
      <c r="I227" s="335"/>
    </row>
    <row r="228" spans="1:9" ht="27" x14ac:dyDescent="0.15">
      <c r="A228" s="280"/>
      <c r="B228" s="281"/>
      <c r="C228" s="449">
        <v>6</v>
      </c>
      <c r="D228" s="282">
        <v>3</v>
      </c>
      <c r="E228" s="329" t="s">
        <v>356</v>
      </c>
      <c r="F228" s="327" t="s">
        <v>357</v>
      </c>
      <c r="G228" s="333"/>
      <c r="H228" s="401"/>
      <c r="I228" s="335"/>
    </row>
    <row r="229" spans="1:9" ht="47.25" x14ac:dyDescent="0.15">
      <c r="A229" s="280"/>
      <c r="B229" s="281"/>
      <c r="C229" s="449">
        <v>7</v>
      </c>
      <c r="D229" s="282">
        <v>4</v>
      </c>
      <c r="E229" s="289">
        <v>2</v>
      </c>
      <c r="F229" s="330" t="s">
        <v>317</v>
      </c>
      <c r="G229" s="319"/>
      <c r="H229" s="320"/>
      <c r="I229" s="321"/>
    </row>
    <row r="230" spans="1:9" x14ac:dyDescent="0.15">
      <c r="A230" s="280"/>
      <c r="B230" s="281"/>
      <c r="D230" s="305"/>
      <c r="E230" s="276"/>
      <c r="F230" s="307"/>
      <c r="G230" s="305"/>
      <c r="H230" s="276"/>
    </row>
    <row r="231" spans="1:9" x14ac:dyDescent="0.15">
      <c r="A231" s="280"/>
      <c r="B231" s="281"/>
      <c r="C231" s="270" t="s">
        <v>358</v>
      </c>
    </row>
    <row r="232" spans="1:9" x14ac:dyDescent="0.15">
      <c r="A232" s="280"/>
      <c r="B232" s="281"/>
      <c r="C232" s="444" t="s">
        <v>224</v>
      </c>
      <c r="D232" s="445" t="s">
        <v>225</v>
      </c>
      <c r="E232" s="446"/>
      <c r="F232" s="447"/>
      <c r="G232" s="445" t="s">
        <v>226</v>
      </c>
      <c r="H232" s="446"/>
      <c r="I232" s="447"/>
    </row>
    <row r="233" spans="1:9" ht="58.5" x14ac:dyDescent="0.15">
      <c r="A233" s="280"/>
      <c r="B233" s="281"/>
      <c r="C233" s="449">
        <v>1</v>
      </c>
      <c r="D233" s="292">
        <v>6</v>
      </c>
      <c r="E233" s="293">
        <v>3</v>
      </c>
      <c r="F233" s="290" t="s">
        <v>261</v>
      </c>
      <c r="G233" s="408" t="s">
        <v>233</v>
      </c>
      <c r="H233" s="405">
        <v>5</v>
      </c>
      <c r="I233" s="402" t="s">
        <v>278</v>
      </c>
    </row>
    <row r="234" spans="1:9" ht="36" x14ac:dyDescent="0.15">
      <c r="A234" s="280"/>
      <c r="B234" s="281"/>
      <c r="C234" s="449">
        <v>2</v>
      </c>
      <c r="D234" s="292">
        <v>8</v>
      </c>
      <c r="E234" s="293">
        <v>3</v>
      </c>
      <c r="F234" s="284" t="s">
        <v>320</v>
      </c>
      <c r="G234" s="409"/>
      <c r="H234" s="406"/>
      <c r="I234" s="403"/>
    </row>
    <row r="235" spans="1:9" ht="36" x14ac:dyDescent="0.15">
      <c r="A235" s="280"/>
      <c r="B235" s="281"/>
      <c r="C235" s="449">
        <v>3</v>
      </c>
      <c r="D235" s="292">
        <v>8</v>
      </c>
      <c r="E235" s="293">
        <v>5</v>
      </c>
      <c r="F235" s="290" t="s">
        <v>321</v>
      </c>
      <c r="G235" s="409"/>
      <c r="H235" s="406"/>
      <c r="I235" s="403"/>
    </row>
    <row r="236" spans="1:9" ht="24.75" x14ac:dyDescent="0.15">
      <c r="A236" s="280"/>
      <c r="B236" s="281"/>
      <c r="C236" s="449">
        <v>4</v>
      </c>
      <c r="D236" s="292">
        <v>8</v>
      </c>
      <c r="E236" s="293">
        <v>6</v>
      </c>
      <c r="F236" s="327" t="s">
        <v>323</v>
      </c>
      <c r="G236" s="409"/>
      <c r="H236" s="406"/>
      <c r="I236" s="403"/>
    </row>
    <row r="237" spans="1:9" ht="24.75" x14ac:dyDescent="0.15">
      <c r="A237" s="280"/>
      <c r="B237" s="281"/>
      <c r="C237" s="449">
        <v>5</v>
      </c>
      <c r="D237" s="292">
        <v>11</v>
      </c>
      <c r="E237" s="293">
        <v>1</v>
      </c>
      <c r="F237" s="331" t="s">
        <v>359</v>
      </c>
      <c r="G237" s="409"/>
      <c r="H237" s="406"/>
      <c r="I237" s="403"/>
    </row>
    <row r="238" spans="1:9" ht="47.25" x14ac:dyDescent="0.15">
      <c r="A238" s="280"/>
      <c r="B238" s="281"/>
      <c r="C238" s="449">
        <v>6</v>
      </c>
      <c r="D238" s="292">
        <v>11</v>
      </c>
      <c r="E238" s="293">
        <v>4</v>
      </c>
      <c r="F238" s="331" t="s">
        <v>360</v>
      </c>
      <c r="G238" s="409"/>
      <c r="H238" s="406"/>
      <c r="I238" s="403"/>
    </row>
    <row r="239" spans="1:9" ht="24.75" x14ac:dyDescent="0.15">
      <c r="A239" s="280"/>
      <c r="B239" s="281"/>
      <c r="C239" s="449">
        <v>7</v>
      </c>
      <c r="D239" s="292">
        <v>12</v>
      </c>
      <c r="E239" s="293">
        <v>1</v>
      </c>
      <c r="F239" s="331" t="s">
        <v>361</v>
      </c>
      <c r="G239" s="409"/>
      <c r="H239" s="406"/>
      <c r="I239" s="403"/>
    </row>
    <row r="240" spans="1:9" ht="58.5" x14ac:dyDescent="0.15">
      <c r="A240" s="280"/>
      <c r="B240" s="281"/>
      <c r="C240" s="449">
        <v>8</v>
      </c>
      <c r="D240" s="292">
        <v>12</v>
      </c>
      <c r="E240" s="293">
        <v>2</v>
      </c>
      <c r="F240" s="331" t="s">
        <v>362</v>
      </c>
      <c r="G240" s="409"/>
      <c r="H240" s="406"/>
      <c r="I240" s="403"/>
    </row>
    <row r="241" spans="1:9" ht="24.75" x14ac:dyDescent="0.15">
      <c r="A241" s="280"/>
      <c r="B241" s="281"/>
      <c r="C241" s="449">
        <v>9</v>
      </c>
      <c r="D241" s="292">
        <v>12</v>
      </c>
      <c r="E241" s="293">
        <v>3</v>
      </c>
      <c r="F241" s="331" t="s">
        <v>363</v>
      </c>
      <c r="G241" s="409"/>
      <c r="H241" s="406"/>
      <c r="I241" s="403"/>
    </row>
    <row r="242" spans="1:9" ht="36" x14ac:dyDescent="0.15">
      <c r="A242" s="280"/>
      <c r="B242" s="281"/>
      <c r="C242" s="449">
        <v>10</v>
      </c>
      <c r="D242" s="292">
        <v>12</v>
      </c>
      <c r="E242" s="293">
        <v>3</v>
      </c>
      <c r="F242" s="284" t="s">
        <v>234</v>
      </c>
      <c r="G242" s="410"/>
      <c r="H242" s="407"/>
      <c r="I242" s="404"/>
    </row>
    <row r="243" spans="1:9" x14ac:dyDescent="0.15">
      <c r="D243" s="305"/>
      <c r="E243" s="276"/>
      <c r="F243" s="307"/>
      <c r="G243" s="305"/>
      <c r="H243" s="276"/>
    </row>
    <row r="244" spans="1:9" x14ac:dyDescent="0.15">
      <c r="C244" s="270" t="s">
        <v>364</v>
      </c>
    </row>
    <row r="245" spans="1:9" x14ac:dyDescent="0.15">
      <c r="C245" s="444" t="s">
        <v>224</v>
      </c>
      <c r="D245" s="445" t="s">
        <v>225</v>
      </c>
      <c r="E245" s="446"/>
      <c r="F245" s="447"/>
      <c r="G245" s="445" t="s">
        <v>226</v>
      </c>
      <c r="H245" s="446"/>
      <c r="I245" s="447"/>
    </row>
    <row r="246" spans="1:9" ht="36" x14ac:dyDescent="0.15">
      <c r="C246" s="449">
        <v>1</v>
      </c>
      <c r="D246" s="282">
        <v>15</v>
      </c>
      <c r="E246" s="289">
        <v>1</v>
      </c>
      <c r="F246" s="290" t="s">
        <v>328</v>
      </c>
      <c r="G246" s="316" t="s">
        <v>233</v>
      </c>
      <c r="H246" s="317">
        <v>5</v>
      </c>
      <c r="I246" s="318" t="s">
        <v>278</v>
      </c>
    </row>
    <row r="247" spans="1:9" ht="36" x14ac:dyDescent="0.15">
      <c r="C247" s="449">
        <v>2</v>
      </c>
      <c r="D247" s="282">
        <v>16</v>
      </c>
      <c r="E247" s="289" t="s">
        <v>330</v>
      </c>
      <c r="F247" s="290" t="s">
        <v>331</v>
      </c>
      <c r="G247" s="333"/>
      <c r="H247" s="401"/>
      <c r="I247" s="335"/>
    </row>
    <row r="248" spans="1:9" ht="36" x14ac:dyDescent="0.15">
      <c r="C248" s="449">
        <v>3</v>
      </c>
      <c r="D248" s="282">
        <v>19</v>
      </c>
      <c r="E248" s="289">
        <v>1</v>
      </c>
      <c r="F248" s="290" t="s">
        <v>333</v>
      </c>
      <c r="G248" s="333"/>
      <c r="H248" s="401"/>
      <c r="I248" s="335"/>
    </row>
    <row r="249" spans="1:9" ht="36" x14ac:dyDescent="0.15">
      <c r="C249" s="449">
        <v>4</v>
      </c>
      <c r="D249" s="282">
        <v>20</v>
      </c>
      <c r="E249" s="289">
        <v>1</v>
      </c>
      <c r="F249" s="290" t="s">
        <v>335</v>
      </c>
      <c r="G249" s="319"/>
      <c r="H249" s="320"/>
      <c r="I249" s="321"/>
    </row>
    <row r="250" spans="1:9" x14ac:dyDescent="0.15">
      <c r="C250" s="307"/>
      <c r="D250" s="305"/>
      <c r="E250" s="276"/>
      <c r="F250" s="307"/>
      <c r="G250" s="305"/>
      <c r="H250" s="276"/>
    </row>
    <row r="251" spans="1:9" x14ac:dyDescent="0.15">
      <c r="D251" s="305"/>
      <c r="E251" s="276"/>
      <c r="F251" s="307"/>
      <c r="G251" s="305"/>
      <c r="H251" s="276"/>
    </row>
    <row r="252" spans="1:9" ht="13.5" x14ac:dyDescent="0.15">
      <c r="A252" s="270"/>
      <c r="B252" s="270" t="s">
        <v>365</v>
      </c>
      <c r="C252" s="270"/>
      <c r="G252" s="275"/>
      <c r="H252" s="276"/>
    </row>
    <row r="253" spans="1:9" x14ac:dyDescent="0.15">
      <c r="A253" s="278"/>
      <c r="B253" s="279"/>
      <c r="C253" s="270" t="s">
        <v>366</v>
      </c>
      <c r="G253" s="275"/>
      <c r="H253" s="276"/>
    </row>
    <row r="254" spans="1:9" x14ac:dyDescent="0.15">
      <c r="A254" s="278"/>
      <c r="B254" s="279"/>
      <c r="C254" s="444" t="s">
        <v>224</v>
      </c>
      <c r="D254" s="445" t="s">
        <v>225</v>
      </c>
      <c r="E254" s="446"/>
      <c r="F254" s="447"/>
      <c r="G254" s="445" t="s">
        <v>226</v>
      </c>
      <c r="H254" s="446"/>
      <c r="I254" s="447"/>
    </row>
    <row r="255" spans="1:9" ht="24.75" x14ac:dyDescent="0.15">
      <c r="A255" s="280"/>
      <c r="B255" s="281"/>
      <c r="C255" s="449">
        <v>1</v>
      </c>
      <c r="D255" s="282" t="s">
        <v>128</v>
      </c>
      <c r="E255" s="283"/>
      <c r="F255" s="284" t="s">
        <v>227</v>
      </c>
      <c r="G255" s="316">
        <v>18</v>
      </c>
      <c r="H255" s="323">
        <v>1</v>
      </c>
      <c r="I255" s="318" t="s">
        <v>367</v>
      </c>
    </row>
    <row r="256" spans="1:9" ht="24.75" x14ac:dyDescent="0.15">
      <c r="A256" s="280"/>
      <c r="B256" s="281"/>
      <c r="C256" s="449">
        <v>2</v>
      </c>
      <c r="D256" s="282" t="s">
        <v>128</v>
      </c>
      <c r="E256" s="283"/>
      <c r="F256" s="284" t="s">
        <v>229</v>
      </c>
      <c r="G256" s="333"/>
      <c r="H256" s="334"/>
      <c r="I256" s="335"/>
    </row>
    <row r="257" spans="1:9" ht="69" x14ac:dyDescent="0.15">
      <c r="A257" s="280"/>
      <c r="B257" s="281"/>
      <c r="C257" s="449">
        <v>3</v>
      </c>
      <c r="D257" s="282" t="s">
        <v>230</v>
      </c>
      <c r="E257" s="285" t="s">
        <v>238</v>
      </c>
      <c r="F257" s="284" t="s">
        <v>348</v>
      </c>
      <c r="G257" s="333"/>
      <c r="H257" s="334"/>
      <c r="I257" s="335"/>
    </row>
    <row r="258" spans="1:9" ht="36" x14ac:dyDescent="0.15">
      <c r="A258" s="280"/>
      <c r="B258" s="281"/>
      <c r="C258" s="449">
        <v>4</v>
      </c>
      <c r="D258" s="282" t="s">
        <v>233</v>
      </c>
      <c r="E258" s="283">
        <v>3</v>
      </c>
      <c r="F258" s="284" t="s">
        <v>234</v>
      </c>
      <c r="G258" s="333"/>
      <c r="H258" s="334"/>
      <c r="I258" s="335"/>
    </row>
    <row r="259" spans="1:9" ht="36" x14ac:dyDescent="0.15">
      <c r="A259" s="280"/>
      <c r="B259" s="281"/>
      <c r="C259" s="449">
        <v>5</v>
      </c>
      <c r="D259" s="282" t="s">
        <v>235</v>
      </c>
      <c r="E259" s="283">
        <v>1</v>
      </c>
      <c r="F259" s="284" t="s">
        <v>236</v>
      </c>
      <c r="G259" s="319"/>
      <c r="H259" s="324"/>
      <c r="I259" s="321"/>
    </row>
    <row r="260" spans="1:9" ht="24.75" x14ac:dyDescent="0.15">
      <c r="A260" s="280"/>
      <c r="B260" s="281"/>
      <c r="C260" s="449">
        <v>6</v>
      </c>
      <c r="D260" s="282" t="s">
        <v>128</v>
      </c>
      <c r="E260" s="283"/>
      <c r="F260" s="284" t="s">
        <v>227</v>
      </c>
      <c r="G260" s="316">
        <v>18</v>
      </c>
      <c r="H260" s="323">
        <v>4</v>
      </c>
      <c r="I260" s="318" t="s">
        <v>368</v>
      </c>
    </row>
    <row r="261" spans="1:9" ht="24.75" x14ac:dyDescent="0.15">
      <c r="A261" s="280"/>
      <c r="B261" s="281"/>
      <c r="C261" s="449">
        <v>7</v>
      </c>
      <c r="D261" s="282" t="s">
        <v>128</v>
      </c>
      <c r="E261" s="283"/>
      <c r="F261" s="284" t="s">
        <v>229</v>
      </c>
      <c r="G261" s="333"/>
      <c r="H261" s="334"/>
      <c r="I261" s="335"/>
    </row>
    <row r="262" spans="1:9" ht="69" x14ac:dyDescent="0.15">
      <c r="A262" s="280"/>
      <c r="B262" s="281"/>
      <c r="C262" s="449">
        <v>8</v>
      </c>
      <c r="D262" s="282" t="s">
        <v>230</v>
      </c>
      <c r="E262" s="285" t="s">
        <v>238</v>
      </c>
      <c r="F262" s="284" t="s">
        <v>348</v>
      </c>
      <c r="G262" s="333"/>
      <c r="H262" s="334"/>
      <c r="I262" s="335"/>
    </row>
    <row r="263" spans="1:9" ht="36" x14ac:dyDescent="0.15">
      <c r="A263" s="280"/>
      <c r="B263" s="281"/>
      <c r="C263" s="449">
        <v>9</v>
      </c>
      <c r="D263" s="282" t="s">
        <v>233</v>
      </c>
      <c r="E263" s="283">
        <v>3</v>
      </c>
      <c r="F263" s="284" t="s">
        <v>234</v>
      </c>
      <c r="G263" s="333"/>
      <c r="H263" s="334"/>
      <c r="I263" s="335"/>
    </row>
    <row r="264" spans="1:9" ht="36" x14ac:dyDescent="0.15">
      <c r="A264" s="280"/>
      <c r="B264" s="281"/>
      <c r="C264" s="449">
        <v>10</v>
      </c>
      <c r="D264" s="282" t="s">
        <v>235</v>
      </c>
      <c r="E264" s="283">
        <v>1</v>
      </c>
      <c r="F264" s="284" t="s">
        <v>236</v>
      </c>
      <c r="G264" s="319"/>
      <c r="H264" s="324"/>
      <c r="I264" s="321"/>
    </row>
    <row r="265" spans="1:9" x14ac:dyDescent="0.15">
      <c r="A265" s="278"/>
      <c r="B265" s="279"/>
      <c r="C265" s="270"/>
      <c r="G265" s="275"/>
      <c r="H265" s="276"/>
    </row>
    <row r="266" spans="1:9" x14ac:dyDescent="0.15">
      <c r="A266" s="280"/>
      <c r="B266" s="281"/>
      <c r="C266" s="270" t="s">
        <v>369</v>
      </c>
      <c r="G266" s="309"/>
      <c r="H266" s="309"/>
    </row>
    <row r="267" spans="1:9" x14ac:dyDescent="0.15">
      <c r="A267" s="280"/>
      <c r="B267" s="281"/>
      <c r="C267" s="444" t="s">
        <v>224</v>
      </c>
      <c r="D267" s="445" t="s">
        <v>225</v>
      </c>
      <c r="E267" s="446"/>
      <c r="F267" s="447"/>
      <c r="G267" s="445" t="s">
        <v>226</v>
      </c>
      <c r="H267" s="446"/>
      <c r="I267" s="447"/>
    </row>
    <row r="268" spans="1:9" ht="24.75" x14ac:dyDescent="0.15">
      <c r="A268" s="280"/>
      <c r="B268" s="281"/>
      <c r="C268" s="449">
        <v>1</v>
      </c>
      <c r="D268" s="316">
        <v>5</v>
      </c>
      <c r="E268" s="381">
        <v>3</v>
      </c>
      <c r="F268" s="318" t="s">
        <v>303</v>
      </c>
      <c r="G268" s="282">
        <v>18</v>
      </c>
      <c r="H268" s="289">
        <v>1</v>
      </c>
      <c r="I268" s="290" t="s">
        <v>281</v>
      </c>
    </row>
    <row r="269" spans="1:9" ht="47.25" x14ac:dyDescent="0.15">
      <c r="A269" s="280"/>
      <c r="B269" s="281"/>
      <c r="C269" s="449">
        <v>2</v>
      </c>
      <c r="D269" s="319"/>
      <c r="E269" s="382"/>
      <c r="F269" s="321"/>
      <c r="G269" s="282">
        <v>18</v>
      </c>
      <c r="H269" s="289">
        <v>4</v>
      </c>
      <c r="I269" s="290" t="s">
        <v>283</v>
      </c>
    </row>
    <row r="270" spans="1:9" ht="24.75" x14ac:dyDescent="0.15">
      <c r="A270" s="280"/>
      <c r="B270" s="281"/>
      <c r="C270" s="449">
        <v>3</v>
      </c>
      <c r="D270" s="316" t="s">
        <v>230</v>
      </c>
      <c r="E270" s="381" t="s">
        <v>256</v>
      </c>
      <c r="F270" s="318" t="s">
        <v>304</v>
      </c>
      <c r="G270" s="282">
        <v>18</v>
      </c>
      <c r="H270" s="289">
        <v>1</v>
      </c>
      <c r="I270" s="290" t="s">
        <v>281</v>
      </c>
    </row>
    <row r="271" spans="1:9" ht="47.25" x14ac:dyDescent="0.15">
      <c r="A271" s="280"/>
      <c r="B271" s="281"/>
      <c r="C271" s="449">
        <v>4</v>
      </c>
      <c r="D271" s="319"/>
      <c r="E271" s="382"/>
      <c r="F271" s="321"/>
      <c r="G271" s="282">
        <v>18</v>
      </c>
      <c r="H271" s="289">
        <v>4</v>
      </c>
      <c r="I271" s="290" t="s">
        <v>283</v>
      </c>
    </row>
    <row r="272" spans="1:9" ht="24.75" x14ac:dyDescent="0.15">
      <c r="A272" s="280"/>
      <c r="B272" s="281"/>
      <c r="C272" s="449">
        <v>5</v>
      </c>
      <c r="D272" s="316" t="s">
        <v>230</v>
      </c>
      <c r="E272" s="381" t="s">
        <v>258</v>
      </c>
      <c r="F272" s="318" t="s">
        <v>305</v>
      </c>
      <c r="G272" s="282">
        <v>18</v>
      </c>
      <c r="H272" s="289">
        <v>1</v>
      </c>
      <c r="I272" s="290" t="s">
        <v>281</v>
      </c>
    </row>
    <row r="273" spans="1:9" ht="47.25" x14ac:dyDescent="0.15">
      <c r="A273" s="280"/>
      <c r="B273" s="281"/>
      <c r="C273" s="449">
        <v>6</v>
      </c>
      <c r="D273" s="319"/>
      <c r="E273" s="382"/>
      <c r="F273" s="321"/>
      <c r="G273" s="282">
        <v>18</v>
      </c>
      <c r="H273" s="289">
        <v>4</v>
      </c>
      <c r="I273" s="290" t="s">
        <v>283</v>
      </c>
    </row>
    <row r="274" spans="1:9" ht="24.75" x14ac:dyDescent="0.15">
      <c r="A274" s="280"/>
      <c r="B274" s="281"/>
      <c r="C274" s="449">
        <v>7</v>
      </c>
      <c r="D274" s="316" t="s">
        <v>230</v>
      </c>
      <c r="E274" s="391" t="s">
        <v>256</v>
      </c>
      <c r="F274" s="399" t="s">
        <v>370</v>
      </c>
      <c r="G274" s="282">
        <v>18</v>
      </c>
      <c r="H274" s="289">
        <v>1</v>
      </c>
      <c r="I274" s="290" t="s">
        <v>281</v>
      </c>
    </row>
    <row r="275" spans="1:9" ht="47.25" x14ac:dyDescent="0.15">
      <c r="A275" s="280"/>
      <c r="B275" s="281"/>
      <c r="C275" s="449">
        <v>8</v>
      </c>
      <c r="D275" s="319"/>
      <c r="E275" s="392"/>
      <c r="F275" s="400"/>
      <c r="G275" s="282">
        <v>18</v>
      </c>
      <c r="H275" s="289">
        <v>4</v>
      </c>
      <c r="I275" s="290" t="s">
        <v>283</v>
      </c>
    </row>
    <row r="276" spans="1:9" ht="24.75" x14ac:dyDescent="0.15">
      <c r="A276" s="280"/>
      <c r="B276" s="281"/>
      <c r="C276" s="449">
        <v>9</v>
      </c>
      <c r="D276" s="316" t="s">
        <v>230</v>
      </c>
      <c r="E276" s="391" t="s">
        <v>258</v>
      </c>
      <c r="F276" s="399" t="s">
        <v>371</v>
      </c>
      <c r="G276" s="282">
        <v>18</v>
      </c>
      <c r="H276" s="289">
        <v>1</v>
      </c>
      <c r="I276" s="290" t="s">
        <v>281</v>
      </c>
    </row>
    <row r="277" spans="1:9" ht="47.25" x14ac:dyDescent="0.15">
      <c r="A277" s="280"/>
      <c r="B277" s="281"/>
      <c r="C277" s="449">
        <v>10</v>
      </c>
      <c r="D277" s="319"/>
      <c r="E277" s="392"/>
      <c r="F277" s="400"/>
      <c r="G277" s="282">
        <v>18</v>
      </c>
      <c r="H277" s="289">
        <v>4</v>
      </c>
      <c r="I277" s="290" t="s">
        <v>283</v>
      </c>
    </row>
    <row r="278" spans="1:9" x14ac:dyDescent="0.15">
      <c r="A278" s="280"/>
      <c r="B278" s="281"/>
      <c r="C278" s="305"/>
      <c r="D278" s="305"/>
      <c r="E278" s="276"/>
      <c r="F278" s="307"/>
      <c r="G278" s="305"/>
      <c r="H278" s="276"/>
    </row>
    <row r="279" spans="1:9" x14ac:dyDescent="0.15">
      <c r="A279" s="280"/>
      <c r="B279" s="281"/>
      <c r="C279" s="270" t="s">
        <v>372</v>
      </c>
      <c r="G279" s="309"/>
      <c r="H279" s="309"/>
    </row>
    <row r="280" spans="1:9" x14ac:dyDescent="0.15">
      <c r="A280" s="280"/>
      <c r="B280" s="281"/>
      <c r="C280" s="444" t="s">
        <v>224</v>
      </c>
      <c r="D280" s="445" t="s">
        <v>225</v>
      </c>
      <c r="E280" s="446"/>
      <c r="F280" s="447"/>
      <c r="G280" s="445" t="s">
        <v>226</v>
      </c>
      <c r="H280" s="446"/>
      <c r="I280" s="447"/>
    </row>
    <row r="281" spans="1:9" ht="24.75" x14ac:dyDescent="0.15">
      <c r="A281" s="280"/>
      <c r="B281" s="281"/>
      <c r="C281" s="449">
        <v>1</v>
      </c>
      <c r="D281" s="316">
        <v>1</v>
      </c>
      <c r="E281" s="381">
        <v>1</v>
      </c>
      <c r="F281" s="318" t="s">
        <v>309</v>
      </c>
      <c r="G281" s="282">
        <v>18</v>
      </c>
      <c r="H281" s="289">
        <v>1</v>
      </c>
      <c r="I281" s="290" t="s">
        <v>281</v>
      </c>
    </row>
    <row r="282" spans="1:9" ht="47.25" x14ac:dyDescent="0.15">
      <c r="A282" s="280"/>
      <c r="B282" s="281"/>
      <c r="C282" s="449">
        <v>2</v>
      </c>
      <c r="D282" s="319"/>
      <c r="E282" s="382"/>
      <c r="F282" s="321"/>
      <c r="G282" s="282">
        <v>18</v>
      </c>
      <c r="H282" s="289">
        <v>4</v>
      </c>
      <c r="I282" s="290" t="s">
        <v>283</v>
      </c>
    </row>
    <row r="283" spans="1:9" ht="24.75" x14ac:dyDescent="0.15">
      <c r="A283" s="280"/>
      <c r="B283" s="281"/>
      <c r="C283" s="449">
        <v>3</v>
      </c>
      <c r="D283" s="316">
        <v>1</v>
      </c>
      <c r="E283" s="381">
        <v>2</v>
      </c>
      <c r="F283" s="318" t="s">
        <v>310</v>
      </c>
      <c r="G283" s="282">
        <v>18</v>
      </c>
      <c r="H283" s="289">
        <v>1</v>
      </c>
      <c r="I283" s="290" t="s">
        <v>281</v>
      </c>
    </row>
    <row r="284" spans="1:9" ht="47.25" x14ac:dyDescent="0.15">
      <c r="A284" s="280"/>
      <c r="B284" s="281"/>
      <c r="C284" s="449">
        <v>4</v>
      </c>
      <c r="D284" s="319"/>
      <c r="E284" s="382"/>
      <c r="F284" s="321"/>
      <c r="G284" s="282">
        <v>18</v>
      </c>
      <c r="H284" s="289">
        <v>4</v>
      </c>
      <c r="I284" s="290" t="s">
        <v>283</v>
      </c>
    </row>
    <row r="285" spans="1:9" ht="24.75" x14ac:dyDescent="0.15">
      <c r="A285" s="280"/>
      <c r="B285" s="281"/>
      <c r="C285" s="449">
        <v>5</v>
      </c>
      <c r="D285" s="316">
        <v>1</v>
      </c>
      <c r="E285" s="381">
        <v>3</v>
      </c>
      <c r="F285" s="318" t="s">
        <v>311</v>
      </c>
      <c r="G285" s="282">
        <v>18</v>
      </c>
      <c r="H285" s="289">
        <v>1</v>
      </c>
      <c r="I285" s="290" t="s">
        <v>281</v>
      </c>
    </row>
    <row r="286" spans="1:9" ht="47.25" x14ac:dyDescent="0.15">
      <c r="A286" s="280"/>
      <c r="B286" s="281"/>
      <c r="C286" s="449">
        <v>6</v>
      </c>
      <c r="D286" s="319"/>
      <c r="E286" s="382"/>
      <c r="F286" s="321"/>
      <c r="G286" s="282">
        <v>18</v>
      </c>
      <c r="H286" s="289">
        <v>4</v>
      </c>
      <c r="I286" s="290" t="s">
        <v>283</v>
      </c>
    </row>
    <row r="287" spans="1:9" ht="24.75" x14ac:dyDescent="0.15">
      <c r="A287" s="280"/>
      <c r="B287" s="281"/>
      <c r="C287" s="449">
        <v>7</v>
      </c>
      <c r="D287" s="316">
        <v>5</v>
      </c>
      <c r="E287" s="381" t="s">
        <v>251</v>
      </c>
      <c r="F287" s="393" t="s">
        <v>312</v>
      </c>
      <c r="G287" s="282">
        <v>18</v>
      </c>
      <c r="H287" s="289">
        <v>1</v>
      </c>
      <c r="I287" s="290" t="s">
        <v>281</v>
      </c>
    </row>
    <row r="288" spans="1:9" ht="47.25" x14ac:dyDescent="0.15">
      <c r="A288" s="280"/>
      <c r="B288" s="281"/>
      <c r="C288" s="449">
        <v>8</v>
      </c>
      <c r="D288" s="319"/>
      <c r="E288" s="382"/>
      <c r="F288" s="394"/>
      <c r="G288" s="282">
        <v>18</v>
      </c>
      <c r="H288" s="289">
        <v>4</v>
      </c>
      <c r="I288" s="290" t="s">
        <v>283</v>
      </c>
    </row>
    <row r="289" spans="1:9" ht="24.75" x14ac:dyDescent="0.15">
      <c r="A289" s="280"/>
      <c r="B289" s="281"/>
      <c r="C289" s="449">
        <v>9</v>
      </c>
      <c r="D289" s="316">
        <v>5</v>
      </c>
      <c r="E289" s="381" t="s">
        <v>251</v>
      </c>
      <c r="F289" s="395" t="s">
        <v>313</v>
      </c>
      <c r="G289" s="282">
        <v>18</v>
      </c>
      <c r="H289" s="289">
        <v>1</v>
      </c>
      <c r="I289" s="290" t="s">
        <v>281</v>
      </c>
    </row>
    <row r="290" spans="1:9" ht="47.25" x14ac:dyDescent="0.15">
      <c r="A290" s="280"/>
      <c r="B290" s="281"/>
      <c r="C290" s="449">
        <v>10</v>
      </c>
      <c r="D290" s="319"/>
      <c r="E290" s="382"/>
      <c r="F290" s="396"/>
      <c r="G290" s="282">
        <v>18</v>
      </c>
      <c r="H290" s="289">
        <v>4</v>
      </c>
      <c r="I290" s="290" t="s">
        <v>283</v>
      </c>
    </row>
    <row r="291" spans="1:9" ht="24.75" x14ac:dyDescent="0.15">
      <c r="A291" s="280"/>
      <c r="B291" s="281"/>
      <c r="C291" s="449">
        <v>11</v>
      </c>
      <c r="D291" s="316">
        <v>3</v>
      </c>
      <c r="E291" s="413" t="s">
        <v>356</v>
      </c>
      <c r="F291" s="411" t="s">
        <v>373</v>
      </c>
      <c r="G291" s="282">
        <v>18</v>
      </c>
      <c r="H291" s="289">
        <v>1</v>
      </c>
      <c r="I291" s="290" t="s">
        <v>281</v>
      </c>
    </row>
    <row r="292" spans="1:9" ht="47.25" x14ac:dyDescent="0.15">
      <c r="A292" s="280"/>
      <c r="B292" s="281"/>
      <c r="C292" s="449">
        <v>12</v>
      </c>
      <c r="D292" s="319"/>
      <c r="E292" s="414"/>
      <c r="F292" s="412"/>
      <c r="G292" s="282">
        <v>18</v>
      </c>
      <c r="H292" s="289">
        <v>4</v>
      </c>
      <c r="I292" s="290" t="s">
        <v>283</v>
      </c>
    </row>
    <row r="293" spans="1:9" ht="24.75" x14ac:dyDescent="0.15">
      <c r="A293" s="280"/>
      <c r="B293" s="281"/>
      <c r="C293" s="449">
        <v>13</v>
      </c>
      <c r="D293" s="316">
        <v>4</v>
      </c>
      <c r="E293" s="381">
        <v>2</v>
      </c>
      <c r="F293" s="397" t="s">
        <v>317</v>
      </c>
      <c r="G293" s="282">
        <v>18</v>
      </c>
      <c r="H293" s="289">
        <v>1</v>
      </c>
      <c r="I293" s="290" t="s">
        <v>281</v>
      </c>
    </row>
    <row r="294" spans="1:9" ht="47.25" x14ac:dyDescent="0.15">
      <c r="A294" s="280"/>
      <c r="B294" s="281"/>
      <c r="C294" s="449">
        <v>14</v>
      </c>
      <c r="D294" s="319"/>
      <c r="E294" s="382"/>
      <c r="F294" s="398"/>
      <c r="G294" s="282">
        <v>18</v>
      </c>
      <c r="H294" s="289">
        <v>4</v>
      </c>
      <c r="I294" s="290" t="s">
        <v>283</v>
      </c>
    </row>
    <row r="295" spans="1:9" x14ac:dyDescent="0.15">
      <c r="A295" s="280"/>
      <c r="B295" s="281"/>
      <c r="D295" s="305"/>
      <c r="E295" s="276"/>
      <c r="F295" s="307"/>
      <c r="G295" s="305"/>
      <c r="H295" s="276"/>
    </row>
    <row r="296" spans="1:9" x14ac:dyDescent="0.15">
      <c r="A296" s="280"/>
      <c r="B296" s="281"/>
      <c r="C296" s="270" t="s">
        <v>374</v>
      </c>
      <c r="G296" s="309"/>
      <c r="H296" s="309"/>
    </row>
    <row r="297" spans="1:9" x14ac:dyDescent="0.15">
      <c r="A297" s="280"/>
      <c r="B297" s="281"/>
      <c r="C297" s="444" t="s">
        <v>224</v>
      </c>
      <c r="D297" s="445" t="s">
        <v>225</v>
      </c>
      <c r="E297" s="446"/>
      <c r="F297" s="447"/>
      <c r="G297" s="445" t="s">
        <v>226</v>
      </c>
      <c r="H297" s="446"/>
      <c r="I297" s="447"/>
    </row>
    <row r="298" spans="1:9" ht="24.75" x14ac:dyDescent="0.15">
      <c r="A298" s="280"/>
      <c r="B298" s="281"/>
      <c r="C298" s="449">
        <v>1</v>
      </c>
      <c r="D298" s="316">
        <v>6</v>
      </c>
      <c r="E298" s="381">
        <v>1</v>
      </c>
      <c r="F298" s="318" t="s">
        <v>375</v>
      </c>
      <c r="G298" s="282">
        <v>18</v>
      </c>
      <c r="H298" s="289">
        <v>1</v>
      </c>
      <c r="I298" s="290" t="s">
        <v>281</v>
      </c>
    </row>
    <row r="299" spans="1:9" ht="47.25" x14ac:dyDescent="0.15">
      <c r="A299" s="280"/>
      <c r="B299" s="281"/>
      <c r="C299" s="449">
        <v>2</v>
      </c>
      <c r="D299" s="319"/>
      <c r="E299" s="382"/>
      <c r="F299" s="321"/>
      <c r="G299" s="282">
        <v>18</v>
      </c>
      <c r="H299" s="289">
        <v>4</v>
      </c>
      <c r="I299" s="290" t="s">
        <v>283</v>
      </c>
    </row>
    <row r="300" spans="1:9" ht="24.75" x14ac:dyDescent="0.15">
      <c r="A300" s="280"/>
      <c r="B300" s="281"/>
      <c r="C300" s="449">
        <v>3</v>
      </c>
      <c r="D300" s="316">
        <v>6</v>
      </c>
      <c r="E300" s="381">
        <v>2</v>
      </c>
      <c r="F300" s="395" t="s">
        <v>376</v>
      </c>
      <c r="G300" s="282">
        <v>18</v>
      </c>
      <c r="H300" s="289">
        <v>1</v>
      </c>
      <c r="I300" s="290" t="s">
        <v>281</v>
      </c>
    </row>
    <row r="301" spans="1:9" ht="47.25" x14ac:dyDescent="0.15">
      <c r="A301" s="280"/>
      <c r="B301" s="281"/>
      <c r="C301" s="449">
        <v>4</v>
      </c>
      <c r="D301" s="319"/>
      <c r="E301" s="382"/>
      <c r="F301" s="396"/>
      <c r="G301" s="282">
        <v>18</v>
      </c>
      <c r="H301" s="289">
        <v>4</v>
      </c>
      <c r="I301" s="290" t="s">
        <v>283</v>
      </c>
    </row>
    <row r="302" spans="1:9" ht="24.75" x14ac:dyDescent="0.15">
      <c r="A302" s="280"/>
      <c r="B302" s="281"/>
      <c r="C302" s="449">
        <v>5</v>
      </c>
      <c r="D302" s="316">
        <v>6</v>
      </c>
      <c r="E302" s="381">
        <v>3</v>
      </c>
      <c r="F302" s="318" t="s">
        <v>300</v>
      </c>
      <c r="G302" s="282">
        <v>18</v>
      </c>
      <c r="H302" s="289">
        <v>1</v>
      </c>
      <c r="I302" s="290" t="s">
        <v>281</v>
      </c>
    </row>
    <row r="303" spans="1:9" ht="47.25" x14ac:dyDescent="0.15">
      <c r="A303" s="280"/>
      <c r="B303" s="281"/>
      <c r="C303" s="449">
        <v>6</v>
      </c>
      <c r="D303" s="319"/>
      <c r="E303" s="382"/>
      <c r="F303" s="321"/>
      <c r="G303" s="282">
        <v>18</v>
      </c>
      <c r="H303" s="289">
        <v>4</v>
      </c>
      <c r="I303" s="290" t="s">
        <v>283</v>
      </c>
    </row>
    <row r="304" spans="1:9" ht="24.75" x14ac:dyDescent="0.15">
      <c r="A304" s="280"/>
      <c r="B304" s="281"/>
      <c r="C304" s="449">
        <v>7</v>
      </c>
      <c r="D304" s="316">
        <v>8</v>
      </c>
      <c r="E304" s="381">
        <v>3</v>
      </c>
      <c r="F304" s="399" t="s">
        <v>377</v>
      </c>
      <c r="G304" s="282">
        <v>18</v>
      </c>
      <c r="H304" s="289">
        <v>1</v>
      </c>
      <c r="I304" s="290" t="s">
        <v>281</v>
      </c>
    </row>
    <row r="305" spans="1:9" ht="47.25" x14ac:dyDescent="0.15">
      <c r="A305" s="280"/>
      <c r="B305" s="281"/>
      <c r="C305" s="449">
        <v>8</v>
      </c>
      <c r="D305" s="319"/>
      <c r="E305" s="382"/>
      <c r="F305" s="400"/>
      <c r="G305" s="282">
        <v>18</v>
      </c>
      <c r="H305" s="289">
        <v>4</v>
      </c>
      <c r="I305" s="290" t="s">
        <v>283</v>
      </c>
    </row>
    <row r="306" spans="1:9" ht="24.75" x14ac:dyDescent="0.15">
      <c r="A306" s="280"/>
      <c r="B306" s="281"/>
      <c r="C306" s="449">
        <v>9</v>
      </c>
      <c r="D306" s="316">
        <v>8</v>
      </c>
      <c r="E306" s="381">
        <v>5</v>
      </c>
      <c r="F306" s="395" t="s">
        <v>378</v>
      </c>
      <c r="G306" s="282">
        <v>18</v>
      </c>
      <c r="H306" s="289">
        <v>1</v>
      </c>
      <c r="I306" s="290" t="s">
        <v>281</v>
      </c>
    </row>
    <row r="307" spans="1:9" ht="47.25" x14ac:dyDescent="0.15">
      <c r="A307" s="280"/>
      <c r="B307" s="281"/>
      <c r="C307" s="449">
        <v>10</v>
      </c>
      <c r="D307" s="319"/>
      <c r="E307" s="382"/>
      <c r="F307" s="396"/>
      <c r="G307" s="282">
        <v>18</v>
      </c>
      <c r="H307" s="289">
        <v>4</v>
      </c>
      <c r="I307" s="290" t="s">
        <v>283</v>
      </c>
    </row>
    <row r="308" spans="1:9" ht="24.75" x14ac:dyDescent="0.15">
      <c r="A308" s="280"/>
      <c r="B308" s="281"/>
      <c r="C308" s="449">
        <v>11</v>
      </c>
      <c r="D308" s="316">
        <v>8</v>
      </c>
      <c r="E308" s="381">
        <v>6</v>
      </c>
      <c r="F308" s="395" t="s">
        <v>379</v>
      </c>
      <c r="G308" s="282">
        <v>18</v>
      </c>
      <c r="H308" s="289">
        <v>1</v>
      </c>
      <c r="I308" s="290" t="s">
        <v>281</v>
      </c>
    </row>
    <row r="309" spans="1:9" ht="47.25" x14ac:dyDescent="0.15">
      <c r="A309" s="280"/>
      <c r="B309" s="281"/>
      <c r="C309" s="449">
        <v>12</v>
      </c>
      <c r="D309" s="319"/>
      <c r="E309" s="382"/>
      <c r="F309" s="396"/>
      <c r="G309" s="282">
        <v>18</v>
      </c>
      <c r="H309" s="289">
        <v>4</v>
      </c>
      <c r="I309" s="290" t="s">
        <v>283</v>
      </c>
    </row>
    <row r="310" spans="1:9" ht="24.75" x14ac:dyDescent="0.15">
      <c r="A310" s="280"/>
      <c r="B310" s="281"/>
      <c r="C310" s="449">
        <v>13</v>
      </c>
      <c r="D310" s="316">
        <v>11</v>
      </c>
      <c r="E310" s="413">
        <v>1</v>
      </c>
      <c r="F310" s="318" t="s">
        <v>339</v>
      </c>
      <c r="G310" s="282">
        <v>18</v>
      </c>
      <c r="H310" s="289">
        <v>1</v>
      </c>
      <c r="I310" s="290" t="s">
        <v>281</v>
      </c>
    </row>
    <row r="311" spans="1:9" ht="47.25" x14ac:dyDescent="0.15">
      <c r="A311" s="280"/>
      <c r="B311" s="281"/>
      <c r="C311" s="449">
        <v>14</v>
      </c>
      <c r="D311" s="319"/>
      <c r="E311" s="414"/>
      <c r="F311" s="321"/>
      <c r="G311" s="282">
        <v>18</v>
      </c>
      <c r="H311" s="289">
        <v>4</v>
      </c>
      <c r="I311" s="290" t="s">
        <v>283</v>
      </c>
    </row>
    <row r="312" spans="1:9" ht="24.75" x14ac:dyDescent="0.15">
      <c r="A312" s="280"/>
      <c r="B312" s="281"/>
      <c r="C312" s="449">
        <v>15</v>
      </c>
      <c r="D312" s="316">
        <v>11</v>
      </c>
      <c r="E312" s="381">
        <v>2</v>
      </c>
      <c r="F312" s="318" t="s">
        <v>380</v>
      </c>
      <c r="G312" s="282">
        <v>18</v>
      </c>
      <c r="H312" s="289">
        <v>1</v>
      </c>
      <c r="I312" s="290" t="s">
        <v>281</v>
      </c>
    </row>
    <row r="313" spans="1:9" ht="47.25" x14ac:dyDescent="0.15">
      <c r="A313" s="280"/>
      <c r="B313" s="281"/>
      <c r="C313" s="449">
        <v>16</v>
      </c>
      <c r="D313" s="319"/>
      <c r="E313" s="382"/>
      <c r="F313" s="321"/>
      <c r="G313" s="282">
        <v>18</v>
      </c>
      <c r="H313" s="289">
        <v>4</v>
      </c>
      <c r="I313" s="290" t="s">
        <v>283</v>
      </c>
    </row>
    <row r="314" spans="1:9" x14ac:dyDescent="0.15">
      <c r="A314" s="280"/>
      <c r="B314" s="281"/>
      <c r="D314" s="305"/>
      <c r="E314" s="276"/>
      <c r="F314" s="307"/>
      <c r="G314" s="305"/>
      <c r="H314" s="276"/>
    </row>
    <row r="315" spans="1:9" x14ac:dyDescent="0.15">
      <c r="A315" s="280"/>
      <c r="B315" s="281"/>
      <c r="C315" s="270" t="s">
        <v>381</v>
      </c>
      <c r="G315" s="309"/>
      <c r="H315" s="309"/>
    </row>
    <row r="316" spans="1:9" x14ac:dyDescent="0.15">
      <c r="A316" s="280"/>
      <c r="B316" s="281"/>
      <c r="C316" s="444" t="s">
        <v>224</v>
      </c>
      <c r="D316" s="445" t="s">
        <v>225</v>
      </c>
      <c r="E316" s="446"/>
      <c r="F316" s="447"/>
      <c r="G316" s="445" t="s">
        <v>226</v>
      </c>
      <c r="H316" s="446"/>
      <c r="I316" s="447"/>
    </row>
    <row r="317" spans="1:9" ht="24.75" x14ac:dyDescent="0.15">
      <c r="A317" s="280"/>
      <c r="B317" s="281"/>
      <c r="C317" s="449">
        <v>1</v>
      </c>
      <c r="D317" s="316">
        <v>11</v>
      </c>
      <c r="E317" s="381">
        <v>3</v>
      </c>
      <c r="F317" s="318" t="s">
        <v>382</v>
      </c>
      <c r="G317" s="282">
        <v>18</v>
      </c>
      <c r="H317" s="289">
        <v>1</v>
      </c>
      <c r="I317" s="290" t="s">
        <v>281</v>
      </c>
    </row>
    <row r="318" spans="1:9" ht="47.25" x14ac:dyDescent="0.15">
      <c r="A318" s="280"/>
      <c r="B318" s="281"/>
      <c r="C318" s="449">
        <v>2</v>
      </c>
      <c r="D318" s="319"/>
      <c r="E318" s="382"/>
      <c r="F318" s="321"/>
      <c r="G318" s="282">
        <v>18</v>
      </c>
      <c r="H318" s="289">
        <v>4</v>
      </c>
      <c r="I318" s="290" t="s">
        <v>283</v>
      </c>
    </row>
    <row r="319" spans="1:9" ht="24.75" x14ac:dyDescent="0.15">
      <c r="A319" s="280"/>
      <c r="B319" s="281"/>
      <c r="C319" s="449">
        <v>3</v>
      </c>
      <c r="D319" s="316">
        <v>12</v>
      </c>
      <c r="E319" s="381">
        <v>3</v>
      </c>
      <c r="F319" s="395" t="s">
        <v>383</v>
      </c>
      <c r="G319" s="282">
        <v>18</v>
      </c>
      <c r="H319" s="289">
        <v>1</v>
      </c>
      <c r="I319" s="290" t="s">
        <v>281</v>
      </c>
    </row>
    <row r="320" spans="1:9" ht="47.25" x14ac:dyDescent="0.15">
      <c r="A320" s="280"/>
      <c r="B320" s="281"/>
      <c r="C320" s="449">
        <v>4</v>
      </c>
      <c r="D320" s="319"/>
      <c r="E320" s="382"/>
      <c r="F320" s="396"/>
      <c r="G320" s="282">
        <v>18</v>
      </c>
      <c r="H320" s="289">
        <v>4</v>
      </c>
      <c r="I320" s="290" t="s">
        <v>283</v>
      </c>
    </row>
    <row r="321" spans="1:11" ht="24.75" x14ac:dyDescent="0.15">
      <c r="A321" s="280"/>
      <c r="B321" s="281"/>
      <c r="C321" s="449">
        <v>5</v>
      </c>
      <c r="D321" s="316">
        <v>14</v>
      </c>
      <c r="E321" s="391" t="s">
        <v>384</v>
      </c>
      <c r="F321" s="318" t="s">
        <v>385</v>
      </c>
      <c r="G321" s="282">
        <v>18</v>
      </c>
      <c r="H321" s="289">
        <v>1</v>
      </c>
      <c r="I321" s="290" t="s">
        <v>281</v>
      </c>
    </row>
    <row r="322" spans="1:11" ht="47.25" x14ac:dyDescent="0.15">
      <c r="A322" s="280"/>
      <c r="B322" s="281"/>
      <c r="C322" s="449">
        <v>6</v>
      </c>
      <c r="D322" s="319"/>
      <c r="E322" s="392"/>
      <c r="F322" s="321"/>
      <c r="G322" s="282">
        <v>18</v>
      </c>
      <c r="H322" s="289">
        <v>4</v>
      </c>
      <c r="I322" s="290" t="s">
        <v>283</v>
      </c>
    </row>
    <row r="323" spans="1:11" ht="24.75" x14ac:dyDescent="0.15">
      <c r="A323" s="280"/>
      <c r="B323" s="281"/>
      <c r="C323" s="449">
        <v>7</v>
      </c>
      <c r="D323" s="316">
        <v>14</v>
      </c>
      <c r="E323" s="391" t="s">
        <v>384</v>
      </c>
      <c r="F323" s="318" t="s">
        <v>386</v>
      </c>
      <c r="G323" s="282">
        <v>18</v>
      </c>
      <c r="H323" s="289">
        <v>1</v>
      </c>
      <c r="I323" s="290" t="s">
        <v>281</v>
      </c>
    </row>
    <row r="324" spans="1:11" ht="47.25" x14ac:dyDescent="0.15">
      <c r="A324" s="280"/>
      <c r="B324" s="281"/>
      <c r="C324" s="449">
        <v>8</v>
      </c>
      <c r="D324" s="319"/>
      <c r="E324" s="392"/>
      <c r="F324" s="321"/>
      <c r="G324" s="282">
        <v>18</v>
      </c>
      <c r="H324" s="289">
        <v>4</v>
      </c>
      <c r="I324" s="290" t="s">
        <v>283</v>
      </c>
    </row>
    <row r="325" spans="1:11" ht="24.75" x14ac:dyDescent="0.15">
      <c r="A325" s="280"/>
      <c r="B325" s="281"/>
      <c r="C325" s="449">
        <v>9</v>
      </c>
      <c r="D325" s="316">
        <v>15</v>
      </c>
      <c r="E325" s="381">
        <v>1</v>
      </c>
      <c r="F325" s="395" t="s">
        <v>387</v>
      </c>
      <c r="G325" s="282">
        <v>18</v>
      </c>
      <c r="H325" s="289">
        <v>1</v>
      </c>
      <c r="I325" s="290" t="s">
        <v>281</v>
      </c>
    </row>
    <row r="326" spans="1:11" ht="47.25" x14ac:dyDescent="0.15">
      <c r="A326" s="280"/>
      <c r="B326" s="281"/>
      <c r="C326" s="449">
        <v>10</v>
      </c>
      <c r="D326" s="319"/>
      <c r="E326" s="382"/>
      <c r="F326" s="396"/>
      <c r="G326" s="282">
        <v>18</v>
      </c>
      <c r="H326" s="289">
        <v>4</v>
      </c>
      <c r="I326" s="290" t="s">
        <v>283</v>
      </c>
    </row>
    <row r="327" spans="1:11" ht="24.75" x14ac:dyDescent="0.15">
      <c r="A327" s="280"/>
      <c r="B327" s="281"/>
      <c r="C327" s="449">
        <v>11</v>
      </c>
      <c r="D327" s="316">
        <v>19</v>
      </c>
      <c r="E327" s="381">
        <v>1</v>
      </c>
      <c r="F327" s="395" t="s">
        <v>388</v>
      </c>
      <c r="G327" s="282">
        <v>18</v>
      </c>
      <c r="H327" s="289">
        <v>1</v>
      </c>
      <c r="I327" s="290" t="s">
        <v>281</v>
      </c>
    </row>
    <row r="328" spans="1:11" ht="47.25" x14ac:dyDescent="0.15">
      <c r="A328" s="280"/>
      <c r="B328" s="281"/>
      <c r="C328" s="449">
        <v>12</v>
      </c>
      <c r="D328" s="319"/>
      <c r="E328" s="382"/>
      <c r="F328" s="396"/>
      <c r="G328" s="282">
        <v>18</v>
      </c>
      <c r="H328" s="289">
        <v>4</v>
      </c>
      <c r="I328" s="290" t="s">
        <v>283</v>
      </c>
    </row>
    <row r="329" spans="1:11" x14ac:dyDescent="0.15">
      <c r="D329" s="305"/>
      <c r="E329" s="306"/>
      <c r="F329" s="307"/>
      <c r="G329" s="305"/>
      <c r="H329" s="276"/>
      <c r="I329" s="308"/>
    </row>
    <row r="330" spans="1:11" x14ac:dyDescent="0.15">
      <c r="D330" s="305"/>
      <c r="E330" s="306"/>
      <c r="F330" s="307"/>
      <c r="G330" s="305"/>
      <c r="H330" s="276"/>
      <c r="I330" s="308"/>
    </row>
    <row r="331" spans="1:11" ht="13.5" x14ac:dyDescent="0.15">
      <c r="A331" s="270"/>
      <c r="B331" s="270" t="s">
        <v>389</v>
      </c>
      <c r="C331" s="270"/>
      <c r="G331" s="275"/>
      <c r="H331" s="276"/>
      <c r="K331" s="291"/>
    </row>
    <row r="332" spans="1:11" x14ac:dyDescent="0.15">
      <c r="A332" s="270"/>
      <c r="B332" s="271"/>
      <c r="C332" s="270" t="s">
        <v>390</v>
      </c>
      <c r="G332" s="275"/>
      <c r="H332" s="276"/>
    </row>
    <row r="333" spans="1:11" x14ac:dyDescent="0.15">
      <c r="A333" s="280"/>
      <c r="B333" s="281"/>
      <c r="C333" s="444" t="s">
        <v>224</v>
      </c>
      <c r="D333" s="445" t="s">
        <v>225</v>
      </c>
      <c r="E333" s="446"/>
      <c r="F333" s="447"/>
      <c r="G333" s="445" t="s">
        <v>226</v>
      </c>
      <c r="H333" s="446"/>
      <c r="I333" s="447"/>
    </row>
    <row r="334" spans="1:11" ht="24.75" x14ac:dyDescent="0.15">
      <c r="A334" s="280"/>
      <c r="B334" s="281"/>
      <c r="C334" s="449">
        <v>1</v>
      </c>
      <c r="D334" s="282" t="s">
        <v>128</v>
      </c>
      <c r="E334" s="283"/>
      <c r="F334" s="284" t="s">
        <v>227</v>
      </c>
      <c r="G334" s="316">
        <v>16</v>
      </c>
      <c r="H334" s="323" t="s">
        <v>330</v>
      </c>
      <c r="I334" s="318" t="s">
        <v>391</v>
      </c>
    </row>
    <row r="335" spans="1:11" ht="24.75" x14ac:dyDescent="0.15">
      <c r="A335" s="280"/>
      <c r="B335" s="281"/>
      <c r="C335" s="449">
        <v>2</v>
      </c>
      <c r="D335" s="282" t="s">
        <v>128</v>
      </c>
      <c r="E335" s="283"/>
      <c r="F335" s="284" t="s">
        <v>229</v>
      </c>
      <c r="G335" s="333"/>
      <c r="H335" s="334"/>
      <c r="I335" s="335"/>
    </row>
    <row r="336" spans="1:11" ht="69" x14ac:dyDescent="0.15">
      <c r="A336" s="280"/>
      <c r="B336" s="281"/>
      <c r="C336" s="449">
        <v>3</v>
      </c>
      <c r="D336" s="282" t="s">
        <v>230</v>
      </c>
      <c r="E336" s="285" t="s">
        <v>238</v>
      </c>
      <c r="F336" s="284" t="s">
        <v>348</v>
      </c>
      <c r="G336" s="333"/>
      <c r="H336" s="334"/>
      <c r="I336" s="335"/>
    </row>
    <row r="337" spans="1:9" ht="36" x14ac:dyDescent="0.15">
      <c r="A337" s="280"/>
      <c r="B337" s="281"/>
      <c r="C337" s="449">
        <v>4</v>
      </c>
      <c r="D337" s="282" t="s">
        <v>233</v>
      </c>
      <c r="E337" s="283">
        <v>3</v>
      </c>
      <c r="F337" s="284" t="s">
        <v>234</v>
      </c>
      <c r="G337" s="333"/>
      <c r="H337" s="334"/>
      <c r="I337" s="335"/>
    </row>
    <row r="338" spans="1:9" ht="36" x14ac:dyDescent="0.15">
      <c r="A338" s="280"/>
      <c r="B338" s="281"/>
      <c r="C338" s="449">
        <v>5</v>
      </c>
      <c r="D338" s="282" t="s">
        <v>235</v>
      </c>
      <c r="E338" s="283">
        <v>1</v>
      </c>
      <c r="F338" s="284" t="s">
        <v>236</v>
      </c>
      <c r="G338" s="319"/>
      <c r="H338" s="324"/>
      <c r="I338" s="321"/>
    </row>
    <row r="339" spans="1:9" ht="24.75" x14ac:dyDescent="0.15">
      <c r="A339" s="280"/>
      <c r="B339" s="281"/>
      <c r="C339" s="449">
        <v>6</v>
      </c>
      <c r="D339" s="282" t="s">
        <v>128</v>
      </c>
      <c r="E339" s="283"/>
      <c r="F339" s="284" t="s">
        <v>227</v>
      </c>
      <c r="G339" s="316">
        <v>18</v>
      </c>
      <c r="H339" s="323">
        <v>5</v>
      </c>
      <c r="I339" s="318" t="s">
        <v>392</v>
      </c>
    </row>
    <row r="340" spans="1:9" ht="24.75" x14ac:dyDescent="0.15">
      <c r="A340" s="280"/>
      <c r="B340" s="281"/>
      <c r="C340" s="449">
        <v>7</v>
      </c>
      <c r="D340" s="282" t="s">
        <v>128</v>
      </c>
      <c r="E340" s="283"/>
      <c r="F340" s="284" t="s">
        <v>229</v>
      </c>
      <c r="G340" s="333"/>
      <c r="H340" s="334"/>
      <c r="I340" s="335"/>
    </row>
    <row r="341" spans="1:9" ht="69" x14ac:dyDescent="0.15">
      <c r="A341" s="280"/>
      <c r="B341" s="281"/>
      <c r="C341" s="449">
        <v>8</v>
      </c>
      <c r="D341" s="282" t="s">
        <v>230</v>
      </c>
      <c r="E341" s="285" t="s">
        <v>238</v>
      </c>
      <c r="F341" s="284" t="s">
        <v>348</v>
      </c>
      <c r="G341" s="333"/>
      <c r="H341" s="334"/>
      <c r="I341" s="335"/>
    </row>
    <row r="342" spans="1:9" ht="36" x14ac:dyDescent="0.15">
      <c r="A342" s="280"/>
      <c r="B342" s="281"/>
      <c r="C342" s="449">
        <v>9</v>
      </c>
      <c r="D342" s="282" t="s">
        <v>233</v>
      </c>
      <c r="E342" s="283">
        <v>3</v>
      </c>
      <c r="F342" s="284" t="s">
        <v>234</v>
      </c>
      <c r="G342" s="333"/>
      <c r="H342" s="334"/>
      <c r="I342" s="335"/>
    </row>
    <row r="343" spans="1:9" ht="36" x14ac:dyDescent="0.15">
      <c r="A343" s="280"/>
      <c r="B343" s="281"/>
      <c r="C343" s="449">
        <v>10</v>
      </c>
      <c r="D343" s="282" t="s">
        <v>235</v>
      </c>
      <c r="E343" s="283">
        <v>1</v>
      </c>
      <c r="F343" s="284" t="s">
        <v>236</v>
      </c>
      <c r="G343" s="319"/>
      <c r="H343" s="324"/>
      <c r="I343" s="321"/>
    </row>
    <row r="344" spans="1:9" ht="24.75" x14ac:dyDescent="0.15">
      <c r="A344" s="280"/>
      <c r="B344" s="281"/>
      <c r="C344" s="449">
        <v>11</v>
      </c>
      <c r="D344" s="282" t="s">
        <v>128</v>
      </c>
      <c r="E344" s="283"/>
      <c r="F344" s="284" t="s">
        <v>227</v>
      </c>
      <c r="G344" s="316">
        <v>19</v>
      </c>
      <c r="H344" s="323">
        <v>1</v>
      </c>
      <c r="I344" s="318" t="s">
        <v>343</v>
      </c>
    </row>
    <row r="345" spans="1:9" ht="24.75" x14ac:dyDescent="0.15">
      <c r="A345" s="280"/>
      <c r="B345" s="281"/>
      <c r="C345" s="449">
        <v>12</v>
      </c>
      <c r="D345" s="282" t="s">
        <v>128</v>
      </c>
      <c r="E345" s="283"/>
      <c r="F345" s="284" t="s">
        <v>229</v>
      </c>
      <c r="G345" s="333"/>
      <c r="H345" s="334"/>
      <c r="I345" s="335"/>
    </row>
    <row r="346" spans="1:9" ht="69" x14ac:dyDescent="0.15">
      <c r="A346" s="280"/>
      <c r="B346" s="281"/>
      <c r="C346" s="449">
        <v>13</v>
      </c>
      <c r="D346" s="282" t="s">
        <v>230</v>
      </c>
      <c r="E346" s="285" t="s">
        <v>238</v>
      </c>
      <c r="F346" s="284" t="s">
        <v>348</v>
      </c>
      <c r="G346" s="333"/>
      <c r="H346" s="334"/>
      <c r="I346" s="335"/>
    </row>
    <row r="347" spans="1:9" ht="36" x14ac:dyDescent="0.15">
      <c r="A347" s="280"/>
      <c r="B347" s="281"/>
      <c r="C347" s="449">
        <v>14</v>
      </c>
      <c r="D347" s="282" t="s">
        <v>233</v>
      </c>
      <c r="E347" s="283">
        <v>3</v>
      </c>
      <c r="F347" s="284" t="s">
        <v>234</v>
      </c>
      <c r="G347" s="333"/>
      <c r="H347" s="334"/>
      <c r="I347" s="335"/>
    </row>
    <row r="348" spans="1:9" ht="36" x14ac:dyDescent="0.15">
      <c r="A348" s="280"/>
      <c r="B348" s="281"/>
      <c r="C348" s="449">
        <v>15</v>
      </c>
      <c r="D348" s="282" t="s">
        <v>235</v>
      </c>
      <c r="E348" s="283">
        <v>1</v>
      </c>
      <c r="F348" s="284" t="s">
        <v>236</v>
      </c>
      <c r="G348" s="319"/>
      <c r="H348" s="324"/>
      <c r="I348" s="321"/>
    </row>
    <row r="349" spans="1:9" x14ac:dyDescent="0.15">
      <c r="A349" s="278"/>
      <c r="B349" s="279"/>
      <c r="C349" s="270"/>
      <c r="G349" s="275"/>
      <c r="H349" s="276"/>
    </row>
    <row r="350" spans="1:9" x14ac:dyDescent="0.15">
      <c r="A350" s="280"/>
      <c r="B350" s="281"/>
      <c r="C350" s="270" t="s">
        <v>393</v>
      </c>
      <c r="G350" s="275"/>
      <c r="H350" s="276"/>
    </row>
    <row r="351" spans="1:9" x14ac:dyDescent="0.15">
      <c r="A351" s="280"/>
      <c r="B351" s="281"/>
      <c r="C351" s="444" t="s">
        <v>224</v>
      </c>
      <c r="D351" s="445" t="s">
        <v>225</v>
      </c>
      <c r="E351" s="446"/>
      <c r="F351" s="447"/>
      <c r="G351" s="445" t="s">
        <v>226</v>
      </c>
      <c r="H351" s="446"/>
      <c r="I351" s="447"/>
    </row>
    <row r="352" spans="1:9" ht="58.5" x14ac:dyDescent="0.15">
      <c r="A352" s="280"/>
      <c r="B352" s="281"/>
      <c r="C352" s="449">
        <v>1</v>
      </c>
      <c r="D352" s="292">
        <v>6</v>
      </c>
      <c r="E352" s="293">
        <v>3</v>
      </c>
      <c r="F352" s="290" t="s">
        <v>261</v>
      </c>
      <c r="G352" s="383" t="s">
        <v>394</v>
      </c>
      <c r="H352" s="415" t="s">
        <v>128</v>
      </c>
      <c r="I352" s="402" t="s">
        <v>395</v>
      </c>
    </row>
    <row r="353" spans="1:9" ht="36" x14ac:dyDescent="0.15">
      <c r="A353" s="280"/>
      <c r="B353" s="281"/>
      <c r="C353" s="449">
        <v>2</v>
      </c>
      <c r="D353" s="292">
        <v>19</v>
      </c>
      <c r="E353" s="293">
        <v>1</v>
      </c>
      <c r="F353" s="314" t="s">
        <v>396</v>
      </c>
      <c r="G353" s="418"/>
      <c r="H353" s="416"/>
      <c r="I353" s="403"/>
    </row>
    <row r="354" spans="1:9" ht="36" x14ac:dyDescent="0.15">
      <c r="A354" s="280"/>
      <c r="B354" s="281"/>
      <c r="C354" s="449">
        <v>3</v>
      </c>
      <c r="D354" s="292">
        <v>20</v>
      </c>
      <c r="E354" s="293">
        <v>1</v>
      </c>
      <c r="F354" s="290" t="s">
        <v>269</v>
      </c>
      <c r="G354" s="418"/>
      <c r="H354" s="416"/>
      <c r="I354" s="403"/>
    </row>
    <row r="355" spans="1:9" ht="47.25" x14ac:dyDescent="0.15">
      <c r="A355" s="280"/>
      <c r="B355" s="281"/>
      <c r="C355" s="449">
        <v>4</v>
      </c>
      <c r="D355" s="292">
        <v>20</v>
      </c>
      <c r="E355" s="293">
        <v>3</v>
      </c>
      <c r="F355" s="290" t="s">
        <v>270</v>
      </c>
      <c r="G355" s="384"/>
      <c r="H355" s="417"/>
      <c r="I355" s="404"/>
    </row>
    <row r="356" spans="1:9" x14ac:dyDescent="0.15">
      <c r="A356" s="280"/>
      <c r="B356" s="281"/>
      <c r="D356" s="305"/>
      <c r="E356" s="306"/>
      <c r="F356" s="307"/>
      <c r="G356" s="305"/>
      <c r="H356" s="276"/>
      <c r="I356" s="308"/>
    </row>
    <row r="357" spans="1:9" x14ac:dyDescent="0.15">
      <c r="A357" s="280"/>
      <c r="B357" s="281"/>
      <c r="C357" s="270" t="s">
        <v>397</v>
      </c>
      <c r="G357" s="275"/>
      <c r="H357" s="276"/>
    </row>
    <row r="358" spans="1:9" x14ac:dyDescent="0.15">
      <c r="A358" s="280"/>
      <c r="B358" s="281"/>
      <c r="C358" s="444" t="s">
        <v>224</v>
      </c>
      <c r="D358" s="445" t="s">
        <v>225</v>
      </c>
      <c r="E358" s="446"/>
      <c r="F358" s="447"/>
      <c r="G358" s="445" t="s">
        <v>226</v>
      </c>
      <c r="H358" s="446"/>
      <c r="I358" s="447"/>
    </row>
    <row r="359" spans="1:9" ht="36" x14ac:dyDescent="0.15">
      <c r="A359" s="280"/>
      <c r="B359" s="281"/>
      <c r="C359" s="449">
        <v>1</v>
      </c>
      <c r="D359" s="282">
        <v>20</v>
      </c>
      <c r="E359" s="289">
        <v>1</v>
      </c>
      <c r="F359" s="290" t="s">
        <v>269</v>
      </c>
      <c r="G359" s="379" t="s">
        <v>398</v>
      </c>
      <c r="H359" s="323">
        <v>1</v>
      </c>
      <c r="I359" s="318" t="s">
        <v>396</v>
      </c>
    </row>
    <row r="360" spans="1:9" ht="47.25" x14ac:dyDescent="0.15">
      <c r="A360" s="280"/>
      <c r="B360" s="281"/>
      <c r="C360" s="449">
        <v>2</v>
      </c>
      <c r="D360" s="282">
        <v>20</v>
      </c>
      <c r="E360" s="289">
        <v>3</v>
      </c>
      <c r="F360" s="290" t="s">
        <v>270</v>
      </c>
      <c r="G360" s="380"/>
      <c r="H360" s="324"/>
      <c r="I360" s="321"/>
    </row>
    <row r="361" spans="1:9" ht="36" x14ac:dyDescent="0.15">
      <c r="A361" s="280"/>
      <c r="B361" s="281"/>
      <c r="C361" s="449">
        <v>3</v>
      </c>
      <c r="D361" s="282">
        <v>20</v>
      </c>
      <c r="E361" s="289">
        <v>1</v>
      </c>
      <c r="F361" s="290" t="s">
        <v>269</v>
      </c>
      <c r="G361" s="379" t="s">
        <v>394</v>
      </c>
      <c r="H361" s="323" t="s">
        <v>330</v>
      </c>
      <c r="I361" s="318" t="s">
        <v>391</v>
      </c>
    </row>
    <row r="362" spans="1:9" ht="36" x14ac:dyDescent="0.15">
      <c r="A362" s="280"/>
      <c r="B362" s="281"/>
      <c r="C362" s="449">
        <v>4</v>
      </c>
      <c r="D362" s="292">
        <v>19</v>
      </c>
      <c r="E362" s="293">
        <v>1</v>
      </c>
      <c r="F362" s="314" t="s">
        <v>396</v>
      </c>
      <c r="G362" s="419"/>
      <c r="H362" s="334"/>
      <c r="I362" s="335"/>
    </row>
    <row r="363" spans="1:9" ht="47.25" x14ac:dyDescent="0.15">
      <c r="A363" s="280"/>
      <c r="B363" s="281"/>
      <c r="C363" s="449">
        <v>5</v>
      </c>
      <c r="D363" s="282">
        <v>20</v>
      </c>
      <c r="E363" s="289">
        <v>3</v>
      </c>
      <c r="F363" s="290" t="s">
        <v>270</v>
      </c>
      <c r="G363" s="380"/>
      <c r="H363" s="324"/>
      <c r="I363" s="321"/>
    </row>
    <row r="364" spans="1:9" ht="36" x14ac:dyDescent="0.15">
      <c r="A364" s="280"/>
      <c r="B364" s="281"/>
      <c r="C364" s="449">
        <v>6</v>
      </c>
      <c r="D364" s="282">
        <v>20</v>
      </c>
      <c r="E364" s="289">
        <v>1</v>
      </c>
      <c r="F364" s="290" t="s">
        <v>269</v>
      </c>
      <c r="G364" s="379" t="s">
        <v>399</v>
      </c>
      <c r="H364" s="323">
        <v>5</v>
      </c>
      <c r="I364" s="318" t="s">
        <v>400</v>
      </c>
    </row>
    <row r="365" spans="1:9" ht="36" x14ac:dyDescent="0.15">
      <c r="A365" s="280"/>
      <c r="B365" s="281"/>
      <c r="C365" s="449">
        <v>7</v>
      </c>
      <c r="D365" s="292">
        <v>19</v>
      </c>
      <c r="E365" s="293">
        <v>1</v>
      </c>
      <c r="F365" s="314" t="s">
        <v>396</v>
      </c>
      <c r="G365" s="419"/>
      <c r="H365" s="334"/>
      <c r="I365" s="335"/>
    </row>
    <row r="366" spans="1:9" ht="47.25" x14ac:dyDescent="0.15">
      <c r="A366" s="280"/>
      <c r="B366" s="281"/>
      <c r="C366" s="449">
        <v>8</v>
      </c>
      <c r="D366" s="282">
        <v>20</v>
      </c>
      <c r="E366" s="289">
        <v>3</v>
      </c>
      <c r="F366" s="290" t="s">
        <v>270</v>
      </c>
      <c r="G366" s="380"/>
      <c r="H366" s="324"/>
      <c r="I366" s="321"/>
    </row>
    <row r="367" spans="1:9" x14ac:dyDescent="0.15">
      <c r="A367" s="280"/>
      <c r="B367" s="281"/>
      <c r="D367" s="305"/>
      <c r="E367" s="306"/>
      <c r="F367" s="307"/>
      <c r="G367" s="305"/>
      <c r="H367" s="276"/>
      <c r="I367" s="308"/>
    </row>
    <row r="368" spans="1:9" x14ac:dyDescent="0.15">
      <c r="A368" s="280"/>
      <c r="B368" s="281"/>
      <c r="C368" s="270" t="s">
        <v>401</v>
      </c>
      <c r="G368" s="275"/>
      <c r="H368" s="276"/>
    </row>
    <row r="369" spans="1:9" x14ac:dyDescent="0.15">
      <c r="A369" s="280"/>
      <c r="B369" s="281"/>
      <c r="C369" s="444" t="s">
        <v>224</v>
      </c>
      <c r="D369" s="445" t="s">
        <v>225</v>
      </c>
      <c r="E369" s="446"/>
      <c r="F369" s="447"/>
      <c r="G369" s="445" t="s">
        <v>226</v>
      </c>
      <c r="H369" s="446"/>
      <c r="I369" s="447"/>
    </row>
    <row r="370" spans="1:9" ht="24.75" x14ac:dyDescent="0.15">
      <c r="A370" s="280"/>
      <c r="B370" s="281"/>
      <c r="C370" s="449">
        <v>1</v>
      </c>
      <c r="D370" s="282">
        <v>8</v>
      </c>
      <c r="E370" s="289" t="s">
        <v>402</v>
      </c>
      <c r="F370" s="284" t="s">
        <v>403</v>
      </c>
      <c r="G370" s="379" t="s">
        <v>394</v>
      </c>
      <c r="H370" s="323" t="s">
        <v>330</v>
      </c>
      <c r="I370" s="318" t="s">
        <v>391</v>
      </c>
    </row>
    <row r="371" spans="1:9" ht="36" x14ac:dyDescent="0.15">
      <c r="A371" s="280"/>
      <c r="B371" s="281"/>
      <c r="C371" s="449">
        <v>2</v>
      </c>
      <c r="D371" s="282">
        <v>8</v>
      </c>
      <c r="E371" s="289">
        <v>5</v>
      </c>
      <c r="F371" s="290" t="s">
        <v>404</v>
      </c>
      <c r="G371" s="380"/>
      <c r="H371" s="324"/>
      <c r="I371" s="321"/>
    </row>
    <row r="372" spans="1:9" x14ac:dyDescent="0.15">
      <c r="A372" s="280"/>
      <c r="B372" s="281"/>
      <c r="D372" s="305"/>
      <c r="E372" s="306"/>
      <c r="F372" s="307"/>
      <c r="G372" s="305"/>
      <c r="H372" s="276"/>
      <c r="I372" s="308"/>
    </row>
    <row r="373" spans="1:9" x14ac:dyDescent="0.15">
      <c r="A373" s="280"/>
      <c r="B373" s="281"/>
      <c r="C373" s="270" t="s">
        <v>405</v>
      </c>
      <c r="G373" s="275"/>
      <c r="H373" s="276"/>
    </row>
    <row r="374" spans="1:9" x14ac:dyDescent="0.15">
      <c r="A374" s="280"/>
      <c r="B374" s="281"/>
      <c r="C374" s="444" t="s">
        <v>224</v>
      </c>
      <c r="D374" s="445" t="s">
        <v>225</v>
      </c>
      <c r="E374" s="446"/>
      <c r="F374" s="447"/>
      <c r="G374" s="445" t="s">
        <v>226</v>
      </c>
      <c r="H374" s="446"/>
      <c r="I374" s="447"/>
    </row>
    <row r="375" spans="1:9" ht="49.5" x14ac:dyDescent="0.15">
      <c r="A375" s="280"/>
      <c r="B375" s="281"/>
      <c r="C375" s="449">
        <v>1</v>
      </c>
      <c r="D375" s="282">
        <v>20</v>
      </c>
      <c r="E375" s="289">
        <v>1</v>
      </c>
      <c r="F375" s="290" t="s">
        <v>406</v>
      </c>
      <c r="G375" s="332" t="s">
        <v>407</v>
      </c>
      <c r="H375" s="289">
        <v>5</v>
      </c>
      <c r="I375" s="290" t="s">
        <v>408</v>
      </c>
    </row>
    <row r="376" spans="1:9" x14ac:dyDescent="0.15">
      <c r="A376" s="280"/>
      <c r="B376" s="281"/>
      <c r="D376" s="305"/>
      <c r="E376" s="306"/>
      <c r="F376" s="307"/>
      <c r="G376" s="305"/>
      <c r="H376" s="276"/>
      <c r="I376" s="308"/>
    </row>
    <row r="377" spans="1:9" x14ac:dyDescent="0.15">
      <c r="A377" s="280"/>
      <c r="B377" s="281"/>
      <c r="C377" s="270" t="s">
        <v>409</v>
      </c>
      <c r="G377" s="275"/>
      <c r="H377" s="276"/>
    </row>
    <row r="378" spans="1:9" x14ac:dyDescent="0.15">
      <c r="A378" s="280"/>
      <c r="B378" s="281"/>
      <c r="C378" s="444" t="s">
        <v>224</v>
      </c>
      <c r="D378" s="445" t="s">
        <v>225</v>
      </c>
      <c r="E378" s="446"/>
      <c r="F378" s="447"/>
      <c r="G378" s="445" t="s">
        <v>226</v>
      </c>
      <c r="H378" s="446"/>
      <c r="I378" s="447"/>
    </row>
    <row r="379" spans="1:9" ht="38.25" x14ac:dyDescent="0.15">
      <c r="A379" s="280"/>
      <c r="B379" s="281"/>
      <c r="C379" s="449">
        <v>1</v>
      </c>
      <c r="D379" s="316">
        <v>19</v>
      </c>
      <c r="E379" s="323">
        <v>1</v>
      </c>
      <c r="F379" s="318" t="s">
        <v>343</v>
      </c>
      <c r="G379" s="332" t="s">
        <v>410</v>
      </c>
      <c r="H379" s="289">
        <v>3</v>
      </c>
      <c r="I379" s="290" t="s">
        <v>411</v>
      </c>
    </row>
    <row r="380" spans="1:9" ht="36" x14ac:dyDescent="0.15">
      <c r="A380" s="280"/>
      <c r="B380" s="281"/>
      <c r="C380" s="449">
        <v>2</v>
      </c>
      <c r="D380" s="333"/>
      <c r="E380" s="334"/>
      <c r="F380" s="335"/>
      <c r="G380" s="332" t="s">
        <v>394</v>
      </c>
      <c r="H380" s="289" t="s">
        <v>330</v>
      </c>
      <c r="I380" s="290" t="s">
        <v>331</v>
      </c>
    </row>
    <row r="381" spans="1:9" ht="24.75" x14ac:dyDescent="0.15">
      <c r="A381" s="280"/>
      <c r="B381" s="281"/>
      <c r="C381" s="449">
        <v>3</v>
      </c>
      <c r="D381" s="319"/>
      <c r="E381" s="324"/>
      <c r="F381" s="321"/>
      <c r="G381" s="332" t="s">
        <v>399</v>
      </c>
      <c r="H381" s="289">
        <v>5</v>
      </c>
      <c r="I381" s="290" t="s">
        <v>412</v>
      </c>
    </row>
    <row r="382" spans="1:9" x14ac:dyDescent="0.15">
      <c r="A382" s="280"/>
      <c r="B382" s="281"/>
      <c r="D382" s="305"/>
      <c r="E382" s="306"/>
      <c r="F382" s="307"/>
      <c r="G382" s="305"/>
      <c r="H382" s="276"/>
      <c r="I382" s="308"/>
    </row>
    <row r="383" spans="1:9" s="304" customFormat="1" x14ac:dyDescent="0.15">
      <c r="A383" s="297"/>
      <c r="B383" s="298"/>
      <c r="C383" s="270" t="s">
        <v>413</v>
      </c>
      <c r="E383" s="336"/>
      <c r="F383" s="337"/>
      <c r="G383" s="338"/>
      <c r="H383" s="339"/>
      <c r="I383" s="337"/>
    </row>
    <row r="384" spans="1:9" s="304" customFormat="1" x14ac:dyDescent="0.15">
      <c r="A384" s="297"/>
      <c r="B384" s="298"/>
      <c r="C384" s="444" t="s">
        <v>224</v>
      </c>
      <c r="D384" s="445" t="s">
        <v>225</v>
      </c>
      <c r="E384" s="446"/>
      <c r="F384" s="447"/>
      <c r="G384" s="445" t="s">
        <v>226</v>
      </c>
      <c r="H384" s="446"/>
      <c r="I384" s="447"/>
    </row>
    <row r="385" spans="1:11" s="304" customFormat="1" ht="36" x14ac:dyDescent="0.15">
      <c r="A385" s="297"/>
      <c r="B385" s="298"/>
      <c r="C385" s="449">
        <v>1</v>
      </c>
      <c r="D385" s="316">
        <v>4</v>
      </c>
      <c r="E385" s="323">
        <v>2</v>
      </c>
      <c r="F385" s="340" t="s">
        <v>414</v>
      </c>
      <c r="G385" s="282">
        <v>20</v>
      </c>
      <c r="H385" s="289">
        <v>1</v>
      </c>
      <c r="I385" s="290" t="s">
        <v>269</v>
      </c>
      <c r="K385" s="291"/>
    </row>
    <row r="386" spans="1:11" s="304" customFormat="1" ht="36" x14ac:dyDescent="0.15">
      <c r="A386" s="297"/>
      <c r="B386" s="298"/>
      <c r="C386" s="449">
        <v>2</v>
      </c>
      <c r="D386" s="333"/>
      <c r="E386" s="334"/>
      <c r="F386" s="341"/>
      <c r="G386" s="332" t="s">
        <v>394</v>
      </c>
      <c r="H386" s="289" t="s">
        <v>330</v>
      </c>
      <c r="I386" s="296" t="s">
        <v>391</v>
      </c>
      <c r="K386" s="291"/>
    </row>
    <row r="387" spans="1:11" s="304" customFormat="1" ht="24.75" x14ac:dyDescent="0.15">
      <c r="A387" s="297"/>
      <c r="B387" s="298"/>
      <c r="C387" s="449">
        <v>3</v>
      </c>
      <c r="D387" s="319"/>
      <c r="E387" s="324"/>
      <c r="F387" s="342"/>
      <c r="G387" s="332" t="s">
        <v>394</v>
      </c>
      <c r="H387" s="289" t="s">
        <v>128</v>
      </c>
      <c r="I387" s="296" t="s">
        <v>268</v>
      </c>
      <c r="K387" s="291"/>
    </row>
    <row r="388" spans="1:11" x14ac:dyDescent="0.15">
      <c r="A388" s="280"/>
      <c r="B388" s="281"/>
      <c r="D388" s="305"/>
      <c r="E388" s="306"/>
      <c r="F388" s="343"/>
      <c r="G388" s="305"/>
      <c r="H388" s="276"/>
      <c r="I388" s="308"/>
    </row>
    <row r="389" spans="1:11" s="304" customFormat="1" x14ac:dyDescent="0.15">
      <c r="A389" s="297"/>
      <c r="B389" s="298"/>
      <c r="C389" s="270" t="s">
        <v>415</v>
      </c>
      <c r="D389" s="272"/>
      <c r="E389" s="273"/>
      <c r="F389" s="274"/>
      <c r="G389" s="275"/>
      <c r="H389" s="276"/>
      <c r="I389" s="274"/>
    </row>
    <row r="390" spans="1:11" s="304" customFormat="1" x14ac:dyDescent="0.15">
      <c r="A390" s="297"/>
      <c r="B390" s="298"/>
      <c r="C390" s="444" t="s">
        <v>224</v>
      </c>
      <c r="D390" s="445" t="s">
        <v>225</v>
      </c>
      <c r="E390" s="446"/>
      <c r="F390" s="447"/>
      <c r="G390" s="445" t="s">
        <v>226</v>
      </c>
      <c r="H390" s="446"/>
      <c r="I390" s="447"/>
    </row>
    <row r="391" spans="1:11" s="304" customFormat="1" ht="58.5" x14ac:dyDescent="0.15">
      <c r="A391" s="297"/>
      <c r="B391" s="298"/>
      <c r="C391" s="449">
        <v>1</v>
      </c>
      <c r="D391" s="282">
        <v>9</v>
      </c>
      <c r="E391" s="289">
        <v>1</v>
      </c>
      <c r="F391" s="344" t="s">
        <v>337</v>
      </c>
      <c r="G391" s="316">
        <v>19</v>
      </c>
      <c r="H391" s="323">
        <v>1</v>
      </c>
      <c r="I391" s="318" t="s">
        <v>343</v>
      </c>
      <c r="K391" s="291"/>
    </row>
    <row r="392" spans="1:11" s="304" customFormat="1" ht="36" x14ac:dyDescent="0.15">
      <c r="A392" s="297"/>
      <c r="B392" s="298"/>
      <c r="C392" s="449">
        <v>2</v>
      </c>
      <c r="D392" s="282">
        <v>9</v>
      </c>
      <c r="E392" s="289">
        <v>2</v>
      </c>
      <c r="F392" s="344" t="s">
        <v>341</v>
      </c>
      <c r="G392" s="319"/>
      <c r="H392" s="324"/>
      <c r="I392" s="321"/>
      <c r="K392" s="291"/>
    </row>
    <row r="393" spans="1:11" x14ac:dyDescent="0.15">
      <c r="A393" s="280"/>
      <c r="B393" s="281"/>
      <c r="D393" s="305"/>
      <c r="E393" s="306"/>
      <c r="F393" s="343"/>
      <c r="G393" s="305"/>
      <c r="H393" s="276"/>
      <c r="I393" s="308"/>
    </row>
    <row r="394" spans="1:11" s="304" customFormat="1" x14ac:dyDescent="0.15">
      <c r="A394" s="297"/>
      <c r="B394" s="298"/>
      <c r="C394" s="270" t="s">
        <v>416</v>
      </c>
      <c r="D394" s="272"/>
      <c r="E394" s="273"/>
      <c r="F394" s="274"/>
      <c r="G394" s="275"/>
      <c r="H394" s="276"/>
      <c r="I394" s="274"/>
    </row>
    <row r="395" spans="1:11" s="304" customFormat="1" x14ac:dyDescent="0.15">
      <c r="A395" s="297"/>
      <c r="B395" s="298"/>
      <c r="C395" s="444" t="s">
        <v>224</v>
      </c>
      <c r="D395" s="445" t="s">
        <v>225</v>
      </c>
      <c r="E395" s="446"/>
      <c r="F395" s="447"/>
      <c r="G395" s="445" t="s">
        <v>226</v>
      </c>
      <c r="H395" s="446"/>
      <c r="I395" s="447"/>
    </row>
    <row r="396" spans="1:11" s="304" customFormat="1" ht="36" x14ac:dyDescent="0.15">
      <c r="A396" s="297"/>
      <c r="B396" s="298"/>
      <c r="C396" s="449">
        <v>1</v>
      </c>
      <c r="D396" s="316">
        <v>3</v>
      </c>
      <c r="E396" s="323">
        <v>3</v>
      </c>
      <c r="F396" s="340" t="s">
        <v>262</v>
      </c>
      <c r="G396" s="282">
        <v>20</v>
      </c>
      <c r="H396" s="289">
        <v>1</v>
      </c>
      <c r="I396" s="290" t="s">
        <v>269</v>
      </c>
      <c r="K396" s="291"/>
    </row>
    <row r="397" spans="1:11" s="304" customFormat="1" ht="36" x14ac:dyDescent="0.15">
      <c r="A397" s="297"/>
      <c r="B397" s="298"/>
      <c r="C397" s="449">
        <v>2</v>
      </c>
      <c r="D397" s="333"/>
      <c r="E397" s="334"/>
      <c r="F397" s="341"/>
      <c r="G397" s="332" t="s">
        <v>394</v>
      </c>
      <c r="H397" s="289" t="s">
        <v>330</v>
      </c>
      <c r="I397" s="296" t="s">
        <v>391</v>
      </c>
      <c r="K397" s="291"/>
    </row>
    <row r="398" spans="1:11" s="304" customFormat="1" ht="24.75" x14ac:dyDescent="0.15">
      <c r="A398" s="297"/>
      <c r="B398" s="298"/>
      <c r="C398" s="449">
        <v>3</v>
      </c>
      <c r="D398" s="319"/>
      <c r="E398" s="324"/>
      <c r="F398" s="342"/>
      <c r="G398" s="332" t="s">
        <v>394</v>
      </c>
      <c r="H398" s="289" t="s">
        <v>128</v>
      </c>
      <c r="I398" s="296" t="s">
        <v>268</v>
      </c>
      <c r="K398" s="291"/>
    </row>
    <row r="399" spans="1:11" x14ac:dyDescent="0.15">
      <c r="A399" s="280"/>
      <c r="B399" s="281"/>
      <c r="D399" s="305"/>
      <c r="E399" s="306"/>
      <c r="F399" s="307"/>
      <c r="G399" s="307"/>
      <c r="H399" s="307"/>
      <c r="I399" s="307"/>
    </row>
    <row r="400" spans="1:11" x14ac:dyDescent="0.15">
      <c r="A400" s="280"/>
      <c r="B400" s="281"/>
      <c r="D400" s="305"/>
      <c r="E400" s="306"/>
      <c r="F400" s="307"/>
      <c r="G400" s="305"/>
      <c r="H400" s="276"/>
      <c r="I400" s="308"/>
    </row>
    <row r="401" spans="1:9" s="348" customFormat="1" ht="13.5" x14ac:dyDescent="0.15">
      <c r="A401" s="345"/>
      <c r="B401" s="270" t="s">
        <v>417</v>
      </c>
      <c r="C401" s="272"/>
      <c r="D401" s="272"/>
      <c r="E401" s="272"/>
      <c r="F401" s="325"/>
      <c r="G401" s="346"/>
      <c r="H401" s="346"/>
      <c r="I401" s="347"/>
    </row>
    <row r="402" spans="1:9" x14ac:dyDescent="0.15">
      <c r="C402" s="349" t="s">
        <v>418</v>
      </c>
      <c r="D402" s="350"/>
      <c r="E402" s="351"/>
      <c r="F402" s="352"/>
      <c r="G402" s="353"/>
      <c r="H402" s="354"/>
      <c r="I402" s="355"/>
    </row>
    <row r="403" spans="1:9" x14ac:dyDescent="0.15">
      <c r="C403" s="444" t="s">
        <v>224</v>
      </c>
      <c r="D403" s="445" t="s">
        <v>225</v>
      </c>
      <c r="E403" s="446"/>
      <c r="F403" s="447"/>
      <c r="G403" s="445" t="s">
        <v>226</v>
      </c>
      <c r="H403" s="446"/>
      <c r="I403" s="447"/>
    </row>
    <row r="404" spans="1:9" ht="47.25" x14ac:dyDescent="0.15">
      <c r="C404" s="449">
        <v>1</v>
      </c>
      <c r="D404" s="356">
        <v>4</v>
      </c>
      <c r="E404" s="357">
        <v>2</v>
      </c>
      <c r="F404" s="358" t="s">
        <v>419</v>
      </c>
      <c r="G404" s="426" t="s">
        <v>420</v>
      </c>
      <c r="H404" s="423">
        <v>3</v>
      </c>
      <c r="I404" s="420" t="s">
        <v>421</v>
      </c>
    </row>
    <row r="405" spans="1:9" ht="47.25" x14ac:dyDescent="0.15">
      <c r="C405" s="449">
        <v>2</v>
      </c>
      <c r="D405" s="356">
        <v>4</v>
      </c>
      <c r="E405" s="357">
        <v>2</v>
      </c>
      <c r="F405" s="358" t="s">
        <v>423</v>
      </c>
      <c r="G405" s="427"/>
      <c r="H405" s="424"/>
      <c r="I405" s="421"/>
    </row>
    <row r="406" spans="1:9" ht="36" x14ac:dyDescent="0.15">
      <c r="C406" s="449">
        <v>3</v>
      </c>
      <c r="D406" s="356">
        <v>5</v>
      </c>
      <c r="E406" s="357">
        <v>1</v>
      </c>
      <c r="F406" s="358" t="s">
        <v>424</v>
      </c>
      <c r="G406" s="427"/>
      <c r="H406" s="424"/>
      <c r="I406" s="421"/>
    </row>
    <row r="407" spans="1:9" ht="36" x14ac:dyDescent="0.15">
      <c r="C407" s="449">
        <v>4</v>
      </c>
      <c r="D407" s="356">
        <v>5</v>
      </c>
      <c r="E407" s="357">
        <v>1</v>
      </c>
      <c r="F407" s="358" t="s">
        <v>425</v>
      </c>
      <c r="G407" s="427"/>
      <c r="H407" s="424"/>
      <c r="I407" s="421"/>
    </row>
    <row r="408" spans="1:9" ht="24.75" x14ac:dyDescent="0.15">
      <c r="C408" s="449">
        <v>5</v>
      </c>
      <c r="D408" s="356" t="s">
        <v>128</v>
      </c>
      <c r="E408" s="357" t="s">
        <v>128</v>
      </c>
      <c r="F408" s="359" t="s">
        <v>229</v>
      </c>
      <c r="G408" s="428"/>
      <c r="H408" s="425"/>
      <c r="I408" s="422"/>
    </row>
    <row r="409" spans="1:9" ht="47.25" x14ac:dyDescent="0.15">
      <c r="C409" s="449">
        <v>6</v>
      </c>
      <c r="D409" s="356">
        <v>4</v>
      </c>
      <c r="E409" s="357">
        <v>2</v>
      </c>
      <c r="F409" s="358" t="s">
        <v>419</v>
      </c>
      <c r="G409" s="426" t="s">
        <v>420</v>
      </c>
      <c r="H409" s="423">
        <v>4</v>
      </c>
      <c r="I409" s="420" t="s">
        <v>426</v>
      </c>
    </row>
    <row r="410" spans="1:9" ht="47.25" x14ac:dyDescent="0.15">
      <c r="C410" s="449">
        <v>7</v>
      </c>
      <c r="D410" s="356">
        <v>4</v>
      </c>
      <c r="E410" s="357">
        <v>2</v>
      </c>
      <c r="F410" s="358" t="s">
        <v>423</v>
      </c>
      <c r="G410" s="427"/>
      <c r="H410" s="424"/>
      <c r="I410" s="421"/>
    </row>
    <row r="411" spans="1:9" ht="36" x14ac:dyDescent="0.15">
      <c r="C411" s="449">
        <v>8</v>
      </c>
      <c r="D411" s="356">
        <v>5</v>
      </c>
      <c r="E411" s="357">
        <v>1</v>
      </c>
      <c r="F411" s="358" t="s">
        <v>424</v>
      </c>
      <c r="G411" s="427"/>
      <c r="H411" s="424"/>
      <c r="I411" s="421"/>
    </row>
    <row r="412" spans="1:9" ht="36" x14ac:dyDescent="0.15">
      <c r="C412" s="449">
        <v>9</v>
      </c>
      <c r="D412" s="356">
        <v>5</v>
      </c>
      <c r="E412" s="357">
        <v>1</v>
      </c>
      <c r="F412" s="358" t="s">
        <v>425</v>
      </c>
      <c r="G412" s="427"/>
      <c r="H412" s="424"/>
      <c r="I412" s="421"/>
    </row>
    <row r="413" spans="1:9" ht="24.75" x14ac:dyDescent="0.15">
      <c r="C413" s="449">
        <v>10</v>
      </c>
      <c r="D413" s="356" t="s">
        <v>128</v>
      </c>
      <c r="E413" s="357" t="s">
        <v>128</v>
      </c>
      <c r="F413" s="359" t="s">
        <v>229</v>
      </c>
      <c r="G413" s="428"/>
      <c r="H413" s="425"/>
      <c r="I413" s="422"/>
    </row>
    <row r="414" spans="1:9" ht="47.25" x14ac:dyDescent="0.15">
      <c r="C414" s="449">
        <v>11</v>
      </c>
      <c r="D414" s="356">
        <v>4</v>
      </c>
      <c r="E414" s="357">
        <v>2</v>
      </c>
      <c r="F414" s="358" t="s">
        <v>419</v>
      </c>
      <c r="G414" s="426" t="s">
        <v>420</v>
      </c>
      <c r="H414" s="423" t="s">
        <v>427</v>
      </c>
      <c r="I414" s="420" t="s">
        <v>304</v>
      </c>
    </row>
    <row r="415" spans="1:9" ht="47.25" x14ac:dyDescent="0.15">
      <c r="C415" s="449">
        <v>12</v>
      </c>
      <c r="D415" s="356">
        <v>4</v>
      </c>
      <c r="E415" s="357">
        <v>2</v>
      </c>
      <c r="F415" s="358" t="s">
        <v>423</v>
      </c>
      <c r="G415" s="427"/>
      <c r="H415" s="424"/>
      <c r="I415" s="421"/>
    </row>
    <row r="416" spans="1:9" ht="36" x14ac:dyDescent="0.15">
      <c r="C416" s="449">
        <v>13</v>
      </c>
      <c r="D416" s="356">
        <v>5</v>
      </c>
      <c r="E416" s="357">
        <v>1</v>
      </c>
      <c r="F416" s="358" t="s">
        <v>424</v>
      </c>
      <c r="G416" s="427"/>
      <c r="H416" s="424"/>
      <c r="I416" s="421"/>
    </row>
    <row r="417" spans="3:9" ht="36" x14ac:dyDescent="0.15">
      <c r="C417" s="449">
        <v>14</v>
      </c>
      <c r="D417" s="356">
        <v>5</v>
      </c>
      <c r="E417" s="357">
        <v>1</v>
      </c>
      <c r="F417" s="358" t="s">
        <v>425</v>
      </c>
      <c r="G417" s="427"/>
      <c r="H417" s="424"/>
      <c r="I417" s="421"/>
    </row>
    <row r="418" spans="3:9" ht="24.75" x14ac:dyDescent="0.15">
      <c r="C418" s="449">
        <v>15</v>
      </c>
      <c r="D418" s="356" t="s">
        <v>128</v>
      </c>
      <c r="E418" s="357" t="s">
        <v>128</v>
      </c>
      <c r="F418" s="359" t="s">
        <v>229</v>
      </c>
      <c r="G418" s="428"/>
      <c r="H418" s="425"/>
      <c r="I418" s="422"/>
    </row>
    <row r="419" spans="3:9" ht="47.25" x14ac:dyDescent="0.15">
      <c r="C419" s="449">
        <v>16</v>
      </c>
      <c r="D419" s="356">
        <v>4</v>
      </c>
      <c r="E419" s="357">
        <v>2</v>
      </c>
      <c r="F419" s="358" t="s">
        <v>419</v>
      </c>
      <c r="G419" s="426" t="s">
        <v>420</v>
      </c>
      <c r="H419" s="423" t="s">
        <v>258</v>
      </c>
      <c r="I419" s="420" t="s">
        <v>305</v>
      </c>
    </row>
    <row r="420" spans="3:9" ht="47.25" x14ac:dyDescent="0.15">
      <c r="C420" s="449">
        <v>17</v>
      </c>
      <c r="D420" s="356">
        <v>4</v>
      </c>
      <c r="E420" s="357">
        <v>2</v>
      </c>
      <c r="F420" s="358" t="s">
        <v>423</v>
      </c>
      <c r="G420" s="427"/>
      <c r="H420" s="424"/>
      <c r="I420" s="421"/>
    </row>
    <row r="421" spans="3:9" ht="36" x14ac:dyDescent="0.15">
      <c r="C421" s="449">
        <v>18</v>
      </c>
      <c r="D421" s="356">
        <v>5</v>
      </c>
      <c r="E421" s="357">
        <v>1</v>
      </c>
      <c r="F421" s="358" t="s">
        <v>424</v>
      </c>
      <c r="G421" s="427"/>
      <c r="H421" s="424"/>
      <c r="I421" s="421"/>
    </row>
    <row r="422" spans="3:9" ht="36" x14ac:dyDescent="0.15">
      <c r="C422" s="449">
        <v>19</v>
      </c>
      <c r="D422" s="356">
        <v>5</v>
      </c>
      <c r="E422" s="357">
        <v>1</v>
      </c>
      <c r="F422" s="358" t="s">
        <v>425</v>
      </c>
      <c r="G422" s="427"/>
      <c r="H422" s="424"/>
      <c r="I422" s="421"/>
    </row>
    <row r="423" spans="3:9" ht="24.75" x14ac:dyDescent="0.15">
      <c r="C423" s="449">
        <v>20</v>
      </c>
      <c r="D423" s="356" t="s">
        <v>128</v>
      </c>
      <c r="E423" s="357" t="s">
        <v>128</v>
      </c>
      <c r="F423" s="359" t="s">
        <v>229</v>
      </c>
      <c r="G423" s="428"/>
      <c r="H423" s="425"/>
      <c r="I423" s="422"/>
    </row>
    <row r="424" spans="3:9" x14ac:dyDescent="0.15">
      <c r="C424" s="360"/>
      <c r="D424" s="361"/>
      <c r="E424" s="362"/>
      <c r="F424" s="363"/>
      <c r="G424" s="364"/>
      <c r="H424" s="365"/>
      <c r="I424" s="355"/>
    </row>
    <row r="425" spans="3:9" x14ac:dyDescent="0.15">
      <c r="C425" s="349" t="s">
        <v>428</v>
      </c>
      <c r="D425" s="361"/>
      <c r="E425" s="362"/>
      <c r="F425" s="363"/>
      <c r="G425" s="364"/>
      <c r="H425" s="365"/>
      <c r="I425" s="355"/>
    </row>
    <row r="426" spans="3:9" x14ac:dyDescent="0.15">
      <c r="C426" s="444" t="s">
        <v>224</v>
      </c>
      <c r="D426" s="445" t="s">
        <v>225</v>
      </c>
      <c r="E426" s="446"/>
      <c r="F426" s="447"/>
      <c r="G426" s="445" t="s">
        <v>226</v>
      </c>
      <c r="H426" s="446"/>
      <c r="I426" s="447"/>
    </row>
    <row r="427" spans="3:9" ht="47.25" x14ac:dyDescent="0.15">
      <c r="C427" s="449">
        <v>1</v>
      </c>
      <c r="D427" s="356">
        <v>4</v>
      </c>
      <c r="E427" s="357">
        <v>2</v>
      </c>
      <c r="F427" s="358" t="s">
        <v>419</v>
      </c>
      <c r="G427" s="429">
        <v>5</v>
      </c>
      <c r="H427" s="423">
        <v>6</v>
      </c>
      <c r="I427" s="420" t="s">
        <v>429</v>
      </c>
    </row>
    <row r="428" spans="3:9" ht="47.25" x14ac:dyDescent="0.15">
      <c r="C428" s="449">
        <v>2</v>
      </c>
      <c r="D428" s="356">
        <v>4</v>
      </c>
      <c r="E428" s="357">
        <v>2</v>
      </c>
      <c r="F428" s="358" t="s">
        <v>423</v>
      </c>
      <c r="G428" s="430"/>
      <c r="H428" s="424"/>
      <c r="I428" s="421"/>
    </row>
    <row r="429" spans="3:9" ht="36" x14ac:dyDescent="0.15">
      <c r="C429" s="449">
        <v>3</v>
      </c>
      <c r="D429" s="356">
        <v>5</v>
      </c>
      <c r="E429" s="357">
        <v>1</v>
      </c>
      <c r="F429" s="358" t="s">
        <v>424</v>
      </c>
      <c r="G429" s="430"/>
      <c r="H429" s="424"/>
      <c r="I429" s="421"/>
    </row>
    <row r="430" spans="3:9" ht="36" x14ac:dyDescent="0.15">
      <c r="C430" s="449">
        <v>4</v>
      </c>
      <c r="D430" s="356">
        <v>5</v>
      </c>
      <c r="E430" s="357">
        <v>1</v>
      </c>
      <c r="F430" s="358" t="s">
        <v>425</v>
      </c>
      <c r="G430" s="430"/>
      <c r="H430" s="424"/>
      <c r="I430" s="421"/>
    </row>
    <row r="431" spans="3:9" ht="24.75" x14ac:dyDescent="0.15">
      <c r="C431" s="449">
        <v>5</v>
      </c>
      <c r="D431" s="356" t="s">
        <v>430</v>
      </c>
      <c r="E431" s="356" t="s">
        <v>430</v>
      </c>
      <c r="F431" s="284" t="s">
        <v>431</v>
      </c>
      <c r="G431" s="430"/>
      <c r="H431" s="424"/>
      <c r="I431" s="421"/>
    </row>
    <row r="432" spans="3:9" ht="24.75" x14ac:dyDescent="0.15">
      <c r="C432" s="449">
        <v>6</v>
      </c>
      <c r="D432" s="356" t="s">
        <v>430</v>
      </c>
      <c r="E432" s="356" t="s">
        <v>430</v>
      </c>
      <c r="F432" s="284" t="s">
        <v>227</v>
      </c>
      <c r="G432" s="430"/>
      <c r="H432" s="424"/>
      <c r="I432" s="421"/>
    </row>
    <row r="433" spans="3:9" ht="24.75" x14ac:dyDescent="0.15">
      <c r="C433" s="449">
        <v>7</v>
      </c>
      <c r="D433" s="356" t="s">
        <v>430</v>
      </c>
      <c r="E433" s="356" t="s">
        <v>430</v>
      </c>
      <c r="F433" s="284" t="s">
        <v>229</v>
      </c>
      <c r="G433" s="431"/>
      <c r="H433" s="425"/>
      <c r="I433" s="422"/>
    </row>
    <row r="434" spans="3:9" ht="47.25" x14ac:dyDescent="0.15">
      <c r="C434" s="449">
        <v>8</v>
      </c>
      <c r="D434" s="356">
        <v>4</v>
      </c>
      <c r="E434" s="357">
        <v>2</v>
      </c>
      <c r="F434" s="358" t="s">
        <v>419</v>
      </c>
      <c r="G434" s="429">
        <v>5</v>
      </c>
      <c r="H434" s="423">
        <v>6</v>
      </c>
      <c r="I434" s="420" t="s">
        <v>432</v>
      </c>
    </row>
    <row r="435" spans="3:9" ht="47.25" x14ac:dyDescent="0.15">
      <c r="C435" s="449">
        <v>9</v>
      </c>
      <c r="D435" s="356">
        <v>4</v>
      </c>
      <c r="E435" s="357">
        <v>2</v>
      </c>
      <c r="F435" s="358" t="s">
        <v>423</v>
      </c>
      <c r="G435" s="430"/>
      <c r="H435" s="424"/>
      <c r="I435" s="421"/>
    </row>
    <row r="436" spans="3:9" ht="36" x14ac:dyDescent="0.15">
      <c r="C436" s="449">
        <v>10</v>
      </c>
      <c r="D436" s="356">
        <v>5</v>
      </c>
      <c r="E436" s="357">
        <v>1</v>
      </c>
      <c r="F436" s="358" t="s">
        <v>424</v>
      </c>
      <c r="G436" s="430"/>
      <c r="H436" s="424"/>
      <c r="I436" s="421"/>
    </row>
    <row r="437" spans="3:9" ht="36" x14ac:dyDescent="0.15">
      <c r="C437" s="449">
        <v>11</v>
      </c>
      <c r="D437" s="356">
        <v>5</v>
      </c>
      <c r="E437" s="357">
        <v>1</v>
      </c>
      <c r="F437" s="358" t="s">
        <v>425</v>
      </c>
      <c r="G437" s="430"/>
      <c r="H437" s="424"/>
      <c r="I437" s="421"/>
    </row>
    <row r="438" spans="3:9" ht="24.75" x14ac:dyDescent="0.15">
      <c r="C438" s="449">
        <v>12</v>
      </c>
      <c r="D438" s="356" t="s">
        <v>430</v>
      </c>
      <c r="E438" s="356" t="s">
        <v>430</v>
      </c>
      <c r="F438" s="284" t="s">
        <v>433</v>
      </c>
      <c r="G438" s="430"/>
      <c r="H438" s="424"/>
      <c r="I438" s="421"/>
    </row>
    <row r="439" spans="3:9" ht="24.75" x14ac:dyDescent="0.15">
      <c r="C439" s="449">
        <v>13</v>
      </c>
      <c r="D439" s="356" t="s">
        <v>430</v>
      </c>
      <c r="E439" s="356" t="s">
        <v>430</v>
      </c>
      <c r="F439" s="284" t="s">
        <v>227</v>
      </c>
      <c r="G439" s="430"/>
      <c r="H439" s="424"/>
      <c r="I439" s="421"/>
    </row>
    <row r="440" spans="3:9" ht="24.75" x14ac:dyDescent="0.15">
      <c r="C440" s="449">
        <v>14</v>
      </c>
      <c r="D440" s="356" t="s">
        <v>430</v>
      </c>
      <c r="E440" s="356" t="s">
        <v>430</v>
      </c>
      <c r="F440" s="284" t="s">
        <v>229</v>
      </c>
      <c r="G440" s="431"/>
      <c r="H440" s="425"/>
      <c r="I440" s="422"/>
    </row>
    <row r="441" spans="3:9" ht="36" x14ac:dyDescent="0.15">
      <c r="C441" s="449">
        <v>15</v>
      </c>
      <c r="D441" s="356">
        <v>5</v>
      </c>
      <c r="E441" s="357">
        <v>6</v>
      </c>
      <c r="F441" s="358" t="s">
        <v>434</v>
      </c>
      <c r="G441" s="356">
        <v>14</v>
      </c>
      <c r="H441" s="357">
        <v>2</v>
      </c>
      <c r="I441" s="358" t="s">
        <v>435</v>
      </c>
    </row>
    <row r="442" spans="3:9" x14ac:dyDescent="0.15">
      <c r="C442" s="360"/>
      <c r="D442" s="361"/>
      <c r="E442" s="362"/>
      <c r="F442" s="363"/>
      <c r="G442" s="364"/>
      <c r="H442" s="365"/>
      <c r="I442" s="355"/>
    </row>
    <row r="443" spans="3:9" x14ac:dyDescent="0.15">
      <c r="C443" s="349" t="s">
        <v>436</v>
      </c>
      <c r="D443" s="361"/>
      <c r="E443" s="362"/>
      <c r="F443" s="363"/>
      <c r="G443" s="364"/>
      <c r="H443" s="365"/>
      <c r="I443" s="355"/>
    </row>
    <row r="444" spans="3:9" x14ac:dyDescent="0.15">
      <c r="C444" s="444" t="s">
        <v>224</v>
      </c>
      <c r="D444" s="445" t="s">
        <v>225</v>
      </c>
      <c r="E444" s="446"/>
      <c r="F444" s="447"/>
      <c r="G444" s="445" t="s">
        <v>226</v>
      </c>
      <c r="H444" s="446"/>
      <c r="I444" s="447"/>
    </row>
    <row r="445" spans="3:9" ht="24.75" x14ac:dyDescent="0.15">
      <c r="C445" s="449">
        <v>1</v>
      </c>
      <c r="D445" s="356" t="s">
        <v>430</v>
      </c>
      <c r="E445" s="356" t="s">
        <v>430</v>
      </c>
      <c r="F445" s="284" t="s">
        <v>433</v>
      </c>
      <c r="G445" s="429">
        <v>4</v>
      </c>
      <c r="H445" s="423">
        <v>2</v>
      </c>
      <c r="I445" s="420" t="s">
        <v>419</v>
      </c>
    </row>
    <row r="446" spans="3:9" ht="24.75" x14ac:dyDescent="0.15">
      <c r="C446" s="449">
        <v>2</v>
      </c>
      <c r="D446" s="356" t="s">
        <v>430</v>
      </c>
      <c r="E446" s="356" t="s">
        <v>430</v>
      </c>
      <c r="F446" s="284" t="s">
        <v>227</v>
      </c>
      <c r="G446" s="430"/>
      <c r="H446" s="424"/>
      <c r="I446" s="421"/>
    </row>
    <row r="447" spans="3:9" ht="24.75" x14ac:dyDescent="0.15">
      <c r="C447" s="449">
        <v>3</v>
      </c>
      <c r="D447" s="356" t="s">
        <v>430</v>
      </c>
      <c r="E447" s="356" t="s">
        <v>430</v>
      </c>
      <c r="F447" s="284" t="s">
        <v>229</v>
      </c>
      <c r="G447" s="430"/>
      <c r="H447" s="424"/>
      <c r="I447" s="421"/>
    </row>
    <row r="448" spans="3:9" ht="36" x14ac:dyDescent="0.15">
      <c r="C448" s="449">
        <v>4</v>
      </c>
      <c r="D448" s="356">
        <v>5</v>
      </c>
      <c r="E448" s="357">
        <v>1</v>
      </c>
      <c r="F448" s="358" t="s">
        <v>424</v>
      </c>
      <c r="G448" s="430"/>
      <c r="H448" s="424"/>
      <c r="I448" s="421"/>
    </row>
    <row r="449" spans="3:9" ht="36" x14ac:dyDescent="0.15">
      <c r="C449" s="449">
        <v>5</v>
      </c>
      <c r="D449" s="356">
        <v>5</v>
      </c>
      <c r="E449" s="357">
        <v>1</v>
      </c>
      <c r="F449" s="358" t="s">
        <v>425</v>
      </c>
      <c r="G449" s="431"/>
      <c r="H449" s="425"/>
      <c r="I449" s="422"/>
    </row>
    <row r="450" spans="3:9" ht="24.75" x14ac:dyDescent="0.15">
      <c r="C450" s="449">
        <v>6</v>
      </c>
      <c r="D450" s="356" t="s">
        <v>430</v>
      </c>
      <c r="E450" s="356" t="s">
        <v>430</v>
      </c>
      <c r="F450" s="284" t="s">
        <v>433</v>
      </c>
      <c r="G450" s="429">
        <v>4</v>
      </c>
      <c r="H450" s="423">
        <v>2</v>
      </c>
      <c r="I450" s="420" t="s">
        <v>422</v>
      </c>
    </row>
    <row r="451" spans="3:9" ht="24.75" x14ac:dyDescent="0.15">
      <c r="C451" s="449">
        <v>7</v>
      </c>
      <c r="D451" s="356" t="s">
        <v>430</v>
      </c>
      <c r="E451" s="356" t="s">
        <v>430</v>
      </c>
      <c r="F451" s="284" t="s">
        <v>227</v>
      </c>
      <c r="G451" s="430"/>
      <c r="H451" s="424"/>
      <c r="I451" s="421"/>
    </row>
    <row r="452" spans="3:9" ht="24.75" x14ac:dyDescent="0.15">
      <c r="C452" s="449">
        <v>8</v>
      </c>
      <c r="D452" s="356" t="s">
        <v>430</v>
      </c>
      <c r="E452" s="356" t="s">
        <v>430</v>
      </c>
      <c r="F452" s="284" t="s">
        <v>229</v>
      </c>
      <c r="G452" s="430"/>
      <c r="H452" s="424"/>
      <c r="I452" s="421"/>
    </row>
    <row r="453" spans="3:9" ht="36" x14ac:dyDescent="0.15">
      <c r="C453" s="449">
        <v>9</v>
      </c>
      <c r="D453" s="356">
        <v>5</v>
      </c>
      <c r="E453" s="357">
        <v>1</v>
      </c>
      <c r="F453" s="358" t="s">
        <v>424</v>
      </c>
      <c r="G453" s="430"/>
      <c r="H453" s="424"/>
      <c r="I453" s="421"/>
    </row>
    <row r="454" spans="3:9" ht="36" x14ac:dyDescent="0.15">
      <c r="C454" s="449">
        <v>10</v>
      </c>
      <c r="D454" s="356">
        <v>5</v>
      </c>
      <c r="E454" s="357">
        <v>1</v>
      </c>
      <c r="F454" s="358" t="s">
        <v>425</v>
      </c>
      <c r="G454" s="431"/>
      <c r="H454" s="425"/>
      <c r="I454" s="422"/>
    </row>
    <row r="455" spans="3:9" ht="47.25" x14ac:dyDescent="0.15">
      <c r="C455" s="449">
        <v>11</v>
      </c>
      <c r="D455" s="356">
        <v>5</v>
      </c>
      <c r="E455" s="357">
        <v>6</v>
      </c>
      <c r="F455" s="358" t="s">
        <v>437</v>
      </c>
      <c r="G455" s="356">
        <v>4</v>
      </c>
      <c r="H455" s="357">
        <v>2</v>
      </c>
      <c r="I455" s="358" t="s">
        <v>423</v>
      </c>
    </row>
    <row r="457" spans="3:9" x14ac:dyDescent="0.15">
      <c r="C457" s="349" t="s">
        <v>438</v>
      </c>
      <c r="D457" s="361"/>
      <c r="E457" s="362"/>
      <c r="F457" s="363"/>
      <c r="G457" s="364"/>
      <c r="H457" s="365"/>
      <c r="I457" s="355"/>
    </row>
    <row r="458" spans="3:9" x14ac:dyDescent="0.15">
      <c r="C458" s="444" t="s">
        <v>224</v>
      </c>
      <c r="D458" s="445" t="s">
        <v>225</v>
      </c>
      <c r="E458" s="446"/>
      <c r="F458" s="447"/>
      <c r="G458" s="445" t="s">
        <v>226</v>
      </c>
      <c r="H458" s="446"/>
      <c r="I458" s="447"/>
    </row>
    <row r="459" spans="3:9" ht="36" x14ac:dyDescent="0.15">
      <c r="C459" s="449">
        <v>1</v>
      </c>
      <c r="D459" s="435" t="s">
        <v>430</v>
      </c>
      <c r="E459" s="435" t="s">
        <v>430</v>
      </c>
      <c r="F459" s="432" t="s">
        <v>229</v>
      </c>
      <c r="G459" s="366">
        <v>1</v>
      </c>
      <c r="H459" s="367">
        <v>1</v>
      </c>
      <c r="I459" s="359" t="s">
        <v>439</v>
      </c>
    </row>
    <row r="460" spans="3:9" ht="24.75" x14ac:dyDescent="0.15">
      <c r="C460" s="449">
        <v>2</v>
      </c>
      <c r="D460" s="436"/>
      <c r="E460" s="436"/>
      <c r="F460" s="433"/>
      <c r="G460" s="366">
        <v>1</v>
      </c>
      <c r="H460" s="367">
        <v>3</v>
      </c>
      <c r="I460" s="359" t="s">
        <v>440</v>
      </c>
    </row>
    <row r="461" spans="3:9" ht="36" x14ac:dyDescent="0.15">
      <c r="C461" s="449">
        <v>3</v>
      </c>
      <c r="D461" s="436"/>
      <c r="E461" s="436"/>
      <c r="F461" s="433"/>
      <c r="G461" s="366">
        <v>2</v>
      </c>
      <c r="H461" s="367" t="s">
        <v>441</v>
      </c>
      <c r="I461" s="359" t="s">
        <v>442</v>
      </c>
    </row>
    <row r="462" spans="3:9" ht="36" x14ac:dyDescent="0.15">
      <c r="C462" s="449">
        <v>4</v>
      </c>
      <c r="D462" s="436"/>
      <c r="E462" s="436"/>
      <c r="F462" s="433"/>
      <c r="G462" s="366">
        <v>2</v>
      </c>
      <c r="H462" s="367" t="s">
        <v>443</v>
      </c>
      <c r="I462" s="359" t="s">
        <v>444</v>
      </c>
    </row>
    <row r="463" spans="3:9" ht="36" x14ac:dyDescent="0.15">
      <c r="C463" s="449">
        <v>5</v>
      </c>
      <c r="D463" s="437"/>
      <c r="E463" s="437"/>
      <c r="F463" s="434"/>
      <c r="G463" s="366">
        <v>4</v>
      </c>
      <c r="H463" s="367" t="s">
        <v>445</v>
      </c>
      <c r="I463" s="359" t="s">
        <v>446</v>
      </c>
    </row>
    <row r="465" spans="3:12" x14ac:dyDescent="0.15">
      <c r="C465" s="349" t="s">
        <v>447</v>
      </c>
      <c r="D465" s="361"/>
      <c r="E465" s="362"/>
      <c r="F465" s="363"/>
      <c r="G465" s="364"/>
      <c r="H465" s="365"/>
      <c r="I465" s="355"/>
    </row>
    <row r="466" spans="3:12" x14ac:dyDescent="0.15">
      <c r="C466" s="444" t="s">
        <v>224</v>
      </c>
      <c r="D466" s="445" t="s">
        <v>225</v>
      </c>
      <c r="E466" s="446"/>
      <c r="F466" s="447"/>
      <c r="G466" s="445" t="s">
        <v>226</v>
      </c>
      <c r="H466" s="446"/>
      <c r="I466" s="447"/>
    </row>
    <row r="467" spans="3:12" ht="38.25" x14ac:dyDescent="0.15">
      <c r="C467" s="449">
        <v>1</v>
      </c>
      <c r="D467" s="441">
        <v>1</v>
      </c>
      <c r="E467" s="368">
        <v>1</v>
      </c>
      <c r="F467" s="438" t="s">
        <v>308</v>
      </c>
      <c r="G467" s="369">
        <v>1</v>
      </c>
      <c r="H467" s="370">
        <v>3</v>
      </c>
      <c r="I467" s="371" t="s">
        <v>448</v>
      </c>
      <c r="K467" s="291"/>
    </row>
    <row r="468" spans="3:12" ht="24.75" x14ac:dyDescent="0.15">
      <c r="C468" s="449">
        <v>2</v>
      </c>
      <c r="D468" s="442"/>
      <c r="E468" s="372"/>
      <c r="F468" s="439"/>
      <c r="G468" s="369">
        <v>1</v>
      </c>
      <c r="H468" s="370">
        <v>3</v>
      </c>
      <c r="I468" s="371" t="s">
        <v>449</v>
      </c>
      <c r="K468" s="291"/>
    </row>
    <row r="469" spans="3:12" ht="38.25" x14ac:dyDescent="0.15">
      <c r="C469" s="449">
        <v>3</v>
      </c>
      <c r="D469" s="442"/>
      <c r="E469" s="372"/>
      <c r="F469" s="439"/>
      <c r="G469" s="332" t="s">
        <v>255</v>
      </c>
      <c r="H469" s="283" t="s">
        <v>256</v>
      </c>
      <c r="I469" s="296" t="s">
        <v>450</v>
      </c>
      <c r="K469" s="291"/>
      <c r="L469" s="291"/>
    </row>
    <row r="470" spans="3:12" ht="36" x14ac:dyDescent="0.15">
      <c r="C470" s="449">
        <v>4</v>
      </c>
      <c r="D470" s="442"/>
      <c r="E470" s="372"/>
      <c r="F470" s="439"/>
      <c r="G470" s="282">
        <v>15</v>
      </c>
      <c r="H470" s="289">
        <v>1</v>
      </c>
      <c r="I470" s="290" t="s">
        <v>267</v>
      </c>
      <c r="K470" s="291"/>
      <c r="L470" s="291"/>
    </row>
    <row r="471" spans="3:12" ht="24.75" x14ac:dyDescent="0.15">
      <c r="C471" s="449">
        <v>5</v>
      </c>
      <c r="D471" s="442"/>
      <c r="E471" s="372"/>
      <c r="F471" s="439"/>
      <c r="G471" s="282">
        <v>17</v>
      </c>
      <c r="H471" s="289">
        <v>1</v>
      </c>
      <c r="I471" s="290" t="s">
        <v>271</v>
      </c>
      <c r="K471" s="291"/>
      <c r="L471" s="291"/>
    </row>
    <row r="472" spans="3:12" ht="38.25" x14ac:dyDescent="0.15">
      <c r="C472" s="449">
        <v>6</v>
      </c>
      <c r="D472" s="442"/>
      <c r="E472" s="372"/>
      <c r="F472" s="439"/>
      <c r="G472" s="282">
        <v>17</v>
      </c>
      <c r="H472" s="289">
        <v>3</v>
      </c>
      <c r="I472" s="290" t="s">
        <v>273</v>
      </c>
      <c r="K472" s="291"/>
      <c r="L472" s="291"/>
    </row>
    <row r="473" spans="3:12" ht="24.75" x14ac:dyDescent="0.15">
      <c r="C473" s="449">
        <v>7</v>
      </c>
      <c r="D473" s="442"/>
      <c r="E473" s="372"/>
      <c r="F473" s="439"/>
      <c r="G473" s="282">
        <v>17</v>
      </c>
      <c r="H473" s="289">
        <v>3</v>
      </c>
      <c r="I473" s="290" t="s">
        <v>451</v>
      </c>
      <c r="K473" s="291"/>
      <c r="L473" s="291"/>
    </row>
    <row r="474" spans="3:12" ht="36" x14ac:dyDescent="0.15">
      <c r="C474" s="449">
        <v>8</v>
      </c>
      <c r="D474" s="442"/>
      <c r="E474" s="372"/>
      <c r="F474" s="439"/>
      <c r="G474" s="282">
        <v>7</v>
      </c>
      <c r="H474" s="289">
        <v>2</v>
      </c>
      <c r="I474" s="290" t="s">
        <v>345</v>
      </c>
      <c r="K474" s="291"/>
      <c r="L474" s="291"/>
    </row>
    <row r="475" spans="3:12" ht="36" x14ac:dyDescent="0.15">
      <c r="C475" s="449">
        <v>9</v>
      </c>
      <c r="D475" s="442"/>
      <c r="E475" s="372"/>
      <c r="F475" s="439"/>
      <c r="G475" s="282">
        <v>8</v>
      </c>
      <c r="H475" s="289">
        <v>5</v>
      </c>
      <c r="I475" s="296" t="s">
        <v>321</v>
      </c>
      <c r="K475" s="291"/>
      <c r="L475" s="291"/>
    </row>
    <row r="476" spans="3:12" ht="58.5" x14ac:dyDescent="0.15">
      <c r="C476" s="449">
        <v>10</v>
      </c>
      <c r="D476" s="442"/>
      <c r="E476" s="372"/>
      <c r="F476" s="439"/>
      <c r="G476" s="282">
        <v>9</v>
      </c>
      <c r="H476" s="289">
        <v>1</v>
      </c>
      <c r="I476" s="290" t="s">
        <v>289</v>
      </c>
      <c r="K476" s="291"/>
      <c r="L476" s="291"/>
    </row>
    <row r="477" spans="3:12" ht="38.25" x14ac:dyDescent="0.15">
      <c r="C477" s="449">
        <v>11</v>
      </c>
      <c r="D477" s="443"/>
      <c r="E477" s="373"/>
      <c r="F477" s="440"/>
      <c r="G477" s="299">
        <v>12</v>
      </c>
      <c r="H477" s="300">
        <v>5</v>
      </c>
      <c r="I477" s="296" t="s">
        <v>278</v>
      </c>
      <c r="K477" s="291"/>
      <c r="L477" s="291"/>
    </row>
    <row r="479" spans="3:12" x14ac:dyDescent="0.15">
      <c r="C479" s="349" t="s">
        <v>452</v>
      </c>
      <c r="D479" s="360"/>
      <c r="E479" s="374"/>
      <c r="F479" s="375"/>
      <c r="G479" s="350"/>
      <c r="H479" s="351"/>
      <c r="I479" s="352"/>
    </row>
    <row r="480" spans="3:12" x14ac:dyDescent="0.15">
      <c r="C480" s="444" t="s">
        <v>224</v>
      </c>
      <c r="D480" s="445" t="s">
        <v>225</v>
      </c>
      <c r="E480" s="446"/>
      <c r="F480" s="447"/>
      <c r="G480" s="445" t="s">
        <v>226</v>
      </c>
      <c r="H480" s="446"/>
      <c r="I480" s="447"/>
    </row>
    <row r="481" spans="3:11" ht="36" x14ac:dyDescent="0.15">
      <c r="C481" s="449">
        <v>1</v>
      </c>
      <c r="D481" s="282">
        <v>5</v>
      </c>
      <c r="E481" s="289">
        <v>1</v>
      </c>
      <c r="F481" s="290" t="s">
        <v>453</v>
      </c>
      <c r="G481" s="282">
        <v>5</v>
      </c>
      <c r="H481" s="289">
        <v>1</v>
      </c>
      <c r="I481" s="290" t="s">
        <v>454</v>
      </c>
      <c r="K481" s="291"/>
    </row>
  </sheetData>
  <mergeCells count="378">
    <mergeCell ref="D467:D477"/>
    <mergeCell ref="E467:E477"/>
    <mergeCell ref="F467:F477"/>
    <mergeCell ref="D480:F480"/>
    <mergeCell ref="G480:I480"/>
    <mergeCell ref="D458:F458"/>
    <mergeCell ref="G458:I458"/>
    <mergeCell ref="D459:D463"/>
    <mergeCell ref="E459:E463"/>
    <mergeCell ref="F459:F463"/>
    <mergeCell ref="D466:F466"/>
    <mergeCell ref="G466:I466"/>
    <mergeCell ref="D444:F444"/>
    <mergeCell ref="G444:I444"/>
    <mergeCell ref="G445:G449"/>
    <mergeCell ref="H445:H449"/>
    <mergeCell ref="I445:I449"/>
    <mergeCell ref="G450:G454"/>
    <mergeCell ref="H450:H454"/>
    <mergeCell ref="I450:I454"/>
    <mergeCell ref="D426:F426"/>
    <mergeCell ref="G426:I426"/>
    <mergeCell ref="G427:G433"/>
    <mergeCell ref="H427:H433"/>
    <mergeCell ref="I427:I433"/>
    <mergeCell ref="G434:G440"/>
    <mergeCell ref="H434:H440"/>
    <mergeCell ref="I434:I440"/>
    <mergeCell ref="G414:G418"/>
    <mergeCell ref="H414:H418"/>
    <mergeCell ref="I414:I418"/>
    <mergeCell ref="G419:G423"/>
    <mergeCell ref="H419:H423"/>
    <mergeCell ref="I419:I423"/>
    <mergeCell ref="D403:F403"/>
    <mergeCell ref="G403:I403"/>
    <mergeCell ref="G404:G408"/>
    <mergeCell ref="H404:H408"/>
    <mergeCell ref="I404:I408"/>
    <mergeCell ref="G409:G413"/>
    <mergeCell ref="H409:H413"/>
    <mergeCell ref="I409:I413"/>
    <mergeCell ref="G391:G392"/>
    <mergeCell ref="H391:H392"/>
    <mergeCell ref="I391:I392"/>
    <mergeCell ref="D395:F395"/>
    <mergeCell ref="G395:I395"/>
    <mergeCell ref="D396:D398"/>
    <mergeCell ref="E396:E398"/>
    <mergeCell ref="F396:F398"/>
    <mergeCell ref="D384:F384"/>
    <mergeCell ref="G384:I384"/>
    <mergeCell ref="D385:D387"/>
    <mergeCell ref="E385:E387"/>
    <mergeCell ref="F385:F387"/>
    <mergeCell ref="D390:F390"/>
    <mergeCell ref="G390:I390"/>
    <mergeCell ref="D374:F374"/>
    <mergeCell ref="G374:I374"/>
    <mergeCell ref="D378:F378"/>
    <mergeCell ref="G378:I378"/>
    <mergeCell ref="D379:D381"/>
    <mergeCell ref="E379:E381"/>
    <mergeCell ref="F379:F381"/>
    <mergeCell ref="G364:G366"/>
    <mergeCell ref="H364:H366"/>
    <mergeCell ref="I364:I366"/>
    <mergeCell ref="D369:F369"/>
    <mergeCell ref="G369:I369"/>
    <mergeCell ref="G370:G371"/>
    <mergeCell ref="H370:H371"/>
    <mergeCell ref="I370:I371"/>
    <mergeCell ref="D358:F358"/>
    <mergeCell ref="G358:I358"/>
    <mergeCell ref="G359:G360"/>
    <mergeCell ref="H359:H360"/>
    <mergeCell ref="I359:I360"/>
    <mergeCell ref="G361:G363"/>
    <mergeCell ref="H361:H363"/>
    <mergeCell ref="I361:I363"/>
    <mergeCell ref="G344:G348"/>
    <mergeCell ref="H344:H348"/>
    <mergeCell ref="I344:I348"/>
    <mergeCell ref="D351:F351"/>
    <mergeCell ref="G351:I351"/>
    <mergeCell ref="G352:G355"/>
    <mergeCell ref="H352:H355"/>
    <mergeCell ref="I352:I355"/>
    <mergeCell ref="D333:F333"/>
    <mergeCell ref="G333:I333"/>
    <mergeCell ref="G334:G338"/>
    <mergeCell ref="H334:H338"/>
    <mergeCell ref="I334:I338"/>
    <mergeCell ref="G339:G343"/>
    <mergeCell ref="H339:H343"/>
    <mergeCell ref="I339:I343"/>
    <mergeCell ref="D325:D326"/>
    <mergeCell ref="E325:E326"/>
    <mergeCell ref="F325:F326"/>
    <mergeCell ref="D327:D328"/>
    <mergeCell ref="E327:E328"/>
    <mergeCell ref="F327:F328"/>
    <mergeCell ref="D321:D322"/>
    <mergeCell ref="E321:E322"/>
    <mergeCell ref="F321:F322"/>
    <mergeCell ref="D323:D324"/>
    <mergeCell ref="E323:E324"/>
    <mergeCell ref="F323:F324"/>
    <mergeCell ref="D316:F316"/>
    <mergeCell ref="G316:I316"/>
    <mergeCell ref="D317:D318"/>
    <mergeCell ref="E317:E318"/>
    <mergeCell ref="F317:F318"/>
    <mergeCell ref="D319:D320"/>
    <mergeCell ref="E319:E320"/>
    <mergeCell ref="F319:F320"/>
    <mergeCell ref="D310:D311"/>
    <mergeCell ref="E310:E311"/>
    <mergeCell ref="F310:F311"/>
    <mergeCell ref="D312:D313"/>
    <mergeCell ref="E312:E313"/>
    <mergeCell ref="F312:F313"/>
    <mergeCell ref="D306:D307"/>
    <mergeCell ref="E306:E307"/>
    <mergeCell ref="F306:F307"/>
    <mergeCell ref="D308:D309"/>
    <mergeCell ref="E308:E309"/>
    <mergeCell ref="F308:F309"/>
    <mergeCell ref="D302:D303"/>
    <mergeCell ref="E302:E303"/>
    <mergeCell ref="F302:F303"/>
    <mergeCell ref="D304:D305"/>
    <mergeCell ref="E304:E305"/>
    <mergeCell ref="F304:F305"/>
    <mergeCell ref="D297:F297"/>
    <mergeCell ref="G297:I297"/>
    <mergeCell ref="D298:D299"/>
    <mergeCell ref="E298:E299"/>
    <mergeCell ref="F298:F299"/>
    <mergeCell ref="D300:D301"/>
    <mergeCell ref="E300:E301"/>
    <mergeCell ref="F300:F301"/>
    <mergeCell ref="D291:D292"/>
    <mergeCell ref="E291:E292"/>
    <mergeCell ref="F291:F292"/>
    <mergeCell ref="D293:D294"/>
    <mergeCell ref="E293:E294"/>
    <mergeCell ref="F293:F294"/>
    <mergeCell ref="D287:D288"/>
    <mergeCell ref="E287:E288"/>
    <mergeCell ref="F287:F288"/>
    <mergeCell ref="D289:D290"/>
    <mergeCell ref="E289:E290"/>
    <mergeCell ref="F289:F290"/>
    <mergeCell ref="D283:D284"/>
    <mergeCell ref="E283:E284"/>
    <mergeCell ref="F283:F284"/>
    <mergeCell ref="D285:D286"/>
    <mergeCell ref="E285:E286"/>
    <mergeCell ref="F285:F286"/>
    <mergeCell ref="D276:D277"/>
    <mergeCell ref="E276:E277"/>
    <mergeCell ref="F276:F277"/>
    <mergeCell ref="D280:F280"/>
    <mergeCell ref="G280:I280"/>
    <mergeCell ref="D281:D282"/>
    <mergeCell ref="E281:E282"/>
    <mergeCell ref="F281:F282"/>
    <mergeCell ref="D272:D273"/>
    <mergeCell ref="E272:E273"/>
    <mergeCell ref="F272:F273"/>
    <mergeCell ref="D274:D275"/>
    <mergeCell ref="E274:E275"/>
    <mergeCell ref="F274:F275"/>
    <mergeCell ref="D267:F267"/>
    <mergeCell ref="G267:I267"/>
    <mergeCell ref="D268:D269"/>
    <mergeCell ref="E268:E269"/>
    <mergeCell ref="F268:F269"/>
    <mergeCell ref="D270:D271"/>
    <mergeCell ref="E270:E271"/>
    <mergeCell ref="F270:F271"/>
    <mergeCell ref="D254:F254"/>
    <mergeCell ref="G254:I254"/>
    <mergeCell ref="G255:G259"/>
    <mergeCell ref="H255:H259"/>
    <mergeCell ref="I255:I259"/>
    <mergeCell ref="G260:G264"/>
    <mergeCell ref="H260:H264"/>
    <mergeCell ref="I260:I264"/>
    <mergeCell ref="G233:G242"/>
    <mergeCell ref="H233:H242"/>
    <mergeCell ref="I233:I242"/>
    <mergeCell ref="D245:F245"/>
    <mergeCell ref="G245:I245"/>
    <mergeCell ref="G246:G249"/>
    <mergeCell ref="H246:H249"/>
    <mergeCell ref="I246:I249"/>
    <mergeCell ref="D222:F222"/>
    <mergeCell ref="G222:I222"/>
    <mergeCell ref="G223:G229"/>
    <mergeCell ref="H223:H229"/>
    <mergeCell ref="I223:I229"/>
    <mergeCell ref="D232:F232"/>
    <mergeCell ref="G232:I232"/>
    <mergeCell ref="G207:G211"/>
    <mergeCell ref="H207:H211"/>
    <mergeCell ref="I207:I211"/>
    <mergeCell ref="D214:F214"/>
    <mergeCell ref="G214:I214"/>
    <mergeCell ref="G215:G219"/>
    <mergeCell ref="H215:H219"/>
    <mergeCell ref="I215:I219"/>
    <mergeCell ref="D199:F199"/>
    <mergeCell ref="G199:I199"/>
    <mergeCell ref="G200:G201"/>
    <mergeCell ref="H200:H201"/>
    <mergeCell ref="I200:I201"/>
    <mergeCell ref="D206:F206"/>
    <mergeCell ref="G206:I206"/>
    <mergeCell ref="D190:F190"/>
    <mergeCell ref="G190:I190"/>
    <mergeCell ref="G191:G192"/>
    <mergeCell ref="H191:H192"/>
    <mergeCell ref="I191:I192"/>
    <mergeCell ref="D195:F195"/>
    <mergeCell ref="G195:I195"/>
    <mergeCell ref="D184:D185"/>
    <mergeCell ref="E184:E185"/>
    <mergeCell ref="F184:F185"/>
    <mergeCell ref="D186:D187"/>
    <mergeCell ref="E186:E187"/>
    <mergeCell ref="F186:F187"/>
    <mergeCell ref="D179:F179"/>
    <mergeCell ref="G179:I179"/>
    <mergeCell ref="D180:D181"/>
    <mergeCell ref="E180:E181"/>
    <mergeCell ref="F180:F181"/>
    <mergeCell ref="D182:D183"/>
    <mergeCell ref="E182:E183"/>
    <mergeCell ref="F182:F183"/>
    <mergeCell ref="D173:D174"/>
    <mergeCell ref="E173:E174"/>
    <mergeCell ref="F173:F174"/>
    <mergeCell ref="D175:D176"/>
    <mergeCell ref="E175:E176"/>
    <mergeCell ref="F175:F176"/>
    <mergeCell ref="D169:D170"/>
    <mergeCell ref="E169:E170"/>
    <mergeCell ref="F169:F170"/>
    <mergeCell ref="D171:D172"/>
    <mergeCell ref="E171:E172"/>
    <mergeCell ref="F171:F172"/>
    <mergeCell ref="D162:D163"/>
    <mergeCell ref="E162:E163"/>
    <mergeCell ref="F162:F163"/>
    <mergeCell ref="D166:F166"/>
    <mergeCell ref="G166:I166"/>
    <mergeCell ref="D167:D168"/>
    <mergeCell ref="E167:E168"/>
    <mergeCell ref="F167:F168"/>
    <mergeCell ref="D158:D159"/>
    <mergeCell ref="E158:E159"/>
    <mergeCell ref="F158:F159"/>
    <mergeCell ref="D160:D161"/>
    <mergeCell ref="E160:E161"/>
    <mergeCell ref="F160:F161"/>
    <mergeCell ref="D154:D155"/>
    <mergeCell ref="E154:E155"/>
    <mergeCell ref="F154:F155"/>
    <mergeCell ref="D156:D157"/>
    <mergeCell ref="E156:E157"/>
    <mergeCell ref="F156:F157"/>
    <mergeCell ref="D149:F149"/>
    <mergeCell ref="G149:I149"/>
    <mergeCell ref="D150:D151"/>
    <mergeCell ref="E150:E151"/>
    <mergeCell ref="F150:F151"/>
    <mergeCell ref="D152:D153"/>
    <mergeCell ref="E152:E153"/>
    <mergeCell ref="F152:F153"/>
    <mergeCell ref="D143:D144"/>
    <mergeCell ref="E143:E144"/>
    <mergeCell ref="F143:F144"/>
    <mergeCell ref="D145:D146"/>
    <mergeCell ref="E145:E146"/>
    <mergeCell ref="F145:F146"/>
    <mergeCell ref="D139:D140"/>
    <mergeCell ref="E139:E140"/>
    <mergeCell ref="F139:F140"/>
    <mergeCell ref="D141:D142"/>
    <mergeCell ref="E141:E142"/>
    <mergeCell ref="F141:F142"/>
    <mergeCell ref="G128:G132"/>
    <mergeCell ref="H128:H132"/>
    <mergeCell ref="I128:I132"/>
    <mergeCell ref="D136:F136"/>
    <mergeCell ref="G136:I136"/>
    <mergeCell ref="D137:D138"/>
    <mergeCell ref="E137:E138"/>
    <mergeCell ref="F137:F138"/>
    <mergeCell ref="D117:F117"/>
    <mergeCell ref="G117:I117"/>
    <mergeCell ref="G118:G122"/>
    <mergeCell ref="H118:H122"/>
    <mergeCell ref="I118:I122"/>
    <mergeCell ref="G123:G127"/>
    <mergeCell ref="H123:H127"/>
    <mergeCell ref="I123:I127"/>
    <mergeCell ref="D101:F101"/>
    <mergeCell ref="G101:I101"/>
    <mergeCell ref="D102:D108"/>
    <mergeCell ref="E102:E108"/>
    <mergeCell ref="F102:F108"/>
    <mergeCell ref="D111:F111"/>
    <mergeCell ref="G111:I111"/>
    <mergeCell ref="D84:F84"/>
    <mergeCell ref="G84:I84"/>
    <mergeCell ref="D85:D91"/>
    <mergeCell ref="E85:E91"/>
    <mergeCell ref="F85:F91"/>
    <mergeCell ref="D92:D98"/>
    <mergeCell ref="E92:E98"/>
    <mergeCell ref="F92:F98"/>
    <mergeCell ref="D65:D71"/>
    <mergeCell ref="E65:E71"/>
    <mergeCell ref="F65:F71"/>
    <mergeCell ref="D74:F74"/>
    <mergeCell ref="G74:I74"/>
    <mergeCell ref="D75:D81"/>
    <mergeCell ref="E75:E81"/>
    <mergeCell ref="F75:F81"/>
    <mergeCell ref="D52:D53"/>
    <mergeCell ref="E52:E53"/>
    <mergeCell ref="F52:F53"/>
    <mergeCell ref="D57:F57"/>
    <mergeCell ref="G57:I57"/>
    <mergeCell ref="D58:D64"/>
    <mergeCell ref="E58:E64"/>
    <mergeCell ref="F58:F64"/>
    <mergeCell ref="G48:G49"/>
    <mergeCell ref="H48:H49"/>
    <mergeCell ref="I48:I49"/>
    <mergeCell ref="G50:G51"/>
    <mergeCell ref="H50:H51"/>
    <mergeCell ref="I50:I51"/>
    <mergeCell ref="G44:G45"/>
    <mergeCell ref="H44:H45"/>
    <mergeCell ref="I44:I45"/>
    <mergeCell ref="G46:G47"/>
    <mergeCell ref="H46:H47"/>
    <mergeCell ref="I46:I47"/>
    <mergeCell ref="G36:G40"/>
    <mergeCell ref="H36:H40"/>
    <mergeCell ref="I36:I40"/>
    <mergeCell ref="G42:G43"/>
    <mergeCell ref="H42:H43"/>
    <mergeCell ref="I42:I43"/>
    <mergeCell ref="G26:G30"/>
    <mergeCell ref="H26:H30"/>
    <mergeCell ref="I26:I30"/>
    <mergeCell ref="G31:G35"/>
    <mergeCell ref="H31:H35"/>
    <mergeCell ref="I31:I35"/>
    <mergeCell ref="G16:G20"/>
    <mergeCell ref="H16:H20"/>
    <mergeCell ref="I16:I20"/>
    <mergeCell ref="G21:G25"/>
    <mergeCell ref="H21:H25"/>
    <mergeCell ref="I21:I25"/>
    <mergeCell ref="D5:F5"/>
    <mergeCell ref="G5:I5"/>
    <mergeCell ref="G6:G10"/>
    <mergeCell ref="H6:H10"/>
    <mergeCell ref="I6:I10"/>
    <mergeCell ref="G11:G15"/>
    <mergeCell ref="H11:H15"/>
    <mergeCell ref="I11:I15"/>
  </mergeCells>
  <phoneticPr fontId="6"/>
  <printOptions horizontalCentered="1"/>
  <pageMargins left="0.19685039370078741" right="0.19685039370078741" top="0.47244094488188981" bottom="0.35433070866141736" header="0.31496062992125984" footer="0.31496062992125984"/>
  <pageSetup paperSize="9" scale="69" fitToHeight="0" orientation="portrait" r:id="rId1"/>
  <headerFooter>
    <oddFooter>&amp;R&amp;8&amp;P/&amp;N</oddFooter>
  </headerFooter>
  <rowBreaks count="18" manualBreakCount="18">
    <brk id="30" min="3" max="9" man="1"/>
    <brk id="55" min="1" max="9" man="1"/>
    <brk id="81" min="1" max="9" man="1"/>
    <brk id="114" min="1" max="9" man="1"/>
    <brk id="134" min="1" max="9" man="1"/>
    <brk id="147" min="1" max="9" man="1"/>
    <brk id="164" min="1" max="9" man="1"/>
    <brk id="188" min="1" max="9" man="1"/>
    <brk id="203" min="3" max="9" man="1"/>
    <brk id="243" min="1" max="9" man="1"/>
    <brk id="251" min="3" max="9" man="1"/>
    <brk id="278" min="1" max="9" man="1"/>
    <brk id="314" min="1" max="9" man="1"/>
    <brk id="330" min="3" max="9" man="1"/>
    <brk id="356" min="1" max="9" man="1"/>
    <brk id="400" min="1" max="9" man="1"/>
    <brk id="424" min="3" max="9" man="1"/>
    <brk id="456" min="3" max="9"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U35"/>
  <sheetViews>
    <sheetView showGridLines="0" view="pageBreakPreview" zoomScaleNormal="85" zoomScaleSheetLayoutView="100" workbookViewId="0"/>
  </sheetViews>
  <sheetFormatPr defaultColWidth="8" defaultRowHeight="15" customHeight="1" x14ac:dyDescent="0.15"/>
  <cols>
    <col min="1" max="1" width="13.28515625" style="1" customWidth="1"/>
    <col min="2" max="2" width="4.28515625" style="1" customWidth="1"/>
    <col min="3" max="3" width="16.140625" style="15" bestFit="1" customWidth="1"/>
    <col min="4" max="8" width="11.28515625" style="1" customWidth="1"/>
    <col min="9" max="11" width="9.28515625" style="1" customWidth="1"/>
    <col min="12" max="22" width="11.28515625" style="1" customWidth="1"/>
    <col min="23" max="47" width="8.7109375" style="1" customWidth="1"/>
    <col min="48" max="16384" width="8" style="1"/>
  </cols>
  <sheetData>
    <row r="1" spans="1:47" s="2" customFormat="1" ht="15" customHeight="1" x14ac:dyDescent="0.15">
      <c r="C1" s="50"/>
      <c r="D1" s="2" t="s">
        <v>23</v>
      </c>
      <c r="I1" s="2" t="s">
        <v>36</v>
      </c>
      <c r="L1" s="2" t="s">
        <v>27</v>
      </c>
      <c r="Q1" s="2" t="s">
        <v>35</v>
      </c>
      <c r="W1" s="218" t="s">
        <v>149</v>
      </c>
      <c r="X1" s="218"/>
      <c r="Y1" s="218"/>
      <c r="Z1" s="218"/>
      <c r="AA1" s="218"/>
      <c r="AB1" s="218"/>
      <c r="AC1" s="218"/>
      <c r="AD1" s="218"/>
      <c r="AE1" s="218" t="s">
        <v>74</v>
      </c>
      <c r="AF1" s="218"/>
      <c r="AG1" s="218"/>
      <c r="AH1" s="218"/>
      <c r="AI1" s="218"/>
      <c r="AJ1" s="218"/>
      <c r="AK1" s="218"/>
      <c r="AL1" s="218"/>
      <c r="AM1" s="218"/>
      <c r="AN1" s="218"/>
      <c r="AO1" s="218" t="s">
        <v>150</v>
      </c>
      <c r="AP1" s="218"/>
      <c r="AQ1" s="218"/>
      <c r="AR1" s="218"/>
      <c r="AS1" s="218"/>
      <c r="AT1" s="218"/>
      <c r="AU1" s="218"/>
    </row>
    <row r="2" spans="1:47" s="7" customFormat="1" ht="52.5" x14ac:dyDescent="0.15">
      <c r="A2" s="3"/>
      <c r="B2" s="4"/>
      <c r="C2" s="16"/>
      <c r="D2" s="5" t="s">
        <v>0</v>
      </c>
      <c r="E2" s="22" t="s">
        <v>24</v>
      </c>
      <c r="F2" s="22" t="s">
        <v>25</v>
      </c>
      <c r="G2" s="22" t="s">
        <v>26</v>
      </c>
      <c r="H2" s="5" t="s">
        <v>11</v>
      </c>
      <c r="I2" s="5" t="s">
        <v>12</v>
      </c>
      <c r="J2" s="5" t="s">
        <v>13</v>
      </c>
      <c r="K2" s="5" t="s">
        <v>15</v>
      </c>
      <c r="L2" s="5" t="s">
        <v>0</v>
      </c>
      <c r="M2" s="22" t="s">
        <v>28</v>
      </c>
      <c r="N2" s="23" t="s">
        <v>29</v>
      </c>
      <c r="O2" s="14" t="s">
        <v>30</v>
      </c>
      <c r="P2" s="5" t="s">
        <v>14</v>
      </c>
      <c r="Q2" s="5" t="s">
        <v>0</v>
      </c>
      <c r="R2" s="22" t="s">
        <v>31</v>
      </c>
      <c r="S2" s="22" t="s">
        <v>32</v>
      </c>
      <c r="T2" s="22" t="s">
        <v>33</v>
      </c>
      <c r="U2" s="14" t="s">
        <v>34</v>
      </c>
      <c r="V2" s="5" t="s">
        <v>11</v>
      </c>
      <c r="W2" s="219" t="s">
        <v>132</v>
      </c>
      <c r="X2" s="220">
        <v>0</v>
      </c>
      <c r="Y2" s="219" t="s">
        <v>151</v>
      </c>
      <c r="Z2" s="221" t="s">
        <v>152</v>
      </c>
      <c r="AA2" s="221" t="s">
        <v>153</v>
      </c>
      <c r="AB2" s="219" t="s">
        <v>154</v>
      </c>
      <c r="AC2" s="219" t="s">
        <v>133</v>
      </c>
      <c r="AD2" s="219" t="s">
        <v>155</v>
      </c>
      <c r="AE2" s="219" t="s">
        <v>0</v>
      </c>
      <c r="AF2" s="219" t="s">
        <v>75</v>
      </c>
      <c r="AG2" s="219" t="s">
        <v>76</v>
      </c>
      <c r="AH2" s="221" t="s">
        <v>77</v>
      </c>
      <c r="AI2" s="221" t="s">
        <v>78</v>
      </c>
      <c r="AJ2" s="221" t="s">
        <v>79</v>
      </c>
      <c r="AK2" s="221" t="s">
        <v>80</v>
      </c>
      <c r="AL2" s="219" t="s">
        <v>81</v>
      </c>
      <c r="AM2" s="219" t="s">
        <v>11</v>
      </c>
      <c r="AN2" s="219" t="s">
        <v>82</v>
      </c>
      <c r="AO2" s="219" t="s">
        <v>132</v>
      </c>
      <c r="AP2" s="220">
        <v>0</v>
      </c>
      <c r="AQ2" s="219" t="s">
        <v>156</v>
      </c>
      <c r="AR2" s="221" t="s">
        <v>157</v>
      </c>
      <c r="AS2" s="219" t="s">
        <v>158</v>
      </c>
      <c r="AT2" s="219" t="s">
        <v>133</v>
      </c>
      <c r="AU2" s="219" t="s">
        <v>155</v>
      </c>
    </row>
    <row r="3" spans="1:47" ht="15" customHeight="1" x14ac:dyDescent="0.15">
      <c r="A3" s="25" t="s">
        <v>37</v>
      </c>
      <c r="B3" s="17" t="s">
        <v>6</v>
      </c>
      <c r="C3" s="26" t="s">
        <v>16</v>
      </c>
      <c r="D3" s="41">
        <f t="shared" ref="D3:AQ3" si="0">D21</f>
        <v>1165</v>
      </c>
      <c r="E3" s="8">
        <f t="shared" si="0"/>
        <v>87</v>
      </c>
      <c r="F3" s="8">
        <f t="shared" si="0"/>
        <v>1009</v>
      </c>
      <c r="G3" s="8">
        <f t="shared" si="0"/>
        <v>17</v>
      </c>
      <c r="H3" s="8">
        <f t="shared" si="0"/>
        <v>52</v>
      </c>
      <c r="I3" s="8">
        <v>1113</v>
      </c>
      <c r="J3" s="8">
        <v>6800</v>
      </c>
      <c r="K3" s="10">
        <v>35.308823529411768</v>
      </c>
      <c r="L3" s="8">
        <f t="shared" ref="L3:AC3" si="1">L21</f>
        <v>1165</v>
      </c>
      <c r="M3" s="8">
        <f t="shared" si="1"/>
        <v>467</v>
      </c>
      <c r="N3" s="8">
        <f t="shared" si="1"/>
        <v>559</v>
      </c>
      <c r="O3" s="8">
        <f t="shared" si="1"/>
        <v>82</v>
      </c>
      <c r="P3" s="8">
        <f t="shared" si="1"/>
        <v>57</v>
      </c>
      <c r="Q3" s="8">
        <f t="shared" si="1"/>
        <v>1165</v>
      </c>
      <c r="R3" s="8">
        <f t="shared" si="1"/>
        <v>123</v>
      </c>
      <c r="S3" s="8">
        <f t="shared" si="1"/>
        <v>256</v>
      </c>
      <c r="T3" s="8">
        <f t="shared" si="1"/>
        <v>428</v>
      </c>
      <c r="U3" s="8">
        <f t="shared" si="1"/>
        <v>297</v>
      </c>
      <c r="V3" s="8">
        <f t="shared" si="1"/>
        <v>61</v>
      </c>
      <c r="W3" s="222">
        <f t="shared" si="1"/>
        <v>1165</v>
      </c>
      <c r="X3" s="222">
        <f t="shared" si="1"/>
        <v>88</v>
      </c>
      <c r="Y3" s="222">
        <f t="shared" si="1"/>
        <v>161</v>
      </c>
      <c r="Z3" s="222">
        <f t="shared" ref="Z3:AB3" si="2">Z21</f>
        <v>324</v>
      </c>
      <c r="AA3" s="222">
        <f t="shared" si="2"/>
        <v>274</v>
      </c>
      <c r="AB3" s="222">
        <f t="shared" si="2"/>
        <v>286</v>
      </c>
      <c r="AC3" s="222">
        <f t="shared" si="1"/>
        <v>32</v>
      </c>
      <c r="AD3" s="223">
        <f>AD21</f>
        <v>11.086108735416165</v>
      </c>
      <c r="AE3" s="222">
        <f t="shared" si="0"/>
        <v>1165</v>
      </c>
      <c r="AF3" s="222">
        <f t="shared" si="0"/>
        <v>88</v>
      </c>
      <c r="AG3" s="222">
        <f t="shared" si="0"/>
        <v>150</v>
      </c>
      <c r="AH3" s="222">
        <f t="shared" ref="AH3:AM3" si="3">AH21</f>
        <v>179</v>
      </c>
      <c r="AI3" s="222">
        <f t="shared" si="3"/>
        <v>145</v>
      </c>
      <c r="AJ3" s="222">
        <f t="shared" si="3"/>
        <v>140</v>
      </c>
      <c r="AK3" s="222">
        <f t="shared" si="3"/>
        <v>180</v>
      </c>
      <c r="AL3" s="222">
        <f t="shared" si="3"/>
        <v>223</v>
      </c>
      <c r="AM3" s="222">
        <f t="shared" si="3"/>
        <v>60</v>
      </c>
      <c r="AN3" s="223">
        <f>AN21</f>
        <v>113.39556561085973</v>
      </c>
      <c r="AO3" s="222">
        <f t="shared" si="0"/>
        <v>1165</v>
      </c>
      <c r="AP3" s="222">
        <f t="shared" si="0"/>
        <v>245</v>
      </c>
      <c r="AQ3" s="222">
        <f t="shared" si="0"/>
        <v>339</v>
      </c>
      <c r="AR3" s="222">
        <f t="shared" ref="AR3:AT3" si="4">AR21</f>
        <v>292</v>
      </c>
      <c r="AS3" s="222">
        <f t="shared" si="4"/>
        <v>204</v>
      </c>
      <c r="AT3" s="222">
        <f t="shared" si="4"/>
        <v>85</v>
      </c>
      <c r="AU3" s="223">
        <f>AU21</f>
        <v>5.7523472479065472</v>
      </c>
    </row>
    <row r="4" spans="1:47" ht="15" customHeight="1" x14ac:dyDescent="0.15">
      <c r="A4" s="203" t="s">
        <v>118</v>
      </c>
      <c r="B4" s="18" t="s">
        <v>7</v>
      </c>
      <c r="C4" s="30"/>
      <c r="D4" s="29">
        <f>IF(SUM(E4:H4)&gt;100,"－",SUM(E4:H4))</f>
        <v>100</v>
      </c>
      <c r="E4" s="28">
        <f>E21/$D3*100</f>
        <v>7.4678111587982832</v>
      </c>
      <c r="F4" s="28">
        <f>F21/$D3*100</f>
        <v>86.60944206008584</v>
      </c>
      <c r="G4" s="28">
        <f>G21/$D3*100</f>
        <v>1.4592274678111588</v>
      </c>
      <c r="H4" s="28">
        <f>H21/$D3*100</f>
        <v>4.4635193133047206</v>
      </c>
      <c r="I4" s="27"/>
      <c r="J4" s="27"/>
      <c r="K4" s="28"/>
      <c r="L4" s="29">
        <f>IF(SUM(M4:P4)&gt;100,"－",SUM(M4:P4))</f>
        <v>100</v>
      </c>
      <c r="M4" s="28">
        <f>M21/$L3*100</f>
        <v>40.08583690987124</v>
      </c>
      <c r="N4" s="28">
        <f>N21/$L3*100</f>
        <v>47.982832618025753</v>
      </c>
      <c r="O4" s="28">
        <f>O21/$L3*100</f>
        <v>7.0386266094420602</v>
      </c>
      <c r="P4" s="28">
        <f>P21/$L3*100</f>
        <v>4.8927038626609445</v>
      </c>
      <c r="Q4" s="29">
        <f>IF(SUM(R4:V4)&gt;100,"－",SUM(R4:V4))</f>
        <v>100</v>
      </c>
      <c r="R4" s="28">
        <f>R21/$Q3*100</f>
        <v>10.557939914163091</v>
      </c>
      <c r="S4" s="28">
        <f>S21/$Q3*100</f>
        <v>21.974248927038627</v>
      </c>
      <c r="T4" s="28">
        <f>T21/$Q3*100</f>
        <v>36.738197424892704</v>
      </c>
      <c r="U4" s="28">
        <f>U21/$Q3*100</f>
        <v>25.493562231759658</v>
      </c>
      <c r="V4" s="28">
        <f>V21/$Q3*100</f>
        <v>5.2360515021459229</v>
      </c>
      <c r="W4" s="224">
        <f>IF(SUM(X4:AC4)&gt;100,"－",SUM(X4:AC4))</f>
        <v>100</v>
      </c>
      <c r="X4" s="225">
        <f>X21/$W3*100</f>
        <v>7.5536480686695278</v>
      </c>
      <c r="Y4" s="225">
        <f>Y21/$W3*100</f>
        <v>13.819742489270388</v>
      </c>
      <c r="Z4" s="225">
        <f t="shared" ref="Z4:AB4" si="5">Z21/$W3*100</f>
        <v>27.811158798283266</v>
      </c>
      <c r="AA4" s="225">
        <f t="shared" si="5"/>
        <v>23.519313304721027</v>
      </c>
      <c r="AB4" s="225">
        <f t="shared" si="5"/>
        <v>24.549356223175966</v>
      </c>
      <c r="AC4" s="225">
        <f>AC21/$W3*100</f>
        <v>2.7467811158798283</v>
      </c>
      <c r="AD4" s="224" t="s">
        <v>73</v>
      </c>
      <c r="AE4" s="224">
        <f>IF(SUM(AF4:AM4)&gt;100,"－",SUM(AF4:AM4))</f>
        <v>100</v>
      </c>
      <c r="AF4" s="225">
        <f>AF21/$AE3*100</f>
        <v>7.5536480686695278</v>
      </c>
      <c r="AG4" s="225">
        <f>AG21/$AE3*100</f>
        <v>12.875536480686694</v>
      </c>
      <c r="AH4" s="225">
        <f t="shared" ref="AH4:AM4" si="6">AH21/$AE3*100</f>
        <v>15.36480686695279</v>
      </c>
      <c r="AI4" s="225">
        <f t="shared" si="6"/>
        <v>12.446351931330472</v>
      </c>
      <c r="AJ4" s="225">
        <f t="shared" si="6"/>
        <v>12.017167381974248</v>
      </c>
      <c r="AK4" s="225">
        <f t="shared" si="6"/>
        <v>15.450643776824036</v>
      </c>
      <c r="AL4" s="225">
        <f t="shared" si="6"/>
        <v>19.141630901287556</v>
      </c>
      <c r="AM4" s="225">
        <f t="shared" si="6"/>
        <v>5.1502145922746783</v>
      </c>
      <c r="AN4" s="224" t="s">
        <v>73</v>
      </c>
      <c r="AO4" s="224">
        <f>IF(SUM(AP4:AT4)&gt;100,"－",SUM(AP4:AT4))</f>
        <v>99.999999999999986</v>
      </c>
      <c r="AP4" s="225">
        <f>AP21/$AE3*100</f>
        <v>21.030042918454935</v>
      </c>
      <c r="AQ4" s="225">
        <f>AQ21/$AE3*100</f>
        <v>29.098712446351932</v>
      </c>
      <c r="AR4" s="225">
        <f t="shared" ref="AR4:AT4" si="7">AR21/$AE3*100</f>
        <v>25.064377682403432</v>
      </c>
      <c r="AS4" s="225">
        <f t="shared" si="7"/>
        <v>17.510729613733904</v>
      </c>
      <c r="AT4" s="225">
        <f t="shared" si="7"/>
        <v>7.296137339055794</v>
      </c>
      <c r="AU4" s="224" t="s">
        <v>73</v>
      </c>
    </row>
    <row r="5" spans="1:47" ht="15" customHeight="1" x14ac:dyDescent="0.15">
      <c r="A5" s="203"/>
      <c r="B5" s="18" t="s">
        <v>8</v>
      </c>
      <c r="C5" s="34" t="s">
        <v>124</v>
      </c>
      <c r="D5" s="42">
        <f>D23</f>
        <v>307</v>
      </c>
      <c r="E5" s="12">
        <f t="shared" ref="E5:H7" si="8">IF($D5=0,0,E23/$D5*100)</f>
        <v>12.37785016286645</v>
      </c>
      <c r="F5" s="12">
        <f t="shared" si="8"/>
        <v>83.061889250814332</v>
      </c>
      <c r="G5" s="12">
        <f t="shared" si="8"/>
        <v>2.2801302931596092</v>
      </c>
      <c r="H5" s="12">
        <f t="shared" si="8"/>
        <v>2.2801302931596092</v>
      </c>
      <c r="I5" s="20">
        <v>296</v>
      </c>
      <c r="J5" s="20">
        <v>1753</v>
      </c>
      <c r="K5" s="12">
        <v>38.676554478037652</v>
      </c>
      <c r="L5" s="20">
        <f>L23</f>
        <v>307</v>
      </c>
      <c r="M5" s="12">
        <f t="shared" ref="M5:P7" si="9">IF($L5=0,0,M23/$L5*100)</f>
        <v>36.482084690553748</v>
      </c>
      <c r="N5" s="12">
        <f t="shared" si="9"/>
        <v>52.442996742671014</v>
      </c>
      <c r="O5" s="12">
        <f t="shared" si="9"/>
        <v>9.7719869706840399</v>
      </c>
      <c r="P5" s="12">
        <f t="shared" si="9"/>
        <v>1.3029315960912053</v>
      </c>
      <c r="Q5" s="20">
        <f>Q23</f>
        <v>307</v>
      </c>
      <c r="R5" s="12">
        <f t="shared" ref="R5:V7" si="10">IF($Q5=0,0,R23/$Q5*100)</f>
        <v>9.120521172638437</v>
      </c>
      <c r="S5" s="12">
        <f t="shared" si="10"/>
        <v>25.407166123778502</v>
      </c>
      <c r="T5" s="12">
        <f t="shared" si="10"/>
        <v>33.876221498371336</v>
      </c>
      <c r="U5" s="12">
        <f t="shared" si="10"/>
        <v>27.687296416938111</v>
      </c>
      <c r="V5" s="12">
        <f t="shared" si="10"/>
        <v>3.9087947882736152</v>
      </c>
      <c r="W5" s="226">
        <f>W23</f>
        <v>307</v>
      </c>
      <c r="X5" s="227">
        <f t="shared" ref="X5:AC7" si="11">IF($W5=0,0,X23/$W5*100)</f>
        <v>8.4690553745928341</v>
      </c>
      <c r="Y5" s="227">
        <f t="shared" si="11"/>
        <v>11.400651465798045</v>
      </c>
      <c r="Z5" s="227">
        <f t="shared" ref="Z5:AB5" si="12">IF($W5=0,0,Z23/$W5*100)</f>
        <v>28.664495114006517</v>
      </c>
      <c r="AA5" s="227">
        <f t="shared" si="12"/>
        <v>19.869706840390879</v>
      </c>
      <c r="AB5" s="227">
        <f t="shared" si="12"/>
        <v>27.361563517915311</v>
      </c>
      <c r="AC5" s="227">
        <f t="shared" si="11"/>
        <v>4.234527687296417</v>
      </c>
      <c r="AD5" s="228">
        <f t="shared" ref="AD5:AD17" si="13">AD23</f>
        <v>11.054581705132563</v>
      </c>
      <c r="AE5" s="226">
        <f>AE23</f>
        <v>307</v>
      </c>
      <c r="AF5" s="227">
        <f t="shared" ref="AF5:AG7" si="14">IF($AE5=0,0,AF23/$AE5*100)</f>
        <v>8.4690553745928341</v>
      </c>
      <c r="AG5" s="227">
        <f t="shared" si="14"/>
        <v>12.052117263843648</v>
      </c>
      <c r="AH5" s="227">
        <f t="shared" ref="AH5:AM5" si="15">IF($AE5=0,0,AH23/$AE5*100)</f>
        <v>18.241042345276874</v>
      </c>
      <c r="AI5" s="227">
        <f t="shared" si="15"/>
        <v>9.4462540716612384</v>
      </c>
      <c r="AJ5" s="227">
        <f t="shared" si="15"/>
        <v>12.703583061889251</v>
      </c>
      <c r="AK5" s="227">
        <f t="shared" si="15"/>
        <v>13.029315960912053</v>
      </c>
      <c r="AL5" s="227">
        <f t="shared" si="15"/>
        <v>20.195439739413683</v>
      </c>
      <c r="AM5" s="227">
        <f t="shared" si="15"/>
        <v>5.8631921824104234</v>
      </c>
      <c r="AN5" s="228">
        <f t="shared" ref="AN5:AN17" si="16">AN23</f>
        <v>112.8719723183391</v>
      </c>
      <c r="AO5" s="226">
        <f>AO23</f>
        <v>307</v>
      </c>
      <c r="AP5" s="227">
        <f t="shared" ref="AP5:AQ7" si="17">IF($AE5=0,0,AP23/$AE5*100)</f>
        <v>25.732899022801302</v>
      </c>
      <c r="AQ5" s="227">
        <f t="shared" si="17"/>
        <v>29.31596091205212</v>
      </c>
      <c r="AR5" s="227">
        <f t="shared" ref="AR5:AT5" si="18">IF($AE5=0,0,AR23/$AE5*100)</f>
        <v>21.172638436482085</v>
      </c>
      <c r="AS5" s="227">
        <f t="shared" si="18"/>
        <v>15.960912052117262</v>
      </c>
      <c r="AT5" s="227">
        <f t="shared" si="18"/>
        <v>7.8175895765472303</v>
      </c>
      <c r="AU5" s="228">
        <f t="shared" ref="AU5:AU17" si="19">AU23</f>
        <v>5.1108805249696445</v>
      </c>
    </row>
    <row r="6" spans="1:47" ht="15" customHeight="1" x14ac:dyDescent="0.15">
      <c r="A6" s="203"/>
      <c r="B6" s="18" t="s">
        <v>9</v>
      </c>
      <c r="C6" s="34" t="s">
        <v>125</v>
      </c>
      <c r="D6" s="42">
        <f>D24</f>
        <v>753</v>
      </c>
      <c r="E6" s="12">
        <f t="shared" si="8"/>
        <v>4.9136786188579018</v>
      </c>
      <c r="F6" s="12">
        <f t="shared" si="8"/>
        <v>91.102257636122175</v>
      </c>
      <c r="G6" s="12">
        <f t="shared" si="8"/>
        <v>1.0624169986719787</v>
      </c>
      <c r="H6" s="12">
        <f t="shared" si="8"/>
        <v>2.9216467463479412</v>
      </c>
      <c r="I6" s="20">
        <v>728</v>
      </c>
      <c r="J6" s="20">
        <v>4550</v>
      </c>
      <c r="K6" s="12">
        <v>34.263736263736263</v>
      </c>
      <c r="L6" s="20">
        <f>L24</f>
        <v>753</v>
      </c>
      <c r="M6" s="12">
        <f t="shared" si="9"/>
        <v>45.019920318725099</v>
      </c>
      <c r="N6" s="12">
        <f t="shared" si="9"/>
        <v>45.949535192563076</v>
      </c>
      <c r="O6" s="12">
        <f t="shared" si="9"/>
        <v>4.9136786188579018</v>
      </c>
      <c r="P6" s="12">
        <f t="shared" si="9"/>
        <v>4.1168658698539176</v>
      </c>
      <c r="Q6" s="20">
        <f>Q24</f>
        <v>753</v>
      </c>
      <c r="R6" s="12">
        <f t="shared" si="10"/>
        <v>11.022576361221779</v>
      </c>
      <c r="S6" s="12">
        <f t="shared" si="10"/>
        <v>21.248339973439574</v>
      </c>
      <c r="T6" s="12">
        <f t="shared" si="10"/>
        <v>39.442231075697208</v>
      </c>
      <c r="U6" s="12">
        <f t="shared" si="10"/>
        <v>24.568393094289508</v>
      </c>
      <c r="V6" s="12">
        <f t="shared" si="10"/>
        <v>3.7184594953519259</v>
      </c>
      <c r="W6" s="226">
        <f>W24</f>
        <v>753</v>
      </c>
      <c r="X6" s="227">
        <f t="shared" si="11"/>
        <v>5.8432934926958824</v>
      </c>
      <c r="Y6" s="227">
        <f t="shared" si="11"/>
        <v>15.139442231075698</v>
      </c>
      <c r="Z6" s="227">
        <f t="shared" ref="Z6:AB6" si="20">IF($W6=0,0,Z24/$W6*100)</f>
        <v>28.818061088977426</v>
      </c>
      <c r="AA6" s="227">
        <f t="shared" si="20"/>
        <v>24.435590969455511</v>
      </c>
      <c r="AB6" s="227">
        <f t="shared" si="20"/>
        <v>24.302788844621514</v>
      </c>
      <c r="AC6" s="227">
        <f t="shared" si="11"/>
        <v>1.4608233731739706</v>
      </c>
      <c r="AD6" s="228">
        <f t="shared" si="13"/>
        <v>11.196862463791783</v>
      </c>
      <c r="AE6" s="226">
        <f>AE24</f>
        <v>753</v>
      </c>
      <c r="AF6" s="227">
        <f t="shared" si="14"/>
        <v>5.8432934926958824</v>
      </c>
      <c r="AG6" s="227">
        <f t="shared" si="14"/>
        <v>14.209827357237717</v>
      </c>
      <c r="AH6" s="227">
        <f t="shared" ref="AH6:AM6" si="21">IF($AE6=0,0,AH24/$AE6*100)</f>
        <v>14.209827357237717</v>
      </c>
      <c r="AI6" s="227">
        <f t="shared" si="21"/>
        <v>14.475431606905712</v>
      </c>
      <c r="AJ6" s="227">
        <f t="shared" si="21"/>
        <v>11.686586985391765</v>
      </c>
      <c r="AK6" s="227">
        <f t="shared" si="21"/>
        <v>17.131474103585656</v>
      </c>
      <c r="AL6" s="227">
        <f t="shared" si="21"/>
        <v>18.326693227091635</v>
      </c>
      <c r="AM6" s="227">
        <f t="shared" si="21"/>
        <v>4.1168658698539176</v>
      </c>
      <c r="AN6" s="228">
        <f t="shared" si="16"/>
        <v>113.656648199446</v>
      </c>
      <c r="AO6" s="226">
        <f>AO24</f>
        <v>753</v>
      </c>
      <c r="AP6" s="227">
        <f t="shared" si="17"/>
        <v>18.061088977423641</v>
      </c>
      <c r="AQ6" s="227">
        <f t="shared" si="17"/>
        <v>29.482071713147413</v>
      </c>
      <c r="AR6" s="227">
        <f t="shared" ref="AR6:AT6" si="22">IF($AE6=0,0,AR24/$AE6*100)</f>
        <v>27.490039840637447</v>
      </c>
      <c r="AS6" s="227">
        <f t="shared" si="22"/>
        <v>19.52191235059761</v>
      </c>
      <c r="AT6" s="227">
        <f t="shared" si="22"/>
        <v>5.4448871181938907</v>
      </c>
      <c r="AU6" s="228">
        <f t="shared" si="19"/>
        <v>6.2104483664611765</v>
      </c>
    </row>
    <row r="7" spans="1:47" ht="15" customHeight="1" x14ac:dyDescent="0.15">
      <c r="A7" s="32"/>
      <c r="B7" s="19"/>
      <c r="C7" s="35" t="s">
        <v>14</v>
      </c>
      <c r="D7" s="43">
        <f>D25</f>
        <v>105</v>
      </c>
      <c r="E7" s="9">
        <f t="shared" si="8"/>
        <v>11.428571428571429</v>
      </c>
      <c r="F7" s="9">
        <f t="shared" si="8"/>
        <v>64.761904761904759</v>
      </c>
      <c r="G7" s="9">
        <f t="shared" si="8"/>
        <v>1.9047619047619049</v>
      </c>
      <c r="H7" s="9">
        <f t="shared" si="8"/>
        <v>21.904761904761905</v>
      </c>
      <c r="I7" s="21">
        <v>89</v>
      </c>
      <c r="J7" s="21">
        <v>497</v>
      </c>
      <c r="K7" s="9">
        <v>32.99798792756539</v>
      </c>
      <c r="L7" s="21">
        <f>L25</f>
        <v>105</v>
      </c>
      <c r="M7" s="9">
        <f t="shared" si="9"/>
        <v>15.238095238095239</v>
      </c>
      <c r="N7" s="9">
        <f t="shared" si="9"/>
        <v>49.523809523809526</v>
      </c>
      <c r="O7" s="9">
        <f t="shared" si="9"/>
        <v>14.285714285714285</v>
      </c>
      <c r="P7" s="9">
        <f t="shared" si="9"/>
        <v>20.952380952380953</v>
      </c>
      <c r="Q7" s="21">
        <f>Q25</f>
        <v>105</v>
      </c>
      <c r="R7" s="9">
        <f t="shared" si="10"/>
        <v>11.428571428571429</v>
      </c>
      <c r="S7" s="9">
        <f t="shared" si="10"/>
        <v>17.142857142857142</v>
      </c>
      <c r="T7" s="9">
        <f t="shared" si="10"/>
        <v>25.714285714285712</v>
      </c>
      <c r="U7" s="9">
        <f t="shared" si="10"/>
        <v>25.714285714285712</v>
      </c>
      <c r="V7" s="9">
        <f t="shared" si="10"/>
        <v>20</v>
      </c>
      <c r="W7" s="229">
        <f>W25</f>
        <v>105</v>
      </c>
      <c r="X7" s="230">
        <f t="shared" si="11"/>
        <v>17.142857142857142</v>
      </c>
      <c r="Y7" s="230">
        <f t="shared" si="11"/>
        <v>11.428571428571429</v>
      </c>
      <c r="Z7" s="230">
        <f t="shared" ref="Z7:AB7" si="23">IF($W7=0,0,Z25/$W7*100)</f>
        <v>18.095238095238095</v>
      </c>
      <c r="AA7" s="230">
        <f t="shared" si="23"/>
        <v>27.61904761904762</v>
      </c>
      <c r="AB7" s="230">
        <f t="shared" si="23"/>
        <v>18.095238095238095</v>
      </c>
      <c r="AC7" s="230">
        <f t="shared" si="11"/>
        <v>7.6190476190476195</v>
      </c>
      <c r="AD7" s="231">
        <f t="shared" si="13"/>
        <v>10.334455956536457</v>
      </c>
      <c r="AE7" s="229">
        <f>AE25</f>
        <v>105</v>
      </c>
      <c r="AF7" s="230">
        <f t="shared" si="14"/>
        <v>17.142857142857142</v>
      </c>
      <c r="AG7" s="230">
        <f t="shared" si="14"/>
        <v>5.7142857142857144</v>
      </c>
      <c r="AH7" s="230">
        <f t="shared" ref="AH7:AM7" si="24">IF($AE7=0,0,AH25/$AE7*100)</f>
        <v>15.238095238095239</v>
      </c>
      <c r="AI7" s="230">
        <f t="shared" si="24"/>
        <v>6.666666666666667</v>
      </c>
      <c r="AJ7" s="230">
        <f t="shared" si="24"/>
        <v>12.380952380952381</v>
      </c>
      <c r="AK7" s="230">
        <f t="shared" si="24"/>
        <v>10.476190476190476</v>
      </c>
      <c r="AL7" s="230">
        <f t="shared" si="24"/>
        <v>21.904761904761905</v>
      </c>
      <c r="AM7" s="230">
        <f t="shared" si="24"/>
        <v>10.476190476190476</v>
      </c>
      <c r="AN7" s="231">
        <f t="shared" si="16"/>
        <v>113</v>
      </c>
      <c r="AO7" s="229">
        <f>AO25</f>
        <v>105</v>
      </c>
      <c r="AP7" s="230">
        <f t="shared" si="17"/>
        <v>28.571428571428569</v>
      </c>
      <c r="AQ7" s="230">
        <f t="shared" si="17"/>
        <v>25.714285714285712</v>
      </c>
      <c r="AR7" s="230">
        <f t="shared" ref="AR7:AT7" si="25">IF($AE7=0,0,AR25/$AE7*100)</f>
        <v>19.047619047619047</v>
      </c>
      <c r="AS7" s="230">
        <f t="shared" si="25"/>
        <v>7.6190476190476195</v>
      </c>
      <c r="AT7" s="230">
        <f t="shared" si="25"/>
        <v>19.047619047619047</v>
      </c>
      <c r="AU7" s="231">
        <f t="shared" si="19"/>
        <v>4.0507835559094545</v>
      </c>
    </row>
    <row r="8" spans="1:47" ht="15" customHeight="1" x14ac:dyDescent="0.15">
      <c r="A8" s="32"/>
      <c r="B8" s="11" t="s">
        <v>2</v>
      </c>
      <c r="C8" s="26" t="s">
        <v>16</v>
      </c>
      <c r="D8" s="42">
        <f>D26</f>
        <v>835</v>
      </c>
      <c r="E8" s="20">
        <f>E26</f>
        <v>215</v>
      </c>
      <c r="F8" s="20">
        <f t="shared" ref="F8:H8" si="26">F26</f>
        <v>503</v>
      </c>
      <c r="G8" s="20">
        <f t="shared" si="26"/>
        <v>51</v>
      </c>
      <c r="H8" s="20">
        <f t="shared" si="26"/>
        <v>66</v>
      </c>
      <c r="I8" s="20">
        <v>636</v>
      </c>
      <c r="J8" s="20">
        <v>2490</v>
      </c>
      <c r="K8" s="12">
        <v>42.650602409638552</v>
      </c>
      <c r="L8" s="20">
        <f>L26</f>
        <v>835</v>
      </c>
      <c r="M8" s="20">
        <f>M26</f>
        <v>137</v>
      </c>
      <c r="N8" s="20">
        <f t="shared" ref="N8:P8" si="27">N26</f>
        <v>498</v>
      </c>
      <c r="O8" s="20">
        <f t="shared" si="27"/>
        <v>175</v>
      </c>
      <c r="P8" s="20">
        <f t="shared" si="27"/>
        <v>25</v>
      </c>
      <c r="Q8" s="20">
        <f>Q26</f>
        <v>835</v>
      </c>
      <c r="R8" s="20">
        <f>R26</f>
        <v>145</v>
      </c>
      <c r="S8" s="20">
        <f t="shared" ref="S8:V8" si="28">S26</f>
        <v>230</v>
      </c>
      <c r="T8" s="20">
        <f t="shared" si="28"/>
        <v>223</v>
      </c>
      <c r="U8" s="20">
        <f t="shared" si="28"/>
        <v>174</v>
      </c>
      <c r="V8" s="20">
        <f t="shared" si="28"/>
        <v>63</v>
      </c>
      <c r="W8" s="226">
        <f>W26</f>
        <v>835</v>
      </c>
      <c r="X8" s="226">
        <f>X26</f>
        <v>189</v>
      </c>
      <c r="Y8" s="226">
        <f t="shared" ref="Y8:AC8" si="29">Y26</f>
        <v>76</v>
      </c>
      <c r="Z8" s="226">
        <f t="shared" ref="Z8:AB8" si="30">Z26</f>
        <v>190</v>
      </c>
      <c r="AA8" s="226">
        <f t="shared" si="30"/>
        <v>143</v>
      </c>
      <c r="AB8" s="226">
        <f t="shared" si="30"/>
        <v>201</v>
      </c>
      <c r="AC8" s="226">
        <f t="shared" si="29"/>
        <v>36</v>
      </c>
      <c r="AD8" s="228">
        <f t="shared" si="13"/>
        <v>10.304736212653539</v>
      </c>
      <c r="AE8" s="226">
        <f>AE26</f>
        <v>835</v>
      </c>
      <c r="AF8" s="226">
        <f>AF26</f>
        <v>189</v>
      </c>
      <c r="AG8" s="226">
        <f t="shared" ref="AG8" si="31">AG26</f>
        <v>162</v>
      </c>
      <c r="AH8" s="226">
        <f t="shared" ref="AH8:AM8" si="32">AH26</f>
        <v>160</v>
      </c>
      <c r="AI8" s="226">
        <f t="shared" si="32"/>
        <v>101</v>
      </c>
      <c r="AJ8" s="226">
        <f t="shared" si="32"/>
        <v>54</v>
      </c>
      <c r="AK8" s="226">
        <f t="shared" si="32"/>
        <v>57</v>
      </c>
      <c r="AL8" s="226">
        <f t="shared" si="32"/>
        <v>51</v>
      </c>
      <c r="AM8" s="226">
        <f t="shared" si="32"/>
        <v>61</v>
      </c>
      <c r="AN8" s="228">
        <f t="shared" si="16"/>
        <v>55.343669250645995</v>
      </c>
      <c r="AO8" s="226">
        <f>AO26</f>
        <v>835</v>
      </c>
      <c r="AP8" s="226">
        <f>AP26</f>
        <v>318</v>
      </c>
      <c r="AQ8" s="226">
        <f t="shared" ref="AQ8" si="33">AQ26</f>
        <v>119</v>
      </c>
      <c r="AR8" s="226">
        <f t="shared" ref="AR8:AT8" si="34">AR26</f>
        <v>159</v>
      </c>
      <c r="AS8" s="226">
        <f t="shared" si="34"/>
        <v>133</v>
      </c>
      <c r="AT8" s="226">
        <f t="shared" si="34"/>
        <v>106</v>
      </c>
      <c r="AU8" s="228">
        <f t="shared" si="19"/>
        <v>5.0282468357627748</v>
      </c>
    </row>
    <row r="9" spans="1:47" ht="15" customHeight="1" x14ac:dyDescent="0.15">
      <c r="A9" s="32"/>
      <c r="B9" s="11" t="s">
        <v>3</v>
      </c>
      <c r="C9" s="30"/>
      <c r="D9" s="29">
        <f>IF(SUM(E9:H9)&gt;100,"－",SUM(E9:H9))</f>
        <v>100.00000000000001</v>
      </c>
      <c r="E9" s="28">
        <f>E26/$D8*100</f>
        <v>25.748502994011975</v>
      </c>
      <c r="F9" s="28">
        <f>F26/$D8*100</f>
        <v>60.239520958083837</v>
      </c>
      <c r="G9" s="28">
        <f>G26/$D8*100</f>
        <v>6.1077844311377243</v>
      </c>
      <c r="H9" s="28">
        <f>H26/$D8*100</f>
        <v>7.9041916167664681</v>
      </c>
      <c r="I9" s="27"/>
      <c r="J9" s="27"/>
      <c r="K9" s="28"/>
      <c r="L9" s="28">
        <f>IF(SUM(M9:P9)&gt;100,"－",SUM(M9:P9))</f>
        <v>99.999999999999986</v>
      </c>
      <c r="M9" s="28">
        <f>M26/$L8*100</f>
        <v>16.407185628742514</v>
      </c>
      <c r="N9" s="28">
        <f>N26/$L8*100</f>
        <v>59.640718562874248</v>
      </c>
      <c r="O9" s="28">
        <f>O26/$L8*100</f>
        <v>20.958083832335326</v>
      </c>
      <c r="P9" s="28">
        <f>P26/$L8*100</f>
        <v>2.9940119760479043</v>
      </c>
      <c r="Q9" s="28">
        <f>IF(SUM(R9:V9)&gt;100,"－",SUM(R9:V9))</f>
        <v>100.00000000000001</v>
      </c>
      <c r="R9" s="28">
        <f>R26/$Q8*100</f>
        <v>17.365269461077844</v>
      </c>
      <c r="S9" s="28">
        <f>S26/$Q8*100</f>
        <v>27.54491017964072</v>
      </c>
      <c r="T9" s="28">
        <f>T26/$Q8*100</f>
        <v>26.706586826347305</v>
      </c>
      <c r="U9" s="28">
        <f>U26/$Q8*100</f>
        <v>20.838323353293415</v>
      </c>
      <c r="V9" s="28">
        <f>V26/$Q8*100</f>
        <v>7.5449101796407181</v>
      </c>
      <c r="W9" s="225">
        <f>IF(SUM(X9:AC9)&gt;100,"－",SUM(X9:AC9))</f>
        <v>100</v>
      </c>
      <c r="X9" s="225">
        <f>X26/$W8*100</f>
        <v>22.634730538922156</v>
      </c>
      <c r="Y9" s="225">
        <f>Y26/$W8*100</f>
        <v>9.1017964071856294</v>
      </c>
      <c r="Z9" s="225">
        <f t="shared" ref="Z9:AB9" si="35">Z26/$W8*100</f>
        <v>22.754491017964071</v>
      </c>
      <c r="AA9" s="225">
        <f t="shared" si="35"/>
        <v>17.125748502994011</v>
      </c>
      <c r="AB9" s="225">
        <f t="shared" si="35"/>
        <v>24.071856287425149</v>
      </c>
      <c r="AC9" s="225">
        <f>AC26/$W8*100</f>
        <v>4.3113772455089823</v>
      </c>
      <c r="AD9" s="224" t="s">
        <v>73</v>
      </c>
      <c r="AE9" s="225">
        <f>IF(SUM(AF9:AM9)&gt;100,"－",SUM(AF9:AM9))</f>
        <v>100</v>
      </c>
      <c r="AF9" s="225">
        <f>AF26/$AE8*100</f>
        <v>22.634730538922156</v>
      </c>
      <c r="AG9" s="225">
        <f>AG26/$AE8*100</f>
        <v>19.401197604790418</v>
      </c>
      <c r="AH9" s="225">
        <f t="shared" ref="AH9:AM9" si="36">AH26/$AE8*100</f>
        <v>19.161676646706589</v>
      </c>
      <c r="AI9" s="225">
        <f t="shared" si="36"/>
        <v>12.095808383233534</v>
      </c>
      <c r="AJ9" s="225">
        <f t="shared" si="36"/>
        <v>6.4670658682634734</v>
      </c>
      <c r="AK9" s="225">
        <f t="shared" si="36"/>
        <v>6.8263473053892216</v>
      </c>
      <c r="AL9" s="225">
        <f t="shared" si="36"/>
        <v>6.1077844311377243</v>
      </c>
      <c r="AM9" s="225">
        <f t="shared" si="36"/>
        <v>7.3053892215568865</v>
      </c>
      <c r="AN9" s="224" t="s">
        <v>73</v>
      </c>
      <c r="AO9" s="225">
        <f>IF(SUM(AP9:AT9)&gt;100,"－",SUM(AP9:AT9))</f>
        <v>100</v>
      </c>
      <c r="AP9" s="225">
        <f>AP26/$AE8*100</f>
        <v>38.08383233532934</v>
      </c>
      <c r="AQ9" s="225">
        <f>AQ26/$AE8*100</f>
        <v>14.251497005988023</v>
      </c>
      <c r="AR9" s="225">
        <f t="shared" ref="AR9:AT9" si="37">AR26/$AE8*100</f>
        <v>19.04191616766467</v>
      </c>
      <c r="AS9" s="225">
        <f t="shared" si="37"/>
        <v>15.928143712574849</v>
      </c>
      <c r="AT9" s="225">
        <f t="shared" si="37"/>
        <v>12.694610778443113</v>
      </c>
      <c r="AU9" s="224" t="s">
        <v>73</v>
      </c>
    </row>
    <row r="10" spans="1:47" ht="15" customHeight="1" x14ac:dyDescent="0.15">
      <c r="A10" s="32"/>
      <c r="B10" s="11" t="s">
        <v>4</v>
      </c>
      <c r="C10" s="34" t="s">
        <v>124</v>
      </c>
      <c r="D10" s="42">
        <f>D28</f>
        <v>305</v>
      </c>
      <c r="E10" s="12">
        <f t="shared" ref="E10:H12" si="38">IF($D10=0,0,E28/$D10*100)</f>
        <v>28.852459016393446</v>
      </c>
      <c r="F10" s="12">
        <f t="shared" si="38"/>
        <v>57.377049180327866</v>
      </c>
      <c r="G10" s="12">
        <f t="shared" si="38"/>
        <v>5.9016393442622954</v>
      </c>
      <c r="H10" s="12">
        <f t="shared" si="38"/>
        <v>7.8688524590163942</v>
      </c>
      <c r="I10" s="20">
        <v>225</v>
      </c>
      <c r="J10" s="20">
        <v>791</v>
      </c>
      <c r="K10" s="12">
        <v>40.455120101137801</v>
      </c>
      <c r="L10" s="20">
        <f>L28</f>
        <v>305</v>
      </c>
      <c r="M10" s="12">
        <f t="shared" ref="M10:P12" si="39">IF($L10=0,0,M28/$L10*100)</f>
        <v>15.737704918032788</v>
      </c>
      <c r="N10" s="12">
        <f t="shared" si="39"/>
        <v>53.442622950819676</v>
      </c>
      <c r="O10" s="12">
        <f t="shared" si="39"/>
        <v>28.196721311475407</v>
      </c>
      <c r="P10" s="12">
        <f t="shared" si="39"/>
        <v>2.622950819672131</v>
      </c>
      <c r="Q10" s="20">
        <f>Q28</f>
        <v>305</v>
      </c>
      <c r="R10" s="12">
        <f t="shared" ref="R10:V12" si="40">IF($Q10=0,0,R28/$Q10*100)</f>
        <v>19.344262295081968</v>
      </c>
      <c r="S10" s="12">
        <f t="shared" si="40"/>
        <v>34.0983606557377</v>
      </c>
      <c r="T10" s="12">
        <f t="shared" si="40"/>
        <v>20.327868852459016</v>
      </c>
      <c r="U10" s="12">
        <f t="shared" si="40"/>
        <v>20</v>
      </c>
      <c r="V10" s="12">
        <f t="shared" si="40"/>
        <v>6.2295081967213122</v>
      </c>
      <c r="W10" s="226">
        <f>W28</f>
        <v>305</v>
      </c>
      <c r="X10" s="227">
        <f t="shared" ref="X10:AC12" si="41">IF($W10=0,0,X28/$W10*100)</f>
        <v>24.590163934426229</v>
      </c>
      <c r="Y10" s="227">
        <f t="shared" si="41"/>
        <v>9.5081967213114744</v>
      </c>
      <c r="Z10" s="227">
        <f t="shared" ref="Z10:AB10" si="42">IF($W10=0,0,Z28/$W10*100)</f>
        <v>21.311475409836063</v>
      </c>
      <c r="AA10" s="227">
        <f t="shared" si="42"/>
        <v>18.360655737704917</v>
      </c>
      <c r="AB10" s="227">
        <f t="shared" si="42"/>
        <v>23.278688524590162</v>
      </c>
      <c r="AC10" s="227">
        <f t="shared" si="41"/>
        <v>2.9508196721311477</v>
      </c>
      <c r="AD10" s="228">
        <f t="shared" si="13"/>
        <v>10.039677563289947</v>
      </c>
      <c r="AE10" s="226">
        <f>AE28</f>
        <v>305</v>
      </c>
      <c r="AF10" s="227">
        <f t="shared" ref="AF10:AG12" si="43">IF($AE10=0,0,AF28/$AE10*100)</f>
        <v>24.590163934426229</v>
      </c>
      <c r="AG10" s="227">
        <f t="shared" si="43"/>
        <v>22.622950819672131</v>
      </c>
      <c r="AH10" s="227">
        <f t="shared" ref="AH10:AM10" si="44">IF($AE10=0,0,AH28/$AE10*100)</f>
        <v>18.360655737704917</v>
      </c>
      <c r="AI10" s="227">
        <f t="shared" si="44"/>
        <v>11.147540983606557</v>
      </c>
      <c r="AJ10" s="227">
        <f t="shared" si="44"/>
        <v>7.5409836065573774</v>
      </c>
      <c r="AK10" s="227">
        <f t="shared" si="44"/>
        <v>6.2295081967213122</v>
      </c>
      <c r="AL10" s="227">
        <f t="shared" si="44"/>
        <v>4.2622950819672125</v>
      </c>
      <c r="AM10" s="227">
        <f t="shared" si="44"/>
        <v>5.2459016393442619</v>
      </c>
      <c r="AN10" s="228">
        <f t="shared" si="16"/>
        <v>49.391003460207614</v>
      </c>
      <c r="AO10" s="226">
        <f>AO28</f>
        <v>305</v>
      </c>
      <c r="AP10" s="227">
        <f t="shared" ref="AP10:AQ12" si="45">IF($AE10=0,0,AP28/$AE10*100)</f>
        <v>40.655737704918032</v>
      </c>
      <c r="AQ10" s="227">
        <f t="shared" si="45"/>
        <v>13.77049180327869</v>
      </c>
      <c r="AR10" s="227">
        <f t="shared" ref="AR10:AT10" si="46">IF($AE10=0,0,AR28/$AE10*100)</f>
        <v>15.737704918032788</v>
      </c>
      <c r="AS10" s="227">
        <f t="shared" si="46"/>
        <v>17.377049180327869</v>
      </c>
      <c r="AT10" s="227">
        <f t="shared" si="46"/>
        <v>12.459016393442624</v>
      </c>
      <c r="AU10" s="228">
        <f t="shared" si="19"/>
        <v>4.9788786720014482</v>
      </c>
    </row>
    <row r="11" spans="1:47" ht="15" customHeight="1" x14ac:dyDescent="0.15">
      <c r="A11" s="32"/>
      <c r="B11" s="11"/>
      <c r="C11" s="34" t="s">
        <v>125</v>
      </c>
      <c r="D11" s="42">
        <f>D29</f>
        <v>413</v>
      </c>
      <c r="E11" s="12">
        <f t="shared" si="38"/>
        <v>22.276029055690071</v>
      </c>
      <c r="F11" s="12">
        <f t="shared" si="38"/>
        <v>66.343825665859569</v>
      </c>
      <c r="G11" s="12">
        <f t="shared" si="38"/>
        <v>5.0847457627118651</v>
      </c>
      <c r="H11" s="12">
        <f t="shared" si="38"/>
        <v>6.2953995157384997</v>
      </c>
      <c r="I11" s="20">
        <v>325</v>
      </c>
      <c r="J11" s="20">
        <v>1402</v>
      </c>
      <c r="K11" s="12">
        <v>45.577746077032813</v>
      </c>
      <c r="L11" s="20">
        <f>L29</f>
        <v>413</v>
      </c>
      <c r="M11" s="12">
        <f t="shared" si="39"/>
        <v>17.433414043583532</v>
      </c>
      <c r="N11" s="12">
        <f t="shared" si="39"/>
        <v>64.648910411622268</v>
      </c>
      <c r="O11" s="12">
        <f t="shared" si="39"/>
        <v>15.49636803874092</v>
      </c>
      <c r="P11" s="12">
        <f t="shared" si="39"/>
        <v>2.4213075060532687</v>
      </c>
      <c r="Q11" s="20">
        <f>Q29</f>
        <v>413</v>
      </c>
      <c r="R11" s="12">
        <f t="shared" si="40"/>
        <v>14.769975786924938</v>
      </c>
      <c r="S11" s="12">
        <f t="shared" si="40"/>
        <v>23.970944309927361</v>
      </c>
      <c r="T11" s="12">
        <f t="shared" si="40"/>
        <v>31.719128329297817</v>
      </c>
      <c r="U11" s="12">
        <f t="shared" si="40"/>
        <v>23.486682808716708</v>
      </c>
      <c r="V11" s="12">
        <f t="shared" si="40"/>
        <v>6.053268765133172</v>
      </c>
      <c r="W11" s="226">
        <f>W29</f>
        <v>413</v>
      </c>
      <c r="X11" s="227">
        <f t="shared" si="41"/>
        <v>21.307506053268767</v>
      </c>
      <c r="Y11" s="227">
        <f t="shared" si="41"/>
        <v>8.7167070217917662</v>
      </c>
      <c r="Z11" s="227">
        <f t="shared" ref="Z11:AB11" si="47">IF($W11=0,0,Z29/$W11*100)</f>
        <v>24.213075060532688</v>
      </c>
      <c r="AA11" s="227">
        <f t="shared" si="47"/>
        <v>16.949152542372879</v>
      </c>
      <c r="AB11" s="227">
        <f t="shared" si="47"/>
        <v>24.455205811138015</v>
      </c>
      <c r="AC11" s="227">
        <f t="shared" si="41"/>
        <v>4.3583535108958831</v>
      </c>
      <c r="AD11" s="228">
        <f t="shared" si="13"/>
        <v>10.607792497064437</v>
      </c>
      <c r="AE11" s="226">
        <f>AE29</f>
        <v>413</v>
      </c>
      <c r="AF11" s="227">
        <f t="shared" si="43"/>
        <v>21.307506053268767</v>
      </c>
      <c r="AG11" s="227">
        <f t="shared" si="43"/>
        <v>17.191283292978206</v>
      </c>
      <c r="AH11" s="227">
        <f t="shared" ref="AH11:AM11" si="48">IF($AE11=0,0,AH29/$AE11*100)</f>
        <v>19.612590799031477</v>
      </c>
      <c r="AI11" s="227">
        <f t="shared" si="48"/>
        <v>13.317191283292978</v>
      </c>
      <c r="AJ11" s="227">
        <f t="shared" si="48"/>
        <v>6.2953995157384997</v>
      </c>
      <c r="AK11" s="227">
        <f t="shared" si="48"/>
        <v>7.7481840193704601</v>
      </c>
      <c r="AL11" s="227">
        <f t="shared" si="48"/>
        <v>7.7481840193704601</v>
      </c>
      <c r="AM11" s="227">
        <f t="shared" si="48"/>
        <v>6.7796610169491522</v>
      </c>
      <c r="AN11" s="228">
        <f t="shared" si="16"/>
        <v>61.841558441558441</v>
      </c>
      <c r="AO11" s="226">
        <f>AO29</f>
        <v>413</v>
      </c>
      <c r="AP11" s="227">
        <f t="shared" si="45"/>
        <v>37.530266343825666</v>
      </c>
      <c r="AQ11" s="227">
        <f t="shared" si="45"/>
        <v>15.012106537530268</v>
      </c>
      <c r="AR11" s="227">
        <f t="shared" ref="AR11:AT11" si="49">IF($AE11=0,0,AR29/$AE11*100)</f>
        <v>20.581113801452787</v>
      </c>
      <c r="AS11" s="227">
        <f t="shared" si="49"/>
        <v>15.980629539951574</v>
      </c>
      <c r="AT11" s="227">
        <f t="shared" si="49"/>
        <v>10.895883777239709</v>
      </c>
      <c r="AU11" s="228">
        <f t="shared" si="19"/>
        <v>5.0786638599180707</v>
      </c>
    </row>
    <row r="12" spans="1:47" ht="15" customHeight="1" x14ac:dyDescent="0.15">
      <c r="A12" s="32"/>
      <c r="B12" s="11"/>
      <c r="C12" s="35" t="s">
        <v>14</v>
      </c>
      <c r="D12" s="43">
        <f>D30</f>
        <v>117</v>
      </c>
      <c r="E12" s="9">
        <f t="shared" si="38"/>
        <v>29.914529914529915</v>
      </c>
      <c r="F12" s="9">
        <f t="shared" si="38"/>
        <v>46.153846153846153</v>
      </c>
      <c r="G12" s="9">
        <f t="shared" si="38"/>
        <v>10.256410256410255</v>
      </c>
      <c r="H12" s="9">
        <f t="shared" si="38"/>
        <v>13.675213675213676</v>
      </c>
      <c r="I12" s="21">
        <v>86</v>
      </c>
      <c r="J12" s="21">
        <v>297</v>
      </c>
      <c r="K12" s="9">
        <v>34.680134680134678</v>
      </c>
      <c r="L12" s="21">
        <f>L30</f>
        <v>117</v>
      </c>
      <c r="M12" s="9">
        <f t="shared" si="39"/>
        <v>14.529914529914532</v>
      </c>
      <c r="N12" s="9">
        <f t="shared" si="39"/>
        <v>58.119658119658126</v>
      </c>
      <c r="O12" s="9">
        <f t="shared" si="39"/>
        <v>21.367521367521366</v>
      </c>
      <c r="P12" s="9">
        <f t="shared" si="39"/>
        <v>5.982905982905983</v>
      </c>
      <c r="Q12" s="21">
        <f>Q30</f>
        <v>117</v>
      </c>
      <c r="R12" s="9">
        <f t="shared" si="40"/>
        <v>21.367521367521366</v>
      </c>
      <c r="S12" s="9">
        <f t="shared" si="40"/>
        <v>23.076923076923077</v>
      </c>
      <c r="T12" s="9">
        <f t="shared" si="40"/>
        <v>25.641025641025639</v>
      </c>
      <c r="U12" s="9">
        <f t="shared" si="40"/>
        <v>13.675213675213676</v>
      </c>
      <c r="V12" s="9">
        <f t="shared" si="40"/>
        <v>16.239316239316238</v>
      </c>
      <c r="W12" s="229">
        <f>W30</f>
        <v>117</v>
      </c>
      <c r="X12" s="230">
        <f t="shared" si="41"/>
        <v>22.222222222222221</v>
      </c>
      <c r="Y12" s="230">
        <f t="shared" si="41"/>
        <v>9.4017094017094021</v>
      </c>
      <c r="Z12" s="230">
        <f t="shared" ref="Z12:AB12" si="50">IF($W12=0,0,Z30/$W12*100)</f>
        <v>21.367521367521366</v>
      </c>
      <c r="AA12" s="230">
        <f t="shared" si="50"/>
        <v>14.529914529914532</v>
      </c>
      <c r="AB12" s="230">
        <f t="shared" si="50"/>
        <v>24.786324786324787</v>
      </c>
      <c r="AC12" s="230">
        <f t="shared" si="41"/>
        <v>7.6923076923076925</v>
      </c>
      <c r="AD12" s="231">
        <f t="shared" si="13"/>
        <v>9.9227929521842704</v>
      </c>
      <c r="AE12" s="229">
        <f>AE30</f>
        <v>117</v>
      </c>
      <c r="AF12" s="230">
        <f t="shared" si="43"/>
        <v>22.222222222222221</v>
      </c>
      <c r="AG12" s="230">
        <f t="shared" si="43"/>
        <v>18.803418803418804</v>
      </c>
      <c r="AH12" s="230">
        <f t="shared" ref="AH12:AM12" si="51">IF($AE12=0,0,AH30/$AE12*100)</f>
        <v>19.658119658119659</v>
      </c>
      <c r="AI12" s="230">
        <f t="shared" si="51"/>
        <v>10.256410256410255</v>
      </c>
      <c r="AJ12" s="230">
        <f t="shared" si="51"/>
        <v>4.2735042735042734</v>
      </c>
      <c r="AK12" s="230">
        <f t="shared" si="51"/>
        <v>5.1282051282051277</v>
      </c>
      <c r="AL12" s="230">
        <f t="shared" si="51"/>
        <v>5.1282051282051277</v>
      </c>
      <c r="AM12" s="230">
        <f t="shared" si="51"/>
        <v>14.529914529914532</v>
      </c>
      <c r="AN12" s="231">
        <f t="shared" si="16"/>
        <v>47.53</v>
      </c>
      <c r="AO12" s="229">
        <f>AO30</f>
        <v>117</v>
      </c>
      <c r="AP12" s="230">
        <f t="shared" si="45"/>
        <v>33.333333333333329</v>
      </c>
      <c r="AQ12" s="230">
        <f t="shared" si="45"/>
        <v>12.820512820512819</v>
      </c>
      <c r="AR12" s="230">
        <f t="shared" ref="AR12:AT12" si="52">IF($AE12=0,0,AR30/$AE12*100)</f>
        <v>22.222222222222221</v>
      </c>
      <c r="AS12" s="230">
        <f t="shared" si="52"/>
        <v>11.965811965811966</v>
      </c>
      <c r="AT12" s="230">
        <f t="shared" si="52"/>
        <v>19.658119658119659</v>
      </c>
      <c r="AU12" s="231">
        <f t="shared" si="19"/>
        <v>4.9710961425194293</v>
      </c>
    </row>
    <row r="13" spans="1:47" ht="15" customHeight="1" x14ac:dyDescent="0.15">
      <c r="A13" s="32"/>
      <c r="B13" s="204" t="s">
        <v>5</v>
      </c>
      <c r="C13" s="26" t="s">
        <v>16</v>
      </c>
      <c r="D13" s="42">
        <f>D31</f>
        <v>955</v>
      </c>
      <c r="E13" s="20">
        <f>E31</f>
        <v>243</v>
      </c>
      <c r="F13" s="20">
        <f t="shared" ref="F13:H13" si="53">F31</f>
        <v>586</v>
      </c>
      <c r="G13" s="20">
        <f t="shared" si="53"/>
        <v>57</v>
      </c>
      <c r="H13" s="20">
        <f t="shared" si="53"/>
        <v>69</v>
      </c>
      <c r="I13" s="20">
        <v>711</v>
      </c>
      <c r="J13" s="20">
        <v>2611</v>
      </c>
      <c r="K13" s="12">
        <v>24.856376867100728</v>
      </c>
      <c r="L13" s="20">
        <f>L31</f>
        <v>955</v>
      </c>
      <c r="M13" s="20">
        <f>M31</f>
        <v>151</v>
      </c>
      <c r="N13" s="20">
        <f t="shared" ref="N13:P13" si="54">N31</f>
        <v>519</v>
      </c>
      <c r="O13" s="20">
        <f t="shared" si="54"/>
        <v>240</v>
      </c>
      <c r="P13" s="20">
        <f t="shared" si="54"/>
        <v>45</v>
      </c>
      <c r="Q13" s="20">
        <f>Q31</f>
        <v>955</v>
      </c>
      <c r="R13" s="20">
        <f>R31</f>
        <v>215</v>
      </c>
      <c r="S13" s="20">
        <f t="shared" ref="S13:V13" si="55">S31</f>
        <v>261</v>
      </c>
      <c r="T13" s="20">
        <f t="shared" si="55"/>
        <v>259</v>
      </c>
      <c r="U13" s="20">
        <f t="shared" si="55"/>
        <v>114</v>
      </c>
      <c r="V13" s="20">
        <f t="shared" si="55"/>
        <v>106</v>
      </c>
      <c r="W13" s="226">
        <f>W31</f>
        <v>955</v>
      </c>
      <c r="X13" s="226">
        <f>X31</f>
        <v>166</v>
      </c>
      <c r="Y13" s="226">
        <f t="shared" ref="Y13:AC13" si="56">Y31</f>
        <v>132</v>
      </c>
      <c r="Z13" s="226">
        <f t="shared" ref="Z13:AB13" si="57">Z31</f>
        <v>277</v>
      </c>
      <c r="AA13" s="226">
        <f t="shared" si="57"/>
        <v>174</v>
      </c>
      <c r="AB13" s="226">
        <f t="shared" si="57"/>
        <v>155</v>
      </c>
      <c r="AC13" s="226">
        <f t="shared" si="56"/>
        <v>51</v>
      </c>
      <c r="AD13" s="228">
        <f t="shared" si="13"/>
        <v>9.7242509351750552</v>
      </c>
      <c r="AE13" s="226">
        <f>AE31</f>
        <v>955</v>
      </c>
      <c r="AF13" s="226">
        <f>AF31</f>
        <v>166</v>
      </c>
      <c r="AG13" s="226">
        <f t="shared" ref="AG13" si="58">AG31</f>
        <v>191</v>
      </c>
      <c r="AH13" s="226">
        <f t="shared" ref="AH13:AM13" si="59">AH31</f>
        <v>184</v>
      </c>
      <c r="AI13" s="226">
        <f t="shared" si="59"/>
        <v>98</v>
      </c>
      <c r="AJ13" s="226">
        <f t="shared" si="59"/>
        <v>77</v>
      </c>
      <c r="AK13" s="226">
        <f t="shared" si="59"/>
        <v>85</v>
      </c>
      <c r="AL13" s="226">
        <f t="shared" si="59"/>
        <v>73</v>
      </c>
      <c r="AM13" s="226">
        <f t="shared" si="59"/>
        <v>81</v>
      </c>
      <c r="AN13" s="228">
        <f t="shared" si="16"/>
        <v>65.791762013729979</v>
      </c>
      <c r="AO13" s="226">
        <f>AO31</f>
        <v>955</v>
      </c>
      <c r="AP13" s="226">
        <f>AP31</f>
        <v>305</v>
      </c>
      <c r="AQ13" s="226">
        <f t="shared" ref="AQ13" si="60">AQ31</f>
        <v>184</v>
      </c>
      <c r="AR13" s="226">
        <f t="shared" ref="AR13:AT13" si="61">AR31</f>
        <v>211</v>
      </c>
      <c r="AS13" s="226">
        <f t="shared" si="61"/>
        <v>125</v>
      </c>
      <c r="AT13" s="226">
        <f t="shared" si="61"/>
        <v>130</v>
      </c>
      <c r="AU13" s="228">
        <f t="shared" si="19"/>
        <v>4.8568673775628008</v>
      </c>
    </row>
    <row r="14" spans="1:47" ht="15" customHeight="1" x14ac:dyDescent="0.15">
      <c r="A14" s="32"/>
      <c r="B14" s="205"/>
      <c r="C14" s="30"/>
      <c r="D14" s="29">
        <f>IF(SUM(E14:H14)&gt;100,"－",SUM(E14:H14))</f>
        <v>100</v>
      </c>
      <c r="E14" s="28">
        <f>E31/$D13*100</f>
        <v>25.445026178010473</v>
      </c>
      <c r="F14" s="28">
        <f>F31/$D13*100</f>
        <v>61.361256544502616</v>
      </c>
      <c r="G14" s="28">
        <f>G31/$D13*100</f>
        <v>5.9685863874345557</v>
      </c>
      <c r="H14" s="28">
        <f>H31/$D13*100</f>
        <v>7.2251308900523554</v>
      </c>
      <c r="I14" s="27"/>
      <c r="J14" s="27"/>
      <c r="K14" s="28"/>
      <c r="L14" s="28">
        <f>IF(SUM(M14:P14)&gt;100,"－",SUM(M14:P14))</f>
        <v>100.00000000000001</v>
      </c>
      <c r="M14" s="28">
        <f>M31/$L13*100</f>
        <v>15.811518324607329</v>
      </c>
      <c r="N14" s="28">
        <f>N31/$L13*100</f>
        <v>54.345549738219901</v>
      </c>
      <c r="O14" s="28">
        <f>O31/$L13*100</f>
        <v>25.130890052356019</v>
      </c>
      <c r="P14" s="28">
        <f>P31/$L13*100</f>
        <v>4.7120418848167542</v>
      </c>
      <c r="Q14" s="28">
        <f>IF(SUM(R14:V14)&gt;100,"－",SUM(R14:V14))</f>
        <v>100</v>
      </c>
      <c r="R14" s="28">
        <f>R31/$Q13*100</f>
        <v>22.513089005235599</v>
      </c>
      <c r="S14" s="28">
        <f>S31/$Q13*100</f>
        <v>27.329842931937172</v>
      </c>
      <c r="T14" s="28">
        <f>T31/$Q13*100</f>
        <v>27.120418848167539</v>
      </c>
      <c r="U14" s="28">
        <f>U31/$Q13*100</f>
        <v>11.937172774869111</v>
      </c>
      <c r="V14" s="28">
        <f>V31/$Q13*100</f>
        <v>11.099476439790577</v>
      </c>
      <c r="W14" s="225">
        <f>IF(SUM(X14:AC14)&gt;100,"－",SUM(X14:AC14))</f>
        <v>100.00000000000001</v>
      </c>
      <c r="X14" s="225">
        <f>X31/$W13*100</f>
        <v>17.382198952879584</v>
      </c>
      <c r="Y14" s="225">
        <f>Y31/$W13*100</f>
        <v>13.821989528795811</v>
      </c>
      <c r="Z14" s="225">
        <f t="shared" ref="Z14:AB14" si="62">Z31/$W13*100</f>
        <v>29.005235602094242</v>
      </c>
      <c r="AA14" s="225">
        <f t="shared" si="62"/>
        <v>18.219895287958117</v>
      </c>
      <c r="AB14" s="225">
        <f t="shared" si="62"/>
        <v>16.230366492146597</v>
      </c>
      <c r="AC14" s="225">
        <f>AC31/$W13*100</f>
        <v>5.340314136125655</v>
      </c>
      <c r="AD14" s="224" t="s">
        <v>73</v>
      </c>
      <c r="AE14" s="225">
        <f>IF(SUM(AF14:AM14)&gt;100,"－",SUM(AF14:AM14))</f>
        <v>100</v>
      </c>
      <c r="AF14" s="225">
        <f>AF31/$AE13*100</f>
        <v>17.382198952879584</v>
      </c>
      <c r="AG14" s="225">
        <f>AG31/$AE13*100</f>
        <v>20</v>
      </c>
      <c r="AH14" s="225">
        <f t="shared" ref="AH14:AM14" si="63">AH31/$AE13*100</f>
        <v>19.26701570680628</v>
      </c>
      <c r="AI14" s="225">
        <f t="shared" si="63"/>
        <v>10.261780104712042</v>
      </c>
      <c r="AJ14" s="225">
        <f t="shared" si="63"/>
        <v>8.0628272251308903</v>
      </c>
      <c r="AK14" s="225">
        <f t="shared" si="63"/>
        <v>8.9005235602094235</v>
      </c>
      <c r="AL14" s="225">
        <f t="shared" si="63"/>
        <v>7.6439790575916229</v>
      </c>
      <c r="AM14" s="225">
        <f t="shared" si="63"/>
        <v>8.4816753926701569</v>
      </c>
      <c r="AN14" s="224" t="s">
        <v>73</v>
      </c>
      <c r="AO14" s="225">
        <f>IF(SUM(AP14:AT14)&gt;100,"－",SUM(AP14:AT14))</f>
        <v>100</v>
      </c>
      <c r="AP14" s="225">
        <f>AP31/$AE13*100</f>
        <v>31.937172774869111</v>
      </c>
      <c r="AQ14" s="225">
        <f>AQ31/$AE13*100</f>
        <v>19.26701570680628</v>
      </c>
      <c r="AR14" s="225">
        <f t="shared" ref="AR14:AT14" si="64">AR31/$AE13*100</f>
        <v>22.094240837696336</v>
      </c>
      <c r="AS14" s="225">
        <f t="shared" si="64"/>
        <v>13.089005235602095</v>
      </c>
      <c r="AT14" s="225">
        <f t="shared" si="64"/>
        <v>13.612565445026178</v>
      </c>
      <c r="AU14" s="224" t="s">
        <v>73</v>
      </c>
    </row>
    <row r="15" spans="1:47" ht="15" customHeight="1" x14ac:dyDescent="0.15">
      <c r="A15" s="32"/>
      <c r="B15" s="205"/>
      <c r="C15" s="34" t="s">
        <v>124</v>
      </c>
      <c r="D15" s="42">
        <f>D33</f>
        <v>324</v>
      </c>
      <c r="E15" s="12">
        <f t="shared" ref="E15:H17" si="65">IF($D15=0,0,E33/$D15*100)</f>
        <v>28.39506172839506</v>
      </c>
      <c r="F15" s="12">
        <f t="shared" si="65"/>
        <v>61.419753086419746</v>
      </c>
      <c r="G15" s="12">
        <f t="shared" si="65"/>
        <v>5.2469135802469129</v>
      </c>
      <c r="H15" s="12">
        <f t="shared" si="65"/>
        <v>4.9382716049382713</v>
      </c>
      <c r="I15" s="20">
        <v>241</v>
      </c>
      <c r="J15" s="20">
        <v>899</v>
      </c>
      <c r="K15" s="12">
        <v>25.139043381535036</v>
      </c>
      <c r="L15" s="20">
        <f>L33</f>
        <v>324</v>
      </c>
      <c r="M15" s="12">
        <f t="shared" ref="M15:P17" si="66">IF($L15=0,0,M33/$L15*100)</f>
        <v>14.19753086419753</v>
      </c>
      <c r="N15" s="12">
        <f t="shared" si="66"/>
        <v>55.555555555555557</v>
      </c>
      <c r="O15" s="12">
        <f t="shared" si="66"/>
        <v>27.777777777777779</v>
      </c>
      <c r="P15" s="12">
        <f t="shared" si="66"/>
        <v>2.4691358024691357</v>
      </c>
      <c r="Q15" s="20">
        <f>Q33</f>
        <v>324</v>
      </c>
      <c r="R15" s="12">
        <f t="shared" ref="R15:V17" si="67">IF($Q15=0,0,R33/$Q15*100)</f>
        <v>23.148148148148149</v>
      </c>
      <c r="S15" s="12">
        <f t="shared" si="67"/>
        <v>29.938271604938272</v>
      </c>
      <c r="T15" s="12">
        <f t="shared" si="67"/>
        <v>28.39506172839506</v>
      </c>
      <c r="U15" s="12">
        <f t="shared" si="67"/>
        <v>10.185185185185185</v>
      </c>
      <c r="V15" s="12">
        <f t="shared" si="67"/>
        <v>8.3333333333333321</v>
      </c>
      <c r="W15" s="226">
        <f>W33</f>
        <v>324</v>
      </c>
      <c r="X15" s="227">
        <f t="shared" ref="X15:AC17" si="68">IF($W15=0,0,X33/$W15*100)</f>
        <v>18.209876543209877</v>
      </c>
      <c r="Y15" s="227">
        <f t="shared" si="68"/>
        <v>13.888888888888889</v>
      </c>
      <c r="Z15" s="227">
        <f t="shared" ref="Z15:AB15" si="69">IF($W15=0,0,Z33/$W15*100)</f>
        <v>30.864197530864196</v>
      </c>
      <c r="AA15" s="227">
        <f t="shared" si="69"/>
        <v>17.592592592592592</v>
      </c>
      <c r="AB15" s="227">
        <f t="shared" si="69"/>
        <v>15.432098765432098</v>
      </c>
      <c r="AC15" s="227">
        <f t="shared" si="68"/>
        <v>4.0123456790123457</v>
      </c>
      <c r="AD15" s="228">
        <f t="shared" si="13"/>
        <v>9.4411258231054358</v>
      </c>
      <c r="AE15" s="226">
        <f>AE33</f>
        <v>324</v>
      </c>
      <c r="AF15" s="227">
        <f t="shared" ref="AF15:AG17" si="70">IF($AE15=0,0,AF33/$AE15*100)</f>
        <v>18.209876543209877</v>
      </c>
      <c r="AG15" s="227">
        <f t="shared" si="70"/>
        <v>21.604938271604937</v>
      </c>
      <c r="AH15" s="227">
        <f t="shared" ref="AH15:AM15" si="71">IF($AE15=0,0,AH33/$AE15*100)</f>
        <v>17.592592592592592</v>
      </c>
      <c r="AI15" s="227">
        <f t="shared" si="71"/>
        <v>9.8765432098765427</v>
      </c>
      <c r="AJ15" s="227">
        <f t="shared" si="71"/>
        <v>8.6419753086419746</v>
      </c>
      <c r="AK15" s="227">
        <f t="shared" si="71"/>
        <v>9.2592592592592595</v>
      </c>
      <c r="AL15" s="227">
        <f t="shared" si="71"/>
        <v>6.481481481481481</v>
      </c>
      <c r="AM15" s="227">
        <f t="shared" si="71"/>
        <v>8.3333333333333321</v>
      </c>
      <c r="AN15" s="228">
        <f t="shared" si="16"/>
        <v>61.329966329966332</v>
      </c>
      <c r="AO15" s="226">
        <f>AO33</f>
        <v>324</v>
      </c>
      <c r="AP15" s="227">
        <f t="shared" ref="AP15:AQ17" si="72">IF($AE15=0,0,AP33/$AE15*100)</f>
        <v>33.024691358024697</v>
      </c>
      <c r="AQ15" s="227">
        <f t="shared" si="72"/>
        <v>18.209876543209877</v>
      </c>
      <c r="AR15" s="227">
        <f t="shared" ref="AR15:AT15" si="73">IF($AE15=0,0,AR33/$AE15*100)</f>
        <v>22.530864197530864</v>
      </c>
      <c r="AS15" s="227">
        <f t="shared" si="73"/>
        <v>13.580246913580247</v>
      </c>
      <c r="AT15" s="227">
        <f t="shared" si="73"/>
        <v>12.654320987654321</v>
      </c>
      <c r="AU15" s="228">
        <f t="shared" si="19"/>
        <v>5.0488756350441033</v>
      </c>
    </row>
    <row r="16" spans="1:47" ht="15" customHeight="1" x14ac:dyDescent="0.15">
      <c r="A16" s="32"/>
      <c r="B16" s="205"/>
      <c r="C16" s="34" t="s">
        <v>125</v>
      </c>
      <c r="D16" s="42">
        <f>D34</f>
        <v>443</v>
      </c>
      <c r="E16" s="12">
        <f t="shared" si="65"/>
        <v>20.767494356659142</v>
      </c>
      <c r="F16" s="12">
        <f t="shared" si="65"/>
        <v>68.623024830699777</v>
      </c>
      <c r="G16" s="12">
        <f t="shared" si="65"/>
        <v>6.3205417607223477</v>
      </c>
      <c r="H16" s="12">
        <f t="shared" si="65"/>
        <v>4.288939051918736</v>
      </c>
      <c r="I16" s="20">
        <v>343</v>
      </c>
      <c r="J16" s="20">
        <v>1344</v>
      </c>
      <c r="K16" s="12">
        <v>27.083333333333332</v>
      </c>
      <c r="L16" s="20">
        <f>L34</f>
        <v>443</v>
      </c>
      <c r="M16" s="12">
        <f t="shared" si="66"/>
        <v>19.864559819413092</v>
      </c>
      <c r="N16" s="12">
        <f t="shared" si="66"/>
        <v>58.690744920993232</v>
      </c>
      <c r="O16" s="12">
        <f t="shared" si="66"/>
        <v>20.316027088036119</v>
      </c>
      <c r="P16" s="12">
        <f t="shared" si="66"/>
        <v>1.1286681715575622</v>
      </c>
      <c r="Q16" s="20">
        <f>Q34</f>
        <v>443</v>
      </c>
      <c r="R16" s="12">
        <f t="shared" si="67"/>
        <v>20.541760722347629</v>
      </c>
      <c r="S16" s="12">
        <f t="shared" si="67"/>
        <v>27.088036117381492</v>
      </c>
      <c r="T16" s="12">
        <f t="shared" si="67"/>
        <v>30.699774266365687</v>
      </c>
      <c r="U16" s="12">
        <f t="shared" si="67"/>
        <v>16.478555304740404</v>
      </c>
      <c r="V16" s="12">
        <f t="shared" si="67"/>
        <v>5.1918735891647856</v>
      </c>
      <c r="W16" s="226">
        <f>W34</f>
        <v>443</v>
      </c>
      <c r="X16" s="227">
        <f t="shared" si="68"/>
        <v>16.478555304740404</v>
      </c>
      <c r="Y16" s="227">
        <f t="shared" si="68"/>
        <v>14.446952595936793</v>
      </c>
      <c r="Z16" s="227">
        <f t="shared" ref="Z16:AB16" si="74">IF($W16=0,0,Z34/$W16*100)</f>
        <v>27.088036117381492</v>
      </c>
      <c r="AA16" s="227">
        <f t="shared" si="74"/>
        <v>20.541760722347629</v>
      </c>
      <c r="AB16" s="227">
        <f t="shared" si="74"/>
        <v>18.735891647855528</v>
      </c>
      <c r="AC16" s="227">
        <f t="shared" si="68"/>
        <v>2.7088036117381491</v>
      </c>
      <c r="AD16" s="228">
        <f t="shared" si="13"/>
        <v>10.150409099165547</v>
      </c>
      <c r="AE16" s="226">
        <f>AE34</f>
        <v>443</v>
      </c>
      <c r="AF16" s="227">
        <f t="shared" si="70"/>
        <v>16.478555304740404</v>
      </c>
      <c r="AG16" s="227">
        <f t="shared" si="70"/>
        <v>18.961625282167045</v>
      </c>
      <c r="AH16" s="227">
        <f t="shared" ref="AH16:AM16" si="75">IF($AE16=0,0,AH34/$AE16*100)</f>
        <v>21.218961625282169</v>
      </c>
      <c r="AI16" s="227">
        <f t="shared" si="75"/>
        <v>11.738148984198645</v>
      </c>
      <c r="AJ16" s="227">
        <f t="shared" si="75"/>
        <v>8.8036117381489838</v>
      </c>
      <c r="AK16" s="227">
        <f t="shared" si="75"/>
        <v>8.5778781038374721</v>
      </c>
      <c r="AL16" s="227">
        <f t="shared" si="75"/>
        <v>9.4808126410835225</v>
      </c>
      <c r="AM16" s="227">
        <f t="shared" si="75"/>
        <v>4.7404063205417613</v>
      </c>
      <c r="AN16" s="228">
        <f t="shared" si="16"/>
        <v>71.921800947867297</v>
      </c>
      <c r="AO16" s="226">
        <f>AO34</f>
        <v>443</v>
      </c>
      <c r="AP16" s="227">
        <f t="shared" si="72"/>
        <v>33.182844243792324</v>
      </c>
      <c r="AQ16" s="227">
        <f t="shared" si="72"/>
        <v>20.541760722347629</v>
      </c>
      <c r="AR16" s="227">
        <f t="shared" ref="AR16:AT16" si="76">IF($AE16=0,0,AR34/$AE16*100)</f>
        <v>23.47629796839729</v>
      </c>
      <c r="AS16" s="227">
        <f t="shared" si="76"/>
        <v>14.446952595936793</v>
      </c>
      <c r="AT16" s="227">
        <f t="shared" si="76"/>
        <v>8.3521444695259603</v>
      </c>
      <c r="AU16" s="228">
        <f t="shared" si="19"/>
        <v>4.8800803645980944</v>
      </c>
    </row>
    <row r="17" spans="1:47" ht="15" customHeight="1" x14ac:dyDescent="0.15">
      <c r="A17" s="33"/>
      <c r="B17" s="212"/>
      <c r="C17" s="35" t="s">
        <v>14</v>
      </c>
      <c r="D17" s="43">
        <f>D35</f>
        <v>188</v>
      </c>
      <c r="E17" s="9">
        <f t="shared" si="65"/>
        <v>31.382978723404253</v>
      </c>
      <c r="F17" s="9">
        <f t="shared" si="65"/>
        <v>44.148936170212764</v>
      </c>
      <c r="G17" s="9">
        <f t="shared" si="65"/>
        <v>6.3829787234042552</v>
      </c>
      <c r="H17" s="9">
        <f t="shared" si="65"/>
        <v>18.085106382978726</v>
      </c>
      <c r="I17" s="21">
        <v>127</v>
      </c>
      <c r="J17" s="21">
        <v>368</v>
      </c>
      <c r="K17" s="9">
        <v>16.032608695652172</v>
      </c>
      <c r="L17" s="21">
        <f>L35</f>
        <v>188</v>
      </c>
      <c r="M17" s="9">
        <f t="shared" si="66"/>
        <v>9.0425531914893629</v>
      </c>
      <c r="N17" s="9">
        <f t="shared" si="66"/>
        <v>42.021276595744681</v>
      </c>
      <c r="O17" s="9">
        <f t="shared" si="66"/>
        <v>31.914893617021278</v>
      </c>
      <c r="P17" s="9">
        <f t="shared" si="66"/>
        <v>17.021276595744681</v>
      </c>
      <c r="Q17" s="21">
        <f>Q35</f>
        <v>188</v>
      </c>
      <c r="R17" s="9">
        <f t="shared" si="67"/>
        <v>26.063829787234045</v>
      </c>
      <c r="S17" s="9">
        <f t="shared" si="67"/>
        <v>23.404255319148938</v>
      </c>
      <c r="T17" s="9">
        <f t="shared" si="67"/>
        <v>16.48936170212766</v>
      </c>
      <c r="U17" s="9">
        <f t="shared" si="67"/>
        <v>4.2553191489361701</v>
      </c>
      <c r="V17" s="9">
        <f t="shared" si="67"/>
        <v>29.787234042553191</v>
      </c>
      <c r="W17" s="229">
        <f>W35</f>
        <v>188</v>
      </c>
      <c r="X17" s="230">
        <f t="shared" si="68"/>
        <v>18.085106382978726</v>
      </c>
      <c r="Y17" s="230">
        <f t="shared" si="68"/>
        <v>12.23404255319149</v>
      </c>
      <c r="Z17" s="230">
        <f t="shared" ref="Z17:AB17" si="77">IF($W17=0,0,Z35/$W17*100)</f>
        <v>30.319148936170215</v>
      </c>
      <c r="AA17" s="230">
        <f t="shared" si="77"/>
        <v>13.829787234042554</v>
      </c>
      <c r="AB17" s="230">
        <f t="shared" si="77"/>
        <v>11.702127659574469</v>
      </c>
      <c r="AC17" s="230">
        <f t="shared" si="68"/>
        <v>13.829787234042554</v>
      </c>
      <c r="AD17" s="231">
        <f t="shared" si="13"/>
        <v>9.1339900782228867</v>
      </c>
      <c r="AE17" s="229">
        <f>AE35</f>
        <v>188</v>
      </c>
      <c r="AF17" s="230">
        <f t="shared" si="70"/>
        <v>18.085106382978726</v>
      </c>
      <c r="AG17" s="230">
        <f t="shared" si="70"/>
        <v>19.680851063829788</v>
      </c>
      <c r="AH17" s="230">
        <f t="shared" ref="AH17:AM17" si="78">IF($AE17=0,0,AH35/$AE17*100)</f>
        <v>17.553191489361701</v>
      </c>
      <c r="AI17" s="230">
        <f t="shared" si="78"/>
        <v>7.4468085106382977</v>
      </c>
      <c r="AJ17" s="230">
        <f t="shared" si="78"/>
        <v>5.3191489361702127</v>
      </c>
      <c r="AK17" s="230">
        <f t="shared" si="78"/>
        <v>9.0425531914893629</v>
      </c>
      <c r="AL17" s="230">
        <f t="shared" si="78"/>
        <v>5.3191489361702127</v>
      </c>
      <c r="AM17" s="230">
        <f t="shared" si="78"/>
        <v>17.553191489361701</v>
      </c>
      <c r="AN17" s="231">
        <f t="shared" si="16"/>
        <v>57.651612903225804</v>
      </c>
      <c r="AO17" s="229">
        <f>AO35</f>
        <v>188</v>
      </c>
      <c r="AP17" s="230">
        <f t="shared" si="72"/>
        <v>27.127659574468083</v>
      </c>
      <c r="AQ17" s="230">
        <f t="shared" si="72"/>
        <v>18.085106382978726</v>
      </c>
      <c r="AR17" s="230">
        <f t="shared" ref="AR17:AT17" si="79">IF($AE17=0,0,AR35/$AE17*100)</f>
        <v>18.085106382978726</v>
      </c>
      <c r="AS17" s="230">
        <f t="shared" si="79"/>
        <v>9.0425531914893629</v>
      </c>
      <c r="AT17" s="230">
        <f t="shared" si="79"/>
        <v>27.659574468085108</v>
      </c>
      <c r="AU17" s="231">
        <f t="shared" si="19"/>
        <v>4.3880231893014914</v>
      </c>
    </row>
    <row r="21" spans="1:47" ht="15" customHeight="1" x14ac:dyDescent="0.15">
      <c r="A21" s="25" t="s">
        <v>37</v>
      </c>
      <c r="B21" s="17" t="s">
        <v>6</v>
      </c>
      <c r="C21" s="26" t="s">
        <v>16</v>
      </c>
      <c r="D21" s="13">
        <v>1165</v>
      </c>
      <c r="E21" s="13">
        <v>87</v>
      </c>
      <c r="F21" s="13">
        <v>1009</v>
      </c>
      <c r="G21" s="13">
        <v>17</v>
      </c>
      <c r="H21" s="13">
        <v>52</v>
      </c>
      <c r="I21" s="13"/>
      <c r="J21" s="13"/>
      <c r="K21" s="13"/>
      <c r="L21" s="13">
        <v>1165</v>
      </c>
      <c r="M21" s="13">
        <v>467</v>
      </c>
      <c r="N21" s="13">
        <v>559</v>
      </c>
      <c r="O21" s="13">
        <v>82</v>
      </c>
      <c r="P21" s="13">
        <v>57</v>
      </c>
      <c r="Q21" s="13">
        <v>1165</v>
      </c>
      <c r="R21" s="13">
        <v>123</v>
      </c>
      <c r="S21" s="13">
        <v>256</v>
      </c>
      <c r="T21" s="13">
        <v>428</v>
      </c>
      <c r="U21" s="13">
        <v>297</v>
      </c>
      <c r="V21" s="13">
        <v>61</v>
      </c>
      <c r="W21" s="13">
        <v>1165</v>
      </c>
      <c r="X21" s="13">
        <v>88</v>
      </c>
      <c r="Y21" s="13">
        <v>161</v>
      </c>
      <c r="Z21" s="13">
        <v>324</v>
      </c>
      <c r="AA21" s="13">
        <v>274</v>
      </c>
      <c r="AB21" s="13">
        <v>286</v>
      </c>
      <c r="AC21" s="13">
        <v>32</v>
      </c>
      <c r="AD21" s="13">
        <v>11.086108735416165</v>
      </c>
      <c r="AE21" s="13">
        <v>1165</v>
      </c>
      <c r="AF21" s="13">
        <v>88</v>
      </c>
      <c r="AG21" s="13">
        <v>150</v>
      </c>
      <c r="AH21" s="13">
        <v>179</v>
      </c>
      <c r="AI21" s="13">
        <v>145</v>
      </c>
      <c r="AJ21" s="13">
        <v>140</v>
      </c>
      <c r="AK21" s="13">
        <v>180</v>
      </c>
      <c r="AL21" s="13">
        <v>223</v>
      </c>
      <c r="AM21" s="13">
        <v>60</v>
      </c>
      <c r="AN21" s="13">
        <v>113.39556561085973</v>
      </c>
      <c r="AO21" s="13">
        <v>1165</v>
      </c>
      <c r="AP21" s="13">
        <v>245</v>
      </c>
      <c r="AQ21" s="13">
        <v>339</v>
      </c>
      <c r="AR21" s="13">
        <v>292</v>
      </c>
      <c r="AS21" s="13">
        <v>204</v>
      </c>
      <c r="AT21" s="13">
        <v>85</v>
      </c>
      <c r="AU21" s="13">
        <v>5.7523472479065472</v>
      </c>
    </row>
    <row r="22" spans="1:47" ht="15" customHeight="1" x14ac:dyDescent="0.15">
      <c r="A22" s="203" t="s">
        <v>38</v>
      </c>
      <c r="B22" s="18" t="s">
        <v>7</v>
      </c>
      <c r="C22" s="30"/>
      <c r="D22" s="13"/>
      <c r="E22" s="13"/>
      <c r="F22" s="13"/>
      <c r="G22" s="13"/>
      <c r="H22" s="13"/>
      <c r="I22" s="13"/>
      <c r="J22" s="13"/>
      <c r="K22" s="13"/>
      <c r="L22" s="13"/>
      <c r="M22" s="13"/>
      <c r="N22" s="13"/>
      <c r="O22" s="13"/>
      <c r="P22" s="13"/>
      <c r="Q22" s="13"/>
      <c r="R22" s="13"/>
      <c r="S22" s="13"/>
      <c r="T22" s="13"/>
      <c r="U22" s="13"/>
      <c r="V22" s="13"/>
      <c r="W22" s="13"/>
      <c r="X22" s="13"/>
      <c r="Y22" s="13"/>
      <c r="Z22" s="13"/>
      <c r="AA22" s="13"/>
      <c r="AB22" s="13"/>
      <c r="AC22" s="13"/>
      <c r="AD22" s="13"/>
      <c r="AE22" s="13"/>
      <c r="AF22" s="13"/>
      <c r="AG22" s="13"/>
      <c r="AH22" s="13"/>
      <c r="AI22" s="13"/>
      <c r="AJ22" s="13"/>
      <c r="AK22" s="13"/>
      <c r="AL22" s="13"/>
      <c r="AM22" s="13"/>
      <c r="AN22" s="13"/>
      <c r="AO22" s="13"/>
      <c r="AP22" s="13"/>
      <c r="AQ22" s="13"/>
      <c r="AR22" s="13"/>
      <c r="AS22" s="13"/>
      <c r="AT22" s="13"/>
      <c r="AU22" s="13"/>
    </row>
    <row r="23" spans="1:47" ht="15" customHeight="1" x14ac:dyDescent="0.15">
      <c r="A23" s="203"/>
      <c r="B23" s="18" t="s">
        <v>8</v>
      </c>
      <c r="C23" s="34" t="s">
        <v>124</v>
      </c>
      <c r="D23" s="13">
        <v>307</v>
      </c>
      <c r="E23" s="13">
        <v>38</v>
      </c>
      <c r="F23" s="13">
        <v>255</v>
      </c>
      <c r="G23" s="13">
        <v>7</v>
      </c>
      <c r="H23" s="13">
        <v>7</v>
      </c>
      <c r="I23" s="13"/>
      <c r="J23" s="13"/>
      <c r="K23" s="13"/>
      <c r="L23" s="13">
        <v>307</v>
      </c>
      <c r="M23" s="13">
        <v>112</v>
      </c>
      <c r="N23" s="13">
        <v>161</v>
      </c>
      <c r="O23" s="13">
        <v>30</v>
      </c>
      <c r="P23" s="13">
        <v>4</v>
      </c>
      <c r="Q23" s="13">
        <v>307</v>
      </c>
      <c r="R23" s="13">
        <v>28</v>
      </c>
      <c r="S23" s="13">
        <v>78</v>
      </c>
      <c r="T23" s="13">
        <v>104</v>
      </c>
      <c r="U23" s="13">
        <v>85</v>
      </c>
      <c r="V23" s="13">
        <v>12</v>
      </c>
      <c r="W23" s="13">
        <v>307</v>
      </c>
      <c r="X23" s="13">
        <v>26</v>
      </c>
      <c r="Y23" s="13">
        <v>35</v>
      </c>
      <c r="Z23" s="13">
        <v>88</v>
      </c>
      <c r="AA23" s="13">
        <v>61</v>
      </c>
      <c r="AB23" s="13">
        <v>84</v>
      </c>
      <c r="AC23" s="13">
        <v>13</v>
      </c>
      <c r="AD23" s="13">
        <v>11.054581705132563</v>
      </c>
      <c r="AE23" s="13">
        <v>307</v>
      </c>
      <c r="AF23" s="13">
        <v>26</v>
      </c>
      <c r="AG23" s="13">
        <v>37</v>
      </c>
      <c r="AH23" s="13">
        <v>56</v>
      </c>
      <c r="AI23" s="13">
        <v>29</v>
      </c>
      <c r="AJ23" s="13">
        <v>39</v>
      </c>
      <c r="AK23" s="13">
        <v>40</v>
      </c>
      <c r="AL23" s="13">
        <v>62</v>
      </c>
      <c r="AM23" s="13">
        <v>18</v>
      </c>
      <c r="AN23" s="13">
        <v>112.8719723183391</v>
      </c>
      <c r="AO23" s="13">
        <v>307</v>
      </c>
      <c r="AP23" s="13">
        <v>79</v>
      </c>
      <c r="AQ23" s="13">
        <v>90</v>
      </c>
      <c r="AR23" s="13">
        <v>65</v>
      </c>
      <c r="AS23" s="13">
        <v>49</v>
      </c>
      <c r="AT23" s="13">
        <v>24</v>
      </c>
      <c r="AU23" s="13">
        <v>5.1108805249696445</v>
      </c>
    </row>
    <row r="24" spans="1:47" ht="15" customHeight="1" x14ac:dyDescent="0.15">
      <c r="A24" s="203"/>
      <c r="B24" s="18" t="s">
        <v>9</v>
      </c>
      <c r="C24" s="34" t="s">
        <v>125</v>
      </c>
      <c r="D24" s="13">
        <v>753</v>
      </c>
      <c r="E24" s="13">
        <v>37</v>
      </c>
      <c r="F24" s="13">
        <v>686</v>
      </c>
      <c r="G24" s="13">
        <v>8</v>
      </c>
      <c r="H24" s="13">
        <v>22</v>
      </c>
      <c r="I24" s="13"/>
      <c r="J24" s="13"/>
      <c r="K24" s="13"/>
      <c r="L24" s="13">
        <v>753</v>
      </c>
      <c r="M24" s="13">
        <v>339</v>
      </c>
      <c r="N24" s="13">
        <v>346</v>
      </c>
      <c r="O24" s="13">
        <v>37</v>
      </c>
      <c r="P24" s="13">
        <v>31</v>
      </c>
      <c r="Q24" s="13">
        <v>753</v>
      </c>
      <c r="R24" s="13">
        <v>83</v>
      </c>
      <c r="S24" s="13">
        <v>160</v>
      </c>
      <c r="T24" s="13">
        <v>297</v>
      </c>
      <c r="U24" s="13">
        <v>185</v>
      </c>
      <c r="V24" s="13">
        <v>28</v>
      </c>
      <c r="W24" s="13">
        <v>753</v>
      </c>
      <c r="X24" s="13">
        <v>44</v>
      </c>
      <c r="Y24" s="13">
        <v>114</v>
      </c>
      <c r="Z24" s="13">
        <v>217</v>
      </c>
      <c r="AA24" s="13">
        <v>184</v>
      </c>
      <c r="AB24" s="13">
        <v>183</v>
      </c>
      <c r="AC24" s="13">
        <v>11</v>
      </c>
      <c r="AD24" s="13">
        <v>11.196862463791783</v>
      </c>
      <c r="AE24" s="13">
        <v>753</v>
      </c>
      <c r="AF24" s="13">
        <v>44</v>
      </c>
      <c r="AG24" s="13">
        <v>107</v>
      </c>
      <c r="AH24" s="13">
        <v>107</v>
      </c>
      <c r="AI24" s="13">
        <v>109</v>
      </c>
      <c r="AJ24" s="13">
        <v>88</v>
      </c>
      <c r="AK24" s="13">
        <v>129</v>
      </c>
      <c r="AL24" s="13">
        <v>138</v>
      </c>
      <c r="AM24" s="13">
        <v>31</v>
      </c>
      <c r="AN24" s="13">
        <v>113.656648199446</v>
      </c>
      <c r="AO24" s="13">
        <v>753</v>
      </c>
      <c r="AP24" s="13">
        <v>136</v>
      </c>
      <c r="AQ24" s="13">
        <v>222</v>
      </c>
      <c r="AR24" s="13">
        <v>207</v>
      </c>
      <c r="AS24" s="13">
        <v>147</v>
      </c>
      <c r="AT24" s="13">
        <v>41</v>
      </c>
      <c r="AU24" s="13">
        <v>6.2104483664611765</v>
      </c>
    </row>
    <row r="25" spans="1:47" ht="15" customHeight="1" x14ac:dyDescent="0.15">
      <c r="A25" s="32"/>
      <c r="B25" s="19"/>
      <c r="C25" s="35" t="s">
        <v>14</v>
      </c>
      <c r="D25" s="13">
        <v>105</v>
      </c>
      <c r="E25" s="13">
        <v>12</v>
      </c>
      <c r="F25" s="13">
        <v>68</v>
      </c>
      <c r="G25" s="13">
        <v>2</v>
      </c>
      <c r="H25" s="13">
        <v>23</v>
      </c>
      <c r="I25" s="13"/>
      <c r="J25" s="13"/>
      <c r="K25" s="13"/>
      <c r="L25" s="13">
        <v>105</v>
      </c>
      <c r="M25" s="13">
        <v>16</v>
      </c>
      <c r="N25" s="13">
        <v>52</v>
      </c>
      <c r="O25" s="13">
        <v>15</v>
      </c>
      <c r="P25" s="13">
        <v>22</v>
      </c>
      <c r="Q25" s="13">
        <v>105</v>
      </c>
      <c r="R25" s="13">
        <v>12</v>
      </c>
      <c r="S25" s="13">
        <v>18</v>
      </c>
      <c r="T25" s="13">
        <v>27</v>
      </c>
      <c r="U25" s="13">
        <v>27</v>
      </c>
      <c r="V25" s="13">
        <v>21</v>
      </c>
      <c r="W25" s="13">
        <v>105</v>
      </c>
      <c r="X25" s="13">
        <v>18</v>
      </c>
      <c r="Y25" s="13">
        <v>12</v>
      </c>
      <c r="Z25" s="13">
        <v>19</v>
      </c>
      <c r="AA25" s="13">
        <v>29</v>
      </c>
      <c r="AB25" s="13">
        <v>19</v>
      </c>
      <c r="AC25" s="13">
        <v>8</v>
      </c>
      <c r="AD25" s="13">
        <v>10.334455956536457</v>
      </c>
      <c r="AE25" s="13">
        <v>105</v>
      </c>
      <c r="AF25" s="13">
        <v>18</v>
      </c>
      <c r="AG25" s="13">
        <v>6</v>
      </c>
      <c r="AH25" s="13">
        <v>16</v>
      </c>
      <c r="AI25" s="13">
        <v>7</v>
      </c>
      <c r="AJ25" s="13">
        <v>13</v>
      </c>
      <c r="AK25" s="13">
        <v>11</v>
      </c>
      <c r="AL25" s="13">
        <v>23</v>
      </c>
      <c r="AM25" s="13">
        <v>11</v>
      </c>
      <c r="AN25" s="13">
        <v>113</v>
      </c>
      <c r="AO25" s="13">
        <v>105</v>
      </c>
      <c r="AP25" s="13">
        <v>30</v>
      </c>
      <c r="AQ25" s="13">
        <v>27</v>
      </c>
      <c r="AR25" s="13">
        <v>20</v>
      </c>
      <c r="AS25" s="13">
        <v>8</v>
      </c>
      <c r="AT25" s="13">
        <v>20</v>
      </c>
      <c r="AU25" s="13">
        <v>4.0507835559094545</v>
      </c>
    </row>
    <row r="26" spans="1:47" ht="15" customHeight="1" x14ac:dyDescent="0.15">
      <c r="A26" s="32"/>
      <c r="B26" s="11" t="s">
        <v>2</v>
      </c>
      <c r="C26" s="26" t="s">
        <v>16</v>
      </c>
      <c r="D26" s="13">
        <v>835</v>
      </c>
      <c r="E26" s="13">
        <v>215</v>
      </c>
      <c r="F26" s="13">
        <v>503</v>
      </c>
      <c r="G26" s="13">
        <v>51</v>
      </c>
      <c r="H26" s="13">
        <v>66</v>
      </c>
      <c r="I26" s="13"/>
      <c r="J26" s="13"/>
      <c r="K26" s="13"/>
      <c r="L26" s="13">
        <v>835</v>
      </c>
      <c r="M26" s="13">
        <v>137</v>
      </c>
      <c r="N26" s="13">
        <v>498</v>
      </c>
      <c r="O26" s="13">
        <v>175</v>
      </c>
      <c r="P26" s="13">
        <v>25</v>
      </c>
      <c r="Q26" s="13">
        <v>835</v>
      </c>
      <c r="R26" s="13">
        <v>145</v>
      </c>
      <c r="S26" s="13">
        <v>230</v>
      </c>
      <c r="T26" s="13">
        <v>223</v>
      </c>
      <c r="U26" s="13">
        <v>174</v>
      </c>
      <c r="V26" s="13">
        <v>63</v>
      </c>
      <c r="W26" s="13">
        <v>835</v>
      </c>
      <c r="X26" s="13">
        <v>189</v>
      </c>
      <c r="Y26" s="13">
        <v>76</v>
      </c>
      <c r="Z26" s="13">
        <v>190</v>
      </c>
      <c r="AA26" s="13">
        <v>143</v>
      </c>
      <c r="AB26" s="13">
        <v>201</v>
      </c>
      <c r="AC26" s="13">
        <v>36</v>
      </c>
      <c r="AD26" s="13">
        <v>10.304736212653539</v>
      </c>
      <c r="AE26" s="13">
        <v>835</v>
      </c>
      <c r="AF26" s="13">
        <v>189</v>
      </c>
      <c r="AG26" s="13">
        <v>162</v>
      </c>
      <c r="AH26" s="13">
        <v>160</v>
      </c>
      <c r="AI26" s="13">
        <v>101</v>
      </c>
      <c r="AJ26" s="13">
        <v>54</v>
      </c>
      <c r="AK26" s="13">
        <v>57</v>
      </c>
      <c r="AL26" s="13">
        <v>51</v>
      </c>
      <c r="AM26" s="13">
        <v>61</v>
      </c>
      <c r="AN26" s="13">
        <v>55.343669250645995</v>
      </c>
      <c r="AO26" s="13">
        <v>835</v>
      </c>
      <c r="AP26" s="13">
        <v>318</v>
      </c>
      <c r="AQ26" s="13">
        <v>119</v>
      </c>
      <c r="AR26" s="13">
        <v>159</v>
      </c>
      <c r="AS26" s="13">
        <v>133</v>
      </c>
      <c r="AT26" s="13">
        <v>106</v>
      </c>
      <c r="AU26" s="13">
        <v>5.0282468357627748</v>
      </c>
    </row>
    <row r="27" spans="1:47" ht="15" customHeight="1" x14ac:dyDescent="0.15">
      <c r="A27" s="32"/>
      <c r="B27" s="11" t="s">
        <v>3</v>
      </c>
      <c r="C27" s="30"/>
      <c r="D27" s="13"/>
      <c r="E27" s="13"/>
      <c r="F27" s="13"/>
      <c r="G27" s="13"/>
      <c r="H27" s="13"/>
      <c r="I27" s="13"/>
      <c r="J27" s="13"/>
      <c r="K27" s="13"/>
      <c r="L27" s="13"/>
      <c r="M27" s="13"/>
      <c r="N27" s="13"/>
      <c r="O27" s="13"/>
      <c r="P27" s="13"/>
      <c r="Q27" s="13"/>
      <c r="R27" s="13"/>
      <c r="S27" s="13"/>
      <c r="T27" s="13"/>
      <c r="U27" s="13"/>
      <c r="V27" s="13"/>
      <c r="W27" s="13"/>
      <c r="X27" s="13"/>
      <c r="Y27" s="13"/>
      <c r="Z27" s="13"/>
      <c r="AA27" s="13"/>
      <c r="AB27" s="13"/>
      <c r="AC27" s="13"/>
      <c r="AD27" s="13"/>
      <c r="AE27" s="13"/>
      <c r="AF27" s="13"/>
      <c r="AG27" s="13"/>
      <c r="AH27" s="13"/>
      <c r="AI27" s="13"/>
      <c r="AJ27" s="13"/>
      <c r="AK27" s="13"/>
      <c r="AL27" s="13"/>
      <c r="AM27" s="13"/>
      <c r="AN27" s="13"/>
      <c r="AO27" s="13"/>
      <c r="AP27" s="13"/>
      <c r="AQ27" s="13"/>
      <c r="AR27" s="13"/>
      <c r="AS27" s="13"/>
      <c r="AT27" s="13"/>
      <c r="AU27" s="13"/>
    </row>
    <row r="28" spans="1:47" ht="15" customHeight="1" x14ac:dyDescent="0.15">
      <c r="A28" s="32"/>
      <c r="B28" s="11" t="s">
        <v>4</v>
      </c>
      <c r="C28" s="34" t="s">
        <v>124</v>
      </c>
      <c r="D28" s="13">
        <v>305</v>
      </c>
      <c r="E28" s="13">
        <v>88</v>
      </c>
      <c r="F28" s="13">
        <v>175</v>
      </c>
      <c r="G28" s="13">
        <v>18</v>
      </c>
      <c r="H28" s="13">
        <v>24</v>
      </c>
      <c r="I28" s="13"/>
      <c r="J28" s="13"/>
      <c r="K28" s="13"/>
      <c r="L28" s="13">
        <v>305</v>
      </c>
      <c r="M28" s="13">
        <v>48</v>
      </c>
      <c r="N28" s="13">
        <v>163</v>
      </c>
      <c r="O28" s="13">
        <v>86</v>
      </c>
      <c r="P28" s="13">
        <v>8</v>
      </c>
      <c r="Q28" s="13">
        <v>305</v>
      </c>
      <c r="R28" s="13">
        <v>59</v>
      </c>
      <c r="S28" s="13">
        <v>104</v>
      </c>
      <c r="T28" s="13">
        <v>62</v>
      </c>
      <c r="U28" s="13">
        <v>61</v>
      </c>
      <c r="V28" s="13">
        <v>19</v>
      </c>
      <c r="W28" s="13">
        <v>305</v>
      </c>
      <c r="X28" s="13">
        <v>75</v>
      </c>
      <c r="Y28" s="13">
        <v>29</v>
      </c>
      <c r="Z28" s="13">
        <v>65</v>
      </c>
      <c r="AA28" s="13">
        <v>56</v>
      </c>
      <c r="AB28" s="13">
        <v>71</v>
      </c>
      <c r="AC28" s="13">
        <v>9</v>
      </c>
      <c r="AD28" s="13">
        <v>10.039677563289947</v>
      </c>
      <c r="AE28" s="13">
        <v>305</v>
      </c>
      <c r="AF28" s="13">
        <v>75</v>
      </c>
      <c r="AG28" s="13">
        <v>69</v>
      </c>
      <c r="AH28" s="13">
        <v>56</v>
      </c>
      <c r="AI28" s="13">
        <v>34</v>
      </c>
      <c r="AJ28" s="13">
        <v>23</v>
      </c>
      <c r="AK28" s="13">
        <v>19</v>
      </c>
      <c r="AL28" s="13">
        <v>13</v>
      </c>
      <c r="AM28" s="13">
        <v>16</v>
      </c>
      <c r="AN28" s="13">
        <v>49.391003460207614</v>
      </c>
      <c r="AO28" s="13">
        <v>305</v>
      </c>
      <c r="AP28" s="13">
        <v>124</v>
      </c>
      <c r="AQ28" s="13">
        <v>42</v>
      </c>
      <c r="AR28" s="13">
        <v>48</v>
      </c>
      <c r="AS28" s="13">
        <v>53</v>
      </c>
      <c r="AT28" s="13">
        <v>38</v>
      </c>
      <c r="AU28" s="13">
        <v>4.9788786720014482</v>
      </c>
    </row>
    <row r="29" spans="1:47" ht="15" customHeight="1" x14ac:dyDescent="0.15">
      <c r="A29" s="32"/>
      <c r="B29" s="11"/>
      <c r="C29" s="34" t="s">
        <v>125</v>
      </c>
      <c r="D29" s="13">
        <v>413</v>
      </c>
      <c r="E29" s="13">
        <v>92</v>
      </c>
      <c r="F29" s="13">
        <v>274</v>
      </c>
      <c r="G29" s="13">
        <v>21</v>
      </c>
      <c r="H29" s="13">
        <v>26</v>
      </c>
      <c r="I29" s="13"/>
      <c r="J29" s="13"/>
      <c r="K29" s="13"/>
      <c r="L29" s="13">
        <v>413</v>
      </c>
      <c r="M29" s="13">
        <v>72</v>
      </c>
      <c r="N29" s="13">
        <v>267</v>
      </c>
      <c r="O29" s="13">
        <v>64</v>
      </c>
      <c r="P29" s="13">
        <v>10</v>
      </c>
      <c r="Q29" s="13">
        <v>413</v>
      </c>
      <c r="R29" s="13">
        <v>61</v>
      </c>
      <c r="S29" s="13">
        <v>99</v>
      </c>
      <c r="T29" s="13">
        <v>131</v>
      </c>
      <c r="U29" s="13">
        <v>97</v>
      </c>
      <c r="V29" s="13">
        <v>25</v>
      </c>
      <c r="W29" s="13">
        <v>413</v>
      </c>
      <c r="X29" s="13">
        <v>88</v>
      </c>
      <c r="Y29" s="13">
        <v>36</v>
      </c>
      <c r="Z29" s="13">
        <v>100</v>
      </c>
      <c r="AA29" s="13">
        <v>70</v>
      </c>
      <c r="AB29" s="13">
        <v>101</v>
      </c>
      <c r="AC29" s="13">
        <v>18</v>
      </c>
      <c r="AD29" s="13">
        <v>10.607792497064437</v>
      </c>
      <c r="AE29" s="13">
        <v>413</v>
      </c>
      <c r="AF29" s="13">
        <v>88</v>
      </c>
      <c r="AG29" s="13">
        <v>71</v>
      </c>
      <c r="AH29" s="13">
        <v>81</v>
      </c>
      <c r="AI29" s="13">
        <v>55</v>
      </c>
      <c r="AJ29" s="13">
        <v>26</v>
      </c>
      <c r="AK29" s="13">
        <v>32</v>
      </c>
      <c r="AL29" s="13">
        <v>32</v>
      </c>
      <c r="AM29" s="13">
        <v>28</v>
      </c>
      <c r="AN29" s="13">
        <v>61.841558441558441</v>
      </c>
      <c r="AO29" s="13">
        <v>413</v>
      </c>
      <c r="AP29" s="13">
        <v>155</v>
      </c>
      <c r="AQ29" s="13">
        <v>62</v>
      </c>
      <c r="AR29" s="13">
        <v>85</v>
      </c>
      <c r="AS29" s="13">
        <v>66</v>
      </c>
      <c r="AT29" s="13">
        <v>45</v>
      </c>
      <c r="AU29" s="13">
        <v>5.0786638599180707</v>
      </c>
    </row>
    <row r="30" spans="1:47" ht="15" customHeight="1" x14ac:dyDescent="0.15">
      <c r="A30" s="32"/>
      <c r="B30" s="11"/>
      <c r="C30" s="35" t="s">
        <v>14</v>
      </c>
      <c r="D30" s="13">
        <v>117</v>
      </c>
      <c r="E30" s="13">
        <v>35</v>
      </c>
      <c r="F30" s="13">
        <v>54</v>
      </c>
      <c r="G30" s="13">
        <v>12</v>
      </c>
      <c r="H30" s="13">
        <v>16</v>
      </c>
      <c r="I30" s="13"/>
      <c r="J30" s="13"/>
      <c r="K30" s="13"/>
      <c r="L30" s="13">
        <v>117</v>
      </c>
      <c r="M30" s="13">
        <v>17</v>
      </c>
      <c r="N30" s="13">
        <v>68</v>
      </c>
      <c r="O30" s="13">
        <v>25</v>
      </c>
      <c r="P30" s="13">
        <v>7</v>
      </c>
      <c r="Q30" s="13">
        <v>117</v>
      </c>
      <c r="R30" s="13">
        <v>25</v>
      </c>
      <c r="S30" s="13">
        <v>27</v>
      </c>
      <c r="T30" s="13">
        <v>30</v>
      </c>
      <c r="U30" s="13">
        <v>16</v>
      </c>
      <c r="V30" s="13">
        <v>19</v>
      </c>
      <c r="W30" s="13">
        <v>117</v>
      </c>
      <c r="X30" s="13">
        <v>26</v>
      </c>
      <c r="Y30" s="13">
        <v>11</v>
      </c>
      <c r="Z30" s="13">
        <v>25</v>
      </c>
      <c r="AA30" s="13">
        <v>17</v>
      </c>
      <c r="AB30" s="13">
        <v>29</v>
      </c>
      <c r="AC30" s="13">
        <v>9</v>
      </c>
      <c r="AD30" s="13">
        <v>9.9227929521842704</v>
      </c>
      <c r="AE30" s="13">
        <v>117</v>
      </c>
      <c r="AF30" s="13">
        <v>26</v>
      </c>
      <c r="AG30" s="13">
        <v>22</v>
      </c>
      <c r="AH30" s="13">
        <v>23</v>
      </c>
      <c r="AI30" s="13">
        <v>12</v>
      </c>
      <c r="AJ30" s="13">
        <v>5</v>
      </c>
      <c r="AK30" s="13">
        <v>6</v>
      </c>
      <c r="AL30" s="13">
        <v>6</v>
      </c>
      <c r="AM30" s="13">
        <v>17</v>
      </c>
      <c r="AN30" s="13">
        <v>47.53</v>
      </c>
      <c r="AO30" s="13">
        <v>117</v>
      </c>
      <c r="AP30" s="13">
        <v>39</v>
      </c>
      <c r="AQ30" s="13">
        <v>15</v>
      </c>
      <c r="AR30" s="13">
        <v>26</v>
      </c>
      <c r="AS30" s="13">
        <v>14</v>
      </c>
      <c r="AT30" s="13">
        <v>23</v>
      </c>
      <c r="AU30" s="13">
        <v>4.9710961425194293</v>
      </c>
    </row>
    <row r="31" spans="1:47" ht="15" customHeight="1" x14ac:dyDescent="0.15">
      <c r="A31" s="32"/>
      <c r="B31" s="204" t="s">
        <v>5</v>
      </c>
      <c r="C31" s="26" t="s">
        <v>16</v>
      </c>
      <c r="D31" s="13">
        <v>955</v>
      </c>
      <c r="E31" s="13">
        <v>243</v>
      </c>
      <c r="F31" s="13">
        <v>586</v>
      </c>
      <c r="G31" s="13">
        <v>57</v>
      </c>
      <c r="H31" s="13">
        <v>69</v>
      </c>
      <c r="I31" s="13"/>
      <c r="J31" s="13"/>
      <c r="K31" s="13"/>
      <c r="L31" s="13">
        <v>955</v>
      </c>
      <c r="M31" s="13">
        <v>151</v>
      </c>
      <c r="N31" s="13">
        <v>519</v>
      </c>
      <c r="O31" s="13">
        <v>240</v>
      </c>
      <c r="P31" s="13">
        <v>45</v>
      </c>
      <c r="Q31" s="13">
        <v>955</v>
      </c>
      <c r="R31" s="13">
        <v>215</v>
      </c>
      <c r="S31" s="13">
        <v>261</v>
      </c>
      <c r="T31" s="13">
        <v>259</v>
      </c>
      <c r="U31" s="13">
        <v>114</v>
      </c>
      <c r="V31" s="13">
        <v>106</v>
      </c>
      <c r="W31" s="13">
        <v>955</v>
      </c>
      <c r="X31" s="13">
        <v>166</v>
      </c>
      <c r="Y31" s="13">
        <v>132</v>
      </c>
      <c r="Z31" s="13">
        <v>277</v>
      </c>
      <c r="AA31" s="13">
        <v>174</v>
      </c>
      <c r="AB31" s="13">
        <v>155</v>
      </c>
      <c r="AC31" s="13">
        <v>51</v>
      </c>
      <c r="AD31" s="13">
        <v>9.7242509351750552</v>
      </c>
      <c r="AE31" s="13">
        <v>955</v>
      </c>
      <c r="AF31" s="13">
        <v>166</v>
      </c>
      <c r="AG31" s="13">
        <v>191</v>
      </c>
      <c r="AH31" s="13">
        <v>184</v>
      </c>
      <c r="AI31" s="13">
        <v>98</v>
      </c>
      <c r="AJ31" s="13">
        <v>77</v>
      </c>
      <c r="AK31" s="13">
        <v>85</v>
      </c>
      <c r="AL31" s="13">
        <v>73</v>
      </c>
      <c r="AM31" s="13">
        <v>81</v>
      </c>
      <c r="AN31" s="13">
        <v>65.791762013729979</v>
      </c>
      <c r="AO31" s="13">
        <v>955</v>
      </c>
      <c r="AP31" s="13">
        <v>305</v>
      </c>
      <c r="AQ31" s="13">
        <v>184</v>
      </c>
      <c r="AR31" s="13">
        <v>211</v>
      </c>
      <c r="AS31" s="13">
        <v>125</v>
      </c>
      <c r="AT31" s="13">
        <v>130</v>
      </c>
      <c r="AU31" s="13">
        <v>4.8568673775628008</v>
      </c>
    </row>
    <row r="32" spans="1:47" ht="15" customHeight="1" x14ac:dyDescent="0.15">
      <c r="A32" s="32"/>
      <c r="B32" s="205"/>
      <c r="C32" s="30"/>
      <c r="D32" s="13"/>
      <c r="E32" s="13"/>
      <c r="F32" s="13"/>
      <c r="G32" s="13"/>
      <c r="H32" s="13"/>
      <c r="I32" s="13"/>
      <c r="J32" s="13"/>
      <c r="K32" s="13"/>
      <c r="L32" s="13"/>
      <c r="M32" s="13"/>
      <c r="N32" s="13"/>
      <c r="O32" s="13"/>
      <c r="P32" s="13"/>
      <c r="Q32" s="13"/>
      <c r="R32" s="13"/>
      <c r="S32" s="13"/>
      <c r="T32" s="13"/>
      <c r="U32" s="13"/>
      <c r="V32" s="13"/>
      <c r="W32" s="13"/>
      <c r="X32" s="13"/>
      <c r="Y32" s="13"/>
      <c r="Z32" s="13"/>
      <c r="AA32" s="13"/>
      <c r="AB32" s="13"/>
      <c r="AC32" s="13"/>
      <c r="AD32" s="13"/>
      <c r="AE32" s="13"/>
      <c r="AF32" s="13"/>
      <c r="AG32" s="13"/>
      <c r="AH32" s="13"/>
      <c r="AI32" s="13"/>
      <c r="AJ32" s="13"/>
      <c r="AK32" s="13"/>
      <c r="AL32" s="13"/>
      <c r="AM32" s="13"/>
      <c r="AN32" s="13"/>
      <c r="AO32" s="13"/>
      <c r="AP32" s="13"/>
      <c r="AQ32" s="13"/>
      <c r="AR32" s="13"/>
      <c r="AS32" s="13"/>
      <c r="AT32" s="13"/>
      <c r="AU32" s="13"/>
    </row>
    <row r="33" spans="1:47" ht="15" customHeight="1" x14ac:dyDescent="0.15">
      <c r="A33" s="32"/>
      <c r="B33" s="205"/>
      <c r="C33" s="34" t="s">
        <v>124</v>
      </c>
      <c r="D33" s="13">
        <v>324</v>
      </c>
      <c r="E33" s="13">
        <v>92</v>
      </c>
      <c r="F33" s="13">
        <v>199</v>
      </c>
      <c r="G33" s="13">
        <v>17</v>
      </c>
      <c r="H33" s="13">
        <v>16</v>
      </c>
      <c r="I33" s="13"/>
      <c r="J33" s="13"/>
      <c r="K33" s="13"/>
      <c r="L33" s="13">
        <v>324</v>
      </c>
      <c r="M33" s="13">
        <v>46</v>
      </c>
      <c r="N33" s="13">
        <v>180</v>
      </c>
      <c r="O33" s="13">
        <v>90</v>
      </c>
      <c r="P33" s="13">
        <v>8</v>
      </c>
      <c r="Q33" s="13">
        <v>324</v>
      </c>
      <c r="R33" s="13">
        <v>75</v>
      </c>
      <c r="S33" s="13">
        <v>97</v>
      </c>
      <c r="T33" s="13">
        <v>92</v>
      </c>
      <c r="U33" s="13">
        <v>33</v>
      </c>
      <c r="V33" s="13">
        <v>27</v>
      </c>
      <c r="W33" s="13">
        <v>324</v>
      </c>
      <c r="X33" s="13">
        <v>59</v>
      </c>
      <c r="Y33" s="13">
        <v>45</v>
      </c>
      <c r="Z33" s="13">
        <v>100</v>
      </c>
      <c r="AA33" s="13">
        <v>57</v>
      </c>
      <c r="AB33" s="13">
        <v>50</v>
      </c>
      <c r="AC33" s="13">
        <v>13</v>
      </c>
      <c r="AD33" s="13">
        <v>9.4411258231054358</v>
      </c>
      <c r="AE33" s="13">
        <v>324</v>
      </c>
      <c r="AF33" s="13">
        <v>59</v>
      </c>
      <c r="AG33" s="13">
        <v>70</v>
      </c>
      <c r="AH33" s="13">
        <v>57</v>
      </c>
      <c r="AI33" s="13">
        <v>32</v>
      </c>
      <c r="AJ33" s="13">
        <v>28</v>
      </c>
      <c r="AK33" s="13">
        <v>30</v>
      </c>
      <c r="AL33" s="13">
        <v>21</v>
      </c>
      <c r="AM33" s="13">
        <v>27</v>
      </c>
      <c r="AN33" s="13">
        <v>61.329966329966332</v>
      </c>
      <c r="AO33" s="13">
        <v>324</v>
      </c>
      <c r="AP33" s="13">
        <v>107</v>
      </c>
      <c r="AQ33" s="13">
        <v>59</v>
      </c>
      <c r="AR33" s="13">
        <v>73</v>
      </c>
      <c r="AS33" s="13">
        <v>44</v>
      </c>
      <c r="AT33" s="13">
        <v>41</v>
      </c>
      <c r="AU33" s="13">
        <v>5.0488756350441033</v>
      </c>
    </row>
    <row r="34" spans="1:47" ht="15" customHeight="1" x14ac:dyDescent="0.15">
      <c r="A34" s="32"/>
      <c r="B34" s="205"/>
      <c r="C34" s="34" t="s">
        <v>125</v>
      </c>
      <c r="D34" s="13">
        <v>443</v>
      </c>
      <c r="E34" s="13">
        <v>92</v>
      </c>
      <c r="F34" s="13">
        <v>304</v>
      </c>
      <c r="G34" s="13">
        <v>28</v>
      </c>
      <c r="H34" s="13">
        <v>19</v>
      </c>
      <c r="I34" s="13"/>
      <c r="J34" s="13"/>
      <c r="K34" s="13"/>
      <c r="L34" s="13">
        <v>443</v>
      </c>
      <c r="M34" s="13">
        <v>88</v>
      </c>
      <c r="N34" s="13">
        <v>260</v>
      </c>
      <c r="O34" s="13">
        <v>90</v>
      </c>
      <c r="P34" s="13">
        <v>5</v>
      </c>
      <c r="Q34" s="13">
        <v>443</v>
      </c>
      <c r="R34" s="13">
        <v>91</v>
      </c>
      <c r="S34" s="13">
        <v>120</v>
      </c>
      <c r="T34" s="13">
        <v>136</v>
      </c>
      <c r="U34" s="13">
        <v>73</v>
      </c>
      <c r="V34" s="13">
        <v>23</v>
      </c>
      <c r="W34" s="13">
        <v>443</v>
      </c>
      <c r="X34" s="13">
        <v>73</v>
      </c>
      <c r="Y34" s="13">
        <v>64</v>
      </c>
      <c r="Z34" s="13">
        <v>120</v>
      </c>
      <c r="AA34" s="13">
        <v>91</v>
      </c>
      <c r="AB34" s="13">
        <v>83</v>
      </c>
      <c r="AC34" s="13">
        <v>12</v>
      </c>
      <c r="AD34" s="13">
        <v>10.150409099165547</v>
      </c>
      <c r="AE34" s="13">
        <v>443</v>
      </c>
      <c r="AF34" s="13">
        <v>73</v>
      </c>
      <c r="AG34" s="13">
        <v>84</v>
      </c>
      <c r="AH34" s="13">
        <v>94</v>
      </c>
      <c r="AI34" s="13">
        <v>52</v>
      </c>
      <c r="AJ34" s="13">
        <v>39</v>
      </c>
      <c r="AK34" s="13">
        <v>38</v>
      </c>
      <c r="AL34" s="13">
        <v>42</v>
      </c>
      <c r="AM34" s="13">
        <v>21</v>
      </c>
      <c r="AN34" s="13">
        <v>71.921800947867297</v>
      </c>
      <c r="AO34" s="13">
        <v>443</v>
      </c>
      <c r="AP34" s="13">
        <v>147</v>
      </c>
      <c r="AQ34" s="13">
        <v>91</v>
      </c>
      <c r="AR34" s="13">
        <v>104</v>
      </c>
      <c r="AS34" s="13">
        <v>64</v>
      </c>
      <c r="AT34" s="13">
        <v>37</v>
      </c>
      <c r="AU34" s="13">
        <v>4.8800803645980944</v>
      </c>
    </row>
    <row r="35" spans="1:47" ht="15" customHeight="1" x14ac:dyDescent="0.15">
      <c r="A35" s="33"/>
      <c r="B35" s="212"/>
      <c r="C35" s="35" t="s">
        <v>14</v>
      </c>
      <c r="D35" s="13">
        <v>188</v>
      </c>
      <c r="E35" s="13">
        <v>59</v>
      </c>
      <c r="F35" s="13">
        <v>83</v>
      </c>
      <c r="G35" s="13">
        <v>12</v>
      </c>
      <c r="H35" s="13">
        <v>34</v>
      </c>
      <c r="I35" s="13"/>
      <c r="J35" s="13"/>
      <c r="K35" s="13"/>
      <c r="L35" s="13">
        <v>188</v>
      </c>
      <c r="M35" s="13">
        <v>17</v>
      </c>
      <c r="N35" s="13">
        <v>79</v>
      </c>
      <c r="O35" s="13">
        <v>60</v>
      </c>
      <c r="P35" s="13">
        <v>32</v>
      </c>
      <c r="Q35" s="13">
        <v>188</v>
      </c>
      <c r="R35" s="13">
        <v>49</v>
      </c>
      <c r="S35" s="13">
        <v>44</v>
      </c>
      <c r="T35" s="13">
        <v>31</v>
      </c>
      <c r="U35" s="13">
        <v>8</v>
      </c>
      <c r="V35" s="13">
        <v>56</v>
      </c>
      <c r="W35" s="13">
        <v>188</v>
      </c>
      <c r="X35" s="13">
        <v>34</v>
      </c>
      <c r="Y35" s="13">
        <v>23</v>
      </c>
      <c r="Z35" s="13">
        <v>57</v>
      </c>
      <c r="AA35" s="13">
        <v>26</v>
      </c>
      <c r="AB35" s="13">
        <v>22</v>
      </c>
      <c r="AC35" s="13">
        <v>26</v>
      </c>
      <c r="AD35" s="13">
        <v>9.1339900782228867</v>
      </c>
      <c r="AE35" s="13">
        <v>188</v>
      </c>
      <c r="AF35" s="13">
        <v>34</v>
      </c>
      <c r="AG35" s="13">
        <v>37</v>
      </c>
      <c r="AH35" s="13">
        <v>33</v>
      </c>
      <c r="AI35" s="13">
        <v>14</v>
      </c>
      <c r="AJ35" s="13">
        <v>10</v>
      </c>
      <c r="AK35" s="13">
        <v>17</v>
      </c>
      <c r="AL35" s="13">
        <v>10</v>
      </c>
      <c r="AM35" s="13">
        <v>33</v>
      </c>
      <c r="AN35" s="13">
        <v>57.651612903225804</v>
      </c>
      <c r="AO35" s="13">
        <v>188</v>
      </c>
      <c r="AP35" s="13">
        <v>51</v>
      </c>
      <c r="AQ35" s="13">
        <v>34</v>
      </c>
      <c r="AR35" s="13">
        <v>34</v>
      </c>
      <c r="AS35" s="13">
        <v>17</v>
      </c>
      <c r="AT35" s="13">
        <v>52</v>
      </c>
      <c r="AU35" s="13">
        <v>4.3880231893014914</v>
      </c>
    </row>
  </sheetData>
  <mergeCells count="4">
    <mergeCell ref="A4:A6"/>
    <mergeCell ref="B13:B17"/>
    <mergeCell ref="A22:A24"/>
    <mergeCell ref="B31:B35"/>
  </mergeCells>
  <phoneticPr fontId="6"/>
  <pageMargins left="0.39370078740157483" right="0.39370078740157483" top="0.39370078740157483" bottom="0.19685039370078741" header="0.19685039370078741" footer="0.19685039370078741"/>
  <pageSetup paperSize="9" scale="70" orientation="portrait" horizontalDpi="200" verticalDpi="200" r:id="rId1"/>
  <headerFooter alignWithMargins="0">
    <oddHeader>&amp;R&amp;"-,標準"&amp;11&amp;F＿&amp;A</oddHeader>
  </headerFooter>
  <colBreaks count="5" manualBreakCount="5">
    <brk id="8" max="1048575" man="1"/>
    <brk id="16" max="1048575" man="1"/>
    <brk id="22" max="1048575" man="1"/>
    <brk id="30" max="1048575" man="1"/>
    <brk id="40" min="2" max="16" man="1"/>
  </colBreaks>
  <ignoredErrors>
    <ignoredError sqref="A3:AR17 A2:V2 AE2:AN2 AS3:AU17" formula="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V59"/>
  <sheetViews>
    <sheetView showGridLines="0" view="pageBreakPreview" zoomScaleNormal="85" zoomScaleSheetLayoutView="100" workbookViewId="0"/>
  </sheetViews>
  <sheetFormatPr defaultColWidth="8" defaultRowHeight="15" customHeight="1" x14ac:dyDescent="0.15"/>
  <cols>
    <col min="1" max="1" width="17.140625" style="1" customWidth="1"/>
    <col min="2" max="2" width="4.28515625" style="1" customWidth="1"/>
    <col min="3" max="3" width="16.85546875" style="15" customWidth="1"/>
    <col min="4" max="4" width="11.42578125" style="15" customWidth="1"/>
    <col min="5" max="9" width="11.28515625" style="1" customWidth="1"/>
    <col min="10" max="11" width="6.7109375" style="1" customWidth="1"/>
    <col min="12" max="12" width="8.42578125" style="1" customWidth="1"/>
    <col min="13" max="13" width="8.7109375" style="1" customWidth="1"/>
    <col min="14" max="15" width="10.7109375" style="1" customWidth="1"/>
    <col min="16" max="16" width="11.28515625" style="1" customWidth="1"/>
    <col min="17" max="18" width="8.7109375" style="1" customWidth="1"/>
    <col min="19" max="22" width="10.7109375" style="1" customWidth="1"/>
    <col min="23" max="48" width="8.7109375" style="1" customWidth="1"/>
    <col min="49" max="16384" width="8" style="1"/>
  </cols>
  <sheetData>
    <row r="1" spans="1:48" s="2" customFormat="1" ht="15" customHeight="1" x14ac:dyDescent="0.15">
      <c r="C1" s="50"/>
      <c r="D1" s="50"/>
      <c r="E1" s="2" t="s">
        <v>23</v>
      </c>
      <c r="J1" s="2" t="s">
        <v>36</v>
      </c>
      <c r="M1" s="2" t="s">
        <v>27</v>
      </c>
      <c r="R1" s="2" t="s">
        <v>35</v>
      </c>
      <c r="X1" s="218" t="s">
        <v>149</v>
      </c>
      <c r="Y1" s="218"/>
      <c r="Z1" s="218"/>
      <c r="AA1" s="218"/>
      <c r="AB1" s="218"/>
      <c r="AC1" s="218"/>
      <c r="AD1" s="218"/>
      <c r="AE1" s="218"/>
      <c r="AF1" s="218" t="s">
        <v>74</v>
      </c>
      <c r="AG1" s="218"/>
      <c r="AH1" s="218"/>
      <c r="AI1" s="218"/>
      <c r="AJ1" s="218"/>
      <c r="AK1" s="218"/>
      <c r="AL1" s="218"/>
      <c r="AM1" s="218"/>
      <c r="AN1" s="218"/>
      <c r="AO1" s="218"/>
      <c r="AP1" s="218" t="s">
        <v>150</v>
      </c>
      <c r="AQ1" s="218"/>
      <c r="AR1" s="218"/>
      <c r="AS1" s="218"/>
      <c r="AT1" s="218"/>
      <c r="AU1" s="218"/>
      <c r="AV1" s="218"/>
    </row>
    <row r="2" spans="1:48" s="121" customFormat="1" ht="62.1" customHeight="1" x14ac:dyDescent="0.15">
      <c r="A2" s="117"/>
      <c r="B2" s="118"/>
      <c r="C2" s="119"/>
      <c r="D2" s="120"/>
      <c r="E2" s="6" t="s">
        <v>0</v>
      </c>
      <c r="F2" s="22" t="s">
        <v>24</v>
      </c>
      <c r="G2" s="22" t="s">
        <v>25</v>
      </c>
      <c r="H2" s="22" t="s">
        <v>26</v>
      </c>
      <c r="I2" s="6" t="s">
        <v>11</v>
      </c>
      <c r="J2" s="6" t="s">
        <v>12</v>
      </c>
      <c r="K2" s="6" t="s">
        <v>13</v>
      </c>
      <c r="L2" s="6" t="s">
        <v>15</v>
      </c>
      <c r="M2" s="6" t="s">
        <v>0</v>
      </c>
      <c r="N2" s="22" t="s">
        <v>28</v>
      </c>
      <c r="O2" s="23" t="s">
        <v>29</v>
      </c>
      <c r="P2" s="14" t="s">
        <v>30</v>
      </c>
      <c r="Q2" s="6" t="s">
        <v>14</v>
      </c>
      <c r="R2" s="6" t="s">
        <v>0</v>
      </c>
      <c r="S2" s="22" t="s">
        <v>31</v>
      </c>
      <c r="T2" s="22" t="s">
        <v>32</v>
      </c>
      <c r="U2" s="22" t="s">
        <v>33</v>
      </c>
      <c r="V2" s="14" t="s">
        <v>34</v>
      </c>
      <c r="W2" s="6" t="s">
        <v>11</v>
      </c>
      <c r="X2" s="219" t="s">
        <v>132</v>
      </c>
      <c r="Y2" s="220">
        <v>0</v>
      </c>
      <c r="Z2" s="219" t="s">
        <v>151</v>
      </c>
      <c r="AA2" s="221" t="s">
        <v>152</v>
      </c>
      <c r="AB2" s="221" t="s">
        <v>153</v>
      </c>
      <c r="AC2" s="219" t="s">
        <v>154</v>
      </c>
      <c r="AD2" s="219" t="s">
        <v>133</v>
      </c>
      <c r="AE2" s="219" t="s">
        <v>155</v>
      </c>
      <c r="AF2" s="219" t="s">
        <v>0</v>
      </c>
      <c r="AG2" s="219" t="s">
        <v>75</v>
      </c>
      <c r="AH2" s="219" t="s">
        <v>76</v>
      </c>
      <c r="AI2" s="221" t="s">
        <v>77</v>
      </c>
      <c r="AJ2" s="221" t="s">
        <v>78</v>
      </c>
      <c r="AK2" s="221" t="s">
        <v>79</v>
      </c>
      <c r="AL2" s="221" t="s">
        <v>80</v>
      </c>
      <c r="AM2" s="219" t="s">
        <v>81</v>
      </c>
      <c r="AN2" s="219" t="s">
        <v>11</v>
      </c>
      <c r="AO2" s="219" t="s">
        <v>82</v>
      </c>
      <c r="AP2" s="219" t="s">
        <v>132</v>
      </c>
      <c r="AQ2" s="220">
        <v>0</v>
      </c>
      <c r="AR2" s="219" t="s">
        <v>156</v>
      </c>
      <c r="AS2" s="221" t="s">
        <v>157</v>
      </c>
      <c r="AT2" s="219" t="s">
        <v>158</v>
      </c>
      <c r="AU2" s="219" t="s">
        <v>133</v>
      </c>
      <c r="AV2" s="219" t="s">
        <v>155</v>
      </c>
    </row>
    <row r="3" spans="1:48" ht="25.5" customHeight="1" x14ac:dyDescent="0.15">
      <c r="A3" s="25" t="s">
        <v>48</v>
      </c>
      <c r="B3" s="214" t="s">
        <v>18</v>
      </c>
      <c r="C3" s="216" t="s">
        <v>57</v>
      </c>
      <c r="D3" s="130" t="s">
        <v>147</v>
      </c>
      <c r="E3" s="62">
        <f t="shared" ref="E3:E9" si="0">E33</f>
        <v>602</v>
      </c>
      <c r="F3" s="39">
        <f t="shared" ref="F3:I8" si="1">IF($E3=0,0,F33/$E3*100)</f>
        <v>6.1461794019933551</v>
      </c>
      <c r="G3" s="39">
        <f t="shared" si="1"/>
        <v>88.704318936877087</v>
      </c>
      <c r="H3" s="39">
        <f t="shared" si="1"/>
        <v>1.3289036544850499</v>
      </c>
      <c r="I3" s="39">
        <f t="shared" si="1"/>
        <v>3.8205980066445182</v>
      </c>
      <c r="J3" s="106">
        <v>581</v>
      </c>
      <c r="K3" s="106">
        <v>3564</v>
      </c>
      <c r="L3" s="39">
        <v>39.674523007856344</v>
      </c>
      <c r="M3" s="62">
        <f t="shared" ref="M3:M9" si="2">M33</f>
        <v>602</v>
      </c>
      <c r="N3" s="39">
        <f t="shared" ref="N3:Q8" si="3">IF($M3=0,0,N33/$M3*100)</f>
        <v>43.853820598006642</v>
      </c>
      <c r="O3" s="39">
        <f t="shared" si="3"/>
        <v>44.85049833887043</v>
      </c>
      <c r="P3" s="39">
        <f t="shared" si="3"/>
        <v>4.8172757475083063</v>
      </c>
      <c r="Q3" s="39">
        <f t="shared" si="3"/>
        <v>6.4784053156146175</v>
      </c>
      <c r="R3" s="62">
        <f t="shared" ref="R3:R9" si="4">R33</f>
        <v>602</v>
      </c>
      <c r="S3" s="39">
        <f t="shared" ref="S3:W8" si="5">IF($R3=0,0,S33/$R3*100)</f>
        <v>6.1461794019933551</v>
      </c>
      <c r="T3" s="39">
        <f t="shared" si="5"/>
        <v>19.601328903654487</v>
      </c>
      <c r="U3" s="39">
        <f t="shared" si="5"/>
        <v>40.199335548172762</v>
      </c>
      <c r="V3" s="39">
        <f t="shared" si="5"/>
        <v>28.405315614617937</v>
      </c>
      <c r="W3" s="39">
        <f t="shared" si="5"/>
        <v>5.6478405315614619</v>
      </c>
      <c r="X3" s="265">
        <f t="shared" ref="X3:X9" si="6">X33</f>
        <v>602</v>
      </c>
      <c r="Y3" s="266">
        <f t="shared" ref="Y3:AD8" si="7">IF($X3=0,0,Y33/$X3*100)</f>
        <v>6.3122923588039868</v>
      </c>
      <c r="Z3" s="266">
        <f t="shared" si="7"/>
        <v>18.272425249169437</v>
      </c>
      <c r="AA3" s="266">
        <f t="shared" ref="AA3:AC3" si="8">IF($X3=0,0,AA33/$X3*100)</f>
        <v>27.906976744186046</v>
      </c>
      <c r="AB3" s="266">
        <f t="shared" si="8"/>
        <v>23.754152823920265</v>
      </c>
      <c r="AC3" s="266">
        <f t="shared" si="8"/>
        <v>21.428571428571427</v>
      </c>
      <c r="AD3" s="266">
        <f t="shared" si="7"/>
        <v>2.3255813953488373</v>
      </c>
      <c r="AE3" s="267">
        <f>AE33</f>
        <v>10.614814294358458</v>
      </c>
      <c r="AF3" s="265">
        <f t="shared" ref="AF3:AF9" si="9">AF33</f>
        <v>602</v>
      </c>
      <c r="AG3" s="266">
        <f t="shared" ref="AG3:AN8" si="10">IF($AF3=0,0,AG33/$AF3*100)</f>
        <v>6.3122923588039868</v>
      </c>
      <c r="AH3" s="266">
        <f t="shared" si="10"/>
        <v>14.119601328903656</v>
      </c>
      <c r="AI3" s="266">
        <f t="shared" ref="AI3:AM3" si="11">IF($AF3=0,0,AI33/$AF3*100)</f>
        <v>15.946843853820598</v>
      </c>
      <c r="AJ3" s="266">
        <f t="shared" si="11"/>
        <v>14.119601328903656</v>
      </c>
      <c r="AK3" s="266">
        <f t="shared" si="11"/>
        <v>11.794019933554816</v>
      </c>
      <c r="AL3" s="266">
        <f t="shared" si="11"/>
        <v>15.780730897009967</v>
      </c>
      <c r="AM3" s="266">
        <f t="shared" si="11"/>
        <v>17.940199335548172</v>
      </c>
      <c r="AN3" s="266">
        <f t="shared" si="10"/>
        <v>3.9867109634551494</v>
      </c>
      <c r="AO3" s="267">
        <f>AO33</f>
        <v>109.59792387543253</v>
      </c>
      <c r="AP3" s="265">
        <f t="shared" ref="AP3:AP9" si="12">AP33</f>
        <v>602</v>
      </c>
      <c r="AQ3" s="266">
        <f t="shared" ref="AQ3:AU8" si="13">IF($AF3=0,0,AQ33/$AF3*100)</f>
        <v>17.940199335548172</v>
      </c>
      <c r="AR3" s="266">
        <f t="shared" si="13"/>
        <v>30.730897009966778</v>
      </c>
      <c r="AS3" s="266">
        <f t="shared" ref="AS3:AT3" si="14">IF($AF3=0,0,AS33/$AF3*100)</f>
        <v>25.41528239202658</v>
      </c>
      <c r="AT3" s="266">
        <f t="shared" si="14"/>
        <v>18.604651162790699</v>
      </c>
      <c r="AU3" s="266">
        <f t="shared" si="13"/>
        <v>7.3089700996677749</v>
      </c>
      <c r="AV3" s="267">
        <f>AV33</f>
        <v>6.0699797538169236</v>
      </c>
    </row>
    <row r="4" spans="1:48" ht="25.5" customHeight="1" x14ac:dyDescent="0.15">
      <c r="A4" s="213" t="s">
        <v>115</v>
      </c>
      <c r="B4" s="215"/>
      <c r="C4" s="217"/>
      <c r="D4" s="128" t="s">
        <v>148</v>
      </c>
      <c r="E4" s="43">
        <f t="shared" si="0"/>
        <v>563</v>
      </c>
      <c r="F4" s="9">
        <f t="shared" si="1"/>
        <v>8.8809946714031973</v>
      </c>
      <c r="G4" s="9">
        <f t="shared" si="1"/>
        <v>84.369449378330373</v>
      </c>
      <c r="H4" s="9">
        <f t="shared" si="1"/>
        <v>1.5985790408525755</v>
      </c>
      <c r="I4" s="9">
        <f t="shared" si="1"/>
        <v>5.1509769094138544</v>
      </c>
      <c r="J4" s="21">
        <v>532</v>
      </c>
      <c r="K4" s="21">
        <v>3236</v>
      </c>
      <c r="L4" s="9">
        <v>30.500618046971567</v>
      </c>
      <c r="M4" s="43">
        <f t="shared" si="2"/>
        <v>563</v>
      </c>
      <c r="N4" s="9">
        <f t="shared" si="3"/>
        <v>36.056838365896979</v>
      </c>
      <c r="O4" s="9">
        <f t="shared" si="3"/>
        <v>51.332149200710475</v>
      </c>
      <c r="P4" s="9">
        <f t="shared" si="3"/>
        <v>9.4138543516873892</v>
      </c>
      <c r="Q4" s="9">
        <f t="shared" si="3"/>
        <v>3.197158081705151</v>
      </c>
      <c r="R4" s="43">
        <f t="shared" si="4"/>
        <v>563</v>
      </c>
      <c r="S4" s="9">
        <f t="shared" si="5"/>
        <v>15.275310834813499</v>
      </c>
      <c r="T4" s="9">
        <f t="shared" si="5"/>
        <v>24.511545293072821</v>
      </c>
      <c r="U4" s="9">
        <f t="shared" si="5"/>
        <v>33.03730017761989</v>
      </c>
      <c r="V4" s="9">
        <f t="shared" si="5"/>
        <v>22.380106571936057</v>
      </c>
      <c r="W4" s="9">
        <f t="shared" si="5"/>
        <v>4.7957371225577266</v>
      </c>
      <c r="X4" s="259">
        <f t="shared" si="6"/>
        <v>563</v>
      </c>
      <c r="Y4" s="230">
        <f t="shared" si="7"/>
        <v>8.8809946714031973</v>
      </c>
      <c r="Z4" s="230">
        <f t="shared" si="7"/>
        <v>9.0586145648312613</v>
      </c>
      <c r="AA4" s="230">
        <f t="shared" ref="AA4:AC4" si="15">IF($X4=0,0,AA34/$X4*100)</f>
        <v>27.708703374777976</v>
      </c>
      <c r="AB4" s="230">
        <f t="shared" si="15"/>
        <v>23.268206039076379</v>
      </c>
      <c r="AC4" s="230">
        <f t="shared" si="15"/>
        <v>27.886323268206038</v>
      </c>
      <c r="AD4" s="230">
        <f t="shared" si="7"/>
        <v>3.197158081705151</v>
      </c>
      <c r="AE4" s="231">
        <f t="shared" ref="AE4:AE29" si="16">AE34</f>
        <v>11.59458787549309</v>
      </c>
      <c r="AF4" s="259">
        <f t="shared" si="9"/>
        <v>563</v>
      </c>
      <c r="AG4" s="230">
        <f t="shared" si="10"/>
        <v>8.8809946714031973</v>
      </c>
      <c r="AH4" s="230">
        <f t="shared" si="10"/>
        <v>11.545293072824157</v>
      </c>
      <c r="AI4" s="230">
        <f t="shared" ref="AI4:AM4" si="17">IF($AF4=0,0,AI34/$AF4*100)</f>
        <v>14.742451154529308</v>
      </c>
      <c r="AJ4" s="230">
        <f t="shared" si="17"/>
        <v>10.657193605683837</v>
      </c>
      <c r="AK4" s="230">
        <f t="shared" si="17"/>
        <v>12.255772646536411</v>
      </c>
      <c r="AL4" s="230">
        <f t="shared" si="17"/>
        <v>15.097690941385435</v>
      </c>
      <c r="AM4" s="230">
        <f t="shared" si="17"/>
        <v>20.426287744227352</v>
      </c>
      <c r="AN4" s="230">
        <f t="shared" si="10"/>
        <v>6.3943161634103021</v>
      </c>
      <c r="AO4" s="231">
        <f t="shared" ref="AO4:AO29" si="18">AO34</f>
        <v>117.5607210626186</v>
      </c>
      <c r="AP4" s="259">
        <f t="shared" si="12"/>
        <v>563</v>
      </c>
      <c r="AQ4" s="230">
        <f t="shared" si="13"/>
        <v>24.333925399644759</v>
      </c>
      <c r="AR4" s="230">
        <f t="shared" si="13"/>
        <v>27.353463587921844</v>
      </c>
      <c r="AS4" s="230">
        <f t="shared" ref="AS4:AT4" si="19">IF($AF4=0,0,AS34/$AF4*100)</f>
        <v>24.68916518650089</v>
      </c>
      <c r="AT4" s="230">
        <f t="shared" si="19"/>
        <v>16.341030195381883</v>
      </c>
      <c r="AU4" s="230">
        <f t="shared" si="13"/>
        <v>7.2824156305506218</v>
      </c>
      <c r="AV4" s="231">
        <f t="shared" ref="AV4:AV29" si="20">AV34</f>
        <v>5.4128090519333929</v>
      </c>
    </row>
    <row r="5" spans="1:48" ht="25.5" customHeight="1" x14ac:dyDescent="0.15">
      <c r="A5" s="213"/>
      <c r="B5" s="214" t="s">
        <v>58</v>
      </c>
      <c r="C5" s="216" t="s">
        <v>57</v>
      </c>
      <c r="D5" s="130" t="s">
        <v>147</v>
      </c>
      <c r="E5" s="62">
        <f t="shared" si="0"/>
        <v>315</v>
      </c>
      <c r="F5" s="39">
        <f t="shared" si="1"/>
        <v>18.095238095238095</v>
      </c>
      <c r="G5" s="39">
        <f t="shared" si="1"/>
        <v>67.301587301587304</v>
      </c>
      <c r="H5" s="39">
        <f t="shared" si="1"/>
        <v>6.0317460317460316</v>
      </c>
      <c r="I5" s="39">
        <f t="shared" si="1"/>
        <v>8.5714285714285712</v>
      </c>
      <c r="J5" s="106">
        <v>248</v>
      </c>
      <c r="K5" s="106">
        <v>1078</v>
      </c>
      <c r="L5" s="39">
        <v>48.701298701298704</v>
      </c>
      <c r="M5" s="62">
        <f t="shared" si="2"/>
        <v>315</v>
      </c>
      <c r="N5" s="39">
        <f t="shared" si="3"/>
        <v>19.682539682539684</v>
      </c>
      <c r="O5" s="39">
        <f t="shared" si="3"/>
        <v>62.222222222222221</v>
      </c>
      <c r="P5" s="39">
        <f t="shared" si="3"/>
        <v>13.65079365079365</v>
      </c>
      <c r="Q5" s="39">
        <f t="shared" si="3"/>
        <v>4.4444444444444446</v>
      </c>
      <c r="R5" s="62">
        <f t="shared" si="4"/>
        <v>315</v>
      </c>
      <c r="S5" s="39">
        <f t="shared" si="5"/>
        <v>13.333333333333334</v>
      </c>
      <c r="T5" s="39">
        <f t="shared" si="5"/>
        <v>21.904761904761905</v>
      </c>
      <c r="U5" s="39">
        <f t="shared" si="5"/>
        <v>30.793650793650794</v>
      </c>
      <c r="V5" s="39">
        <f t="shared" si="5"/>
        <v>25.079365079365079</v>
      </c>
      <c r="W5" s="39">
        <f t="shared" si="5"/>
        <v>8.8888888888888893</v>
      </c>
      <c r="X5" s="265">
        <f t="shared" si="6"/>
        <v>315</v>
      </c>
      <c r="Y5" s="266">
        <f t="shared" si="7"/>
        <v>20</v>
      </c>
      <c r="Z5" s="266">
        <f t="shared" si="7"/>
        <v>10.793650793650794</v>
      </c>
      <c r="AA5" s="266">
        <f t="shared" ref="AA5:AC5" si="21">IF($X5=0,0,AA35/$X5*100)</f>
        <v>23.809523809523807</v>
      </c>
      <c r="AB5" s="266">
        <f t="shared" si="21"/>
        <v>17.142857142857142</v>
      </c>
      <c r="AC5" s="266">
        <f t="shared" si="21"/>
        <v>24.761904761904763</v>
      </c>
      <c r="AD5" s="266">
        <f t="shared" si="7"/>
        <v>3.4920634920634921</v>
      </c>
      <c r="AE5" s="267">
        <f t="shared" si="16"/>
        <v>9.8588775938780042</v>
      </c>
      <c r="AF5" s="265">
        <f t="shared" si="9"/>
        <v>315</v>
      </c>
      <c r="AG5" s="266">
        <f t="shared" si="10"/>
        <v>20</v>
      </c>
      <c r="AH5" s="266">
        <f t="shared" si="10"/>
        <v>22.539682539682541</v>
      </c>
      <c r="AI5" s="266">
        <f t="shared" ref="AI5:AM5" si="22">IF($AF5=0,0,AI35/$AF5*100)</f>
        <v>15.873015873015872</v>
      </c>
      <c r="AJ5" s="266">
        <f t="shared" si="22"/>
        <v>14.603174603174605</v>
      </c>
      <c r="AK5" s="266">
        <f t="shared" si="22"/>
        <v>6.0317460317460316</v>
      </c>
      <c r="AL5" s="266">
        <f t="shared" si="22"/>
        <v>6.9841269841269842</v>
      </c>
      <c r="AM5" s="266">
        <f t="shared" si="22"/>
        <v>6.9841269841269842</v>
      </c>
      <c r="AN5" s="266">
        <f t="shared" si="10"/>
        <v>6.9841269841269842</v>
      </c>
      <c r="AO5" s="267">
        <f t="shared" si="18"/>
        <v>59.238907849829353</v>
      </c>
      <c r="AP5" s="265">
        <f t="shared" si="12"/>
        <v>315</v>
      </c>
      <c r="AQ5" s="266">
        <f t="shared" si="13"/>
        <v>35.238095238095241</v>
      </c>
      <c r="AR5" s="266">
        <f t="shared" si="13"/>
        <v>16.19047619047619</v>
      </c>
      <c r="AS5" s="266">
        <f t="shared" ref="AS5:AT5" si="23">IF($AF5=0,0,AS35/$AF5*100)</f>
        <v>20</v>
      </c>
      <c r="AT5" s="266">
        <f t="shared" si="23"/>
        <v>18.412698412698415</v>
      </c>
      <c r="AU5" s="266">
        <f t="shared" si="13"/>
        <v>10.158730158730158</v>
      </c>
      <c r="AV5" s="267">
        <f t="shared" si="20"/>
        <v>5.4882890526780752</v>
      </c>
    </row>
    <row r="6" spans="1:48" ht="25.5" customHeight="1" x14ac:dyDescent="0.15">
      <c r="A6" s="213"/>
      <c r="B6" s="215"/>
      <c r="C6" s="217"/>
      <c r="D6" s="128" t="s">
        <v>148</v>
      </c>
      <c r="E6" s="43">
        <f t="shared" si="0"/>
        <v>520</v>
      </c>
      <c r="F6" s="9">
        <f t="shared" si="1"/>
        <v>30.384615384615383</v>
      </c>
      <c r="G6" s="9">
        <f t="shared" si="1"/>
        <v>55.96153846153846</v>
      </c>
      <c r="H6" s="9">
        <f t="shared" si="1"/>
        <v>6.1538461538461542</v>
      </c>
      <c r="I6" s="9">
        <f t="shared" si="1"/>
        <v>7.5</v>
      </c>
      <c r="J6" s="21">
        <v>388</v>
      </c>
      <c r="K6" s="21">
        <v>1412</v>
      </c>
      <c r="L6" s="9">
        <v>38.03116147308782</v>
      </c>
      <c r="M6" s="43">
        <f t="shared" si="2"/>
        <v>520</v>
      </c>
      <c r="N6" s="9">
        <f t="shared" si="3"/>
        <v>14.423076923076922</v>
      </c>
      <c r="O6" s="9">
        <f t="shared" si="3"/>
        <v>58.07692307692308</v>
      </c>
      <c r="P6" s="9">
        <f t="shared" si="3"/>
        <v>25.384615384615383</v>
      </c>
      <c r="Q6" s="9">
        <f t="shared" si="3"/>
        <v>2.1153846153846154</v>
      </c>
      <c r="R6" s="43">
        <f t="shared" si="4"/>
        <v>520</v>
      </c>
      <c r="S6" s="9">
        <f t="shared" si="5"/>
        <v>19.807692307692307</v>
      </c>
      <c r="T6" s="9">
        <f t="shared" si="5"/>
        <v>30.961538461538463</v>
      </c>
      <c r="U6" s="9">
        <f t="shared" si="5"/>
        <v>24.23076923076923</v>
      </c>
      <c r="V6" s="9">
        <f t="shared" si="5"/>
        <v>18.269230769230766</v>
      </c>
      <c r="W6" s="9">
        <f t="shared" si="5"/>
        <v>6.7307692307692308</v>
      </c>
      <c r="X6" s="259">
        <f t="shared" si="6"/>
        <v>520</v>
      </c>
      <c r="Y6" s="230">
        <f t="shared" si="7"/>
        <v>24.23076923076923</v>
      </c>
      <c r="Z6" s="230">
        <f t="shared" si="7"/>
        <v>8.0769230769230766</v>
      </c>
      <c r="AA6" s="230">
        <f t="shared" ref="AA6:AC6" si="24">IF($X6=0,0,AA36/$X6*100)</f>
        <v>22.115384615384613</v>
      </c>
      <c r="AB6" s="230">
        <f t="shared" si="24"/>
        <v>17.115384615384617</v>
      </c>
      <c r="AC6" s="230">
        <f t="shared" si="24"/>
        <v>23.653846153846153</v>
      </c>
      <c r="AD6" s="230">
        <f t="shared" si="7"/>
        <v>4.8076923076923084</v>
      </c>
      <c r="AE6" s="231">
        <f t="shared" si="16"/>
        <v>10.578556455295491</v>
      </c>
      <c r="AF6" s="259">
        <f t="shared" si="9"/>
        <v>520</v>
      </c>
      <c r="AG6" s="230">
        <f t="shared" si="10"/>
        <v>24.23076923076923</v>
      </c>
      <c r="AH6" s="230">
        <f t="shared" si="10"/>
        <v>17.5</v>
      </c>
      <c r="AI6" s="230">
        <f t="shared" ref="AI6:AM6" si="25">IF($AF6=0,0,AI36/$AF6*100)</f>
        <v>21.153846153846153</v>
      </c>
      <c r="AJ6" s="230">
        <f t="shared" si="25"/>
        <v>10.576923076923077</v>
      </c>
      <c r="AK6" s="230">
        <f t="shared" si="25"/>
        <v>6.7307692307692308</v>
      </c>
      <c r="AL6" s="230">
        <f t="shared" si="25"/>
        <v>6.7307692307692308</v>
      </c>
      <c r="AM6" s="230">
        <f t="shared" si="25"/>
        <v>5.5769230769230775</v>
      </c>
      <c r="AN6" s="230">
        <f t="shared" si="10"/>
        <v>7.5</v>
      </c>
      <c r="AO6" s="231">
        <f t="shared" si="18"/>
        <v>52.970893970893968</v>
      </c>
      <c r="AP6" s="259">
        <f t="shared" si="12"/>
        <v>520</v>
      </c>
      <c r="AQ6" s="230">
        <f t="shared" si="13"/>
        <v>39.807692307692307</v>
      </c>
      <c r="AR6" s="230">
        <f t="shared" si="13"/>
        <v>13.076923076923078</v>
      </c>
      <c r="AS6" s="230">
        <f t="shared" ref="AS6:AT6" si="26">IF($AF6=0,0,AS36/$AF6*100)</f>
        <v>18.461538461538463</v>
      </c>
      <c r="AT6" s="230">
        <f t="shared" si="26"/>
        <v>14.423076923076922</v>
      </c>
      <c r="AU6" s="230">
        <f t="shared" si="13"/>
        <v>14.23076923076923</v>
      </c>
      <c r="AV6" s="231">
        <f t="shared" si="20"/>
        <v>4.73633663982773</v>
      </c>
    </row>
    <row r="7" spans="1:48" ht="25.5" customHeight="1" x14ac:dyDescent="0.15">
      <c r="A7" s="51"/>
      <c r="B7" s="214" t="s">
        <v>59</v>
      </c>
      <c r="C7" s="216" t="s">
        <v>57</v>
      </c>
      <c r="D7" s="130" t="s">
        <v>147</v>
      </c>
      <c r="E7" s="62">
        <f t="shared" si="0"/>
        <v>256</v>
      </c>
      <c r="F7" s="39">
        <f t="shared" si="1"/>
        <v>21.484375</v>
      </c>
      <c r="G7" s="39">
        <f t="shared" si="1"/>
        <v>68.75</v>
      </c>
      <c r="H7" s="39">
        <f t="shared" si="1"/>
        <v>5.078125</v>
      </c>
      <c r="I7" s="39">
        <f t="shared" si="1"/>
        <v>4.6875</v>
      </c>
      <c r="J7" s="106">
        <v>206</v>
      </c>
      <c r="K7" s="106">
        <v>780</v>
      </c>
      <c r="L7" s="39">
        <v>32.692307692307693</v>
      </c>
      <c r="M7" s="62">
        <f t="shared" si="2"/>
        <v>256</v>
      </c>
      <c r="N7" s="39">
        <f t="shared" si="3"/>
        <v>20.703125</v>
      </c>
      <c r="O7" s="39">
        <f t="shared" si="3"/>
        <v>60.546875</v>
      </c>
      <c r="P7" s="39">
        <f t="shared" si="3"/>
        <v>16.40625</v>
      </c>
      <c r="Q7" s="39">
        <f t="shared" si="3"/>
        <v>2.34375</v>
      </c>
      <c r="R7" s="62">
        <f t="shared" si="4"/>
        <v>256</v>
      </c>
      <c r="S7" s="39">
        <f t="shared" si="5"/>
        <v>18.75</v>
      </c>
      <c r="T7" s="39">
        <f t="shared" si="5"/>
        <v>24.609375</v>
      </c>
      <c r="U7" s="39">
        <f t="shared" si="5"/>
        <v>30.859375</v>
      </c>
      <c r="V7" s="39">
        <f t="shared" si="5"/>
        <v>19.921875</v>
      </c>
      <c r="W7" s="39">
        <f t="shared" si="5"/>
        <v>5.859375</v>
      </c>
      <c r="X7" s="265">
        <f t="shared" si="6"/>
        <v>256</v>
      </c>
      <c r="Y7" s="266">
        <f t="shared" si="7"/>
        <v>17.578125</v>
      </c>
      <c r="Z7" s="266">
        <f t="shared" si="7"/>
        <v>15.234375</v>
      </c>
      <c r="AA7" s="266">
        <f t="shared" ref="AA7:AC7" si="27">IF($X7=0,0,AA37/$X7*100)</f>
        <v>27.734375</v>
      </c>
      <c r="AB7" s="266">
        <f t="shared" si="27"/>
        <v>21.484375</v>
      </c>
      <c r="AC7" s="266">
        <f t="shared" si="27"/>
        <v>15.625</v>
      </c>
      <c r="AD7" s="266">
        <f t="shared" si="7"/>
        <v>2.34375</v>
      </c>
      <c r="AE7" s="267">
        <f t="shared" si="16"/>
        <v>9.7160182333378149</v>
      </c>
      <c r="AF7" s="265">
        <f t="shared" si="9"/>
        <v>256</v>
      </c>
      <c r="AG7" s="266">
        <f t="shared" si="10"/>
        <v>17.578125</v>
      </c>
      <c r="AH7" s="266">
        <f t="shared" si="10"/>
        <v>19.921875</v>
      </c>
      <c r="AI7" s="266">
        <f t="shared" ref="AI7:AM7" si="28">IF($AF7=0,0,AI37/$AF7*100)</f>
        <v>21.875</v>
      </c>
      <c r="AJ7" s="266">
        <f t="shared" si="28"/>
        <v>10.546875</v>
      </c>
      <c r="AK7" s="266">
        <f t="shared" si="28"/>
        <v>8.984375</v>
      </c>
      <c r="AL7" s="266">
        <f t="shared" si="28"/>
        <v>8.984375</v>
      </c>
      <c r="AM7" s="266">
        <f t="shared" si="28"/>
        <v>7.03125</v>
      </c>
      <c r="AN7" s="266">
        <f t="shared" si="10"/>
        <v>5.078125</v>
      </c>
      <c r="AO7" s="267">
        <f t="shared" si="18"/>
        <v>63.572016460905353</v>
      </c>
      <c r="AP7" s="265">
        <f t="shared" si="12"/>
        <v>256</v>
      </c>
      <c r="AQ7" s="266">
        <f t="shared" si="13"/>
        <v>35.546875</v>
      </c>
      <c r="AR7" s="266">
        <f t="shared" si="13"/>
        <v>17.1875</v>
      </c>
      <c r="AS7" s="266">
        <f t="shared" ref="AS7:AT7" si="29">IF($AF7=0,0,AS37/$AF7*100)</f>
        <v>24.21875</v>
      </c>
      <c r="AT7" s="266">
        <f t="shared" si="29"/>
        <v>14.0625</v>
      </c>
      <c r="AU7" s="266">
        <f t="shared" si="13"/>
        <v>8.984375</v>
      </c>
      <c r="AV7" s="267">
        <f t="shared" si="20"/>
        <v>4.9301731849151942</v>
      </c>
    </row>
    <row r="8" spans="1:48" ht="25.5" customHeight="1" x14ac:dyDescent="0.15">
      <c r="A8" s="33"/>
      <c r="B8" s="215"/>
      <c r="C8" s="217"/>
      <c r="D8" s="128" t="s">
        <v>148</v>
      </c>
      <c r="E8" s="43">
        <f t="shared" si="0"/>
        <v>699</v>
      </c>
      <c r="F8" s="9">
        <f t="shared" si="1"/>
        <v>26.895565092989987</v>
      </c>
      <c r="G8" s="9">
        <f t="shared" si="1"/>
        <v>58.655221745350502</v>
      </c>
      <c r="H8" s="9">
        <f t="shared" si="1"/>
        <v>6.2947067238912728</v>
      </c>
      <c r="I8" s="9">
        <f t="shared" si="1"/>
        <v>8.1545064377682408</v>
      </c>
      <c r="J8" s="21">
        <v>505</v>
      </c>
      <c r="K8" s="21">
        <v>1831</v>
      </c>
      <c r="L8" s="9">
        <v>21.518296013107591</v>
      </c>
      <c r="M8" s="43">
        <f t="shared" si="2"/>
        <v>699</v>
      </c>
      <c r="N8" s="9">
        <f t="shared" si="3"/>
        <v>14.020028612303289</v>
      </c>
      <c r="O8" s="9">
        <f t="shared" si="3"/>
        <v>52.074391988555078</v>
      </c>
      <c r="P8" s="9">
        <f t="shared" si="3"/>
        <v>28.326180257510732</v>
      </c>
      <c r="Q8" s="9">
        <f t="shared" si="3"/>
        <v>5.5793991416309012</v>
      </c>
      <c r="R8" s="43">
        <f t="shared" si="4"/>
        <v>699</v>
      </c>
      <c r="S8" s="9">
        <f t="shared" si="5"/>
        <v>23.891273247496422</v>
      </c>
      <c r="T8" s="9">
        <f t="shared" si="5"/>
        <v>28.326180257510732</v>
      </c>
      <c r="U8" s="9">
        <f t="shared" si="5"/>
        <v>25.751072961373389</v>
      </c>
      <c r="V8" s="9">
        <f t="shared" si="5"/>
        <v>9.0128755364806867</v>
      </c>
      <c r="W8" s="9">
        <f t="shared" si="5"/>
        <v>13.01859799713877</v>
      </c>
      <c r="X8" s="259">
        <f t="shared" si="6"/>
        <v>699</v>
      </c>
      <c r="Y8" s="230">
        <f t="shared" si="7"/>
        <v>17.310443490701001</v>
      </c>
      <c r="Z8" s="230">
        <f t="shared" si="7"/>
        <v>13.304721030042918</v>
      </c>
      <c r="AA8" s="230">
        <f t="shared" ref="AA8:AC8" si="30">IF($X8=0,0,AA38/$X8*100)</f>
        <v>29.470672389127323</v>
      </c>
      <c r="AB8" s="230">
        <f t="shared" si="30"/>
        <v>17.024320457796851</v>
      </c>
      <c r="AC8" s="230">
        <f t="shared" si="30"/>
        <v>16.452074391988557</v>
      </c>
      <c r="AD8" s="230">
        <f t="shared" si="7"/>
        <v>6.4377682403433472</v>
      </c>
      <c r="AE8" s="231">
        <f t="shared" si="16"/>
        <v>9.7273979924522909</v>
      </c>
      <c r="AF8" s="259">
        <f t="shared" si="9"/>
        <v>699</v>
      </c>
      <c r="AG8" s="230">
        <f t="shared" si="10"/>
        <v>17.310443490701001</v>
      </c>
      <c r="AH8" s="230">
        <f t="shared" si="10"/>
        <v>20.028612303290416</v>
      </c>
      <c r="AI8" s="230">
        <f t="shared" ref="AI8:AM8" si="31">IF($AF8=0,0,AI38/$AF8*100)</f>
        <v>18.31187410586552</v>
      </c>
      <c r="AJ8" s="230">
        <f t="shared" si="31"/>
        <v>10.157367668097281</v>
      </c>
      <c r="AK8" s="230">
        <f t="shared" si="31"/>
        <v>7.7253218884120178</v>
      </c>
      <c r="AL8" s="230">
        <f t="shared" si="31"/>
        <v>8.8698140200286133</v>
      </c>
      <c r="AM8" s="230">
        <f t="shared" si="31"/>
        <v>7.8683834048640922</v>
      </c>
      <c r="AN8" s="230">
        <f t="shared" si="10"/>
        <v>9.7281831187410592</v>
      </c>
      <c r="AO8" s="231">
        <f t="shared" si="18"/>
        <v>66.646592709984148</v>
      </c>
      <c r="AP8" s="259">
        <f t="shared" si="12"/>
        <v>699</v>
      </c>
      <c r="AQ8" s="230">
        <f t="shared" si="13"/>
        <v>30.615164520743921</v>
      </c>
      <c r="AR8" s="230">
        <f t="shared" si="13"/>
        <v>20.028612303290416</v>
      </c>
      <c r="AS8" s="230">
        <f t="shared" ref="AS8:AT8" si="32">IF($AF8=0,0,AS38/$AF8*100)</f>
        <v>21.316165951359086</v>
      </c>
      <c r="AT8" s="230">
        <f t="shared" si="32"/>
        <v>12.732474964234623</v>
      </c>
      <c r="AU8" s="230">
        <f t="shared" si="13"/>
        <v>15.30758226037196</v>
      </c>
      <c r="AV8" s="231">
        <f t="shared" si="20"/>
        <v>4.8280155986555249</v>
      </c>
    </row>
    <row r="9" spans="1:48" ht="15" customHeight="1" x14ac:dyDescent="0.15">
      <c r="A9" s="25" t="s">
        <v>49</v>
      </c>
      <c r="B9" s="17" t="s">
        <v>6</v>
      </c>
      <c r="C9" s="52" t="s">
        <v>16</v>
      </c>
      <c r="D9" s="57"/>
      <c r="E9" s="41">
        <f t="shared" si="0"/>
        <v>1165</v>
      </c>
      <c r="F9" s="8">
        <f>F39</f>
        <v>87</v>
      </c>
      <c r="G9" s="8">
        <f>G39</f>
        <v>1009</v>
      </c>
      <c r="H9" s="8">
        <f>H39</f>
        <v>17</v>
      </c>
      <c r="I9" s="8">
        <f>I39</f>
        <v>52</v>
      </c>
      <c r="J9" s="8">
        <v>1113</v>
      </c>
      <c r="K9" s="8">
        <v>6800</v>
      </c>
      <c r="L9" s="10">
        <v>35.308823529411768</v>
      </c>
      <c r="M9" s="41">
        <f t="shared" si="2"/>
        <v>1165</v>
      </c>
      <c r="N9" s="8">
        <f>N39</f>
        <v>467</v>
      </c>
      <c r="O9" s="8">
        <f t="shared" ref="O9:Q9" si="33">O39</f>
        <v>559</v>
      </c>
      <c r="P9" s="8">
        <f t="shared" si="33"/>
        <v>82</v>
      </c>
      <c r="Q9" s="8">
        <f t="shared" si="33"/>
        <v>57</v>
      </c>
      <c r="R9" s="41">
        <f t="shared" si="4"/>
        <v>1165</v>
      </c>
      <c r="S9" s="8">
        <f>S39</f>
        <v>123</v>
      </c>
      <c r="T9" s="8">
        <f>T39</f>
        <v>256</v>
      </c>
      <c r="U9" s="8">
        <f t="shared" ref="U9:W9" si="34">U39</f>
        <v>428</v>
      </c>
      <c r="V9" s="8">
        <f t="shared" si="34"/>
        <v>297</v>
      </c>
      <c r="W9" s="8">
        <f t="shared" si="34"/>
        <v>61</v>
      </c>
      <c r="X9" s="250">
        <f t="shared" si="6"/>
        <v>1165</v>
      </c>
      <c r="Y9" s="222">
        <f>Y39</f>
        <v>88</v>
      </c>
      <c r="Z9" s="222">
        <f t="shared" ref="Z9:AD9" si="35">Z39</f>
        <v>161</v>
      </c>
      <c r="AA9" s="222">
        <f t="shared" ref="AA9:AC9" si="36">AA39</f>
        <v>324</v>
      </c>
      <c r="AB9" s="222">
        <f t="shared" si="36"/>
        <v>274</v>
      </c>
      <c r="AC9" s="222">
        <f t="shared" si="36"/>
        <v>286</v>
      </c>
      <c r="AD9" s="222">
        <f t="shared" si="35"/>
        <v>32</v>
      </c>
      <c r="AE9" s="223">
        <f t="shared" si="16"/>
        <v>11.086108735416163</v>
      </c>
      <c r="AF9" s="250">
        <f t="shared" si="9"/>
        <v>1165</v>
      </c>
      <c r="AG9" s="222">
        <f>AG39</f>
        <v>88</v>
      </c>
      <c r="AH9" s="222">
        <f t="shared" ref="AH9:AN9" si="37">AH39</f>
        <v>150</v>
      </c>
      <c r="AI9" s="222">
        <f t="shared" ref="AI9:AM9" si="38">AI39</f>
        <v>179</v>
      </c>
      <c r="AJ9" s="222">
        <f t="shared" si="38"/>
        <v>145</v>
      </c>
      <c r="AK9" s="222">
        <f t="shared" si="38"/>
        <v>140</v>
      </c>
      <c r="AL9" s="222">
        <f t="shared" si="38"/>
        <v>180</v>
      </c>
      <c r="AM9" s="222">
        <f t="shared" si="38"/>
        <v>223</v>
      </c>
      <c r="AN9" s="222">
        <f t="shared" si="37"/>
        <v>60</v>
      </c>
      <c r="AO9" s="223">
        <f t="shared" si="18"/>
        <v>113.39556561085973</v>
      </c>
      <c r="AP9" s="250">
        <f t="shared" si="12"/>
        <v>1165</v>
      </c>
      <c r="AQ9" s="222">
        <f>AQ39</f>
        <v>245</v>
      </c>
      <c r="AR9" s="222">
        <f t="shared" ref="AR9:AU9" si="39">AR39</f>
        <v>339</v>
      </c>
      <c r="AS9" s="222">
        <f t="shared" ref="AS9:AT9" si="40">AS39</f>
        <v>292</v>
      </c>
      <c r="AT9" s="222">
        <f t="shared" si="40"/>
        <v>204</v>
      </c>
      <c r="AU9" s="222">
        <f t="shared" si="39"/>
        <v>85</v>
      </c>
      <c r="AV9" s="223">
        <f t="shared" si="20"/>
        <v>5.7523472479065454</v>
      </c>
    </row>
    <row r="10" spans="1:48" ht="15" customHeight="1" x14ac:dyDescent="0.15">
      <c r="A10" s="203" t="s">
        <v>50</v>
      </c>
      <c r="B10" s="18" t="s">
        <v>7</v>
      </c>
      <c r="C10" s="53"/>
      <c r="D10" s="58"/>
      <c r="E10" s="29">
        <f>IF(SUM(F10:I10)&gt;100,"－",SUM(F10:I10))</f>
        <v>100</v>
      </c>
      <c r="F10" s="28">
        <f>F39/$E9*100</f>
        <v>7.4678111587982832</v>
      </c>
      <c r="G10" s="28">
        <f>G39/$E9*100</f>
        <v>86.60944206008584</v>
      </c>
      <c r="H10" s="28">
        <f>H39/$E9*100</f>
        <v>1.4592274678111588</v>
      </c>
      <c r="I10" s="28">
        <f>I39/$E9*100</f>
        <v>4.4635193133047206</v>
      </c>
      <c r="J10" s="27"/>
      <c r="K10" s="27"/>
      <c r="L10" s="28"/>
      <c r="M10" s="29">
        <f>IF(SUM(N10:Q10)&gt;100,"－",SUM(N10:Q10))</f>
        <v>100</v>
      </c>
      <c r="N10" s="28">
        <f>N39/$M9*100</f>
        <v>40.08583690987124</v>
      </c>
      <c r="O10" s="28">
        <f>O39/$M9*100</f>
        <v>47.982832618025753</v>
      </c>
      <c r="P10" s="28">
        <f>P39/$M9*100</f>
        <v>7.0386266094420602</v>
      </c>
      <c r="Q10" s="28">
        <f>Q39/$M9*100</f>
        <v>4.8927038626609445</v>
      </c>
      <c r="R10" s="29">
        <f>IF(SUM(S10:W10)&gt;100,"－",SUM(S10:W10))</f>
        <v>100</v>
      </c>
      <c r="S10" s="28">
        <f>S39/$R9*100</f>
        <v>10.557939914163091</v>
      </c>
      <c r="T10" s="28">
        <f>T39/$R9*100</f>
        <v>21.974248927038627</v>
      </c>
      <c r="U10" s="28">
        <f>U39/$R9*100</f>
        <v>36.738197424892704</v>
      </c>
      <c r="V10" s="28">
        <f>V39/$R9*100</f>
        <v>25.493562231759658</v>
      </c>
      <c r="W10" s="28">
        <f>W39/$R9*100</f>
        <v>5.2360515021459229</v>
      </c>
      <c r="X10" s="224">
        <f>IF(SUM(Y10:AD10)&gt;100,"－",SUM(Y10:AD10))</f>
        <v>100</v>
      </c>
      <c r="Y10" s="225">
        <f>Y39/$X9*100</f>
        <v>7.5536480686695278</v>
      </c>
      <c r="Z10" s="225">
        <f>Z39/$X9*100</f>
        <v>13.819742489270388</v>
      </c>
      <c r="AA10" s="225">
        <f t="shared" ref="AA10:AC10" si="41">AA39/$X9*100</f>
        <v>27.811158798283266</v>
      </c>
      <c r="AB10" s="225">
        <f t="shared" si="41"/>
        <v>23.519313304721027</v>
      </c>
      <c r="AC10" s="225">
        <f t="shared" si="41"/>
        <v>24.549356223175966</v>
      </c>
      <c r="AD10" s="225">
        <f>AD39/$X9*100</f>
        <v>2.7467811158798283</v>
      </c>
      <c r="AE10" s="224" t="s">
        <v>73</v>
      </c>
      <c r="AF10" s="224">
        <f>IF(SUM(AG10:AN10)&gt;100,"－",SUM(AG10:AN10))</f>
        <v>100</v>
      </c>
      <c r="AG10" s="225">
        <f>AG39/$AF9*100</f>
        <v>7.5536480686695278</v>
      </c>
      <c r="AH10" s="225">
        <f>AH39/$AF9*100</f>
        <v>12.875536480686694</v>
      </c>
      <c r="AI10" s="225">
        <f t="shared" ref="AI10:AM10" si="42">AI39/$AF9*100</f>
        <v>15.36480686695279</v>
      </c>
      <c r="AJ10" s="225">
        <f t="shared" si="42"/>
        <v>12.446351931330472</v>
      </c>
      <c r="AK10" s="225">
        <f t="shared" si="42"/>
        <v>12.017167381974248</v>
      </c>
      <c r="AL10" s="225">
        <f t="shared" si="42"/>
        <v>15.450643776824036</v>
      </c>
      <c r="AM10" s="225">
        <f t="shared" si="42"/>
        <v>19.141630901287556</v>
      </c>
      <c r="AN10" s="225">
        <f>AN39/$AF9*100</f>
        <v>5.1502145922746783</v>
      </c>
      <c r="AO10" s="224" t="s">
        <v>73</v>
      </c>
      <c r="AP10" s="224">
        <f>IF(SUM(AQ10:AU10)&gt;100,"－",SUM(AQ10:AU10))</f>
        <v>99.999999999999986</v>
      </c>
      <c r="AQ10" s="225">
        <f>AQ39/$AF9*100</f>
        <v>21.030042918454935</v>
      </c>
      <c r="AR10" s="225">
        <f>AR39/$AF9*100</f>
        <v>29.098712446351932</v>
      </c>
      <c r="AS10" s="225">
        <f t="shared" ref="AS10:AT10" si="43">AS39/$AF9*100</f>
        <v>25.064377682403432</v>
      </c>
      <c r="AT10" s="225">
        <f t="shared" si="43"/>
        <v>17.510729613733904</v>
      </c>
      <c r="AU10" s="225">
        <f>AU39/$AF9*100</f>
        <v>7.296137339055794</v>
      </c>
      <c r="AV10" s="224" t="s">
        <v>73</v>
      </c>
    </row>
    <row r="11" spans="1:48" ht="15" customHeight="1" x14ac:dyDescent="0.15">
      <c r="A11" s="203"/>
      <c r="B11" s="18" t="s">
        <v>8</v>
      </c>
      <c r="C11" s="54" t="s">
        <v>53</v>
      </c>
      <c r="D11" s="59"/>
      <c r="E11" s="42">
        <f>E41</f>
        <v>159</v>
      </c>
      <c r="F11" s="12">
        <f t="shared" ref="F11:I15" si="44">IF($E11=0,0,F41/$E11*100)</f>
        <v>13.836477987421384</v>
      </c>
      <c r="G11" s="12">
        <f t="shared" si="44"/>
        <v>81.761006289308185</v>
      </c>
      <c r="H11" s="12">
        <f t="shared" si="44"/>
        <v>1.257861635220126</v>
      </c>
      <c r="I11" s="12">
        <f t="shared" si="44"/>
        <v>3.1446540880503147</v>
      </c>
      <c r="J11" s="20">
        <v>154</v>
      </c>
      <c r="K11" s="20">
        <v>854</v>
      </c>
      <c r="L11" s="12">
        <v>32.084309133489462</v>
      </c>
      <c r="M11" s="42">
        <f>M41</f>
        <v>159</v>
      </c>
      <c r="N11" s="12">
        <f t="shared" ref="N11:Q15" si="45">IF($M11=0,0,N41/$M11*100)</f>
        <v>27.044025157232703</v>
      </c>
      <c r="O11" s="12">
        <f t="shared" si="45"/>
        <v>54.088050314465406</v>
      </c>
      <c r="P11" s="12">
        <f t="shared" si="45"/>
        <v>15.723270440251572</v>
      </c>
      <c r="Q11" s="12">
        <f t="shared" si="45"/>
        <v>3.1446540880503147</v>
      </c>
      <c r="R11" s="42">
        <f>R41</f>
        <v>159</v>
      </c>
      <c r="S11" s="12">
        <f t="shared" ref="S11:W15" si="46">IF($R11=0,0,S41/$R11*100)</f>
        <v>12.578616352201259</v>
      </c>
      <c r="T11" s="12">
        <f t="shared" si="46"/>
        <v>23.89937106918239</v>
      </c>
      <c r="U11" s="12">
        <f t="shared" si="46"/>
        <v>39.622641509433961</v>
      </c>
      <c r="V11" s="12">
        <f t="shared" si="46"/>
        <v>18.238993710691823</v>
      </c>
      <c r="W11" s="12">
        <f t="shared" si="46"/>
        <v>5.6603773584905666</v>
      </c>
      <c r="X11" s="255">
        <f>X41</f>
        <v>159</v>
      </c>
      <c r="Y11" s="227">
        <f t="shared" ref="Y11:AD15" si="47">IF($X11=0,0,Y41/$X11*100)</f>
        <v>10.062893081761008</v>
      </c>
      <c r="Z11" s="227">
        <f t="shared" si="47"/>
        <v>10.691823899371069</v>
      </c>
      <c r="AA11" s="227">
        <f t="shared" ref="AA11:AC11" si="48">IF($X11=0,0,AA41/$X11*100)</f>
        <v>25.786163522012579</v>
      </c>
      <c r="AB11" s="227">
        <f t="shared" si="48"/>
        <v>25.157232704402517</v>
      </c>
      <c r="AC11" s="227">
        <f t="shared" si="48"/>
        <v>25.157232704402517</v>
      </c>
      <c r="AD11" s="227">
        <f t="shared" si="47"/>
        <v>3.1446540880503147</v>
      </c>
      <c r="AE11" s="228">
        <f t="shared" si="16"/>
        <v>11.550486068574035</v>
      </c>
      <c r="AF11" s="255">
        <f>AF41</f>
        <v>159</v>
      </c>
      <c r="AG11" s="227">
        <f t="shared" ref="AG11:AN15" si="49">IF($AF11=0,0,AG41/$AF11*100)</f>
        <v>10.062893081761008</v>
      </c>
      <c r="AH11" s="227">
        <f t="shared" si="49"/>
        <v>10.691823899371069</v>
      </c>
      <c r="AI11" s="227">
        <f t="shared" ref="AI11:AM11" si="50">IF($AF11=0,0,AI41/$AF11*100)</f>
        <v>12.578616352201259</v>
      </c>
      <c r="AJ11" s="227">
        <f t="shared" si="50"/>
        <v>12.578616352201259</v>
      </c>
      <c r="AK11" s="227">
        <f t="shared" si="50"/>
        <v>10.691823899371069</v>
      </c>
      <c r="AL11" s="227">
        <f t="shared" si="50"/>
        <v>15.09433962264151</v>
      </c>
      <c r="AM11" s="227">
        <f t="shared" si="50"/>
        <v>20.754716981132077</v>
      </c>
      <c r="AN11" s="227">
        <f t="shared" si="49"/>
        <v>7.5471698113207548</v>
      </c>
      <c r="AO11" s="228">
        <f t="shared" si="18"/>
        <v>116.97278911564626</v>
      </c>
      <c r="AP11" s="255">
        <f>AP41</f>
        <v>159</v>
      </c>
      <c r="AQ11" s="227">
        <f t="shared" ref="AQ11:AU15" si="51">IF($AF11=0,0,AQ41/$AF11*100)</f>
        <v>29.559748427672954</v>
      </c>
      <c r="AR11" s="227">
        <f t="shared" si="51"/>
        <v>28.30188679245283</v>
      </c>
      <c r="AS11" s="227">
        <f t="shared" ref="AS11:AT11" si="52">IF($AF11=0,0,AS41/$AF11*100)</f>
        <v>16.981132075471699</v>
      </c>
      <c r="AT11" s="227">
        <f t="shared" si="52"/>
        <v>15.09433962264151</v>
      </c>
      <c r="AU11" s="227">
        <f t="shared" si="51"/>
        <v>10.062893081761008</v>
      </c>
      <c r="AV11" s="228">
        <f t="shared" si="20"/>
        <v>4.4867729544428245</v>
      </c>
    </row>
    <row r="12" spans="1:48" ht="15" customHeight="1" x14ac:dyDescent="0.15">
      <c r="A12" s="64"/>
      <c r="B12" s="18" t="s">
        <v>9</v>
      </c>
      <c r="C12" s="55" t="s">
        <v>54</v>
      </c>
      <c r="D12" s="60"/>
      <c r="E12" s="42">
        <f t="shared" ref="E12:E15" si="53">E42</f>
        <v>2</v>
      </c>
      <c r="F12" s="12">
        <f t="shared" si="44"/>
        <v>0</v>
      </c>
      <c r="G12" s="12">
        <f t="shared" si="44"/>
        <v>50</v>
      </c>
      <c r="H12" s="12">
        <f t="shared" si="44"/>
        <v>0</v>
      </c>
      <c r="I12" s="12">
        <f t="shared" si="44"/>
        <v>50</v>
      </c>
      <c r="J12" s="20">
        <v>2</v>
      </c>
      <c r="K12" s="20">
        <v>26</v>
      </c>
      <c r="L12" s="12">
        <v>46.153846153846153</v>
      </c>
      <c r="M12" s="42">
        <f t="shared" ref="M12:M15" si="54">M42</f>
        <v>2</v>
      </c>
      <c r="N12" s="12">
        <f t="shared" si="45"/>
        <v>0</v>
      </c>
      <c r="O12" s="12">
        <f t="shared" si="45"/>
        <v>100</v>
      </c>
      <c r="P12" s="12">
        <f t="shared" si="45"/>
        <v>0</v>
      </c>
      <c r="Q12" s="12">
        <f t="shared" si="45"/>
        <v>0</v>
      </c>
      <c r="R12" s="42">
        <f t="shared" ref="R12:R15" si="55">R42</f>
        <v>2</v>
      </c>
      <c r="S12" s="12">
        <f t="shared" si="46"/>
        <v>50</v>
      </c>
      <c r="T12" s="12">
        <f t="shared" si="46"/>
        <v>0</v>
      </c>
      <c r="U12" s="12">
        <f t="shared" si="46"/>
        <v>50</v>
      </c>
      <c r="V12" s="12">
        <f t="shared" si="46"/>
        <v>0</v>
      </c>
      <c r="W12" s="12">
        <f t="shared" si="46"/>
        <v>0</v>
      </c>
      <c r="X12" s="255">
        <f t="shared" ref="X12:X15" si="56">X42</f>
        <v>2</v>
      </c>
      <c r="Y12" s="227">
        <f t="shared" si="47"/>
        <v>0</v>
      </c>
      <c r="Z12" s="227">
        <f t="shared" si="47"/>
        <v>0</v>
      </c>
      <c r="AA12" s="227">
        <f t="shared" ref="AA12:AC12" si="57">IF($X12=0,0,AA42/$X12*100)</f>
        <v>50</v>
      </c>
      <c r="AB12" s="227">
        <f t="shared" si="57"/>
        <v>50</v>
      </c>
      <c r="AC12" s="227">
        <f t="shared" si="57"/>
        <v>0</v>
      </c>
      <c r="AD12" s="227">
        <f t="shared" si="47"/>
        <v>0</v>
      </c>
      <c r="AE12" s="228">
        <f t="shared" si="16"/>
        <v>8</v>
      </c>
      <c r="AF12" s="255">
        <f t="shared" ref="AF12:AF15" si="58">AF42</f>
        <v>2</v>
      </c>
      <c r="AG12" s="227">
        <f t="shared" si="49"/>
        <v>0</v>
      </c>
      <c r="AH12" s="227">
        <f t="shared" si="49"/>
        <v>0</v>
      </c>
      <c r="AI12" s="227">
        <f t="shared" ref="AI12:AM12" si="59">IF($AF12=0,0,AI42/$AF12*100)</f>
        <v>50</v>
      </c>
      <c r="AJ12" s="227">
        <f t="shared" si="59"/>
        <v>50</v>
      </c>
      <c r="AK12" s="227">
        <f t="shared" si="59"/>
        <v>0</v>
      </c>
      <c r="AL12" s="227">
        <f t="shared" si="59"/>
        <v>0</v>
      </c>
      <c r="AM12" s="227">
        <f t="shared" si="59"/>
        <v>0</v>
      </c>
      <c r="AN12" s="227">
        <f t="shared" si="49"/>
        <v>0</v>
      </c>
      <c r="AO12" s="228">
        <f t="shared" si="18"/>
        <v>52.5</v>
      </c>
      <c r="AP12" s="255">
        <f t="shared" ref="AP12:AP15" si="60">AP42</f>
        <v>2</v>
      </c>
      <c r="AQ12" s="227">
        <f t="shared" si="51"/>
        <v>0</v>
      </c>
      <c r="AR12" s="227">
        <f t="shared" si="51"/>
        <v>0</v>
      </c>
      <c r="AS12" s="227">
        <f t="shared" ref="AS12:AT12" si="61">IF($AF12=0,0,AS42/$AF12*100)</f>
        <v>100</v>
      </c>
      <c r="AT12" s="227">
        <f t="shared" si="61"/>
        <v>0</v>
      </c>
      <c r="AU12" s="227">
        <f t="shared" si="51"/>
        <v>0</v>
      </c>
      <c r="AV12" s="228">
        <f t="shared" si="20"/>
        <v>7.75</v>
      </c>
    </row>
    <row r="13" spans="1:48" ht="15" customHeight="1" x14ac:dyDescent="0.15">
      <c r="A13" s="32"/>
      <c r="B13" s="18"/>
      <c r="C13" s="54" t="s">
        <v>55</v>
      </c>
      <c r="D13" s="59"/>
      <c r="E13" s="42">
        <f t="shared" si="53"/>
        <v>984</v>
      </c>
      <c r="F13" s="12">
        <f t="shared" si="44"/>
        <v>6.5040650406504072</v>
      </c>
      <c r="G13" s="12">
        <f t="shared" si="44"/>
        <v>88.719512195121951</v>
      </c>
      <c r="H13" s="12">
        <f t="shared" si="44"/>
        <v>1.524390243902439</v>
      </c>
      <c r="I13" s="12">
        <f t="shared" si="44"/>
        <v>3.2520325203252036</v>
      </c>
      <c r="J13" s="20">
        <v>945</v>
      </c>
      <c r="K13" s="20">
        <v>5860</v>
      </c>
      <c r="L13" s="12">
        <v>35.921501706484641</v>
      </c>
      <c r="M13" s="42">
        <f t="shared" si="54"/>
        <v>984</v>
      </c>
      <c r="N13" s="12">
        <f t="shared" si="45"/>
        <v>42.987804878048777</v>
      </c>
      <c r="O13" s="12">
        <f t="shared" si="45"/>
        <v>47.764227642276424</v>
      </c>
      <c r="P13" s="12">
        <f t="shared" si="45"/>
        <v>5.7926829268292686</v>
      </c>
      <c r="Q13" s="12">
        <f t="shared" si="45"/>
        <v>3.4552845528455287</v>
      </c>
      <c r="R13" s="42">
        <f t="shared" si="55"/>
        <v>984</v>
      </c>
      <c r="S13" s="12">
        <f t="shared" si="46"/>
        <v>10.365853658536585</v>
      </c>
      <c r="T13" s="12">
        <f t="shared" si="46"/>
        <v>22.154471544715449</v>
      </c>
      <c r="U13" s="12">
        <f t="shared" si="46"/>
        <v>36.890243902439025</v>
      </c>
      <c r="V13" s="12">
        <f t="shared" si="46"/>
        <v>27.134146341463417</v>
      </c>
      <c r="W13" s="12">
        <f t="shared" si="46"/>
        <v>3.4552845528455287</v>
      </c>
      <c r="X13" s="255">
        <f t="shared" si="56"/>
        <v>984</v>
      </c>
      <c r="Y13" s="227">
        <f t="shared" si="47"/>
        <v>6.3008130081300813</v>
      </c>
      <c r="Z13" s="227">
        <f t="shared" si="47"/>
        <v>14.634146341463413</v>
      </c>
      <c r="AA13" s="227">
        <f t="shared" ref="AA13:AC13" si="62">IF($X13=0,0,AA43/$X13*100)</f>
        <v>28.353658536585364</v>
      </c>
      <c r="AB13" s="227">
        <f t="shared" si="62"/>
        <v>23.678861788617887</v>
      </c>
      <c r="AC13" s="227">
        <f t="shared" si="62"/>
        <v>24.796747967479675</v>
      </c>
      <c r="AD13" s="227">
        <f t="shared" si="47"/>
        <v>2.2357723577235773</v>
      </c>
      <c r="AE13" s="228">
        <f t="shared" si="16"/>
        <v>11.12947626594341</v>
      </c>
      <c r="AF13" s="255">
        <f t="shared" si="58"/>
        <v>984</v>
      </c>
      <c r="AG13" s="227">
        <f t="shared" si="49"/>
        <v>6.3008130081300813</v>
      </c>
      <c r="AH13" s="227">
        <f t="shared" si="49"/>
        <v>13.516260162601625</v>
      </c>
      <c r="AI13" s="227">
        <f t="shared" ref="AI13:AM13" si="63">IF($AF13=0,0,AI43/$AF13*100)</f>
        <v>15.853658536585366</v>
      </c>
      <c r="AJ13" s="227">
        <f t="shared" si="63"/>
        <v>12.398373983739837</v>
      </c>
      <c r="AK13" s="227">
        <f t="shared" si="63"/>
        <v>12.5</v>
      </c>
      <c r="AL13" s="227">
        <f t="shared" si="63"/>
        <v>15.853658536585366</v>
      </c>
      <c r="AM13" s="227">
        <f t="shared" si="63"/>
        <v>19.207317073170731</v>
      </c>
      <c r="AN13" s="227">
        <f t="shared" si="49"/>
        <v>4.3699186991869921</v>
      </c>
      <c r="AO13" s="228">
        <f t="shared" si="18"/>
        <v>114.36461211477153</v>
      </c>
      <c r="AP13" s="255">
        <f t="shared" si="60"/>
        <v>984</v>
      </c>
      <c r="AQ13" s="227">
        <f t="shared" si="51"/>
        <v>19.004065040650406</v>
      </c>
      <c r="AR13" s="227">
        <f t="shared" si="51"/>
        <v>29.776422764227643</v>
      </c>
      <c r="AS13" s="227">
        <f t="shared" ref="AS13:AT13" si="64">IF($AF13=0,0,AS43/$AF13*100)</f>
        <v>26.626016260162601</v>
      </c>
      <c r="AT13" s="227">
        <f t="shared" si="64"/>
        <v>18.191056910569106</v>
      </c>
      <c r="AU13" s="227">
        <f t="shared" si="51"/>
        <v>6.4024390243902438</v>
      </c>
      <c r="AV13" s="228">
        <f t="shared" si="20"/>
        <v>6.0043449062458611</v>
      </c>
    </row>
    <row r="14" spans="1:48" ht="15" customHeight="1" x14ac:dyDescent="0.15">
      <c r="A14" s="32"/>
      <c r="B14" s="18"/>
      <c r="C14" s="54" t="s">
        <v>56</v>
      </c>
      <c r="D14" s="59"/>
      <c r="E14" s="42">
        <f t="shared" si="53"/>
        <v>0</v>
      </c>
      <c r="F14" s="12">
        <f t="shared" si="44"/>
        <v>0</v>
      </c>
      <c r="G14" s="12">
        <f t="shared" si="44"/>
        <v>0</v>
      </c>
      <c r="H14" s="12">
        <f t="shared" si="44"/>
        <v>0</v>
      </c>
      <c r="I14" s="12">
        <f t="shared" si="44"/>
        <v>0</v>
      </c>
      <c r="J14" s="42" t="s">
        <v>72</v>
      </c>
      <c r="K14" s="42" t="s">
        <v>72</v>
      </c>
      <c r="L14" s="66" t="s">
        <v>72</v>
      </c>
      <c r="M14" s="42">
        <f t="shared" si="54"/>
        <v>0</v>
      </c>
      <c r="N14" s="12">
        <f t="shared" si="45"/>
        <v>0</v>
      </c>
      <c r="O14" s="12">
        <f t="shared" si="45"/>
        <v>0</v>
      </c>
      <c r="P14" s="12">
        <f t="shared" si="45"/>
        <v>0</v>
      </c>
      <c r="Q14" s="12">
        <f t="shared" si="45"/>
        <v>0</v>
      </c>
      <c r="R14" s="42">
        <f t="shared" si="55"/>
        <v>0</v>
      </c>
      <c r="S14" s="12">
        <f t="shared" si="46"/>
        <v>0</v>
      </c>
      <c r="T14" s="12">
        <f t="shared" si="46"/>
        <v>0</v>
      </c>
      <c r="U14" s="12">
        <f t="shared" si="46"/>
        <v>0</v>
      </c>
      <c r="V14" s="12">
        <f t="shared" si="46"/>
        <v>0</v>
      </c>
      <c r="W14" s="12">
        <f t="shared" si="46"/>
        <v>0</v>
      </c>
      <c r="X14" s="255">
        <f t="shared" si="56"/>
        <v>0</v>
      </c>
      <c r="Y14" s="227">
        <f t="shared" si="47"/>
        <v>0</v>
      </c>
      <c r="Z14" s="227">
        <f t="shared" si="47"/>
        <v>0</v>
      </c>
      <c r="AA14" s="227">
        <f t="shared" ref="AA14:AC14" si="65">IF($X14=0,0,AA44/$X14*100)</f>
        <v>0</v>
      </c>
      <c r="AB14" s="227">
        <f t="shared" si="65"/>
        <v>0</v>
      </c>
      <c r="AC14" s="227">
        <f t="shared" si="65"/>
        <v>0</v>
      </c>
      <c r="AD14" s="227">
        <f t="shared" si="47"/>
        <v>0</v>
      </c>
      <c r="AE14" s="228" t="str">
        <f t="shared" si="16"/>
        <v>－</v>
      </c>
      <c r="AF14" s="255">
        <f t="shared" si="58"/>
        <v>0</v>
      </c>
      <c r="AG14" s="227">
        <f t="shared" si="49"/>
        <v>0</v>
      </c>
      <c r="AH14" s="227">
        <f t="shared" si="49"/>
        <v>0</v>
      </c>
      <c r="AI14" s="227">
        <f t="shared" ref="AI14:AM14" si="66">IF($AF14=0,0,AI44/$AF14*100)</f>
        <v>0</v>
      </c>
      <c r="AJ14" s="227">
        <f t="shared" si="66"/>
        <v>0</v>
      </c>
      <c r="AK14" s="227">
        <f t="shared" si="66"/>
        <v>0</v>
      </c>
      <c r="AL14" s="227">
        <f t="shared" si="66"/>
        <v>0</v>
      </c>
      <c r="AM14" s="227">
        <f t="shared" si="66"/>
        <v>0</v>
      </c>
      <c r="AN14" s="227">
        <f t="shared" si="49"/>
        <v>0</v>
      </c>
      <c r="AO14" s="228" t="str">
        <f t="shared" si="18"/>
        <v>－</v>
      </c>
      <c r="AP14" s="255">
        <f t="shared" si="60"/>
        <v>0</v>
      </c>
      <c r="AQ14" s="227">
        <f t="shared" si="51"/>
        <v>0</v>
      </c>
      <c r="AR14" s="227">
        <f t="shared" si="51"/>
        <v>0</v>
      </c>
      <c r="AS14" s="227">
        <f t="shared" ref="AS14:AT14" si="67">IF($AF14=0,0,AS44/$AF14*100)</f>
        <v>0</v>
      </c>
      <c r="AT14" s="227">
        <f t="shared" si="67"/>
        <v>0</v>
      </c>
      <c r="AU14" s="227">
        <f t="shared" si="51"/>
        <v>0</v>
      </c>
      <c r="AV14" s="228" t="str">
        <f t="shared" si="20"/>
        <v>－</v>
      </c>
    </row>
    <row r="15" spans="1:48" ht="15" customHeight="1" x14ac:dyDescent="0.15">
      <c r="A15" s="32"/>
      <c r="B15" s="19"/>
      <c r="C15" s="56" t="s">
        <v>14</v>
      </c>
      <c r="D15" s="59"/>
      <c r="E15" s="42">
        <f t="shared" si="53"/>
        <v>20</v>
      </c>
      <c r="F15" s="12">
        <f t="shared" si="44"/>
        <v>5</v>
      </c>
      <c r="G15" s="12">
        <f t="shared" si="44"/>
        <v>25</v>
      </c>
      <c r="H15" s="12">
        <f t="shared" si="44"/>
        <v>0</v>
      </c>
      <c r="I15" s="12">
        <f t="shared" si="44"/>
        <v>70</v>
      </c>
      <c r="J15" s="20">
        <v>12</v>
      </c>
      <c r="K15" s="20">
        <v>60</v>
      </c>
      <c r="L15" s="12">
        <v>16.666666666666664</v>
      </c>
      <c r="M15" s="42">
        <f t="shared" si="54"/>
        <v>20</v>
      </c>
      <c r="N15" s="12">
        <f t="shared" si="45"/>
        <v>5</v>
      </c>
      <c r="O15" s="12">
        <f t="shared" si="45"/>
        <v>5</v>
      </c>
      <c r="P15" s="12">
        <f t="shared" si="45"/>
        <v>0</v>
      </c>
      <c r="Q15" s="12">
        <f t="shared" si="45"/>
        <v>90</v>
      </c>
      <c r="R15" s="42">
        <f t="shared" si="55"/>
        <v>20</v>
      </c>
      <c r="S15" s="12">
        <f t="shared" si="46"/>
        <v>0</v>
      </c>
      <c r="T15" s="12">
        <f t="shared" si="46"/>
        <v>0</v>
      </c>
      <c r="U15" s="12">
        <f t="shared" si="46"/>
        <v>5</v>
      </c>
      <c r="V15" s="12">
        <f t="shared" si="46"/>
        <v>5</v>
      </c>
      <c r="W15" s="12">
        <f t="shared" si="46"/>
        <v>90</v>
      </c>
      <c r="X15" s="255">
        <f t="shared" si="56"/>
        <v>20</v>
      </c>
      <c r="Y15" s="227">
        <f t="shared" si="47"/>
        <v>50</v>
      </c>
      <c r="Z15" s="227">
        <f t="shared" si="47"/>
        <v>0</v>
      </c>
      <c r="AA15" s="227">
        <f t="shared" ref="AA15:AC15" si="68">IF($X15=0,0,AA45/$X15*100)</f>
        <v>15</v>
      </c>
      <c r="AB15" s="227">
        <f t="shared" si="68"/>
        <v>0</v>
      </c>
      <c r="AC15" s="227">
        <f t="shared" si="68"/>
        <v>10</v>
      </c>
      <c r="AD15" s="227">
        <f t="shared" si="47"/>
        <v>25</v>
      </c>
      <c r="AE15" s="228">
        <f t="shared" si="16"/>
        <v>3.9486783219034742</v>
      </c>
      <c r="AF15" s="255">
        <f t="shared" si="58"/>
        <v>20</v>
      </c>
      <c r="AG15" s="227">
        <f t="shared" si="49"/>
        <v>50</v>
      </c>
      <c r="AH15" s="227">
        <f t="shared" si="49"/>
        <v>0</v>
      </c>
      <c r="AI15" s="227">
        <f t="shared" ref="AI15:AM15" si="69">IF($AF15=0,0,AI45/$AF15*100)</f>
        <v>10</v>
      </c>
      <c r="AJ15" s="227">
        <f t="shared" si="69"/>
        <v>10</v>
      </c>
      <c r="AK15" s="227">
        <f t="shared" si="69"/>
        <v>0</v>
      </c>
      <c r="AL15" s="227">
        <f t="shared" si="69"/>
        <v>0</v>
      </c>
      <c r="AM15" s="227">
        <f t="shared" si="69"/>
        <v>5</v>
      </c>
      <c r="AN15" s="227">
        <f t="shared" si="49"/>
        <v>25</v>
      </c>
      <c r="AO15" s="228">
        <f t="shared" si="18"/>
        <v>25.666666666666668</v>
      </c>
      <c r="AP15" s="255">
        <f t="shared" si="60"/>
        <v>20</v>
      </c>
      <c r="AQ15" s="227">
        <f t="shared" si="51"/>
        <v>55.000000000000007</v>
      </c>
      <c r="AR15" s="227">
        <f t="shared" si="51"/>
        <v>5</v>
      </c>
      <c r="AS15" s="227">
        <f t="shared" ref="AS15:AT15" si="70">IF($AF15=0,0,AS45/$AF15*100)</f>
        <v>5</v>
      </c>
      <c r="AT15" s="227">
        <f t="shared" si="70"/>
        <v>5</v>
      </c>
      <c r="AU15" s="227">
        <f t="shared" si="51"/>
        <v>30</v>
      </c>
      <c r="AV15" s="228">
        <f t="shared" si="20"/>
        <v>1.816059757236228</v>
      </c>
    </row>
    <row r="16" spans="1:48" ht="15" customHeight="1" x14ac:dyDescent="0.15">
      <c r="A16" s="32"/>
      <c r="B16" s="11" t="s">
        <v>2</v>
      </c>
      <c r="C16" s="52" t="s">
        <v>16</v>
      </c>
      <c r="D16" s="57"/>
      <c r="E16" s="41">
        <f>E46</f>
        <v>835</v>
      </c>
      <c r="F16" s="8">
        <f>F46</f>
        <v>215</v>
      </c>
      <c r="G16" s="8">
        <f>G46</f>
        <v>503</v>
      </c>
      <c r="H16" s="8">
        <f>H46</f>
        <v>51</v>
      </c>
      <c r="I16" s="8">
        <f>I46</f>
        <v>66</v>
      </c>
      <c r="J16" s="8">
        <v>636</v>
      </c>
      <c r="K16" s="8">
        <v>2490</v>
      </c>
      <c r="L16" s="10">
        <v>42.650602409638552</v>
      </c>
      <c r="M16" s="41">
        <f>M46</f>
        <v>835</v>
      </c>
      <c r="N16" s="8">
        <f>N46</f>
        <v>137</v>
      </c>
      <c r="O16" s="8">
        <f t="shared" ref="O16:Q16" si="71">O46</f>
        <v>498</v>
      </c>
      <c r="P16" s="8">
        <f t="shared" si="71"/>
        <v>175</v>
      </c>
      <c r="Q16" s="8">
        <f t="shared" si="71"/>
        <v>25</v>
      </c>
      <c r="R16" s="41">
        <f>R46</f>
        <v>835</v>
      </c>
      <c r="S16" s="8">
        <f>S46</f>
        <v>145</v>
      </c>
      <c r="T16" s="8">
        <f>T46</f>
        <v>230</v>
      </c>
      <c r="U16" s="8">
        <f t="shared" ref="U16:W16" si="72">U46</f>
        <v>223</v>
      </c>
      <c r="V16" s="8">
        <f t="shared" si="72"/>
        <v>174</v>
      </c>
      <c r="W16" s="8">
        <f t="shared" si="72"/>
        <v>63</v>
      </c>
      <c r="X16" s="250">
        <f>X46</f>
        <v>835</v>
      </c>
      <c r="Y16" s="222">
        <f>Y46</f>
        <v>189</v>
      </c>
      <c r="Z16" s="222">
        <f t="shared" ref="Z16:AD16" si="73">Z46</f>
        <v>76</v>
      </c>
      <c r="AA16" s="222">
        <f t="shared" ref="AA16:AC16" si="74">AA46</f>
        <v>190</v>
      </c>
      <c r="AB16" s="222">
        <f t="shared" si="74"/>
        <v>143</v>
      </c>
      <c r="AC16" s="222">
        <f t="shared" si="74"/>
        <v>201</v>
      </c>
      <c r="AD16" s="222">
        <f t="shared" si="73"/>
        <v>36</v>
      </c>
      <c r="AE16" s="223">
        <f t="shared" si="16"/>
        <v>10.30473621265355</v>
      </c>
      <c r="AF16" s="250">
        <f>AF46</f>
        <v>835</v>
      </c>
      <c r="AG16" s="222">
        <f>AG46</f>
        <v>189</v>
      </c>
      <c r="AH16" s="222">
        <f t="shared" ref="AH16:AN16" si="75">AH46</f>
        <v>162</v>
      </c>
      <c r="AI16" s="222">
        <f t="shared" ref="AI16:AM16" si="76">AI46</f>
        <v>160</v>
      </c>
      <c r="AJ16" s="222">
        <f t="shared" si="76"/>
        <v>101</v>
      </c>
      <c r="AK16" s="222">
        <f t="shared" si="76"/>
        <v>54</v>
      </c>
      <c r="AL16" s="222">
        <f t="shared" si="76"/>
        <v>57</v>
      </c>
      <c r="AM16" s="222">
        <f t="shared" si="76"/>
        <v>51</v>
      </c>
      <c r="AN16" s="222">
        <f t="shared" si="75"/>
        <v>61</v>
      </c>
      <c r="AO16" s="223">
        <f t="shared" si="18"/>
        <v>55.343669250645995</v>
      </c>
      <c r="AP16" s="250">
        <f>AP46</f>
        <v>835</v>
      </c>
      <c r="AQ16" s="222">
        <f>AQ46</f>
        <v>318</v>
      </c>
      <c r="AR16" s="222">
        <f t="shared" ref="AR16:AU16" si="77">AR46</f>
        <v>119</v>
      </c>
      <c r="AS16" s="222">
        <f t="shared" ref="AS16:AT16" si="78">AS46</f>
        <v>159</v>
      </c>
      <c r="AT16" s="222">
        <f t="shared" si="78"/>
        <v>133</v>
      </c>
      <c r="AU16" s="222">
        <f t="shared" si="77"/>
        <v>106</v>
      </c>
      <c r="AV16" s="223">
        <f t="shared" si="20"/>
        <v>5.0282468357627721</v>
      </c>
    </row>
    <row r="17" spans="1:48" ht="15" customHeight="1" x14ac:dyDescent="0.15">
      <c r="A17" s="32"/>
      <c r="B17" s="11" t="s">
        <v>3</v>
      </c>
      <c r="C17" s="53"/>
      <c r="D17" s="58"/>
      <c r="E17" s="29">
        <f>IF(SUM(F17:I17)&gt;100,"－",SUM(F17:I17))</f>
        <v>100.00000000000001</v>
      </c>
      <c r="F17" s="28">
        <f>F46/$E16*100</f>
        <v>25.748502994011975</v>
      </c>
      <c r="G17" s="28">
        <f>G46/$E16*100</f>
        <v>60.239520958083837</v>
      </c>
      <c r="H17" s="28">
        <f>H46/$E16*100</f>
        <v>6.1077844311377243</v>
      </c>
      <c r="I17" s="28">
        <f>I46/$E16*100</f>
        <v>7.9041916167664681</v>
      </c>
      <c r="J17" s="27"/>
      <c r="K17" s="27"/>
      <c r="L17" s="28"/>
      <c r="M17" s="29">
        <f>IF(SUM(N17:Q17)&gt;100,"－",SUM(N17:Q17))</f>
        <v>99.999999999999986</v>
      </c>
      <c r="N17" s="28">
        <f>N46/$M16*100</f>
        <v>16.407185628742514</v>
      </c>
      <c r="O17" s="28">
        <f>O46/$M16*100</f>
        <v>59.640718562874248</v>
      </c>
      <c r="P17" s="28">
        <f>P46/$M16*100</f>
        <v>20.958083832335326</v>
      </c>
      <c r="Q17" s="28">
        <f>Q46/$M16*100</f>
        <v>2.9940119760479043</v>
      </c>
      <c r="R17" s="29">
        <f>IF(SUM(S17:W17)&gt;100,"－",SUM(S17:W17))</f>
        <v>100.00000000000001</v>
      </c>
      <c r="S17" s="28">
        <f>S46/$R16*100</f>
        <v>17.365269461077844</v>
      </c>
      <c r="T17" s="28">
        <f>T46/$R16*100</f>
        <v>27.54491017964072</v>
      </c>
      <c r="U17" s="28">
        <f>U46/$R16*100</f>
        <v>26.706586826347305</v>
      </c>
      <c r="V17" s="28">
        <f>V46/$R16*100</f>
        <v>20.838323353293415</v>
      </c>
      <c r="W17" s="28">
        <f>W46/$R16*100</f>
        <v>7.5449101796407181</v>
      </c>
      <c r="X17" s="224">
        <f>IF(SUM(Y17:AD17)&gt;100,"－",SUM(Y17:AD17))</f>
        <v>100</v>
      </c>
      <c r="Y17" s="225">
        <f>Y46/$X16*100</f>
        <v>22.634730538922156</v>
      </c>
      <c r="Z17" s="225">
        <f>Z46/$X16*100</f>
        <v>9.1017964071856294</v>
      </c>
      <c r="AA17" s="225">
        <f t="shared" ref="AA17:AC17" si="79">AA46/$X16*100</f>
        <v>22.754491017964071</v>
      </c>
      <c r="AB17" s="225">
        <f t="shared" si="79"/>
        <v>17.125748502994011</v>
      </c>
      <c r="AC17" s="225">
        <f t="shared" si="79"/>
        <v>24.071856287425149</v>
      </c>
      <c r="AD17" s="225">
        <f>AD46/$X16*100</f>
        <v>4.3113772455089823</v>
      </c>
      <c r="AE17" s="224" t="s">
        <v>73</v>
      </c>
      <c r="AF17" s="224">
        <f>IF(SUM(AG17:AN17)&gt;100,"－",SUM(AG17:AN17))</f>
        <v>100</v>
      </c>
      <c r="AG17" s="225">
        <f>AG46/$AF16*100</f>
        <v>22.634730538922156</v>
      </c>
      <c r="AH17" s="225">
        <f>AH46/$AF16*100</f>
        <v>19.401197604790418</v>
      </c>
      <c r="AI17" s="225">
        <f t="shared" ref="AI17:AM17" si="80">AI46/$AF16*100</f>
        <v>19.161676646706589</v>
      </c>
      <c r="AJ17" s="225">
        <f t="shared" si="80"/>
        <v>12.095808383233534</v>
      </c>
      <c r="AK17" s="225">
        <f t="shared" si="80"/>
        <v>6.4670658682634734</v>
      </c>
      <c r="AL17" s="225">
        <f t="shared" si="80"/>
        <v>6.8263473053892216</v>
      </c>
      <c r="AM17" s="225">
        <f t="shared" si="80"/>
        <v>6.1077844311377243</v>
      </c>
      <c r="AN17" s="225">
        <f>AN46/$AF16*100</f>
        <v>7.3053892215568865</v>
      </c>
      <c r="AO17" s="224" t="s">
        <v>73</v>
      </c>
      <c r="AP17" s="224">
        <f>IF(SUM(AQ17:AU17)&gt;100,"－",SUM(AQ17:AU17))</f>
        <v>100</v>
      </c>
      <c r="AQ17" s="225">
        <f>AQ46/$AF16*100</f>
        <v>38.08383233532934</v>
      </c>
      <c r="AR17" s="225">
        <f>AR46/$AF16*100</f>
        <v>14.251497005988023</v>
      </c>
      <c r="AS17" s="225">
        <f t="shared" ref="AS17:AT17" si="81">AS46/$AF16*100</f>
        <v>19.04191616766467</v>
      </c>
      <c r="AT17" s="225">
        <f t="shared" si="81"/>
        <v>15.928143712574849</v>
      </c>
      <c r="AU17" s="225">
        <f>AU46/$AF16*100</f>
        <v>12.694610778443113</v>
      </c>
      <c r="AV17" s="224" t="s">
        <v>73</v>
      </c>
    </row>
    <row r="18" spans="1:48" ht="15" customHeight="1" x14ac:dyDescent="0.15">
      <c r="A18" s="32"/>
      <c r="B18" s="11" t="s">
        <v>4</v>
      </c>
      <c r="C18" s="54" t="s">
        <v>53</v>
      </c>
      <c r="D18" s="59"/>
      <c r="E18" s="42">
        <f>E48</f>
        <v>170</v>
      </c>
      <c r="F18" s="12">
        <f t="shared" ref="F18:I22" si="82">IF($E18=0,0,F48/$E18*100)</f>
        <v>34.117647058823529</v>
      </c>
      <c r="G18" s="12">
        <f t="shared" si="82"/>
        <v>52.941176470588239</v>
      </c>
      <c r="H18" s="12">
        <f t="shared" si="82"/>
        <v>6.4705882352941186</v>
      </c>
      <c r="I18" s="12">
        <f t="shared" si="82"/>
        <v>6.4705882352941186</v>
      </c>
      <c r="J18" s="20">
        <v>129</v>
      </c>
      <c r="K18" s="20">
        <v>438</v>
      </c>
      <c r="L18" s="12">
        <v>39.041095890410958</v>
      </c>
      <c r="M18" s="42">
        <f>M48</f>
        <v>170</v>
      </c>
      <c r="N18" s="12">
        <f t="shared" ref="N18:Q22" si="83">IF($M18=0,0,N48/$M18*100)</f>
        <v>17.647058823529413</v>
      </c>
      <c r="O18" s="12">
        <f t="shared" si="83"/>
        <v>60.588235294117645</v>
      </c>
      <c r="P18" s="12">
        <f t="shared" si="83"/>
        <v>18.823529411764707</v>
      </c>
      <c r="Q18" s="12">
        <f t="shared" si="83"/>
        <v>2.9411764705882351</v>
      </c>
      <c r="R18" s="42">
        <f>R48</f>
        <v>170</v>
      </c>
      <c r="S18" s="12">
        <f t="shared" ref="S18:W22" si="84">IF($R18=0,0,S48/$R18*100)</f>
        <v>18.823529411764707</v>
      </c>
      <c r="T18" s="12">
        <f t="shared" si="84"/>
        <v>28.823529411764703</v>
      </c>
      <c r="U18" s="12">
        <f t="shared" si="84"/>
        <v>24.117647058823529</v>
      </c>
      <c r="V18" s="12">
        <f t="shared" si="84"/>
        <v>22.352941176470591</v>
      </c>
      <c r="W18" s="12">
        <f t="shared" si="84"/>
        <v>5.8823529411764701</v>
      </c>
      <c r="X18" s="255">
        <f>X48</f>
        <v>170</v>
      </c>
      <c r="Y18" s="227">
        <f t="shared" ref="Y18:AD22" si="85">IF($X18=0,0,Y48/$X18*100)</f>
        <v>27.058823529411764</v>
      </c>
      <c r="Z18" s="227">
        <f t="shared" si="85"/>
        <v>10.588235294117647</v>
      </c>
      <c r="AA18" s="227">
        <f t="shared" ref="AA18:AC18" si="86">IF($X18=0,0,AA48/$X18*100)</f>
        <v>23.52941176470588</v>
      </c>
      <c r="AB18" s="227">
        <f t="shared" si="86"/>
        <v>18.235294117647058</v>
      </c>
      <c r="AC18" s="227">
        <f t="shared" si="86"/>
        <v>17.647058823529413</v>
      </c>
      <c r="AD18" s="227">
        <f t="shared" si="85"/>
        <v>2.9411764705882351</v>
      </c>
      <c r="AE18" s="228">
        <f t="shared" si="16"/>
        <v>9.175416906260887</v>
      </c>
      <c r="AF18" s="255">
        <f>AF48</f>
        <v>170</v>
      </c>
      <c r="AG18" s="227">
        <f t="shared" ref="AG18:AN22" si="87">IF($AF18=0,0,AG48/$AF18*100)</f>
        <v>27.058823529411764</v>
      </c>
      <c r="AH18" s="227">
        <f t="shared" si="87"/>
        <v>20</v>
      </c>
      <c r="AI18" s="227">
        <f t="shared" ref="AI18:AM18" si="88">IF($AF18=0,0,AI48/$AF18*100)</f>
        <v>20.588235294117645</v>
      </c>
      <c r="AJ18" s="227">
        <f t="shared" si="88"/>
        <v>11.176470588235295</v>
      </c>
      <c r="AK18" s="227">
        <f t="shared" si="88"/>
        <v>5.8823529411764701</v>
      </c>
      <c r="AL18" s="227">
        <f t="shared" si="88"/>
        <v>4.7058823529411766</v>
      </c>
      <c r="AM18" s="227">
        <f t="shared" si="88"/>
        <v>4.117647058823529</v>
      </c>
      <c r="AN18" s="227">
        <f t="shared" si="87"/>
        <v>6.4705882352941186</v>
      </c>
      <c r="AO18" s="228">
        <f t="shared" si="18"/>
        <v>46.477987421383645</v>
      </c>
      <c r="AP18" s="255">
        <f>AP48</f>
        <v>170</v>
      </c>
      <c r="AQ18" s="227">
        <f t="shared" ref="AQ18:AU22" si="89">IF($AF18=0,0,AQ48/$AF18*100)</f>
        <v>44.117647058823529</v>
      </c>
      <c r="AR18" s="227">
        <f t="shared" si="89"/>
        <v>14.705882352941178</v>
      </c>
      <c r="AS18" s="227">
        <f t="shared" ref="AS18:AT18" si="90">IF($AF18=0,0,AS48/$AF18*100)</f>
        <v>15.882352941176469</v>
      </c>
      <c r="AT18" s="227">
        <f t="shared" si="90"/>
        <v>14.117647058823529</v>
      </c>
      <c r="AU18" s="227">
        <f t="shared" si="89"/>
        <v>11.176470588235295</v>
      </c>
      <c r="AV18" s="228">
        <f t="shared" si="20"/>
        <v>4.0774906530034203</v>
      </c>
    </row>
    <row r="19" spans="1:48" ht="15" customHeight="1" x14ac:dyDescent="0.15">
      <c r="A19" s="32"/>
      <c r="B19" s="11"/>
      <c r="C19" s="55" t="s">
        <v>54</v>
      </c>
      <c r="D19" s="60"/>
      <c r="E19" s="42">
        <f t="shared" ref="E19:E22" si="91">E49</f>
        <v>16</v>
      </c>
      <c r="F19" s="12">
        <f t="shared" si="82"/>
        <v>43.75</v>
      </c>
      <c r="G19" s="12">
        <f t="shared" si="82"/>
        <v>50</v>
      </c>
      <c r="H19" s="12">
        <f t="shared" si="82"/>
        <v>0</v>
      </c>
      <c r="I19" s="12">
        <f t="shared" si="82"/>
        <v>6.25</v>
      </c>
      <c r="J19" s="20">
        <v>9</v>
      </c>
      <c r="K19" s="20">
        <v>31</v>
      </c>
      <c r="L19" s="12">
        <v>35.483870967741936</v>
      </c>
      <c r="M19" s="42">
        <f t="shared" ref="M19:M22" si="92">M49</f>
        <v>16</v>
      </c>
      <c r="N19" s="12">
        <f t="shared" si="83"/>
        <v>0</v>
      </c>
      <c r="O19" s="12">
        <f t="shared" si="83"/>
        <v>43.75</v>
      </c>
      <c r="P19" s="12">
        <f t="shared" si="83"/>
        <v>56.25</v>
      </c>
      <c r="Q19" s="12">
        <f t="shared" si="83"/>
        <v>0</v>
      </c>
      <c r="R19" s="42">
        <f t="shared" ref="R19:R22" si="93">R49</f>
        <v>16</v>
      </c>
      <c r="S19" s="12">
        <f t="shared" si="84"/>
        <v>31.25</v>
      </c>
      <c r="T19" s="12">
        <f t="shared" si="84"/>
        <v>25</v>
      </c>
      <c r="U19" s="12">
        <f t="shared" si="84"/>
        <v>31.25</v>
      </c>
      <c r="V19" s="12">
        <f t="shared" si="84"/>
        <v>0</v>
      </c>
      <c r="W19" s="12">
        <f t="shared" si="84"/>
        <v>12.5</v>
      </c>
      <c r="X19" s="255">
        <f t="shared" ref="X19:X22" si="94">X49</f>
        <v>16</v>
      </c>
      <c r="Y19" s="227">
        <f t="shared" si="85"/>
        <v>18.75</v>
      </c>
      <c r="Z19" s="227">
        <f t="shared" si="85"/>
        <v>6.25</v>
      </c>
      <c r="AA19" s="227">
        <f t="shared" ref="AA19:AC19" si="95">IF($X19=0,0,AA49/$X19*100)</f>
        <v>18.75</v>
      </c>
      <c r="AB19" s="227">
        <f t="shared" si="95"/>
        <v>6.25</v>
      </c>
      <c r="AC19" s="227">
        <f t="shared" si="95"/>
        <v>43.75</v>
      </c>
      <c r="AD19" s="227">
        <f t="shared" si="85"/>
        <v>6.25</v>
      </c>
      <c r="AE19" s="228">
        <f t="shared" si="16"/>
        <v>12.452538719224332</v>
      </c>
      <c r="AF19" s="255">
        <f t="shared" ref="AF19:AF22" si="96">AF49</f>
        <v>16</v>
      </c>
      <c r="AG19" s="227">
        <f t="shared" si="87"/>
        <v>18.75</v>
      </c>
      <c r="AH19" s="227">
        <f t="shared" si="87"/>
        <v>18.75</v>
      </c>
      <c r="AI19" s="227">
        <f t="shared" ref="AI19:AM19" si="97">IF($AF19=0,0,AI49/$AF19*100)</f>
        <v>31.25</v>
      </c>
      <c r="AJ19" s="227">
        <f t="shared" si="97"/>
        <v>6.25</v>
      </c>
      <c r="AK19" s="227">
        <f t="shared" si="97"/>
        <v>0</v>
      </c>
      <c r="AL19" s="227">
        <f t="shared" si="97"/>
        <v>18.75</v>
      </c>
      <c r="AM19" s="227">
        <f t="shared" si="97"/>
        <v>0</v>
      </c>
      <c r="AN19" s="227">
        <f t="shared" si="87"/>
        <v>6.25</v>
      </c>
      <c r="AO19" s="228">
        <f t="shared" si="18"/>
        <v>48.8</v>
      </c>
      <c r="AP19" s="255">
        <f t="shared" ref="AP19:AP22" si="98">AP49</f>
        <v>16</v>
      </c>
      <c r="AQ19" s="227">
        <f t="shared" si="89"/>
        <v>31.25</v>
      </c>
      <c r="AR19" s="227">
        <f t="shared" si="89"/>
        <v>12.5</v>
      </c>
      <c r="AS19" s="227">
        <f t="shared" ref="AS19:AT19" si="99">IF($AF19=0,0,AS49/$AF19*100)</f>
        <v>18.75</v>
      </c>
      <c r="AT19" s="227">
        <f t="shared" si="99"/>
        <v>25</v>
      </c>
      <c r="AU19" s="227">
        <f t="shared" si="89"/>
        <v>12.5</v>
      </c>
      <c r="AV19" s="228">
        <f t="shared" si="20"/>
        <v>6.9847902575664405</v>
      </c>
    </row>
    <row r="20" spans="1:48" ht="15" customHeight="1" x14ac:dyDescent="0.15">
      <c r="A20" s="32"/>
      <c r="B20" s="11"/>
      <c r="C20" s="54" t="s">
        <v>55</v>
      </c>
      <c r="D20" s="59"/>
      <c r="E20" s="42">
        <f t="shared" si="91"/>
        <v>629</v>
      </c>
      <c r="F20" s="12">
        <f t="shared" si="82"/>
        <v>23.211446740858506</v>
      </c>
      <c r="G20" s="12">
        <f t="shared" si="82"/>
        <v>63.434022257551668</v>
      </c>
      <c r="H20" s="12">
        <f t="shared" si="82"/>
        <v>6.0413354531001593</v>
      </c>
      <c r="I20" s="12">
        <f t="shared" si="82"/>
        <v>7.3131955484896665</v>
      </c>
      <c r="J20" s="20">
        <v>488</v>
      </c>
      <c r="K20" s="20">
        <v>1974</v>
      </c>
      <c r="L20" s="12">
        <v>44.174265450861192</v>
      </c>
      <c r="M20" s="42">
        <f t="shared" si="92"/>
        <v>629</v>
      </c>
      <c r="N20" s="12">
        <f t="shared" si="83"/>
        <v>16.534181240063592</v>
      </c>
      <c r="O20" s="12">
        <f t="shared" si="83"/>
        <v>60.413354531001595</v>
      </c>
      <c r="P20" s="12">
        <f t="shared" si="83"/>
        <v>20.66772655007949</v>
      </c>
      <c r="Q20" s="12">
        <f t="shared" si="83"/>
        <v>2.3847376788553261</v>
      </c>
      <c r="R20" s="42">
        <f t="shared" si="93"/>
        <v>629</v>
      </c>
      <c r="S20" s="12">
        <f t="shared" si="84"/>
        <v>17.011128775834656</v>
      </c>
      <c r="T20" s="12">
        <f t="shared" si="84"/>
        <v>27.344992050874406</v>
      </c>
      <c r="U20" s="12">
        <f t="shared" si="84"/>
        <v>27.662957074721778</v>
      </c>
      <c r="V20" s="12">
        <f t="shared" si="84"/>
        <v>21.303656597774246</v>
      </c>
      <c r="W20" s="12">
        <f t="shared" si="84"/>
        <v>6.6772655007949124</v>
      </c>
      <c r="X20" s="255">
        <f t="shared" si="94"/>
        <v>629</v>
      </c>
      <c r="Y20" s="227">
        <f t="shared" si="85"/>
        <v>21.78060413354531</v>
      </c>
      <c r="Z20" s="227">
        <f t="shared" si="85"/>
        <v>8.9030206677265493</v>
      </c>
      <c r="AA20" s="227">
        <f t="shared" ref="AA20:AC20" si="100">IF($X20=0,0,AA50/$X20*100)</f>
        <v>23.211446740858506</v>
      </c>
      <c r="AB20" s="227">
        <f t="shared" si="100"/>
        <v>17.647058823529413</v>
      </c>
      <c r="AC20" s="227">
        <f t="shared" si="100"/>
        <v>25.43720190779014</v>
      </c>
      <c r="AD20" s="227">
        <f t="shared" si="85"/>
        <v>3.0206677265500796</v>
      </c>
      <c r="AE20" s="228">
        <f t="shared" si="16"/>
        <v>10.556539516570696</v>
      </c>
      <c r="AF20" s="255">
        <f t="shared" si="96"/>
        <v>629</v>
      </c>
      <c r="AG20" s="227">
        <f t="shared" si="87"/>
        <v>21.78060413354531</v>
      </c>
      <c r="AH20" s="227">
        <f t="shared" si="87"/>
        <v>19.713831478537362</v>
      </c>
      <c r="AI20" s="227">
        <f t="shared" ref="AI20:AM20" si="101">IF($AF20=0,0,AI50/$AF20*100)</f>
        <v>18.918918918918919</v>
      </c>
      <c r="AJ20" s="227">
        <f t="shared" si="101"/>
        <v>12.877583465818759</v>
      </c>
      <c r="AK20" s="227">
        <f t="shared" si="101"/>
        <v>6.995230524642289</v>
      </c>
      <c r="AL20" s="227">
        <f t="shared" si="101"/>
        <v>7.3131955484896665</v>
      </c>
      <c r="AM20" s="227">
        <f t="shared" si="101"/>
        <v>6.995230524642289</v>
      </c>
      <c r="AN20" s="227">
        <f t="shared" si="87"/>
        <v>5.4054054054054053</v>
      </c>
      <c r="AO20" s="228">
        <f t="shared" si="18"/>
        <v>58.210084033613448</v>
      </c>
      <c r="AP20" s="255">
        <f t="shared" si="98"/>
        <v>629</v>
      </c>
      <c r="AQ20" s="227">
        <f t="shared" si="89"/>
        <v>37.51987281399046</v>
      </c>
      <c r="AR20" s="227">
        <f t="shared" si="89"/>
        <v>14.626391096979333</v>
      </c>
      <c r="AS20" s="227">
        <f t="shared" ref="AS20:AT20" si="102">IF($AF20=0,0,AS50/$AF20*100)</f>
        <v>20.03179650238474</v>
      </c>
      <c r="AT20" s="227">
        <f t="shared" si="102"/>
        <v>16.375198728139907</v>
      </c>
      <c r="AU20" s="227">
        <f t="shared" si="89"/>
        <v>11.446740858505565</v>
      </c>
      <c r="AV20" s="228">
        <f t="shared" si="20"/>
        <v>5.2000540698557973</v>
      </c>
    </row>
    <row r="21" spans="1:48" ht="15" customHeight="1" x14ac:dyDescent="0.15">
      <c r="A21" s="32"/>
      <c r="B21" s="11"/>
      <c r="C21" s="54" t="s">
        <v>56</v>
      </c>
      <c r="D21" s="59"/>
      <c r="E21" s="42">
        <f t="shared" si="91"/>
        <v>0</v>
      </c>
      <c r="F21" s="12">
        <f t="shared" si="82"/>
        <v>0</v>
      </c>
      <c r="G21" s="12">
        <f t="shared" si="82"/>
        <v>0</v>
      </c>
      <c r="H21" s="12">
        <f t="shared" si="82"/>
        <v>0</v>
      </c>
      <c r="I21" s="12">
        <f t="shared" si="82"/>
        <v>0</v>
      </c>
      <c r="J21" s="42" t="s">
        <v>72</v>
      </c>
      <c r="K21" s="42" t="s">
        <v>72</v>
      </c>
      <c r="L21" s="66" t="s">
        <v>72</v>
      </c>
      <c r="M21" s="42">
        <f t="shared" si="92"/>
        <v>0</v>
      </c>
      <c r="N21" s="12">
        <f t="shared" si="83"/>
        <v>0</v>
      </c>
      <c r="O21" s="12">
        <f t="shared" si="83"/>
        <v>0</v>
      </c>
      <c r="P21" s="12">
        <f t="shared" si="83"/>
        <v>0</v>
      </c>
      <c r="Q21" s="12">
        <f t="shared" si="83"/>
        <v>0</v>
      </c>
      <c r="R21" s="42">
        <f t="shared" si="93"/>
        <v>0</v>
      </c>
      <c r="S21" s="12">
        <f t="shared" si="84"/>
        <v>0</v>
      </c>
      <c r="T21" s="12">
        <f t="shared" si="84"/>
        <v>0</v>
      </c>
      <c r="U21" s="12">
        <f t="shared" si="84"/>
        <v>0</v>
      </c>
      <c r="V21" s="12">
        <f t="shared" si="84"/>
        <v>0</v>
      </c>
      <c r="W21" s="12">
        <f t="shared" si="84"/>
        <v>0</v>
      </c>
      <c r="X21" s="255">
        <f t="shared" si="94"/>
        <v>0</v>
      </c>
      <c r="Y21" s="227">
        <f t="shared" si="85"/>
        <v>0</v>
      </c>
      <c r="Z21" s="227">
        <f t="shared" si="85"/>
        <v>0</v>
      </c>
      <c r="AA21" s="227">
        <f t="shared" ref="AA21:AC21" si="103">IF($X21=0,0,AA51/$X21*100)</f>
        <v>0</v>
      </c>
      <c r="AB21" s="227">
        <f t="shared" si="103"/>
        <v>0</v>
      </c>
      <c r="AC21" s="227">
        <f t="shared" si="103"/>
        <v>0</v>
      </c>
      <c r="AD21" s="227">
        <f t="shared" si="85"/>
        <v>0</v>
      </c>
      <c r="AE21" s="228" t="str">
        <f t="shared" si="16"/>
        <v>－</v>
      </c>
      <c r="AF21" s="255">
        <f t="shared" si="96"/>
        <v>0</v>
      </c>
      <c r="AG21" s="227">
        <f t="shared" si="87"/>
        <v>0</v>
      </c>
      <c r="AH21" s="227">
        <f t="shared" si="87"/>
        <v>0</v>
      </c>
      <c r="AI21" s="227">
        <f t="shared" ref="AI21:AM21" si="104">IF($AF21=0,0,AI51/$AF21*100)</f>
        <v>0</v>
      </c>
      <c r="AJ21" s="227">
        <f t="shared" si="104"/>
        <v>0</v>
      </c>
      <c r="AK21" s="227">
        <f t="shared" si="104"/>
        <v>0</v>
      </c>
      <c r="AL21" s="227">
        <f t="shared" si="104"/>
        <v>0</v>
      </c>
      <c r="AM21" s="227">
        <f t="shared" si="104"/>
        <v>0</v>
      </c>
      <c r="AN21" s="227">
        <f t="shared" si="87"/>
        <v>0</v>
      </c>
      <c r="AO21" s="228" t="str">
        <f t="shared" si="18"/>
        <v>－</v>
      </c>
      <c r="AP21" s="255">
        <f t="shared" si="98"/>
        <v>0</v>
      </c>
      <c r="AQ21" s="227">
        <f t="shared" si="89"/>
        <v>0</v>
      </c>
      <c r="AR21" s="227">
        <f t="shared" si="89"/>
        <v>0</v>
      </c>
      <c r="AS21" s="227">
        <f t="shared" ref="AS21:AT21" si="105">IF($AF21=0,0,AS51/$AF21*100)</f>
        <v>0</v>
      </c>
      <c r="AT21" s="227">
        <f t="shared" si="105"/>
        <v>0</v>
      </c>
      <c r="AU21" s="227">
        <f t="shared" si="89"/>
        <v>0</v>
      </c>
      <c r="AV21" s="228" t="str">
        <f t="shared" si="20"/>
        <v>－</v>
      </c>
    </row>
    <row r="22" spans="1:48" ht="15" customHeight="1" x14ac:dyDescent="0.15">
      <c r="A22" s="32"/>
      <c r="B22" s="11"/>
      <c r="C22" s="56" t="s">
        <v>14</v>
      </c>
      <c r="D22" s="59"/>
      <c r="E22" s="42">
        <f t="shared" si="91"/>
        <v>20</v>
      </c>
      <c r="F22" s="12">
        <f t="shared" si="82"/>
        <v>20</v>
      </c>
      <c r="G22" s="12">
        <f t="shared" si="82"/>
        <v>30</v>
      </c>
      <c r="H22" s="12">
        <f t="shared" si="82"/>
        <v>10</v>
      </c>
      <c r="I22" s="12">
        <f t="shared" si="82"/>
        <v>40</v>
      </c>
      <c r="J22" s="20">
        <v>10</v>
      </c>
      <c r="K22" s="20">
        <v>47</v>
      </c>
      <c r="L22" s="12">
        <v>17.021276595744681</v>
      </c>
      <c r="M22" s="42">
        <f t="shared" si="92"/>
        <v>20</v>
      </c>
      <c r="N22" s="12">
        <f t="shared" si="83"/>
        <v>15</v>
      </c>
      <c r="O22" s="12">
        <f t="shared" si="83"/>
        <v>40</v>
      </c>
      <c r="P22" s="12">
        <f t="shared" si="83"/>
        <v>20</v>
      </c>
      <c r="Q22" s="12">
        <f t="shared" si="83"/>
        <v>25</v>
      </c>
      <c r="R22" s="42">
        <f t="shared" si="93"/>
        <v>20</v>
      </c>
      <c r="S22" s="12">
        <f t="shared" si="84"/>
        <v>5</v>
      </c>
      <c r="T22" s="12">
        <f t="shared" si="84"/>
        <v>25</v>
      </c>
      <c r="U22" s="12">
        <f t="shared" si="84"/>
        <v>15</v>
      </c>
      <c r="V22" s="12">
        <f t="shared" si="84"/>
        <v>10</v>
      </c>
      <c r="W22" s="12">
        <f t="shared" si="84"/>
        <v>45</v>
      </c>
      <c r="X22" s="255">
        <f t="shared" si="94"/>
        <v>20</v>
      </c>
      <c r="Y22" s="227">
        <f t="shared" si="85"/>
        <v>15</v>
      </c>
      <c r="Z22" s="227">
        <f t="shared" si="85"/>
        <v>5</v>
      </c>
      <c r="AA22" s="227">
        <f t="shared" ref="AA22:AC22" si="106">IF($X22=0,0,AA52/$X22*100)</f>
        <v>5</v>
      </c>
      <c r="AB22" s="227">
        <f t="shared" si="106"/>
        <v>0</v>
      </c>
      <c r="AC22" s="227">
        <f t="shared" si="106"/>
        <v>20</v>
      </c>
      <c r="AD22" s="227">
        <f t="shared" si="85"/>
        <v>55.000000000000007</v>
      </c>
      <c r="AE22" s="228">
        <f t="shared" si="16"/>
        <v>10.362584275627754</v>
      </c>
      <c r="AF22" s="255">
        <f t="shared" si="96"/>
        <v>20</v>
      </c>
      <c r="AG22" s="227">
        <f t="shared" si="87"/>
        <v>15</v>
      </c>
      <c r="AH22" s="227">
        <f t="shared" si="87"/>
        <v>5</v>
      </c>
      <c r="AI22" s="227">
        <f t="shared" ref="AI22:AM22" si="107">IF($AF22=0,0,AI52/$AF22*100)</f>
        <v>5</v>
      </c>
      <c r="AJ22" s="227">
        <f t="shared" si="107"/>
        <v>0</v>
      </c>
      <c r="AK22" s="227">
        <f t="shared" si="107"/>
        <v>0</v>
      </c>
      <c r="AL22" s="227">
        <f t="shared" si="107"/>
        <v>0</v>
      </c>
      <c r="AM22" s="227">
        <f t="shared" si="107"/>
        <v>0</v>
      </c>
      <c r="AN22" s="227">
        <f t="shared" si="87"/>
        <v>75</v>
      </c>
      <c r="AO22" s="228">
        <f t="shared" si="18"/>
        <v>15.8</v>
      </c>
      <c r="AP22" s="255">
        <f t="shared" si="98"/>
        <v>20</v>
      </c>
      <c r="AQ22" s="227">
        <f t="shared" si="89"/>
        <v>10</v>
      </c>
      <c r="AR22" s="227">
        <f t="shared" si="89"/>
        <v>0</v>
      </c>
      <c r="AS22" s="227">
        <f t="shared" ref="AS22:AT22" si="108">IF($AF22=0,0,AS52/$AF22*100)</f>
        <v>15</v>
      </c>
      <c r="AT22" s="227">
        <f t="shared" si="108"/>
        <v>10</v>
      </c>
      <c r="AU22" s="227">
        <f t="shared" si="89"/>
        <v>65</v>
      </c>
      <c r="AV22" s="228">
        <f t="shared" si="20"/>
        <v>7.9533820217050026</v>
      </c>
    </row>
    <row r="23" spans="1:48" ht="15" customHeight="1" x14ac:dyDescent="0.15">
      <c r="A23" s="32"/>
      <c r="B23" s="204" t="s">
        <v>5</v>
      </c>
      <c r="C23" s="52" t="s">
        <v>16</v>
      </c>
      <c r="D23" s="57"/>
      <c r="E23" s="41">
        <f>E53</f>
        <v>955</v>
      </c>
      <c r="F23" s="8">
        <f>F53</f>
        <v>243</v>
      </c>
      <c r="G23" s="8">
        <f>G53</f>
        <v>586</v>
      </c>
      <c r="H23" s="8">
        <f>H53</f>
        <v>57</v>
      </c>
      <c r="I23" s="8">
        <f>I53</f>
        <v>69</v>
      </c>
      <c r="J23" s="8">
        <v>711</v>
      </c>
      <c r="K23" s="8">
        <v>2611</v>
      </c>
      <c r="L23" s="10">
        <v>24.856376867100728</v>
      </c>
      <c r="M23" s="41">
        <f>M53</f>
        <v>955</v>
      </c>
      <c r="N23" s="8">
        <f>N53</f>
        <v>151</v>
      </c>
      <c r="O23" s="8">
        <f t="shared" ref="O23:Q23" si="109">O53</f>
        <v>519</v>
      </c>
      <c r="P23" s="8">
        <f t="shared" si="109"/>
        <v>240</v>
      </c>
      <c r="Q23" s="8">
        <f t="shared" si="109"/>
        <v>45</v>
      </c>
      <c r="R23" s="41">
        <f>R53</f>
        <v>955</v>
      </c>
      <c r="S23" s="8">
        <f>S53</f>
        <v>215</v>
      </c>
      <c r="T23" s="8">
        <f>T53</f>
        <v>261</v>
      </c>
      <c r="U23" s="8">
        <f t="shared" ref="U23:W23" si="110">U53</f>
        <v>259</v>
      </c>
      <c r="V23" s="8">
        <f t="shared" si="110"/>
        <v>114</v>
      </c>
      <c r="W23" s="8">
        <f t="shared" si="110"/>
        <v>106</v>
      </c>
      <c r="X23" s="250">
        <f>X53</f>
        <v>955</v>
      </c>
      <c r="Y23" s="222">
        <f>Y53</f>
        <v>166</v>
      </c>
      <c r="Z23" s="222">
        <f t="shared" ref="Z23:AD23" si="111">Z53</f>
        <v>132</v>
      </c>
      <c r="AA23" s="222">
        <f t="shared" ref="AA23:AC23" si="112">AA53</f>
        <v>277</v>
      </c>
      <c r="AB23" s="222">
        <f t="shared" si="112"/>
        <v>174</v>
      </c>
      <c r="AC23" s="222">
        <f t="shared" si="112"/>
        <v>155</v>
      </c>
      <c r="AD23" s="222">
        <f t="shared" si="111"/>
        <v>51</v>
      </c>
      <c r="AE23" s="223">
        <f t="shared" si="16"/>
        <v>9.7242509351750552</v>
      </c>
      <c r="AF23" s="250">
        <f>AF53</f>
        <v>955</v>
      </c>
      <c r="AG23" s="222">
        <f>AG53</f>
        <v>166</v>
      </c>
      <c r="AH23" s="222">
        <f t="shared" ref="AH23:AN23" si="113">AH53</f>
        <v>191</v>
      </c>
      <c r="AI23" s="222">
        <f t="shared" ref="AI23:AM23" si="114">AI53</f>
        <v>184</v>
      </c>
      <c r="AJ23" s="222">
        <f t="shared" si="114"/>
        <v>98</v>
      </c>
      <c r="AK23" s="222">
        <f t="shared" si="114"/>
        <v>77</v>
      </c>
      <c r="AL23" s="222">
        <f t="shared" si="114"/>
        <v>85</v>
      </c>
      <c r="AM23" s="222">
        <f t="shared" si="114"/>
        <v>73</v>
      </c>
      <c r="AN23" s="222">
        <f t="shared" si="113"/>
        <v>81</v>
      </c>
      <c r="AO23" s="223">
        <f t="shared" si="18"/>
        <v>65.791762013729979</v>
      </c>
      <c r="AP23" s="250">
        <f>AP53</f>
        <v>955</v>
      </c>
      <c r="AQ23" s="222">
        <f>AQ53</f>
        <v>305</v>
      </c>
      <c r="AR23" s="222">
        <f t="shared" ref="AR23:AU23" si="115">AR53</f>
        <v>184</v>
      </c>
      <c r="AS23" s="222">
        <f t="shared" ref="AS23:AT23" si="116">AS53</f>
        <v>211</v>
      </c>
      <c r="AT23" s="222">
        <f t="shared" si="116"/>
        <v>125</v>
      </c>
      <c r="AU23" s="222">
        <f t="shared" si="115"/>
        <v>130</v>
      </c>
      <c r="AV23" s="223">
        <f t="shared" si="20"/>
        <v>4.8568673775628017</v>
      </c>
    </row>
    <row r="24" spans="1:48" ht="15" customHeight="1" x14ac:dyDescent="0.15">
      <c r="A24" s="32"/>
      <c r="B24" s="205"/>
      <c r="C24" s="53"/>
      <c r="D24" s="58"/>
      <c r="E24" s="29">
        <f>IF(SUM(F24:I24)&gt;100,"－",SUM(F24:I24))</f>
        <v>100</v>
      </c>
      <c r="F24" s="28">
        <f>F53/$E23*100</f>
        <v>25.445026178010473</v>
      </c>
      <c r="G24" s="28">
        <f>G53/$E23*100</f>
        <v>61.361256544502616</v>
      </c>
      <c r="H24" s="28">
        <f>H53/$E23*100</f>
        <v>5.9685863874345557</v>
      </c>
      <c r="I24" s="28">
        <f>I53/$E23*100</f>
        <v>7.2251308900523554</v>
      </c>
      <c r="J24" s="27"/>
      <c r="K24" s="27"/>
      <c r="L24" s="28"/>
      <c r="M24" s="29">
        <f>IF(SUM(N24:Q24)&gt;100,"－",SUM(N24:Q24))</f>
        <v>100.00000000000001</v>
      </c>
      <c r="N24" s="28">
        <f>N53/$M23*100</f>
        <v>15.811518324607329</v>
      </c>
      <c r="O24" s="28">
        <f>O53/$M23*100</f>
        <v>54.345549738219901</v>
      </c>
      <c r="P24" s="28">
        <f>P53/$M23*100</f>
        <v>25.130890052356019</v>
      </c>
      <c r="Q24" s="28">
        <f>Q53/$M23*100</f>
        <v>4.7120418848167542</v>
      </c>
      <c r="R24" s="29">
        <f>IF(SUM(S24:W24)&gt;100,"－",SUM(S24:W24))</f>
        <v>100</v>
      </c>
      <c r="S24" s="28">
        <f>S53/$R23*100</f>
        <v>22.513089005235599</v>
      </c>
      <c r="T24" s="28">
        <f>T53/$R23*100</f>
        <v>27.329842931937172</v>
      </c>
      <c r="U24" s="28">
        <f>U53/$R23*100</f>
        <v>27.120418848167539</v>
      </c>
      <c r="V24" s="28">
        <f>V53/$R23*100</f>
        <v>11.937172774869111</v>
      </c>
      <c r="W24" s="28">
        <f>W53/$R23*100</f>
        <v>11.099476439790577</v>
      </c>
      <c r="X24" s="224">
        <f>IF(SUM(Y24:AD24)&gt;100,"－",SUM(Y24:AD24))</f>
        <v>100.00000000000001</v>
      </c>
      <c r="Y24" s="225">
        <f>Y53/$X23*100</f>
        <v>17.382198952879584</v>
      </c>
      <c r="Z24" s="225">
        <f>Z53/$X23*100</f>
        <v>13.821989528795811</v>
      </c>
      <c r="AA24" s="225">
        <f t="shared" ref="AA24:AC24" si="117">AA53/$X23*100</f>
        <v>29.005235602094242</v>
      </c>
      <c r="AB24" s="225">
        <f t="shared" si="117"/>
        <v>18.219895287958117</v>
      </c>
      <c r="AC24" s="225">
        <f t="shared" si="117"/>
        <v>16.230366492146597</v>
      </c>
      <c r="AD24" s="225">
        <f>AD53/$X23*100</f>
        <v>5.340314136125655</v>
      </c>
      <c r="AE24" s="224" t="s">
        <v>73</v>
      </c>
      <c r="AF24" s="224">
        <f>IF(SUM(AG24:AN24)&gt;100,"－",SUM(AG24:AN24))</f>
        <v>100</v>
      </c>
      <c r="AG24" s="225">
        <f>AG53/$AF23*100</f>
        <v>17.382198952879584</v>
      </c>
      <c r="AH24" s="225">
        <f>AH53/$AF23*100</f>
        <v>20</v>
      </c>
      <c r="AI24" s="225">
        <f t="shared" ref="AI24:AM24" si="118">AI53/$AF23*100</f>
        <v>19.26701570680628</v>
      </c>
      <c r="AJ24" s="225">
        <f t="shared" si="118"/>
        <v>10.261780104712042</v>
      </c>
      <c r="AK24" s="225">
        <f t="shared" si="118"/>
        <v>8.0628272251308903</v>
      </c>
      <c r="AL24" s="225">
        <f t="shared" si="118"/>
        <v>8.9005235602094235</v>
      </c>
      <c r="AM24" s="225">
        <f t="shared" si="118"/>
        <v>7.6439790575916229</v>
      </c>
      <c r="AN24" s="225">
        <f>AN53/$AF23*100</f>
        <v>8.4816753926701569</v>
      </c>
      <c r="AO24" s="224" t="s">
        <v>73</v>
      </c>
      <c r="AP24" s="224">
        <f>IF(SUM(AQ24:AU24)&gt;100,"－",SUM(AQ24:AU24))</f>
        <v>100</v>
      </c>
      <c r="AQ24" s="225">
        <f>AQ53/$AF23*100</f>
        <v>31.937172774869111</v>
      </c>
      <c r="AR24" s="225">
        <f>AR53/$AF23*100</f>
        <v>19.26701570680628</v>
      </c>
      <c r="AS24" s="225">
        <f t="shared" ref="AS24:AT24" si="119">AS53/$AF23*100</f>
        <v>22.094240837696336</v>
      </c>
      <c r="AT24" s="225">
        <f t="shared" si="119"/>
        <v>13.089005235602095</v>
      </c>
      <c r="AU24" s="225">
        <f>AU53/$AF23*100</f>
        <v>13.612565445026178</v>
      </c>
      <c r="AV24" s="224" t="s">
        <v>73</v>
      </c>
    </row>
    <row r="25" spans="1:48" ht="15" customHeight="1" x14ac:dyDescent="0.15">
      <c r="A25" s="32"/>
      <c r="B25" s="205"/>
      <c r="C25" s="54" t="s">
        <v>53</v>
      </c>
      <c r="D25" s="59"/>
      <c r="E25" s="42">
        <f>E55</f>
        <v>162</v>
      </c>
      <c r="F25" s="12">
        <f t="shared" ref="F25:I29" si="120">IF($E25=0,0,F55/$E25*100)</f>
        <v>25.308641975308642</v>
      </c>
      <c r="G25" s="12">
        <f t="shared" si="120"/>
        <v>59.259259259259252</v>
      </c>
      <c r="H25" s="12">
        <f t="shared" si="120"/>
        <v>4.9382716049382713</v>
      </c>
      <c r="I25" s="12">
        <f t="shared" si="120"/>
        <v>10.493827160493826</v>
      </c>
      <c r="J25" s="20">
        <v>109</v>
      </c>
      <c r="K25" s="20">
        <v>377</v>
      </c>
      <c r="L25" s="12">
        <v>29.973474801061005</v>
      </c>
      <c r="M25" s="42">
        <f>M55</f>
        <v>162</v>
      </c>
      <c r="N25" s="12">
        <f t="shared" ref="N25:Q29" si="121">IF($M25=0,0,N55/$M25*100)</f>
        <v>13.580246913580247</v>
      </c>
      <c r="O25" s="12">
        <f t="shared" si="121"/>
        <v>56.172839506172842</v>
      </c>
      <c r="P25" s="12">
        <f t="shared" si="121"/>
        <v>25.925925925925924</v>
      </c>
      <c r="Q25" s="12">
        <f t="shared" si="121"/>
        <v>4.3209876543209873</v>
      </c>
      <c r="R25" s="42">
        <f>R55</f>
        <v>162</v>
      </c>
      <c r="S25" s="12">
        <f t="shared" ref="S25:W29" si="122">IF($R25=0,0,S55/$R25*100)</f>
        <v>24.074074074074073</v>
      </c>
      <c r="T25" s="12">
        <f t="shared" si="122"/>
        <v>25.925925925925924</v>
      </c>
      <c r="U25" s="12">
        <f t="shared" si="122"/>
        <v>23.456790123456788</v>
      </c>
      <c r="V25" s="12">
        <f t="shared" si="122"/>
        <v>12.962962962962962</v>
      </c>
      <c r="W25" s="12">
        <f t="shared" si="122"/>
        <v>13.580246913580247</v>
      </c>
      <c r="X25" s="255">
        <f>X55</f>
        <v>162</v>
      </c>
      <c r="Y25" s="227">
        <f t="shared" ref="Y25:AD29" si="123">IF($X25=0,0,Y55/$X25*100)</f>
        <v>20.37037037037037</v>
      </c>
      <c r="Z25" s="227">
        <f t="shared" si="123"/>
        <v>12.962962962962962</v>
      </c>
      <c r="AA25" s="227">
        <f t="shared" ref="AA25:AC25" si="124">IF($X25=0,0,AA55/$X25*100)</f>
        <v>28.39506172839506</v>
      </c>
      <c r="AB25" s="227">
        <f t="shared" si="124"/>
        <v>17.901234567901234</v>
      </c>
      <c r="AC25" s="227">
        <f t="shared" si="124"/>
        <v>16.666666666666664</v>
      </c>
      <c r="AD25" s="227">
        <f t="shared" si="123"/>
        <v>3.7037037037037033</v>
      </c>
      <c r="AE25" s="228">
        <f t="shared" si="16"/>
        <v>8.4334858030632027</v>
      </c>
      <c r="AF25" s="255">
        <f>AF55</f>
        <v>162</v>
      </c>
      <c r="AG25" s="227">
        <f t="shared" ref="AG25:AN29" si="125">IF($AF25=0,0,AG55/$AF25*100)</f>
        <v>20.37037037037037</v>
      </c>
      <c r="AH25" s="227">
        <f t="shared" si="125"/>
        <v>19.753086419753085</v>
      </c>
      <c r="AI25" s="227">
        <f t="shared" ref="AI25:AM25" si="126">IF($AF25=0,0,AI55/$AF25*100)</f>
        <v>22.839506172839506</v>
      </c>
      <c r="AJ25" s="227">
        <f t="shared" si="126"/>
        <v>13.580246913580247</v>
      </c>
      <c r="AK25" s="227">
        <f t="shared" si="126"/>
        <v>4.9382716049382713</v>
      </c>
      <c r="AL25" s="227">
        <f t="shared" si="126"/>
        <v>8.0246913580246915</v>
      </c>
      <c r="AM25" s="227">
        <f t="shared" si="126"/>
        <v>3.0864197530864197</v>
      </c>
      <c r="AN25" s="227">
        <f t="shared" si="125"/>
        <v>7.4074074074074066</v>
      </c>
      <c r="AO25" s="228">
        <f t="shared" si="18"/>
        <v>49.24666666666667</v>
      </c>
      <c r="AP25" s="255">
        <f>AP55</f>
        <v>162</v>
      </c>
      <c r="AQ25" s="227">
        <f t="shared" ref="AQ25:AU29" si="127">IF($AF25=0,0,AQ55/$AF25*100)</f>
        <v>33.333333333333329</v>
      </c>
      <c r="AR25" s="227">
        <f t="shared" si="127"/>
        <v>20.37037037037037</v>
      </c>
      <c r="AS25" s="227">
        <f t="shared" ref="AS25:AT25" si="128">IF($AF25=0,0,AS55/$AF25*100)</f>
        <v>18.518518518518519</v>
      </c>
      <c r="AT25" s="227">
        <f t="shared" si="128"/>
        <v>10.493827160493826</v>
      </c>
      <c r="AU25" s="227">
        <f t="shared" si="127"/>
        <v>17.283950617283949</v>
      </c>
      <c r="AV25" s="228">
        <f t="shared" si="20"/>
        <v>4.2605231032768547</v>
      </c>
    </row>
    <row r="26" spans="1:48" ht="15" customHeight="1" x14ac:dyDescent="0.15">
      <c r="A26" s="32"/>
      <c r="B26" s="205"/>
      <c r="C26" s="55" t="s">
        <v>54</v>
      </c>
      <c r="D26" s="60"/>
      <c r="E26" s="42">
        <f t="shared" ref="E26:E29" si="129">E56</f>
        <v>30</v>
      </c>
      <c r="F26" s="12">
        <f t="shared" si="120"/>
        <v>46.666666666666664</v>
      </c>
      <c r="G26" s="12">
        <f t="shared" si="120"/>
        <v>36.666666666666664</v>
      </c>
      <c r="H26" s="12">
        <f t="shared" si="120"/>
        <v>6.666666666666667</v>
      </c>
      <c r="I26" s="12">
        <f t="shared" si="120"/>
        <v>10</v>
      </c>
      <c r="J26" s="20">
        <v>17</v>
      </c>
      <c r="K26" s="20">
        <v>41</v>
      </c>
      <c r="L26" s="12">
        <v>7.3170731707317067</v>
      </c>
      <c r="M26" s="42">
        <f t="shared" ref="M26:M29" si="130">M56</f>
        <v>30</v>
      </c>
      <c r="N26" s="12">
        <f t="shared" si="121"/>
        <v>3.3333333333333335</v>
      </c>
      <c r="O26" s="12">
        <f t="shared" si="121"/>
        <v>50</v>
      </c>
      <c r="P26" s="12">
        <f t="shared" si="121"/>
        <v>46.666666666666664</v>
      </c>
      <c r="Q26" s="12">
        <f t="shared" si="121"/>
        <v>0</v>
      </c>
      <c r="R26" s="42">
        <f t="shared" ref="R26:R29" si="131">R56</f>
        <v>30</v>
      </c>
      <c r="S26" s="12">
        <f t="shared" si="122"/>
        <v>40</v>
      </c>
      <c r="T26" s="12">
        <f t="shared" si="122"/>
        <v>23.333333333333332</v>
      </c>
      <c r="U26" s="12">
        <f t="shared" si="122"/>
        <v>13.333333333333334</v>
      </c>
      <c r="V26" s="12">
        <f t="shared" si="122"/>
        <v>6.666666666666667</v>
      </c>
      <c r="W26" s="12">
        <f t="shared" si="122"/>
        <v>16.666666666666664</v>
      </c>
      <c r="X26" s="255">
        <f t="shared" ref="X26:X29" si="132">X56</f>
        <v>30</v>
      </c>
      <c r="Y26" s="227">
        <f t="shared" si="123"/>
        <v>33.333333333333329</v>
      </c>
      <c r="Z26" s="227">
        <f t="shared" si="123"/>
        <v>16.666666666666664</v>
      </c>
      <c r="AA26" s="227">
        <f t="shared" ref="AA26:AC26" si="133">IF($X26=0,0,AA56/$X26*100)</f>
        <v>26.666666666666668</v>
      </c>
      <c r="AB26" s="227">
        <f t="shared" si="133"/>
        <v>13.333333333333334</v>
      </c>
      <c r="AC26" s="227">
        <f t="shared" si="133"/>
        <v>0</v>
      </c>
      <c r="AD26" s="227">
        <f t="shared" si="123"/>
        <v>10</v>
      </c>
      <c r="AE26" s="228">
        <f t="shared" si="16"/>
        <v>4.6423776530413496</v>
      </c>
      <c r="AF26" s="255">
        <f t="shared" ref="AF26:AF29" si="134">AF56</f>
        <v>30</v>
      </c>
      <c r="AG26" s="227">
        <f t="shared" si="125"/>
        <v>33.333333333333329</v>
      </c>
      <c r="AH26" s="227">
        <f t="shared" si="125"/>
        <v>30</v>
      </c>
      <c r="AI26" s="227">
        <f t="shared" ref="AI26:AM26" si="135">IF($AF26=0,0,AI56/$AF26*100)</f>
        <v>13.333333333333334</v>
      </c>
      <c r="AJ26" s="227">
        <f t="shared" si="135"/>
        <v>3.3333333333333335</v>
      </c>
      <c r="AK26" s="227">
        <f t="shared" si="135"/>
        <v>3.3333333333333335</v>
      </c>
      <c r="AL26" s="227">
        <f t="shared" si="135"/>
        <v>3.3333333333333335</v>
      </c>
      <c r="AM26" s="227">
        <f t="shared" si="135"/>
        <v>0</v>
      </c>
      <c r="AN26" s="227">
        <f t="shared" si="125"/>
        <v>13.333333333333334</v>
      </c>
      <c r="AO26" s="228">
        <f t="shared" si="18"/>
        <v>21.26923076923077</v>
      </c>
      <c r="AP26" s="255">
        <f t="shared" ref="AP26:AP29" si="136">AP56</f>
        <v>30</v>
      </c>
      <c r="AQ26" s="227">
        <f t="shared" si="127"/>
        <v>43.333333333333336</v>
      </c>
      <c r="AR26" s="227">
        <f t="shared" si="127"/>
        <v>13.333333333333334</v>
      </c>
      <c r="AS26" s="227">
        <f t="shared" ref="AS26:AT26" si="137">IF($AF26=0,0,AS56/$AF26*100)</f>
        <v>13.333333333333334</v>
      </c>
      <c r="AT26" s="227">
        <f t="shared" si="137"/>
        <v>16.666666666666664</v>
      </c>
      <c r="AU26" s="227">
        <f t="shared" si="127"/>
        <v>13.333333333333334</v>
      </c>
      <c r="AV26" s="228">
        <f t="shared" si="20"/>
        <v>4.5081853428525118</v>
      </c>
    </row>
    <row r="27" spans="1:48" ht="15" customHeight="1" x14ac:dyDescent="0.15">
      <c r="A27" s="32"/>
      <c r="B27" s="205"/>
      <c r="C27" s="54" t="s">
        <v>55</v>
      </c>
      <c r="D27" s="59"/>
      <c r="E27" s="42">
        <f t="shared" si="129"/>
        <v>724</v>
      </c>
      <c r="F27" s="12">
        <f t="shared" si="120"/>
        <v>24.861878453038674</v>
      </c>
      <c r="G27" s="12">
        <f t="shared" si="120"/>
        <v>65.055248618784532</v>
      </c>
      <c r="H27" s="12">
        <f t="shared" si="120"/>
        <v>5.9392265193370166</v>
      </c>
      <c r="I27" s="12">
        <f t="shared" si="120"/>
        <v>4.1436464088397784</v>
      </c>
      <c r="J27" s="20">
        <v>568</v>
      </c>
      <c r="K27" s="20">
        <v>2136</v>
      </c>
      <c r="L27" s="12">
        <v>24.578651685393258</v>
      </c>
      <c r="M27" s="42">
        <f t="shared" si="130"/>
        <v>724</v>
      </c>
      <c r="N27" s="12">
        <f t="shared" si="121"/>
        <v>17.541436464088399</v>
      </c>
      <c r="O27" s="12">
        <f t="shared" si="121"/>
        <v>56.077348066298342</v>
      </c>
      <c r="P27" s="12">
        <f t="shared" si="121"/>
        <v>24.171270718232044</v>
      </c>
      <c r="Q27" s="12">
        <f t="shared" si="121"/>
        <v>2.2099447513812152</v>
      </c>
      <c r="R27" s="42">
        <f t="shared" si="131"/>
        <v>724</v>
      </c>
      <c r="S27" s="12">
        <f t="shared" si="122"/>
        <v>22.099447513812155</v>
      </c>
      <c r="T27" s="12">
        <f t="shared" si="122"/>
        <v>29.005524861878452</v>
      </c>
      <c r="U27" s="12">
        <f t="shared" si="122"/>
        <v>29.55801104972376</v>
      </c>
      <c r="V27" s="12">
        <f t="shared" si="122"/>
        <v>12.430939226519337</v>
      </c>
      <c r="W27" s="12">
        <f t="shared" si="122"/>
        <v>6.9060773480662991</v>
      </c>
      <c r="X27" s="255">
        <f t="shared" si="132"/>
        <v>724</v>
      </c>
      <c r="Y27" s="227">
        <f t="shared" si="123"/>
        <v>16.298342541436465</v>
      </c>
      <c r="Z27" s="227">
        <f t="shared" si="123"/>
        <v>14.502762430939226</v>
      </c>
      <c r="AA27" s="227">
        <f t="shared" ref="AA27:AC27" si="138">IF($X27=0,0,AA57/$X27*100)</f>
        <v>29.41988950276243</v>
      </c>
      <c r="AB27" s="227">
        <f t="shared" si="138"/>
        <v>19.19889502762431</v>
      </c>
      <c r="AC27" s="227">
        <f t="shared" si="138"/>
        <v>17.127071823204421</v>
      </c>
      <c r="AD27" s="227">
        <f t="shared" si="123"/>
        <v>3.4530386740331496</v>
      </c>
      <c r="AE27" s="228">
        <f t="shared" si="16"/>
        <v>9.9057421210108583</v>
      </c>
      <c r="AF27" s="255">
        <f t="shared" si="134"/>
        <v>724</v>
      </c>
      <c r="AG27" s="227">
        <f t="shared" si="125"/>
        <v>16.298342541436465</v>
      </c>
      <c r="AH27" s="227">
        <f t="shared" si="125"/>
        <v>20.165745856353592</v>
      </c>
      <c r="AI27" s="227">
        <f t="shared" ref="AI27:AM27" si="139">IF($AF27=0,0,AI57/$AF27*100)</f>
        <v>19.060773480662984</v>
      </c>
      <c r="AJ27" s="227">
        <f t="shared" si="139"/>
        <v>10.220994475138122</v>
      </c>
      <c r="AK27" s="227">
        <f t="shared" si="139"/>
        <v>9.3922651933701662</v>
      </c>
      <c r="AL27" s="227">
        <f t="shared" si="139"/>
        <v>9.5303867403314921</v>
      </c>
      <c r="AM27" s="227">
        <f t="shared" si="139"/>
        <v>8.9779005524861883</v>
      </c>
      <c r="AN27" s="227">
        <f t="shared" si="125"/>
        <v>6.3535911602209953</v>
      </c>
      <c r="AO27" s="228">
        <f t="shared" si="18"/>
        <v>71.081120943952797</v>
      </c>
      <c r="AP27" s="255">
        <f t="shared" si="136"/>
        <v>724</v>
      </c>
      <c r="AQ27" s="227">
        <f t="shared" si="127"/>
        <v>31.906077348066297</v>
      </c>
      <c r="AR27" s="227">
        <f t="shared" si="127"/>
        <v>20.027624309392262</v>
      </c>
      <c r="AS27" s="227">
        <f t="shared" ref="AS27:AT27" si="140">IF($AF27=0,0,AS57/$AF27*100)</f>
        <v>23.618784530386741</v>
      </c>
      <c r="AT27" s="227">
        <f t="shared" si="140"/>
        <v>13.812154696132598</v>
      </c>
      <c r="AU27" s="227">
        <f t="shared" si="127"/>
        <v>10.6353591160221</v>
      </c>
      <c r="AV27" s="228">
        <f t="shared" si="20"/>
        <v>4.9792028716696883</v>
      </c>
    </row>
    <row r="28" spans="1:48" ht="15" customHeight="1" x14ac:dyDescent="0.15">
      <c r="A28" s="32"/>
      <c r="B28" s="44"/>
      <c r="C28" s="54" t="s">
        <v>56</v>
      </c>
      <c r="D28" s="59"/>
      <c r="E28" s="42">
        <f t="shared" si="129"/>
        <v>7</v>
      </c>
      <c r="F28" s="12">
        <f t="shared" si="120"/>
        <v>85.714285714285708</v>
      </c>
      <c r="G28" s="12">
        <f t="shared" si="120"/>
        <v>0</v>
      </c>
      <c r="H28" s="12">
        <f t="shared" si="120"/>
        <v>14.285714285714285</v>
      </c>
      <c r="I28" s="12">
        <f t="shared" si="120"/>
        <v>0</v>
      </c>
      <c r="J28" s="20">
        <v>2</v>
      </c>
      <c r="K28" s="20">
        <v>4</v>
      </c>
      <c r="L28" s="12">
        <v>0</v>
      </c>
      <c r="M28" s="42">
        <f t="shared" si="130"/>
        <v>7</v>
      </c>
      <c r="N28" s="12">
        <f t="shared" si="121"/>
        <v>0</v>
      </c>
      <c r="O28" s="12">
        <f t="shared" si="121"/>
        <v>28.571428571428569</v>
      </c>
      <c r="P28" s="12">
        <f t="shared" si="121"/>
        <v>71.428571428571431</v>
      </c>
      <c r="Q28" s="12">
        <f t="shared" si="121"/>
        <v>0</v>
      </c>
      <c r="R28" s="42">
        <f t="shared" si="131"/>
        <v>7</v>
      </c>
      <c r="S28" s="12">
        <f t="shared" si="122"/>
        <v>28.571428571428569</v>
      </c>
      <c r="T28" s="12">
        <f t="shared" si="122"/>
        <v>28.571428571428569</v>
      </c>
      <c r="U28" s="12">
        <f t="shared" si="122"/>
        <v>14.285714285714285</v>
      </c>
      <c r="V28" s="12">
        <f t="shared" si="122"/>
        <v>0</v>
      </c>
      <c r="W28" s="12">
        <f t="shared" si="122"/>
        <v>28.571428571428569</v>
      </c>
      <c r="X28" s="255">
        <f t="shared" si="132"/>
        <v>7</v>
      </c>
      <c r="Y28" s="227">
        <f t="shared" si="123"/>
        <v>14.285714285714285</v>
      </c>
      <c r="Z28" s="227">
        <f t="shared" si="123"/>
        <v>14.285714285714285</v>
      </c>
      <c r="AA28" s="227">
        <f t="shared" ref="AA28:AC28" si="141">IF($X28=0,0,AA58/$X28*100)</f>
        <v>42.857142857142854</v>
      </c>
      <c r="AB28" s="227">
        <f t="shared" si="141"/>
        <v>28.571428571428569</v>
      </c>
      <c r="AC28" s="227">
        <f t="shared" si="141"/>
        <v>0</v>
      </c>
      <c r="AD28" s="227">
        <f t="shared" si="123"/>
        <v>0</v>
      </c>
      <c r="AE28" s="228">
        <f t="shared" si="16"/>
        <v>7.6115146210795137</v>
      </c>
      <c r="AF28" s="255">
        <f t="shared" si="134"/>
        <v>7</v>
      </c>
      <c r="AG28" s="227">
        <f t="shared" si="125"/>
        <v>14.285714285714285</v>
      </c>
      <c r="AH28" s="227">
        <f t="shared" si="125"/>
        <v>28.571428571428569</v>
      </c>
      <c r="AI28" s="227">
        <f t="shared" ref="AI28:AM28" si="142">IF($AF28=0,0,AI58/$AF28*100)</f>
        <v>14.285714285714285</v>
      </c>
      <c r="AJ28" s="227">
        <f t="shared" si="142"/>
        <v>14.285714285714285</v>
      </c>
      <c r="AK28" s="227">
        <f t="shared" si="142"/>
        <v>0</v>
      </c>
      <c r="AL28" s="227">
        <f t="shared" si="142"/>
        <v>14.285714285714285</v>
      </c>
      <c r="AM28" s="227">
        <f t="shared" si="142"/>
        <v>14.285714285714285</v>
      </c>
      <c r="AN28" s="227">
        <f t="shared" si="125"/>
        <v>0</v>
      </c>
      <c r="AO28" s="228">
        <f t="shared" si="18"/>
        <v>74</v>
      </c>
      <c r="AP28" s="255">
        <f t="shared" si="136"/>
        <v>7</v>
      </c>
      <c r="AQ28" s="227">
        <f t="shared" si="127"/>
        <v>42.857142857142854</v>
      </c>
      <c r="AR28" s="227">
        <f t="shared" si="127"/>
        <v>14.285714285714285</v>
      </c>
      <c r="AS28" s="227">
        <f t="shared" ref="AS28:AT28" si="143">IF($AF28=0,0,AS58/$AF28*100)</f>
        <v>28.571428571428569</v>
      </c>
      <c r="AT28" s="227">
        <f t="shared" si="143"/>
        <v>14.285714285714285</v>
      </c>
      <c r="AU28" s="227">
        <f t="shared" si="127"/>
        <v>0</v>
      </c>
      <c r="AV28" s="228">
        <f t="shared" si="20"/>
        <v>5.8031615796056908</v>
      </c>
    </row>
    <row r="29" spans="1:48" ht="15" customHeight="1" x14ac:dyDescent="0.15">
      <c r="A29" s="33"/>
      <c r="B29" s="45"/>
      <c r="C29" s="56" t="s">
        <v>14</v>
      </c>
      <c r="D29" s="61"/>
      <c r="E29" s="43">
        <f t="shared" si="129"/>
        <v>32</v>
      </c>
      <c r="F29" s="9">
        <f t="shared" si="120"/>
        <v>6.25</v>
      </c>
      <c r="G29" s="9">
        <f t="shared" si="120"/>
        <v>25</v>
      </c>
      <c r="H29" s="9">
        <f t="shared" si="120"/>
        <v>9.375</v>
      </c>
      <c r="I29" s="9">
        <f t="shared" si="120"/>
        <v>59.375</v>
      </c>
      <c r="J29" s="21">
        <v>15</v>
      </c>
      <c r="K29" s="21">
        <v>53</v>
      </c>
      <c r="L29" s="9">
        <v>15.09433962264151</v>
      </c>
      <c r="M29" s="43">
        <f t="shared" si="130"/>
        <v>32</v>
      </c>
      <c r="N29" s="9">
        <f t="shared" si="121"/>
        <v>3.125</v>
      </c>
      <c r="O29" s="9">
        <f t="shared" si="121"/>
        <v>15.625</v>
      </c>
      <c r="P29" s="9">
        <f t="shared" si="121"/>
        <v>12.5</v>
      </c>
      <c r="Q29" s="9">
        <f t="shared" si="121"/>
        <v>68.75</v>
      </c>
      <c r="R29" s="43">
        <f t="shared" si="131"/>
        <v>32</v>
      </c>
      <c r="S29" s="9">
        <f t="shared" si="122"/>
        <v>6.25</v>
      </c>
      <c r="T29" s="9">
        <f t="shared" si="122"/>
        <v>0</v>
      </c>
      <c r="U29" s="9">
        <f t="shared" si="122"/>
        <v>6.25</v>
      </c>
      <c r="V29" s="9">
        <f t="shared" si="122"/>
        <v>3.125</v>
      </c>
      <c r="W29" s="9">
        <f t="shared" si="122"/>
        <v>84.375</v>
      </c>
      <c r="X29" s="259">
        <f t="shared" si="132"/>
        <v>32</v>
      </c>
      <c r="Y29" s="230">
        <f t="shared" si="123"/>
        <v>12.5</v>
      </c>
      <c r="Z29" s="230">
        <f t="shared" si="123"/>
        <v>0</v>
      </c>
      <c r="AA29" s="230">
        <f t="shared" ref="AA29:AC29" si="144">IF($X29=0,0,AA59/$X29*100)</f>
        <v>21.875</v>
      </c>
      <c r="AB29" s="230">
        <f t="shared" si="144"/>
        <v>0</v>
      </c>
      <c r="AC29" s="230">
        <f t="shared" si="144"/>
        <v>12.5</v>
      </c>
      <c r="AD29" s="230">
        <f t="shared" si="123"/>
        <v>53.125</v>
      </c>
      <c r="AE29" s="231">
        <f t="shared" si="16"/>
        <v>24.824034570275167</v>
      </c>
      <c r="AF29" s="259">
        <f t="shared" si="134"/>
        <v>32</v>
      </c>
      <c r="AG29" s="230">
        <f t="shared" si="125"/>
        <v>12.5</v>
      </c>
      <c r="AH29" s="230">
        <f t="shared" si="125"/>
        <v>6.25</v>
      </c>
      <c r="AI29" s="230">
        <f t="shared" ref="AI29:AM29" si="145">IF($AF29=0,0,AI59/$AF29*100)</f>
        <v>12.5</v>
      </c>
      <c r="AJ29" s="230">
        <f t="shared" si="145"/>
        <v>0</v>
      </c>
      <c r="AK29" s="230">
        <f t="shared" si="145"/>
        <v>0</v>
      </c>
      <c r="AL29" s="230">
        <f t="shared" si="145"/>
        <v>3.125</v>
      </c>
      <c r="AM29" s="230">
        <f t="shared" si="145"/>
        <v>6.25</v>
      </c>
      <c r="AN29" s="230">
        <f t="shared" si="125"/>
        <v>59.375</v>
      </c>
      <c r="AO29" s="231">
        <f t="shared" si="18"/>
        <v>65.461538461538467</v>
      </c>
      <c r="AP29" s="259">
        <f t="shared" si="136"/>
        <v>32</v>
      </c>
      <c r="AQ29" s="230">
        <f t="shared" si="127"/>
        <v>12.5</v>
      </c>
      <c r="AR29" s="230">
        <f t="shared" si="127"/>
        <v>3.125</v>
      </c>
      <c r="AS29" s="230">
        <f t="shared" ref="AS29:AT29" si="146">IF($AF29=0,0,AS59/$AF29*100)</f>
        <v>12.5</v>
      </c>
      <c r="AT29" s="230">
        <f t="shared" si="146"/>
        <v>6.25</v>
      </c>
      <c r="AU29" s="230">
        <f t="shared" si="127"/>
        <v>65.625</v>
      </c>
      <c r="AV29" s="231">
        <f t="shared" si="20"/>
        <v>5.147843882592686</v>
      </c>
    </row>
    <row r="33" spans="1:48" ht="15" customHeight="1" x14ac:dyDescent="0.15">
      <c r="A33" s="25" t="s">
        <v>48</v>
      </c>
      <c r="B33" s="214" t="s">
        <v>18</v>
      </c>
      <c r="C33" s="216" t="s">
        <v>57</v>
      </c>
      <c r="D33" s="38" t="s">
        <v>52</v>
      </c>
      <c r="E33" s="13">
        <v>602</v>
      </c>
      <c r="F33" s="13">
        <v>37</v>
      </c>
      <c r="G33" s="13">
        <v>534</v>
      </c>
      <c r="H33" s="13">
        <v>8</v>
      </c>
      <c r="I33" s="13">
        <v>23</v>
      </c>
      <c r="J33" s="13"/>
      <c r="K33" s="13"/>
      <c r="L33" s="13"/>
      <c r="M33" s="13">
        <v>602</v>
      </c>
      <c r="N33" s="13">
        <v>264</v>
      </c>
      <c r="O33" s="13">
        <v>270</v>
      </c>
      <c r="P33" s="13">
        <v>29</v>
      </c>
      <c r="Q33" s="13">
        <v>39</v>
      </c>
      <c r="R33" s="13">
        <v>602</v>
      </c>
      <c r="S33" s="13">
        <v>37</v>
      </c>
      <c r="T33" s="13">
        <v>118</v>
      </c>
      <c r="U33" s="13">
        <v>242</v>
      </c>
      <c r="V33" s="13">
        <v>171</v>
      </c>
      <c r="W33" s="13">
        <v>34</v>
      </c>
      <c r="X33" s="13">
        <v>602</v>
      </c>
      <c r="Y33" s="13">
        <v>38</v>
      </c>
      <c r="Z33" s="13">
        <v>110</v>
      </c>
      <c r="AA33" s="13">
        <v>168</v>
      </c>
      <c r="AB33" s="13">
        <v>143</v>
      </c>
      <c r="AC33" s="13">
        <v>129</v>
      </c>
      <c r="AD33" s="13">
        <v>14</v>
      </c>
      <c r="AE33" s="13">
        <v>10.614814294358458</v>
      </c>
      <c r="AF33" s="13">
        <v>602</v>
      </c>
      <c r="AG33" s="13">
        <v>38</v>
      </c>
      <c r="AH33" s="13">
        <v>85</v>
      </c>
      <c r="AI33" s="13">
        <v>96</v>
      </c>
      <c r="AJ33" s="13">
        <v>85</v>
      </c>
      <c r="AK33" s="13">
        <v>71</v>
      </c>
      <c r="AL33" s="13">
        <v>95</v>
      </c>
      <c r="AM33" s="13">
        <v>108</v>
      </c>
      <c r="AN33" s="13">
        <v>24</v>
      </c>
      <c r="AO33" s="13">
        <v>109.59792387543253</v>
      </c>
      <c r="AP33" s="13">
        <v>602</v>
      </c>
      <c r="AQ33" s="13">
        <v>108</v>
      </c>
      <c r="AR33" s="13">
        <v>185</v>
      </c>
      <c r="AS33" s="13">
        <v>153</v>
      </c>
      <c r="AT33" s="13">
        <v>112</v>
      </c>
      <c r="AU33" s="13">
        <v>44</v>
      </c>
      <c r="AV33" s="13">
        <v>6.0699797538169236</v>
      </c>
    </row>
    <row r="34" spans="1:48" ht="15" customHeight="1" x14ac:dyDescent="0.15">
      <c r="A34" s="213" t="s">
        <v>51</v>
      </c>
      <c r="B34" s="215"/>
      <c r="C34" s="217"/>
      <c r="D34" s="35" t="s">
        <v>17</v>
      </c>
      <c r="E34" s="13">
        <v>563</v>
      </c>
      <c r="F34" s="13">
        <v>50</v>
      </c>
      <c r="G34" s="13">
        <v>475</v>
      </c>
      <c r="H34" s="13">
        <v>9</v>
      </c>
      <c r="I34" s="13">
        <v>29</v>
      </c>
      <c r="J34" s="13"/>
      <c r="K34" s="13"/>
      <c r="L34" s="13"/>
      <c r="M34" s="13">
        <v>563</v>
      </c>
      <c r="N34" s="13">
        <v>203</v>
      </c>
      <c r="O34" s="13">
        <v>289</v>
      </c>
      <c r="P34" s="13">
        <v>53</v>
      </c>
      <c r="Q34" s="13">
        <v>18</v>
      </c>
      <c r="R34" s="13">
        <v>563</v>
      </c>
      <c r="S34" s="13">
        <v>86</v>
      </c>
      <c r="T34" s="13">
        <v>138</v>
      </c>
      <c r="U34" s="13">
        <v>186</v>
      </c>
      <c r="V34" s="13">
        <v>126</v>
      </c>
      <c r="W34" s="13">
        <v>27</v>
      </c>
      <c r="X34" s="13">
        <v>563</v>
      </c>
      <c r="Y34" s="13">
        <v>50</v>
      </c>
      <c r="Z34" s="13">
        <v>51</v>
      </c>
      <c r="AA34" s="13">
        <v>156</v>
      </c>
      <c r="AB34" s="13">
        <v>131</v>
      </c>
      <c r="AC34" s="13">
        <v>157</v>
      </c>
      <c r="AD34" s="13">
        <v>18</v>
      </c>
      <c r="AE34" s="13">
        <v>11.59458787549309</v>
      </c>
      <c r="AF34" s="13">
        <v>563</v>
      </c>
      <c r="AG34" s="13">
        <v>50</v>
      </c>
      <c r="AH34" s="13">
        <v>65</v>
      </c>
      <c r="AI34" s="13">
        <v>83</v>
      </c>
      <c r="AJ34" s="13">
        <v>60</v>
      </c>
      <c r="AK34" s="13">
        <v>69</v>
      </c>
      <c r="AL34" s="13">
        <v>85</v>
      </c>
      <c r="AM34" s="13">
        <v>115</v>
      </c>
      <c r="AN34" s="13">
        <v>36</v>
      </c>
      <c r="AO34" s="13">
        <v>117.5607210626186</v>
      </c>
      <c r="AP34" s="13">
        <v>563</v>
      </c>
      <c r="AQ34" s="13">
        <v>137</v>
      </c>
      <c r="AR34" s="13">
        <v>154</v>
      </c>
      <c r="AS34" s="13">
        <v>139</v>
      </c>
      <c r="AT34" s="13">
        <v>92</v>
      </c>
      <c r="AU34" s="13">
        <v>41</v>
      </c>
      <c r="AV34" s="13">
        <v>5.4128090519333929</v>
      </c>
    </row>
    <row r="35" spans="1:48" ht="15" customHeight="1" x14ac:dyDescent="0.15">
      <c r="A35" s="213"/>
      <c r="B35" s="214" t="s">
        <v>58</v>
      </c>
      <c r="C35" s="216" t="s">
        <v>57</v>
      </c>
      <c r="D35" s="38" t="s">
        <v>52</v>
      </c>
      <c r="E35" s="13">
        <v>315</v>
      </c>
      <c r="F35" s="13">
        <v>57</v>
      </c>
      <c r="G35" s="13">
        <v>212</v>
      </c>
      <c r="H35" s="13">
        <v>19</v>
      </c>
      <c r="I35" s="13">
        <v>27</v>
      </c>
      <c r="J35" s="13"/>
      <c r="K35" s="13"/>
      <c r="L35" s="13"/>
      <c r="M35" s="13">
        <v>315</v>
      </c>
      <c r="N35" s="13">
        <v>62</v>
      </c>
      <c r="O35" s="13">
        <v>196</v>
      </c>
      <c r="P35" s="13">
        <v>43</v>
      </c>
      <c r="Q35" s="13">
        <v>14</v>
      </c>
      <c r="R35" s="13">
        <v>315</v>
      </c>
      <c r="S35" s="13">
        <v>42</v>
      </c>
      <c r="T35" s="13">
        <v>69</v>
      </c>
      <c r="U35" s="13">
        <v>97</v>
      </c>
      <c r="V35" s="13">
        <v>79</v>
      </c>
      <c r="W35" s="13">
        <v>28</v>
      </c>
      <c r="X35" s="13">
        <v>315</v>
      </c>
      <c r="Y35" s="13">
        <v>63</v>
      </c>
      <c r="Z35" s="13">
        <v>34</v>
      </c>
      <c r="AA35" s="13">
        <v>75</v>
      </c>
      <c r="AB35" s="13">
        <v>54</v>
      </c>
      <c r="AC35" s="13">
        <v>78</v>
      </c>
      <c r="AD35" s="13">
        <v>11</v>
      </c>
      <c r="AE35" s="13">
        <v>9.8588775938780042</v>
      </c>
      <c r="AF35" s="13">
        <v>315</v>
      </c>
      <c r="AG35" s="13">
        <v>63</v>
      </c>
      <c r="AH35" s="13">
        <v>71</v>
      </c>
      <c r="AI35" s="13">
        <v>50</v>
      </c>
      <c r="AJ35" s="13">
        <v>46</v>
      </c>
      <c r="AK35" s="13">
        <v>19</v>
      </c>
      <c r="AL35" s="13">
        <v>22</v>
      </c>
      <c r="AM35" s="13">
        <v>22</v>
      </c>
      <c r="AN35" s="13">
        <v>22</v>
      </c>
      <c r="AO35" s="13">
        <v>59.238907849829353</v>
      </c>
      <c r="AP35" s="13">
        <v>315</v>
      </c>
      <c r="AQ35" s="13">
        <v>111</v>
      </c>
      <c r="AR35" s="13">
        <v>51</v>
      </c>
      <c r="AS35" s="13">
        <v>63</v>
      </c>
      <c r="AT35" s="13">
        <v>58</v>
      </c>
      <c r="AU35" s="13">
        <v>32</v>
      </c>
      <c r="AV35" s="13">
        <v>5.4882890526780752</v>
      </c>
    </row>
    <row r="36" spans="1:48" ht="15" customHeight="1" x14ac:dyDescent="0.15">
      <c r="A36" s="213"/>
      <c r="B36" s="215"/>
      <c r="C36" s="217"/>
      <c r="D36" s="35" t="s">
        <v>17</v>
      </c>
      <c r="E36" s="13">
        <v>520</v>
      </c>
      <c r="F36" s="13">
        <v>158</v>
      </c>
      <c r="G36" s="13">
        <v>291</v>
      </c>
      <c r="H36" s="13">
        <v>32</v>
      </c>
      <c r="I36" s="13">
        <v>39</v>
      </c>
      <c r="J36" s="13"/>
      <c r="K36" s="13"/>
      <c r="L36" s="13"/>
      <c r="M36" s="13">
        <v>520</v>
      </c>
      <c r="N36" s="13">
        <v>75</v>
      </c>
      <c r="O36" s="13">
        <v>302</v>
      </c>
      <c r="P36" s="13">
        <v>132</v>
      </c>
      <c r="Q36" s="13">
        <v>11</v>
      </c>
      <c r="R36" s="13">
        <v>520</v>
      </c>
      <c r="S36" s="13">
        <v>103</v>
      </c>
      <c r="T36" s="13">
        <v>161</v>
      </c>
      <c r="U36" s="13">
        <v>126</v>
      </c>
      <c r="V36" s="13">
        <v>95</v>
      </c>
      <c r="W36" s="13">
        <v>35</v>
      </c>
      <c r="X36" s="13">
        <v>520</v>
      </c>
      <c r="Y36" s="13">
        <v>126</v>
      </c>
      <c r="Z36" s="13">
        <v>42</v>
      </c>
      <c r="AA36" s="13">
        <v>115</v>
      </c>
      <c r="AB36" s="13">
        <v>89</v>
      </c>
      <c r="AC36" s="13">
        <v>123</v>
      </c>
      <c r="AD36" s="13">
        <v>25</v>
      </c>
      <c r="AE36" s="13">
        <v>10.578556455295491</v>
      </c>
      <c r="AF36" s="13">
        <v>520</v>
      </c>
      <c r="AG36" s="13">
        <v>126</v>
      </c>
      <c r="AH36" s="13">
        <v>91</v>
      </c>
      <c r="AI36" s="13">
        <v>110</v>
      </c>
      <c r="AJ36" s="13">
        <v>55</v>
      </c>
      <c r="AK36" s="13">
        <v>35</v>
      </c>
      <c r="AL36" s="13">
        <v>35</v>
      </c>
      <c r="AM36" s="13">
        <v>29</v>
      </c>
      <c r="AN36" s="13">
        <v>39</v>
      </c>
      <c r="AO36" s="13">
        <v>52.970893970893968</v>
      </c>
      <c r="AP36" s="13">
        <v>520</v>
      </c>
      <c r="AQ36" s="13">
        <v>207</v>
      </c>
      <c r="AR36" s="13">
        <v>68</v>
      </c>
      <c r="AS36" s="13">
        <v>96</v>
      </c>
      <c r="AT36" s="13">
        <v>75</v>
      </c>
      <c r="AU36" s="13">
        <v>74</v>
      </c>
      <c r="AV36" s="13">
        <v>4.73633663982773</v>
      </c>
    </row>
    <row r="37" spans="1:48" ht="15" customHeight="1" x14ac:dyDescent="0.15">
      <c r="A37" s="51"/>
      <c r="B37" s="214" t="s">
        <v>59</v>
      </c>
      <c r="C37" s="216" t="s">
        <v>57</v>
      </c>
      <c r="D37" s="38" t="s">
        <v>52</v>
      </c>
      <c r="E37" s="13">
        <v>256</v>
      </c>
      <c r="F37" s="13">
        <v>55</v>
      </c>
      <c r="G37" s="13">
        <v>176</v>
      </c>
      <c r="H37" s="13">
        <v>13</v>
      </c>
      <c r="I37" s="13">
        <v>12</v>
      </c>
      <c r="J37" s="13"/>
      <c r="K37" s="13"/>
      <c r="L37" s="13"/>
      <c r="M37" s="13">
        <v>256</v>
      </c>
      <c r="N37" s="13">
        <v>53</v>
      </c>
      <c r="O37" s="13">
        <v>155</v>
      </c>
      <c r="P37" s="13">
        <v>42</v>
      </c>
      <c r="Q37" s="13">
        <v>6</v>
      </c>
      <c r="R37" s="13">
        <v>256</v>
      </c>
      <c r="S37" s="13">
        <v>48</v>
      </c>
      <c r="T37" s="13">
        <v>63</v>
      </c>
      <c r="U37" s="13">
        <v>79</v>
      </c>
      <c r="V37" s="13">
        <v>51</v>
      </c>
      <c r="W37" s="13">
        <v>15</v>
      </c>
      <c r="X37" s="13">
        <v>256</v>
      </c>
      <c r="Y37" s="13">
        <v>45</v>
      </c>
      <c r="Z37" s="13">
        <v>39</v>
      </c>
      <c r="AA37" s="13">
        <v>71</v>
      </c>
      <c r="AB37" s="13">
        <v>55</v>
      </c>
      <c r="AC37" s="13">
        <v>40</v>
      </c>
      <c r="AD37" s="13">
        <v>6</v>
      </c>
      <c r="AE37" s="13">
        <v>9.7160182333378149</v>
      </c>
      <c r="AF37" s="13">
        <v>256</v>
      </c>
      <c r="AG37" s="13">
        <v>45</v>
      </c>
      <c r="AH37" s="13">
        <v>51</v>
      </c>
      <c r="AI37" s="13">
        <v>56</v>
      </c>
      <c r="AJ37" s="13">
        <v>27</v>
      </c>
      <c r="AK37" s="13">
        <v>23</v>
      </c>
      <c r="AL37" s="13">
        <v>23</v>
      </c>
      <c r="AM37" s="13">
        <v>18</v>
      </c>
      <c r="AN37" s="13">
        <v>13</v>
      </c>
      <c r="AO37" s="13">
        <v>63.572016460905353</v>
      </c>
      <c r="AP37" s="13">
        <v>256</v>
      </c>
      <c r="AQ37" s="13">
        <v>91</v>
      </c>
      <c r="AR37" s="13">
        <v>44</v>
      </c>
      <c r="AS37" s="13">
        <v>62</v>
      </c>
      <c r="AT37" s="13">
        <v>36</v>
      </c>
      <c r="AU37" s="13">
        <v>23</v>
      </c>
      <c r="AV37" s="13">
        <v>4.9301731849151942</v>
      </c>
    </row>
    <row r="38" spans="1:48" ht="15" customHeight="1" x14ac:dyDescent="0.15">
      <c r="A38" s="33"/>
      <c r="B38" s="215"/>
      <c r="C38" s="217"/>
      <c r="D38" s="35" t="s">
        <v>17</v>
      </c>
      <c r="E38" s="13">
        <v>699</v>
      </c>
      <c r="F38" s="13">
        <v>188</v>
      </c>
      <c r="G38" s="13">
        <v>410</v>
      </c>
      <c r="H38" s="13">
        <v>44</v>
      </c>
      <c r="I38" s="13">
        <v>57</v>
      </c>
      <c r="J38" s="13"/>
      <c r="K38" s="13"/>
      <c r="L38" s="13"/>
      <c r="M38" s="13">
        <v>699</v>
      </c>
      <c r="N38" s="13">
        <v>98</v>
      </c>
      <c r="O38" s="13">
        <v>364</v>
      </c>
      <c r="P38" s="13">
        <v>198</v>
      </c>
      <c r="Q38" s="13">
        <v>39</v>
      </c>
      <c r="R38" s="13">
        <v>699</v>
      </c>
      <c r="S38" s="13">
        <v>167</v>
      </c>
      <c r="T38" s="13">
        <v>198</v>
      </c>
      <c r="U38" s="13">
        <v>180</v>
      </c>
      <c r="V38" s="13">
        <v>63</v>
      </c>
      <c r="W38" s="13">
        <v>91</v>
      </c>
      <c r="X38" s="13">
        <v>699</v>
      </c>
      <c r="Y38" s="13">
        <v>121</v>
      </c>
      <c r="Z38" s="13">
        <v>93</v>
      </c>
      <c r="AA38" s="13">
        <v>206</v>
      </c>
      <c r="AB38" s="13">
        <v>119</v>
      </c>
      <c r="AC38" s="13">
        <v>115</v>
      </c>
      <c r="AD38" s="13">
        <v>45</v>
      </c>
      <c r="AE38" s="13">
        <v>9.7273979924522909</v>
      </c>
      <c r="AF38" s="13">
        <v>699</v>
      </c>
      <c r="AG38" s="13">
        <v>121</v>
      </c>
      <c r="AH38" s="13">
        <v>140</v>
      </c>
      <c r="AI38" s="13">
        <v>128</v>
      </c>
      <c r="AJ38" s="13">
        <v>71</v>
      </c>
      <c r="AK38" s="13">
        <v>54</v>
      </c>
      <c r="AL38" s="13">
        <v>62</v>
      </c>
      <c r="AM38" s="13">
        <v>55</v>
      </c>
      <c r="AN38" s="13">
        <v>68</v>
      </c>
      <c r="AO38" s="13">
        <v>66.646592709984148</v>
      </c>
      <c r="AP38" s="13">
        <v>699</v>
      </c>
      <c r="AQ38" s="13">
        <v>214</v>
      </c>
      <c r="AR38" s="13">
        <v>140</v>
      </c>
      <c r="AS38" s="13">
        <v>149</v>
      </c>
      <c r="AT38" s="13">
        <v>89</v>
      </c>
      <c r="AU38" s="13">
        <v>107</v>
      </c>
      <c r="AV38" s="13">
        <v>4.8280155986555249</v>
      </c>
    </row>
    <row r="39" spans="1:48" ht="15" customHeight="1" x14ac:dyDescent="0.15">
      <c r="A39" s="25" t="s">
        <v>49</v>
      </c>
      <c r="B39" s="17" t="s">
        <v>6</v>
      </c>
      <c r="C39" s="52" t="s">
        <v>16</v>
      </c>
      <c r="D39" s="57"/>
      <c r="E39" s="13">
        <v>1165</v>
      </c>
      <c r="F39" s="13">
        <v>87</v>
      </c>
      <c r="G39" s="13">
        <v>1009</v>
      </c>
      <c r="H39" s="13">
        <v>17</v>
      </c>
      <c r="I39" s="13">
        <v>52</v>
      </c>
      <c r="J39" s="13"/>
      <c r="K39" s="13"/>
      <c r="L39" s="13"/>
      <c r="M39" s="13">
        <v>1165</v>
      </c>
      <c r="N39" s="13">
        <v>467</v>
      </c>
      <c r="O39" s="13">
        <v>559</v>
      </c>
      <c r="P39" s="13">
        <v>82</v>
      </c>
      <c r="Q39" s="13">
        <v>57</v>
      </c>
      <c r="R39" s="13">
        <v>1165</v>
      </c>
      <c r="S39" s="13">
        <v>123</v>
      </c>
      <c r="T39" s="13">
        <v>256</v>
      </c>
      <c r="U39" s="13">
        <v>428</v>
      </c>
      <c r="V39" s="13">
        <v>297</v>
      </c>
      <c r="W39" s="13">
        <v>61</v>
      </c>
      <c r="X39" s="13">
        <v>1165</v>
      </c>
      <c r="Y39" s="13">
        <v>88</v>
      </c>
      <c r="Z39" s="13">
        <v>161</v>
      </c>
      <c r="AA39" s="13">
        <v>324</v>
      </c>
      <c r="AB39" s="13">
        <v>274</v>
      </c>
      <c r="AC39" s="13">
        <v>286</v>
      </c>
      <c r="AD39" s="13">
        <v>32</v>
      </c>
      <c r="AE39" s="13">
        <v>11.086108735416163</v>
      </c>
      <c r="AF39" s="13">
        <v>1165</v>
      </c>
      <c r="AG39" s="13">
        <v>88</v>
      </c>
      <c r="AH39" s="13">
        <v>150</v>
      </c>
      <c r="AI39" s="13">
        <v>179</v>
      </c>
      <c r="AJ39" s="13">
        <v>145</v>
      </c>
      <c r="AK39" s="13">
        <v>140</v>
      </c>
      <c r="AL39" s="13">
        <v>180</v>
      </c>
      <c r="AM39" s="13">
        <v>223</v>
      </c>
      <c r="AN39" s="13">
        <v>60</v>
      </c>
      <c r="AO39" s="13">
        <v>113.39556561085973</v>
      </c>
      <c r="AP39" s="13">
        <v>1165</v>
      </c>
      <c r="AQ39" s="13">
        <v>245</v>
      </c>
      <c r="AR39" s="13">
        <v>339</v>
      </c>
      <c r="AS39" s="13">
        <v>292</v>
      </c>
      <c r="AT39" s="13">
        <v>204</v>
      </c>
      <c r="AU39" s="13">
        <v>85</v>
      </c>
      <c r="AV39" s="13">
        <v>5.7523472479065454</v>
      </c>
    </row>
    <row r="40" spans="1:48" ht="15" customHeight="1" x14ac:dyDescent="0.15">
      <c r="A40" s="203" t="s">
        <v>50</v>
      </c>
      <c r="B40" s="18" t="s">
        <v>7</v>
      </c>
      <c r="C40" s="53"/>
      <c r="D40" s="58"/>
      <c r="E40" s="13"/>
      <c r="F40" s="13"/>
      <c r="G40" s="13"/>
      <c r="H40" s="13"/>
      <c r="I40" s="13"/>
      <c r="J40" s="13"/>
      <c r="K40" s="13"/>
      <c r="L40" s="13"/>
      <c r="M40" s="13"/>
      <c r="N40" s="13"/>
      <c r="O40" s="13"/>
      <c r="P40" s="13"/>
      <c r="Q40" s="13"/>
      <c r="R40" s="13"/>
      <c r="S40" s="13"/>
      <c r="T40" s="13"/>
      <c r="U40" s="13"/>
      <c r="V40" s="13"/>
      <c r="W40" s="13"/>
      <c r="X40" s="13"/>
      <c r="Y40" s="13"/>
      <c r="Z40" s="13"/>
      <c r="AA40" s="13"/>
      <c r="AB40" s="13"/>
      <c r="AC40" s="13"/>
      <c r="AD40" s="13"/>
      <c r="AE40" s="13"/>
      <c r="AF40" s="13"/>
      <c r="AG40" s="13"/>
      <c r="AH40" s="13"/>
      <c r="AI40" s="13"/>
      <c r="AJ40" s="13"/>
      <c r="AK40" s="13"/>
      <c r="AL40" s="13"/>
      <c r="AM40" s="13"/>
      <c r="AN40" s="13"/>
      <c r="AO40" s="13"/>
      <c r="AP40" s="13"/>
      <c r="AQ40" s="13"/>
      <c r="AR40" s="13"/>
      <c r="AS40" s="13"/>
      <c r="AT40" s="13"/>
      <c r="AU40" s="13"/>
      <c r="AV40" s="13"/>
    </row>
    <row r="41" spans="1:48" ht="15" customHeight="1" x14ac:dyDescent="0.15">
      <c r="A41" s="203"/>
      <c r="B41" s="18" t="s">
        <v>8</v>
      </c>
      <c r="C41" s="54" t="s">
        <v>53</v>
      </c>
      <c r="D41" s="59"/>
      <c r="E41" s="13">
        <v>159</v>
      </c>
      <c r="F41" s="13">
        <v>22</v>
      </c>
      <c r="G41" s="13">
        <v>130</v>
      </c>
      <c r="H41" s="13">
        <v>2</v>
      </c>
      <c r="I41" s="13">
        <v>5</v>
      </c>
      <c r="J41" s="13"/>
      <c r="K41" s="13"/>
      <c r="L41" s="13"/>
      <c r="M41" s="13">
        <v>159</v>
      </c>
      <c r="N41" s="13">
        <v>43</v>
      </c>
      <c r="O41" s="13">
        <v>86</v>
      </c>
      <c r="P41" s="13">
        <v>25</v>
      </c>
      <c r="Q41" s="13">
        <v>5</v>
      </c>
      <c r="R41" s="13">
        <v>159</v>
      </c>
      <c r="S41" s="13">
        <v>20</v>
      </c>
      <c r="T41" s="13">
        <v>38</v>
      </c>
      <c r="U41" s="13">
        <v>63</v>
      </c>
      <c r="V41" s="13">
        <v>29</v>
      </c>
      <c r="W41" s="13">
        <v>9</v>
      </c>
      <c r="X41" s="13">
        <v>159</v>
      </c>
      <c r="Y41" s="13">
        <v>16</v>
      </c>
      <c r="Z41" s="13">
        <v>17</v>
      </c>
      <c r="AA41" s="13">
        <v>41</v>
      </c>
      <c r="AB41" s="13">
        <v>40</v>
      </c>
      <c r="AC41" s="13">
        <v>40</v>
      </c>
      <c r="AD41" s="13">
        <v>5</v>
      </c>
      <c r="AE41" s="13">
        <v>11.550486068574035</v>
      </c>
      <c r="AF41" s="13">
        <v>159</v>
      </c>
      <c r="AG41" s="13">
        <v>16</v>
      </c>
      <c r="AH41" s="13">
        <v>17</v>
      </c>
      <c r="AI41" s="13">
        <v>20</v>
      </c>
      <c r="AJ41" s="13">
        <v>20</v>
      </c>
      <c r="AK41" s="13">
        <v>17</v>
      </c>
      <c r="AL41" s="13">
        <v>24</v>
      </c>
      <c r="AM41" s="13">
        <v>33</v>
      </c>
      <c r="AN41" s="13">
        <v>12</v>
      </c>
      <c r="AO41" s="13">
        <v>116.97278911564626</v>
      </c>
      <c r="AP41" s="13">
        <v>159</v>
      </c>
      <c r="AQ41" s="13">
        <v>47</v>
      </c>
      <c r="AR41" s="13">
        <v>45</v>
      </c>
      <c r="AS41" s="13">
        <v>27</v>
      </c>
      <c r="AT41" s="13">
        <v>24</v>
      </c>
      <c r="AU41" s="13">
        <v>16</v>
      </c>
      <c r="AV41" s="13">
        <v>4.4867729544428245</v>
      </c>
    </row>
    <row r="42" spans="1:48" ht="15" customHeight="1" x14ac:dyDescent="0.15">
      <c r="A42" s="64"/>
      <c r="B42" s="18" t="s">
        <v>9</v>
      </c>
      <c r="C42" s="55" t="s">
        <v>54</v>
      </c>
      <c r="D42" s="60"/>
      <c r="E42" s="13">
        <v>2</v>
      </c>
      <c r="F42" s="13">
        <v>0</v>
      </c>
      <c r="G42" s="13">
        <v>1</v>
      </c>
      <c r="H42" s="13">
        <v>0</v>
      </c>
      <c r="I42" s="13">
        <v>1</v>
      </c>
      <c r="J42" s="13"/>
      <c r="K42" s="13"/>
      <c r="L42" s="13"/>
      <c r="M42" s="13">
        <v>2</v>
      </c>
      <c r="N42" s="13">
        <v>0</v>
      </c>
      <c r="O42" s="13">
        <v>2</v>
      </c>
      <c r="P42" s="13">
        <v>0</v>
      </c>
      <c r="Q42" s="13">
        <v>0</v>
      </c>
      <c r="R42" s="13">
        <v>2</v>
      </c>
      <c r="S42" s="13">
        <v>1</v>
      </c>
      <c r="T42" s="13">
        <v>0</v>
      </c>
      <c r="U42" s="13">
        <v>1</v>
      </c>
      <c r="V42" s="13">
        <v>0</v>
      </c>
      <c r="W42" s="13">
        <v>0</v>
      </c>
      <c r="X42" s="13">
        <v>2</v>
      </c>
      <c r="Y42" s="13">
        <v>0</v>
      </c>
      <c r="Z42" s="13">
        <v>0</v>
      </c>
      <c r="AA42" s="13">
        <v>1</v>
      </c>
      <c r="AB42" s="13">
        <v>1</v>
      </c>
      <c r="AC42" s="13">
        <v>0</v>
      </c>
      <c r="AD42" s="13">
        <v>0</v>
      </c>
      <c r="AE42" s="13">
        <v>8</v>
      </c>
      <c r="AF42" s="13">
        <v>2</v>
      </c>
      <c r="AG42" s="13">
        <v>0</v>
      </c>
      <c r="AH42" s="13">
        <v>0</v>
      </c>
      <c r="AI42" s="13">
        <v>1</v>
      </c>
      <c r="AJ42" s="13">
        <v>1</v>
      </c>
      <c r="AK42" s="13">
        <v>0</v>
      </c>
      <c r="AL42" s="13">
        <v>0</v>
      </c>
      <c r="AM42" s="13">
        <v>0</v>
      </c>
      <c r="AN42" s="13">
        <v>0</v>
      </c>
      <c r="AO42" s="13">
        <v>52.5</v>
      </c>
      <c r="AP42" s="13">
        <v>2</v>
      </c>
      <c r="AQ42" s="13">
        <v>0</v>
      </c>
      <c r="AR42" s="13">
        <v>0</v>
      </c>
      <c r="AS42" s="13">
        <v>2</v>
      </c>
      <c r="AT42" s="13">
        <v>0</v>
      </c>
      <c r="AU42" s="13">
        <v>0</v>
      </c>
      <c r="AV42" s="13">
        <v>7.75</v>
      </c>
    </row>
    <row r="43" spans="1:48" ht="15" customHeight="1" x14ac:dyDescent="0.15">
      <c r="A43" s="32"/>
      <c r="B43" s="18"/>
      <c r="C43" s="54" t="s">
        <v>55</v>
      </c>
      <c r="D43" s="59"/>
      <c r="E43" s="13">
        <v>984</v>
      </c>
      <c r="F43" s="13">
        <v>64</v>
      </c>
      <c r="G43" s="13">
        <v>873</v>
      </c>
      <c r="H43" s="13">
        <v>15</v>
      </c>
      <c r="I43" s="13">
        <v>32</v>
      </c>
      <c r="J43" s="13"/>
      <c r="K43" s="13"/>
      <c r="L43" s="13"/>
      <c r="M43" s="13">
        <v>984</v>
      </c>
      <c r="N43" s="13">
        <v>423</v>
      </c>
      <c r="O43" s="13">
        <v>470</v>
      </c>
      <c r="P43" s="13">
        <v>57</v>
      </c>
      <c r="Q43" s="13">
        <v>34</v>
      </c>
      <c r="R43" s="13">
        <v>984</v>
      </c>
      <c r="S43" s="13">
        <v>102</v>
      </c>
      <c r="T43" s="13">
        <v>218</v>
      </c>
      <c r="U43" s="13">
        <v>363</v>
      </c>
      <c r="V43" s="13">
        <v>267</v>
      </c>
      <c r="W43" s="13">
        <v>34</v>
      </c>
      <c r="X43" s="13">
        <v>984</v>
      </c>
      <c r="Y43" s="13">
        <v>62</v>
      </c>
      <c r="Z43" s="13">
        <v>144</v>
      </c>
      <c r="AA43" s="13">
        <v>279</v>
      </c>
      <c r="AB43" s="13">
        <v>233</v>
      </c>
      <c r="AC43" s="13">
        <v>244</v>
      </c>
      <c r="AD43" s="13">
        <v>22</v>
      </c>
      <c r="AE43" s="13">
        <v>11.12947626594341</v>
      </c>
      <c r="AF43" s="13">
        <v>984</v>
      </c>
      <c r="AG43" s="13">
        <v>62</v>
      </c>
      <c r="AH43" s="13">
        <v>133</v>
      </c>
      <c r="AI43" s="13">
        <v>156</v>
      </c>
      <c r="AJ43" s="13">
        <v>122</v>
      </c>
      <c r="AK43" s="13">
        <v>123</v>
      </c>
      <c r="AL43" s="13">
        <v>156</v>
      </c>
      <c r="AM43" s="13">
        <v>189</v>
      </c>
      <c r="AN43" s="13">
        <v>43</v>
      </c>
      <c r="AO43" s="13">
        <v>114.36461211477153</v>
      </c>
      <c r="AP43" s="13">
        <v>984</v>
      </c>
      <c r="AQ43" s="13">
        <v>187</v>
      </c>
      <c r="AR43" s="13">
        <v>293</v>
      </c>
      <c r="AS43" s="13">
        <v>262</v>
      </c>
      <c r="AT43" s="13">
        <v>179</v>
      </c>
      <c r="AU43" s="13">
        <v>63</v>
      </c>
      <c r="AV43" s="13">
        <v>6.0043449062458611</v>
      </c>
    </row>
    <row r="44" spans="1:48" ht="15" customHeight="1" x14ac:dyDescent="0.15">
      <c r="A44" s="32"/>
      <c r="B44" s="18"/>
      <c r="C44" s="54" t="s">
        <v>56</v>
      </c>
      <c r="D44" s="59"/>
      <c r="E44" s="13">
        <v>0</v>
      </c>
      <c r="F44" s="13">
        <v>0</v>
      </c>
      <c r="G44" s="13">
        <v>0</v>
      </c>
      <c r="H44" s="13">
        <v>0</v>
      </c>
      <c r="I44" s="13">
        <v>0</v>
      </c>
      <c r="J44" s="13"/>
      <c r="K44" s="13"/>
      <c r="L44" s="13"/>
      <c r="M44" s="13">
        <v>0</v>
      </c>
      <c r="N44" s="13">
        <v>0</v>
      </c>
      <c r="O44" s="13">
        <v>0</v>
      </c>
      <c r="P44" s="13">
        <v>0</v>
      </c>
      <c r="Q44" s="13">
        <v>0</v>
      </c>
      <c r="R44" s="13">
        <v>0</v>
      </c>
      <c r="S44" s="13">
        <v>0</v>
      </c>
      <c r="T44" s="13">
        <v>0</v>
      </c>
      <c r="U44" s="13">
        <v>0</v>
      </c>
      <c r="V44" s="13">
        <v>0</v>
      </c>
      <c r="W44" s="13">
        <v>0</v>
      </c>
      <c r="X44" s="13">
        <v>0</v>
      </c>
      <c r="Y44" s="13">
        <v>0</v>
      </c>
      <c r="Z44" s="13">
        <v>0</v>
      </c>
      <c r="AA44" s="13">
        <v>0</v>
      </c>
      <c r="AB44" s="13">
        <v>0</v>
      </c>
      <c r="AC44" s="13">
        <v>0</v>
      </c>
      <c r="AD44" s="13">
        <v>0</v>
      </c>
      <c r="AE44" s="13" t="s">
        <v>72</v>
      </c>
      <c r="AF44" s="13">
        <v>0</v>
      </c>
      <c r="AG44" s="13">
        <v>0</v>
      </c>
      <c r="AH44" s="13">
        <v>0</v>
      </c>
      <c r="AI44" s="13">
        <v>0</v>
      </c>
      <c r="AJ44" s="13">
        <v>0</v>
      </c>
      <c r="AK44" s="13">
        <v>0</v>
      </c>
      <c r="AL44" s="13">
        <v>0</v>
      </c>
      <c r="AM44" s="13">
        <v>0</v>
      </c>
      <c r="AN44" s="13">
        <v>0</v>
      </c>
      <c r="AO44" s="13" t="s">
        <v>72</v>
      </c>
      <c r="AP44" s="13">
        <v>0</v>
      </c>
      <c r="AQ44" s="13">
        <v>0</v>
      </c>
      <c r="AR44" s="13">
        <v>0</v>
      </c>
      <c r="AS44" s="13">
        <v>0</v>
      </c>
      <c r="AT44" s="13">
        <v>0</v>
      </c>
      <c r="AU44" s="13">
        <v>0</v>
      </c>
      <c r="AV44" s="13" t="s">
        <v>72</v>
      </c>
    </row>
    <row r="45" spans="1:48" ht="15" customHeight="1" x14ac:dyDescent="0.15">
      <c r="A45" s="32"/>
      <c r="B45" s="19"/>
      <c r="C45" s="56" t="s">
        <v>14</v>
      </c>
      <c r="D45" s="59"/>
      <c r="E45" s="13">
        <v>20</v>
      </c>
      <c r="F45" s="13">
        <v>1</v>
      </c>
      <c r="G45" s="13">
        <v>5</v>
      </c>
      <c r="H45" s="13">
        <v>0</v>
      </c>
      <c r="I45" s="13">
        <v>14</v>
      </c>
      <c r="J45" s="13"/>
      <c r="K45" s="13"/>
      <c r="L45" s="13"/>
      <c r="M45" s="13">
        <v>20</v>
      </c>
      <c r="N45" s="13">
        <v>1</v>
      </c>
      <c r="O45" s="13">
        <v>1</v>
      </c>
      <c r="P45" s="13">
        <v>0</v>
      </c>
      <c r="Q45" s="13">
        <v>18</v>
      </c>
      <c r="R45" s="13">
        <v>20</v>
      </c>
      <c r="S45" s="13">
        <v>0</v>
      </c>
      <c r="T45" s="13">
        <v>0</v>
      </c>
      <c r="U45" s="13">
        <v>1</v>
      </c>
      <c r="V45" s="13">
        <v>1</v>
      </c>
      <c r="W45" s="13">
        <v>18</v>
      </c>
      <c r="X45" s="13">
        <v>20</v>
      </c>
      <c r="Y45" s="13">
        <v>10</v>
      </c>
      <c r="Z45" s="13">
        <v>0</v>
      </c>
      <c r="AA45" s="13">
        <v>3</v>
      </c>
      <c r="AB45" s="13">
        <v>0</v>
      </c>
      <c r="AC45" s="13">
        <v>2</v>
      </c>
      <c r="AD45" s="13">
        <v>5</v>
      </c>
      <c r="AE45" s="13">
        <v>3.9486783219034742</v>
      </c>
      <c r="AF45" s="13">
        <v>20</v>
      </c>
      <c r="AG45" s="13">
        <v>10</v>
      </c>
      <c r="AH45" s="13">
        <v>0</v>
      </c>
      <c r="AI45" s="13">
        <v>2</v>
      </c>
      <c r="AJ45" s="13">
        <v>2</v>
      </c>
      <c r="AK45" s="13">
        <v>0</v>
      </c>
      <c r="AL45" s="13">
        <v>0</v>
      </c>
      <c r="AM45" s="13">
        <v>1</v>
      </c>
      <c r="AN45" s="13">
        <v>5</v>
      </c>
      <c r="AO45" s="13">
        <v>25.666666666666668</v>
      </c>
      <c r="AP45" s="13">
        <v>20</v>
      </c>
      <c r="AQ45" s="13">
        <v>11</v>
      </c>
      <c r="AR45" s="13">
        <v>1</v>
      </c>
      <c r="AS45" s="13">
        <v>1</v>
      </c>
      <c r="AT45" s="13">
        <v>1</v>
      </c>
      <c r="AU45" s="13">
        <v>6</v>
      </c>
      <c r="AV45" s="13">
        <v>1.816059757236228</v>
      </c>
    </row>
    <row r="46" spans="1:48" ht="15" customHeight="1" x14ac:dyDescent="0.15">
      <c r="A46" s="32"/>
      <c r="B46" s="11" t="s">
        <v>2</v>
      </c>
      <c r="C46" s="52" t="s">
        <v>16</v>
      </c>
      <c r="D46" s="57"/>
      <c r="E46" s="13">
        <v>835</v>
      </c>
      <c r="F46" s="13">
        <v>215</v>
      </c>
      <c r="G46" s="13">
        <v>503</v>
      </c>
      <c r="H46" s="13">
        <v>51</v>
      </c>
      <c r="I46" s="13">
        <v>66</v>
      </c>
      <c r="J46" s="13"/>
      <c r="K46" s="13"/>
      <c r="L46" s="13"/>
      <c r="M46" s="13">
        <v>835</v>
      </c>
      <c r="N46" s="13">
        <v>137</v>
      </c>
      <c r="O46" s="13">
        <v>498</v>
      </c>
      <c r="P46" s="13">
        <v>175</v>
      </c>
      <c r="Q46" s="13">
        <v>25</v>
      </c>
      <c r="R46" s="13">
        <v>835</v>
      </c>
      <c r="S46" s="13">
        <v>145</v>
      </c>
      <c r="T46" s="13">
        <v>230</v>
      </c>
      <c r="U46" s="13">
        <v>223</v>
      </c>
      <c r="V46" s="13">
        <v>174</v>
      </c>
      <c r="W46" s="13">
        <v>63</v>
      </c>
      <c r="X46" s="13">
        <v>835</v>
      </c>
      <c r="Y46" s="13">
        <v>189</v>
      </c>
      <c r="Z46" s="13">
        <v>76</v>
      </c>
      <c r="AA46" s="13">
        <v>190</v>
      </c>
      <c r="AB46" s="13">
        <v>143</v>
      </c>
      <c r="AC46" s="13">
        <v>201</v>
      </c>
      <c r="AD46" s="13">
        <v>36</v>
      </c>
      <c r="AE46" s="13">
        <v>10.30473621265355</v>
      </c>
      <c r="AF46" s="13">
        <v>835</v>
      </c>
      <c r="AG46" s="13">
        <v>189</v>
      </c>
      <c r="AH46" s="13">
        <v>162</v>
      </c>
      <c r="AI46" s="13">
        <v>160</v>
      </c>
      <c r="AJ46" s="13">
        <v>101</v>
      </c>
      <c r="AK46" s="13">
        <v>54</v>
      </c>
      <c r="AL46" s="13">
        <v>57</v>
      </c>
      <c r="AM46" s="13">
        <v>51</v>
      </c>
      <c r="AN46" s="13">
        <v>61</v>
      </c>
      <c r="AO46" s="13">
        <v>55.343669250645995</v>
      </c>
      <c r="AP46" s="13">
        <v>835</v>
      </c>
      <c r="AQ46" s="13">
        <v>318</v>
      </c>
      <c r="AR46" s="13">
        <v>119</v>
      </c>
      <c r="AS46" s="13">
        <v>159</v>
      </c>
      <c r="AT46" s="13">
        <v>133</v>
      </c>
      <c r="AU46" s="13">
        <v>106</v>
      </c>
      <c r="AV46" s="13">
        <v>5.0282468357627721</v>
      </c>
    </row>
    <row r="47" spans="1:48" ht="15" customHeight="1" x14ac:dyDescent="0.15">
      <c r="A47" s="32"/>
      <c r="B47" s="11" t="s">
        <v>3</v>
      </c>
      <c r="C47" s="53"/>
      <c r="D47" s="58"/>
      <c r="E47" s="13"/>
      <c r="F47" s="13"/>
      <c r="G47" s="13"/>
      <c r="H47" s="13"/>
      <c r="I47" s="13"/>
      <c r="J47" s="13"/>
      <c r="K47" s="13"/>
      <c r="L47" s="13"/>
      <c r="M47" s="13"/>
      <c r="N47" s="13"/>
      <c r="O47" s="13"/>
      <c r="P47" s="13"/>
      <c r="Q47" s="13"/>
      <c r="R47" s="13"/>
      <c r="S47" s="13"/>
      <c r="T47" s="13"/>
      <c r="U47" s="13"/>
      <c r="V47" s="13"/>
      <c r="W47" s="13"/>
      <c r="X47" s="13"/>
      <c r="Y47" s="13"/>
      <c r="Z47" s="13"/>
      <c r="AA47" s="13"/>
      <c r="AB47" s="13"/>
      <c r="AC47" s="13"/>
      <c r="AD47" s="13"/>
      <c r="AE47" s="13"/>
      <c r="AF47" s="13"/>
      <c r="AG47" s="13"/>
      <c r="AH47" s="13"/>
      <c r="AI47" s="13"/>
      <c r="AJ47" s="13"/>
      <c r="AK47" s="13"/>
      <c r="AL47" s="13"/>
      <c r="AM47" s="13"/>
      <c r="AN47" s="13"/>
      <c r="AO47" s="13"/>
      <c r="AP47" s="13"/>
      <c r="AQ47" s="13"/>
      <c r="AR47" s="13"/>
      <c r="AS47" s="13"/>
      <c r="AT47" s="13"/>
      <c r="AU47" s="13"/>
      <c r="AV47" s="13"/>
    </row>
    <row r="48" spans="1:48" ht="15" customHeight="1" x14ac:dyDescent="0.15">
      <c r="A48" s="32"/>
      <c r="B48" s="11" t="s">
        <v>4</v>
      </c>
      <c r="C48" s="54" t="s">
        <v>53</v>
      </c>
      <c r="D48" s="59"/>
      <c r="E48" s="13">
        <v>170</v>
      </c>
      <c r="F48" s="13">
        <v>58</v>
      </c>
      <c r="G48" s="13">
        <v>90</v>
      </c>
      <c r="H48" s="13">
        <v>11</v>
      </c>
      <c r="I48" s="13">
        <v>11</v>
      </c>
      <c r="J48" s="13"/>
      <c r="K48" s="13"/>
      <c r="L48" s="13"/>
      <c r="M48" s="13">
        <v>170</v>
      </c>
      <c r="N48" s="13">
        <v>30</v>
      </c>
      <c r="O48" s="13">
        <v>103</v>
      </c>
      <c r="P48" s="13">
        <v>32</v>
      </c>
      <c r="Q48" s="13">
        <v>5</v>
      </c>
      <c r="R48" s="13">
        <v>170</v>
      </c>
      <c r="S48" s="13">
        <v>32</v>
      </c>
      <c r="T48" s="13">
        <v>49</v>
      </c>
      <c r="U48" s="13">
        <v>41</v>
      </c>
      <c r="V48" s="13">
        <v>38</v>
      </c>
      <c r="W48" s="13">
        <v>10</v>
      </c>
      <c r="X48" s="13">
        <v>170</v>
      </c>
      <c r="Y48" s="13">
        <v>46</v>
      </c>
      <c r="Z48" s="13">
        <v>18</v>
      </c>
      <c r="AA48" s="13">
        <v>40</v>
      </c>
      <c r="AB48" s="13">
        <v>31</v>
      </c>
      <c r="AC48" s="13">
        <v>30</v>
      </c>
      <c r="AD48" s="13">
        <v>5</v>
      </c>
      <c r="AE48" s="13">
        <v>9.175416906260887</v>
      </c>
      <c r="AF48" s="13">
        <v>170</v>
      </c>
      <c r="AG48" s="13">
        <v>46</v>
      </c>
      <c r="AH48" s="13">
        <v>34</v>
      </c>
      <c r="AI48" s="13">
        <v>35</v>
      </c>
      <c r="AJ48" s="13">
        <v>19</v>
      </c>
      <c r="AK48" s="13">
        <v>10</v>
      </c>
      <c r="AL48" s="13">
        <v>8</v>
      </c>
      <c r="AM48" s="13">
        <v>7</v>
      </c>
      <c r="AN48" s="13">
        <v>11</v>
      </c>
      <c r="AO48" s="13">
        <v>46.477987421383645</v>
      </c>
      <c r="AP48" s="13">
        <v>170</v>
      </c>
      <c r="AQ48" s="13">
        <v>75</v>
      </c>
      <c r="AR48" s="13">
        <v>25</v>
      </c>
      <c r="AS48" s="13">
        <v>27</v>
      </c>
      <c r="AT48" s="13">
        <v>24</v>
      </c>
      <c r="AU48" s="13">
        <v>19</v>
      </c>
      <c r="AV48" s="13">
        <v>4.0774906530034203</v>
      </c>
    </row>
    <row r="49" spans="1:48" ht="15" customHeight="1" x14ac:dyDescent="0.15">
      <c r="A49" s="32"/>
      <c r="B49" s="11"/>
      <c r="C49" s="55" t="s">
        <v>54</v>
      </c>
      <c r="D49" s="60"/>
      <c r="E49" s="13">
        <v>16</v>
      </c>
      <c r="F49" s="13">
        <v>7</v>
      </c>
      <c r="G49" s="13">
        <v>8</v>
      </c>
      <c r="H49" s="13">
        <v>0</v>
      </c>
      <c r="I49" s="13">
        <v>1</v>
      </c>
      <c r="J49" s="13"/>
      <c r="K49" s="13"/>
      <c r="L49" s="13"/>
      <c r="M49" s="13">
        <v>16</v>
      </c>
      <c r="N49" s="13">
        <v>0</v>
      </c>
      <c r="O49" s="13">
        <v>7</v>
      </c>
      <c r="P49" s="13">
        <v>9</v>
      </c>
      <c r="Q49" s="13">
        <v>0</v>
      </c>
      <c r="R49" s="13">
        <v>16</v>
      </c>
      <c r="S49" s="13">
        <v>5</v>
      </c>
      <c r="T49" s="13">
        <v>4</v>
      </c>
      <c r="U49" s="13">
        <v>5</v>
      </c>
      <c r="V49" s="13">
        <v>0</v>
      </c>
      <c r="W49" s="13">
        <v>2</v>
      </c>
      <c r="X49" s="13">
        <v>16</v>
      </c>
      <c r="Y49" s="13">
        <v>3</v>
      </c>
      <c r="Z49" s="13">
        <v>1</v>
      </c>
      <c r="AA49" s="13">
        <v>3</v>
      </c>
      <c r="AB49" s="13">
        <v>1</v>
      </c>
      <c r="AC49" s="13">
        <v>7</v>
      </c>
      <c r="AD49" s="13">
        <v>1</v>
      </c>
      <c r="AE49" s="13">
        <v>12.452538719224332</v>
      </c>
      <c r="AF49" s="13">
        <v>16</v>
      </c>
      <c r="AG49" s="13">
        <v>3</v>
      </c>
      <c r="AH49" s="13">
        <v>3</v>
      </c>
      <c r="AI49" s="13">
        <v>5</v>
      </c>
      <c r="AJ49" s="13">
        <v>1</v>
      </c>
      <c r="AK49" s="13">
        <v>0</v>
      </c>
      <c r="AL49" s="13">
        <v>3</v>
      </c>
      <c r="AM49" s="13">
        <v>0</v>
      </c>
      <c r="AN49" s="13">
        <v>1</v>
      </c>
      <c r="AO49" s="13">
        <v>48.8</v>
      </c>
      <c r="AP49" s="13">
        <v>16</v>
      </c>
      <c r="AQ49" s="13">
        <v>5</v>
      </c>
      <c r="AR49" s="13">
        <v>2</v>
      </c>
      <c r="AS49" s="13">
        <v>3</v>
      </c>
      <c r="AT49" s="13">
        <v>4</v>
      </c>
      <c r="AU49" s="13">
        <v>2</v>
      </c>
      <c r="AV49" s="13">
        <v>6.9847902575664405</v>
      </c>
    </row>
    <row r="50" spans="1:48" ht="15" customHeight="1" x14ac:dyDescent="0.15">
      <c r="A50" s="32"/>
      <c r="B50" s="11"/>
      <c r="C50" s="54" t="s">
        <v>55</v>
      </c>
      <c r="D50" s="59"/>
      <c r="E50" s="13">
        <v>629</v>
      </c>
      <c r="F50" s="13">
        <v>146</v>
      </c>
      <c r="G50" s="13">
        <v>399</v>
      </c>
      <c r="H50" s="13">
        <v>38</v>
      </c>
      <c r="I50" s="13">
        <v>46</v>
      </c>
      <c r="J50" s="13"/>
      <c r="K50" s="13"/>
      <c r="L50" s="13"/>
      <c r="M50" s="13">
        <v>629</v>
      </c>
      <c r="N50" s="13">
        <v>104</v>
      </c>
      <c r="O50" s="13">
        <v>380</v>
      </c>
      <c r="P50" s="13">
        <v>130</v>
      </c>
      <c r="Q50" s="13">
        <v>15</v>
      </c>
      <c r="R50" s="13">
        <v>629</v>
      </c>
      <c r="S50" s="13">
        <v>107</v>
      </c>
      <c r="T50" s="13">
        <v>172</v>
      </c>
      <c r="U50" s="13">
        <v>174</v>
      </c>
      <c r="V50" s="13">
        <v>134</v>
      </c>
      <c r="W50" s="13">
        <v>42</v>
      </c>
      <c r="X50" s="13">
        <v>629</v>
      </c>
      <c r="Y50" s="13">
        <v>137</v>
      </c>
      <c r="Z50" s="13">
        <v>56</v>
      </c>
      <c r="AA50" s="13">
        <v>146</v>
      </c>
      <c r="AB50" s="13">
        <v>111</v>
      </c>
      <c r="AC50" s="13">
        <v>160</v>
      </c>
      <c r="AD50" s="13">
        <v>19</v>
      </c>
      <c r="AE50" s="13">
        <v>10.556539516570696</v>
      </c>
      <c r="AF50" s="13">
        <v>629</v>
      </c>
      <c r="AG50" s="13">
        <v>137</v>
      </c>
      <c r="AH50" s="13">
        <v>124</v>
      </c>
      <c r="AI50" s="13">
        <v>119</v>
      </c>
      <c r="AJ50" s="13">
        <v>81</v>
      </c>
      <c r="AK50" s="13">
        <v>44</v>
      </c>
      <c r="AL50" s="13">
        <v>46</v>
      </c>
      <c r="AM50" s="13">
        <v>44</v>
      </c>
      <c r="AN50" s="13">
        <v>34</v>
      </c>
      <c r="AO50" s="13">
        <v>58.210084033613448</v>
      </c>
      <c r="AP50" s="13">
        <v>629</v>
      </c>
      <c r="AQ50" s="13">
        <v>236</v>
      </c>
      <c r="AR50" s="13">
        <v>92</v>
      </c>
      <c r="AS50" s="13">
        <v>126</v>
      </c>
      <c r="AT50" s="13">
        <v>103</v>
      </c>
      <c r="AU50" s="13">
        <v>72</v>
      </c>
      <c r="AV50" s="13">
        <v>5.2000540698557973</v>
      </c>
    </row>
    <row r="51" spans="1:48" ht="15" customHeight="1" x14ac:dyDescent="0.15">
      <c r="A51" s="32"/>
      <c r="B51" s="11"/>
      <c r="C51" s="54" t="s">
        <v>56</v>
      </c>
      <c r="D51" s="59"/>
      <c r="E51" s="13">
        <v>0</v>
      </c>
      <c r="F51" s="13">
        <v>0</v>
      </c>
      <c r="G51" s="13">
        <v>0</v>
      </c>
      <c r="H51" s="13">
        <v>0</v>
      </c>
      <c r="I51" s="13">
        <v>0</v>
      </c>
      <c r="J51" s="13"/>
      <c r="K51" s="13"/>
      <c r="L51" s="13"/>
      <c r="M51" s="13">
        <v>0</v>
      </c>
      <c r="N51" s="13">
        <v>0</v>
      </c>
      <c r="O51" s="13">
        <v>0</v>
      </c>
      <c r="P51" s="13">
        <v>0</v>
      </c>
      <c r="Q51" s="13">
        <v>0</v>
      </c>
      <c r="R51" s="13">
        <v>0</v>
      </c>
      <c r="S51" s="13">
        <v>0</v>
      </c>
      <c r="T51" s="13">
        <v>0</v>
      </c>
      <c r="U51" s="13">
        <v>0</v>
      </c>
      <c r="V51" s="13">
        <v>0</v>
      </c>
      <c r="W51" s="13">
        <v>0</v>
      </c>
      <c r="X51" s="13">
        <v>0</v>
      </c>
      <c r="Y51" s="13">
        <v>0</v>
      </c>
      <c r="Z51" s="13">
        <v>0</v>
      </c>
      <c r="AA51" s="13">
        <v>0</v>
      </c>
      <c r="AB51" s="13">
        <v>0</v>
      </c>
      <c r="AC51" s="13">
        <v>0</v>
      </c>
      <c r="AD51" s="13">
        <v>0</v>
      </c>
      <c r="AE51" s="13" t="s">
        <v>72</v>
      </c>
      <c r="AF51" s="13">
        <v>0</v>
      </c>
      <c r="AG51" s="13">
        <v>0</v>
      </c>
      <c r="AH51" s="13">
        <v>0</v>
      </c>
      <c r="AI51" s="13">
        <v>0</v>
      </c>
      <c r="AJ51" s="13">
        <v>0</v>
      </c>
      <c r="AK51" s="13">
        <v>0</v>
      </c>
      <c r="AL51" s="13">
        <v>0</v>
      </c>
      <c r="AM51" s="13">
        <v>0</v>
      </c>
      <c r="AN51" s="13">
        <v>0</v>
      </c>
      <c r="AO51" s="13" t="s">
        <v>72</v>
      </c>
      <c r="AP51" s="13">
        <v>0</v>
      </c>
      <c r="AQ51" s="13">
        <v>0</v>
      </c>
      <c r="AR51" s="13">
        <v>0</v>
      </c>
      <c r="AS51" s="13">
        <v>0</v>
      </c>
      <c r="AT51" s="13">
        <v>0</v>
      </c>
      <c r="AU51" s="13">
        <v>0</v>
      </c>
      <c r="AV51" s="13" t="s">
        <v>72</v>
      </c>
    </row>
    <row r="52" spans="1:48" ht="15" customHeight="1" x14ac:dyDescent="0.15">
      <c r="A52" s="32"/>
      <c r="B52" s="11"/>
      <c r="C52" s="56" t="s">
        <v>14</v>
      </c>
      <c r="D52" s="59"/>
      <c r="E52" s="13">
        <v>20</v>
      </c>
      <c r="F52" s="13">
        <v>4</v>
      </c>
      <c r="G52" s="13">
        <v>6</v>
      </c>
      <c r="H52" s="13">
        <v>2</v>
      </c>
      <c r="I52" s="13">
        <v>8</v>
      </c>
      <c r="J52" s="13"/>
      <c r="K52" s="13"/>
      <c r="L52" s="13"/>
      <c r="M52" s="13">
        <v>20</v>
      </c>
      <c r="N52" s="13">
        <v>3</v>
      </c>
      <c r="O52" s="13">
        <v>8</v>
      </c>
      <c r="P52" s="13">
        <v>4</v>
      </c>
      <c r="Q52" s="13">
        <v>5</v>
      </c>
      <c r="R52" s="13">
        <v>20</v>
      </c>
      <c r="S52" s="13">
        <v>1</v>
      </c>
      <c r="T52" s="13">
        <v>5</v>
      </c>
      <c r="U52" s="13">
        <v>3</v>
      </c>
      <c r="V52" s="13">
        <v>2</v>
      </c>
      <c r="W52" s="13">
        <v>9</v>
      </c>
      <c r="X52" s="13">
        <v>20</v>
      </c>
      <c r="Y52" s="13">
        <v>3</v>
      </c>
      <c r="Z52" s="13">
        <v>1</v>
      </c>
      <c r="AA52" s="13">
        <v>1</v>
      </c>
      <c r="AB52" s="13">
        <v>0</v>
      </c>
      <c r="AC52" s="13">
        <v>4</v>
      </c>
      <c r="AD52" s="13">
        <v>11</v>
      </c>
      <c r="AE52" s="13">
        <v>10.362584275627754</v>
      </c>
      <c r="AF52" s="13">
        <v>20</v>
      </c>
      <c r="AG52" s="13">
        <v>3</v>
      </c>
      <c r="AH52" s="13">
        <v>1</v>
      </c>
      <c r="AI52" s="13">
        <v>1</v>
      </c>
      <c r="AJ52" s="13">
        <v>0</v>
      </c>
      <c r="AK52" s="13">
        <v>0</v>
      </c>
      <c r="AL52" s="13">
        <v>0</v>
      </c>
      <c r="AM52" s="13">
        <v>0</v>
      </c>
      <c r="AN52" s="13">
        <v>15</v>
      </c>
      <c r="AO52" s="13">
        <v>15.8</v>
      </c>
      <c r="AP52" s="13">
        <v>20</v>
      </c>
      <c r="AQ52" s="13">
        <v>2</v>
      </c>
      <c r="AR52" s="13">
        <v>0</v>
      </c>
      <c r="AS52" s="13">
        <v>3</v>
      </c>
      <c r="AT52" s="13">
        <v>2</v>
      </c>
      <c r="AU52" s="13">
        <v>13</v>
      </c>
      <c r="AV52" s="13">
        <v>7.9533820217050026</v>
      </c>
    </row>
    <row r="53" spans="1:48" ht="15" customHeight="1" x14ac:dyDescent="0.15">
      <c r="A53" s="32"/>
      <c r="B53" s="204" t="s">
        <v>5</v>
      </c>
      <c r="C53" s="52" t="s">
        <v>16</v>
      </c>
      <c r="D53" s="57"/>
      <c r="E53" s="13">
        <v>955</v>
      </c>
      <c r="F53" s="13">
        <v>243</v>
      </c>
      <c r="G53" s="13">
        <v>586</v>
      </c>
      <c r="H53" s="13">
        <v>57</v>
      </c>
      <c r="I53" s="13">
        <v>69</v>
      </c>
      <c r="J53" s="13"/>
      <c r="K53" s="13"/>
      <c r="L53" s="13"/>
      <c r="M53" s="13">
        <v>955</v>
      </c>
      <c r="N53" s="13">
        <v>151</v>
      </c>
      <c r="O53" s="13">
        <v>519</v>
      </c>
      <c r="P53" s="13">
        <v>240</v>
      </c>
      <c r="Q53" s="13">
        <v>45</v>
      </c>
      <c r="R53" s="13">
        <v>955</v>
      </c>
      <c r="S53" s="13">
        <v>215</v>
      </c>
      <c r="T53" s="13">
        <v>261</v>
      </c>
      <c r="U53" s="13">
        <v>259</v>
      </c>
      <c r="V53" s="13">
        <v>114</v>
      </c>
      <c r="W53" s="13">
        <v>106</v>
      </c>
      <c r="X53" s="13">
        <v>955</v>
      </c>
      <c r="Y53" s="13">
        <v>166</v>
      </c>
      <c r="Z53" s="13">
        <v>132</v>
      </c>
      <c r="AA53" s="13">
        <v>277</v>
      </c>
      <c r="AB53" s="13">
        <v>174</v>
      </c>
      <c r="AC53" s="13">
        <v>155</v>
      </c>
      <c r="AD53" s="13">
        <v>51</v>
      </c>
      <c r="AE53" s="13">
        <v>9.7242509351750552</v>
      </c>
      <c r="AF53" s="13">
        <v>955</v>
      </c>
      <c r="AG53" s="13">
        <v>166</v>
      </c>
      <c r="AH53" s="13">
        <v>191</v>
      </c>
      <c r="AI53" s="13">
        <v>184</v>
      </c>
      <c r="AJ53" s="13">
        <v>98</v>
      </c>
      <c r="AK53" s="13">
        <v>77</v>
      </c>
      <c r="AL53" s="13">
        <v>85</v>
      </c>
      <c r="AM53" s="13">
        <v>73</v>
      </c>
      <c r="AN53" s="13">
        <v>81</v>
      </c>
      <c r="AO53" s="13">
        <v>65.791762013729979</v>
      </c>
      <c r="AP53" s="13">
        <v>955</v>
      </c>
      <c r="AQ53" s="13">
        <v>305</v>
      </c>
      <c r="AR53" s="13">
        <v>184</v>
      </c>
      <c r="AS53" s="13">
        <v>211</v>
      </c>
      <c r="AT53" s="13">
        <v>125</v>
      </c>
      <c r="AU53" s="13">
        <v>130</v>
      </c>
      <c r="AV53" s="13">
        <v>4.8568673775628017</v>
      </c>
    </row>
    <row r="54" spans="1:48" ht="15" customHeight="1" x14ac:dyDescent="0.15">
      <c r="A54" s="32"/>
      <c r="B54" s="205"/>
      <c r="C54" s="53"/>
      <c r="D54" s="58"/>
      <c r="E54" s="13"/>
      <c r="F54" s="13"/>
      <c r="G54" s="13"/>
      <c r="H54" s="13"/>
      <c r="I54" s="13"/>
      <c r="J54" s="13"/>
      <c r="K54" s="13"/>
      <c r="L54" s="13"/>
      <c r="M54" s="13"/>
      <c r="N54" s="13"/>
      <c r="O54" s="13"/>
      <c r="P54" s="13"/>
      <c r="Q54" s="13"/>
      <c r="R54" s="13"/>
      <c r="S54" s="13"/>
      <c r="T54" s="13"/>
      <c r="U54" s="13"/>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row>
    <row r="55" spans="1:48" ht="15" customHeight="1" x14ac:dyDescent="0.15">
      <c r="A55" s="32"/>
      <c r="B55" s="205"/>
      <c r="C55" s="54" t="s">
        <v>53</v>
      </c>
      <c r="D55" s="59"/>
      <c r="E55" s="13">
        <v>162</v>
      </c>
      <c r="F55" s="13">
        <v>41</v>
      </c>
      <c r="G55" s="13">
        <v>96</v>
      </c>
      <c r="H55" s="13">
        <v>8</v>
      </c>
      <c r="I55" s="13">
        <v>17</v>
      </c>
      <c r="J55" s="13"/>
      <c r="K55" s="13"/>
      <c r="L55" s="13"/>
      <c r="M55" s="13">
        <v>162</v>
      </c>
      <c r="N55" s="13">
        <v>22</v>
      </c>
      <c r="O55" s="13">
        <v>91</v>
      </c>
      <c r="P55" s="13">
        <v>42</v>
      </c>
      <c r="Q55" s="13">
        <v>7</v>
      </c>
      <c r="R55" s="13">
        <v>162</v>
      </c>
      <c r="S55" s="13">
        <v>39</v>
      </c>
      <c r="T55" s="13">
        <v>42</v>
      </c>
      <c r="U55" s="13">
        <v>38</v>
      </c>
      <c r="V55" s="13">
        <v>21</v>
      </c>
      <c r="W55" s="13">
        <v>22</v>
      </c>
      <c r="X55" s="13">
        <v>162</v>
      </c>
      <c r="Y55" s="13">
        <v>33</v>
      </c>
      <c r="Z55" s="13">
        <v>21</v>
      </c>
      <c r="AA55" s="13">
        <v>46</v>
      </c>
      <c r="AB55" s="13">
        <v>29</v>
      </c>
      <c r="AC55" s="13">
        <v>27</v>
      </c>
      <c r="AD55" s="13">
        <v>6</v>
      </c>
      <c r="AE55" s="13">
        <v>8.4334858030632027</v>
      </c>
      <c r="AF55" s="13">
        <v>162</v>
      </c>
      <c r="AG55" s="13">
        <v>33</v>
      </c>
      <c r="AH55" s="13">
        <v>32</v>
      </c>
      <c r="AI55" s="13">
        <v>37</v>
      </c>
      <c r="AJ55" s="13">
        <v>22</v>
      </c>
      <c r="AK55" s="13">
        <v>8</v>
      </c>
      <c r="AL55" s="13">
        <v>13</v>
      </c>
      <c r="AM55" s="13">
        <v>5</v>
      </c>
      <c r="AN55" s="13">
        <v>12</v>
      </c>
      <c r="AO55" s="13">
        <v>49.24666666666667</v>
      </c>
      <c r="AP55" s="13">
        <v>162</v>
      </c>
      <c r="AQ55" s="13">
        <v>54</v>
      </c>
      <c r="AR55" s="13">
        <v>33</v>
      </c>
      <c r="AS55" s="13">
        <v>30</v>
      </c>
      <c r="AT55" s="13">
        <v>17</v>
      </c>
      <c r="AU55" s="13">
        <v>28</v>
      </c>
      <c r="AV55" s="13">
        <v>4.2605231032768547</v>
      </c>
    </row>
    <row r="56" spans="1:48" ht="15" customHeight="1" x14ac:dyDescent="0.15">
      <c r="A56" s="32"/>
      <c r="B56" s="205"/>
      <c r="C56" s="55" t="s">
        <v>54</v>
      </c>
      <c r="D56" s="60"/>
      <c r="E56" s="13">
        <v>30</v>
      </c>
      <c r="F56" s="13">
        <v>14</v>
      </c>
      <c r="G56" s="13">
        <v>11</v>
      </c>
      <c r="H56" s="13">
        <v>2</v>
      </c>
      <c r="I56" s="13">
        <v>3</v>
      </c>
      <c r="J56" s="13"/>
      <c r="K56" s="13"/>
      <c r="L56" s="13"/>
      <c r="M56" s="13">
        <v>30</v>
      </c>
      <c r="N56" s="13">
        <v>1</v>
      </c>
      <c r="O56" s="13">
        <v>15</v>
      </c>
      <c r="P56" s="13">
        <v>14</v>
      </c>
      <c r="Q56" s="13">
        <v>0</v>
      </c>
      <c r="R56" s="13">
        <v>30</v>
      </c>
      <c r="S56" s="13">
        <v>12</v>
      </c>
      <c r="T56" s="13">
        <v>7</v>
      </c>
      <c r="U56" s="13">
        <v>4</v>
      </c>
      <c r="V56" s="13">
        <v>2</v>
      </c>
      <c r="W56" s="13">
        <v>5</v>
      </c>
      <c r="X56" s="13">
        <v>30</v>
      </c>
      <c r="Y56" s="13">
        <v>10</v>
      </c>
      <c r="Z56" s="13">
        <v>5</v>
      </c>
      <c r="AA56" s="13">
        <v>8</v>
      </c>
      <c r="AB56" s="13">
        <v>4</v>
      </c>
      <c r="AC56" s="13">
        <v>0</v>
      </c>
      <c r="AD56" s="13">
        <v>3</v>
      </c>
      <c r="AE56" s="13">
        <v>4.6423776530413496</v>
      </c>
      <c r="AF56" s="13">
        <v>30</v>
      </c>
      <c r="AG56" s="13">
        <v>10</v>
      </c>
      <c r="AH56" s="13">
        <v>9</v>
      </c>
      <c r="AI56" s="13">
        <v>4</v>
      </c>
      <c r="AJ56" s="13">
        <v>1</v>
      </c>
      <c r="AK56" s="13">
        <v>1</v>
      </c>
      <c r="AL56" s="13">
        <v>1</v>
      </c>
      <c r="AM56" s="13">
        <v>0</v>
      </c>
      <c r="AN56" s="13">
        <v>4</v>
      </c>
      <c r="AO56" s="13">
        <v>21.26923076923077</v>
      </c>
      <c r="AP56" s="13">
        <v>30</v>
      </c>
      <c r="AQ56" s="13">
        <v>13</v>
      </c>
      <c r="AR56" s="13">
        <v>4</v>
      </c>
      <c r="AS56" s="13">
        <v>4</v>
      </c>
      <c r="AT56" s="13">
        <v>5</v>
      </c>
      <c r="AU56" s="13">
        <v>4</v>
      </c>
      <c r="AV56" s="13">
        <v>4.5081853428525118</v>
      </c>
    </row>
    <row r="57" spans="1:48" ht="15" customHeight="1" x14ac:dyDescent="0.15">
      <c r="A57" s="32"/>
      <c r="B57" s="205"/>
      <c r="C57" s="54" t="s">
        <v>55</v>
      </c>
      <c r="D57" s="59"/>
      <c r="E57" s="13">
        <v>724</v>
      </c>
      <c r="F57" s="13">
        <v>180</v>
      </c>
      <c r="G57" s="13">
        <v>471</v>
      </c>
      <c r="H57" s="13">
        <v>43</v>
      </c>
      <c r="I57" s="13">
        <v>30</v>
      </c>
      <c r="J57" s="13"/>
      <c r="K57" s="13"/>
      <c r="L57" s="13"/>
      <c r="M57" s="13">
        <v>724</v>
      </c>
      <c r="N57" s="13">
        <v>127</v>
      </c>
      <c r="O57" s="13">
        <v>406</v>
      </c>
      <c r="P57" s="13">
        <v>175</v>
      </c>
      <c r="Q57" s="13">
        <v>16</v>
      </c>
      <c r="R57" s="13">
        <v>724</v>
      </c>
      <c r="S57" s="13">
        <v>160</v>
      </c>
      <c r="T57" s="13">
        <v>210</v>
      </c>
      <c r="U57" s="13">
        <v>214</v>
      </c>
      <c r="V57" s="13">
        <v>90</v>
      </c>
      <c r="W57" s="13">
        <v>50</v>
      </c>
      <c r="X57" s="13">
        <v>724</v>
      </c>
      <c r="Y57" s="13">
        <v>118</v>
      </c>
      <c r="Z57" s="13">
        <v>105</v>
      </c>
      <c r="AA57" s="13">
        <v>213</v>
      </c>
      <c r="AB57" s="13">
        <v>139</v>
      </c>
      <c r="AC57" s="13">
        <v>124</v>
      </c>
      <c r="AD57" s="13">
        <v>25</v>
      </c>
      <c r="AE57" s="13">
        <v>9.9057421210108583</v>
      </c>
      <c r="AF57" s="13">
        <v>724</v>
      </c>
      <c r="AG57" s="13">
        <v>118</v>
      </c>
      <c r="AH57" s="13">
        <v>146</v>
      </c>
      <c r="AI57" s="13">
        <v>138</v>
      </c>
      <c r="AJ57" s="13">
        <v>74</v>
      </c>
      <c r="AK57" s="13">
        <v>68</v>
      </c>
      <c r="AL57" s="13">
        <v>69</v>
      </c>
      <c r="AM57" s="13">
        <v>65</v>
      </c>
      <c r="AN57" s="13">
        <v>46</v>
      </c>
      <c r="AO57" s="13">
        <v>71.081120943952797</v>
      </c>
      <c r="AP57" s="13">
        <v>724</v>
      </c>
      <c r="AQ57" s="13">
        <v>231</v>
      </c>
      <c r="AR57" s="13">
        <v>145</v>
      </c>
      <c r="AS57" s="13">
        <v>171</v>
      </c>
      <c r="AT57" s="13">
        <v>100</v>
      </c>
      <c r="AU57" s="13">
        <v>77</v>
      </c>
      <c r="AV57" s="13">
        <v>4.9792028716696883</v>
      </c>
    </row>
    <row r="58" spans="1:48" ht="15" customHeight="1" x14ac:dyDescent="0.15">
      <c r="A58" s="32"/>
      <c r="B58" s="44"/>
      <c r="C58" s="54" t="s">
        <v>56</v>
      </c>
      <c r="D58" s="59"/>
      <c r="E58" s="13">
        <v>7</v>
      </c>
      <c r="F58" s="13">
        <v>6</v>
      </c>
      <c r="G58" s="13">
        <v>0</v>
      </c>
      <c r="H58" s="13">
        <v>1</v>
      </c>
      <c r="I58" s="13">
        <v>0</v>
      </c>
      <c r="J58" s="13"/>
      <c r="K58" s="13"/>
      <c r="L58" s="13"/>
      <c r="M58" s="13">
        <v>7</v>
      </c>
      <c r="N58" s="13">
        <v>0</v>
      </c>
      <c r="O58" s="13">
        <v>2</v>
      </c>
      <c r="P58" s="13">
        <v>5</v>
      </c>
      <c r="Q58" s="13">
        <v>0</v>
      </c>
      <c r="R58" s="13">
        <v>7</v>
      </c>
      <c r="S58" s="13">
        <v>2</v>
      </c>
      <c r="T58" s="13">
        <v>2</v>
      </c>
      <c r="U58" s="13">
        <v>1</v>
      </c>
      <c r="V58" s="13">
        <v>0</v>
      </c>
      <c r="W58" s="13">
        <v>2</v>
      </c>
      <c r="X58" s="13">
        <v>7</v>
      </c>
      <c r="Y58" s="13">
        <v>1</v>
      </c>
      <c r="Z58" s="13">
        <v>1</v>
      </c>
      <c r="AA58" s="13">
        <v>3</v>
      </c>
      <c r="AB58" s="13">
        <v>2</v>
      </c>
      <c r="AC58" s="13">
        <v>0</v>
      </c>
      <c r="AD58" s="13">
        <v>0</v>
      </c>
      <c r="AE58" s="13">
        <v>7.6115146210795137</v>
      </c>
      <c r="AF58" s="13">
        <v>7</v>
      </c>
      <c r="AG58" s="13">
        <v>1</v>
      </c>
      <c r="AH58" s="13">
        <v>2</v>
      </c>
      <c r="AI58" s="13">
        <v>1</v>
      </c>
      <c r="AJ58" s="13">
        <v>1</v>
      </c>
      <c r="AK58" s="13">
        <v>0</v>
      </c>
      <c r="AL58" s="13">
        <v>1</v>
      </c>
      <c r="AM58" s="13">
        <v>1</v>
      </c>
      <c r="AN58" s="13">
        <v>0</v>
      </c>
      <c r="AO58" s="13">
        <v>74</v>
      </c>
      <c r="AP58" s="13">
        <v>7</v>
      </c>
      <c r="AQ58" s="13">
        <v>3</v>
      </c>
      <c r="AR58" s="13">
        <v>1</v>
      </c>
      <c r="AS58" s="13">
        <v>2</v>
      </c>
      <c r="AT58" s="13">
        <v>1</v>
      </c>
      <c r="AU58" s="13">
        <v>0</v>
      </c>
      <c r="AV58" s="13">
        <v>5.8031615796056908</v>
      </c>
    </row>
    <row r="59" spans="1:48" ht="15" customHeight="1" x14ac:dyDescent="0.15">
      <c r="A59" s="33"/>
      <c r="B59" s="45"/>
      <c r="C59" s="56" t="s">
        <v>14</v>
      </c>
      <c r="D59" s="61"/>
      <c r="E59" s="13">
        <v>32</v>
      </c>
      <c r="F59" s="13">
        <v>2</v>
      </c>
      <c r="G59" s="13">
        <v>8</v>
      </c>
      <c r="H59" s="13">
        <v>3</v>
      </c>
      <c r="I59" s="13">
        <v>19</v>
      </c>
      <c r="J59" s="13"/>
      <c r="K59" s="13"/>
      <c r="L59" s="13"/>
      <c r="M59" s="13">
        <v>32</v>
      </c>
      <c r="N59" s="13">
        <v>1</v>
      </c>
      <c r="O59" s="13">
        <v>5</v>
      </c>
      <c r="P59" s="13">
        <v>4</v>
      </c>
      <c r="Q59" s="13">
        <v>22</v>
      </c>
      <c r="R59" s="13">
        <v>32</v>
      </c>
      <c r="S59" s="13">
        <v>2</v>
      </c>
      <c r="T59" s="13">
        <v>0</v>
      </c>
      <c r="U59" s="13">
        <v>2</v>
      </c>
      <c r="V59" s="13">
        <v>1</v>
      </c>
      <c r="W59" s="13">
        <v>27</v>
      </c>
      <c r="X59" s="13">
        <v>32</v>
      </c>
      <c r="Y59" s="13">
        <v>4</v>
      </c>
      <c r="Z59" s="13">
        <v>0</v>
      </c>
      <c r="AA59" s="13">
        <v>7</v>
      </c>
      <c r="AB59" s="13">
        <v>0</v>
      </c>
      <c r="AC59" s="13">
        <v>4</v>
      </c>
      <c r="AD59" s="13">
        <v>17</v>
      </c>
      <c r="AE59" s="13">
        <v>24.824034570275167</v>
      </c>
      <c r="AF59" s="13">
        <v>32</v>
      </c>
      <c r="AG59" s="13">
        <v>4</v>
      </c>
      <c r="AH59" s="13">
        <v>2</v>
      </c>
      <c r="AI59" s="13">
        <v>4</v>
      </c>
      <c r="AJ59" s="13">
        <v>0</v>
      </c>
      <c r="AK59" s="13">
        <v>0</v>
      </c>
      <c r="AL59" s="13">
        <v>1</v>
      </c>
      <c r="AM59" s="13">
        <v>2</v>
      </c>
      <c r="AN59" s="13">
        <v>19</v>
      </c>
      <c r="AO59" s="13">
        <v>65.461538461538467</v>
      </c>
      <c r="AP59" s="13">
        <v>32</v>
      </c>
      <c r="AQ59" s="13">
        <v>4</v>
      </c>
      <c r="AR59" s="13">
        <v>1</v>
      </c>
      <c r="AS59" s="13">
        <v>4</v>
      </c>
      <c r="AT59" s="13">
        <v>2</v>
      </c>
      <c r="AU59" s="13">
        <v>21</v>
      </c>
      <c r="AV59" s="13">
        <v>5.147843882592686</v>
      </c>
    </row>
  </sheetData>
  <mergeCells count="18">
    <mergeCell ref="C3:C4"/>
    <mergeCell ref="C5:C6"/>
    <mergeCell ref="C7:C8"/>
    <mergeCell ref="B53:B57"/>
    <mergeCell ref="C37:C38"/>
    <mergeCell ref="B5:B6"/>
    <mergeCell ref="B7:B8"/>
    <mergeCell ref="A40:A41"/>
    <mergeCell ref="C33:C34"/>
    <mergeCell ref="A34:A36"/>
    <mergeCell ref="B35:B36"/>
    <mergeCell ref="C35:C36"/>
    <mergeCell ref="A4:A6"/>
    <mergeCell ref="B23:B27"/>
    <mergeCell ref="B3:B4"/>
    <mergeCell ref="B33:B34"/>
    <mergeCell ref="B37:B38"/>
    <mergeCell ref="A10:A11"/>
  </mergeCells>
  <phoneticPr fontId="6"/>
  <pageMargins left="0.39370078740157483" right="0.39370078740157483" top="0.39370078740157483" bottom="0.19685039370078741" header="0.19685039370078741" footer="0.19685039370078741"/>
  <pageSetup paperSize="9" scale="70" orientation="portrait" horizontalDpi="200" verticalDpi="200" r:id="rId1"/>
  <headerFooter alignWithMargins="0">
    <oddHeader>&amp;R&amp;"-,標準"&amp;11&amp;F＿&amp;A</oddHeader>
  </headerFooter>
  <colBreaks count="5" manualBreakCount="5">
    <brk id="9" max="1048575" man="1"/>
    <brk id="17" max="1048575" man="1"/>
    <brk id="23" max="1048575" man="1"/>
    <brk id="31" max="1048575" man="1"/>
    <brk id="41" max="1048575" man="1"/>
  </colBreaks>
  <ignoredErrors>
    <ignoredError sqref="A9:AS29 A2:W2 AF2:AO2 AT3:AV29 A3:C8 E3:AS8" formula="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V77"/>
  <sheetViews>
    <sheetView showGridLines="0" view="pageBreakPreview" zoomScaleNormal="85" zoomScaleSheetLayoutView="100" workbookViewId="0"/>
  </sheetViews>
  <sheetFormatPr defaultColWidth="8" defaultRowHeight="15" customHeight="1" x14ac:dyDescent="0.15"/>
  <cols>
    <col min="1" max="1" width="7.42578125" style="1" customWidth="1"/>
    <col min="2" max="2" width="4.28515625" style="1" customWidth="1"/>
    <col min="3" max="3" width="19.28515625" style="1" customWidth="1"/>
    <col min="4" max="4" width="43.85546875" style="1" customWidth="1"/>
    <col min="5" max="9" width="11.28515625" style="1" customWidth="1"/>
    <col min="10" max="11" width="6.7109375" style="1" customWidth="1"/>
    <col min="12" max="12" width="9.28515625" style="1" customWidth="1"/>
    <col min="13" max="13" width="7.7109375" style="1" customWidth="1"/>
    <col min="14" max="16" width="11.28515625" style="1" customWidth="1"/>
    <col min="17" max="17" width="7.7109375" style="1" customWidth="1"/>
    <col min="18" max="23" width="11.28515625" style="1" customWidth="1"/>
    <col min="24" max="48" width="8.7109375" style="218" customWidth="1"/>
    <col min="49" max="16384" width="8" style="1"/>
  </cols>
  <sheetData>
    <row r="1" spans="1:48" s="2" customFormat="1" ht="15" customHeight="1" x14ac:dyDescent="0.15">
      <c r="C1" s="1"/>
      <c r="D1" s="1"/>
      <c r="E1" s="2" t="s">
        <v>23</v>
      </c>
      <c r="J1" s="2" t="s">
        <v>36</v>
      </c>
      <c r="M1" s="2" t="s">
        <v>27</v>
      </c>
      <c r="R1" s="2" t="s">
        <v>35</v>
      </c>
      <c r="X1" s="218" t="s">
        <v>149</v>
      </c>
      <c r="Y1" s="218"/>
      <c r="Z1" s="218"/>
      <c r="AA1" s="218"/>
      <c r="AB1" s="218"/>
      <c r="AC1" s="218"/>
      <c r="AD1" s="218"/>
      <c r="AE1" s="218"/>
      <c r="AF1" s="218" t="s">
        <v>74</v>
      </c>
      <c r="AG1" s="218"/>
      <c r="AH1" s="218"/>
      <c r="AI1" s="218"/>
      <c r="AJ1" s="218"/>
      <c r="AK1" s="218"/>
      <c r="AL1" s="218"/>
      <c r="AM1" s="218"/>
      <c r="AN1" s="218"/>
      <c r="AO1" s="218"/>
      <c r="AP1" s="218" t="s">
        <v>150</v>
      </c>
      <c r="AQ1" s="218"/>
      <c r="AR1" s="218"/>
      <c r="AS1" s="218"/>
      <c r="AT1" s="218"/>
      <c r="AU1" s="218"/>
      <c r="AV1" s="218"/>
    </row>
    <row r="2" spans="1:48" s="121" customFormat="1" ht="52.5" x14ac:dyDescent="0.15">
      <c r="A2" s="117"/>
      <c r="B2" s="118"/>
      <c r="C2" s="4"/>
      <c r="D2" s="116"/>
      <c r="E2" s="6" t="s">
        <v>0</v>
      </c>
      <c r="F2" s="22" t="s">
        <v>24</v>
      </c>
      <c r="G2" s="22" t="s">
        <v>25</v>
      </c>
      <c r="H2" s="22" t="s">
        <v>26</v>
      </c>
      <c r="I2" s="6" t="s">
        <v>11</v>
      </c>
      <c r="J2" s="6" t="s">
        <v>12</v>
      </c>
      <c r="K2" s="6" t="s">
        <v>13</v>
      </c>
      <c r="L2" s="6" t="s">
        <v>15</v>
      </c>
      <c r="M2" s="6" t="s">
        <v>0</v>
      </c>
      <c r="N2" s="22" t="s">
        <v>28</v>
      </c>
      <c r="O2" s="23" t="s">
        <v>29</v>
      </c>
      <c r="P2" s="14" t="s">
        <v>30</v>
      </c>
      <c r="Q2" s="6" t="s">
        <v>14</v>
      </c>
      <c r="R2" s="6" t="s">
        <v>0</v>
      </c>
      <c r="S2" s="22" t="s">
        <v>31</v>
      </c>
      <c r="T2" s="22" t="s">
        <v>32</v>
      </c>
      <c r="U2" s="22" t="s">
        <v>33</v>
      </c>
      <c r="V2" s="14" t="s">
        <v>34</v>
      </c>
      <c r="W2" s="6" t="s">
        <v>11</v>
      </c>
      <c r="X2" s="219" t="s">
        <v>132</v>
      </c>
      <c r="Y2" s="220">
        <v>0</v>
      </c>
      <c r="Z2" s="219" t="s">
        <v>151</v>
      </c>
      <c r="AA2" s="221" t="s">
        <v>152</v>
      </c>
      <c r="AB2" s="221" t="s">
        <v>153</v>
      </c>
      <c r="AC2" s="219" t="s">
        <v>154</v>
      </c>
      <c r="AD2" s="219" t="s">
        <v>133</v>
      </c>
      <c r="AE2" s="219" t="s">
        <v>155</v>
      </c>
      <c r="AF2" s="219" t="s">
        <v>0</v>
      </c>
      <c r="AG2" s="219" t="s">
        <v>75</v>
      </c>
      <c r="AH2" s="219" t="s">
        <v>76</v>
      </c>
      <c r="AI2" s="221" t="s">
        <v>77</v>
      </c>
      <c r="AJ2" s="221" t="s">
        <v>78</v>
      </c>
      <c r="AK2" s="221" t="s">
        <v>79</v>
      </c>
      <c r="AL2" s="221" t="s">
        <v>80</v>
      </c>
      <c r="AM2" s="219" t="s">
        <v>81</v>
      </c>
      <c r="AN2" s="219" t="s">
        <v>11</v>
      </c>
      <c r="AO2" s="219" t="s">
        <v>82</v>
      </c>
      <c r="AP2" s="219" t="s">
        <v>132</v>
      </c>
      <c r="AQ2" s="220">
        <v>0</v>
      </c>
      <c r="AR2" s="219" t="s">
        <v>156</v>
      </c>
      <c r="AS2" s="221" t="s">
        <v>157</v>
      </c>
      <c r="AT2" s="219" t="s">
        <v>158</v>
      </c>
      <c r="AU2" s="219" t="s">
        <v>133</v>
      </c>
      <c r="AV2" s="219" t="s">
        <v>155</v>
      </c>
    </row>
    <row r="3" spans="1:48" ht="15" customHeight="1" x14ac:dyDescent="0.15">
      <c r="A3" s="40" t="s">
        <v>61</v>
      </c>
      <c r="B3" s="17" t="s">
        <v>6</v>
      </c>
      <c r="C3" s="124" t="s">
        <v>141</v>
      </c>
      <c r="D3" s="113" t="s">
        <v>134</v>
      </c>
      <c r="E3" s="41">
        <f>E42</f>
        <v>28</v>
      </c>
      <c r="F3" s="10">
        <f>IF($E3=0,0,F42/$E3*100)</f>
        <v>7.1428571428571423</v>
      </c>
      <c r="G3" s="10">
        <f>IF($E3=0,0,G42/$E3*100)</f>
        <v>75</v>
      </c>
      <c r="H3" s="10">
        <f>IF($E3=0,0,H42/$E3*100)</f>
        <v>7.1428571428571423</v>
      </c>
      <c r="I3" s="10">
        <f>IF($E3=0,0,I42/$E3*100)</f>
        <v>10.714285714285714</v>
      </c>
      <c r="J3" s="8">
        <v>28</v>
      </c>
      <c r="K3" s="8">
        <v>255</v>
      </c>
      <c r="L3" s="65">
        <v>41.17647058823529</v>
      </c>
      <c r="M3" s="8">
        <f>M42</f>
        <v>28</v>
      </c>
      <c r="N3" s="10">
        <f>IF($M3=0,0,N42/$M3*100)</f>
        <v>53.571428571428569</v>
      </c>
      <c r="O3" s="10">
        <f>IF($M3=0,0,O42/$M3*100)</f>
        <v>28.571428571428569</v>
      </c>
      <c r="P3" s="10">
        <f>IF($M3=0,0,P42/$M3*100)</f>
        <v>7.1428571428571423</v>
      </c>
      <c r="Q3" s="10">
        <f>IF($M3=0,0,Q42/$M3*100)</f>
        <v>10.714285714285714</v>
      </c>
      <c r="R3" s="8">
        <f>R42</f>
        <v>28</v>
      </c>
      <c r="S3" s="10">
        <f>IF($R3=0,0,S42/$R3*100)</f>
        <v>0</v>
      </c>
      <c r="T3" s="10">
        <f>IF($R3=0,0,T42/$R3*100)</f>
        <v>21.428571428571427</v>
      </c>
      <c r="U3" s="10">
        <f>IF($R3=0,0,U42/$R3*100)</f>
        <v>32.142857142857146</v>
      </c>
      <c r="V3" s="10">
        <f>IF($R3=0,0,V42/$R3*100)</f>
        <v>39.285714285714285</v>
      </c>
      <c r="W3" s="10">
        <f>IF($R3=0,0,W42/$R3*100)</f>
        <v>7.1428571428571423</v>
      </c>
      <c r="X3" s="222">
        <f>X42</f>
        <v>28</v>
      </c>
      <c r="Y3" s="268">
        <f>IF($X3=0,0,Y42/$X3*100)</f>
        <v>0</v>
      </c>
      <c r="Z3" s="268">
        <f>IF($X3=0,0,Z42/$X3*100)</f>
        <v>14.285714285714285</v>
      </c>
      <c r="AA3" s="268">
        <f t="shared" ref="AA3:AB3" si="0">IF($X3=0,0,AA42/$X3*100)</f>
        <v>25</v>
      </c>
      <c r="AB3" s="268">
        <f t="shared" si="0"/>
        <v>28.571428571428569</v>
      </c>
      <c r="AC3" s="268">
        <f>IF($X3=0,0,AC42/$X3*100)</f>
        <v>28.571428571428569</v>
      </c>
      <c r="AD3" s="268">
        <f>IF($X3=0,0,AD42/$X3*100)</f>
        <v>3.5714285714285712</v>
      </c>
      <c r="AE3" s="223">
        <f>AE42</f>
        <v>12.841073946472227</v>
      </c>
      <c r="AF3" s="222">
        <f>AF42</f>
        <v>28</v>
      </c>
      <c r="AG3" s="268">
        <f>IF($AF3=0,0,AG42/$AF3*100)</f>
        <v>0</v>
      </c>
      <c r="AH3" s="268">
        <f>IF($AF3=0,0,AH42/$AF3*100)</f>
        <v>14.285714285714285</v>
      </c>
      <c r="AI3" s="268">
        <f t="shared" ref="AI3:AN3" si="1">IF($AF3=0,0,AI42/$AF3*100)</f>
        <v>3.5714285714285712</v>
      </c>
      <c r="AJ3" s="268">
        <f t="shared" si="1"/>
        <v>3.5714285714285712</v>
      </c>
      <c r="AK3" s="268">
        <f t="shared" si="1"/>
        <v>14.285714285714285</v>
      </c>
      <c r="AL3" s="268">
        <f t="shared" si="1"/>
        <v>14.285714285714285</v>
      </c>
      <c r="AM3" s="268">
        <f t="shared" si="1"/>
        <v>42.857142857142854</v>
      </c>
      <c r="AN3" s="268">
        <f t="shared" si="1"/>
        <v>7.1428571428571423</v>
      </c>
      <c r="AO3" s="223">
        <f>AO42</f>
        <v>167.23076923076923</v>
      </c>
      <c r="AP3" s="222">
        <f>AP42</f>
        <v>28</v>
      </c>
      <c r="AQ3" s="268">
        <f>IF($AF3=0,0,AQ42/$AF3*100)</f>
        <v>3.5714285714285712</v>
      </c>
      <c r="AR3" s="268">
        <f>IF($AF3=0,0,AR42/$AF3*100)</f>
        <v>28.571428571428569</v>
      </c>
      <c r="AS3" s="268">
        <f t="shared" ref="AS3:AU3" si="2">IF($AF3=0,0,AS42/$AF3*100)</f>
        <v>28.571428571428569</v>
      </c>
      <c r="AT3" s="268">
        <f t="shared" si="2"/>
        <v>32.142857142857146</v>
      </c>
      <c r="AU3" s="268">
        <f t="shared" si="2"/>
        <v>7.1428571428571423</v>
      </c>
      <c r="AV3" s="223">
        <f>AV42</f>
        <v>9.3489295107978858</v>
      </c>
    </row>
    <row r="4" spans="1:48" ht="15" customHeight="1" x14ac:dyDescent="0.15">
      <c r="A4" s="48" t="s">
        <v>60</v>
      </c>
      <c r="B4" s="18" t="s">
        <v>7</v>
      </c>
      <c r="C4" s="125" t="s">
        <v>142</v>
      </c>
      <c r="D4" s="110" t="s">
        <v>135</v>
      </c>
      <c r="E4" s="42">
        <f t="shared" ref="E4:E38" si="3">E43</f>
        <v>6</v>
      </c>
      <c r="F4" s="12">
        <f t="shared" ref="F4:I4" si="4">IF($E4=0,0,F43/$E4*100)</f>
        <v>33.333333333333329</v>
      </c>
      <c r="G4" s="12">
        <f t="shared" si="4"/>
        <v>66.666666666666657</v>
      </c>
      <c r="H4" s="12">
        <f t="shared" si="4"/>
        <v>0</v>
      </c>
      <c r="I4" s="12">
        <f t="shared" si="4"/>
        <v>0</v>
      </c>
      <c r="J4" s="20">
        <v>6</v>
      </c>
      <c r="K4" s="20">
        <v>54</v>
      </c>
      <c r="L4" s="66">
        <v>5.5555555555555554</v>
      </c>
      <c r="M4" s="20">
        <f t="shared" ref="M4:M38" si="5">M43</f>
        <v>6</v>
      </c>
      <c r="N4" s="12">
        <f t="shared" ref="N4:Q4" si="6">IF($M4=0,0,N43/$M4*100)</f>
        <v>16.666666666666664</v>
      </c>
      <c r="O4" s="12">
        <f t="shared" si="6"/>
        <v>66.666666666666657</v>
      </c>
      <c r="P4" s="12">
        <f t="shared" si="6"/>
        <v>16.666666666666664</v>
      </c>
      <c r="Q4" s="12">
        <f t="shared" si="6"/>
        <v>0</v>
      </c>
      <c r="R4" s="20">
        <f t="shared" ref="R4:R38" si="7">R43</f>
        <v>6</v>
      </c>
      <c r="S4" s="12">
        <f t="shared" ref="S4:W4" si="8">IF($R4=0,0,S43/$R4*100)</f>
        <v>0</v>
      </c>
      <c r="T4" s="12">
        <f t="shared" si="8"/>
        <v>50</v>
      </c>
      <c r="U4" s="12">
        <f t="shared" si="8"/>
        <v>50</v>
      </c>
      <c r="V4" s="12">
        <f t="shared" si="8"/>
        <v>0</v>
      </c>
      <c r="W4" s="12">
        <f t="shared" si="8"/>
        <v>0</v>
      </c>
      <c r="X4" s="226">
        <f t="shared" ref="X4:X38" si="9">X43</f>
        <v>6</v>
      </c>
      <c r="Y4" s="227">
        <f t="shared" ref="Y4:AD4" si="10">IF($X4=0,0,Y43/$X4*100)</f>
        <v>0</v>
      </c>
      <c r="Z4" s="227">
        <f t="shared" si="10"/>
        <v>0</v>
      </c>
      <c r="AA4" s="227">
        <f t="shared" si="10"/>
        <v>33.333333333333329</v>
      </c>
      <c r="AB4" s="227">
        <f t="shared" si="10"/>
        <v>50</v>
      </c>
      <c r="AC4" s="227">
        <f t="shared" si="10"/>
        <v>16.666666666666664</v>
      </c>
      <c r="AD4" s="227">
        <f t="shared" si="10"/>
        <v>0</v>
      </c>
      <c r="AE4" s="228">
        <f t="shared" ref="AE4:AF4" si="11">AE43</f>
        <v>15.899057254014734</v>
      </c>
      <c r="AF4" s="226">
        <f t="shared" si="11"/>
        <v>6</v>
      </c>
      <c r="AG4" s="227">
        <f t="shared" ref="AG4:AN4" si="12">IF($AF4=0,0,AG43/$AF4*100)</f>
        <v>0</v>
      </c>
      <c r="AH4" s="227">
        <f t="shared" si="12"/>
        <v>16.666666666666664</v>
      </c>
      <c r="AI4" s="227">
        <f t="shared" si="12"/>
        <v>16.666666666666664</v>
      </c>
      <c r="AJ4" s="227">
        <f t="shared" si="12"/>
        <v>16.666666666666664</v>
      </c>
      <c r="AK4" s="227">
        <f t="shared" si="12"/>
        <v>0</v>
      </c>
      <c r="AL4" s="227">
        <f t="shared" si="12"/>
        <v>0</v>
      </c>
      <c r="AM4" s="227">
        <f t="shared" si="12"/>
        <v>50</v>
      </c>
      <c r="AN4" s="227">
        <f t="shared" si="12"/>
        <v>0</v>
      </c>
      <c r="AO4" s="228">
        <f t="shared" ref="AO4:AP4" si="13">AO43</f>
        <v>212.33333333333334</v>
      </c>
      <c r="AP4" s="226">
        <f t="shared" si="13"/>
        <v>6</v>
      </c>
      <c r="AQ4" s="227">
        <f t="shared" ref="AQ4:AU4" si="14">IF($AF4=0,0,AQ43/$AF4*100)</f>
        <v>33.333333333333329</v>
      </c>
      <c r="AR4" s="227">
        <f t="shared" si="14"/>
        <v>33.333333333333329</v>
      </c>
      <c r="AS4" s="227">
        <f t="shared" si="14"/>
        <v>33.333333333333329</v>
      </c>
      <c r="AT4" s="227">
        <f t="shared" si="14"/>
        <v>0</v>
      </c>
      <c r="AU4" s="227">
        <f t="shared" si="14"/>
        <v>0</v>
      </c>
      <c r="AV4" s="228">
        <f t="shared" ref="AV4:AV38" si="15">AV43</f>
        <v>2.9581331400856308</v>
      </c>
    </row>
    <row r="5" spans="1:48" ht="15" customHeight="1" x14ac:dyDescent="0.15">
      <c r="A5" s="11" t="s">
        <v>62</v>
      </c>
      <c r="B5" s="18" t="s">
        <v>8</v>
      </c>
      <c r="C5" s="125" t="s">
        <v>143</v>
      </c>
      <c r="D5" s="110" t="s">
        <v>136</v>
      </c>
      <c r="E5" s="42">
        <f t="shared" si="3"/>
        <v>142</v>
      </c>
      <c r="F5" s="12">
        <f t="shared" ref="F5:I5" si="16">IF($E5=0,0,F44/$E5*100)</f>
        <v>7.7464788732394361</v>
      </c>
      <c r="G5" s="12">
        <f t="shared" si="16"/>
        <v>88.028169014084511</v>
      </c>
      <c r="H5" s="12">
        <f t="shared" si="16"/>
        <v>0.70422535211267612</v>
      </c>
      <c r="I5" s="12">
        <f t="shared" si="16"/>
        <v>3.5211267605633805</v>
      </c>
      <c r="J5" s="20">
        <v>140</v>
      </c>
      <c r="K5" s="20">
        <v>837</v>
      </c>
      <c r="L5" s="66">
        <v>32.258064516129032</v>
      </c>
      <c r="M5" s="20">
        <f t="shared" si="5"/>
        <v>142</v>
      </c>
      <c r="N5" s="12">
        <f t="shared" ref="N5:Q5" si="17">IF($M5=0,0,N44/$M5*100)</f>
        <v>38.028169014084504</v>
      </c>
      <c r="O5" s="12">
        <f t="shared" si="17"/>
        <v>55.633802816901415</v>
      </c>
      <c r="P5" s="12">
        <f t="shared" si="17"/>
        <v>5.6338028169014089</v>
      </c>
      <c r="Q5" s="12">
        <f t="shared" si="17"/>
        <v>0.70422535211267612</v>
      </c>
      <c r="R5" s="20">
        <f t="shared" si="7"/>
        <v>142</v>
      </c>
      <c r="S5" s="12">
        <f t="shared" ref="S5:W5" si="18">IF($R5=0,0,S44/$R5*100)</f>
        <v>8.4507042253521121</v>
      </c>
      <c r="T5" s="12">
        <f t="shared" si="18"/>
        <v>33.802816901408448</v>
      </c>
      <c r="U5" s="12">
        <f t="shared" si="18"/>
        <v>41.549295774647888</v>
      </c>
      <c r="V5" s="12">
        <f t="shared" si="18"/>
        <v>14.084507042253522</v>
      </c>
      <c r="W5" s="12">
        <f t="shared" si="18"/>
        <v>2.112676056338028</v>
      </c>
      <c r="X5" s="226">
        <f t="shared" si="9"/>
        <v>142</v>
      </c>
      <c r="Y5" s="227">
        <f t="shared" ref="Y5:AD5" si="19">IF($X5=0,0,Y44/$X5*100)</f>
        <v>4.225352112676056</v>
      </c>
      <c r="Z5" s="227">
        <f t="shared" si="19"/>
        <v>15.492957746478872</v>
      </c>
      <c r="AA5" s="227">
        <f t="shared" si="19"/>
        <v>26.056338028169012</v>
      </c>
      <c r="AB5" s="227">
        <f t="shared" si="19"/>
        <v>23.943661971830984</v>
      </c>
      <c r="AC5" s="227">
        <f t="shared" si="19"/>
        <v>27.464788732394368</v>
      </c>
      <c r="AD5" s="227">
        <f t="shared" si="19"/>
        <v>2.8169014084507045</v>
      </c>
      <c r="AE5" s="228">
        <f t="shared" ref="AE5:AF5" si="20">AE44</f>
        <v>11.872499392288052</v>
      </c>
      <c r="AF5" s="226">
        <f t="shared" si="20"/>
        <v>142</v>
      </c>
      <c r="AG5" s="227">
        <f t="shared" ref="AG5:AN5" si="21">IF($AF5=0,0,AG44/$AF5*100)</f>
        <v>4.225352112676056</v>
      </c>
      <c r="AH5" s="227">
        <f t="shared" si="21"/>
        <v>12.676056338028168</v>
      </c>
      <c r="AI5" s="227">
        <f t="shared" si="21"/>
        <v>19.014084507042252</v>
      </c>
      <c r="AJ5" s="227">
        <f t="shared" si="21"/>
        <v>11.971830985915492</v>
      </c>
      <c r="AK5" s="227">
        <f t="shared" si="21"/>
        <v>8.4507042253521121</v>
      </c>
      <c r="AL5" s="227">
        <f t="shared" si="21"/>
        <v>15.492957746478872</v>
      </c>
      <c r="AM5" s="227">
        <f t="shared" si="21"/>
        <v>23.943661971830984</v>
      </c>
      <c r="AN5" s="227">
        <f t="shared" si="21"/>
        <v>4.225352112676056</v>
      </c>
      <c r="AO5" s="228">
        <f t="shared" ref="AO5:AP5" si="22">AO44</f>
        <v>123.99264705882354</v>
      </c>
      <c r="AP5" s="226">
        <f t="shared" si="22"/>
        <v>142</v>
      </c>
      <c r="AQ5" s="227">
        <f t="shared" ref="AQ5:AU5" si="23">IF($AF5=0,0,AQ44/$AF5*100)</f>
        <v>14.084507042253522</v>
      </c>
      <c r="AR5" s="227">
        <f t="shared" si="23"/>
        <v>23.943661971830984</v>
      </c>
      <c r="AS5" s="227">
        <f t="shared" si="23"/>
        <v>30.281690140845068</v>
      </c>
      <c r="AT5" s="227">
        <f t="shared" si="23"/>
        <v>23.943661971830984</v>
      </c>
      <c r="AU5" s="227">
        <f t="shared" si="23"/>
        <v>7.7464788732394361</v>
      </c>
      <c r="AV5" s="228">
        <f t="shared" si="15"/>
        <v>6.819309518185066</v>
      </c>
    </row>
    <row r="6" spans="1:48" ht="15" customHeight="1" x14ac:dyDescent="0.15">
      <c r="A6" s="11"/>
      <c r="B6" s="18" t="s">
        <v>9</v>
      </c>
      <c r="C6" s="125" t="s">
        <v>144</v>
      </c>
      <c r="D6" s="110" t="s">
        <v>137</v>
      </c>
      <c r="E6" s="42">
        <f t="shared" si="3"/>
        <v>32</v>
      </c>
      <c r="F6" s="12">
        <f t="shared" ref="F6:I6" si="24">IF($E6=0,0,F45/$E6*100)</f>
        <v>6.25</v>
      </c>
      <c r="G6" s="12">
        <f t="shared" si="24"/>
        <v>93.75</v>
      </c>
      <c r="H6" s="12">
        <f t="shared" si="24"/>
        <v>0</v>
      </c>
      <c r="I6" s="12">
        <f t="shared" si="24"/>
        <v>0</v>
      </c>
      <c r="J6" s="20">
        <v>29</v>
      </c>
      <c r="K6" s="20">
        <v>188</v>
      </c>
      <c r="L6" s="66">
        <v>12.76595744680851</v>
      </c>
      <c r="M6" s="20">
        <f t="shared" si="5"/>
        <v>32</v>
      </c>
      <c r="N6" s="12">
        <f t="shared" ref="N6:Q6" si="25">IF($M6=0,0,N45/$M6*100)</f>
        <v>56.25</v>
      </c>
      <c r="O6" s="12">
        <f t="shared" si="25"/>
        <v>40.625</v>
      </c>
      <c r="P6" s="12">
        <f t="shared" si="25"/>
        <v>3.125</v>
      </c>
      <c r="Q6" s="12">
        <f t="shared" si="25"/>
        <v>0</v>
      </c>
      <c r="R6" s="20">
        <f t="shared" si="7"/>
        <v>32</v>
      </c>
      <c r="S6" s="12">
        <f t="shared" ref="S6:W6" si="26">IF($R6=0,0,S45/$R6*100)</f>
        <v>9.375</v>
      </c>
      <c r="T6" s="12">
        <f t="shared" si="26"/>
        <v>28.125</v>
      </c>
      <c r="U6" s="12">
        <f t="shared" si="26"/>
        <v>50</v>
      </c>
      <c r="V6" s="12">
        <f t="shared" si="26"/>
        <v>12.5</v>
      </c>
      <c r="W6" s="12">
        <f t="shared" si="26"/>
        <v>0</v>
      </c>
      <c r="X6" s="226">
        <f t="shared" si="9"/>
        <v>32</v>
      </c>
      <c r="Y6" s="227">
        <f t="shared" ref="Y6:AD6" si="27">IF($X6=0,0,Y45/$X6*100)</f>
        <v>0</v>
      </c>
      <c r="Z6" s="227">
        <f t="shared" si="27"/>
        <v>18.75</v>
      </c>
      <c r="AA6" s="227">
        <f t="shared" si="27"/>
        <v>25</v>
      </c>
      <c r="AB6" s="227">
        <f t="shared" si="27"/>
        <v>28.125</v>
      </c>
      <c r="AC6" s="227">
        <f t="shared" si="27"/>
        <v>28.125</v>
      </c>
      <c r="AD6" s="227">
        <f t="shared" si="27"/>
        <v>0</v>
      </c>
      <c r="AE6" s="228">
        <f t="shared" ref="AE6:AF6" si="28">AE45</f>
        <v>12.02501080784822</v>
      </c>
      <c r="AF6" s="226">
        <f t="shared" si="28"/>
        <v>32</v>
      </c>
      <c r="AG6" s="227">
        <f t="shared" ref="AG6:AN6" si="29">IF($AF6=0,0,AG45/$AF6*100)</f>
        <v>0</v>
      </c>
      <c r="AH6" s="227">
        <f t="shared" si="29"/>
        <v>18.75</v>
      </c>
      <c r="AI6" s="227">
        <f t="shared" si="29"/>
        <v>15.625</v>
      </c>
      <c r="AJ6" s="227">
        <f t="shared" si="29"/>
        <v>3.125</v>
      </c>
      <c r="AK6" s="227">
        <f t="shared" si="29"/>
        <v>9.375</v>
      </c>
      <c r="AL6" s="227">
        <f t="shared" si="29"/>
        <v>21.875</v>
      </c>
      <c r="AM6" s="227">
        <f t="shared" si="29"/>
        <v>28.125</v>
      </c>
      <c r="AN6" s="227">
        <f t="shared" si="29"/>
        <v>3.125</v>
      </c>
      <c r="AO6" s="228">
        <f t="shared" ref="AO6:AP6" si="30">AO45</f>
        <v>130.67741935483872</v>
      </c>
      <c r="AP6" s="226">
        <f t="shared" si="30"/>
        <v>32</v>
      </c>
      <c r="AQ6" s="227">
        <f t="shared" ref="AQ6:AU6" si="31">IF($AF6=0,0,AQ45/$AF6*100)</f>
        <v>9.375</v>
      </c>
      <c r="AR6" s="227">
        <f t="shared" si="31"/>
        <v>37.5</v>
      </c>
      <c r="AS6" s="227">
        <f t="shared" si="31"/>
        <v>31.25</v>
      </c>
      <c r="AT6" s="227">
        <f t="shared" si="31"/>
        <v>18.75</v>
      </c>
      <c r="AU6" s="227">
        <f t="shared" si="31"/>
        <v>3.125</v>
      </c>
      <c r="AV6" s="228">
        <f t="shared" si="15"/>
        <v>6.2716950577147355</v>
      </c>
    </row>
    <row r="7" spans="1:48" ht="21" customHeight="1" x14ac:dyDescent="0.15">
      <c r="A7" s="11"/>
      <c r="B7" s="18"/>
      <c r="C7" s="125"/>
      <c r="D7" s="122" t="s">
        <v>44</v>
      </c>
      <c r="E7" s="42">
        <f t="shared" si="3"/>
        <v>64</v>
      </c>
      <c r="F7" s="12">
        <f t="shared" ref="F7:I7" si="32">IF($E7=0,0,F46/$E7*100)</f>
        <v>18.75</v>
      </c>
      <c r="G7" s="12">
        <f t="shared" si="32"/>
        <v>79.6875</v>
      </c>
      <c r="H7" s="12">
        <f t="shared" si="32"/>
        <v>0</v>
      </c>
      <c r="I7" s="12">
        <f t="shared" si="32"/>
        <v>1.5625</v>
      </c>
      <c r="J7" s="20">
        <v>61</v>
      </c>
      <c r="K7" s="20">
        <v>311</v>
      </c>
      <c r="L7" s="66">
        <v>23.15112540192926</v>
      </c>
      <c r="M7" s="20">
        <f t="shared" si="5"/>
        <v>64</v>
      </c>
      <c r="N7" s="12">
        <f t="shared" ref="N7:Q7" si="33">IF($M7=0,0,N46/$M7*100)</f>
        <v>25</v>
      </c>
      <c r="O7" s="12">
        <f t="shared" si="33"/>
        <v>46.875</v>
      </c>
      <c r="P7" s="12">
        <f t="shared" si="33"/>
        <v>26.5625</v>
      </c>
      <c r="Q7" s="12">
        <f t="shared" si="33"/>
        <v>1.5625</v>
      </c>
      <c r="R7" s="20">
        <f t="shared" si="7"/>
        <v>64</v>
      </c>
      <c r="S7" s="12">
        <f t="shared" ref="S7:W7" si="34">IF($R7=0,0,S46/$R7*100)</f>
        <v>18.75</v>
      </c>
      <c r="T7" s="12">
        <f t="shared" si="34"/>
        <v>40.625</v>
      </c>
      <c r="U7" s="12">
        <f t="shared" si="34"/>
        <v>18.75</v>
      </c>
      <c r="V7" s="12">
        <f t="shared" si="34"/>
        <v>20.3125</v>
      </c>
      <c r="W7" s="12">
        <f t="shared" si="34"/>
        <v>1.5625</v>
      </c>
      <c r="X7" s="226">
        <f t="shared" si="9"/>
        <v>64</v>
      </c>
      <c r="Y7" s="227">
        <f t="shared" ref="Y7:AD7" si="35">IF($X7=0,0,Y46/$X7*100)</f>
        <v>1.5625</v>
      </c>
      <c r="Z7" s="227">
        <f t="shared" si="35"/>
        <v>12.5</v>
      </c>
      <c r="AA7" s="227">
        <f t="shared" si="35"/>
        <v>31.25</v>
      </c>
      <c r="AB7" s="227">
        <f t="shared" si="35"/>
        <v>20.3125</v>
      </c>
      <c r="AC7" s="227">
        <f t="shared" si="35"/>
        <v>32.8125</v>
      </c>
      <c r="AD7" s="227">
        <f t="shared" si="35"/>
        <v>1.5625</v>
      </c>
      <c r="AE7" s="228">
        <f t="shared" ref="AE7:AF7" si="36">AE46</f>
        <v>13.279657536676469</v>
      </c>
      <c r="AF7" s="226">
        <f t="shared" si="36"/>
        <v>64</v>
      </c>
      <c r="AG7" s="227">
        <f t="shared" ref="AG7:AN7" si="37">IF($AF7=0,0,AG46/$AF7*100)</f>
        <v>1.5625</v>
      </c>
      <c r="AH7" s="227">
        <f t="shared" si="37"/>
        <v>10.9375</v>
      </c>
      <c r="AI7" s="227">
        <f t="shared" si="37"/>
        <v>10.9375</v>
      </c>
      <c r="AJ7" s="227">
        <f t="shared" si="37"/>
        <v>21.875</v>
      </c>
      <c r="AK7" s="227">
        <f t="shared" si="37"/>
        <v>17.1875</v>
      </c>
      <c r="AL7" s="227">
        <f t="shared" si="37"/>
        <v>10.9375</v>
      </c>
      <c r="AM7" s="227">
        <f t="shared" si="37"/>
        <v>23.4375</v>
      </c>
      <c r="AN7" s="227">
        <f t="shared" si="37"/>
        <v>3.125</v>
      </c>
      <c r="AO7" s="228">
        <f t="shared" ref="AO7:AP7" si="38">AO46</f>
        <v>125.03225806451613</v>
      </c>
      <c r="AP7" s="226">
        <f t="shared" si="38"/>
        <v>64</v>
      </c>
      <c r="AQ7" s="227">
        <f t="shared" ref="AQ7:AU7" si="39">IF($AF7=0,0,AQ46/$AF7*100)</f>
        <v>17.1875</v>
      </c>
      <c r="AR7" s="227">
        <f t="shared" si="39"/>
        <v>28.125</v>
      </c>
      <c r="AS7" s="227">
        <f t="shared" si="39"/>
        <v>28.125</v>
      </c>
      <c r="AT7" s="227">
        <f t="shared" si="39"/>
        <v>18.75</v>
      </c>
      <c r="AU7" s="227">
        <f t="shared" si="39"/>
        <v>7.8125</v>
      </c>
      <c r="AV7" s="228">
        <f t="shared" si="15"/>
        <v>6.3814685561547178</v>
      </c>
    </row>
    <row r="8" spans="1:48" ht="15" customHeight="1" x14ac:dyDescent="0.15">
      <c r="A8" s="32"/>
      <c r="B8" s="18"/>
      <c r="C8" s="125"/>
      <c r="D8" s="110" t="s">
        <v>66</v>
      </c>
      <c r="E8" s="31">
        <f t="shared" si="3"/>
        <v>24</v>
      </c>
      <c r="F8" s="28">
        <f t="shared" ref="F8:I8" si="40">IF($E8=0,0,F47/$E8*100)</f>
        <v>8.3333333333333321</v>
      </c>
      <c r="G8" s="28">
        <f t="shared" si="40"/>
        <v>79.166666666666657</v>
      </c>
      <c r="H8" s="28">
        <f t="shared" si="40"/>
        <v>4.1666666666666661</v>
      </c>
      <c r="I8" s="28">
        <f t="shared" si="40"/>
        <v>8.3333333333333321</v>
      </c>
      <c r="J8" s="27">
        <v>24</v>
      </c>
      <c r="K8" s="27">
        <v>125</v>
      </c>
      <c r="L8" s="29">
        <v>32.800000000000004</v>
      </c>
      <c r="M8" s="27">
        <f t="shared" si="5"/>
        <v>24</v>
      </c>
      <c r="N8" s="28">
        <f t="shared" ref="N8:Q8" si="41">IF($M8=0,0,N47/$M8*100)</f>
        <v>29.166666666666668</v>
      </c>
      <c r="O8" s="28">
        <f t="shared" si="41"/>
        <v>50</v>
      </c>
      <c r="P8" s="28">
        <f t="shared" si="41"/>
        <v>20.833333333333336</v>
      </c>
      <c r="Q8" s="28">
        <f t="shared" si="41"/>
        <v>0</v>
      </c>
      <c r="R8" s="27">
        <f t="shared" si="7"/>
        <v>24</v>
      </c>
      <c r="S8" s="28">
        <f t="shared" ref="S8:W8" si="42">IF($R8=0,0,S47/$R8*100)</f>
        <v>25</v>
      </c>
      <c r="T8" s="28">
        <f t="shared" si="42"/>
        <v>20.833333333333336</v>
      </c>
      <c r="U8" s="28">
        <f t="shared" si="42"/>
        <v>45.833333333333329</v>
      </c>
      <c r="V8" s="28">
        <f t="shared" si="42"/>
        <v>8.3333333333333321</v>
      </c>
      <c r="W8" s="28">
        <f t="shared" si="42"/>
        <v>0</v>
      </c>
      <c r="X8" s="269">
        <f t="shared" si="9"/>
        <v>24</v>
      </c>
      <c r="Y8" s="225">
        <f t="shared" ref="Y8:AD8" si="43">IF($X8=0,0,Y47/$X8*100)</f>
        <v>0</v>
      </c>
      <c r="Z8" s="225">
        <f t="shared" si="43"/>
        <v>4.1666666666666661</v>
      </c>
      <c r="AA8" s="225">
        <f t="shared" si="43"/>
        <v>33.333333333333329</v>
      </c>
      <c r="AB8" s="225">
        <f t="shared" si="43"/>
        <v>16.666666666666664</v>
      </c>
      <c r="AC8" s="225">
        <f t="shared" si="43"/>
        <v>41.666666666666671</v>
      </c>
      <c r="AD8" s="225">
        <f t="shared" si="43"/>
        <v>4.1666666666666661</v>
      </c>
      <c r="AE8" s="224">
        <f t="shared" ref="AE8:AF8" si="44">AE47</f>
        <v>12.857991049491867</v>
      </c>
      <c r="AF8" s="269">
        <f t="shared" si="44"/>
        <v>24</v>
      </c>
      <c r="AG8" s="225">
        <f t="shared" ref="AG8:AN8" si="45">IF($AF8=0,0,AG47/$AF8*100)</f>
        <v>0</v>
      </c>
      <c r="AH8" s="225">
        <f t="shared" si="45"/>
        <v>8.3333333333333321</v>
      </c>
      <c r="AI8" s="225">
        <f t="shared" si="45"/>
        <v>12.5</v>
      </c>
      <c r="AJ8" s="225">
        <f t="shared" si="45"/>
        <v>4.1666666666666661</v>
      </c>
      <c r="AK8" s="225">
        <f t="shared" si="45"/>
        <v>25</v>
      </c>
      <c r="AL8" s="225">
        <f t="shared" si="45"/>
        <v>33.333333333333329</v>
      </c>
      <c r="AM8" s="225">
        <f t="shared" si="45"/>
        <v>8.3333333333333321</v>
      </c>
      <c r="AN8" s="225">
        <f t="shared" si="45"/>
        <v>8.3333333333333321</v>
      </c>
      <c r="AO8" s="224">
        <f t="shared" ref="AO8:AP8" si="46">AO47</f>
        <v>126.40909090909091</v>
      </c>
      <c r="AP8" s="269">
        <f t="shared" si="46"/>
        <v>24</v>
      </c>
      <c r="AQ8" s="225">
        <f t="shared" ref="AQ8:AU8" si="47">IF($AF8=0,0,AQ47/$AF8*100)</f>
        <v>12.5</v>
      </c>
      <c r="AR8" s="225">
        <f t="shared" si="47"/>
        <v>33.333333333333329</v>
      </c>
      <c r="AS8" s="225">
        <f t="shared" si="47"/>
        <v>29.166666666666668</v>
      </c>
      <c r="AT8" s="225">
        <f t="shared" si="47"/>
        <v>8.3333333333333321</v>
      </c>
      <c r="AU8" s="225">
        <f t="shared" si="47"/>
        <v>16.666666666666664</v>
      </c>
      <c r="AV8" s="224">
        <f t="shared" si="15"/>
        <v>5.1011754962672811</v>
      </c>
    </row>
    <row r="9" spans="1:48" ht="15" customHeight="1" x14ac:dyDescent="0.15">
      <c r="A9" s="32"/>
      <c r="B9" s="18"/>
      <c r="C9" s="126" t="s">
        <v>145</v>
      </c>
      <c r="D9" s="127" t="s">
        <v>134</v>
      </c>
      <c r="E9" s="42">
        <f t="shared" si="3"/>
        <v>104</v>
      </c>
      <c r="F9" s="12">
        <f t="shared" ref="F9:I9" si="48">IF($E9=0,0,F48/$E9*100)</f>
        <v>1.9230769230769231</v>
      </c>
      <c r="G9" s="12">
        <f t="shared" si="48"/>
        <v>93.269230769230774</v>
      </c>
      <c r="H9" s="12">
        <f t="shared" si="48"/>
        <v>0.96153846153846156</v>
      </c>
      <c r="I9" s="12">
        <f t="shared" si="48"/>
        <v>3.8461538461538463</v>
      </c>
      <c r="J9" s="20">
        <v>102</v>
      </c>
      <c r="K9" s="20">
        <v>830</v>
      </c>
      <c r="L9" s="66">
        <v>50.843373493975911</v>
      </c>
      <c r="M9" s="20">
        <f t="shared" si="5"/>
        <v>104</v>
      </c>
      <c r="N9" s="12">
        <f t="shared" ref="N9:Q9" si="49">IF($M9=0,0,N48/$M9*100)</f>
        <v>53.846153846153847</v>
      </c>
      <c r="O9" s="12">
        <f t="shared" si="49"/>
        <v>34.615384615384613</v>
      </c>
      <c r="P9" s="12">
        <f t="shared" si="49"/>
        <v>2.8846153846153846</v>
      </c>
      <c r="Q9" s="12">
        <f t="shared" si="49"/>
        <v>8.6538461538461533</v>
      </c>
      <c r="R9" s="20">
        <f t="shared" si="7"/>
        <v>104</v>
      </c>
      <c r="S9" s="12">
        <f t="shared" ref="S9:W9" si="50">IF($R9=0,0,S48/$R9*100)</f>
        <v>3.8461538461538463</v>
      </c>
      <c r="T9" s="12">
        <f t="shared" si="50"/>
        <v>7.6923076923076925</v>
      </c>
      <c r="U9" s="12">
        <f t="shared" si="50"/>
        <v>36.538461538461533</v>
      </c>
      <c r="V9" s="12">
        <f t="shared" si="50"/>
        <v>46.153846153846153</v>
      </c>
      <c r="W9" s="12">
        <f t="shared" si="50"/>
        <v>5.7692307692307692</v>
      </c>
      <c r="X9" s="226">
        <f t="shared" si="9"/>
        <v>104</v>
      </c>
      <c r="Y9" s="227">
        <f t="shared" ref="Y9:AD9" si="51">IF($X9=0,0,Y48/$X9*100)</f>
        <v>4.8076923076923084</v>
      </c>
      <c r="Z9" s="227">
        <f t="shared" si="51"/>
        <v>13.461538461538462</v>
      </c>
      <c r="AA9" s="227">
        <f t="shared" si="51"/>
        <v>29.807692307692307</v>
      </c>
      <c r="AB9" s="227">
        <f t="shared" si="51"/>
        <v>27.884615384615387</v>
      </c>
      <c r="AC9" s="227">
        <f t="shared" si="51"/>
        <v>20.192307692307693</v>
      </c>
      <c r="AD9" s="227">
        <f t="shared" si="51"/>
        <v>3.8461538461538463</v>
      </c>
      <c r="AE9" s="228">
        <f t="shared" ref="AE9:AF9" si="52">AE48</f>
        <v>11.09871167796511</v>
      </c>
      <c r="AF9" s="226">
        <f t="shared" si="52"/>
        <v>104</v>
      </c>
      <c r="AG9" s="227">
        <f t="shared" ref="AG9:AN9" si="53">IF($AF9=0,0,AG48/$AF9*100)</f>
        <v>4.8076923076923084</v>
      </c>
      <c r="AH9" s="227">
        <f t="shared" si="53"/>
        <v>13.461538461538462</v>
      </c>
      <c r="AI9" s="227">
        <f t="shared" si="53"/>
        <v>6.7307692307692308</v>
      </c>
      <c r="AJ9" s="227">
        <f t="shared" si="53"/>
        <v>9.6153846153846168</v>
      </c>
      <c r="AK9" s="227">
        <f t="shared" si="53"/>
        <v>18.269230769230766</v>
      </c>
      <c r="AL9" s="227">
        <f t="shared" si="53"/>
        <v>14.423076923076922</v>
      </c>
      <c r="AM9" s="227">
        <f t="shared" si="53"/>
        <v>26.923076923076923</v>
      </c>
      <c r="AN9" s="227">
        <f t="shared" si="53"/>
        <v>5.7692307692307692</v>
      </c>
      <c r="AO9" s="228">
        <f t="shared" ref="AO9:AP9" si="54">AO48</f>
        <v>138.5612244897959</v>
      </c>
      <c r="AP9" s="226">
        <f t="shared" si="54"/>
        <v>104</v>
      </c>
      <c r="AQ9" s="227">
        <f t="shared" ref="AQ9:AU9" si="55">IF($AF9=0,0,AQ48/$AF9*100)</f>
        <v>21.153846153846153</v>
      </c>
      <c r="AR9" s="227">
        <f t="shared" si="55"/>
        <v>28.846153846153843</v>
      </c>
      <c r="AS9" s="227">
        <f t="shared" si="55"/>
        <v>22.115384615384613</v>
      </c>
      <c r="AT9" s="227">
        <f t="shared" si="55"/>
        <v>20.192307692307693</v>
      </c>
      <c r="AU9" s="227">
        <f t="shared" si="55"/>
        <v>7.6923076923076925</v>
      </c>
      <c r="AV9" s="228">
        <f t="shared" si="15"/>
        <v>6.4689323699122783</v>
      </c>
    </row>
    <row r="10" spans="1:48" ht="15" customHeight="1" x14ac:dyDescent="0.15">
      <c r="A10" s="32"/>
      <c r="B10" s="18"/>
      <c r="C10" s="125" t="s">
        <v>142</v>
      </c>
      <c r="D10" s="110" t="s">
        <v>135</v>
      </c>
      <c r="E10" s="42">
        <f t="shared" si="3"/>
        <v>31</v>
      </c>
      <c r="F10" s="12">
        <f t="shared" ref="F10:I10" si="56">IF($E10=0,0,F49/$E10*100)</f>
        <v>6.4516129032258061</v>
      </c>
      <c r="G10" s="12">
        <f t="shared" si="56"/>
        <v>90.322580645161281</v>
      </c>
      <c r="H10" s="12">
        <f t="shared" si="56"/>
        <v>3.225806451612903</v>
      </c>
      <c r="I10" s="12">
        <f t="shared" si="56"/>
        <v>0</v>
      </c>
      <c r="J10" s="20">
        <v>31</v>
      </c>
      <c r="K10" s="20">
        <v>176</v>
      </c>
      <c r="L10" s="66">
        <v>27.27272727272727</v>
      </c>
      <c r="M10" s="20">
        <f t="shared" si="5"/>
        <v>31</v>
      </c>
      <c r="N10" s="12">
        <f t="shared" ref="N10:Q10" si="57">IF($M10=0,0,N49/$M10*100)</f>
        <v>29.032258064516132</v>
      </c>
      <c r="O10" s="12">
        <f t="shared" si="57"/>
        <v>61.29032258064516</v>
      </c>
      <c r="P10" s="12">
        <f t="shared" si="57"/>
        <v>9.67741935483871</v>
      </c>
      <c r="Q10" s="12">
        <f t="shared" si="57"/>
        <v>0</v>
      </c>
      <c r="R10" s="20">
        <f t="shared" si="7"/>
        <v>31</v>
      </c>
      <c r="S10" s="12">
        <f t="shared" ref="S10:W10" si="58">IF($R10=0,0,S49/$R10*100)</f>
        <v>19.35483870967742</v>
      </c>
      <c r="T10" s="12">
        <f t="shared" si="58"/>
        <v>9.67741935483871</v>
      </c>
      <c r="U10" s="12">
        <f t="shared" si="58"/>
        <v>38.70967741935484</v>
      </c>
      <c r="V10" s="12">
        <f t="shared" si="58"/>
        <v>32.258064516129032</v>
      </c>
      <c r="W10" s="12">
        <f t="shared" si="58"/>
        <v>0</v>
      </c>
      <c r="X10" s="226">
        <f t="shared" si="9"/>
        <v>31</v>
      </c>
      <c r="Y10" s="227">
        <f t="shared" ref="Y10:AD10" si="59">IF($X10=0,0,Y49/$X10*100)</f>
        <v>16.129032258064516</v>
      </c>
      <c r="Z10" s="227">
        <f t="shared" si="59"/>
        <v>12.903225806451612</v>
      </c>
      <c r="AA10" s="227">
        <f t="shared" si="59"/>
        <v>22.58064516129032</v>
      </c>
      <c r="AB10" s="227">
        <f t="shared" si="59"/>
        <v>32.258064516129032</v>
      </c>
      <c r="AC10" s="227">
        <f t="shared" si="59"/>
        <v>12.903225806451612</v>
      </c>
      <c r="AD10" s="227">
        <f t="shared" si="59"/>
        <v>3.225806451612903</v>
      </c>
      <c r="AE10" s="228">
        <f t="shared" ref="AE10:AF10" si="60">AE49</f>
        <v>8.2192695483045899</v>
      </c>
      <c r="AF10" s="226">
        <f t="shared" si="60"/>
        <v>31</v>
      </c>
      <c r="AG10" s="227">
        <f t="shared" ref="AG10:AN10" si="61">IF($AF10=0,0,AG49/$AF10*100)</f>
        <v>16.129032258064516</v>
      </c>
      <c r="AH10" s="227">
        <f t="shared" si="61"/>
        <v>16.129032258064516</v>
      </c>
      <c r="AI10" s="227">
        <f t="shared" si="61"/>
        <v>19.35483870967742</v>
      </c>
      <c r="AJ10" s="227">
        <f t="shared" si="61"/>
        <v>12.903225806451612</v>
      </c>
      <c r="AK10" s="227">
        <f t="shared" si="61"/>
        <v>9.67741935483871</v>
      </c>
      <c r="AL10" s="227">
        <f t="shared" si="61"/>
        <v>9.67741935483871</v>
      </c>
      <c r="AM10" s="227">
        <f t="shared" si="61"/>
        <v>12.903225806451612</v>
      </c>
      <c r="AN10" s="227">
        <f t="shared" si="61"/>
        <v>3.225806451612903</v>
      </c>
      <c r="AO10" s="228">
        <f t="shared" ref="AO10:AP10" si="62">AO49</f>
        <v>89.033333333333331</v>
      </c>
      <c r="AP10" s="226">
        <f t="shared" si="62"/>
        <v>31</v>
      </c>
      <c r="AQ10" s="227">
        <f t="shared" ref="AQ10:AU10" si="63">IF($AF10=0,0,AQ49/$AF10*100)</f>
        <v>45.161290322580641</v>
      </c>
      <c r="AR10" s="227">
        <f t="shared" si="63"/>
        <v>29.032258064516132</v>
      </c>
      <c r="AS10" s="227">
        <f t="shared" si="63"/>
        <v>19.35483870967742</v>
      </c>
      <c r="AT10" s="227">
        <f t="shared" si="63"/>
        <v>3.225806451612903</v>
      </c>
      <c r="AU10" s="227">
        <f t="shared" si="63"/>
        <v>3.225806451612903</v>
      </c>
      <c r="AV10" s="228">
        <f t="shared" si="15"/>
        <v>2.6370756581528836</v>
      </c>
    </row>
    <row r="11" spans="1:48" ht="15" customHeight="1" x14ac:dyDescent="0.15">
      <c r="A11" s="32"/>
      <c r="B11" s="18"/>
      <c r="C11" s="125" t="s">
        <v>143</v>
      </c>
      <c r="D11" s="110" t="s">
        <v>136</v>
      </c>
      <c r="E11" s="42">
        <f t="shared" si="3"/>
        <v>399</v>
      </c>
      <c r="F11" s="12">
        <f t="shared" ref="F11:I11" si="64">IF($E11=0,0,F50/$E11*100)</f>
        <v>7.518796992481203</v>
      </c>
      <c r="G11" s="12">
        <f t="shared" si="64"/>
        <v>87.468671679197996</v>
      </c>
      <c r="H11" s="12">
        <f t="shared" si="64"/>
        <v>1.0025062656641603</v>
      </c>
      <c r="I11" s="12">
        <f t="shared" si="64"/>
        <v>4.0100250626566414</v>
      </c>
      <c r="J11" s="20">
        <v>374</v>
      </c>
      <c r="K11" s="20">
        <v>2326</v>
      </c>
      <c r="L11" s="66">
        <v>35.038693035253651</v>
      </c>
      <c r="M11" s="20">
        <f t="shared" si="5"/>
        <v>399</v>
      </c>
      <c r="N11" s="12">
        <f t="shared" ref="N11:Q11" si="65">IF($M11=0,0,N50/$M11*100)</f>
        <v>40.100250626566414</v>
      </c>
      <c r="O11" s="12">
        <f t="shared" si="65"/>
        <v>52.631578947368418</v>
      </c>
      <c r="P11" s="12">
        <f t="shared" si="65"/>
        <v>5.2631578947368416</v>
      </c>
      <c r="Q11" s="12">
        <f t="shared" si="65"/>
        <v>2.0050125313283207</v>
      </c>
      <c r="R11" s="20">
        <f t="shared" si="7"/>
        <v>399</v>
      </c>
      <c r="S11" s="12">
        <f t="shared" ref="S11:W11" si="66">IF($R11=0,0,S50/$R11*100)</f>
        <v>15.037593984962406</v>
      </c>
      <c r="T11" s="12">
        <f t="shared" si="66"/>
        <v>20.300751879699249</v>
      </c>
      <c r="U11" s="12">
        <f t="shared" si="66"/>
        <v>35.839598997493731</v>
      </c>
      <c r="V11" s="12">
        <f t="shared" si="66"/>
        <v>24.561403508771928</v>
      </c>
      <c r="W11" s="12">
        <f t="shared" si="66"/>
        <v>4.2606516290726812</v>
      </c>
      <c r="X11" s="226">
        <f t="shared" si="9"/>
        <v>399</v>
      </c>
      <c r="Y11" s="227">
        <f t="shared" ref="Y11:AD11" si="67">IF($X11=0,0,Y50/$X11*100)</f>
        <v>10.526315789473683</v>
      </c>
      <c r="Z11" s="227">
        <f t="shared" si="67"/>
        <v>12.280701754385964</v>
      </c>
      <c r="AA11" s="227">
        <f t="shared" si="67"/>
        <v>27.06766917293233</v>
      </c>
      <c r="AB11" s="227">
        <f t="shared" si="67"/>
        <v>22.305764411027567</v>
      </c>
      <c r="AC11" s="227">
        <f t="shared" si="67"/>
        <v>24.81203007518797</v>
      </c>
      <c r="AD11" s="227">
        <f t="shared" si="67"/>
        <v>3.007518796992481</v>
      </c>
      <c r="AE11" s="228">
        <f t="shared" ref="AE11:AF11" si="68">AE50</f>
        <v>10.97818566088897</v>
      </c>
      <c r="AF11" s="226">
        <f t="shared" si="68"/>
        <v>399</v>
      </c>
      <c r="AG11" s="227">
        <f t="shared" ref="AG11:AN11" si="69">IF($AF11=0,0,AG50/$AF11*100)</f>
        <v>10.526315789473683</v>
      </c>
      <c r="AH11" s="227">
        <f t="shared" si="69"/>
        <v>11.278195488721805</v>
      </c>
      <c r="AI11" s="227">
        <f t="shared" si="69"/>
        <v>14.536340852130325</v>
      </c>
      <c r="AJ11" s="227">
        <f t="shared" si="69"/>
        <v>12.531328320802004</v>
      </c>
      <c r="AK11" s="227">
        <f t="shared" si="69"/>
        <v>11.779448621553884</v>
      </c>
      <c r="AL11" s="227">
        <f t="shared" si="69"/>
        <v>17.543859649122805</v>
      </c>
      <c r="AM11" s="227">
        <f t="shared" si="69"/>
        <v>17.293233082706767</v>
      </c>
      <c r="AN11" s="227">
        <f t="shared" si="69"/>
        <v>4.5112781954887211</v>
      </c>
      <c r="AO11" s="228">
        <f t="shared" ref="AO11:AP11" si="70">AO50</f>
        <v>110.5</v>
      </c>
      <c r="AP11" s="226">
        <f t="shared" si="70"/>
        <v>399</v>
      </c>
      <c r="AQ11" s="227">
        <f t="shared" ref="AQ11:AU11" si="71">IF($AF11=0,0,AQ50/$AF11*100)</f>
        <v>21.052631578947366</v>
      </c>
      <c r="AR11" s="227">
        <f t="shared" si="71"/>
        <v>30.82706766917293</v>
      </c>
      <c r="AS11" s="227">
        <f t="shared" si="71"/>
        <v>24.561403508771928</v>
      </c>
      <c r="AT11" s="227">
        <f t="shared" si="71"/>
        <v>17.042606516290725</v>
      </c>
      <c r="AU11" s="227">
        <f t="shared" si="71"/>
        <v>6.5162907268170418</v>
      </c>
      <c r="AV11" s="228">
        <f t="shared" si="15"/>
        <v>5.661934018801893</v>
      </c>
    </row>
    <row r="12" spans="1:48" ht="15" customHeight="1" x14ac:dyDescent="0.15">
      <c r="A12" s="32"/>
      <c r="B12" s="18"/>
      <c r="C12" s="125" t="s">
        <v>146</v>
      </c>
      <c r="D12" s="110" t="s">
        <v>137</v>
      </c>
      <c r="E12" s="42">
        <f t="shared" si="3"/>
        <v>75</v>
      </c>
      <c r="F12" s="12">
        <f t="shared" ref="F12:I12" si="72">IF($E12=0,0,F51/$E12*100)</f>
        <v>5.3333333333333339</v>
      </c>
      <c r="G12" s="12">
        <f t="shared" si="72"/>
        <v>89.333333333333329</v>
      </c>
      <c r="H12" s="12">
        <f t="shared" si="72"/>
        <v>2.666666666666667</v>
      </c>
      <c r="I12" s="12">
        <f t="shared" si="72"/>
        <v>2.666666666666667</v>
      </c>
      <c r="J12" s="20">
        <v>68</v>
      </c>
      <c r="K12" s="20">
        <v>383</v>
      </c>
      <c r="L12" s="66">
        <v>21.148825065274153</v>
      </c>
      <c r="M12" s="20">
        <f t="shared" si="5"/>
        <v>75</v>
      </c>
      <c r="N12" s="12">
        <f t="shared" ref="N12:Q12" si="73">IF($M12=0,0,N51/$M12*100)</f>
        <v>50.666666666666671</v>
      </c>
      <c r="O12" s="12">
        <f t="shared" si="73"/>
        <v>36</v>
      </c>
      <c r="P12" s="12">
        <f t="shared" si="73"/>
        <v>12</v>
      </c>
      <c r="Q12" s="12">
        <f t="shared" si="73"/>
        <v>1.3333333333333335</v>
      </c>
      <c r="R12" s="20">
        <f t="shared" si="7"/>
        <v>75</v>
      </c>
      <c r="S12" s="12">
        <f t="shared" ref="S12:W12" si="74">IF($R12=0,0,S51/$R12*100)</f>
        <v>8</v>
      </c>
      <c r="T12" s="12">
        <f t="shared" si="74"/>
        <v>18.666666666666668</v>
      </c>
      <c r="U12" s="12">
        <f t="shared" si="74"/>
        <v>48</v>
      </c>
      <c r="V12" s="12">
        <f t="shared" si="74"/>
        <v>22.666666666666664</v>
      </c>
      <c r="W12" s="12">
        <f t="shared" si="74"/>
        <v>2.666666666666667</v>
      </c>
      <c r="X12" s="226">
        <f t="shared" si="9"/>
        <v>75</v>
      </c>
      <c r="Y12" s="227">
        <f t="shared" ref="Y12:AD12" si="75">IF($X12=0,0,Y51/$X12*100)</f>
        <v>12</v>
      </c>
      <c r="Z12" s="227">
        <f t="shared" si="75"/>
        <v>12</v>
      </c>
      <c r="AA12" s="227">
        <f t="shared" si="75"/>
        <v>34.666666666666671</v>
      </c>
      <c r="AB12" s="227">
        <f t="shared" si="75"/>
        <v>22.666666666666664</v>
      </c>
      <c r="AC12" s="227">
        <f t="shared" si="75"/>
        <v>18.666666666666668</v>
      </c>
      <c r="AD12" s="227">
        <f t="shared" si="75"/>
        <v>0</v>
      </c>
      <c r="AE12" s="228">
        <f t="shared" ref="AE12:AF12" si="76">AE51</f>
        <v>9.6011050564745908</v>
      </c>
      <c r="AF12" s="226">
        <f t="shared" si="76"/>
        <v>75</v>
      </c>
      <c r="AG12" s="227">
        <f t="shared" ref="AG12:AN12" si="77">IF($AF12=0,0,AG51/$AF12*100)</f>
        <v>12</v>
      </c>
      <c r="AH12" s="227">
        <f t="shared" si="77"/>
        <v>10.666666666666668</v>
      </c>
      <c r="AI12" s="227">
        <f t="shared" si="77"/>
        <v>21.333333333333336</v>
      </c>
      <c r="AJ12" s="227">
        <f t="shared" si="77"/>
        <v>13.333333333333334</v>
      </c>
      <c r="AK12" s="227">
        <f t="shared" si="77"/>
        <v>13.333333333333334</v>
      </c>
      <c r="AL12" s="227">
        <f t="shared" si="77"/>
        <v>14.666666666666666</v>
      </c>
      <c r="AM12" s="227">
        <f t="shared" si="77"/>
        <v>9.3333333333333339</v>
      </c>
      <c r="AN12" s="227">
        <f t="shared" si="77"/>
        <v>5.3333333333333339</v>
      </c>
      <c r="AO12" s="228">
        <f t="shared" ref="AO12:AP12" si="78">AO51</f>
        <v>81.436619718309856</v>
      </c>
      <c r="AP12" s="226">
        <f t="shared" si="78"/>
        <v>75</v>
      </c>
      <c r="AQ12" s="227">
        <f t="shared" ref="AQ12:AU12" si="79">IF($AF12=0,0,AQ51/$AF12*100)</f>
        <v>30.666666666666664</v>
      </c>
      <c r="AR12" s="227">
        <f t="shared" si="79"/>
        <v>25.333333333333336</v>
      </c>
      <c r="AS12" s="227">
        <f t="shared" si="79"/>
        <v>22.666666666666664</v>
      </c>
      <c r="AT12" s="227">
        <f t="shared" si="79"/>
        <v>16</v>
      </c>
      <c r="AU12" s="227">
        <f t="shared" si="79"/>
        <v>5.3333333333333339</v>
      </c>
      <c r="AV12" s="228">
        <f t="shared" si="15"/>
        <v>4.8037152852591101</v>
      </c>
    </row>
    <row r="13" spans="1:48" ht="21" customHeight="1" x14ac:dyDescent="0.15">
      <c r="A13" s="32"/>
      <c r="B13" s="18"/>
      <c r="C13" s="125"/>
      <c r="D13" s="122" t="s">
        <v>44</v>
      </c>
      <c r="E13" s="42">
        <f t="shared" si="3"/>
        <v>190</v>
      </c>
      <c r="F13" s="12">
        <f t="shared" ref="F13:I13" si="80">IF($E13=0,0,F52/$E13*100)</f>
        <v>7.3684210526315779</v>
      </c>
      <c r="G13" s="12">
        <f t="shared" si="80"/>
        <v>88.94736842105263</v>
      </c>
      <c r="H13" s="12">
        <f t="shared" si="80"/>
        <v>1.0526315789473684</v>
      </c>
      <c r="I13" s="12">
        <f t="shared" si="80"/>
        <v>2.6315789473684208</v>
      </c>
      <c r="J13" s="20">
        <v>185</v>
      </c>
      <c r="K13" s="20">
        <v>963</v>
      </c>
      <c r="L13" s="66">
        <v>38.006230529595015</v>
      </c>
      <c r="M13" s="20">
        <f t="shared" si="5"/>
        <v>190</v>
      </c>
      <c r="N13" s="12">
        <f t="shared" ref="N13:Q13" si="81">IF($M13=0,0,N52/$M13*100)</f>
        <v>38.421052631578945</v>
      </c>
      <c r="O13" s="12">
        <f t="shared" si="81"/>
        <v>45.789473684210527</v>
      </c>
      <c r="P13" s="12">
        <f t="shared" si="81"/>
        <v>3.6842105263157889</v>
      </c>
      <c r="Q13" s="12">
        <f t="shared" si="81"/>
        <v>12.105263157894736</v>
      </c>
      <c r="R13" s="20">
        <f t="shared" si="7"/>
        <v>190</v>
      </c>
      <c r="S13" s="12">
        <f t="shared" ref="S13:W13" si="82">IF($R13=0,0,S52/$R13*100)</f>
        <v>3.1578947368421053</v>
      </c>
      <c r="T13" s="12">
        <f t="shared" si="82"/>
        <v>21.052631578947366</v>
      </c>
      <c r="U13" s="12">
        <f t="shared" si="82"/>
        <v>37.368421052631575</v>
      </c>
      <c r="V13" s="12">
        <f t="shared" si="82"/>
        <v>27.89473684210526</v>
      </c>
      <c r="W13" s="12">
        <f t="shared" si="82"/>
        <v>10.526315789473683</v>
      </c>
      <c r="X13" s="226">
        <f t="shared" si="9"/>
        <v>190</v>
      </c>
      <c r="Y13" s="227">
        <f t="shared" ref="Y13:AD13" si="83">IF($X13=0,0,Y52/$X13*100)</f>
        <v>5.2631578947368416</v>
      </c>
      <c r="Z13" s="227">
        <f t="shared" si="83"/>
        <v>16.842105263157894</v>
      </c>
      <c r="AA13" s="227">
        <f t="shared" si="83"/>
        <v>27.89473684210526</v>
      </c>
      <c r="AB13" s="227">
        <f t="shared" si="83"/>
        <v>23.157894736842106</v>
      </c>
      <c r="AC13" s="227">
        <f t="shared" si="83"/>
        <v>24.736842105263158</v>
      </c>
      <c r="AD13" s="227">
        <f t="shared" si="83"/>
        <v>2.1052631578947367</v>
      </c>
      <c r="AE13" s="228">
        <f t="shared" ref="AE13:AF13" si="84">AE52</f>
        <v>10.811645337447731</v>
      </c>
      <c r="AF13" s="226">
        <f t="shared" si="84"/>
        <v>190</v>
      </c>
      <c r="AG13" s="227">
        <f t="shared" ref="AG13:AN13" si="85">IF($AF13=0,0,AG52/$AF13*100)</f>
        <v>5.2631578947368416</v>
      </c>
      <c r="AH13" s="227">
        <f t="shared" si="85"/>
        <v>16.842105263157894</v>
      </c>
      <c r="AI13" s="227">
        <f t="shared" si="85"/>
        <v>17.368421052631579</v>
      </c>
      <c r="AJ13" s="227">
        <f t="shared" si="85"/>
        <v>14.210526315789473</v>
      </c>
      <c r="AK13" s="227">
        <f t="shared" si="85"/>
        <v>10.526315789473683</v>
      </c>
      <c r="AL13" s="227">
        <f t="shared" si="85"/>
        <v>13.684210526315791</v>
      </c>
      <c r="AM13" s="227">
        <f t="shared" si="85"/>
        <v>16.842105263157894</v>
      </c>
      <c r="AN13" s="227">
        <f t="shared" si="85"/>
        <v>5.2631578947368416</v>
      </c>
      <c r="AO13" s="228">
        <f t="shared" ref="AO13:AP13" si="86">AO52</f>
        <v>107.38666666666666</v>
      </c>
      <c r="AP13" s="226">
        <f t="shared" si="86"/>
        <v>190</v>
      </c>
      <c r="AQ13" s="227">
        <f t="shared" ref="AQ13:AU13" si="87">IF($AF13=0,0,AQ52/$AF13*100)</f>
        <v>21.578947368421055</v>
      </c>
      <c r="AR13" s="227">
        <f t="shared" si="87"/>
        <v>29.473684210526311</v>
      </c>
      <c r="AS13" s="227">
        <f t="shared" si="87"/>
        <v>24.210526315789473</v>
      </c>
      <c r="AT13" s="227">
        <f t="shared" si="87"/>
        <v>17.894736842105264</v>
      </c>
      <c r="AU13" s="227">
        <f t="shared" si="87"/>
        <v>6.8421052631578956</v>
      </c>
      <c r="AV13" s="228">
        <f t="shared" si="15"/>
        <v>5.6501950594607564</v>
      </c>
    </row>
    <row r="14" spans="1:48" ht="15" customHeight="1" x14ac:dyDescent="0.15">
      <c r="A14" s="32"/>
      <c r="B14" s="19"/>
      <c r="C14" s="128"/>
      <c r="D14" s="108" t="s">
        <v>66</v>
      </c>
      <c r="E14" s="43">
        <f t="shared" si="3"/>
        <v>70</v>
      </c>
      <c r="F14" s="9">
        <f t="shared" ref="F14:I14" si="88">IF($E14=0,0,F53/$E14*100)</f>
        <v>5.7142857142857144</v>
      </c>
      <c r="G14" s="9">
        <f t="shared" si="88"/>
        <v>70</v>
      </c>
      <c r="H14" s="9">
        <f t="shared" si="88"/>
        <v>4.2857142857142856</v>
      </c>
      <c r="I14" s="9">
        <f t="shared" si="88"/>
        <v>20</v>
      </c>
      <c r="J14" s="21">
        <v>65</v>
      </c>
      <c r="K14" s="21">
        <v>352</v>
      </c>
      <c r="L14" s="67">
        <v>43.75</v>
      </c>
      <c r="M14" s="21">
        <f t="shared" si="5"/>
        <v>70</v>
      </c>
      <c r="N14" s="9">
        <f t="shared" ref="N14:Q14" si="89">IF($M14=0,0,N53/$M14*100)</f>
        <v>28.571428571428569</v>
      </c>
      <c r="O14" s="9">
        <f t="shared" si="89"/>
        <v>48.571428571428569</v>
      </c>
      <c r="P14" s="9">
        <f t="shared" si="89"/>
        <v>7.1428571428571423</v>
      </c>
      <c r="Q14" s="9">
        <f t="shared" si="89"/>
        <v>15.714285714285714</v>
      </c>
      <c r="R14" s="21">
        <f t="shared" si="7"/>
        <v>70</v>
      </c>
      <c r="S14" s="9">
        <f t="shared" ref="S14:W14" si="90">IF($R14=0,0,S53/$R14*100)</f>
        <v>11.428571428571429</v>
      </c>
      <c r="T14" s="9">
        <f t="shared" si="90"/>
        <v>18.571428571428573</v>
      </c>
      <c r="U14" s="9">
        <f t="shared" si="90"/>
        <v>25.714285714285712</v>
      </c>
      <c r="V14" s="9">
        <f t="shared" si="90"/>
        <v>30</v>
      </c>
      <c r="W14" s="9">
        <f t="shared" si="90"/>
        <v>14.285714285714285</v>
      </c>
      <c r="X14" s="229">
        <f t="shared" si="9"/>
        <v>70</v>
      </c>
      <c r="Y14" s="230">
        <f t="shared" ref="Y14:AD14" si="91">IF($X14=0,0,Y53/$X14*100)</f>
        <v>14.285714285714285</v>
      </c>
      <c r="Z14" s="230">
        <f t="shared" si="91"/>
        <v>17.142857142857142</v>
      </c>
      <c r="AA14" s="230">
        <f t="shared" si="91"/>
        <v>24.285714285714285</v>
      </c>
      <c r="AB14" s="230">
        <f t="shared" si="91"/>
        <v>20</v>
      </c>
      <c r="AC14" s="230">
        <f t="shared" si="91"/>
        <v>18.571428571428573</v>
      </c>
      <c r="AD14" s="230">
        <f t="shared" si="91"/>
        <v>5.7142857142857144</v>
      </c>
      <c r="AE14" s="231">
        <f t="shared" ref="AE14:AF14" si="92">AE53</f>
        <v>9.4976418060802335</v>
      </c>
      <c r="AF14" s="229">
        <f t="shared" si="92"/>
        <v>70</v>
      </c>
      <c r="AG14" s="230">
        <f t="shared" ref="AG14:AN14" si="93">IF($AF14=0,0,AG53/$AF14*100)</f>
        <v>14.285714285714285</v>
      </c>
      <c r="AH14" s="230">
        <f t="shared" si="93"/>
        <v>11.428571428571429</v>
      </c>
      <c r="AI14" s="230">
        <f t="shared" si="93"/>
        <v>21.428571428571427</v>
      </c>
      <c r="AJ14" s="230">
        <f t="shared" si="93"/>
        <v>12.857142857142856</v>
      </c>
      <c r="AK14" s="230">
        <f t="shared" si="93"/>
        <v>7.1428571428571423</v>
      </c>
      <c r="AL14" s="230">
        <f t="shared" si="93"/>
        <v>10</v>
      </c>
      <c r="AM14" s="230">
        <f t="shared" si="93"/>
        <v>11.428571428571429</v>
      </c>
      <c r="AN14" s="230">
        <f t="shared" si="93"/>
        <v>11.428571428571429</v>
      </c>
      <c r="AO14" s="231">
        <f t="shared" ref="AO14:AP14" si="94">AO53</f>
        <v>76.951612903225808</v>
      </c>
      <c r="AP14" s="229">
        <f t="shared" si="94"/>
        <v>70</v>
      </c>
      <c r="AQ14" s="230">
        <f t="shared" ref="AQ14:AU14" si="95">IF($AF14=0,0,AQ53/$AF14*100)</f>
        <v>30</v>
      </c>
      <c r="AR14" s="230">
        <f t="shared" si="95"/>
        <v>28.571428571428569</v>
      </c>
      <c r="AS14" s="230">
        <f t="shared" si="95"/>
        <v>20</v>
      </c>
      <c r="AT14" s="230">
        <f t="shared" si="95"/>
        <v>7.1428571428571423</v>
      </c>
      <c r="AU14" s="230">
        <f t="shared" si="95"/>
        <v>14.285714285714285</v>
      </c>
      <c r="AV14" s="231">
        <f t="shared" si="15"/>
        <v>3.8708722693453099</v>
      </c>
    </row>
    <row r="15" spans="1:48" ht="15" customHeight="1" x14ac:dyDescent="0.15">
      <c r="A15" s="32"/>
      <c r="B15" s="11" t="s">
        <v>2</v>
      </c>
      <c r="C15" s="129" t="s">
        <v>141</v>
      </c>
      <c r="D15" s="110" t="s">
        <v>134</v>
      </c>
      <c r="E15" s="42">
        <f t="shared" si="3"/>
        <v>0</v>
      </c>
      <c r="F15" s="12">
        <f t="shared" ref="F15:I15" si="96">IF($E15=0,0,F54/$E15*100)</f>
        <v>0</v>
      </c>
      <c r="G15" s="12">
        <f t="shared" si="96"/>
        <v>0</v>
      </c>
      <c r="H15" s="12">
        <f t="shared" si="96"/>
        <v>0</v>
      </c>
      <c r="I15" s="12">
        <f t="shared" si="96"/>
        <v>0</v>
      </c>
      <c r="J15" s="42" t="s">
        <v>72</v>
      </c>
      <c r="K15" s="42" t="s">
        <v>72</v>
      </c>
      <c r="L15" s="66" t="s">
        <v>72</v>
      </c>
      <c r="M15" s="20">
        <f t="shared" si="5"/>
        <v>0</v>
      </c>
      <c r="N15" s="12">
        <f t="shared" ref="N15:Q15" si="97">IF($M15=0,0,N54/$M15*100)</f>
        <v>0</v>
      </c>
      <c r="O15" s="12">
        <f t="shared" si="97"/>
        <v>0</v>
      </c>
      <c r="P15" s="12">
        <f t="shared" si="97"/>
        <v>0</v>
      </c>
      <c r="Q15" s="12">
        <f t="shared" si="97"/>
        <v>0</v>
      </c>
      <c r="R15" s="20">
        <f t="shared" si="7"/>
        <v>0</v>
      </c>
      <c r="S15" s="12">
        <f t="shared" ref="S15:W15" si="98">IF($R15=0,0,S54/$R15*100)</f>
        <v>0</v>
      </c>
      <c r="T15" s="12">
        <f t="shared" si="98"/>
        <v>0</v>
      </c>
      <c r="U15" s="12">
        <f t="shared" si="98"/>
        <v>0</v>
      </c>
      <c r="V15" s="12">
        <f t="shared" si="98"/>
        <v>0</v>
      </c>
      <c r="W15" s="12">
        <f t="shared" si="98"/>
        <v>0</v>
      </c>
      <c r="X15" s="226">
        <f t="shared" si="9"/>
        <v>0</v>
      </c>
      <c r="Y15" s="227">
        <f t="shared" ref="Y15:AD15" si="99">IF($X15=0,0,Y54/$X15*100)</f>
        <v>0</v>
      </c>
      <c r="Z15" s="227">
        <f t="shared" si="99"/>
        <v>0</v>
      </c>
      <c r="AA15" s="227">
        <f t="shared" si="99"/>
        <v>0</v>
      </c>
      <c r="AB15" s="227">
        <f t="shared" si="99"/>
        <v>0</v>
      </c>
      <c r="AC15" s="227">
        <f t="shared" si="99"/>
        <v>0</v>
      </c>
      <c r="AD15" s="227">
        <f t="shared" si="99"/>
        <v>0</v>
      </c>
      <c r="AE15" s="228" t="str">
        <f t="shared" ref="AE15:AF15" si="100">AE54</f>
        <v>－</v>
      </c>
      <c r="AF15" s="226">
        <f t="shared" si="100"/>
        <v>0</v>
      </c>
      <c r="AG15" s="227">
        <f t="shared" ref="AG15:AN15" si="101">IF($AF15=0,0,AG54/$AF15*100)</f>
        <v>0</v>
      </c>
      <c r="AH15" s="227">
        <f t="shared" si="101"/>
        <v>0</v>
      </c>
      <c r="AI15" s="227">
        <f t="shared" si="101"/>
        <v>0</v>
      </c>
      <c r="AJ15" s="227">
        <f t="shared" si="101"/>
        <v>0</v>
      </c>
      <c r="AK15" s="227">
        <f t="shared" si="101"/>
        <v>0</v>
      </c>
      <c r="AL15" s="227">
        <f t="shared" si="101"/>
        <v>0</v>
      </c>
      <c r="AM15" s="227">
        <f t="shared" si="101"/>
        <v>0</v>
      </c>
      <c r="AN15" s="227">
        <f t="shared" si="101"/>
        <v>0</v>
      </c>
      <c r="AO15" s="228" t="str">
        <f t="shared" ref="AO15:AP15" si="102">AO54</f>
        <v>－</v>
      </c>
      <c r="AP15" s="226">
        <f t="shared" si="102"/>
        <v>0</v>
      </c>
      <c r="AQ15" s="227">
        <f t="shared" ref="AQ15:AU15" si="103">IF($AF15=0,0,AQ54/$AF15*100)</f>
        <v>0</v>
      </c>
      <c r="AR15" s="227">
        <f t="shared" si="103"/>
        <v>0</v>
      </c>
      <c r="AS15" s="227">
        <f t="shared" si="103"/>
        <v>0</v>
      </c>
      <c r="AT15" s="227">
        <f t="shared" si="103"/>
        <v>0</v>
      </c>
      <c r="AU15" s="227">
        <f t="shared" si="103"/>
        <v>0</v>
      </c>
      <c r="AV15" s="228" t="str">
        <f t="shared" si="15"/>
        <v>－</v>
      </c>
    </row>
    <row r="16" spans="1:48" ht="15" customHeight="1" x14ac:dyDescent="0.15">
      <c r="A16" s="32"/>
      <c r="B16" s="11" t="s">
        <v>3</v>
      </c>
      <c r="C16" s="125" t="s">
        <v>142</v>
      </c>
      <c r="D16" s="110" t="s">
        <v>135</v>
      </c>
      <c r="E16" s="42">
        <f t="shared" si="3"/>
        <v>14</v>
      </c>
      <c r="F16" s="12">
        <f t="shared" ref="F16:I16" si="104">IF($E16=0,0,F55/$E16*100)</f>
        <v>21.428571428571427</v>
      </c>
      <c r="G16" s="12">
        <f t="shared" si="104"/>
        <v>64.285714285714292</v>
      </c>
      <c r="H16" s="12">
        <f t="shared" si="104"/>
        <v>0</v>
      </c>
      <c r="I16" s="12">
        <f t="shared" si="104"/>
        <v>14.285714285714285</v>
      </c>
      <c r="J16" s="20">
        <v>10</v>
      </c>
      <c r="K16" s="20">
        <v>69</v>
      </c>
      <c r="L16" s="66">
        <v>63.768115942028977</v>
      </c>
      <c r="M16" s="20">
        <f t="shared" si="5"/>
        <v>14</v>
      </c>
      <c r="N16" s="12">
        <f t="shared" ref="N16:Q16" si="105">IF($M16=0,0,N55/$M16*100)</f>
        <v>7.1428571428571423</v>
      </c>
      <c r="O16" s="12">
        <f t="shared" si="105"/>
        <v>42.857142857142854</v>
      </c>
      <c r="P16" s="12">
        <f t="shared" si="105"/>
        <v>50</v>
      </c>
      <c r="Q16" s="12">
        <f t="shared" si="105"/>
        <v>0</v>
      </c>
      <c r="R16" s="20">
        <f t="shared" si="7"/>
        <v>14</v>
      </c>
      <c r="S16" s="12">
        <f t="shared" ref="S16:W16" si="106">IF($R16=0,0,S55/$R16*100)</f>
        <v>35.714285714285715</v>
      </c>
      <c r="T16" s="12">
        <f t="shared" si="106"/>
        <v>42.857142857142854</v>
      </c>
      <c r="U16" s="12">
        <f t="shared" si="106"/>
        <v>7.1428571428571423</v>
      </c>
      <c r="V16" s="12">
        <f t="shared" si="106"/>
        <v>0</v>
      </c>
      <c r="W16" s="12">
        <f t="shared" si="106"/>
        <v>14.285714285714285</v>
      </c>
      <c r="X16" s="226">
        <f t="shared" si="9"/>
        <v>14</v>
      </c>
      <c r="Y16" s="227">
        <f t="shared" ref="Y16:AD16" si="107">IF($X16=0,0,Y55/$X16*100)</f>
        <v>28.571428571428569</v>
      </c>
      <c r="Z16" s="227">
        <f t="shared" si="107"/>
        <v>7.1428571428571423</v>
      </c>
      <c r="AA16" s="227">
        <f t="shared" si="107"/>
        <v>14.285714285714285</v>
      </c>
      <c r="AB16" s="227">
        <f t="shared" si="107"/>
        <v>28.571428571428569</v>
      </c>
      <c r="AC16" s="227">
        <f t="shared" si="107"/>
        <v>21.428571428571427</v>
      </c>
      <c r="AD16" s="227">
        <f t="shared" si="107"/>
        <v>0</v>
      </c>
      <c r="AE16" s="228">
        <f t="shared" ref="AE16:AF16" si="108">AE55</f>
        <v>10.425211728947056</v>
      </c>
      <c r="AF16" s="226">
        <f t="shared" si="108"/>
        <v>14</v>
      </c>
      <c r="AG16" s="227">
        <f t="shared" ref="AG16:AN16" si="109">IF($AF16=0,0,AG55/$AF16*100)</f>
        <v>28.571428571428569</v>
      </c>
      <c r="AH16" s="227">
        <f t="shared" si="109"/>
        <v>14.285714285714285</v>
      </c>
      <c r="AI16" s="227">
        <f t="shared" si="109"/>
        <v>35.714285714285715</v>
      </c>
      <c r="AJ16" s="227">
        <f t="shared" si="109"/>
        <v>7.1428571428571423</v>
      </c>
      <c r="AK16" s="227">
        <f t="shared" si="109"/>
        <v>0</v>
      </c>
      <c r="AL16" s="227">
        <f t="shared" si="109"/>
        <v>0</v>
      </c>
      <c r="AM16" s="227">
        <f t="shared" si="109"/>
        <v>14.285714285714285</v>
      </c>
      <c r="AN16" s="227">
        <f t="shared" si="109"/>
        <v>0</v>
      </c>
      <c r="AO16" s="228">
        <f t="shared" ref="AO16:AP16" si="110">AO55</f>
        <v>50.714285714285715</v>
      </c>
      <c r="AP16" s="226">
        <f t="shared" si="110"/>
        <v>14</v>
      </c>
      <c r="AQ16" s="227">
        <f t="shared" ref="AQ16:AU16" si="111">IF($AF16=0,0,AQ55/$AF16*100)</f>
        <v>35.714285714285715</v>
      </c>
      <c r="AR16" s="227">
        <f t="shared" si="111"/>
        <v>21.428571428571427</v>
      </c>
      <c r="AS16" s="227">
        <f t="shared" si="111"/>
        <v>35.714285714285715</v>
      </c>
      <c r="AT16" s="227">
        <f t="shared" si="111"/>
        <v>7.1428571428571423</v>
      </c>
      <c r="AU16" s="227">
        <f t="shared" si="111"/>
        <v>0</v>
      </c>
      <c r="AV16" s="228">
        <f t="shared" si="15"/>
        <v>5.2265381273042077</v>
      </c>
    </row>
    <row r="17" spans="1:48" ht="15" customHeight="1" x14ac:dyDescent="0.15">
      <c r="A17" s="32"/>
      <c r="B17" s="11" t="s">
        <v>4</v>
      </c>
      <c r="C17" s="125" t="s">
        <v>143</v>
      </c>
      <c r="D17" s="110" t="s">
        <v>136</v>
      </c>
      <c r="E17" s="42">
        <f t="shared" si="3"/>
        <v>30</v>
      </c>
      <c r="F17" s="12">
        <f t="shared" ref="F17:I17" si="112">IF($E17=0,0,F56/$E17*100)</f>
        <v>20</v>
      </c>
      <c r="G17" s="12">
        <f t="shared" si="112"/>
        <v>70</v>
      </c>
      <c r="H17" s="12">
        <f t="shared" si="112"/>
        <v>3.3333333333333335</v>
      </c>
      <c r="I17" s="12">
        <f t="shared" si="112"/>
        <v>6.666666666666667</v>
      </c>
      <c r="J17" s="20">
        <v>26</v>
      </c>
      <c r="K17" s="20">
        <v>103</v>
      </c>
      <c r="L17" s="66">
        <v>25.242718446601941</v>
      </c>
      <c r="M17" s="20">
        <f t="shared" si="5"/>
        <v>30</v>
      </c>
      <c r="N17" s="12">
        <f t="shared" ref="N17:Q17" si="113">IF($M17=0,0,N56/$M17*100)</f>
        <v>16.666666666666664</v>
      </c>
      <c r="O17" s="12">
        <f t="shared" si="113"/>
        <v>66.666666666666657</v>
      </c>
      <c r="P17" s="12">
        <f t="shared" si="113"/>
        <v>13.333333333333334</v>
      </c>
      <c r="Q17" s="12">
        <f t="shared" si="113"/>
        <v>3.3333333333333335</v>
      </c>
      <c r="R17" s="20">
        <f t="shared" si="7"/>
        <v>30</v>
      </c>
      <c r="S17" s="12">
        <f t="shared" ref="S17:W17" si="114">IF($R17=0,0,S56/$R17*100)</f>
        <v>16.666666666666664</v>
      </c>
      <c r="T17" s="12">
        <f t="shared" si="114"/>
        <v>30</v>
      </c>
      <c r="U17" s="12">
        <f t="shared" si="114"/>
        <v>30</v>
      </c>
      <c r="V17" s="12">
        <f t="shared" si="114"/>
        <v>10</v>
      </c>
      <c r="W17" s="12">
        <f t="shared" si="114"/>
        <v>13.333333333333334</v>
      </c>
      <c r="X17" s="226">
        <f t="shared" si="9"/>
        <v>30</v>
      </c>
      <c r="Y17" s="227">
        <f t="shared" ref="Y17:AD17" si="115">IF($X17=0,0,Y56/$X17*100)</f>
        <v>10</v>
      </c>
      <c r="Z17" s="227">
        <f t="shared" si="115"/>
        <v>3.3333333333333335</v>
      </c>
      <c r="AA17" s="227">
        <f t="shared" si="115"/>
        <v>26.666666666666668</v>
      </c>
      <c r="AB17" s="227">
        <f t="shared" si="115"/>
        <v>26.666666666666668</v>
      </c>
      <c r="AC17" s="227">
        <f t="shared" si="115"/>
        <v>26.666666666666668</v>
      </c>
      <c r="AD17" s="227">
        <f t="shared" si="115"/>
        <v>6.666666666666667</v>
      </c>
      <c r="AE17" s="228">
        <f t="shared" ref="AE17:AF17" si="116">AE56</f>
        <v>12.692507017529135</v>
      </c>
      <c r="AF17" s="226">
        <f t="shared" si="116"/>
        <v>30</v>
      </c>
      <c r="AG17" s="227">
        <f t="shared" ref="AG17:AN17" si="117">IF($AF17=0,0,AG56/$AF17*100)</f>
        <v>10</v>
      </c>
      <c r="AH17" s="227">
        <f t="shared" si="117"/>
        <v>20</v>
      </c>
      <c r="AI17" s="227">
        <f t="shared" si="117"/>
        <v>23.333333333333332</v>
      </c>
      <c r="AJ17" s="227">
        <f t="shared" si="117"/>
        <v>10</v>
      </c>
      <c r="AK17" s="227">
        <f t="shared" si="117"/>
        <v>3.3333333333333335</v>
      </c>
      <c r="AL17" s="227">
        <f t="shared" si="117"/>
        <v>10</v>
      </c>
      <c r="AM17" s="227">
        <f t="shared" si="117"/>
        <v>13.333333333333334</v>
      </c>
      <c r="AN17" s="227">
        <f t="shared" si="117"/>
        <v>10</v>
      </c>
      <c r="AO17" s="228">
        <f t="shared" ref="AO17:AP17" si="118">AO56</f>
        <v>74.222222222222229</v>
      </c>
      <c r="AP17" s="226">
        <f t="shared" si="118"/>
        <v>30</v>
      </c>
      <c r="AQ17" s="227">
        <f t="shared" ref="AQ17:AU17" si="119">IF($AF17=0,0,AQ56/$AF17*100)</f>
        <v>30</v>
      </c>
      <c r="AR17" s="227">
        <f t="shared" si="119"/>
        <v>16.666666666666664</v>
      </c>
      <c r="AS17" s="227">
        <f t="shared" si="119"/>
        <v>23.333333333333332</v>
      </c>
      <c r="AT17" s="227">
        <f t="shared" si="119"/>
        <v>16.666666666666664</v>
      </c>
      <c r="AU17" s="227">
        <f t="shared" si="119"/>
        <v>13.333333333333334</v>
      </c>
      <c r="AV17" s="228">
        <f t="shared" si="15"/>
        <v>6.2765320004543623</v>
      </c>
    </row>
    <row r="18" spans="1:48" ht="15" customHeight="1" x14ac:dyDescent="0.15">
      <c r="A18" s="32"/>
      <c r="B18" s="11"/>
      <c r="C18" s="125" t="s">
        <v>144</v>
      </c>
      <c r="D18" s="110" t="s">
        <v>137</v>
      </c>
      <c r="E18" s="42">
        <f t="shared" si="3"/>
        <v>21</v>
      </c>
      <c r="F18" s="12">
        <f t="shared" ref="F18:I18" si="120">IF($E18=0,0,F57/$E18*100)</f>
        <v>14.285714285714285</v>
      </c>
      <c r="G18" s="12">
        <f t="shared" si="120"/>
        <v>76.19047619047619</v>
      </c>
      <c r="H18" s="12">
        <f t="shared" si="120"/>
        <v>4.7619047619047619</v>
      </c>
      <c r="I18" s="12">
        <f t="shared" si="120"/>
        <v>4.7619047619047619</v>
      </c>
      <c r="J18" s="20">
        <v>14</v>
      </c>
      <c r="K18" s="20">
        <v>57</v>
      </c>
      <c r="L18" s="66">
        <v>38.596491228070171</v>
      </c>
      <c r="M18" s="20">
        <f t="shared" si="5"/>
        <v>21</v>
      </c>
      <c r="N18" s="12">
        <f t="shared" ref="N18:Q18" si="121">IF($M18=0,0,N57/$M18*100)</f>
        <v>19.047619047619047</v>
      </c>
      <c r="O18" s="12">
        <f t="shared" si="121"/>
        <v>57.142857142857139</v>
      </c>
      <c r="P18" s="12">
        <f t="shared" si="121"/>
        <v>23.809523809523807</v>
      </c>
      <c r="Q18" s="12">
        <f t="shared" si="121"/>
        <v>0</v>
      </c>
      <c r="R18" s="20">
        <f t="shared" si="7"/>
        <v>21</v>
      </c>
      <c r="S18" s="12">
        <f t="shared" ref="S18:W18" si="122">IF($R18=0,0,S57/$R18*100)</f>
        <v>19.047619047619047</v>
      </c>
      <c r="T18" s="12">
        <f t="shared" si="122"/>
        <v>47.619047619047613</v>
      </c>
      <c r="U18" s="12">
        <f t="shared" si="122"/>
        <v>19.047619047619047</v>
      </c>
      <c r="V18" s="12">
        <f t="shared" si="122"/>
        <v>4.7619047619047619</v>
      </c>
      <c r="W18" s="12">
        <f t="shared" si="122"/>
        <v>9.5238095238095237</v>
      </c>
      <c r="X18" s="226">
        <f t="shared" si="9"/>
        <v>21</v>
      </c>
      <c r="Y18" s="227">
        <f t="shared" ref="Y18:AD18" si="123">IF($X18=0,0,Y57/$X18*100)</f>
        <v>23.809523809523807</v>
      </c>
      <c r="Z18" s="227">
        <f t="shared" si="123"/>
        <v>4.7619047619047619</v>
      </c>
      <c r="AA18" s="227">
        <f t="shared" si="123"/>
        <v>4.7619047619047619</v>
      </c>
      <c r="AB18" s="227">
        <f t="shared" si="123"/>
        <v>19.047619047619047</v>
      </c>
      <c r="AC18" s="227">
        <f t="shared" si="123"/>
        <v>38.095238095238095</v>
      </c>
      <c r="AD18" s="227">
        <f t="shared" si="123"/>
        <v>9.5238095238095237</v>
      </c>
      <c r="AE18" s="228">
        <f t="shared" ref="AE18:AF18" si="124">AE57</f>
        <v>15.097886730199505</v>
      </c>
      <c r="AF18" s="226">
        <f t="shared" si="124"/>
        <v>21</v>
      </c>
      <c r="AG18" s="227">
        <f t="shared" ref="AG18:AN18" si="125">IF($AF18=0,0,AG57/$AF18*100)</f>
        <v>23.809523809523807</v>
      </c>
      <c r="AH18" s="227">
        <f t="shared" si="125"/>
        <v>14.285714285714285</v>
      </c>
      <c r="AI18" s="227">
        <f t="shared" si="125"/>
        <v>19.047619047619047</v>
      </c>
      <c r="AJ18" s="227">
        <f t="shared" si="125"/>
        <v>9.5238095238095237</v>
      </c>
      <c r="AK18" s="227">
        <f t="shared" si="125"/>
        <v>0</v>
      </c>
      <c r="AL18" s="227">
        <f t="shared" si="125"/>
        <v>4.7619047619047619</v>
      </c>
      <c r="AM18" s="227">
        <f t="shared" si="125"/>
        <v>14.285714285714285</v>
      </c>
      <c r="AN18" s="227">
        <f t="shared" si="125"/>
        <v>14.285714285714285</v>
      </c>
      <c r="AO18" s="228">
        <f t="shared" ref="AO18:AP18" si="126">AO57</f>
        <v>63.388888888888886</v>
      </c>
      <c r="AP18" s="226">
        <f t="shared" si="126"/>
        <v>21</v>
      </c>
      <c r="AQ18" s="227">
        <f t="shared" ref="AQ18:AU18" si="127">IF($AF18=0,0,AQ57/$AF18*100)</f>
        <v>33.333333333333329</v>
      </c>
      <c r="AR18" s="227">
        <f t="shared" si="127"/>
        <v>4.7619047619047619</v>
      </c>
      <c r="AS18" s="227">
        <f t="shared" si="127"/>
        <v>19.047619047619047</v>
      </c>
      <c r="AT18" s="227">
        <f t="shared" si="127"/>
        <v>23.809523809523807</v>
      </c>
      <c r="AU18" s="227">
        <f t="shared" si="127"/>
        <v>19.047619047619047</v>
      </c>
      <c r="AV18" s="228">
        <f t="shared" si="15"/>
        <v>6.6585159562803105</v>
      </c>
    </row>
    <row r="19" spans="1:48" ht="21" customHeight="1" x14ac:dyDescent="0.15">
      <c r="A19" s="32"/>
      <c r="B19" s="11"/>
      <c r="C19" s="125"/>
      <c r="D19" s="122" t="s">
        <v>44</v>
      </c>
      <c r="E19" s="42">
        <f t="shared" si="3"/>
        <v>28</v>
      </c>
      <c r="F19" s="12">
        <f t="shared" ref="F19:I19" si="128">IF($E19=0,0,F58/$E19*100)</f>
        <v>32.142857142857146</v>
      </c>
      <c r="G19" s="12">
        <f t="shared" si="128"/>
        <v>64.285714285714292</v>
      </c>
      <c r="H19" s="12">
        <f t="shared" si="128"/>
        <v>0</v>
      </c>
      <c r="I19" s="12">
        <f t="shared" si="128"/>
        <v>3.5714285714285712</v>
      </c>
      <c r="J19" s="20">
        <v>22</v>
      </c>
      <c r="K19" s="20">
        <v>103</v>
      </c>
      <c r="L19" s="66">
        <v>38.834951456310677</v>
      </c>
      <c r="M19" s="20">
        <f t="shared" si="5"/>
        <v>28</v>
      </c>
      <c r="N19" s="12">
        <f t="shared" ref="N19:Q19" si="129">IF($M19=0,0,N58/$M19*100)</f>
        <v>17.857142857142858</v>
      </c>
      <c r="O19" s="12">
        <f t="shared" si="129"/>
        <v>42.857142857142854</v>
      </c>
      <c r="P19" s="12">
        <f t="shared" si="129"/>
        <v>35.714285714285715</v>
      </c>
      <c r="Q19" s="12">
        <f t="shared" si="129"/>
        <v>3.5714285714285712</v>
      </c>
      <c r="R19" s="20">
        <f t="shared" si="7"/>
        <v>28</v>
      </c>
      <c r="S19" s="12">
        <f t="shared" ref="S19:W19" si="130">IF($R19=0,0,S58/$R19*100)</f>
        <v>28.571428571428569</v>
      </c>
      <c r="T19" s="12">
        <f t="shared" si="130"/>
        <v>32.142857142857146</v>
      </c>
      <c r="U19" s="12">
        <f t="shared" si="130"/>
        <v>21.428571428571427</v>
      </c>
      <c r="V19" s="12">
        <f t="shared" si="130"/>
        <v>10.714285714285714</v>
      </c>
      <c r="W19" s="12">
        <f t="shared" si="130"/>
        <v>7.1428571428571423</v>
      </c>
      <c r="X19" s="226">
        <f t="shared" si="9"/>
        <v>28</v>
      </c>
      <c r="Y19" s="227">
        <f t="shared" ref="Y19:AD19" si="131">IF($X19=0,0,Y58/$X19*100)</f>
        <v>7.1428571428571423</v>
      </c>
      <c r="Z19" s="227">
        <f t="shared" si="131"/>
        <v>10.714285714285714</v>
      </c>
      <c r="AA19" s="227">
        <f t="shared" si="131"/>
        <v>17.857142857142858</v>
      </c>
      <c r="AB19" s="227">
        <f t="shared" si="131"/>
        <v>35.714285714285715</v>
      </c>
      <c r="AC19" s="227">
        <f t="shared" si="131"/>
        <v>21.428571428571427</v>
      </c>
      <c r="AD19" s="227">
        <f t="shared" si="131"/>
        <v>7.1428571428571423</v>
      </c>
      <c r="AE19" s="228">
        <f t="shared" ref="AE19:AF19" si="132">AE58</f>
        <v>10.874022341443801</v>
      </c>
      <c r="AF19" s="226">
        <f t="shared" si="132"/>
        <v>28</v>
      </c>
      <c r="AG19" s="227">
        <f t="shared" ref="AG19:AN19" si="133">IF($AF19=0,0,AG58/$AF19*100)</f>
        <v>7.1428571428571423</v>
      </c>
      <c r="AH19" s="227">
        <f t="shared" si="133"/>
        <v>14.285714285714285</v>
      </c>
      <c r="AI19" s="227">
        <f t="shared" si="133"/>
        <v>10.714285714285714</v>
      </c>
      <c r="AJ19" s="227">
        <f t="shared" si="133"/>
        <v>14.285714285714285</v>
      </c>
      <c r="AK19" s="227">
        <f t="shared" si="133"/>
        <v>14.285714285714285</v>
      </c>
      <c r="AL19" s="227">
        <f t="shared" si="133"/>
        <v>7.1428571428571423</v>
      </c>
      <c r="AM19" s="227">
        <f t="shared" si="133"/>
        <v>17.857142857142858</v>
      </c>
      <c r="AN19" s="227">
        <f t="shared" si="133"/>
        <v>14.285714285714285</v>
      </c>
      <c r="AO19" s="228">
        <f t="shared" ref="AO19:AP19" si="134">AO58</f>
        <v>93.416666666666671</v>
      </c>
      <c r="AP19" s="226">
        <f t="shared" si="134"/>
        <v>28</v>
      </c>
      <c r="AQ19" s="227">
        <f t="shared" ref="AQ19:AU19" si="135">IF($AF19=0,0,AQ58/$AF19*100)</f>
        <v>25</v>
      </c>
      <c r="AR19" s="227">
        <f t="shared" si="135"/>
        <v>17.857142857142858</v>
      </c>
      <c r="AS19" s="227">
        <f t="shared" si="135"/>
        <v>28.571428571428569</v>
      </c>
      <c r="AT19" s="227">
        <f t="shared" si="135"/>
        <v>14.285714285714285</v>
      </c>
      <c r="AU19" s="227">
        <f t="shared" si="135"/>
        <v>14.285714285714285</v>
      </c>
      <c r="AV19" s="228">
        <f t="shared" si="15"/>
        <v>5.6926231823581341</v>
      </c>
    </row>
    <row r="20" spans="1:48" ht="15" customHeight="1" x14ac:dyDescent="0.15">
      <c r="A20" s="32"/>
      <c r="B20" s="11"/>
      <c r="C20" s="125"/>
      <c r="D20" s="110" t="s">
        <v>66</v>
      </c>
      <c r="E20" s="31">
        <f t="shared" si="3"/>
        <v>17</v>
      </c>
      <c r="F20" s="28">
        <f t="shared" ref="F20:I20" si="136">IF($E20=0,0,F59/$E20*100)</f>
        <v>23.52941176470588</v>
      </c>
      <c r="G20" s="28">
        <f t="shared" si="136"/>
        <v>70.588235294117652</v>
      </c>
      <c r="H20" s="28">
        <f t="shared" si="136"/>
        <v>0</v>
      </c>
      <c r="I20" s="28">
        <f t="shared" si="136"/>
        <v>5.8823529411764701</v>
      </c>
      <c r="J20" s="27">
        <v>15</v>
      </c>
      <c r="K20" s="27">
        <v>45</v>
      </c>
      <c r="L20" s="29">
        <v>22.222222222222221</v>
      </c>
      <c r="M20" s="27">
        <f t="shared" si="5"/>
        <v>17</v>
      </c>
      <c r="N20" s="28">
        <f t="shared" ref="N20:Q20" si="137">IF($M20=0,0,N59/$M20*100)</f>
        <v>11.76470588235294</v>
      </c>
      <c r="O20" s="28">
        <f t="shared" si="137"/>
        <v>64.705882352941174</v>
      </c>
      <c r="P20" s="28">
        <f t="shared" si="137"/>
        <v>17.647058823529413</v>
      </c>
      <c r="Q20" s="28">
        <f t="shared" si="137"/>
        <v>5.8823529411764701</v>
      </c>
      <c r="R20" s="27">
        <f t="shared" si="7"/>
        <v>17</v>
      </c>
      <c r="S20" s="28">
        <f t="shared" ref="S20:W20" si="138">IF($R20=0,0,S59/$R20*100)</f>
        <v>11.76470588235294</v>
      </c>
      <c r="T20" s="28">
        <f t="shared" si="138"/>
        <v>47.058823529411761</v>
      </c>
      <c r="U20" s="28">
        <f t="shared" si="138"/>
        <v>29.411764705882355</v>
      </c>
      <c r="V20" s="28">
        <f t="shared" si="138"/>
        <v>5.8823529411764701</v>
      </c>
      <c r="W20" s="28">
        <f t="shared" si="138"/>
        <v>5.8823529411764701</v>
      </c>
      <c r="X20" s="269">
        <f t="shared" si="9"/>
        <v>17</v>
      </c>
      <c r="Y20" s="225">
        <f t="shared" ref="Y20:AD20" si="139">IF($X20=0,0,Y59/$X20*100)</f>
        <v>11.76470588235294</v>
      </c>
      <c r="Z20" s="225">
        <f t="shared" si="139"/>
        <v>0</v>
      </c>
      <c r="AA20" s="225">
        <f t="shared" si="139"/>
        <v>11.76470588235294</v>
      </c>
      <c r="AB20" s="225">
        <f t="shared" si="139"/>
        <v>29.411764705882355</v>
      </c>
      <c r="AC20" s="225">
        <f t="shared" si="139"/>
        <v>47.058823529411761</v>
      </c>
      <c r="AD20" s="225">
        <f t="shared" si="139"/>
        <v>0</v>
      </c>
      <c r="AE20" s="224">
        <f t="shared" ref="AE20:AF20" si="140">AE59</f>
        <v>13.986923936128273</v>
      </c>
      <c r="AF20" s="269">
        <f t="shared" si="140"/>
        <v>17</v>
      </c>
      <c r="AG20" s="225">
        <f t="shared" ref="AG20:AN20" si="141">IF($AF20=0,0,AG59/$AF20*100)</f>
        <v>11.76470588235294</v>
      </c>
      <c r="AH20" s="225">
        <f t="shared" si="141"/>
        <v>17.647058823529413</v>
      </c>
      <c r="AI20" s="225">
        <f t="shared" si="141"/>
        <v>35.294117647058826</v>
      </c>
      <c r="AJ20" s="225">
        <f t="shared" si="141"/>
        <v>5.8823529411764701</v>
      </c>
      <c r="AK20" s="225">
        <f t="shared" si="141"/>
        <v>11.76470588235294</v>
      </c>
      <c r="AL20" s="225">
        <f t="shared" si="141"/>
        <v>5.8823529411764701</v>
      </c>
      <c r="AM20" s="225">
        <f t="shared" si="141"/>
        <v>5.8823529411764701</v>
      </c>
      <c r="AN20" s="225">
        <f t="shared" si="141"/>
        <v>5.8823529411764701</v>
      </c>
      <c r="AO20" s="224">
        <f t="shared" ref="AO20:AP20" si="142">AO59</f>
        <v>57.5</v>
      </c>
      <c r="AP20" s="269">
        <f t="shared" si="142"/>
        <v>17</v>
      </c>
      <c r="AQ20" s="225">
        <f t="shared" ref="AQ20:AU20" si="143">IF($AF20=0,0,AQ59/$AF20*100)</f>
        <v>29.411764705882355</v>
      </c>
      <c r="AR20" s="225">
        <f t="shared" si="143"/>
        <v>23.52941176470588</v>
      </c>
      <c r="AS20" s="225">
        <f t="shared" si="143"/>
        <v>23.52941176470588</v>
      </c>
      <c r="AT20" s="225">
        <f t="shared" si="143"/>
        <v>11.76470588235294</v>
      </c>
      <c r="AU20" s="225">
        <f t="shared" si="143"/>
        <v>11.76470588235294</v>
      </c>
      <c r="AV20" s="224">
        <f t="shared" si="15"/>
        <v>4.6537561033867831</v>
      </c>
    </row>
    <row r="21" spans="1:48" ht="15" customHeight="1" x14ac:dyDescent="0.15">
      <c r="A21" s="32"/>
      <c r="B21" s="11"/>
      <c r="C21" s="126" t="s">
        <v>145</v>
      </c>
      <c r="D21" s="127" t="s">
        <v>134</v>
      </c>
      <c r="E21" s="42">
        <f t="shared" si="3"/>
        <v>0</v>
      </c>
      <c r="F21" s="12">
        <f t="shared" ref="F21:I21" si="144">IF($E21=0,0,F60/$E21*100)</f>
        <v>0</v>
      </c>
      <c r="G21" s="12">
        <f t="shared" si="144"/>
        <v>0</v>
      </c>
      <c r="H21" s="12">
        <f t="shared" si="144"/>
        <v>0</v>
      </c>
      <c r="I21" s="12">
        <f t="shared" si="144"/>
        <v>0</v>
      </c>
      <c r="J21" s="42" t="s">
        <v>72</v>
      </c>
      <c r="K21" s="42" t="s">
        <v>72</v>
      </c>
      <c r="L21" s="66" t="s">
        <v>72</v>
      </c>
      <c r="M21" s="20">
        <f t="shared" si="5"/>
        <v>0</v>
      </c>
      <c r="N21" s="12">
        <f t="shared" ref="N21:Q21" si="145">IF($M21=0,0,N60/$M21*100)</f>
        <v>0</v>
      </c>
      <c r="O21" s="12">
        <f t="shared" si="145"/>
        <v>0</v>
      </c>
      <c r="P21" s="12">
        <f t="shared" si="145"/>
        <v>0</v>
      </c>
      <c r="Q21" s="12">
        <f t="shared" si="145"/>
        <v>0</v>
      </c>
      <c r="R21" s="20">
        <f t="shared" si="7"/>
        <v>0</v>
      </c>
      <c r="S21" s="12">
        <f t="shared" ref="S21:W21" si="146">IF($R21=0,0,S60/$R21*100)</f>
        <v>0</v>
      </c>
      <c r="T21" s="12">
        <f t="shared" si="146"/>
        <v>0</v>
      </c>
      <c r="U21" s="12">
        <f t="shared" si="146"/>
        <v>0</v>
      </c>
      <c r="V21" s="12">
        <f t="shared" si="146"/>
        <v>0</v>
      </c>
      <c r="W21" s="12">
        <f t="shared" si="146"/>
        <v>0</v>
      </c>
      <c r="X21" s="226">
        <f t="shared" si="9"/>
        <v>0</v>
      </c>
      <c r="Y21" s="227">
        <f t="shared" ref="Y21:AD21" si="147">IF($X21=0,0,Y60/$X21*100)</f>
        <v>0</v>
      </c>
      <c r="Z21" s="227">
        <f t="shared" si="147"/>
        <v>0</v>
      </c>
      <c r="AA21" s="227">
        <f t="shared" si="147"/>
        <v>0</v>
      </c>
      <c r="AB21" s="227">
        <f t="shared" si="147"/>
        <v>0</v>
      </c>
      <c r="AC21" s="227">
        <f t="shared" si="147"/>
        <v>0</v>
      </c>
      <c r="AD21" s="227">
        <f t="shared" si="147"/>
        <v>0</v>
      </c>
      <c r="AE21" s="228" t="str">
        <f t="shared" ref="AE21:AF21" si="148">AE60</f>
        <v>－</v>
      </c>
      <c r="AF21" s="226">
        <f t="shared" si="148"/>
        <v>0</v>
      </c>
      <c r="AG21" s="227">
        <f t="shared" ref="AG21:AN21" si="149">IF($AF21=0,0,AG60/$AF21*100)</f>
        <v>0</v>
      </c>
      <c r="AH21" s="227">
        <f t="shared" si="149"/>
        <v>0</v>
      </c>
      <c r="AI21" s="227">
        <f t="shared" si="149"/>
        <v>0</v>
      </c>
      <c r="AJ21" s="227">
        <f t="shared" si="149"/>
        <v>0</v>
      </c>
      <c r="AK21" s="227">
        <f t="shared" si="149"/>
        <v>0</v>
      </c>
      <c r="AL21" s="227">
        <f t="shared" si="149"/>
        <v>0</v>
      </c>
      <c r="AM21" s="227">
        <f t="shared" si="149"/>
        <v>0</v>
      </c>
      <c r="AN21" s="227">
        <f t="shared" si="149"/>
        <v>0</v>
      </c>
      <c r="AO21" s="228" t="str">
        <f t="shared" ref="AO21:AP21" si="150">AO60</f>
        <v>－</v>
      </c>
      <c r="AP21" s="226">
        <f t="shared" si="150"/>
        <v>0</v>
      </c>
      <c r="AQ21" s="227">
        <f t="shared" ref="AQ21:AU21" si="151">IF($AF21=0,0,AQ60/$AF21*100)</f>
        <v>0</v>
      </c>
      <c r="AR21" s="227">
        <f t="shared" si="151"/>
        <v>0</v>
      </c>
      <c r="AS21" s="227">
        <f t="shared" si="151"/>
        <v>0</v>
      </c>
      <c r="AT21" s="227">
        <f t="shared" si="151"/>
        <v>0</v>
      </c>
      <c r="AU21" s="227">
        <f t="shared" si="151"/>
        <v>0</v>
      </c>
      <c r="AV21" s="228" t="str">
        <f t="shared" si="15"/>
        <v>－</v>
      </c>
    </row>
    <row r="22" spans="1:48" ht="15" customHeight="1" x14ac:dyDescent="0.15">
      <c r="A22" s="32"/>
      <c r="B22" s="11"/>
      <c r="C22" s="125" t="s">
        <v>142</v>
      </c>
      <c r="D22" s="110" t="s">
        <v>135</v>
      </c>
      <c r="E22" s="42">
        <f t="shared" si="3"/>
        <v>57</v>
      </c>
      <c r="F22" s="12">
        <f t="shared" ref="F22:I22" si="152">IF($E22=0,0,F61/$E22*100)</f>
        <v>8.7719298245614024</v>
      </c>
      <c r="G22" s="12">
        <f t="shared" si="152"/>
        <v>73.68421052631578</v>
      </c>
      <c r="H22" s="12">
        <f t="shared" si="152"/>
        <v>12.280701754385964</v>
      </c>
      <c r="I22" s="12">
        <f t="shared" si="152"/>
        <v>5.2631578947368416</v>
      </c>
      <c r="J22" s="20">
        <v>47</v>
      </c>
      <c r="K22" s="20">
        <v>162</v>
      </c>
      <c r="L22" s="66">
        <v>63.580246913580254</v>
      </c>
      <c r="M22" s="20">
        <f t="shared" si="5"/>
        <v>57</v>
      </c>
      <c r="N22" s="12">
        <f t="shared" ref="N22:Q22" si="153">IF($M22=0,0,N61/$M22*100)</f>
        <v>31.578947368421051</v>
      </c>
      <c r="O22" s="12">
        <f t="shared" si="153"/>
        <v>52.631578947368418</v>
      </c>
      <c r="P22" s="12">
        <f t="shared" si="153"/>
        <v>8.7719298245614024</v>
      </c>
      <c r="Q22" s="12">
        <f t="shared" si="153"/>
        <v>7.0175438596491224</v>
      </c>
      <c r="R22" s="20">
        <f t="shared" si="7"/>
        <v>57</v>
      </c>
      <c r="S22" s="12">
        <f t="shared" ref="S22:W22" si="154">IF($R22=0,0,S61/$R22*100)</f>
        <v>8.7719298245614024</v>
      </c>
      <c r="T22" s="12">
        <f t="shared" si="154"/>
        <v>19.298245614035086</v>
      </c>
      <c r="U22" s="12">
        <f t="shared" si="154"/>
        <v>31.578947368421051</v>
      </c>
      <c r="V22" s="12">
        <f t="shared" si="154"/>
        <v>28.07017543859649</v>
      </c>
      <c r="W22" s="12">
        <f t="shared" si="154"/>
        <v>12.280701754385964</v>
      </c>
      <c r="X22" s="226">
        <f t="shared" si="9"/>
        <v>57</v>
      </c>
      <c r="Y22" s="227">
        <f t="shared" ref="Y22:AD22" si="155">IF($X22=0,0,Y61/$X22*100)</f>
        <v>31.578947368421051</v>
      </c>
      <c r="Z22" s="227">
        <f t="shared" si="155"/>
        <v>14.035087719298245</v>
      </c>
      <c r="AA22" s="227">
        <f t="shared" si="155"/>
        <v>17.543859649122805</v>
      </c>
      <c r="AB22" s="227">
        <f t="shared" si="155"/>
        <v>14.035087719298245</v>
      </c>
      <c r="AC22" s="227">
        <f t="shared" si="155"/>
        <v>21.052631578947366</v>
      </c>
      <c r="AD22" s="227">
        <f t="shared" si="155"/>
        <v>1.7543859649122806</v>
      </c>
      <c r="AE22" s="228">
        <f t="shared" ref="AE22:AF22" si="156">AE61</f>
        <v>9.4799271122565045</v>
      </c>
      <c r="AF22" s="226">
        <f t="shared" si="156"/>
        <v>57</v>
      </c>
      <c r="AG22" s="227">
        <f t="shared" ref="AG22:AN22" si="157">IF($AF22=0,0,AG61/$AF22*100)</f>
        <v>31.578947368421051</v>
      </c>
      <c r="AH22" s="227">
        <f t="shared" si="157"/>
        <v>21.052631578947366</v>
      </c>
      <c r="AI22" s="227">
        <f t="shared" si="157"/>
        <v>8.7719298245614024</v>
      </c>
      <c r="AJ22" s="227">
        <f t="shared" si="157"/>
        <v>12.280701754385964</v>
      </c>
      <c r="AK22" s="227">
        <f t="shared" si="157"/>
        <v>1.7543859649122806</v>
      </c>
      <c r="AL22" s="227">
        <f t="shared" si="157"/>
        <v>14.035087719298245</v>
      </c>
      <c r="AM22" s="227">
        <f t="shared" si="157"/>
        <v>8.7719298245614024</v>
      </c>
      <c r="AN22" s="227">
        <f t="shared" si="157"/>
        <v>1.7543859649122806</v>
      </c>
      <c r="AO22" s="228">
        <f t="shared" ref="AO22:AP22" si="158">AO61</f>
        <v>56.482142857142854</v>
      </c>
      <c r="AP22" s="226">
        <f t="shared" si="158"/>
        <v>57</v>
      </c>
      <c r="AQ22" s="227">
        <f t="shared" ref="AQ22:AU22" si="159">IF($AF22=0,0,AQ61/$AF22*100)</f>
        <v>38.596491228070171</v>
      </c>
      <c r="AR22" s="227">
        <f t="shared" si="159"/>
        <v>15.789473684210526</v>
      </c>
      <c r="AS22" s="227">
        <f t="shared" si="159"/>
        <v>15.789473684210526</v>
      </c>
      <c r="AT22" s="227">
        <f t="shared" si="159"/>
        <v>14.035087719298245</v>
      </c>
      <c r="AU22" s="227">
        <f t="shared" si="159"/>
        <v>15.789473684210526</v>
      </c>
      <c r="AV22" s="228">
        <f t="shared" si="15"/>
        <v>4.5810577082518291</v>
      </c>
    </row>
    <row r="23" spans="1:48" ht="15" customHeight="1" x14ac:dyDescent="0.15">
      <c r="A23" s="32"/>
      <c r="B23" s="11"/>
      <c r="C23" s="125" t="s">
        <v>143</v>
      </c>
      <c r="D23" s="110" t="s">
        <v>136</v>
      </c>
      <c r="E23" s="42">
        <f t="shared" si="3"/>
        <v>154</v>
      </c>
      <c r="F23" s="12">
        <f t="shared" ref="F23:I23" si="160">IF($E23=0,0,F62/$E23*100)</f>
        <v>21.428571428571427</v>
      </c>
      <c r="G23" s="12">
        <f t="shared" si="160"/>
        <v>62.337662337662337</v>
      </c>
      <c r="H23" s="12">
        <f t="shared" si="160"/>
        <v>7.1428571428571423</v>
      </c>
      <c r="I23" s="12">
        <f t="shared" si="160"/>
        <v>9.0909090909090917</v>
      </c>
      <c r="J23" s="20">
        <v>125</v>
      </c>
      <c r="K23" s="20">
        <v>524</v>
      </c>
      <c r="L23" s="66">
        <v>40.648854961832058</v>
      </c>
      <c r="M23" s="20">
        <f t="shared" si="5"/>
        <v>154</v>
      </c>
      <c r="N23" s="12">
        <f t="shared" ref="N23:Q23" si="161">IF($M23=0,0,N62/$M23*100)</f>
        <v>19.480519480519483</v>
      </c>
      <c r="O23" s="12">
        <f t="shared" si="161"/>
        <v>66.883116883116884</v>
      </c>
      <c r="P23" s="12">
        <f t="shared" si="161"/>
        <v>12.987012987012985</v>
      </c>
      <c r="Q23" s="12">
        <f t="shared" si="161"/>
        <v>0.64935064935064934</v>
      </c>
      <c r="R23" s="20">
        <f t="shared" si="7"/>
        <v>154</v>
      </c>
      <c r="S23" s="12">
        <f t="shared" ref="S23:W23" si="162">IF($R23=0,0,S62/$R23*100)</f>
        <v>20.129870129870131</v>
      </c>
      <c r="T23" s="12">
        <f t="shared" si="162"/>
        <v>24.675324675324674</v>
      </c>
      <c r="U23" s="12">
        <f t="shared" si="162"/>
        <v>29.220779220779221</v>
      </c>
      <c r="V23" s="12">
        <f t="shared" si="162"/>
        <v>22.727272727272727</v>
      </c>
      <c r="W23" s="12">
        <f t="shared" si="162"/>
        <v>3.2467532467532463</v>
      </c>
      <c r="X23" s="226">
        <f t="shared" si="9"/>
        <v>154</v>
      </c>
      <c r="Y23" s="227">
        <f t="shared" ref="Y23:AD23" si="163">IF($X23=0,0,Y62/$X23*100)</f>
        <v>20.779220779220779</v>
      </c>
      <c r="Z23" s="227">
        <f t="shared" si="163"/>
        <v>7.1428571428571423</v>
      </c>
      <c r="AA23" s="227">
        <f t="shared" si="163"/>
        <v>29.870129870129869</v>
      </c>
      <c r="AB23" s="227">
        <f t="shared" si="163"/>
        <v>16.233766233766232</v>
      </c>
      <c r="AC23" s="227">
        <f t="shared" si="163"/>
        <v>22.077922077922079</v>
      </c>
      <c r="AD23" s="227">
        <f t="shared" si="163"/>
        <v>3.8961038961038961</v>
      </c>
      <c r="AE23" s="228">
        <f t="shared" ref="AE23:AF23" si="164">AE62</f>
        <v>10.170726376962245</v>
      </c>
      <c r="AF23" s="226">
        <f t="shared" si="164"/>
        <v>154</v>
      </c>
      <c r="AG23" s="227">
        <f t="shared" ref="AG23:AN23" si="165">IF($AF23=0,0,AG62/$AF23*100)</f>
        <v>20.779220779220779</v>
      </c>
      <c r="AH23" s="227">
        <f t="shared" si="165"/>
        <v>18.831168831168831</v>
      </c>
      <c r="AI23" s="227">
        <f t="shared" si="165"/>
        <v>23.376623376623375</v>
      </c>
      <c r="AJ23" s="227">
        <f t="shared" si="165"/>
        <v>12.987012987012985</v>
      </c>
      <c r="AK23" s="227">
        <f t="shared" si="165"/>
        <v>7.1428571428571423</v>
      </c>
      <c r="AL23" s="227">
        <f t="shared" si="165"/>
        <v>7.1428571428571423</v>
      </c>
      <c r="AM23" s="227">
        <f t="shared" si="165"/>
        <v>5.1948051948051948</v>
      </c>
      <c r="AN23" s="227">
        <f t="shared" si="165"/>
        <v>4.5454545454545459</v>
      </c>
      <c r="AO23" s="228">
        <f t="shared" ref="AO23:AP23" si="166">AO62</f>
        <v>59.14965986394558</v>
      </c>
      <c r="AP23" s="226">
        <f t="shared" si="166"/>
        <v>154</v>
      </c>
      <c r="AQ23" s="227">
        <f t="shared" ref="AQ23:AU23" si="167">IF($AF23=0,0,AQ62/$AF23*100)</f>
        <v>33.116883116883116</v>
      </c>
      <c r="AR23" s="227">
        <f t="shared" si="167"/>
        <v>19.480519480519483</v>
      </c>
      <c r="AS23" s="227">
        <f t="shared" si="167"/>
        <v>18.181818181818183</v>
      </c>
      <c r="AT23" s="227">
        <f t="shared" si="167"/>
        <v>15.584415584415584</v>
      </c>
      <c r="AU23" s="227">
        <f t="shared" si="167"/>
        <v>13.636363636363635</v>
      </c>
      <c r="AV23" s="228">
        <f t="shared" si="15"/>
        <v>4.9479713223165875</v>
      </c>
    </row>
    <row r="24" spans="1:48" ht="15" customHeight="1" x14ac:dyDescent="0.15">
      <c r="A24" s="32"/>
      <c r="B24" s="11"/>
      <c r="C24" s="125" t="s">
        <v>146</v>
      </c>
      <c r="D24" s="110" t="s">
        <v>137</v>
      </c>
      <c r="E24" s="42">
        <f t="shared" si="3"/>
        <v>100</v>
      </c>
      <c r="F24" s="12">
        <f t="shared" ref="F24:I24" si="168">IF($E24=0,0,F63/$E24*100)</f>
        <v>13</v>
      </c>
      <c r="G24" s="12">
        <f t="shared" si="168"/>
        <v>72</v>
      </c>
      <c r="H24" s="12">
        <f t="shared" si="168"/>
        <v>5</v>
      </c>
      <c r="I24" s="12">
        <f t="shared" si="168"/>
        <v>10</v>
      </c>
      <c r="J24" s="20">
        <v>72</v>
      </c>
      <c r="K24" s="20">
        <v>383</v>
      </c>
      <c r="L24" s="66">
        <v>50.130548302872057</v>
      </c>
      <c r="M24" s="20">
        <f t="shared" si="5"/>
        <v>100</v>
      </c>
      <c r="N24" s="12">
        <f t="shared" ref="N24:Q24" si="169">IF($M24=0,0,N63/$M24*100)</f>
        <v>18</v>
      </c>
      <c r="O24" s="12">
        <f t="shared" si="169"/>
        <v>67</v>
      </c>
      <c r="P24" s="12">
        <f t="shared" si="169"/>
        <v>12</v>
      </c>
      <c r="Q24" s="12">
        <f t="shared" si="169"/>
        <v>3</v>
      </c>
      <c r="R24" s="20">
        <f t="shared" si="7"/>
        <v>100</v>
      </c>
      <c r="S24" s="12">
        <f t="shared" ref="S24:W24" si="170">IF($R24=0,0,S63/$R24*100)</f>
        <v>12</v>
      </c>
      <c r="T24" s="12">
        <f t="shared" si="170"/>
        <v>19</v>
      </c>
      <c r="U24" s="12">
        <f t="shared" si="170"/>
        <v>33</v>
      </c>
      <c r="V24" s="12">
        <f t="shared" si="170"/>
        <v>30</v>
      </c>
      <c r="W24" s="12">
        <f t="shared" si="170"/>
        <v>6</v>
      </c>
      <c r="X24" s="226">
        <f t="shared" si="9"/>
        <v>100</v>
      </c>
      <c r="Y24" s="227">
        <f t="shared" ref="Y24:AD24" si="171">IF($X24=0,0,Y63/$X24*100)</f>
        <v>19</v>
      </c>
      <c r="Z24" s="227">
        <f t="shared" si="171"/>
        <v>15</v>
      </c>
      <c r="AA24" s="227">
        <f t="shared" si="171"/>
        <v>24</v>
      </c>
      <c r="AB24" s="227">
        <f t="shared" si="171"/>
        <v>19</v>
      </c>
      <c r="AC24" s="227">
        <f t="shared" si="171"/>
        <v>18</v>
      </c>
      <c r="AD24" s="227">
        <f t="shared" si="171"/>
        <v>5</v>
      </c>
      <c r="AE24" s="228">
        <f t="shared" ref="AE24:AF24" si="172">AE63</f>
        <v>9.16714816121541</v>
      </c>
      <c r="AF24" s="226">
        <f t="shared" si="172"/>
        <v>100</v>
      </c>
      <c r="AG24" s="227">
        <f t="shared" ref="AG24:AN24" si="173">IF($AF24=0,0,AG63/$AF24*100)</f>
        <v>19</v>
      </c>
      <c r="AH24" s="227">
        <f t="shared" si="173"/>
        <v>24</v>
      </c>
      <c r="AI24" s="227">
        <f t="shared" si="173"/>
        <v>22</v>
      </c>
      <c r="AJ24" s="227">
        <f t="shared" si="173"/>
        <v>8</v>
      </c>
      <c r="AK24" s="227">
        <f t="shared" si="173"/>
        <v>8</v>
      </c>
      <c r="AL24" s="227">
        <f t="shared" si="173"/>
        <v>7.0000000000000009</v>
      </c>
      <c r="AM24" s="227">
        <f t="shared" si="173"/>
        <v>2</v>
      </c>
      <c r="AN24" s="227">
        <f t="shared" si="173"/>
        <v>10</v>
      </c>
      <c r="AO24" s="228">
        <f t="shared" ref="AO24:AP24" si="174">AO63</f>
        <v>45.044444444444444</v>
      </c>
      <c r="AP24" s="226">
        <f t="shared" si="174"/>
        <v>100</v>
      </c>
      <c r="AQ24" s="227">
        <f t="shared" ref="AQ24:AU24" si="175">IF($AF24=0,0,AQ63/$AF24*100)</f>
        <v>45</v>
      </c>
      <c r="AR24" s="227">
        <f t="shared" si="175"/>
        <v>16</v>
      </c>
      <c r="AS24" s="227">
        <f t="shared" si="175"/>
        <v>14.000000000000002</v>
      </c>
      <c r="AT24" s="227">
        <f t="shared" si="175"/>
        <v>14.000000000000002</v>
      </c>
      <c r="AU24" s="227">
        <f t="shared" si="175"/>
        <v>11</v>
      </c>
      <c r="AV24" s="228">
        <f t="shared" si="15"/>
        <v>4.2059222645116456</v>
      </c>
    </row>
    <row r="25" spans="1:48" ht="21" customHeight="1" x14ac:dyDescent="0.15">
      <c r="A25" s="32"/>
      <c r="B25" s="11"/>
      <c r="C25" s="125"/>
      <c r="D25" s="122" t="s">
        <v>44</v>
      </c>
      <c r="E25" s="42">
        <f t="shared" si="3"/>
        <v>73</v>
      </c>
      <c r="F25" s="12">
        <f t="shared" ref="F25:I25" si="176">IF($E25=0,0,F64/$E25*100)</f>
        <v>23.287671232876711</v>
      </c>
      <c r="G25" s="12">
        <f t="shared" si="176"/>
        <v>65.753424657534239</v>
      </c>
      <c r="H25" s="12">
        <f t="shared" si="176"/>
        <v>4.10958904109589</v>
      </c>
      <c r="I25" s="12">
        <f t="shared" si="176"/>
        <v>6.8493150684931505</v>
      </c>
      <c r="J25" s="20">
        <v>56</v>
      </c>
      <c r="K25" s="20">
        <v>241</v>
      </c>
      <c r="L25" s="66">
        <v>42.738589211618255</v>
      </c>
      <c r="M25" s="20">
        <f t="shared" si="5"/>
        <v>73</v>
      </c>
      <c r="N25" s="12">
        <f t="shared" ref="N25:Q25" si="177">IF($M25=0,0,N64/$M25*100)</f>
        <v>20.547945205479451</v>
      </c>
      <c r="O25" s="12">
        <f t="shared" si="177"/>
        <v>47.945205479452049</v>
      </c>
      <c r="P25" s="12">
        <f t="shared" si="177"/>
        <v>19.17808219178082</v>
      </c>
      <c r="Q25" s="12">
        <f t="shared" si="177"/>
        <v>12.328767123287671</v>
      </c>
      <c r="R25" s="20">
        <f t="shared" si="7"/>
        <v>73</v>
      </c>
      <c r="S25" s="12">
        <f t="shared" ref="S25:W25" si="178">IF($R25=0,0,S64/$R25*100)</f>
        <v>9.5890410958904102</v>
      </c>
      <c r="T25" s="12">
        <f t="shared" si="178"/>
        <v>26.027397260273972</v>
      </c>
      <c r="U25" s="12">
        <f t="shared" si="178"/>
        <v>26.027397260273972</v>
      </c>
      <c r="V25" s="12">
        <f t="shared" si="178"/>
        <v>19.17808219178082</v>
      </c>
      <c r="W25" s="12">
        <f t="shared" si="178"/>
        <v>19.17808219178082</v>
      </c>
      <c r="X25" s="226">
        <f t="shared" si="9"/>
        <v>73</v>
      </c>
      <c r="Y25" s="227">
        <f t="shared" ref="Y25:AD25" si="179">IF($X25=0,0,Y64/$X25*100)</f>
        <v>19.17808219178082</v>
      </c>
      <c r="Z25" s="227">
        <f t="shared" si="179"/>
        <v>6.8493150684931505</v>
      </c>
      <c r="AA25" s="227">
        <f t="shared" si="179"/>
        <v>19.17808219178082</v>
      </c>
      <c r="AB25" s="227">
        <f t="shared" si="179"/>
        <v>17.80821917808219</v>
      </c>
      <c r="AC25" s="227">
        <f t="shared" si="179"/>
        <v>27.397260273972602</v>
      </c>
      <c r="AD25" s="227">
        <f t="shared" si="179"/>
        <v>9.5890410958904102</v>
      </c>
      <c r="AE25" s="228">
        <f t="shared" ref="AE25:AF25" si="180">AE64</f>
        <v>11.875464763840448</v>
      </c>
      <c r="AF25" s="226">
        <f t="shared" si="180"/>
        <v>73</v>
      </c>
      <c r="AG25" s="227">
        <f t="shared" ref="AG25:AN25" si="181">IF($AF25=0,0,AG64/$AF25*100)</f>
        <v>19.17808219178082</v>
      </c>
      <c r="AH25" s="227">
        <f t="shared" si="181"/>
        <v>13.698630136986301</v>
      </c>
      <c r="AI25" s="227">
        <f t="shared" si="181"/>
        <v>17.80821917808219</v>
      </c>
      <c r="AJ25" s="227">
        <f t="shared" si="181"/>
        <v>8.2191780821917799</v>
      </c>
      <c r="AK25" s="227">
        <f t="shared" si="181"/>
        <v>4.10958904109589</v>
      </c>
      <c r="AL25" s="227">
        <f t="shared" si="181"/>
        <v>10.95890410958904</v>
      </c>
      <c r="AM25" s="227">
        <f t="shared" si="181"/>
        <v>13.698630136986301</v>
      </c>
      <c r="AN25" s="227">
        <f t="shared" si="181"/>
        <v>12.328767123287671</v>
      </c>
      <c r="AO25" s="228">
        <f t="shared" ref="AO25:AP25" si="182">AO64</f>
        <v>82.28125</v>
      </c>
      <c r="AP25" s="226">
        <f t="shared" si="182"/>
        <v>73</v>
      </c>
      <c r="AQ25" s="227">
        <f t="shared" ref="AQ25:AU25" si="183">IF($AF25=0,0,AQ64/$AF25*100)</f>
        <v>27.397260273972602</v>
      </c>
      <c r="AR25" s="227">
        <f t="shared" si="183"/>
        <v>10.95890410958904</v>
      </c>
      <c r="AS25" s="227">
        <f t="shared" si="183"/>
        <v>24.657534246575342</v>
      </c>
      <c r="AT25" s="227">
        <f t="shared" si="183"/>
        <v>19.17808219178082</v>
      </c>
      <c r="AU25" s="227">
        <f t="shared" si="183"/>
        <v>17.80821917808219</v>
      </c>
      <c r="AV25" s="228">
        <f t="shared" si="15"/>
        <v>6.2120777829706659</v>
      </c>
    </row>
    <row r="26" spans="1:48" ht="15" customHeight="1" x14ac:dyDescent="0.15">
      <c r="A26" s="32"/>
      <c r="B26" s="63"/>
      <c r="C26" s="128"/>
      <c r="D26" s="108" t="s">
        <v>66</v>
      </c>
      <c r="E26" s="43">
        <f t="shared" si="3"/>
        <v>101</v>
      </c>
      <c r="F26" s="9">
        <f t="shared" ref="F26:I26" si="184">IF($E26=0,0,F65/$E26*100)</f>
        <v>32.673267326732677</v>
      </c>
      <c r="G26" s="9">
        <f t="shared" si="184"/>
        <v>48.514851485148512</v>
      </c>
      <c r="H26" s="9">
        <f t="shared" si="184"/>
        <v>5.9405940594059405</v>
      </c>
      <c r="I26" s="9">
        <f t="shared" si="184"/>
        <v>12.871287128712872</v>
      </c>
      <c r="J26" s="21">
        <v>72</v>
      </c>
      <c r="K26" s="21">
        <v>231</v>
      </c>
      <c r="L26" s="67">
        <v>50.216450216450212</v>
      </c>
      <c r="M26" s="21">
        <f t="shared" si="5"/>
        <v>101</v>
      </c>
      <c r="N26" s="9">
        <f t="shared" ref="N26:Q26" si="185">IF($M26=0,0,N65/$M26*100)</f>
        <v>15.841584158415841</v>
      </c>
      <c r="O26" s="9">
        <f t="shared" si="185"/>
        <v>55.445544554455452</v>
      </c>
      <c r="P26" s="9">
        <f t="shared" si="185"/>
        <v>26.732673267326735</v>
      </c>
      <c r="Q26" s="9">
        <f t="shared" si="185"/>
        <v>1.9801980198019802</v>
      </c>
      <c r="R26" s="21">
        <f t="shared" si="7"/>
        <v>101</v>
      </c>
      <c r="S26" s="9">
        <f t="shared" ref="S26:W26" si="186">IF($R26=0,0,S65/$R26*100)</f>
        <v>14.85148514851485</v>
      </c>
      <c r="T26" s="9">
        <f t="shared" si="186"/>
        <v>28.71287128712871</v>
      </c>
      <c r="U26" s="9">
        <f t="shared" si="186"/>
        <v>25.742574257425744</v>
      </c>
      <c r="V26" s="9">
        <f t="shared" si="186"/>
        <v>24.752475247524753</v>
      </c>
      <c r="W26" s="9">
        <f t="shared" si="186"/>
        <v>5.9405940594059405</v>
      </c>
      <c r="X26" s="229">
        <f t="shared" si="9"/>
        <v>101</v>
      </c>
      <c r="Y26" s="230">
        <f t="shared" ref="Y26:AD26" si="187">IF($X26=0,0,Y65/$X26*100)</f>
        <v>24.752475247524753</v>
      </c>
      <c r="Z26" s="230">
        <f t="shared" si="187"/>
        <v>7.9207920792079207</v>
      </c>
      <c r="AA26" s="230">
        <f t="shared" si="187"/>
        <v>27.722772277227726</v>
      </c>
      <c r="AB26" s="230">
        <f t="shared" si="187"/>
        <v>15.841584158415841</v>
      </c>
      <c r="AC26" s="230">
        <f t="shared" si="187"/>
        <v>19.801980198019802</v>
      </c>
      <c r="AD26" s="230">
        <f t="shared" si="187"/>
        <v>3.9603960396039604</v>
      </c>
      <c r="AE26" s="231">
        <f t="shared" ref="AE26:AF26" si="188">AE65</f>
        <v>9.0747837280790105</v>
      </c>
      <c r="AF26" s="229">
        <f t="shared" si="188"/>
        <v>101</v>
      </c>
      <c r="AG26" s="230">
        <f t="shared" ref="AG26:AN26" si="189">IF($AF26=0,0,AG65/$AF26*100)</f>
        <v>24.752475247524753</v>
      </c>
      <c r="AH26" s="230">
        <f t="shared" si="189"/>
        <v>20.792079207920793</v>
      </c>
      <c r="AI26" s="230">
        <f t="shared" si="189"/>
        <v>16.831683168316832</v>
      </c>
      <c r="AJ26" s="230">
        <f t="shared" si="189"/>
        <v>14.85148514851485</v>
      </c>
      <c r="AK26" s="230">
        <f t="shared" si="189"/>
        <v>10.891089108910892</v>
      </c>
      <c r="AL26" s="230">
        <f t="shared" si="189"/>
        <v>1.9801980198019802</v>
      </c>
      <c r="AM26" s="230">
        <f t="shared" si="189"/>
        <v>2.9702970297029703</v>
      </c>
      <c r="AN26" s="230">
        <f t="shared" si="189"/>
        <v>6.9306930693069315</v>
      </c>
      <c r="AO26" s="231">
        <f t="shared" ref="AO26:AP26" si="190">AO65</f>
        <v>45.648936170212764</v>
      </c>
      <c r="AP26" s="229">
        <f t="shared" si="190"/>
        <v>101</v>
      </c>
      <c r="AQ26" s="230">
        <f t="shared" ref="AQ26:AU26" si="191">IF($AF26=0,0,AQ65/$AF26*100)</f>
        <v>37.623762376237622</v>
      </c>
      <c r="AR26" s="230">
        <f t="shared" si="191"/>
        <v>11.881188118811881</v>
      </c>
      <c r="AS26" s="230">
        <f t="shared" si="191"/>
        <v>16.831683168316832</v>
      </c>
      <c r="AT26" s="230">
        <f t="shared" si="191"/>
        <v>15.841584158415841</v>
      </c>
      <c r="AU26" s="230">
        <f t="shared" si="191"/>
        <v>17.82178217821782</v>
      </c>
      <c r="AV26" s="231">
        <f t="shared" si="15"/>
        <v>5.8248984484313082</v>
      </c>
    </row>
    <row r="27" spans="1:48" ht="15" customHeight="1" x14ac:dyDescent="0.15">
      <c r="A27" s="32"/>
      <c r="B27" s="204" t="s">
        <v>5</v>
      </c>
      <c r="C27" s="129" t="s">
        <v>141</v>
      </c>
      <c r="D27" s="110" t="s">
        <v>134</v>
      </c>
      <c r="E27" s="42">
        <f t="shared" si="3"/>
        <v>0</v>
      </c>
      <c r="F27" s="12">
        <f t="shared" ref="F27:I27" si="192">IF($E27=0,0,F66/$E27*100)</f>
        <v>0</v>
      </c>
      <c r="G27" s="12">
        <f t="shared" si="192"/>
        <v>0</v>
      </c>
      <c r="H27" s="12">
        <f t="shared" si="192"/>
        <v>0</v>
      </c>
      <c r="I27" s="12">
        <f t="shared" si="192"/>
        <v>0</v>
      </c>
      <c r="J27" s="42" t="s">
        <v>72</v>
      </c>
      <c r="K27" s="42" t="s">
        <v>72</v>
      </c>
      <c r="L27" s="66" t="s">
        <v>72</v>
      </c>
      <c r="M27" s="20">
        <f t="shared" si="5"/>
        <v>0</v>
      </c>
      <c r="N27" s="12">
        <f t="shared" ref="N27:Q27" si="193">IF($M27=0,0,N66/$M27*100)</f>
        <v>0</v>
      </c>
      <c r="O27" s="12">
        <f t="shared" si="193"/>
        <v>0</v>
      </c>
      <c r="P27" s="12">
        <f t="shared" si="193"/>
        <v>0</v>
      </c>
      <c r="Q27" s="12">
        <f t="shared" si="193"/>
        <v>0</v>
      </c>
      <c r="R27" s="20">
        <f t="shared" si="7"/>
        <v>0</v>
      </c>
      <c r="S27" s="12">
        <f t="shared" ref="S27:W27" si="194">IF($R27=0,0,S66/$R27*100)</f>
        <v>0</v>
      </c>
      <c r="T27" s="12">
        <f t="shared" si="194"/>
        <v>0</v>
      </c>
      <c r="U27" s="12">
        <f t="shared" si="194"/>
        <v>0</v>
      </c>
      <c r="V27" s="12">
        <f t="shared" si="194"/>
        <v>0</v>
      </c>
      <c r="W27" s="12">
        <f t="shared" si="194"/>
        <v>0</v>
      </c>
      <c r="X27" s="226">
        <f t="shared" si="9"/>
        <v>0</v>
      </c>
      <c r="Y27" s="227">
        <f t="shared" ref="Y27:AD27" si="195">IF($X27=0,0,Y66/$X27*100)</f>
        <v>0</v>
      </c>
      <c r="Z27" s="227">
        <f t="shared" si="195"/>
        <v>0</v>
      </c>
      <c r="AA27" s="227">
        <f t="shared" si="195"/>
        <v>0</v>
      </c>
      <c r="AB27" s="227">
        <f t="shared" si="195"/>
        <v>0</v>
      </c>
      <c r="AC27" s="227">
        <f t="shared" si="195"/>
        <v>0</v>
      </c>
      <c r="AD27" s="227">
        <f t="shared" si="195"/>
        <v>0</v>
      </c>
      <c r="AE27" s="228" t="str">
        <f t="shared" ref="AE27:AF27" si="196">AE66</f>
        <v>－</v>
      </c>
      <c r="AF27" s="226">
        <f t="shared" si="196"/>
        <v>0</v>
      </c>
      <c r="AG27" s="227">
        <f t="shared" ref="AG27:AN27" si="197">IF($AF27=0,0,AG66/$AF27*100)</f>
        <v>0</v>
      </c>
      <c r="AH27" s="227">
        <f t="shared" si="197"/>
        <v>0</v>
      </c>
      <c r="AI27" s="227">
        <f t="shared" si="197"/>
        <v>0</v>
      </c>
      <c r="AJ27" s="227">
        <f t="shared" si="197"/>
        <v>0</v>
      </c>
      <c r="AK27" s="227">
        <f t="shared" si="197"/>
        <v>0</v>
      </c>
      <c r="AL27" s="227">
        <f t="shared" si="197"/>
        <v>0</v>
      </c>
      <c r="AM27" s="227">
        <f t="shared" si="197"/>
        <v>0</v>
      </c>
      <c r="AN27" s="227">
        <f t="shared" si="197"/>
        <v>0</v>
      </c>
      <c r="AO27" s="228" t="str">
        <f t="shared" ref="AO27:AP27" si="198">AO66</f>
        <v>－</v>
      </c>
      <c r="AP27" s="226">
        <f t="shared" si="198"/>
        <v>0</v>
      </c>
      <c r="AQ27" s="227">
        <f t="shared" ref="AQ27:AU27" si="199">IF($AF27=0,0,AQ66/$AF27*100)</f>
        <v>0</v>
      </c>
      <c r="AR27" s="227">
        <f t="shared" si="199"/>
        <v>0</v>
      </c>
      <c r="AS27" s="227">
        <f t="shared" si="199"/>
        <v>0</v>
      </c>
      <c r="AT27" s="227">
        <f t="shared" si="199"/>
        <v>0</v>
      </c>
      <c r="AU27" s="227">
        <f t="shared" si="199"/>
        <v>0</v>
      </c>
      <c r="AV27" s="228" t="str">
        <f t="shared" si="15"/>
        <v>－</v>
      </c>
    </row>
    <row r="28" spans="1:48" ht="15" customHeight="1" x14ac:dyDescent="0.15">
      <c r="A28" s="32"/>
      <c r="B28" s="205"/>
      <c r="C28" s="125" t="s">
        <v>142</v>
      </c>
      <c r="D28" s="110" t="s">
        <v>135</v>
      </c>
      <c r="E28" s="42">
        <f t="shared" si="3"/>
        <v>9</v>
      </c>
      <c r="F28" s="12">
        <f t="shared" ref="F28:I28" si="200">IF($E28=0,0,F67/$E28*100)</f>
        <v>0</v>
      </c>
      <c r="G28" s="12">
        <f t="shared" si="200"/>
        <v>55.555555555555557</v>
      </c>
      <c r="H28" s="12">
        <f t="shared" si="200"/>
        <v>22.222222222222221</v>
      </c>
      <c r="I28" s="12">
        <f t="shared" si="200"/>
        <v>22.222222222222221</v>
      </c>
      <c r="J28" s="20">
        <v>6</v>
      </c>
      <c r="K28" s="20">
        <v>27</v>
      </c>
      <c r="L28" s="66">
        <v>33.333333333333329</v>
      </c>
      <c r="M28" s="20">
        <f t="shared" si="5"/>
        <v>9</v>
      </c>
      <c r="N28" s="12">
        <f t="shared" ref="N28:Q28" si="201">IF($M28=0,0,N67/$M28*100)</f>
        <v>0</v>
      </c>
      <c r="O28" s="12">
        <f t="shared" si="201"/>
        <v>44.444444444444443</v>
      </c>
      <c r="P28" s="12">
        <f t="shared" si="201"/>
        <v>44.444444444444443</v>
      </c>
      <c r="Q28" s="12">
        <f t="shared" si="201"/>
        <v>11.111111111111111</v>
      </c>
      <c r="R28" s="20">
        <f t="shared" si="7"/>
        <v>9</v>
      </c>
      <c r="S28" s="12">
        <f t="shared" ref="S28:W28" si="202">IF($R28=0,0,S67/$R28*100)</f>
        <v>11.111111111111111</v>
      </c>
      <c r="T28" s="12">
        <f t="shared" si="202"/>
        <v>33.333333333333329</v>
      </c>
      <c r="U28" s="12">
        <f t="shared" si="202"/>
        <v>22.222222222222221</v>
      </c>
      <c r="V28" s="12">
        <f t="shared" si="202"/>
        <v>11.111111111111111</v>
      </c>
      <c r="W28" s="12">
        <f t="shared" si="202"/>
        <v>22.222222222222221</v>
      </c>
      <c r="X28" s="226">
        <f t="shared" si="9"/>
        <v>9</v>
      </c>
      <c r="Y28" s="227">
        <f t="shared" ref="Y28:AD28" si="203">IF($X28=0,0,Y67/$X28*100)</f>
        <v>11.111111111111111</v>
      </c>
      <c r="Z28" s="227">
        <f t="shared" si="203"/>
        <v>0</v>
      </c>
      <c r="AA28" s="227">
        <f t="shared" si="203"/>
        <v>55.555555555555557</v>
      </c>
      <c r="AB28" s="227">
        <f t="shared" si="203"/>
        <v>33.333333333333329</v>
      </c>
      <c r="AC28" s="227">
        <f t="shared" si="203"/>
        <v>0</v>
      </c>
      <c r="AD28" s="227">
        <f t="shared" si="203"/>
        <v>0</v>
      </c>
      <c r="AE28" s="228">
        <f t="shared" ref="AE28:AF28" si="204">AE67</f>
        <v>7.9229210907473613</v>
      </c>
      <c r="AF28" s="226">
        <f t="shared" si="204"/>
        <v>9</v>
      </c>
      <c r="AG28" s="227">
        <f t="shared" ref="AG28:AN28" si="205">IF($AF28=0,0,AG67/$AF28*100)</f>
        <v>11.111111111111111</v>
      </c>
      <c r="AH28" s="227">
        <f t="shared" si="205"/>
        <v>33.333333333333329</v>
      </c>
      <c r="AI28" s="227">
        <f t="shared" si="205"/>
        <v>44.444444444444443</v>
      </c>
      <c r="AJ28" s="227">
        <f t="shared" si="205"/>
        <v>0</v>
      </c>
      <c r="AK28" s="227">
        <f t="shared" si="205"/>
        <v>11.111111111111111</v>
      </c>
      <c r="AL28" s="227">
        <f t="shared" si="205"/>
        <v>0</v>
      </c>
      <c r="AM28" s="227">
        <f t="shared" si="205"/>
        <v>0</v>
      </c>
      <c r="AN28" s="227">
        <f t="shared" si="205"/>
        <v>0</v>
      </c>
      <c r="AO28" s="228">
        <f t="shared" ref="AO28:AP28" si="206">AO67</f>
        <v>34.666666666666664</v>
      </c>
      <c r="AP28" s="226">
        <f t="shared" si="206"/>
        <v>9</v>
      </c>
      <c r="AQ28" s="227">
        <f t="shared" ref="AQ28:AU28" si="207">IF($AF28=0,0,AQ67/$AF28*100)</f>
        <v>22.222222222222221</v>
      </c>
      <c r="AR28" s="227">
        <f t="shared" si="207"/>
        <v>0</v>
      </c>
      <c r="AS28" s="227">
        <f t="shared" si="207"/>
        <v>22.222222222222221</v>
      </c>
      <c r="AT28" s="227">
        <f t="shared" si="207"/>
        <v>33.333333333333329</v>
      </c>
      <c r="AU28" s="227">
        <f t="shared" si="207"/>
        <v>22.222222222222221</v>
      </c>
      <c r="AV28" s="228">
        <f t="shared" si="15"/>
        <v>8.4043614688775978</v>
      </c>
    </row>
    <row r="29" spans="1:48" ht="15" customHeight="1" x14ac:dyDescent="0.15">
      <c r="A29" s="32"/>
      <c r="B29" s="205"/>
      <c r="C29" s="125" t="s">
        <v>143</v>
      </c>
      <c r="D29" s="110" t="s">
        <v>136</v>
      </c>
      <c r="E29" s="42">
        <f t="shared" si="3"/>
        <v>35</v>
      </c>
      <c r="F29" s="12">
        <f t="shared" ref="F29:I29" si="208">IF($E29=0,0,F68/$E29*100)</f>
        <v>31.428571428571427</v>
      </c>
      <c r="G29" s="12">
        <f t="shared" si="208"/>
        <v>62.857142857142854</v>
      </c>
      <c r="H29" s="12">
        <f t="shared" si="208"/>
        <v>0</v>
      </c>
      <c r="I29" s="12">
        <f t="shared" si="208"/>
        <v>5.7142857142857144</v>
      </c>
      <c r="J29" s="20">
        <v>29</v>
      </c>
      <c r="K29" s="20">
        <v>103</v>
      </c>
      <c r="L29" s="66">
        <v>9.7087378640776691</v>
      </c>
      <c r="M29" s="20">
        <f t="shared" si="5"/>
        <v>35</v>
      </c>
      <c r="N29" s="12">
        <f t="shared" ref="N29:Q29" si="209">IF($M29=0,0,N68/$M29*100)</f>
        <v>14.285714285714285</v>
      </c>
      <c r="O29" s="12">
        <f t="shared" si="209"/>
        <v>42.857142857142854</v>
      </c>
      <c r="P29" s="12">
        <f t="shared" si="209"/>
        <v>42.857142857142854</v>
      </c>
      <c r="Q29" s="12">
        <f t="shared" si="209"/>
        <v>0</v>
      </c>
      <c r="R29" s="20">
        <f t="shared" si="7"/>
        <v>35</v>
      </c>
      <c r="S29" s="12">
        <f t="shared" ref="S29:W29" si="210">IF($R29=0,0,S68/$R29*100)</f>
        <v>31.428571428571427</v>
      </c>
      <c r="T29" s="12">
        <f t="shared" si="210"/>
        <v>40</v>
      </c>
      <c r="U29" s="12">
        <f t="shared" si="210"/>
        <v>20</v>
      </c>
      <c r="V29" s="12">
        <f t="shared" si="210"/>
        <v>5.7142857142857144</v>
      </c>
      <c r="W29" s="12">
        <f t="shared" si="210"/>
        <v>2.8571428571428572</v>
      </c>
      <c r="X29" s="226">
        <f t="shared" si="9"/>
        <v>35</v>
      </c>
      <c r="Y29" s="227">
        <f t="shared" ref="Y29:AD29" si="211">IF($X29=0,0,Y68/$X29*100)</f>
        <v>11.428571428571429</v>
      </c>
      <c r="Z29" s="227">
        <f t="shared" si="211"/>
        <v>8.5714285714285712</v>
      </c>
      <c r="AA29" s="227">
        <f t="shared" si="211"/>
        <v>28.571428571428569</v>
      </c>
      <c r="AB29" s="227">
        <f t="shared" si="211"/>
        <v>20</v>
      </c>
      <c r="AC29" s="227">
        <f t="shared" si="211"/>
        <v>22.857142857142858</v>
      </c>
      <c r="AD29" s="227">
        <f t="shared" si="211"/>
        <v>8.5714285714285712</v>
      </c>
      <c r="AE29" s="228">
        <f t="shared" ref="AE29:AF29" si="212">AE68</f>
        <v>13.636692561595055</v>
      </c>
      <c r="AF29" s="226">
        <f t="shared" si="212"/>
        <v>35</v>
      </c>
      <c r="AG29" s="227">
        <f t="shared" ref="AG29:AN29" si="213">IF($AF29=0,0,AG68/$AF29*100)</f>
        <v>11.428571428571429</v>
      </c>
      <c r="AH29" s="227">
        <f t="shared" si="213"/>
        <v>14.285714285714285</v>
      </c>
      <c r="AI29" s="227">
        <f t="shared" si="213"/>
        <v>34.285714285714285</v>
      </c>
      <c r="AJ29" s="227">
        <f t="shared" si="213"/>
        <v>2.8571428571428572</v>
      </c>
      <c r="AK29" s="227">
        <f t="shared" si="213"/>
        <v>2.8571428571428572</v>
      </c>
      <c r="AL29" s="227">
        <f t="shared" si="213"/>
        <v>8.5714285714285712</v>
      </c>
      <c r="AM29" s="227">
        <f t="shared" si="213"/>
        <v>11.428571428571429</v>
      </c>
      <c r="AN29" s="227">
        <f t="shared" si="213"/>
        <v>14.285714285714285</v>
      </c>
      <c r="AO29" s="228">
        <f t="shared" ref="AO29:AP29" si="214">AO68</f>
        <v>94.7</v>
      </c>
      <c r="AP29" s="226">
        <f t="shared" si="214"/>
        <v>35</v>
      </c>
      <c r="AQ29" s="227">
        <f t="shared" ref="AQ29:AU29" si="215">IF($AF29=0,0,AQ68/$AF29*100)</f>
        <v>37.142857142857146</v>
      </c>
      <c r="AR29" s="227">
        <f t="shared" si="215"/>
        <v>22.857142857142858</v>
      </c>
      <c r="AS29" s="227">
        <f t="shared" si="215"/>
        <v>14.285714285714285</v>
      </c>
      <c r="AT29" s="227">
        <f t="shared" si="215"/>
        <v>8.5714285714285712</v>
      </c>
      <c r="AU29" s="227">
        <f t="shared" si="215"/>
        <v>17.142857142857142</v>
      </c>
      <c r="AV29" s="228">
        <f t="shared" si="15"/>
        <v>3.4818875623416878</v>
      </c>
    </row>
    <row r="30" spans="1:48" ht="15" customHeight="1" x14ac:dyDescent="0.15">
      <c r="A30" s="32"/>
      <c r="B30" s="205"/>
      <c r="C30" s="125" t="s">
        <v>144</v>
      </c>
      <c r="D30" s="110" t="s">
        <v>137</v>
      </c>
      <c r="E30" s="42">
        <f t="shared" si="3"/>
        <v>14</v>
      </c>
      <c r="F30" s="12">
        <f t="shared" ref="F30:I30" si="216">IF($E30=0,0,F69/$E30*100)</f>
        <v>28.571428571428569</v>
      </c>
      <c r="G30" s="12">
        <f t="shared" si="216"/>
        <v>64.285714285714292</v>
      </c>
      <c r="H30" s="12">
        <f t="shared" si="216"/>
        <v>7.1428571428571423</v>
      </c>
      <c r="I30" s="12">
        <f t="shared" si="216"/>
        <v>0</v>
      </c>
      <c r="J30" s="20">
        <v>13</v>
      </c>
      <c r="K30" s="20">
        <v>45</v>
      </c>
      <c r="L30" s="66">
        <v>31.111111111111111</v>
      </c>
      <c r="M30" s="20">
        <f t="shared" si="5"/>
        <v>14</v>
      </c>
      <c r="N30" s="12">
        <f t="shared" ref="N30:Q30" si="217">IF($M30=0,0,N69/$M30*100)</f>
        <v>35.714285714285715</v>
      </c>
      <c r="O30" s="12">
        <f t="shared" si="217"/>
        <v>50</v>
      </c>
      <c r="P30" s="12">
        <f t="shared" si="217"/>
        <v>14.285714285714285</v>
      </c>
      <c r="Q30" s="12">
        <f t="shared" si="217"/>
        <v>0</v>
      </c>
      <c r="R30" s="20">
        <f t="shared" si="7"/>
        <v>14</v>
      </c>
      <c r="S30" s="12">
        <f t="shared" ref="S30:W30" si="218">IF($R30=0,0,S69/$R30*100)</f>
        <v>14.285714285714285</v>
      </c>
      <c r="T30" s="12">
        <f t="shared" si="218"/>
        <v>50</v>
      </c>
      <c r="U30" s="12">
        <f t="shared" si="218"/>
        <v>14.285714285714285</v>
      </c>
      <c r="V30" s="12">
        <f t="shared" si="218"/>
        <v>14.285714285714285</v>
      </c>
      <c r="W30" s="12">
        <f t="shared" si="218"/>
        <v>7.1428571428571423</v>
      </c>
      <c r="X30" s="226">
        <f t="shared" si="9"/>
        <v>14</v>
      </c>
      <c r="Y30" s="227">
        <f t="shared" ref="Y30:AD30" si="219">IF($X30=0,0,Y69/$X30*100)</f>
        <v>7.1428571428571423</v>
      </c>
      <c r="Z30" s="227">
        <f t="shared" si="219"/>
        <v>0</v>
      </c>
      <c r="AA30" s="227">
        <f t="shared" si="219"/>
        <v>42.857142857142854</v>
      </c>
      <c r="AB30" s="227">
        <f t="shared" si="219"/>
        <v>28.571428571428569</v>
      </c>
      <c r="AC30" s="227">
        <f t="shared" si="219"/>
        <v>14.285714285714285</v>
      </c>
      <c r="AD30" s="227">
        <f t="shared" si="219"/>
        <v>7.1428571428571423</v>
      </c>
      <c r="AE30" s="228">
        <f t="shared" ref="AE30:AF30" si="220">AE69</f>
        <v>11.163072126896598</v>
      </c>
      <c r="AF30" s="226">
        <f t="shared" si="220"/>
        <v>14</v>
      </c>
      <c r="AG30" s="227">
        <f t="shared" ref="AG30:AN30" si="221">IF($AF30=0,0,AG69/$AF30*100)</f>
        <v>7.1428571428571423</v>
      </c>
      <c r="AH30" s="227">
        <f t="shared" si="221"/>
        <v>28.571428571428569</v>
      </c>
      <c r="AI30" s="227">
        <f t="shared" si="221"/>
        <v>21.428571428571427</v>
      </c>
      <c r="AJ30" s="227">
        <f t="shared" si="221"/>
        <v>7.1428571428571423</v>
      </c>
      <c r="AK30" s="227">
        <f t="shared" si="221"/>
        <v>14.285714285714285</v>
      </c>
      <c r="AL30" s="227">
        <f t="shared" si="221"/>
        <v>7.1428571428571423</v>
      </c>
      <c r="AM30" s="227">
        <f t="shared" si="221"/>
        <v>7.1428571428571423</v>
      </c>
      <c r="AN30" s="227">
        <f t="shared" si="221"/>
        <v>7.1428571428571423</v>
      </c>
      <c r="AO30" s="228">
        <f t="shared" ref="AO30:AP30" si="222">AO69</f>
        <v>58.846153846153847</v>
      </c>
      <c r="AP30" s="226">
        <f t="shared" si="222"/>
        <v>14</v>
      </c>
      <c r="AQ30" s="227">
        <f t="shared" ref="AQ30:AU30" si="223">IF($AF30=0,0,AQ69/$AF30*100)</f>
        <v>21.428571428571427</v>
      </c>
      <c r="AR30" s="227">
        <f t="shared" si="223"/>
        <v>0</v>
      </c>
      <c r="AS30" s="227">
        <f t="shared" si="223"/>
        <v>28.571428571428569</v>
      </c>
      <c r="AT30" s="227">
        <f t="shared" si="223"/>
        <v>14.285714285714285</v>
      </c>
      <c r="AU30" s="227">
        <f t="shared" si="223"/>
        <v>35.714285714285715</v>
      </c>
      <c r="AV30" s="228">
        <f t="shared" si="15"/>
        <v>7.0262571304155763</v>
      </c>
    </row>
    <row r="31" spans="1:48" ht="21" customHeight="1" x14ac:dyDescent="0.15">
      <c r="A31" s="32"/>
      <c r="B31" s="205"/>
      <c r="C31" s="125"/>
      <c r="D31" s="122" t="s">
        <v>44</v>
      </c>
      <c r="E31" s="42">
        <f t="shared" si="3"/>
        <v>16</v>
      </c>
      <c r="F31" s="12">
        <f t="shared" ref="F31:I31" si="224">IF($E31=0,0,F70/$E31*100)</f>
        <v>50</v>
      </c>
      <c r="G31" s="12">
        <f t="shared" si="224"/>
        <v>37.5</v>
      </c>
      <c r="H31" s="12">
        <f t="shared" si="224"/>
        <v>0</v>
      </c>
      <c r="I31" s="12">
        <f t="shared" si="224"/>
        <v>12.5</v>
      </c>
      <c r="J31" s="20">
        <v>16</v>
      </c>
      <c r="K31" s="20">
        <v>49</v>
      </c>
      <c r="L31" s="66">
        <v>24.489795918367346</v>
      </c>
      <c r="M31" s="20">
        <f t="shared" si="5"/>
        <v>16</v>
      </c>
      <c r="N31" s="12">
        <f t="shared" ref="N31:Q31" si="225">IF($M31=0,0,N70/$M31*100)</f>
        <v>0</v>
      </c>
      <c r="O31" s="12">
        <f t="shared" si="225"/>
        <v>68.75</v>
      </c>
      <c r="P31" s="12">
        <f t="shared" si="225"/>
        <v>31.25</v>
      </c>
      <c r="Q31" s="12">
        <f t="shared" si="225"/>
        <v>0</v>
      </c>
      <c r="R31" s="20">
        <f t="shared" si="7"/>
        <v>16</v>
      </c>
      <c r="S31" s="12">
        <f t="shared" ref="S31:W31" si="226">IF($R31=0,0,S70/$R31*100)</f>
        <v>37.5</v>
      </c>
      <c r="T31" s="12">
        <f t="shared" si="226"/>
        <v>37.5</v>
      </c>
      <c r="U31" s="12">
        <f t="shared" si="226"/>
        <v>25</v>
      </c>
      <c r="V31" s="12">
        <f t="shared" si="226"/>
        <v>0</v>
      </c>
      <c r="W31" s="12">
        <f t="shared" si="226"/>
        <v>0</v>
      </c>
      <c r="X31" s="226">
        <f t="shared" si="9"/>
        <v>16</v>
      </c>
      <c r="Y31" s="227">
        <f t="shared" ref="Y31:AD31" si="227">IF($X31=0,0,Y70/$X31*100)</f>
        <v>25</v>
      </c>
      <c r="Z31" s="227">
        <f t="shared" si="227"/>
        <v>6.25</v>
      </c>
      <c r="AA31" s="227">
        <f t="shared" si="227"/>
        <v>31.25</v>
      </c>
      <c r="AB31" s="227">
        <f t="shared" si="227"/>
        <v>25</v>
      </c>
      <c r="AC31" s="227">
        <f t="shared" si="227"/>
        <v>12.5</v>
      </c>
      <c r="AD31" s="227">
        <f t="shared" si="227"/>
        <v>0</v>
      </c>
      <c r="AE31" s="228">
        <f t="shared" ref="AE31:AF31" si="228">AE70</f>
        <v>8.8706003575229104</v>
      </c>
      <c r="AF31" s="226">
        <f t="shared" si="228"/>
        <v>16</v>
      </c>
      <c r="AG31" s="227">
        <f t="shared" ref="AG31:AN31" si="229">IF($AF31=0,0,AG70/$AF31*100)</f>
        <v>25</v>
      </c>
      <c r="AH31" s="227">
        <f t="shared" si="229"/>
        <v>6.25</v>
      </c>
      <c r="AI31" s="227">
        <f t="shared" si="229"/>
        <v>12.5</v>
      </c>
      <c r="AJ31" s="227">
        <f t="shared" si="229"/>
        <v>18.75</v>
      </c>
      <c r="AK31" s="227">
        <f t="shared" si="229"/>
        <v>12.5</v>
      </c>
      <c r="AL31" s="227">
        <f t="shared" si="229"/>
        <v>12.5</v>
      </c>
      <c r="AM31" s="227">
        <f t="shared" si="229"/>
        <v>12.5</v>
      </c>
      <c r="AN31" s="227">
        <f t="shared" si="229"/>
        <v>0</v>
      </c>
      <c r="AO31" s="228">
        <f t="shared" ref="AO31:AP31" si="230">AO70</f>
        <v>76.25</v>
      </c>
      <c r="AP31" s="226">
        <f t="shared" si="230"/>
        <v>16</v>
      </c>
      <c r="AQ31" s="227">
        <f t="shared" ref="AQ31:AU31" si="231">IF($AF31=0,0,AQ70/$AF31*100)</f>
        <v>25</v>
      </c>
      <c r="AR31" s="227">
        <f t="shared" si="231"/>
        <v>31.25</v>
      </c>
      <c r="AS31" s="227">
        <f t="shared" si="231"/>
        <v>12.5</v>
      </c>
      <c r="AT31" s="227">
        <f t="shared" si="231"/>
        <v>12.5</v>
      </c>
      <c r="AU31" s="227">
        <f t="shared" si="231"/>
        <v>18.75</v>
      </c>
      <c r="AV31" s="228">
        <f t="shared" si="15"/>
        <v>4.2832799323183943</v>
      </c>
    </row>
    <row r="32" spans="1:48" ht="15" customHeight="1" x14ac:dyDescent="0.15">
      <c r="A32" s="32"/>
      <c r="B32" s="205"/>
      <c r="C32" s="125"/>
      <c r="D32" s="110" t="s">
        <v>66</v>
      </c>
      <c r="E32" s="31">
        <f t="shared" si="3"/>
        <v>31</v>
      </c>
      <c r="F32" s="28">
        <f t="shared" ref="F32:I32" si="232">IF($E32=0,0,F71/$E32*100)</f>
        <v>29.032258064516132</v>
      </c>
      <c r="G32" s="28">
        <f t="shared" si="232"/>
        <v>61.29032258064516</v>
      </c>
      <c r="H32" s="28">
        <f t="shared" si="232"/>
        <v>3.225806451612903</v>
      </c>
      <c r="I32" s="28">
        <f t="shared" si="232"/>
        <v>6.4516129032258061</v>
      </c>
      <c r="J32" s="27">
        <v>23</v>
      </c>
      <c r="K32" s="27">
        <v>75</v>
      </c>
      <c r="L32" s="29">
        <v>22.666666666666664</v>
      </c>
      <c r="M32" s="27">
        <f t="shared" si="5"/>
        <v>31</v>
      </c>
      <c r="N32" s="28">
        <f t="shared" ref="N32:Q32" si="233">IF($M32=0,0,N71/$M32*100)</f>
        <v>9.67741935483871</v>
      </c>
      <c r="O32" s="28">
        <f t="shared" si="233"/>
        <v>70.967741935483872</v>
      </c>
      <c r="P32" s="28">
        <f t="shared" si="233"/>
        <v>16.129032258064516</v>
      </c>
      <c r="Q32" s="28">
        <f t="shared" si="233"/>
        <v>3.225806451612903</v>
      </c>
      <c r="R32" s="27">
        <f t="shared" si="7"/>
        <v>31</v>
      </c>
      <c r="S32" s="28">
        <f t="shared" ref="S32:W32" si="234">IF($R32=0,0,S71/$R32*100)</f>
        <v>19.35483870967742</v>
      </c>
      <c r="T32" s="28">
        <f t="shared" si="234"/>
        <v>38.70967741935484</v>
      </c>
      <c r="U32" s="28">
        <f t="shared" si="234"/>
        <v>19.35483870967742</v>
      </c>
      <c r="V32" s="28">
        <f t="shared" si="234"/>
        <v>9.67741935483871</v>
      </c>
      <c r="W32" s="28">
        <f t="shared" si="234"/>
        <v>12.903225806451612</v>
      </c>
      <c r="X32" s="269">
        <f t="shared" si="9"/>
        <v>31</v>
      </c>
      <c r="Y32" s="225">
        <f t="shared" ref="Y32:AD32" si="235">IF($X32=0,0,Y71/$X32*100)</f>
        <v>9.67741935483871</v>
      </c>
      <c r="Z32" s="225">
        <f t="shared" si="235"/>
        <v>16.129032258064516</v>
      </c>
      <c r="AA32" s="225">
        <f t="shared" si="235"/>
        <v>35.483870967741936</v>
      </c>
      <c r="AB32" s="225">
        <f t="shared" si="235"/>
        <v>16.129032258064516</v>
      </c>
      <c r="AC32" s="225">
        <f t="shared" si="235"/>
        <v>16.129032258064516</v>
      </c>
      <c r="AD32" s="225">
        <f t="shared" si="235"/>
        <v>6.4516129032258061</v>
      </c>
      <c r="AE32" s="224">
        <f t="shared" ref="AE32:AF32" si="236">AE71</f>
        <v>9.2011525631938991</v>
      </c>
      <c r="AF32" s="269">
        <f t="shared" si="236"/>
        <v>31</v>
      </c>
      <c r="AG32" s="225">
        <f t="shared" ref="AG32:AN32" si="237">IF($AF32=0,0,AG71/$AF32*100)</f>
        <v>9.67741935483871</v>
      </c>
      <c r="AH32" s="225">
        <f t="shared" si="237"/>
        <v>16.129032258064516</v>
      </c>
      <c r="AI32" s="225">
        <f t="shared" si="237"/>
        <v>19.35483870967742</v>
      </c>
      <c r="AJ32" s="225">
        <f t="shared" si="237"/>
        <v>19.35483870967742</v>
      </c>
      <c r="AK32" s="225">
        <f t="shared" si="237"/>
        <v>12.903225806451612</v>
      </c>
      <c r="AL32" s="225">
        <f t="shared" si="237"/>
        <v>9.67741935483871</v>
      </c>
      <c r="AM32" s="225">
        <f t="shared" si="237"/>
        <v>6.4516129032258061</v>
      </c>
      <c r="AN32" s="225">
        <f t="shared" si="237"/>
        <v>6.4516129032258061</v>
      </c>
      <c r="AO32" s="224">
        <f t="shared" ref="AO32:AP32" si="238">AO71</f>
        <v>67.758620689655174</v>
      </c>
      <c r="AP32" s="269">
        <f t="shared" si="238"/>
        <v>31</v>
      </c>
      <c r="AQ32" s="225">
        <f t="shared" ref="AQ32:AU32" si="239">IF($AF32=0,0,AQ71/$AF32*100)</f>
        <v>16.129032258064516</v>
      </c>
      <c r="AR32" s="225">
        <f t="shared" si="239"/>
        <v>22.58064516129032</v>
      </c>
      <c r="AS32" s="225">
        <f t="shared" si="239"/>
        <v>32.258064516129032</v>
      </c>
      <c r="AT32" s="225">
        <f t="shared" si="239"/>
        <v>12.903225806451612</v>
      </c>
      <c r="AU32" s="225">
        <f t="shared" si="239"/>
        <v>16.129032258064516</v>
      </c>
      <c r="AV32" s="224">
        <f t="shared" si="15"/>
        <v>5.6677287448118783</v>
      </c>
    </row>
    <row r="33" spans="1:48" ht="15" customHeight="1" x14ac:dyDescent="0.15">
      <c r="A33" s="32"/>
      <c r="B33" s="205"/>
      <c r="C33" s="126" t="s">
        <v>145</v>
      </c>
      <c r="D33" s="127" t="s">
        <v>134</v>
      </c>
      <c r="E33" s="42">
        <f t="shared" si="3"/>
        <v>0</v>
      </c>
      <c r="F33" s="12">
        <f t="shared" ref="F33:I33" si="240">IF($E33=0,0,F72/$E33*100)</f>
        <v>0</v>
      </c>
      <c r="G33" s="12">
        <f t="shared" si="240"/>
        <v>0</v>
      </c>
      <c r="H33" s="12">
        <f t="shared" si="240"/>
        <v>0</v>
      </c>
      <c r="I33" s="12">
        <f t="shared" si="240"/>
        <v>0</v>
      </c>
      <c r="J33" s="42" t="s">
        <v>72</v>
      </c>
      <c r="K33" s="42" t="s">
        <v>72</v>
      </c>
      <c r="L33" s="66" t="s">
        <v>72</v>
      </c>
      <c r="M33" s="20">
        <f t="shared" si="5"/>
        <v>0</v>
      </c>
      <c r="N33" s="12">
        <f t="shared" ref="N33:Q33" si="241">IF($M33=0,0,N72/$M33*100)</f>
        <v>0</v>
      </c>
      <c r="O33" s="12">
        <f t="shared" si="241"/>
        <v>0</v>
      </c>
      <c r="P33" s="12">
        <f t="shared" si="241"/>
        <v>0</v>
      </c>
      <c r="Q33" s="12">
        <f t="shared" si="241"/>
        <v>0</v>
      </c>
      <c r="R33" s="20">
        <f t="shared" si="7"/>
        <v>0</v>
      </c>
      <c r="S33" s="12">
        <f t="shared" ref="S33:W33" si="242">IF($R33=0,0,S72/$R33*100)</f>
        <v>0</v>
      </c>
      <c r="T33" s="12">
        <f t="shared" si="242"/>
        <v>0</v>
      </c>
      <c r="U33" s="12">
        <f t="shared" si="242"/>
        <v>0</v>
      </c>
      <c r="V33" s="12">
        <f t="shared" si="242"/>
        <v>0</v>
      </c>
      <c r="W33" s="12">
        <f t="shared" si="242"/>
        <v>0</v>
      </c>
      <c r="X33" s="226">
        <f t="shared" si="9"/>
        <v>0</v>
      </c>
      <c r="Y33" s="227">
        <f t="shared" ref="Y33:AD33" si="243">IF($X33=0,0,Y72/$X33*100)</f>
        <v>0</v>
      </c>
      <c r="Z33" s="227">
        <f t="shared" si="243"/>
        <v>0</v>
      </c>
      <c r="AA33" s="227">
        <f t="shared" si="243"/>
        <v>0</v>
      </c>
      <c r="AB33" s="227">
        <f t="shared" si="243"/>
        <v>0</v>
      </c>
      <c r="AC33" s="227">
        <f t="shared" si="243"/>
        <v>0</v>
      </c>
      <c r="AD33" s="227">
        <f t="shared" si="243"/>
        <v>0</v>
      </c>
      <c r="AE33" s="228" t="str">
        <f t="shared" ref="AE33:AF33" si="244">AE72</f>
        <v>－</v>
      </c>
      <c r="AF33" s="226">
        <f t="shared" si="244"/>
        <v>0</v>
      </c>
      <c r="AG33" s="227">
        <f t="shared" ref="AG33:AN33" si="245">IF($AF33=0,0,AG72/$AF33*100)</f>
        <v>0</v>
      </c>
      <c r="AH33" s="227">
        <f t="shared" si="245"/>
        <v>0</v>
      </c>
      <c r="AI33" s="227">
        <f t="shared" si="245"/>
        <v>0</v>
      </c>
      <c r="AJ33" s="227">
        <f t="shared" si="245"/>
        <v>0</v>
      </c>
      <c r="AK33" s="227">
        <f t="shared" si="245"/>
        <v>0</v>
      </c>
      <c r="AL33" s="227">
        <f t="shared" si="245"/>
        <v>0</v>
      </c>
      <c r="AM33" s="227">
        <f t="shared" si="245"/>
        <v>0</v>
      </c>
      <c r="AN33" s="227">
        <f t="shared" si="245"/>
        <v>0</v>
      </c>
      <c r="AO33" s="228" t="str">
        <f t="shared" ref="AO33:AP33" si="246">AO72</f>
        <v>－</v>
      </c>
      <c r="AP33" s="226">
        <f t="shared" si="246"/>
        <v>0</v>
      </c>
      <c r="AQ33" s="227">
        <f t="shared" ref="AQ33:AU33" si="247">IF($AF33=0,0,AQ72/$AF33*100)</f>
        <v>0</v>
      </c>
      <c r="AR33" s="227">
        <f t="shared" si="247"/>
        <v>0</v>
      </c>
      <c r="AS33" s="227">
        <f t="shared" si="247"/>
        <v>0</v>
      </c>
      <c r="AT33" s="227">
        <f t="shared" si="247"/>
        <v>0</v>
      </c>
      <c r="AU33" s="227">
        <f t="shared" si="247"/>
        <v>0</v>
      </c>
      <c r="AV33" s="228" t="str">
        <f t="shared" si="15"/>
        <v>－</v>
      </c>
    </row>
    <row r="34" spans="1:48" ht="15" customHeight="1" x14ac:dyDescent="0.15">
      <c r="A34" s="32"/>
      <c r="B34" s="44"/>
      <c r="C34" s="125" t="s">
        <v>142</v>
      </c>
      <c r="D34" s="110" t="s">
        <v>135</v>
      </c>
      <c r="E34" s="42">
        <f t="shared" si="3"/>
        <v>47</v>
      </c>
      <c r="F34" s="12">
        <f t="shared" ref="F34:I34" si="248">IF($E34=0,0,F73/$E34*100)</f>
        <v>14.893617021276595</v>
      </c>
      <c r="G34" s="12">
        <f t="shared" si="248"/>
        <v>59.574468085106382</v>
      </c>
      <c r="H34" s="12">
        <f t="shared" si="248"/>
        <v>12.76595744680851</v>
      </c>
      <c r="I34" s="12">
        <f t="shared" si="248"/>
        <v>12.76595744680851</v>
      </c>
      <c r="J34" s="20">
        <v>32</v>
      </c>
      <c r="K34" s="20">
        <v>173</v>
      </c>
      <c r="L34" s="66">
        <v>35.838150289017342</v>
      </c>
      <c r="M34" s="20">
        <f t="shared" si="5"/>
        <v>47</v>
      </c>
      <c r="N34" s="12">
        <f t="shared" ref="N34:Q34" si="249">IF($M34=0,0,N73/$M34*100)</f>
        <v>4.2553191489361701</v>
      </c>
      <c r="O34" s="12">
        <f t="shared" si="249"/>
        <v>68.085106382978722</v>
      </c>
      <c r="P34" s="12">
        <f t="shared" si="249"/>
        <v>23.404255319148938</v>
      </c>
      <c r="Q34" s="12">
        <f t="shared" si="249"/>
        <v>4.2553191489361701</v>
      </c>
      <c r="R34" s="20">
        <f t="shared" si="7"/>
        <v>47</v>
      </c>
      <c r="S34" s="12">
        <f t="shared" ref="S34:W34" si="250">IF($R34=0,0,S73/$R34*100)</f>
        <v>23.404255319148938</v>
      </c>
      <c r="T34" s="12">
        <f t="shared" si="250"/>
        <v>21.276595744680851</v>
      </c>
      <c r="U34" s="12">
        <f t="shared" si="250"/>
        <v>34.042553191489361</v>
      </c>
      <c r="V34" s="12">
        <f t="shared" si="250"/>
        <v>14.893617021276595</v>
      </c>
      <c r="W34" s="12">
        <f t="shared" si="250"/>
        <v>6.3829787234042552</v>
      </c>
      <c r="X34" s="226">
        <f t="shared" si="9"/>
        <v>47</v>
      </c>
      <c r="Y34" s="227">
        <f t="shared" ref="Y34:AD34" si="251">IF($X34=0,0,Y73/$X34*100)</f>
        <v>25.531914893617021</v>
      </c>
      <c r="Z34" s="227">
        <f t="shared" si="251"/>
        <v>8.5106382978723403</v>
      </c>
      <c r="AA34" s="227">
        <f t="shared" si="251"/>
        <v>12.76595744680851</v>
      </c>
      <c r="AB34" s="227">
        <f t="shared" si="251"/>
        <v>12.76595744680851</v>
      </c>
      <c r="AC34" s="227">
        <f t="shared" si="251"/>
        <v>23.404255319148938</v>
      </c>
      <c r="AD34" s="227">
        <f t="shared" si="251"/>
        <v>17.021276595744681</v>
      </c>
      <c r="AE34" s="228">
        <f t="shared" ref="AE34:AF34" si="252">AE73</f>
        <v>10.232057936822461</v>
      </c>
      <c r="AF34" s="226">
        <f t="shared" si="252"/>
        <v>47</v>
      </c>
      <c r="AG34" s="227">
        <f t="shared" ref="AG34:AN34" si="253">IF($AF34=0,0,AG73/$AF34*100)</f>
        <v>25.531914893617021</v>
      </c>
      <c r="AH34" s="227">
        <f t="shared" si="253"/>
        <v>12.76595744680851</v>
      </c>
      <c r="AI34" s="227">
        <f t="shared" si="253"/>
        <v>12.76595744680851</v>
      </c>
      <c r="AJ34" s="227">
        <f t="shared" si="253"/>
        <v>4.2553191489361701</v>
      </c>
      <c r="AK34" s="227">
        <f t="shared" si="253"/>
        <v>4.2553191489361701</v>
      </c>
      <c r="AL34" s="227">
        <f t="shared" si="253"/>
        <v>14.893617021276595</v>
      </c>
      <c r="AM34" s="227">
        <f t="shared" si="253"/>
        <v>6.3829787234042552</v>
      </c>
      <c r="AN34" s="227">
        <f t="shared" si="253"/>
        <v>19.148936170212767</v>
      </c>
      <c r="AO34" s="228">
        <f t="shared" ref="AO34:AP34" si="254">AO73</f>
        <v>68.131578947368425</v>
      </c>
      <c r="AP34" s="226">
        <f t="shared" si="254"/>
        <v>47</v>
      </c>
      <c r="AQ34" s="227">
        <f t="shared" ref="AQ34:AU34" si="255">IF($AF34=0,0,AQ73/$AF34*100)</f>
        <v>29.787234042553191</v>
      </c>
      <c r="AR34" s="227">
        <f t="shared" si="255"/>
        <v>23.404255319148938</v>
      </c>
      <c r="AS34" s="227">
        <f t="shared" si="255"/>
        <v>12.76595744680851</v>
      </c>
      <c r="AT34" s="227">
        <f t="shared" si="255"/>
        <v>14.893617021276595</v>
      </c>
      <c r="AU34" s="227">
        <f t="shared" si="255"/>
        <v>19.148936170212767</v>
      </c>
      <c r="AV34" s="228">
        <f t="shared" si="15"/>
        <v>5.3973535625528397</v>
      </c>
    </row>
    <row r="35" spans="1:48" ht="15" customHeight="1" x14ac:dyDescent="0.15">
      <c r="A35" s="32"/>
      <c r="B35" s="44"/>
      <c r="C35" s="125" t="s">
        <v>143</v>
      </c>
      <c r="D35" s="110" t="s">
        <v>136</v>
      </c>
      <c r="E35" s="42">
        <f t="shared" si="3"/>
        <v>106</v>
      </c>
      <c r="F35" s="12">
        <f t="shared" ref="F35:I35" si="256">IF($E35=0,0,F74/$E35*100)</f>
        <v>16.981132075471699</v>
      </c>
      <c r="G35" s="12">
        <f t="shared" si="256"/>
        <v>71.698113207547166</v>
      </c>
      <c r="H35" s="12">
        <f t="shared" si="256"/>
        <v>6.6037735849056602</v>
      </c>
      <c r="I35" s="12">
        <f t="shared" si="256"/>
        <v>4.716981132075472</v>
      </c>
      <c r="J35" s="20">
        <v>76</v>
      </c>
      <c r="K35" s="20">
        <v>362</v>
      </c>
      <c r="L35" s="66">
        <v>22.928176795580111</v>
      </c>
      <c r="M35" s="20">
        <f t="shared" si="5"/>
        <v>106</v>
      </c>
      <c r="N35" s="12">
        <f t="shared" ref="N35:Q35" si="257">IF($M35=0,0,N74/$M35*100)</f>
        <v>23.584905660377359</v>
      </c>
      <c r="O35" s="12">
        <f t="shared" si="257"/>
        <v>62.264150943396224</v>
      </c>
      <c r="P35" s="12">
        <f t="shared" si="257"/>
        <v>12.264150943396226</v>
      </c>
      <c r="Q35" s="12">
        <f t="shared" si="257"/>
        <v>1.8867924528301887</v>
      </c>
      <c r="R35" s="20">
        <f t="shared" si="7"/>
        <v>106</v>
      </c>
      <c r="S35" s="12">
        <f t="shared" ref="S35:W35" si="258">IF($R35=0,0,S74/$R35*100)</f>
        <v>22.641509433962266</v>
      </c>
      <c r="T35" s="12">
        <f t="shared" si="258"/>
        <v>24.528301886792452</v>
      </c>
      <c r="U35" s="12">
        <f t="shared" si="258"/>
        <v>27.358490566037734</v>
      </c>
      <c r="V35" s="12">
        <f t="shared" si="258"/>
        <v>16.037735849056602</v>
      </c>
      <c r="W35" s="12">
        <f t="shared" si="258"/>
        <v>9.433962264150944</v>
      </c>
      <c r="X35" s="226">
        <f t="shared" si="9"/>
        <v>106</v>
      </c>
      <c r="Y35" s="227">
        <f t="shared" ref="Y35:AD35" si="259">IF($X35=0,0,Y74/$X35*100)</f>
        <v>12.264150943396226</v>
      </c>
      <c r="Z35" s="227">
        <f t="shared" si="259"/>
        <v>12.264150943396226</v>
      </c>
      <c r="AA35" s="227">
        <f t="shared" si="259"/>
        <v>36.79245283018868</v>
      </c>
      <c r="AB35" s="227">
        <f t="shared" si="259"/>
        <v>15.09433962264151</v>
      </c>
      <c r="AC35" s="227">
        <f t="shared" si="259"/>
        <v>17.924528301886792</v>
      </c>
      <c r="AD35" s="227">
        <f t="shared" si="259"/>
        <v>5.6603773584905666</v>
      </c>
      <c r="AE35" s="228">
        <f t="shared" ref="AE35:AF35" si="260">AE74</f>
        <v>9.3434722165786077</v>
      </c>
      <c r="AF35" s="226">
        <f t="shared" si="260"/>
        <v>106</v>
      </c>
      <c r="AG35" s="227">
        <f t="shared" ref="AG35:AN35" si="261">IF($AF35=0,0,AG74/$AF35*100)</f>
        <v>12.264150943396226</v>
      </c>
      <c r="AH35" s="227">
        <f t="shared" si="261"/>
        <v>20.754716981132077</v>
      </c>
      <c r="AI35" s="227">
        <f t="shared" si="261"/>
        <v>22.641509433962266</v>
      </c>
      <c r="AJ35" s="227">
        <f t="shared" si="261"/>
        <v>10.377358490566039</v>
      </c>
      <c r="AK35" s="227">
        <f t="shared" si="261"/>
        <v>9.433962264150944</v>
      </c>
      <c r="AL35" s="227">
        <f t="shared" si="261"/>
        <v>3.7735849056603774</v>
      </c>
      <c r="AM35" s="227">
        <f t="shared" si="261"/>
        <v>8.4905660377358494</v>
      </c>
      <c r="AN35" s="227">
        <f t="shared" si="261"/>
        <v>12.264150943396226</v>
      </c>
      <c r="AO35" s="228">
        <f t="shared" ref="AO35:AP35" si="262">AO74</f>
        <v>78.483870967741936</v>
      </c>
      <c r="AP35" s="226">
        <f t="shared" si="262"/>
        <v>106</v>
      </c>
      <c r="AQ35" s="227">
        <f t="shared" ref="AQ35:AU35" si="263">IF($AF35=0,0,AQ74/$AF35*100)</f>
        <v>31.132075471698112</v>
      </c>
      <c r="AR35" s="227">
        <f t="shared" si="263"/>
        <v>16.037735849056602</v>
      </c>
      <c r="AS35" s="227">
        <f t="shared" si="263"/>
        <v>21.69811320754717</v>
      </c>
      <c r="AT35" s="227">
        <f t="shared" si="263"/>
        <v>12.264150943396226</v>
      </c>
      <c r="AU35" s="227">
        <f t="shared" si="263"/>
        <v>18.867924528301888</v>
      </c>
      <c r="AV35" s="228">
        <f t="shared" si="15"/>
        <v>4.793713158501042</v>
      </c>
    </row>
    <row r="36" spans="1:48" ht="15" customHeight="1" x14ac:dyDescent="0.15">
      <c r="A36" s="32"/>
      <c r="B36" s="78"/>
      <c r="C36" s="125" t="s">
        <v>146</v>
      </c>
      <c r="D36" s="110" t="s">
        <v>137</v>
      </c>
      <c r="E36" s="42">
        <f t="shared" si="3"/>
        <v>69</v>
      </c>
      <c r="F36" s="12">
        <f t="shared" ref="F36:I36" si="264">IF($E36=0,0,F75/$E36*100)</f>
        <v>21.739130434782609</v>
      </c>
      <c r="G36" s="12">
        <f t="shared" si="264"/>
        <v>69.565217391304344</v>
      </c>
      <c r="H36" s="12">
        <f t="shared" si="264"/>
        <v>5.7971014492753623</v>
      </c>
      <c r="I36" s="12">
        <f t="shared" si="264"/>
        <v>2.8985507246376812</v>
      </c>
      <c r="J36" s="20">
        <v>53</v>
      </c>
      <c r="K36" s="20">
        <v>216</v>
      </c>
      <c r="L36" s="66">
        <v>49.537037037037038</v>
      </c>
      <c r="M36" s="20">
        <f t="shared" si="5"/>
        <v>69</v>
      </c>
      <c r="N36" s="12">
        <f t="shared" ref="N36:Q36" si="265">IF($M36=0,0,N75/$M36*100)</f>
        <v>24.637681159420293</v>
      </c>
      <c r="O36" s="12">
        <f t="shared" si="265"/>
        <v>53.623188405797109</v>
      </c>
      <c r="P36" s="12">
        <f t="shared" si="265"/>
        <v>17.391304347826086</v>
      </c>
      <c r="Q36" s="12">
        <f t="shared" si="265"/>
        <v>4.3478260869565215</v>
      </c>
      <c r="R36" s="20">
        <f t="shared" si="7"/>
        <v>69</v>
      </c>
      <c r="S36" s="12">
        <f t="shared" ref="S36:W36" si="266">IF($R36=0,0,S75/$R36*100)</f>
        <v>17.391304347826086</v>
      </c>
      <c r="T36" s="12">
        <f t="shared" si="266"/>
        <v>26.086956521739129</v>
      </c>
      <c r="U36" s="12">
        <f t="shared" si="266"/>
        <v>20.289855072463769</v>
      </c>
      <c r="V36" s="12">
        <f t="shared" si="266"/>
        <v>23.188405797101449</v>
      </c>
      <c r="W36" s="12">
        <f t="shared" si="266"/>
        <v>13.043478260869565</v>
      </c>
      <c r="X36" s="226">
        <f t="shared" si="9"/>
        <v>69</v>
      </c>
      <c r="Y36" s="227">
        <f t="shared" ref="Y36:AD36" si="267">IF($X36=0,0,Y75/$X36*100)</f>
        <v>20.289855072463769</v>
      </c>
      <c r="Z36" s="227">
        <f t="shared" si="267"/>
        <v>13.043478260869565</v>
      </c>
      <c r="AA36" s="227">
        <f t="shared" si="267"/>
        <v>27.536231884057973</v>
      </c>
      <c r="AB36" s="227">
        <f t="shared" si="267"/>
        <v>20.289855072463769</v>
      </c>
      <c r="AC36" s="227">
        <f t="shared" si="267"/>
        <v>14.492753623188406</v>
      </c>
      <c r="AD36" s="227">
        <f t="shared" si="267"/>
        <v>4.3478260869565215</v>
      </c>
      <c r="AE36" s="228">
        <f t="shared" ref="AE36:AF36" si="268">AE75</f>
        <v>11.792451782264378</v>
      </c>
      <c r="AF36" s="226">
        <f t="shared" si="268"/>
        <v>69</v>
      </c>
      <c r="AG36" s="227">
        <f t="shared" ref="AG36:AN36" si="269">IF($AF36=0,0,AG75/$AF36*100)</f>
        <v>20.289855072463769</v>
      </c>
      <c r="AH36" s="227">
        <f t="shared" si="269"/>
        <v>21.739130434782609</v>
      </c>
      <c r="AI36" s="227">
        <f t="shared" si="269"/>
        <v>23.188405797101449</v>
      </c>
      <c r="AJ36" s="227">
        <f t="shared" si="269"/>
        <v>13.043478260869565</v>
      </c>
      <c r="AK36" s="227">
        <f t="shared" si="269"/>
        <v>5.7971014492753623</v>
      </c>
      <c r="AL36" s="227">
        <f t="shared" si="269"/>
        <v>0</v>
      </c>
      <c r="AM36" s="227">
        <f t="shared" si="269"/>
        <v>4.3478260869565215</v>
      </c>
      <c r="AN36" s="227">
        <f t="shared" si="269"/>
        <v>11.594202898550725</v>
      </c>
      <c r="AO36" s="228">
        <f t="shared" ref="AO36:AP36" si="270">AO75</f>
        <v>44.868852459016395</v>
      </c>
      <c r="AP36" s="226">
        <f t="shared" si="270"/>
        <v>69</v>
      </c>
      <c r="AQ36" s="227">
        <f t="shared" ref="AQ36:AU36" si="271">IF($AF36=0,0,AQ75/$AF36*100)</f>
        <v>33.333333333333329</v>
      </c>
      <c r="AR36" s="227">
        <f t="shared" si="271"/>
        <v>14.492753623188406</v>
      </c>
      <c r="AS36" s="227">
        <f t="shared" si="271"/>
        <v>30.434782608695656</v>
      </c>
      <c r="AT36" s="227">
        <f t="shared" si="271"/>
        <v>8.695652173913043</v>
      </c>
      <c r="AU36" s="227">
        <f t="shared" si="271"/>
        <v>13.043478260869565</v>
      </c>
      <c r="AV36" s="228">
        <f t="shared" si="15"/>
        <v>4.4538522867212924</v>
      </c>
    </row>
    <row r="37" spans="1:48" ht="21" customHeight="1" x14ac:dyDescent="0.15">
      <c r="A37" s="32"/>
      <c r="B37" s="81"/>
      <c r="C37" s="125"/>
      <c r="D37" s="122" t="s">
        <v>44</v>
      </c>
      <c r="E37" s="42">
        <f t="shared" si="3"/>
        <v>33</v>
      </c>
      <c r="F37" s="12">
        <f t="shared" ref="F37:I37" si="272">IF($E37=0,0,F76/$E37*100)</f>
        <v>21.212121212121211</v>
      </c>
      <c r="G37" s="12">
        <f t="shared" si="272"/>
        <v>69.696969696969703</v>
      </c>
      <c r="H37" s="12">
        <f t="shared" si="272"/>
        <v>9.0909090909090917</v>
      </c>
      <c r="I37" s="12">
        <f t="shared" si="272"/>
        <v>0</v>
      </c>
      <c r="J37" s="20">
        <v>27</v>
      </c>
      <c r="K37" s="20">
        <v>106</v>
      </c>
      <c r="L37" s="66">
        <v>37.735849056603776</v>
      </c>
      <c r="M37" s="20">
        <f t="shared" si="5"/>
        <v>33</v>
      </c>
      <c r="N37" s="12">
        <f t="shared" ref="N37:Q37" si="273">IF($M37=0,0,N76/$M37*100)</f>
        <v>21.212121212121211</v>
      </c>
      <c r="O37" s="12">
        <f t="shared" si="273"/>
        <v>48.484848484848484</v>
      </c>
      <c r="P37" s="12">
        <f t="shared" si="273"/>
        <v>30.303030303030305</v>
      </c>
      <c r="Q37" s="12">
        <f t="shared" si="273"/>
        <v>0</v>
      </c>
      <c r="R37" s="20">
        <f t="shared" si="7"/>
        <v>33</v>
      </c>
      <c r="S37" s="12">
        <f t="shared" ref="S37:W37" si="274">IF($R37=0,0,S76/$R37*100)</f>
        <v>21.212121212121211</v>
      </c>
      <c r="T37" s="12">
        <f t="shared" si="274"/>
        <v>18.181818181818183</v>
      </c>
      <c r="U37" s="12">
        <f t="shared" si="274"/>
        <v>33.333333333333329</v>
      </c>
      <c r="V37" s="12">
        <f t="shared" si="274"/>
        <v>21.212121212121211</v>
      </c>
      <c r="W37" s="12">
        <f t="shared" si="274"/>
        <v>6.0606060606060606</v>
      </c>
      <c r="X37" s="226">
        <f t="shared" si="9"/>
        <v>33</v>
      </c>
      <c r="Y37" s="227">
        <f t="shared" ref="Y37:AD37" si="275">IF($X37=0,0,Y76/$X37*100)</f>
        <v>21.212121212121211</v>
      </c>
      <c r="Z37" s="227">
        <f t="shared" si="275"/>
        <v>24.242424242424242</v>
      </c>
      <c r="AA37" s="227">
        <f t="shared" si="275"/>
        <v>18.181818181818183</v>
      </c>
      <c r="AB37" s="227">
        <f t="shared" si="275"/>
        <v>21.212121212121211</v>
      </c>
      <c r="AC37" s="227">
        <f t="shared" si="275"/>
        <v>15.151515151515152</v>
      </c>
      <c r="AD37" s="227">
        <f t="shared" si="275"/>
        <v>0</v>
      </c>
      <c r="AE37" s="228">
        <f t="shared" ref="AE37:AF37" si="276">AE76</f>
        <v>8.2978515537449056</v>
      </c>
      <c r="AF37" s="226">
        <f t="shared" si="276"/>
        <v>33</v>
      </c>
      <c r="AG37" s="227">
        <f t="shared" ref="AG37:AN37" si="277">IF($AF37=0,0,AG76/$AF37*100)</f>
        <v>21.212121212121211</v>
      </c>
      <c r="AH37" s="227">
        <f t="shared" si="277"/>
        <v>18.181818181818183</v>
      </c>
      <c r="AI37" s="227">
        <f t="shared" si="277"/>
        <v>12.121212121212121</v>
      </c>
      <c r="AJ37" s="227">
        <f t="shared" si="277"/>
        <v>6.0606060606060606</v>
      </c>
      <c r="AK37" s="227">
        <f t="shared" si="277"/>
        <v>15.151515151515152</v>
      </c>
      <c r="AL37" s="227">
        <f t="shared" si="277"/>
        <v>9.0909090909090917</v>
      </c>
      <c r="AM37" s="227">
        <f t="shared" si="277"/>
        <v>3.0303030303030303</v>
      </c>
      <c r="AN37" s="227">
        <f t="shared" si="277"/>
        <v>15.151515151515152</v>
      </c>
      <c r="AO37" s="228">
        <f t="shared" ref="AO37:AP37" si="278">AO76</f>
        <v>53.678571428571431</v>
      </c>
      <c r="AP37" s="226">
        <f t="shared" si="278"/>
        <v>33</v>
      </c>
      <c r="AQ37" s="227">
        <f t="shared" ref="AQ37:AU37" si="279">IF($AF37=0,0,AQ76/$AF37*100)</f>
        <v>45.454545454545453</v>
      </c>
      <c r="AR37" s="227">
        <f t="shared" si="279"/>
        <v>18.181818181818183</v>
      </c>
      <c r="AS37" s="227">
        <f t="shared" si="279"/>
        <v>15.151515151515152</v>
      </c>
      <c r="AT37" s="227">
        <f t="shared" si="279"/>
        <v>9.0909090909090917</v>
      </c>
      <c r="AU37" s="227">
        <f t="shared" si="279"/>
        <v>12.121212121212121</v>
      </c>
      <c r="AV37" s="228">
        <f t="shared" si="15"/>
        <v>3.3251850323828296</v>
      </c>
    </row>
    <row r="38" spans="1:48" ht="15" customHeight="1" x14ac:dyDescent="0.15">
      <c r="A38" s="33"/>
      <c r="B38" s="45"/>
      <c r="C38" s="108"/>
      <c r="D38" s="108" t="s">
        <v>66</v>
      </c>
      <c r="E38" s="43">
        <f t="shared" si="3"/>
        <v>118</v>
      </c>
      <c r="F38" s="9">
        <f t="shared" ref="F38:I38" si="280">IF($E38=0,0,F77/$E38*100)</f>
        <v>25.423728813559322</v>
      </c>
      <c r="G38" s="9">
        <f t="shared" si="280"/>
        <v>53.389830508474581</v>
      </c>
      <c r="H38" s="9">
        <f t="shared" si="280"/>
        <v>5.0847457627118651</v>
      </c>
      <c r="I38" s="9">
        <f t="shared" si="280"/>
        <v>16.101694915254235</v>
      </c>
      <c r="J38" s="21">
        <v>81</v>
      </c>
      <c r="K38" s="21">
        <v>312</v>
      </c>
      <c r="L38" s="67">
        <v>26.282051282051285</v>
      </c>
      <c r="M38" s="21">
        <f t="shared" si="5"/>
        <v>118</v>
      </c>
      <c r="N38" s="9">
        <f t="shared" ref="N38:Q38" si="281">IF($M38=0,0,N77/$M38*100)</f>
        <v>13.559322033898304</v>
      </c>
      <c r="O38" s="9">
        <f t="shared" si="281"/>
        <v>50.847457627118644</v>
      </c>
      <c r="P38" s="9">
        <f t="shared" si="281"/>
        <v>23.728813559322035</v>
      </c>
      <c r="Q38" s="9">
        <f t="shared" si="281"/>
        <v>11.864406779661017</v>
      </c>
      <c r="R38" s="21">
        <f t="shared" si="7"/>
        <v>118</v>
      </c>
      <c r="S38" s="9">
        <f t="shared" ref="S38:W38" si="282">IF($R38=0,0,S77/$R38*100)</f>
        <v>16.949152542372879</v>
      </c>
      <c r="T38" s="9">
        <f t="shared" si="282"/>
        <v>25.423728813559322</v>
      </c>
      <c r="U38" s="9">
        <f t="shared" si="282"/>
        <v>31.35593220338983</v>
      </c>
      <c r="V38" s="9">
        <f t="shared" si="282"/>
        <v>9.3220338983050848</v>
      </c>
      <c r="W38" s="9">
        <f t="shared" si="282"/>
        <v>16.949152542372879</v>
      </c>
      <c r="X38" s="229">
        <f t="shared" si="9"/>
        <v>118</v>
      </c>
      <c r="Y38" s="230">
        <f t="shared" ref="Y38:AD38" si="283">IF($X38=0,0,Y77/$X38*100)</f>
        <v>15.254237288135593</v>
      </c>
      <c r="Z38" s="230">
        <f t="shared" si="283"/>
        <v>16.949152542372879</v>
      </c>
      <c r="AA38" s="230">
        <f t="shared" si="283"/>
        <v>23.728813559322035</v>
      </c>
      <c r="AB38" s="230">
        <f t="shared" si="283"/>
        <v>16.101694915254235</v>
      </c>
      <c r="AC38" s="230">
        <f t="shared" si="283"/>
        <v>19.491525423728813</v>
      </c>
      <c r="AD38" s="230">
        <f t="shared" si="283"/>
        <v>8.4745762711864394</v>
      </c>
      <c r="AE38" s="231">
        <f t="shared" ref="AE38:AF38" si="284">AE77</f>
        <v>11.978803441119384</v>
      </c>
      <c r="AF38" s="229">
        <f t="shared" si="284"/>
        <v>118</v>
      </c>
      <c r="AG38" s="230">
        <f t="shared" ref="AG38:AN38" si="285">IF($AF38=0,0,AG77/$AF38*100)</f>
        <v>15.254237288135593</v>
      </c>
      <c r="AH38" s="230">
        <f t="shared" si="285"/>
        <v>16.101694915254235</v>
      </c>
      <c r="AI38" s="230">
        <f t="shared" si="285"/>
        <v>19.491525423728813</v>
      </c>
      <c r="AJ38" s="230">
        <f t="shared" si="285"/>
        <v>8.4745762711864394</v>
      </c>
      <c r="AK38" s="230">
        <f t="shared" si="285"/>
        <v>8.4745762711864394</v>
      </c>
      <c r="AL38" s="230">
        <f t="shared" si="285"/>
        <v>11.016949152542372</v>
      </c>
      <c r="AM38" s="230">
        <f t="shared" si="285"/>
        <v>10.16949152542373</v>
      </c>
      <c r="AN38" s="230">
        <f t="shared" si="285"/>
        <v>11.016949152542372</v>
      </c>
      <c r="AO38" s="231">
        <f t="shared" ref="AO38:AP38" si="286">AO77</f>
        <v>76.599999999999994</v>
      </c>
      <c r="AP38" s="229">
        <f t="shared" si="286"/>
        <v>118</v>
      </c>
      <c r="AQ38" s="230">
        <f t="shared" ref="AQ38:AU38" si="287">IF($AF38=0,0,AQ77/$AF38*100)</f>
        <v>31.35593220338983</v>
      </c>
      <c r="AR38" s="230">
        <f t="shared" si="287"/>
        <v>15.254237288135593</v>
      </c>
      <c r="AS38" s="230">
        <f t="shared" si="287"/>
        <v>16.949152542372879</v>
      </c>
      <c r="AT38" s="230">
        <f t="shared" si="287"/>
        <v>16.949152542372879</v>
      </c>
      <c r="AU38" s="230">
        <f t="shared" si="287"/>
        <v>19.491525423728813</v>
      </c>
      <c r="AV38" s="231">
        <f t="shared" si="15"/>
        <v>5.7936129730352723</v>
      </c>
    </row>
    <row r="42" spans="1:48" ht="15" customHeight="1" x14ac:dyDescent="0.15">
      <c r="A42" s="40" t="s">
        <v>61</v>
      </c>
      <c r="B42" s="17" t="s">
        <v>6</v>
      </c>
      <c r="C42" s="124" t="s">
        <v>141</v>
      </c>
      <c r="D42" s="113" t="s">
        <v>134</v>
      </c>
      <c r="E42" s="13">
        <v>28</v>
      </c>
      <c r="F42" s="13">
        <v>2</v>
      </c>
      <c r="G42" s="13">
        <v>21</v>
      </c>
      <c r="H42" s="13">
        <v>2</v>
      </c>
      <c r="I42" s="13">
        <v>3</v>
      </c>
      <c r="J42" s="13"/>
      <c r="K42" s="13"/>
      <c r="L42" s="13"/>
      <c r="M42" s="13">
        <v>28</v>
      </c>
      <c r="N42" s="13">
        <v>15</v>
      </c>
      <c r="O42" s="13">
        <v>8</v>
      </c>
      <c r="P42" s="13">
        <v>2</v>
      </c>
      <c r="Q42" s="13">
        <v>3</v>
      </c>
      <c r="R42" s="13">
        <v>28</v>
      </c>
      <c r="S42" s="13">
        <v>0</v>
      </c>
      <c r="T42" s="13">
        <v>6</v>
      </c>
      <c r="U42" s="13">
        <v>9</v>
      </c>
      <c r="V42" s="13">
        <v>11</v>
      </c>
      <c r="W42" s="13">
        <v>2</v>
      </c>
      <c r="X42" s="243">
        <v>28</v>
      </c>
      <c r="Y42" s="243">
        <v>0</v>
      </c>
      <c r="Z42" s="243">
        <v>4</v>
      </c>
      <c r="AA42" s="243">
        <v>7</v>
      </c>
      <c r="AB42" s="243">
        <v>8</v>
      </c>
      <c r="AC42" s="243">
        <v>8</v>
      </c>
      <c r="AD42" s="243">
        <v>1</v>
      </c>
      <c r="AE42" s="243">
        <v>12.841073946472227</v>
      </c>
      <c r="AF42" s="243">
        <v>28</v>
      </c>
      <c r="AG42" s="243">
        <v>0</v>
      </c>
      <c r="AH42" s="243">
        <v>4</v>
      </c>
      <c r="AI42" s="243">
        <v>1</v>
      </c>
      <c r="AJ42" s="243">
        <v>1</v>
      </c>
      <c r="AK42" s="243">
        <v>4</v>
      </c>
      <c r="AL42" s="243">
        <v>4</v>
      </c>
      <c r="AM42" s="243">
        <v>12</v>
      </c>
      <c r="AN42" s="243">
        <v>2</v>
      </c>
      <c r="AO42" s="243">
        <v>167.23076923076923</v>
      </c>
      <c r="AP42" s="243">
        <v>28</v>
      </c>
      <c r="AQ42" s="243">
        <v>1</v>
      </c>
      <c r="AR42" s="243">
        <v>8</v>
      </c>
      <c r="AS42" s="243">
        <v>8</v>
      </c>
      <c r="AT42" s="243">
        <v>9</v>
      </c>
      <c r="AU42" s="243">
        <v>2</v>
      </c>
      <c r="AV42" s="243">
        <v>9.3489295107978858</v>
      </c>
    </row>
    <row r="43" spans="1:48" ht="15" customHeight="1" x14ac:dyDescent="0.15">
      <c r="A43" s="48" t="s">
        <v>60</v>
      </c>
      <c r="B43" s="18" t="s">
        <v>7</v>
      </c>
      <c r="C43" s="125" t="s">
        <v>142</v>
      </c>
      <c r="D43" s="110" t="s">
        <v>135</v>
      </c>
      <c r="E43" s="13">
        <v>6</v>
      </c>
      <c r="F43" s="13">
        <v>2</v>
      </c>
      <c r="G43" s="13">
        <v>4</v>
      </c>
      <c r="H43" s="13">
        <v>0</v>
      </c>
      <c r="I43" s="13">
        <v>0</v>
      </c>
      <c r="J43" s="13"/>
      <c r="K43" s="13"/>
      <c r="L43" s="13"/>
      <c r="M43" s="13">
        <v>6</v>
      </c>
      <c r="N43" s="13">
        <v>1</v>
      </c>
      <c r="O43" s="13">
        <v>4</v>
      </c>
      <c r="P43" s="13">
        <v>1</v>
      </c>
      <c r="Q43" s="13">
        <v>0</v>
      </c>
      <c r="R43" s="13">
        <v>6</v>
      </c>
      <c r="S43" s="13">
        <v>0</v>
      </c>
      <c r="T43" s="13">
        <v>3</v>
      </c>
      <c r="U43" s="13">
        <v>3</v>
      </c>
      <c r="V43" s="13">
        <v>0</v>
      </c>
      <c r="W43" s="13">
        <v>0</v>
      </c>
      <c r="X43" s="243">
        <v>6</v>
      </c>
      <c r="Y43" s="243">
        <v>0</v>
      </c>
      <c r="Z43" s="243">
        <v>0</v>
      </c>
      <c r="AA43" s="243">
        <v>2</v>
      </c>
      <c r="AB43" s="243">
        <v>3</v>
      </c>
      <c r="AC43" s="243">
        <v>1</v>
      </c>
      <c r="AD43" s="243">
        <v>0</v>
      </c>
      <c r="AE43" s="243">
        <v>15.899057254014734</v>
      </c>
      <c r="AF43" s="243">
        <v>6</v>
      </c>
      <c r="AG43" s="243">
        <v>0</v>
      </c>
      <c r="AH43" s="243">
        <v>1</v>
      </c>
      <c r="AI43" s="243">
        <v>1</v>
      </c>
      <c r="AJ43" s="243">
        <v>1</v>
      </c>
      <c r="AK43" s="243">
        <v>0</v>
      </c>
      <c r="AL43" s="243">
        <v>0</v>
      </c>
      <c r="AM43" s="243">
        <v>3</v>
      </c>
      <c r="AN43" s="243">
        <v>0</v>
      </c>
      <c r="AO43" s="243">
        <v>212.33333333333334</v>
      </c>
      <c r="AP43" s="243">
        <v>6</v>
      </c>
      <c r="AQ43" s="243">
        <v>2</v>
      </c>
      <c r="AR43" s="243">
        <v>2</v>
      </c>
      <c r="AS43" s="243">
        <v>2</v>
      </c>
      <c r="AT43" s="243">
        <v>0</v>
      </c>
      <c r="AU43" s="243">
        <v>0</v>
      </c>
      <c r="AV43" s="243">
        <v>2.9581331400856308</v>
      </c>
    </row>
    <row r="44" spans="1:48" ht="15" customHeight="1" x14ac:dyDescent="0.15">
      <c r="A44" s="11" t="s">
        <v>62</v>
      </c>
      <c r="B44" s="18" t="s">
        <v>8</v>
      </c>
      <c r="C44" s="125" t="s">
        <v>143</v>
      </c>
      <c r="D44" s="110" t="s">
        <v>136</v>
      </c>
      <c r="E44" s="13">
        <v>142</v>
      </c>
      <c r="F44" s="13">
        <v>11</v>
      </c>
      <c r="G44" s="13">
        <v>125</v>
      </c>
      <c r="H44" s="13">
        <v>1</v>
      </c>
      <c r="I44" s="13">
        <v>5</v>
      </c>
      <c r="J44" s="13"/>
      <c r="K44" s="13"/>
      <c r="L44" s="13"/>
      <c r="M44" s="13">
        <v>142</v>
      </c>
      <c r="N44" s="13">
        <v>54</v>
      </c>
      <c r="O44" s="13">
        <v>79</v>
      </c>
      <c r="P44" s="13">
        <v>8</v>
      </c>
      <c r="Q44" s="13">
        <v>1</v>
      </c>
      <c r="R44" s="13">
        <v>142</v>
      </c>
      <c r="S44" s="13">
        <v>12</v>
      </c>
      <c r="T44" s="13">
        <v>48</v>
      </c>
      <c r="U44" s="13">
        <v>59</v>
      </c>
      <c r="V44" s="13">
        <v>20</v>
      </c>
      <c r="W44" s="13">
        <v>3</v>
      </c>
      <c r="X44" s="243">
        <v>142</v>
      </c>
      <c r="Y44" s="243">
        <v>6</v>
      </c>
      <c r="Z44" s="243">
        <v>22</v>
      </c>
      <c r="AA44" s="243">
        <v>37</v>
      </c>
      <c r="AB44" s="243">
        <v>34</v>
      </c>
      <c r="AC44" s="243">
        <v>39</v>
      </c>
      <c r="AD44" s="243">
        <v>4</v>
      </c>
      <c r="AE44" s="243">
        <v>11.872499392288052</v>
      </c>
      <c r="AF44" s="243">
        <v>142</v>
      </c>
      <c r="AG44" s="243">
        <v>6</v>
      </c>
      <c r="AH44" s="243">
        <v>18</v>
      </c>
      <c r="AI44" s="243">
        <v>27</v>
      </c>
      <c r="AJ44" s="243">
        <v>17</v>
      </c>
      <c r="AK44" s="243">
        <v>12</v>
      </c>
      <c r="AL44" s="243">
        <v>22</v>
      </c>
      <c r="AM44" s="243">
        <v>34</v>
      </c>
      <c r="AN44" s="243">
        <v>6</v>
      </c>
      <c r="AO44" s="243">
        <v>123.99264705882354</v>
      </c>
      <c r="AP44" s="243">
        <v>142</v>
      </c>
      <c r="AQ44" s="243">
        <v>20</v>
      </c>
      <c r="AR44" s="243">
        <v>34</v>
      </c>
      <c r="AS44" s="243">
        <v>43</v>
      </c>
      <c r="AT44" s="243">
        <v>34</v>
      </c>
      <c r="AU44" s="243">
        <v>11</v>
      </c>
      <c r="AV44" s="243">
        <v>6.819309518185066</v>
      </c>
    </row>
    <row r="45" spans="1:48" ht="15" customHeight="1" x14ac:dyDescent="0.15">
      <c r="A45" s="11"/>
      <c r="B45" s="18" t="s">
        <v>9</v>
      </c>
      <c r="C45" s="125" t="s">
        <v>144</v>
      </c>
      <c r="D45" s="110" t="s">
        <v>137</v>
      </c>
      <c r="E45" s="13">
        <v>32</v>
      </c>
      <c r="F45" s="13">
        <v>2</v>
      </c>
      <c r="G45" s="13">
        <v>30</v>
      </c>
      <c r="H45" s="13">
        <v>0</v>
      </c>
      <c r="I45" s="13">
        <v>0</v>
      </c>
      <c r="J45" s="13"/>
      <c r="K45" s="13"/>
      <c r="L45" s="13"/>
      <c r="M45" s="13">
        <v>32</v>
      </c>
      <c r="N45" s="13">
        <v>18</v>
      </c>
      <c r="O45" s="13">
        <v>13</v>
      </c>
      <c r="P45" s="13">
        <v>1</v>
      </c>
      <c r="Q45" s="13">
        <v>0</v>
      </c>
      <c r="R45" s="13">
        <v>32</v>
      </c>
      <c r="S45" s="13">
        <v>3</v>
      </c>
      <c r="T45" s="13">
        <v>9</v>
      </c>
      <c r="U45" s="13">
        <v>16</v>
      </c>
      <c r="V45" s="13">
        <v>4</v>
      </c>
      <c r="W45" s="13">
        <v>0</v>
      </c>
      <c r="X45" s="243">
        <v>32</v>
      </c>
      <c r="Y45" s="243">
        <v>0</v>
      </c>
      <c r="Z45" s="243">
        <v>6</v>
      </c>
      <c r="AA45" s="243">
        <v>8</v>
      </c>
      <c r="AB45" s="243">
        <v>9</v>
      </c>
      <c r="AC45" s="243">
        <v>9</v>
      </c>
      <c r="AD45" s="243">
        <v>0</v>
      </c>
      <c r="AE45" s="243">
        <v>12.02501080784822</v>
      </c>
      <c r="AF45" s="243">
        <v>32</v>
      </c>
      <c r="AG45" s="243">
        <v>0</v>
      </c>
      <c r="AH45" s="243">
        <v>6</v>
      </c>
      <c r="AI45" s="243">
        <v>5</v>
      </c>
      <c r="AJ45" s="243">
        <v>1</v>
      </c>
      <c r="AK45" s="243">
        <v>3</v>
      </c>
      <c r="AL45" s="243">
        <v>7</v>
      </c>
      <c r="AM45" s="243">
        <v>9</v>
      </c>
      <c r="AN45" s="243">
        <v>1</v>
      </c>
      <c r="AO45" s="243">
        <v>130.67741935483872</v>
      </c>
      <c r="AP45" s="243">
        <v>32</v>
      </c>
      <c r="AQ45" s="243">
        <v>3</v>
      </c>
      <c r="AR45" s="243">
        <v>12</v>
      </c>
      <c r="AS45" s="243">
        <v>10</v>
      </c>
      <c r="AT45" s="243">
        <v>6</v>
      </c>
      <c r="AU45" s="243">
        <v>1</v>
      </c>
      <c r="AV45" s="243">
        <v>6.2716950577147355</v>
      </c>
    </row>
    <row r="46" spans="1:48" ht="15" customHeight="1" x14ac:dyDescent="0.15">
      <c r="A46" s="11"/>
      <c r="B46" s="18"/>
      <c r="C46" s="125"/>
      <c r="D46" s="122" t="s">
        <v>44</v>
      </c>
      <c r="E46" s="13">
        <v>64</v>
      </c>
      <c r="F46" s="13">
        <v>12</v>
      </c>
      <c r="G46" s="13">
        <v>51</v>
      </c>
      <c r="H46" s="13">
        <v>0</v>
      </c>
      <c r="I46" s="13">
        <v>1</v>
      </c>
      <c r="J46" s="13"/>
      <c r="K46" s="13"/>
      <c r="L46" s="13"/>
      <c r="M46" s="13">
        <v>64</v>
      </c>
      <c r="N46" s="13">
        <v>16</v>
      </c>
      <c r="O46" s="13">
        <v>30</v>
      </c>
      <c r="P46" s="13">
        <v>17</v>
      </c>
      <c r="Q46" s="13">
        <v>1</v>
      </c>
      <c r="R46" s="13">
        <v>64</v>
      </c>
      <c r="S46" s="13">
        <v>12</v>
      </c>
      <c r="T46" s="13">
        <v>26</v>
      </c>
      <c r="U46" s="13">
        <v>12</v>
      </c>
      <c r="V46" s="13">
        <v>13</v>
      </c>
      <c r="W46" s="13">
        <v>1</v>
      </c>
      <c r="X46" s="243">
        <v>64</v>
      </c>
      <c r="Y46" s="243">
        <v>1</v>
      </c>
      <c r="Z46" s="243">
        <v>8</v>
      </c>
      <c r="AA46" s="243">
        <v>20</v>
      </c>
      <c r="AB46" s="243">
        <v>13</v>
      </c>
      <c r="AC46" s="243">
        <v>21</v>
      </c>
      <c r="AD46" s="243">
        <v>1</v>
      </c>
      <c r="AE46" s="243">
        <v>13.279657536676469</v>
      </c>
      <c r="AF46" s="243">
        <v>64</v>
      </c>
      <c r="AG46" s="243">
        <v>1</v>
      </c>
      <c r="AH46" s="243">
        <v>7</v>
      </c>
      <c r="AI46" s="243">
        <v>7</v>
      </c>
      <c r="AJ46" s="243">
        <v>14</v>
      </c>
      <c r="AK46" s="243">
        <v>11</v>
      </c>
      <c r="AL46" s="243">
        <v>7</v>
      </c>
      <c r="AM46" s="243">
        <v>15</v>
      </c>
      <c r="AN46" s="243">
        <v>2</v>
      </c>
      <c r="AO46" s="243">
        <v>125.03225806451613</v>
      </c>
      <c r="AP46" s="243">
        <v>64</v>
      </c>
      <c r="AQ46" s="243">
        <v>11</v>
      </c>
      <c r="AR46" s="243">
        <v>18</v>
      </c>
      <c r="AS46" s="243">
        <v>18</v>
      </c>
      <c r="AT46" s="243">
        <v>12</v>
      </c>
      <c r="AU46" s="243">
        <v>5</v>
      </c>
      <c r="AV46" s="243">
        <v>6.3814685561547178</v>
      </c>
    </row>
    <row r="47" spans="1:48" ht="15" customHeight="1" x14ac:dyDescent="0.15">
      <c r="A47" s="32"/>
      <c r="B47" s="18"/>
      <c r="C47" s="125"/>
      <c r="D47" s="110" t="s">
        <v>66</v>
      </c>
      <c r="E47" s="13">
        <v>24</v>
      </c>
      <c r="F47" s="13">
        <v>2</v>
      </c>
      <c r="G47" s="13">
        <v>19</v>
      </c>
      <c r="H47" s="13">
        <v>1</v>
      </c>
      <c r="I47" s="13">
        <v>2</v>
      </c>
      <c r="J47" s="13"/>
      <c r="K47" s="13"/>
      <c r="L47" s="13"/>
      <c r="M47" s="13">
        <v>24</v>
      </c>
      <c r="N47" s="13">
        <v>7</v>
      </c>
      <c r="O47" s="13">
        <v>12</v>
      </c>
      <c r="P47" s="13">
        <v>5</v>
      </c>
      <c r="Q47" s="13">
        <v>0</v>
      </c>
      <c r="R47" s="13">
        <v>24</v>
      </c>
      <c r="S47" s="13">
        <v>6</v>
      </c>
      <c r="T47" s="13">
        <v>5</v>
      </c>
      <c r="U47" s="13">
        <v>11</v>
      </c>
      <c r="V47" s="13">
        <v>2</v>
      </c>
      <c r="W47" s="13">
        <v>0</v>
      </c>
      <c r="X47" s="243">
        <v>24</v>
      </c>
      <c r="Y47" s="243">
        <v>0</v>
      </c>
      <c r="Z47" s="243">
        <v>1</v>
      </c>
      <c r="AA47" s="243">
        <v>8</v>
      </c>
      <c r="AB47" s="243">
        <v>4</v>
      </c>
      <c r="AC47" s="243">
        <v>10</v>
      </c>
      <c r="AD47" s="243">
        <v>1</v>
      </c>
      <c r="AE47" s="243">
        <v>12.857991049491867</v>
      </c>
      <c r="AF47" s="243">
        <v>24</v>
      </c>
      <c r="AG47" s="243">
        <v>0</v>
      </c>
      <c r="AH47" s="243">
        <v>2</v>
      </c>
      <c r="AI47" s="243">
        <v>3</v>
      </c>
      <c r="AJ47" s="243">
        <v>1</v>
      </c>
      <c r="AK47" s="243">
        <v>6</v>
      </c>
      <c r="AL47" s="243">
        <v>8</v>
      </c>
      <c r="AM47" s="243">
        <v>2</v>
      </c>
      <c r="AN47" s="243">
        <v>2</v>
      </c>
      <c r="AO47" s="243">
        <v>126.40909090909091</v>
      </c>
      <c r="AP47" s="243">
        <v>24</v>
      </c>
      <c r="AQ47" s="243">
        <v>3</v>
      </c>
      <c r="AR47" s="243">
        <v>8</v>
      </c>
      <c r="AS47" s="243">
        <v>7</v>
      </c>
      <c r="AT47" s="243">
        <v>2</v>
      </c>
      <c r="AU47" s="243">
        <v>4</v>
      </c>
      <c r="AV47" s="243">
        <v>5.1011754962672811</v>
      </c>
    </row>
    <row r="48" spans="1:48" ht="15" customHeight="1" x14ac:dyDescent="0.15">
      <c r="A48" s="32"/>
      <c r="B48" s="18"/>
      <c r="C48" s="126" t="s">
        <v>145</v>
      </c>
      <c r="D48" s="127" t="s">
        <v>134</v>
      </c>
      <c r="E48" s="13">
        <v>104</v>
      </c>
      <c r="F48" s="13">
        <v>2</v>
      </c>
      <c r="G48" s="13">
        <v>97</v>
      </c>
      <c r="H48" s="13">
        <v>1</v>
      </c>
      <c r="I48" s="13">
        <v>4</v>
      </c>
      <c r="J48" s="13"/>
      <c r="K48" s="13"/>
      <c r="L48" s="13"/>
      <c r="M48" s="13">
        <v>104</v>
      </c>
      <c r="N48" s="13">
        <v>56</v>
      </c>
      <c r="O48" s="13">
        <v>36</v>
      </c>
      <c r="P48" s="13">
        <v>3</v>
      </c>
      <c r="Q48" s="13">
        <v>9</v>
      </c>
      <c r="R48" s="13">
        <v>104</v>
      </c>
      <c r="S48" s="13">
        <v>4</v>
      </c>
      <c r="T48" s="13">
        <v>8</v>
      </c>
      <c r="U48" s="13">
        <v>38</v>
      </c>
      <c r="V48" s="13">
        <v>48</v>
      </c>
      <c r="W48" s="13">
        <v>6</v>
      </c>
      <c r="X48" s="243">
        <v>104</v>
      </c>
      <c r="Y48" s="243">
        <v>5</v>
      </c>
      <c r="Z48" s="243">
        <v>14</v>
      </c>
      <c r="AA48" s="243">
        <v>31</v>
      </c>
      <c r="AB48" s="243">
        <v>29</v>
      </c>
      <c r="AC48" s="243">
        <v>21</v>
      </c>
      <c r="AD48" s="243">
        <v>4</v>
      </c>
      <c r="AE48" s="243">
        <v>11.09871167796511</v>
      </c>
      <c r="AF48" s="243">
        <v>104</v>
      </c>
      <c r="AG48" s="243">
        <v>5</v>
      </c>
      <c r="AH48" s="243">
        <v>14</v>
      </c>
      <c r="AI48" s="243">
        <v>7</v>
      </c>
      <c r="AJ48" s="243">
        <v>10</v>
      </c>
      <c r="AK48" s="243">
        <v>19</v>
      </c>
      <c r="AL48" s="243">
        <v>15</v>
      </c>
      <c r="AM48" s="243">
        <v>28</v>
      </c>
      <c r="AN48" s="243">
        <v>6</v>
      </c>
      <c r="AO48" s="243">
        <v>138.5612244897959</v>
      </c>
      <c r="AP48" s="243">
        <v>104</v>
      </c>
      <c r="AQ48" s="243">
        <v>22</v>
      </c>
      <c r="AR48" s="243">
        <v>30</v>
      </c>
      <c r="AS48" s="243">
        <v>23</v>
      </c>
      <c r="AT48" s="243">
        <v>21</v>
      </c>
      <c r="AU48" s="243">
        <v>8</v>
      </c>
      <c r="AV48" s="243">
        <v>6.4689323699122783</v>
      </c>
    </row>
    <row r="49" spans="1:48" ht="15" customHeight="1" x14ac:dyDescent="0.15">
      <c r="A49" s="32"/>
      <c r="B49" s="18"/>
      <c r="C49" s="125" t="s">
        <v>142</v>
      </c>
      <c r="D49" s="110" t="s">
        <v>135</v>
      </c>
      <c r="E49" s="13">
        <v>31</v>
      </c>
      <c r="F49" s="13">
        <v>2</v>
      </c>
      <c r="G49" s="13">
        <v>28</v>
      </c>
      <c r="H49" s="13">
        <v>1</v>
      </c>
      <c r="I49" s="13">
        <v>0</v>
      </c>
      <c r="J49" s="13"/>
      <c r="K49" s="13"/>
      <c r="L49" s="13"/>
      <c r="M49" s="13">
        <v>31</v>
      </c>
      <c r="N49" s="13">
        <v>9</v>
      </c>
      <c r="O49" s="13">
        <v>19</v>
      </c>
      <c r="P49" s="13">
        <v>3</v>
      </c>
      <c r="Q49" s="13">
        <v>0</v>
      </c>
      <c r="R49" s="13">
        <v>31</v>
      </c>
      <c r="S49" s="13">
        <v>6</v>
      </c>
      <c r="T49" s="13">
        <v>3</v>
      </c>
      <c r="U49" s="13">
        <v>12</v>
      </c>
      <c r="V49" s="13">
        <v>10</v>
      </c>
      <c r="W49" s="13">
        <v>0</v>
      </c>
      <c r="X49" s="243">
        <v>31</v>
      </c>
      <c r="Y49" s="243">
        <v>5</v>
      </c>
      <c r="Z49" s="243">
        <v>4</v>
      </c>
      <c r="AA49" s="243">
        <v>7</v>
      </c>
      <c r="AB49" s="243">
        <v>10</v>
      </c>
      <c r="AC49" s="243">
        <v>4</v>
      </c>
      <c r="AD49" s="243">
        <v>1</v>
      </c>
      <c r="AE49" s="243">
        <v>8.2192695483045899</v>
      </c>
      <c r="AF49" s="243">
        <v>31</v>
      </c>
      <c r="AG49" s="243">
        <v>5</v>
      </c>
      <c r="AH49" s="243">
        <v>5</v>
      </c>
      <c r="AI49" s="243">
        <v>6</v>
      </c>
      <c r="AJ49" s="243">
        <v>4</v>
      </c>
      <c r="AK49" s="243">
        <v>3</v>
      </c>
      <c r="AL49" s="243">
        <v>3</v>
      </c>
      <c r="AM49" s="243">
        <v>4</v>
      </c>
      <c r="AN49" s="243">
        <v>1</v>
      </c>
      <c r="AO49" s="243">
        <v>89.033333333333331</v>
      </c>
      <c r="AP49" s="243">
        <v>31</v>
      </c>
      <c r="AQ49" s="243">
        <v>14</v>
      </c>
      <c r="AR49" s="243">
        <v>9</v>
      </c>
      <c r="AS49" s="243">
        <v>6</v>
      </c>
      <c r="AT49" s="243">
        <v>1</v>
      </c>
      <c r="AU49" s="243">
        <v>1</v>
      </c>
      <c r="AV49" s="243">
        <v>2.6370756581528836</v>
      </c>
    </row>
    <row r="50" spans="1:48" ht="15" customHeight="1" x14ac:dyDescent="0.15">
      <c r="A50" s="32"/>
      <c r="B50" s="18"/>
      <c r="C50" s="125" t="s">
        <v>143</v>
      </c>
      <c r="D50" s="110" t="s">
        <v>136</v>
      </c>
      <c r="E50" s="13">
        <v>399</v>
      </c>
      <c r="F50" s="13">
        <v>30</v>
      </c>
      <c r="G50" s="13">
        <v>349</v>
      </c>
      <c r="H50" s="13">
        <v>4</v>
      </c>
      <c r="I50" s="13">
        <v>16</v>
      </c>
      <c r="J50" s="13"/>
      <c r="K50" s="13"/>
      <c r="L50" s="13"/>
      <c r="M50" s="13">
        <v>399</v>
      </c>
      <c r="N50" s="13">
        <v>160</v>
      </c>
      <c r="O50" s="13">
        <v>210</v>
      </c>
      <c r="P50" s="13">
        <v>21</v>
      </c>
      <c r="Q50" s="13">
        <v>8</v>
      </c>
      <c r="R50" s="13">
        <v>399</v>
      </c>
      <c r="S50" s="13">
        <v>60</v>
      </c>
      <c r="T50" s="13">
        <v>81</v>
      </c>
      <c r="U50" s="13">
        <v>143</v>
      </c>
      <c r="V50" s="13">
        <v>98</v>
      </c>
      <c r="W50" s="13">
        <v>17</v>
      </c>
      <c r="X50" s="243">
        <v>399</v>
      </c>
      <c r="Y50" s="243">
        <v>42</v>
      </c>
      <c r="Z50" s="243">
        <v>49</v>
      </c>
      <c r="AA50" s="243">
        <v>108</v>
      </c>
      <c r="AB50" s="243">
        <v>89</v>
      </c>
      <c r="AC50" s="243">
        <v>99</v>
      </c>
      <c r="AD50" s="243">
        <v>12</v>
      </c>
      <c r="AE50" s="243">
        <v>10.97818566088897</v>
      </c>
      <c r="AF50" s="243">
        <v>399</v>
      </c>
      <c r="AG50" s="243">
        <v>42</v>
      </c>
      <c r="AH50" s="243">
        <v>45</v>
      </c>
      <c r="AI50" s="243">
        <v>58</v>
      </c>
      <c r="AJ50" s="243">
        <v>50</v>
      </c>
      <c r="AK50" s="243">
        <v>47</v>
      </c>
      <c r="AL50" s="243">
        <v>70</v>
      </c>
      <c r="AM50" s="243">
        <v>69</v>
      </c>
      <c r="AN50" s="243">
        <v>18</v>
      </c>
      <c r="AO50" s="243">
        <v>110.5</v>
      </c>
      <c r="AP50" s="243">
        <v>399</v>
      </c>
      <c r="AQ50" s="243">
        <v>84</v>
      </c>
      <c r="AR50" s="243">
        <v>123</v>
      </c>
      <c r="AS50" s="243">
        <v>98</v>
      </c>
      <c r="AT50" s="243">
        <v>68</v>
      </c>
      <c r="AU50" s="243">
        <v>26</v>
      </c>
      <c r="AV50" s="243">
        <v>5.661934018801893</v>
      </c>
    </row>
    <row r="51" spans="1:48" ht="15" customHeight="1" x14ac:dyDescent="0.15">
      <c r="A51" s="32"/>
      <c r="B51" s="18"/>
      <c r="C51" s="125" t="s">
        <v>146</v>
      </c>
      <c r="D51" s="110" t="s">
        <v>137</v>
      </c>
      <c r="E51" s="13">
        <v>75</v>
      </c>
      <c r="F51" s="13">
        <v>4</v>
      </c>
      <c r="G51" s="13">
        <v>67</v>
      </c>
      <c r="H51" s="13">
        <v>2</v>
      </c>
      <c r="I51" s="13">
        <v>2</v>
      </c>
      <c r="J51" s="13"/>
      <c r="K51" s="13"/>
      <c r="L51" s="13"/>
      <c r="M51" s="13">
        <v>75</v>
      </c>
      <c r="N51" s="13">
        <v>38</v>
      </c>
      <c r="O51" s="13">
        <v>27</v>
      </c>
      <c r="P51" s="13">
        <v>9</v>
      </c>
      <c r="Q51" s="13">
        <v>1</v>
      </c>
      <c r="R51" s="13">
        <v>75</v>
      </c>
      <c r="S51" s="13">
        <v>6</v>
      </c>
      <c r="T51" s="13">
        <v>14</v>
      </c>
      <c r="U51" s="13">
        <v>36</v>
      </c>
      <c r="V51" s="13">
        <v>17</v>
      </c>
      <c r="W51" s="13">
        <v>2</v>
      </c>
      <c r="X51" s="243">
        <v>75</v>
      </c>
      <c r="Y51" s="243">
        <v>9</v>
      </c>
      <c r="Z51" s="243">
        <v>9</v>
      </c>
      <c r="AA51" s="243">
        <v>26</v>
      </c>
      <c r="AB51" s="243">
        <v>17</v>
      </c>
      <c r="AC51" s="243">
        <v>14</v>
      </c>
      <c r="AD51" s="243">
        <v>0</v>
      </c>
      <c r="AE51" s="243">
        <v>9.6011050564745908</v>
      </c>
      <c r="AF51" s="243">
        <v>75</v>
      </c>
      <c r="AG51" s="243">
        <v>9</v>
      </c>
      <c r="AH51" s="243">
        <v>8</v>
      </c>
      <c r="AI51" s="243">
        <v>16</v>
      </c>
      <c r="AJ51" s="243">
        <v>10</v>
      </c>
      <c r="AK51" s="243">
        <v>10</v>
      </c>
      <c r="AL51" s="243">
        <v>11</v>
      </c>
      <c r="AM51" s="243">
        <v>7</v>
      </c>
      <c r="AN51" s="243">
        <v>4</v>
      </c>
      <c r="AO51" s="243">
        <v>81.436619718309856</v>
      </c>
      <c r="AP51" s="243">
        <v>75</v>
      </c>
      <c r="AQ51" s="243">
        <v>23</v>
      </c>
      <c r="AR51" s="243">
        <v>19</v>
      </c>
      <c r="AS51" s="243">
        <v>17</v>
      </c>
      <c r="AT51" s="243">
        <v>12</v>
      </c>
      <c r="AU51" s="243">
        <v>4</v>
      </c>
      <c r="AV51" s="243">
        <v>4.8037152852591101</v>
      </c>
    </row>
    <row r="52" spans="1:48" ht="15" customHeight="1" x14ac:dyDescent="0.15">
      <c r="A52" s="32"/>
      <c r="B52" s="18"/>
      <c r="C52" s="125"/>
      <c r="D52" s="122" t="s">
        <v>44</v>
      </c>
      <c r="E52" s="13">
        <v>190</v>
      </c>
      <c r="F52" s="13">
        <v>14</v>
      </c>
      <c r="G52" s="13">
        <v>169</v>
      </c>
      <c r="H52" s="13">
        <v>2</v>
      </c>
      <c r="I52" s="13">
        <v>5</v>
      </c>
      <c r="J52" s="13"/>
      <c r="K52" s="13"/>
      <c r="L52" s="13"/>
      <c r="M52" s="13">
        <v>190</v>
      </c>
      <c r="N52" s="13">
        <v>73</v>
      </c>
      <c r="O52" s="13">
        <v>87</v>
      </c>
      <c r="P52" s="13">
        <v>7</v>
      </c>
      <c r="Q52" s="13">
        <v>23</v>
      </c>
      <c r="R52" s="13">
        <v>190</v>
      </c>
      <c r="S52" s="13">
        <v>6</v>
      </c>
      <c r="T52" s="13">
        <v>40</v>
      </c>
      <c r="U52" s="13">
        <v>71</v>
      </c>
      <c r="V52" s="13">
        <v>53</v>
      </c>
      <c r="W52" s="13">
        <v>20</v>
      </c>
      <c r="X52" s="243">
        <v>190</v>
      </c>
      <c r="Y52" s="243">
        <v>10</v>
      </c>
      <c r="Z52" s="243">
        <v>32</v>
      </c>
      <c r="AA52" s="243">
        <v>53</v>
      </c>
      <c r="AB52" s="243">
        <v>44</v>
      </c>
      <c r="AC52" s="243">
        <v>47</v>
      </c>
      <c r="AD52" s="243">
        <v>4</v>
      </c>
      <c r="AE52" s="243">
        <v>10.811645337447731</v>
      </c>
      <c r="AF52" s="243">
        <v>190</v>
      </c>
      <c r="AG52" s="243">
        <v>10</v>
      </c>
      <c r="AH52" s="243">
        <v>32</v>
      </c>
      <c r="AI52" s="243">
        <v>33</v>
      </c>
      <c r="AJ52" s="243">
        <v>27</v>
      </c>
      <c r="AK52" s="243">
        <v>20</v>
      </c>
      <c r="AL52" s="243">
        <v>26</v>
      </c>
      <c r="AM52" s="243">
        <v>32</v>
      </c>
      <c r="AN52" s="243">
        <v>10</v>
      </c>
      <c r="AO52" s="243">
        <v>107.38666666666666</v>
      </c>
      <c r="AP52" s="243">
        <v>190</v>
      </c>
      <c r="AQ52" s="243">
        <v>41</v>
      </c>
      <c r="AR52" s="243">
        <v>56</v>
      </c>
      <c r="AS52" s="243">
        <v>46</v>
      </c>
      <c r="AT52" s="243">
        <v>34</v>
      </c>
      <c r="AU52" s="243">
        <v>13</v>
      </c>
      <c r="AV52" s="243">
        <v>5.6501950594607564</v>
      </c>
    </row>
    <row r="53" spans="1:48" ht="15" customHeight="1" x14ac:dyDescent="0.15">
      <c r="A53" s="32"/>
      <c r="B53" s="19"/>
      <c r="C53" s="128"/>
      <c r="D53" s="108" t="s">
        <v>66</v>
      </c>
      <c r="E53" s="13">
        <v>70</v>
      </c>
      <c r="F53" s="13">
        <v>4</v>
      </c>
      <c r="G53" s="13">
        <v>49</v>
      </c>
      <c r="H53" s="13">
        <v>3</v>
      </c>
      <c r="I53" s="13">
        <v>14</v>
      </c>
      <c r="J53" s="13"/>
      <c r="K53" s="13"/>
      <c r="L53" s="13"/>
      <c r="M53" s="13">
        <v>70</v>
      </c>
      <c r="N53" s="13">
        <v>20</v>
      </c>
      <c r="O53" s="13">
        <v>34</v>
      </c>
      <c r="P53" s="13">
        <v>5</v>
      </c>
      <c r="Q53" s="13">
        <v>11</v>
      </c>
      <c r="R53" s="13">
        <v>70</v>
      </c>
      <c r="S53" s="13">
        <v>8</v>
      </c>
      <c r="T53" s="13">
        <v>13</v>
      </c>
      <c r="U53" s="13">
        <v>18</v>
      </c>
      <c r="V53" s="13">
        <v>21</v>
      </c>
      <c r="W53" s="13">
        <v>10</v>
      </c>
      <c r="X53" s="243">
        <v>70</v>
      </c>
      <c r="Y53" s="243">
        <v>10</v>
      </c>
      <c r="Z53" s="243">
        <v>12</v>
      </c>
      <c r="AA53" s="243">
        <v>17</v>
      </c>
      <c r="AB53" s="243">
        <v>14</v>
      </c>
      <c r="AC53" s="243">
        <v>13</v>
      </c>
      <c r="AD53" s="243">
        <v>4</v>
      </c>
      <c r="AE53" s="243">
        <v>9.4976418060802335</v>
      </c>
      <c r="AF53" s="243">
        <v>70</v>
      </c>
      <c r="AG53" s="243">
        <v>10</v>
      </c>
      <c r="AH53" s="243">
        <v>8</v>
      </c>
      <c r="AI53" s="243">
        <v>15</v>
      </c>
      <c r="AJ53" s="243">
        <v>9</v>
      </c>
      <c r="AK53" s="243">
        <v>5</v>
      </c>
      <c r="AL53" s="243">
        <v>7</v>
      </c>
      <c r="AM53" s="243">
        <v>8</v>
      </c>
      <c r="AN53" s="243">
        <v>8</v>
      </c>
      <c r="AO53" s="243">
        <v>76.951612903225808</v>
      </c>
      <c r="AP53" s="243">
        <v>70</v>
      </c>
      <c r="AQ53" s="243">
        <v>21</v>
      </c>
      <c r="AR53" s="243">
        <v>20</v>
      </c>
      <c r="AS53" s="243">
        <v>14</v>
      </c>
      <c r="AT53" s="243">
        <v>5</v>
      </c>
      <c r="AU53" s="243">
        <v>10</v>
      </c>
      <c r="AV53" s="243">
        <v>3.8708722693453099</v>
      </c>
    </row>
    <row r="54" spans="1:48" ht="15" customHeight="1" x14ac:dyDescent="0.15">
      <c r="A54" s="32"/>
      <c r="B54" s="11" t="s">
        <v>2</v>
      </c>
      <c r="C54" s="129" t="s">
        <v>141</v>
      </c>
      <c r="D54" s="110" t="s">
        <v>134</v>
      </c>
      <c r="E54" s="13">
        <v>0</v>
      </c>
      <c r="F54" s="13">
        <v>0</v>
      </c>
      <c r="G54" s="13">
        <v>0</v>
      </c>
      <c r="H54" s="13">
        <v>0</v>
      </c>
      <c r="I54" s="13">
        <v>0</v>
      </c>
      <c r="J54" s="13"/>
      <c r="K54" s="13"/>
      <c r="L54" s="13"/>
      <c r="M54" s="13">
        <v>0</v>
      </c>
      <c r="N54" s="13">
        <v>0</v>
      </c>
      <c r="O54" s="13">
        <v>0</v>
      </c>
      <c r="P54" s="13">
        <v>0</v>
      </c>
      <c r="Q54" s="13">
        <v>0</v>
      </c>
      <c r="R54" s="13">
        <v>0</v>
      </c>
      <c r="S54" s="13">
        <v>0</v>
      </c>
      <c r="T54" s="13">
        <v>0</v>
      </c>
      <c r="U54" s="13">
        <v>0</v>
      </c>
      <c r="V54" s="13">
        <v>0</v>
      </c>
      <c r="W54" s="13">
        <v>0</v>
      </c>
      <c r="X54" s="243">
        <v>0</v>
      </c>
      <c r="Y54" s="243">
        <v>0</v>
      </c>
      <c r="Z54" s="243">
        <v>0</v>
      </c>
      <c r="AA54" s="243">
        <v>0</v>
      </c>
      <c r="AB54" s="243">
        <v>0</v>
      </c>
      <c r="AC54" s="243">
        <v>0</v>
      </c>
      <c r="AD54" s="243">
        <v>0</v>
      </c>
      <c r="AE54" s="243" t="s">
        <v>72</v>
      </c>
      <c r="AF54" s="243">
        <v>0</v>
      </c>
      <c r="AG54" s="243">
        <v>0</v>
      </c>
      <c r="AH54" s="243">
        <v>0</v>
      </c>
      <c r="AI54" s="243">
        <v>0</v>
      </c>
      <c r="AJ54" s="243">
        <v>0</v>
      </c>
      <c r="AK54" s="243">
        <v>0</v>
      </c>
      <c r="AL54" s="243">
        <v>0</v>
      </c>
      <c r="AM54" s="243">
        <v>0</v>
      </c>
      <c r="AN54" s="243">
        <v>0</v>
      </c>
      <c r="AO54" s="243" t="s">
        <v>72</v>
      </c>
      <c r="AP54" s="243">
        <v>0</v>
      </c>
      <c r="AQ54" s="243">
        <v>0</v>
      </c>
      <c r="AR54" s="243">
        <v>0</v>
      </c>
      <c r="AS54" s="243">
        <v>0</v>
      </c>
      <c r="AT54" s="243">
        <v>0</v>
      </c>
      <c r="AU54" s="243">
        <v>0</v>
      </c>
      <c r="AV54" s="243" t="s">
        <v>72</v>
      </c>
    </row>
    <row r="55" spans="1:48" ht="15" customHeight="1" x14ac:dyDescent="0.15">
      <c r="A55" s="32"/>
      <c r="B55" s="11" t="s">
        <v>3</v>
      </c>
      <c r="C55" s="125" t="s">
        <v>142</v>
      </c>
      <c r="D55" s="110" t="s">
        <v>135</v>
      </c>
      <c r="E55" s="13">
        <v>14</v>
      </c>
      <c r="F55" s="13">
        <v>3</v>
      </c>
      <c r="G55" s="13">
        <v>9</v>
      </c>
      <c r="H55" s="13">
        <v>0</v>
      </c>
      <c r="I55" s="13">
        <v>2</v>
      </c>
      <c r="J55" s="13"/>
      <c r="K55" s="13"/>
      <c r="L55" s="13"/>
      <c r="M55" s="13">
        <v>14</v>
      </c>
      <c r="N55" s="13">
        <v>1</v>
      </c>
      <c r="O55" s="13">
        <v>6</v>
      </c>
      <c r="P55" s="13">
        <v>7</v>
      </c>
      <c r="Q55" s="13">
        <v>0</v>
      </c>
      <c r="R55" s="13">
        <v>14</v>
      </c>
      <c r="S55" s="13">
        <v>5</v>
      </c>
      <c r="T55" s="13">
        <v>6</v>
      </c>
      <c r="U55" s="13">
        <v>1</v>
      </c>
      <c r="V55" s="13">
        <v>0</v>
      </c>
      <c r="W55" s="13">
        <v>2</v>
      </c>
      <c r="X55" s="243">
        <v>14</v>
      </c>
      <c r="Y55" s="243">
        <v>4</v>
      </c>
      <c r="Z55" s="243">
        <v>1</v>
      </c>
      <c r="AA55" s="243">
        <v>2</v>
      </c>
      <c r="AB55" s="243">
        <v>4</v>
      </c>
      <c r="AC55" s="243">
        <v>3</v>
      </c>
      <c r="AD55" s="243">
        <v>0</v>
      </c>
      <c r="AE55" s="243">
        <v>10.425211728947056</v>
      </c>
      <c r="AF55" s="243">
        <v>14</v>
      </c>
      <c r="AG55" s="243">
        <v>4</v>
      </c>
      <c r="AH55" s="243">
        <v>2</v>
      </c>
      <c r="AI55" s="243">
        <v>5</v>
      </c>
      <c r="AJ55" s="243">
        <v>1</v>
      </c>
      <c r="AK55" s="243">
        <v>0</v>
      </c>
      <c r="AL55" s="243">
        <v>0</v>
      </c>
      <c r="AM55" s="243">
        <v>2</v>
      </c>
      <c r="AN55" s="243">
        <v>0</v>
      </c>
      <c r="AO55" s="243">
        <v>50.714285714285715</v>
      </c>
      <c r="AP55" s="243">
        <v>14</v>
      </c>
      <c r="AQ55" s="243">
        <v>5</v>
      </c>
      <c r="AR55" s="243">
        <v>3</v>
      </c>
      <c r="AS55" s="243">
        <v>5</v>
      </c>
      <c r="AT55" s="243">
        <v>1</v>
      </c>
      <c r="AU55" s="243">
        <v>0</v>
      </c>
      <c r="AV55" s="243">
        <v>5.2265381273042077</v>
      </c>
    </row>
    <row r="56" spans="1:48" ht="15" customHeight="1" x14ac:dyDescent="0.15">
      <c r="A56" s="32"/>
      <c r="B56" s="11" t="s">
        <v>4</v>
      </c>
      <c r="C56" s="125" t="s">
        <v>143</v>
      </c>
      <c r="D56" s="110" t="s">
        <v>136</v>
      </c>
      <c r="E56" s="13">
        <v>30</v>
      </c>
      <c r="F56" s="13">
        <v>6</v>
      </c>
      <c r="G56" s="13">
        <v>21</v>
      </c>
      <c r="H56" s="13">
        <v>1</v>
      </c>
      <c r="I56" s="13">
        <v>2</v>
      </c>
      <c r="J56" s="13"/>
      <c r="K56" s="13"/>
      <c r="L56" s="13"/>
      <c r="M56" s="13">
        <v>30</v>
      </c>
      <c r="N56" s="13">
        <v>5</v>
      </c>
      <c r="O56" s="13">
        <v>20</v>
      </c>
      <c r="P56" s="13">
        <v>4</v>
      </c>
      <c r="Q56" s="13">
        <v>1</v>
      </c>
      <c r="R56" s="13">
        <v>30</v>
      </c>
      <c r="S56" s="13">
        <v>5</v>
      </c>
      <c r="T56" s="13">
        <v>9</v>
      </c>
      <c r="U56" s="13">
        <v>9</v>
      </c>
      <c r="V56" s="13">
        <v>3</v>
      </c>
      <c r="W56" s="13">
        <v>4</v>
      </c>
      <c r="X56" s="243">
        <v>30</v>
      </c>
      <c r="Y56" s="243">
        <v>3</v>
      </c>
      <c r="Z56" s="243">
        <v>1</v>
      </c>
      <c r="AA56" s="243">
        <v>8</v>
      </c>
      <c r="AB56" s="243">
        <v>8</v>
      </c>
      <c r="AC56" s="243">
        <v>8</v>
      </c>
      <c r="AD56" s="243">
        <v>2</v>
      </c>
      <c r="AE56" s="243">
        <v>12.692507017529135</v>
      </c>
      <c r="AF56" s="243">
        <v>30</v>
      </c>
      <c r="AG56" s="243">
        <v>3</v>
      </c>
      <c r="AH56" s="243">
        <v>6</v>
      </c>
      <c r="AI56" s="243">
        <v>7</v>
      </c>
      <c r="AJ56" s="243">
        <v>3</v>
      </c>
      <c r="AK56" s="243">
        <v>1</v>
      </c>
      <c r="AL56" s="243">
        <v>3</v>
      </c>
      <c r="AM56" s="243">
        <v>4</v>
      </c>
      <c r="AN56" s="243">
        <v>3</v>
      </c>
      <c r="AO56" s="243">
        <v>74.222222222222229</v>
      </c>
      <c r="AP56" s="243">
        <v>30</v>
      </c>
      <c r="AQ56" s="243">
        <v>9</v>
      </c>
      <c r="AR56" s="243">
        <v>5</v>
      </c>
      <c r="AS56" s="243">
        <v>7</v>
      </c>
      <c r="AT56" s="243">
        <v>5</v>
      </c>
      <c r="AU56" s="243">
        <v>4</v>
      </c>
      <c r="AV56" s="243">
        <v>6.2765320004543623</v>
      </c>
    </row>
    <row r="57" spans="1:48" ht="15" customHeight="1" x14ac:dyDescent="0.15">
      <c r="A57" s="32"/>
      <c r="B57" s="11"/>
      <c r="C57" s="125" t="s">
        <v>144</v>
      </c>
      <c r="D57" s="110" t="s">
        <v>137</v>
      </c>
      <c r="E57" s="13">
        <v>21</v>
      </c>
      <c r="F57" s="13">
        <v>3</v>
      </c>
      <c r="G57" s="13">
        <v>16</v>
      </c>
      <c r="H57" s="13">
        <v>1</v>
      </c>
      <c r="I57" s="13">
        <v>1</v>
      </c>
      <c r="J57" s="13"/>
      <c r="K57" s="13"/>
      <c r="L57" s="13"/>
      <c r="M57" s="13">
        <v>21</v>
      </c>
      <c r="N57" s="13">
        <v>4</v>
      </c>
      <c r="O57" s="13">
        <v>12</v>
      </c>
      <c r="P57" s="13">
        <v>5</v>
      </c>
      <c r="Q57" s="13">
        <v>0</v>
      </c>
      <c r="R57" s="13">
        <v>21</v>
      </c>
      <c r="S57" s="13">
        <v>4</v>
      </c>
      <c r="T57" s="13">
        <v>10</v>
      </c>
      <c r="U57" s="13">
        <v>4</v>
      </c>
      <c r="V57" s="13">
        <v>1</v>
      </c>
      <c r="W57" s="13">
        <v>2</v>
      </c>
      <c r="X57" s="243">
        <v>21</v>
      </c>
      <c r="Y57" s="243">
        <v>5</v>
      </c>
      <c r="Z57" s="243">
        <v>1</v>
      </c>
      <c r="AA57" s="243">
        <v>1</v>
      </c>
      <c r="AB57" s="243">
        <v>4</v>
      </c>
      <c r="AC57" s="243">
        <v>8</v>
      </c>
      <c r="AD57" s="243">
        <v>2</v>
      </c>
      <c r="AE57" s="243">
        <v>15.097886730199505</v>
      </c>
      <c r="AF57" s="243">
        <v>21</v>
      </c>
      <c r="AG57" s="243">
        <v>5</v>
      </c>
      <c r="AH57" s="243">
        <v>3</v>
      </c>
      <c r="AI57" s="243">
        <v>4</v>
      </c>
      <c r="AJ57" s="243">
        <v>2</v>
      </c>
      <c r="AK57" s="243">
        <v>0</v>
      </c>
      <c r="AL57" s="243">
        <v>1</v>
      </c>
      <c r="AM57" s="243">
        <v>3</v>
      </c>
      <c r="AN57" s="243">
        <v>3</v>
      </c>
      <c r="AO57" s="243">
        <v>63.388888888888886</v>
      </c>
      <c r="AP57" s="243">
        <v>21</v>
      </c>
      <c r="AQ57" s="243">
        <v>7</v>
      </c>
      <c r="AR57" s="243">
        <v>1</v>
      </c>
      <c r="AS57" s="243">
        <v>4</v>
      </c>
      <c r="AT57" s="243">
        <v>5</v>
      </c>
      <c r="AU57" s="243">
        <v>4</v>
      </c>
      <c r="AV57" s="243">
        <v>6.6585159562803105</v>
      </c>
    </row>
    <row r="58" spans="1:48" ht="15" customHeight="1" x14ac:dyDescent="0.15">
      <c r="A58" s="32"/>
      <c r="B58" s="11"/>
      <c r="C58" s="125"/>
      <c r="D58" s="122" t="s">
        <v>44</v>
      </c>
      <c r="E58" s="13">
        <v>28</v>
      </c>
      <c r="F58" s="13">
        <v>9</v>
      </c>
      <c r="G58" s="13">
        <v>18</v>
      </c>
      <c r="H58" s="13">
        <v>0</v>
      </c>
      <c r="I58" s="13">
        <v>1</v>
      </c>
      <c r="J58" s="13"/>
      <c r="K58" s="13"/>
      <c r="L58" s="13"/>
      <c r="M58" s="13">
        <v>28</v>
      </c>
      <c r="N58" s="13">
        <v>5</v>
      </c>
      <c r="O58" s="13">
        <v>12</v>
      </c>
      <c r="P58" s="13">
        <v>10</v>
      </c>
      <c r="Q58" s="13">
        <v>1</v>
      </c>
      <c r="R58" s="13">
        <v>28</v>
      </c>
      <c r="S58" s="13">
        <v>8</v>
      </c>
      <c r="T58" s="13">
        <v>9</v>
      </c>
      <c r="U58" s="13">
        <v>6</v>
      </c>
      <c r="V58" s="13">
        <v>3</v>
      </c>
      <c r="W58" s="13">
        <v>2</v>
      </c>
      <c r="X58" s="243">
        <v>28</v>
      </c>
      <c r="Y58" s="243">
        <v>2</v>
      </c>
      <c r="Z58" s="243">
        <v>3</v>
      </c>
      <c r="AA58" s="243">
        <v>5</v>
      </c>
      <c r="AB58" s="243">
        <v>10</v>
      </c>
      <c r="AC58" s="243">
        <v>6</v>
      </c>
      <c r="AD58" s="243">
        <v>2</v>
      </c>
      <c r="AE58" s="243">
        <v>10.874022341443801</v>
      </c>
      <c r="AF58" s="243">
        <v>28</v>
      </c>
      <c r="AG58" s="243">
        <v>2</v>
      </c>
      <c r="AH58" s="243">
        <v>4</v>
      </c>
      <c r="AI58" s="243">
        <v>3</v>
      </c>
      <c r="AJ58" s="243">
        <v>4</v>
      </c>
      <c r="AK58" s="243">
        <v>4</v>
      </c>
      <c r="AL58" s="243">
        <v>2</v>
      </c>
      <c r="AM58" s="243">
        <v>5</v>
      </c>
      <c r="AN58" s="243">
        <v>4</v>
      </c>
      <c r="AO58" s="243">
        <v>93.416666666666671</v>
      </c>
      <c r="AP58" s="243">
        <v>28</v>
      </c>
      <c r="AQ58" s="243">
        <v>7</v>
      </c>
      <c r="AR58" s="243">
        <v>5</v>
      </c>
      <c r="AS58" s="243">
        <v>8</v>
      </c>
      <c r="AT58" s="243">
        <v>4</v>
      </c>
      <c r="AU58" s="243">
        <v>4</v>
      </c>
      <c r="AV58" s="243">
        <v>5.6926231823581341</v>
      </c>
    </row>
    <row r="59" spans="1:48" ht="15" customHeight="1" x14ac:dyDescent="0.15">
      <c r="A59" s="32"/>
      <c r="B59" s="11"/>
      <c r="C59" s="125"/>
      <c r="D59" s="110" t="s">
        <v>66</v>
      </c>
      <c r="E59" s="13">
        <v>17</v>
      </c>
      <c r="F59" s="13">
        <v>4</v>
      </c>
      <c r="G59" s="13">
        <v>12</v>
      </c>
      <c r="H59" s="13">
        <v>0</v>
      </c>
      <c r="I59" s="13">
        <v>1</v>
      </c>
      <c r="J59" s="13"/>
      <c r="K59" s="13"/>
      <c r="L59" s="13"/>
      <c r="M59" s="13">
        <v>17</v>
      </c>
      <c r="N59" s="13">
        <v>2</v>
      </c>
      <c r="O59" s="13">
        <v>11</v>
      </c>
      <c r="P59" s="13">
        <v>3</v>
      </c>
      <c r="Q59" s="13">
        <v>1</v>
      </c>
      <c r="R59" s="13">
        <v>17</v>
      </c>
      <c r="S59" s="13">
        <v>2</v>
      </c>
      <c r="T59" s="13">
        <v>8</v>
      </c>
      <c r="U59" s="13">
        <v>5</v>
      </c>
      <c r="V59" s="13">
        <v>1</v>
      </c>
      <c r="W59" s="13">
        <v>1</v>
      </c>
      <c r="X59" s="243">
        <v>17</v>
      </c>
      <c r="Y59" s="243">
        <v>2</v>
      </c>
      <c r="Z59" s="243">
        <v>0</v>
      </c>
      <c r="AA59" s="243">
        <v>2</v>
      </c>
      <c r="AB59" s="243">
        <v>5</v>
      </c>
      <c r="AC59" s="243">
        <v>8</v>
      </c>
      <c r="AD59" s="243">
        <v>0</v>
      </c>
      <c r="AE59" s="243">
        <v>13.986923936128273</v>
      </c>
      <c r="AF59" s="243">
        <v>17</v>
      </c>
      <c r="AG59" s="243">
        <v>2</v>
      </c>
      <c r="AH59" s="243">
        <v>3</v>
      </c>
      <c r="AI59" s="243">
        <v>6</v>
      </c>
      <c r="AJ59" s="243">
        <v>1</v>
      </c>
      <c r="AK59" s="243">
        <v>2</v>
      </c>
      <c r="AL59" s="243">
        <v>1</v>
      </c>
      <c r="AM59" s="243">
        <v>1</v>
      </c>
      <c r="AN59" s="243">
        <v>1</v>
      </c>
      <c r="AO59" s="243">
        <v>57.5</v>
      </c>
      <c r="AP59" s="243">
        <v>17</v>
      </c>
      <c r="AQ59" s="243">
        <v>5</v>
      </c>
      <c r="AR59" s="243">
        <v>4</v>
      </c>
      <c r="AS59" s="243">
        <v>4</v>
      </c>
      <c r="AT59" s="243">
        <v>2</v>
      </c>
      <c r="AU59" s="243">
        <v>2</v>
      </c>
      <c r="AV59" s="243">
        <v>4.6537561033867831</v>
      </c>
    </row>
    <row r="60" spans="1:48" ht="15" customHeight="1" x14ac:dyDescent="0.15">
      <c r="A60" s="32"/>
      <c r="B60" s="11"/>
      <c r="C60" s="126" t="s">
        <v>145</v>
      </c>
      <c r="D60" s="127" t="s">
        <v>134</v>
      </c>
      <c r="E60" s="13">
        <v>0</v>
      </c>
      <c r="F60" s="13">
        <v>0</v>
      </c>
      <c r="G60" s="13">
        <v>0</v>
      </c>
      <c r="H60" s="13">
        <v>0</v>
      </c>
      <c r="I60" s="13">
        <v>0</v>
      </c>
      <c r="J60" s="13"/>
      <c r="K60" s="13"/>
      <c r="L60" s="13"/>
      <c r="M60" s="13">
        <v>0</v>
      </c>
      <c r="N60" s="13">
        <v>0</v>
      </c>
      <c r="O60" s="13">
        <v>0</v>
      </c>
      <c r="P60" s="13">
        <v>0</v>
      </c>
      <c r="Q60" s="13">
        <v>0</v>
      </c>
      <c r="R60" s="13">
        <v>0</v>
      </c>
      <c r="S60" s="13">
        <v>0</v>
      </c>
      <c r="T60" s="13">
        <v>0</v>
      </c>
      <c r="U60" s="13">
        <v>0</v>
      </c>
      <c r="V60" s="13">
        <v>0</v>
      </c>
      <c r="W60" s="13">
        <v>0</v>
      </c>
      <c r="X60" s="243">
        <v>0</v>
      </c>
      <c r="Y60" s="243">
        <v>0</v>
      </c>
      <c r="Z60" s="243">
        <v>0</v>
      </c>
      <c r="AA60" s="243">
        <v>0</v>
      </c>
      <c r="AB60" s="243">
        <v>0</v>
      </c>
      <c r="AC60" s="243">
        <v>0</v>
      </c>
      <c r="AD60" s="243">
        <v>0</v>
      </c>
      <c r="AE60" s="243" t="s">
        <v>72</v>
      </c>
      <c r="AF60" s="243">
        <v>0</v>
      </c>
      <c r="AG60" s="243">
        <v>0</v>
      </c>
      <c r="AH60" s="243">
        <v>0</v>
      </c>
      <c r="AI60" s="243">
        <v>0</v>
      </c>
      <c r="AJ60" s="243">
        <v>0</v>
      </c>
      <c r="AK60" s="243">
        <v>0</v>
      </c>
      <c r="AL60" s="243">
        <v>0</v>
      </c>
      <c r="AM60" s="243">
        <v>0</v>
      </c>
      <c r="AN60" s="243">
        <v>0</v>
      </c>
      <c r="AO60" s="243" t="s">
        <v>72</v>
      </c>
      <c r="AP60" s="243">
        <v>0</v>
      </c>
      <c r="AQ60" s="243">
        <v>0</v>
      </c>
      <c r="AR60" s="243">
        <v>0</v>
      </c>
      <c r="AS60" s="243">
        <v>0</v>
      </c>
      <c r="AT60" s="243">
        <v>0</v>
      </c>
      <c r="AU60" s="243">
        <v>0</v>
      </c>
      <c r="AV60" s="243" t="s">
        <v>72</v>
      </c>
    </row>
    <row r="61" spans="1:48" ht="15" customHeight="1" x14ac:dyDescent="0.15">
      <c r="A61" s="32"/>
      <c r="B61" s="11"/>
      <c r="C61" s="125" t="s">
        <v>142</v>
      </c>
      <c r="D61" s="110" t="s">
        <v>135</v>
      </c>
      <c r="E61" s="13">
        <v>57</v>
      </c>
      <c r="F61" s="13">
        <v>5</v>
      </c>
      <c r="G61" s="13">
        <v>42</v>
      </c>
      <c r="H61" s="13">
        <v>7</v>
      </c>
      <c r="I61" s="13">
        <v>3</v>
      </c>
      <c r="J61" s="13"/>
      <c r="K61" s="13"/>
      <c r="L61" s="13"/>
      <c r="M61" s="13">
        <v>57</v>
      </c>
      <c r="N61" s="13">
        <v>18</v>
      </c>
      <c r="O61" s="13">
        <v>30</v>
      </c>
      <c r="P61" s="13">
        <v>5</v>
      </c>
      <c r="Q61" s="13">
        <v>4</v>
      </c>
      <c r="R61" s="13">
        <v>57</v>
      </c>
      <c r="S61" s="13">
        <v>5</v>
      </c>
      <c r="T61" s="13">
        <v>11</v>
      </c>
      <c r="U61" s="13">
        <v>18</v>
      </c>
      <c r="V61" s="13">
        <v>16</v>
      </c>
      <c r="W61" s="13">
        <v>7</v>
      </c>
      <c r="X61" s="243">
        <v>57</v>
      </c>
      <c r="Y61" s="243">
        <v>18</v>
      </c>
      <c r="Z61" s="243">
        <v>8</v>
      </c>
      <c r="AA61" s="243">
        <v>10</v>
      </c>
      <c r="AB61" s="243">
        <v>8</v>
      </c>
      <c r="AC61" s="243">
        <v>12</v>
      </c>
      <c r="AD61" s="243">
        <v>1</v>
      </c>
      <c r="AE61" s="243">
        <v>9.4799271122565045</v>
      </c>
      <c r="AF61" s="243">
        <v>57</v>
      </c>
      <c r="AG61" s="243">
        <v>18</v>
      </c>
      <c r="AH61" s="243">
        <v>12</v>
      </c>
      <c r="AI61" s="243">
        <v>5</v>
      </c>
      <c r="AJ61" s="243">
        <v>7</v>
      </c>
      <c r="AK61" s="243">
        <v>1</v>
      </c>
      <c r="AL61" s="243">
        <v>8</v>
      </c>
      <c r="AM61" s="243">
        <v>5</v>
      </c>
      <c r="AN61" s="243">
        <v>1</v>
      </c>
      <c r="AO61" s="243">
        <v>56.482142857142854</v>
      </c>
      <c r="AP61" s="243">
        <v>57</v>
      </c>
      <c r="AQ61" s="243">
        <v>22</v>
      </c>
      <c r="AR61" s="243">
        <v>9</v>
      </c>
      <c r="AS61" s="243">
        <v>9</v>
      </c>
      <c r="AT61" s="243">
        <v>8</v>
      </c>
      <c r="AU61" s="243">
        <v>9</v>
      </c>
      <c r="AV61" s="243">
        <v>4.5810577082518291</v>
      </c>
    </row>
    <row r="62" spans="1:48" ht="15" customHeight="1" x14ac:dyDescent="0.15">
      <c r="A62" s="32"/>
      <c r="B62" s="11"/>
      <c r="C62" s="125" t="s">
        <v>143</v>
      </c>
      <c r="D62" s="110" t="s">
        <v>136</v>
      </c>
      <c r="E62" s="13">
        <v>154</v>
      </c>
      <c r="F62" s="13">
        <v>33</v>
      </c>
      <c r="G62" s="13">
        <v>96</v>
      </c>
      <c r="H62" s="13">
        <v>11</v>
      </c>
      <c r="I62" s="13">
        <v>14</v>
      </c>
      <c r="J62" s="13"/>
      <c r="K62" s="13"/>
      <c r="L62" s="13"/>
      <c r="M62" s="13">
        <v>154</v>
      </c>
      <c r="N62" s="13">
        <v>30</v>
      </c>
      <c r="O62" s="13">
        <v>103</v>
      </c>
      <c r="P62" s="13">
        <v>20</v>
      </c>
      <c r="Q62" s="13">
        <v>1</v>
      </c>
      <c r="R62" s="13">
        <v>154</v>
      </c>
      <c r="S62" s="13">
        <v>31</v>
      </c>
      <c r="T62" s="13">
        <v>38</v>
      </c>
      <c r="U62" s="13">
        <v>45</v>
      </c>
      <c r="V62" s="13">
        <v>35</v>
      </c>
      <c r="W62" s="13">
        <v>5</v>
      </c>
      <c r="X62" s="243">
        <v>154</v>
      </c>
      <c r="Y62" s="243">
        <v>32</v>
      </c>
      <c r="Z62" s="243">
        <v>11</v>
      </c>
      <c r="AA62" s="243">
        <v>46</v>
      </c>
      <c r="AB62" s="243">
        <v>25</v>
      </c>
      <c r="AC62" s="243">
        <v>34</v>
      </c>
      <c r="AD62" s="243">
        <v>6</v>
      </c>
      <c r="AE62" s="243">
        <v>10.170726376962245</v>
      </c>
      <c r="AF62" s="243">
        <v>154</v>
      </c>
      <c r="AG62" s="243">
        <v>32</v>
      </c>
      <c r="AH62" s="243">
        <v>29</v>
      </c>
      <c r="AI62" s="243">
        <v>36</v>
      </c>
      <c r="AJ62" s="243">
        <v>20</v>
      </c>
      <c r="AK62" s="243">
        <v>11</v>
      </c>
      <c r="AL62" s="243">
        <v>11</v>
      </c>
      <c r="AM62" s="243">
        <v>8</v>
      </c>
      <c r="AN62" s="243">
        <v>7</v>
      </c>
      <c r="AO62" s="243">
        <v>59.14965986394558</v>
      </c>
      <c r="AP62" s="243">
        <v>154</v>
      </c>
      <c r="AQ62" s="243">
        <v>51</v>
      </c>
      <c r="AR62" s="243">
        <v>30</v>
      </c>
      <c r="AS62" s="243">
        <v>28</v>
      </c>
      <c r="AT62" s="243">
        <v>24</v>
      </c>
      <c r="AU62" s="243">
        <v>21</v>
      </c>
      <c r="AV62" s="243">
        <v>4.9479713223165875</v>
      </c>
    </row>
    <row r="63" spans="1:48" ht="15" customHeight="1" x14ac:dyDescent="0.15">
      <c r="A63" s="32"/>
      <c r="B63" s="11"/>
      <c r="C63" s="125" t="s">
        <v>146</v>
      </c>
      <c r="D63" s="110" t="s">
        <v>137</v>
      </c>
      <c r="E63" s="13">
        <v>100</v>
      </c>
      <c r="F63" s="13">
        <v>13</v>
      </c>
      <c r="G63" s="13">
        <v>72</v>
      </c>
      <c r="H63" s="13">
        <v>5</v>
      </c>
      <c r="I63" s="13">
        <v>10</v>
      </c>
      <c r="J63" s="13"/>
      <c r="K63" s="13"/>
      <c r="L63" s="13"/>
      <c r="M63" s="13">
        <v>100</v>
      </c>
      <c r="N63" s="13">
        <v>18</v>
      </c>
      <c r="O63" s="13">
        <v>67</v>
      </c>
      <c r="P63" s="13">
        <v>12</v>
      </c>
      <c r="Q63" s="13">
        <v>3</v>
      </c>
      <c r="R63" s="13">
        <v>100</v>
      </c>
      <c r="S63" s="13">
        <v>12</v>
      </c>
      <c r="T63" s="13">
        <v>19</v>
      </c>
      <c r="U63" s="13">
        <v>33</v>
      </c>
      <c r="V63" s="13">
        <v>30</v>
      </c>
      <c r="W63" s="13">
        <v>6</v>
      </c>
      <c r="X63" s="243">
        <v>100</v>
      </c>
      <c r="Y63" s="243">
        <v>19</v>
      </c>
      <c r="Z63" s="243">
        <v>15</v>
      </c>
      <c r="AA63" s="243">
        <v>24</v>
      </c>
      <c r="AB63" s="243">
        <v>19</v>
      </c>
      <c r="AC63" s="243">
        <v>18</v>
      </c>
      <c r="AD63" s="243">
        <v>5</v>
      </c>
      <c r="AE63" s="243">
        <v>9.16714816121541</v>
      </c>
      <c r="AF63" s="243">
        <v>100</v>
      </c>
      <c r="AG63" s="243">
        <v>19</v>
      </c>
      <c r="AH63" s="243">
        <v>24</v>
      </c>
      <c r="AI63" s="243">
        <v>22</v>
      </c>
      <c r="AJ63" s="243">
        <v>8</v>
      </c>
      <c r="AK63" s="243">
        <v>8</v>
      </c>
      <c r="AL63" s="243">
        <v>7</v>
      </c>
      <c r="AM63" s="243">
        <v>2</v>
      </c>
      <c r="AN63" s="243">
        <v>10</v>
      </c>
      <c r="AO63" s="243">
        <v>45.044444444444444</v>
      </c>
      <c r="AP63" s="243">
        <v>100</v>
      </c>
      <c r="AQ63" s="243">
        <v>45</v>
      </c>
      <c r="AR63" s="243">
        <v>16</v>
      </c>
      <c r="AS63" s="243">
        <v>14</v>
      </c>
      <c r="AT63" s="243">
        <v>14</v>
      </c>
      <c r="AU63" s="243">
        <v>11</v>
      </c>
      <c r="AV63" s="243">
        <v>4.2059222645116456</v>
      </c>
    </row>
    <row r="64" spans="1:48" ht="15" customHeight="1" x14ac:dyDescent="0.15">
      <c r="A64" s="32"/>
      <c r="B64" s="11"/>
      <c r="C64" s="125"/>
      <c r="D64" s="122" t="s">
        <v>44</v>
      </c>
      <c r="E64" s="13">
        <v>73</v>
      </c>
      <c r="F64" s="13">
        <v>17</v>
      </c>
      <c r="G64" s="13">
        <v>48</v>
      </c>
      <c r="H64" s="13">
        <v>3</v>
      </c>
      <c r="I64" s="13">
        <v>5</v>
      </c>
      <c r="J64" s="13"/>
      <c r="K64" s="13"/>
      <c r="L64" s="13"/>
      <c r="M64" s="13">
        <v>73</v>
      </c>
      <c r="N64" s="13">
        <v>15</v>
      </c>
      <c r="O64" s="13">
        <v>35</v>
      </c>
      <c r="P64" s="13">
        <v>14</v>
      </c>
      <c r="Q64" s="13">
        <v>9</v>
      </c>
      <c r="R64" s="13">
        <v>73</v>
      </c>
      <c r="S64" s="13">
        <v>7</v>
      </c>
      <c r="T64" s="13">
        <v>19</v>
      </c>
      <c r="U64" s="13">
        <v>19</v>
      </c>
      <c r="V64" s="13">
        <v>14</v>
      </c>
      <c r="W64" s="13">
        <v>14</v>
      </c>
      <c r="X64" s="243">
        <v>73</v>
      </c>
      <c r="Y64" s="243">
        <v>14</v>
      </c>
      <c r="Z64" s="243">
        <v>5</v>
      </c>
      <c r="AA64" s="243">
        <v>14</v>
      </c>
      <c r="AB64" s="243">
        <v>13</v>
      </c>
      <c r="AC64" s="243">
        <v>20</v>
      </c>
      <c r="AD64" s="243">
        <v>7</v>
      </c>
      <c r="AE64" s="243">
        <v>11.875464763840448</v>
      </c>
      <c r="AF64" s="243">
        <v>73</v>
      </c>
      <c r="AG64" s="243">
        <v>14</v>
      </c>
      <c r="AH64" s="243">
        <v>10</v>
      </c>
      <c r="AI64" s="243">
        <v>13</v>
      </c>
      <c r="AJ64" s="243">
        <v>6</v>
      </c>
      <c r="AK64" s="243">
        <v>3</v>
      </c>
      <c r="AL64" s="243">
        <v>8</v>
      </c>
      <c r="AM64" s="243">
        <v>10</v>
      </c>
      <c r="AN64" s="243">
        <v>9</v>
      </c>
      <c r="AO64" s="243">
        <v>82.28125</v>
      </c>
      <c r="AP64" s="243">
        <v>73</v>
      </c>
      <c r="AQ64" s="243">
        <v>20</v>
      </c>
      <c r="AR64" s="243">
        <v>8</v>
      </c>
      <c r="AS64" s="243">
        <v>18</v>
      </c>
      <c r="AT64" s="243">
        <v>14</v>
      </c>
      <c r="AU64" s="243">
        <v>13</v>
      </c>
      <c r="AV64" s="243">
        <v>6.2120777829706659</v>
      </c>
    </row>
    <row r="65" spans="1:48" ht="15" customHeight="1" x14ac:dyDescent="0.15">
      <c r="A65" s="32"/>
      <c r="B65" s="63"/>
      <c r="C65" s="128"/>
      <c r="D65" s="108" t="s">
        <v>66</v>
      </c>
      <c r="E65" s="13">
        <v>101</v>
      </c>
      <c r="F65" s="13">
        <v>33</v>
      </c>
      <c r="G65" s="13">
        <v>49</v>
      </c>
      <c r="H65" s="13">
        <v>6</v>
      </c>
      <c r="I65" s="13">
        <v>13</v>
      </c>
      <c r="J65" s="13"/>
      <c r="K65" s="13"/>
      <c r="L65" s="13"/>
      <c r="M65" s="13">
        <v>101</v>
      </c>
      <c r="N65" s="13">
        <v>16</v>
      </c>
      <c r="O65" s="13">
        <v>56</v>
      </c>
      <c r="P65" s="13">
        <v>27</v>
      </c>
      <c r="Q65" s="13">
        <v>2</v>
      </c>
      <c r="R65" s="13">
        <v>101</v>
      </c>
      <c r="S65" s="13">
        <v>15</v>
      </c>
      <c r="T65" s="13">
        <v>29</v>
      </c>
      <c r="U65" s="13">
        <v>26</v>
      </c>
      <c r="V65" s="13">
        <v>25</v>
      </c>
      <c r="W65" s="13">
        <v>6</v>
      </c>
      <c r="X65" s="243">
        <v>101</v>
      </c>
      <c r="Y65" s="243">
        <v>25</v>
      </c>
      <c r="Z65" s="243">
        <v>8</v>
      </c>
      <c r="AA65" s="243">
        <v>28</v>
      </c>
      <c r="AB65" s="243">
        <v>16</v>
      </c>
      <c r="AC65" s="243">
        <v>20</v>
      </c>
      <c r="AD65" s="243">
        <v>4</v>
      </c>
      <c r="AE65" s="243">
        <v>9.0747837280790105</v>
      </c>
      <c r="AF65" s="243">
        <v>101</v>
      </c>
      <c r="AG65" s="243">
        <v>25</v>
      </c>
      <c r="AH65" s="243">
        <v>21</v>
      </c>
      <c r="AI65" s="243">
        <v>17</v>
      </c>
      <c r="AJ65" s="243">
        <v>15</v>
      </c>
      <c r="AK65" s="243">
        <v>11</v>
      </c>
      <c r="AL65" s="243">
        <v>2</v>
      </c>
      <c r="AM65" s="243">
        <v>3</v>
      </c>
      <c r="AN65" s="243">
        <v>7</v>
      </c>
      <c r="AO65" s="243">
        <v>45.648936170212764</v>
      </c>
      <c r="AP65" s="243">
        <v>101</v>
      </c>
      <c r="AQ65" s="243">
        <v>38</v>
      </c>
      <c r="AR65" s="243">
        <v>12</v>
      </c>
      <c r="AS65" s="243">
        <v>17</v>
      </c>
      <c r="AT65" s="243">
        <v>16</v>
      </c>
      <c r="AU65" s="243">
        <v>18</v>
      </c>
      <c r="AV65" s="243">
        <v>5.8248984484313082</v>
      </c>
    </row>
    <row r="66" spans="1:48" ht="15" customHeight="1" x14ac:dyDescent="0.15">
      <c r="A66" s="32"/>
      <c r="B66" s="204" t="s">
        <v>5</v>
      </c>
      <c r="C66" s="129" t="s">
        <v>141</v>
      </c>
      <c r="D66" s="110" t="s">
        <v>134</v>
      </c>
      <c r="E66" s="13">
        <v>0</v>
      </c>
      <c r="F66" s="13">
        <v>0</v>
      </c>
      <c r="G66" s="13">
        <v>0</v>
      </c>
      <c r="H66" s="13">
        <v>0</v>
      </c>
      <c r="I66" s="13">
        <v>0</v>
      </c>
      <c r="J66" s="13"/>
      <c r="K66" s="13"/>
      <c r="L66" s="13"/>
      <c r="M66" s="13">
        <v>0</v>
      </c>
      <c r="N66" s="13">
        <v>0</v>
      </c>
      <c r="O66" s="13">
        <v>0</v>
      </c>
      <c r="P66" s="13">
        <v>0</v>
      </c>
      <c r="Q66" s="13">
        <v>0</v>
      </c>
      <c r="R66" s="13">
        <v>0</v>
      </c>
      <c r="S66" s="13">
        <v>0</v>
      </c>
      <c r="T66" s="13">
        <v>0</v>
      </c>
      <c r="U66" s="13">
        <v>0</v>
      </c>
      <c r="V66" s="13">
        <v>0</v>
      </c>
      <c r="W66" s="13">
        <v>0</v>
      </c>
      <c r="X66" s="243">
        <v>0</v>
      </c>
      <c r="Y66" s="243">
        <v>0</v>
      </c>
      <c r="Z66" s="243">
        <v>0</v>
      </c>
      <c r="AA66" s="243">
        <v>0</v>
      </c>
      <c r="AB66" s="243">
        <v>0</v>
      </c>
      <c r="AC66" s="243">
        <v>0</v>
      </c>
      <c r="AD66" s="243">
        <v>0</v>
      </c>
      <c r="AE66" s="243" t="s">
        <v>72</v>
      </c>
      <c r="AF66" s="243">
        <v>0</v>
      </c>
      <c r="AG66" s="243">
        <v>0</v>
      </c>
      <c r="AH66" s="243">
        <v>0</v>
      </c>
      <c r="AI66" s="243">
        <v>0</v>
      </c>
      <c r="AJ66" s="243">
        <v>0</v>
      </c>
      <c r="AK66" s="243">
        <v>0</v>
      </c>
      <c r="AL66" s="243">
        <v>0</v>
      </c>
      <c r="AM66" s="243">
        <v>0</v>
      </c>
      <c r="AN66" s="243">
        <v>0</v>
      </c>
      <c r="AO66" s="243" t="s">
        <v>72</v>
      </c>
      <c r="AP66" s="243">
        <v>0</v>
      </c>
      <c r="AQ66" s="243">
        <v>0</v>
      </c>
      <c r="AR66" s="243">
        <v>0</v>
      </c>
      <c r="AS66" s="243">
        <v>0</v>
      </c>
      <c r="AT66" s="243">
        <v>0</v>
      </c>
      <c r="AU66" s="243">
        <v>0</v>
      </c>
      <c r="AV66" s="243" t="s">
        <v>72</v>
      </c>
    </row>
    <row r="67" spans="1:48" ht="15" customHeight="1" x14ac:dyDescent="0.15">
      <c r="A67" s="32"/>
      <c r="B67" s="205"/>
      <c r="C67" s="125" t="s">
        <v>142</v>
      </c>
      <c r="D67" s="110" t="s">
        <v>135</v>
      </c>
      <c r="E67" s="13">
        <v>9</v>
      </c>
      <c r="F67" s="13">
        <v>0</v>
      </c>
      <c r="G67" s="13">
        <v>5</v>
      </c>
      <c r="H67" s="13">
        <v>2</v>
      </c>
      <c r="I67" s="13">
        <v>2</v>
      </c>
      <c r="J67" s="13"/>
      <c r="K67" s="13"/>
      <c r="L67" s="13"/>
      <c r="M67" s="13">
        <v>9</v>
      </c>
      <c r="N67" s="13">
        <v>0</v>
      </c>
      <c r="O67" s="13">
        <v>4</v>
      </c>
      <c r="P67" s="13">
        <v>4</v>
      </c>
      <c r="Q67" s="13">
        <v>1</v>
      </c>
      <c r="R67" s="13">
        <v>9</v>
      </c>
      <c r="S67" s="13">
        <v>1</v>
      </c>
      <c r="T67" s="13">
        <v>3</v>
      </c>
      <c r="U67" s="13">
        <v>2</v>
      </c>
      <c r="V67" s="13">
        <v>1</v>
      </c>
      <c r="W67" s="13">
        <v>2</v>
      </c>
      <c r="X67" s="243">
        <v>9</v>
      </c>
      <c r="Y67" s="243">
        <v>1</v>
      </c>
      <c r="Z67" s="243">
        <v>0</v>
      </c>
      <c r="AA67" s="243">
        <v>5</v>
      </c>
      <c r="AB67" s="243">
        <v>3</v>
      </c>
      <c r="AC67" s="243">
        <v>0</v>
      </c>
      <c r="AD67" s="243">
        <v>0</v>
      </c>
      <c r="AE67" s="243">
        <v>7.9229210907473613</v>
      </c>
      <c r="AF67" s="243">
        <v>9</v>
      </c>
      <c r="AG67" s="243">
        <v>1</v>
      </c>
      <c r="AH67" s="243">
        <v>3</v>
      </c>
      <c r="AI67" s="243">
        <v>4</v>
      </c>
      <c r="AJ67" s="243">
        <v>0</v>
      </c>
      <c r="AK67" s="243">
        <v>1</v>
      </c>
      <c r="AL67" s="243">
        <v>0</v>
      </c>
      <c r="AM67" s="243">
        <v>0</v>
      </c>
      <c r="AN67" s="243">
        <v>0</v>
      </c>
      <c r="AO67" s="243">
        <v>34.666666666666664</v>
      </c>
      <c r="AP67" s="243">
        <v>9</v>
      </c>
      <c r="AQ67" s="243">
        <v>2</v>
      </c>
      <c r="AR67" s="243">
        <v>0</v>
      </c>
      <c r="AS67" s="243">
        <v>2</v>
      </c>
      <c r="AT67" s="243">
        <v>3</v>
      </c>
      <c r="AU67" s="243">
        <v>2</v>
      </c>
      <c r="AV67" s="243">
        <v>8.4043614688775978</v>
      </c>
    </row>
    <row r="68" spans="1:48" ht="15" customHeight="1" x14ac:dyDescent="0.15">
      <c r="A68" s="32"/>
      <c r="B68" s="205"/>
      <c r="C68" s="125" t="s">
        <v>143</v>
      </c>
      <c r="D68" s="110" t="s">
        <v>136</v>
      </c>
      <c r="E68" s="13">
        <v>35</v>
      </c>
      <c r="F68" s="13">
        <v>11</v>
      </c>
      <c r="G68" s="13">
        <v>22</v>
      </c>
      <c r="H68" s="13">
        <v>0</v>
      </c>
      <c r="I68" s="13">
        <v>2</v>
      </c>
      <c r="J68" s="13"/>
      <c r="K68" s="13"/>
      <c r="L68" s="13"/>
      <c r="M68" s="13">
        <v>35</v>
      </c>
      <c r="N68" s="13">
        <v>5</v>
      </c>
      <c r="O68" s="13">
        <v>15</v>
      </c>
      <c r="P68" s="13">
        <v>15</v>
      </c>
      <c r="Q68" s="13">
        <v>0</v>
      </c>
      <c r="R68" s="13">
        <v>35</v>
      </c>
      <c r="S68" s="13">
        <v>11</v>
      </c>
      <c r="T68" s="13">
        <v>14</v>
      </c>
      <c r="U68" s="13">
        <v>7</v>
      </c>
      <c r="V68" s="13">
        <v>2</v>
      </c>
      <c r="W68" s="13">
        <v>1</v>
      </c>
      <c r="X68" s="243">
        <v>35</v>
      </c>
      <c r="Y68" s="243">
        <v>4</v>
      </c>
      <c r="Z68" s="243">
        <v>3</v>
      </c>
      <c r="AA68" s="243">
        <v>10</v>
      </c>
      <c r="AB68" s="243">
        <v>7</v>
      </c>
      <c r="AC68" s="243">
        <v>8</v>
      </c>
      <c r="AD68" s="243">
        <v>3</v>
      </c>
      <c r="AE68" s="243">
        <v>13.636692561595055</v>
      </c>
      <c r="AF68" s="243">
        <v>35</v>
      </c>
      <c r="AG68" s="243">
        <v>4</v>
      </c>
      <c r="AH68" s="243">
        <v>5</v>
      </c>
      <c r="AI68" s="243">
        <v>12</v>
      </c>
      <c r="AJ68" s="243">
        <v>1</v>
      </c>
      <c r="AK68" s="243">
        <v>1</v>
      </c>
      <c r="AL68" s="243">
        <v>3</v>
      </c>
      <c r="AM68" s="243">
        <v>4</v>
      </c>
      <c r="AN68" s="243">
        <v>5</v>
      </c>
      <c r="AO68" s="243">
        <v>94.7</v>
      </c>
      <c r="AP68" s="243">
        <v>35</v>
      </c>
      <c r="AQ68" s="243">
        <v>13</v>
      </c>
      <c r="AR68" s="243">
        <v>8</v>
      </c>
      <c r="AS68" s="243">
        <v>5</v>
      </c>
      <c r="AT68" s="243">
        <v>3</v>
      </c>
      <c r="AU68" s="243">
        <v>6</v>
      </c>
      <c r="AV68" s="243">
        <v>3.4818875623416878</v>
      </c>
    </row>
    <row r="69" spans="1:48" ht="15" customHeight="1" x14ac:dyDescent="0.15">
      <c r="A69" s="32"/>
      <c r="B69" s="205"/>
      <c r="C69" s="125" t="s">
        <v>144</v>
      </c>
      <c r="D69" s="110" t="s">
        <v>137</v>
      </c>
      <c r="E69" s="13">
        <v>14</v>
      </c>
      <c r="F69" s="13">
        <v>4</v>
      </c>
      <c r="G69" s="13">
        <v>9</v>
      </c>
      <c r="H69" s="13">
        <v>1</v>
      </c>
      <c r="I69" s="13">
        <v>0</v>
      </c>
      <c r="J69" s="13"/>
      <c r="K69" s="13"/>
      <c r="L69" s="13"/>
      <c r="M69" s="13">
        <v>14</v>
      </c>
      <c r="N69" s="13">
        <v>5</v>
      </c>
      <c r="O69" s="13">
        <v>7</v>
      </c>
      <c r="P69" s="13">
        <v>2</v>
      </c>
      <c r="Q69" s="13">
        <v>0</v>
      </c>
      <c r="R69" s="13">
        <v>14</v>
      </c>
      <c r="S69" s="13">
        <v>2</v>
      </c>
      <c r="T69" s="13">
        <v>7</v>
      </c>
      <c r="U69" s="13">
        <v>2</v>
      </c>
      <c r="V69" s="13">
        <v>2</v>
      </c>
      <c r="W69" s="13">
        <v>1</v>
      </c>
      <c r="X69" s="243">
        <v>14</v>
      </c>
      <c r="Y69" s="243">
        <v>1</v>
      </c>
      <c r="Z69" s="243">
        <v>0</v>
      </c>
      <c r="AA69" s="243">
        <v>6</v>
      </c>
      <c r="AB69" s="243">
        <v>4</v>
      </c>
      <c r="AC69" s="243">
        <v>2</v>
      </c>
      <c r="AD69" s="243">
        <v>1</v>
      </c>
      <c r="AE69" s="243">
        <v>11.163072126896598</v>
      </c>
      <c r="AF69" s="243">
        <v>14</v>
      </c>
      <c r="AG69" s="243">
        <v>1</v>
      </c>
      <c r="AH69" s="243">
        <v>4</v>
      </c>
      <c r="AI69" s="243">
        <v>3</v>
      </c>
      <c r="AJ69" s="243">
        <v>1</v>
      </c>
      <c r="AK69" s="243">
        <v>2</v>
      </c>
      <c r="AL69" s="243">
        <v>1</v>
      </c>
      <c r="AM69" s="243">
        <v>1</v>
      </c>
      <c r="AN69" s="243">
        <v>1</v>
      </c>
      <c r="AO69" s="243">
        <v>58.846153846153847</v>
      </c>
      <c r="AP69" s="243">
        <v>14</v>
      </c>
      <c r="AQ69" s="243">
        <v>3</v>
      </c>
      <c r="AR69" s="243">
        <v>0</v>
      </c>
      <c r="AS69" s="243">
        <v>4</v>
      </c>
      <c r="AT69" s="243">
        <v>2</v>
      </c>
      <c r="AU69" s="243">
        <v>5</v>
      </c>
      <c r="AV69" s="243">
        <v>7.0262571304155763</v>
      </c>
    </row>
    <row r="70" spans="1:48" ht="15" customHeight="1" x14ac:dyDescent="0.15">
      <c r="A70" s="32"/>
      <c r="B70" s="205"/>
      <c r="C70" s="125"/>
      <c r="D70" s="122" t="s">
        <v>44</v>
      </c>
      <c r="E70" s="13">
        <v>16</v>
      </c>
      <c r="F70" s="13">
        <v>8</v>
      </c>
      <c r="G70" s="13">
        <v>6</v>
      </c>
      <c r="H70" s="13">
        <v>0</v>
      </c>
      <c r="I70" s="13">
        <v>2</v>
      </c>
      <c r="J70" s="13"/>
      <c r="K70" s="13"/>
      <c r="L70" s="13"/>
      <c r="M70" s="13">
        <v>16</v>
      </c>
      <c r="N70" s="13">
        <v>0</v>
      </c>
      <c r="O70" s="13">
        <v>11</v>
      </c>
      <c r="P70" s="13">
        <v>5</v>
      </c>
      <c r="Q70" s="13">
        <v>0</v>
      </c>
      <c r="R70" s="13">
        <v>16</v>
      </c>
      <c r="S70" s="13">
        <v>6</v>
      </c>
      <c r="T70" s="13">
        <v>6</v>
      </c>
      <c r="U70" s="13">
        <v>4</v>
      </c>
      <c r="V70" s="13">
        <v>0</v>
      </c>
      <c r="W70" s="13">
        <v>0</v>
      </c>
      <c r="X70" s="243">
        <v>16</v>
      </c>
      <c r="Y70" s="243">
        <v>4</v>
      </c>
      <c r="Z70" s="243">
        <v>1</v>
      </c>
      <c r="AA70" s="243">
        <v>5</v>
      </c>
      <c r="AB70" s="243">
        <v>4</v>
      </c>
      <c r="AC70" s="243">
        <v>2</v>
      </c>
      <c r="AD70" s="243">
        <v>0</v>
      </c>
      <c r="AE70" s="243">
        <v>8.8706003575229104</v>
      </c>
      <c r="AF70" s="243">
        <v>16</v>
      </c>
      <c r="AG70" s="243">
        <v>4</v>
      </c>
      <c r="AH70" s="243">
        <v>1</v>
      </c>
      <c r="AI70" s="243">
        <v>2</v>
      </c>
      <c r="AJ70" s="243">
        <v>3</v>
      </c>
      <c r="AK70" s="243">
        <v>2</v>
      </c>
      <c r="AL70" s="243">
        <v>2</v>
      </c>
      <c r="AM70" s="243">
        <v>2</v>
      </c>
      <c r="AN70" s="243">
        <v>0</v>
      </c>
      <c r="AO70" s="243">
        <v>76.25</v>
      </c>
      <c r="AP70" s="243">
        <v>16</v>
      </c>
      <c r="AQ70" s="243">
        <v>4</v>
      </c>
      <c r="AR70" s="243">
        <v>5</v>
      </c>
      <c r="AS70" s="243">
        <v>2</v>
      </c>
      <c r="AT70" s="243">
        <v>2</v>
      </c>
      <c r="AU70" s="243">
        <v>3</v>
      </c>
      <c r="AV70" s="243">
        <v>4.2832799323183943</v>
      </c>
    </row>
    <row r="71" spans="1:48" ht="15" customHeight="1" x14ac:dyDescent="0.15">
      <c r="A71" s="32"/>
      <c r="B71" s="205"/>
      <c r="C71" s="125"/>
      <c r="D71" s="110" t="s">
        <v>66</v>
      </c>
      <c r="E71" s="13">
        <v>31</v>
      </c>
      <c r="F71" s="13">
        <v>9</v>
      </c>
      <c r="G71" s="13">
        <v>19</v>
      </c>
      <c r="H71" s="13">
        <v>1</v>
      </c>
      <c r="I71" s="13">
        <v>2</v>
      </c>
      <c r="J71" s="13"/>
      <c r="K71" s="13"/>
      <c r="L71" s="13"/>
      <c r="M71" s="13">
        <v>31</v>
      </c>
      <c r="N71" s="13">
        <v>3</v>
      </c>
      <c r="O71" s="13">
        <v>22</v>
      </c>
      <c r="P71" s="13">
        <v>5</v>
      </c>
      <c r="Q71" s="13">
        <v>1</v>
      </c>
      <c r="R71" s="13">
        <v>31</v>
      </c>
      <c r="S71" s="13">
        <v>6</v>
      </c>
      <c r="T71" s="13">
        <v>12</v>
      </c>
      <c r="U71" s="13">
        <v>6</v>
      </c>
      <c r="V71" s="13">
        <v>3</v>
      </c>
      <c r="W71" s="13">
        <v>4</v>
      </c>
      <c r="X71" s="243">
        <v>31</v>
      </c>
      <c r="Y71" s="243">
        <v>3</v>
      </c>
      <c r="Z71" s="243">
        <v>5</v>
      </c>
      <c r="AA71" s="243">
        <v>11</v>
      </c>
      <c r="AB71" s="243">
        <v>5</v>
      </c>
      <c r="AC71" s="243">
        <v>5</v>
      </c>
      <c r="AD71" s="243">
        <v>2</v>
      </c>
      <c r="AE71" s="243">
        <v>9.2011525631938991</v>
      </c>
      <c r="AF71" s="243">
        <v>31</v>
      </c>
      <c r="AG71" s="243">
        <v>3</v>
      </c>
      <c r="AH71" s="243">
        <v>5</v>
      </c>
      <c r="AI71" s="243">
        <v>6</v>
      </c>
      <c r="AJ71" s="243">
        <v>6</v>
      </c>
      <c r="AK71" s="243">
        <v>4</v>
      </c>
      <c r="AL71" s="243">
        <v>3</v>
      </c>
      <c r="AM71" s="243">
        <v>2</v>
      </c>
      <c r="AN71" s="243">
        <v>2</v>
      </c>
      <c r="AO71" s="243">
        <v>67.758620689655174</v>
      </c>
      <c r="AP71" s="243">
        <v>31</v>
      </c>
      <c r="AQ71" s="243">
        <v>5</v>
      </c>
      <c r="AR71" s="243">
        <v>7</v>
      </c>
      <c r="AS71" s="243">
        <v>10</v>
      </c>
      <c r="AT71" s="243">
        <v>4</v>
      </c>
      <c r="AU71" s="243">
        <v>5</v>
      </c>
      <c r="AV71" s="243">
        <v>5.6677287448118783</v>
      </c>
    </row>
    <row r="72" spans="1:48" ht="15" customHeight="1" x14ac:dyDescent="0.15">
      <c r="A72" s="32"/>
      <c r="B72" s="205"/>
      <c r="C72" s="126" t="s">
        <v>145</v>
      </c>
      <c r="D72" s="127" t="s">
        <v>134</v>
      </c>
      <c r="E72" s="13">
        <v>0</v>
      </c>
      <c r="F72" s="13">
        <v>0</v>
      </c>
      <c r="G72" s="13">
        <v>0</v>
      </c>
      <c r="H72" s="13">
        <v>0</v>
      </c>
      <c r="I72" s="13">
        <v>0</v>
      </c>
      <c r="J72" s="13"/>
      <c r="K72" s="13"/>
      <c r="L72" s="13"/>
      <c r="M72" s="13">
        <v>0</v>
      </c>
      <c r="N72" s="13">
        <v>0</v>
      </c>
      <c r="O72" s="13">
        <v>0</v>
      </c>
      <c r="P72" s="13">
        <v>0</v>
      </c>
      <c r="Q72" s="13">
        <v>0</v>
      </c>
      <c r="R72" s="13">
        <v>0</v>
      </c>
      <c r="S72" s="13">
        <v>0</v>
      </c>
      <c r="T72" s="13">
        <v>0</v>
      </c>
      <c r="U72" s="13">
        <v>0</v>
      </c>
      <c r="V72" s="13">
        <v>0</v>
      </c>
      <c r="W72" s="13">
        <v>0</v>
      </c>
      <c r="X72" s="243">
        <v>0</v>
      </c>
      <c r="Y72" s="243">
        <v>0</v>
      </c>
      <c r="Z72" s="243">
        <v>0</v>
      </c>
      <c r="AA72" s="243">
        <v>0</v>
      </c>
      <c r="AB72" s="243">
        <v>0</v>
      </c>
      <c r="AC72" s="243">
        <v>0</v>
      </c>
      <c r="AD72" s="243">
        <v>0</v>
      </c>
      <c r="AE72" s="243" t="s">
        <v>72</v>
      </c>
      <c r="AF72" s="243">
        <v>0</v>
      </c>
      <c r="AG72" s="243">
        <v>0</v>
      </c>
      <c r="AH72" s="243">
        <v>0</v>
      </c>
      <c r="AI72" s="243">
        <v>0</v>
      </c>
      <c r="AJ72" s="243">
        <v>0</v>
      </c>
      <c r="AK72" s="243">
        <v>0</v>
      </c>
      <c r="AL72" s="243">
        <v>0</v>
      </c>
      <c r="AM72" s="243">
        <v>0</v>
      </c>
      <c r="AN72" s="243">
        <v>0</v>
      </c>
      <c r="AO72" s="243" t="s">
        <v>72</v>
      </c>
      <c r="AP72" s="243">
        <v>0</v>
      </c>
      <c r="AQ72" s="243">
        <v>0</v>
      </c>
      <c r="AR72" s="243">
        <v>0</v>
      </c>
      <c r="AS72" s="243">
        <v>0</v>
      </c>
      <c r="AT72" s="243">
        <v>0</v>
      </c>
      <c r="AU72" s="243">
        <v>0</v>
      </c>
      <c r="AV72" s="243" t="s">
        <v>72</v>
      </c>
    </row>
    <row r="73" spans="1:48" ht="15" customHeight="1" x14ac:dyDescent="0.15">
      <c r="A73" s="32"/>
      <c r="B73" s="81"/>
      <c r="C73" s="125" t="s">
        <v>142</v>
      </c>
      <c r="D73" s="110" t="s">
        <v>135</v>
      </c>
      <c r="E73" s="13">
        <v>47</v>
      </c>
      <c r="F73" s="13">
        <v>7</v>
      </c>
      <c r="G73" s="13">
        <v>28</v>
      </c>
      <c r="H73" s="13">
        <v>6</v>
      </c>
      <c r="I73" s="13">
        <v>6</v>
      </c>
      <c r="J73" s="13"/>
      <c r="K73" s="13"/>
      <c r="L73" s="13"/>
      <c r="M73" s="13">
        <v>47</v>
      </c>
      <c r="N73" s="13">
        <v>2</v>
      </c>
      <c r="O73" s="13">
        <v>32</v>
      </c>
      <c r="P73" s="13">
        <v>11</v>
      </c>
      <c r="Q73" s="13">
        <v>2</v>
      </c>
      <c r="R73" s="13">
        <v>47</v>
      </c>
      <c r="S73" s="13">
        <v>11</v>
      </c>
      <c r="T73" s="13">
        <v>10</v>
      </c>
      <c r="U73" s="13">
        <v>16</v>
      </c>
      <c r="V73" s="13">
        <v>7</v>
      </c>
      <c r="W73" s="13">
        <v>3</v>
      </c>
      <c r="X73" s="243">
        <v>47</v>
      </c>
      <c r="Y73" s="243">
        <v>12</v>
      </c>
      <c r="Z73" s="243">
        <v>4</v>
      </c>
      <c r="AA73" s="243">
        <v>6</v>
      </c>
      <c r="AB73" s="243">
        <v>6</v>
      </c>
      <c r="AC73" s="243">
        <v>11</v>
      </c>
      <c r="AD73" s="243">
        <v>8</v>
      </c>
      <c r="AE73" s="243">
        <v>10.232057936822461</v>
      </c>
      <c r="AF73" s="243">
        <v>47</v>
      </c>
      <c r="AG73" s="243">
        <v>12</v>
      </c>
      <c r="AH73" s="243">
        <v>6</v>
      </c>
      <c r="AI73" s="243">
        <v>6</v>
      </c>
      <c r="AJ73" s="243">
        <v>2</v>
      </c>
      <c r="AK73" s="243">
        <v>2</v>
      </c>
      <c r="AL73" s="243">
        <v>7</v>
      </c>
      <c r="AM73" s="243">
        <v>3</v>
      </c>
      <c r="AN73" s="243">
        <v>9</v>
      </c>
      <c r="AO73" s="243">
        <v>68.131578947368425</v>
      </c>
      <c r="AP73" s="243">
        <v>47</v>
      </c>
      <c r="AQ73" s="243">
        <v>14</v>
      </c>
      <c r="AR73" s="243">
        <v>11</v>
      </c>
      <c r="AS73" s="243">
        <v>6</v>
      </c>
      <c r="AT73" s="243">
        <v>7</v>
      </c>
      <c r="AU73" s="243">
        <v>9</v>
      </c>
      <c r="AV73" s="243">
        <v>5.3973535625528397</v>
      </c>
    </row>
    <row r="74" spans="1:48" ht="15" customHeight="1" x14ac:dyDescent="0.15">
      <c r="A74" s="32"/>
      <c r="B74" s="81"/>
      <c r="C74" s="125" t="s">
        <v>143</v>
      </c>
      <c r="D74" s="110" t="s">
        <v>136</v>
      </c>
      <c r="E74" s="13">
        <v>106</v>
      </c>
      <c r="F74" s="13">
        <v>18</v>
      </c>
      <c r="G74" s="13">
        <v>76</v>
      </c>
      <c r="H74" s="13">
        <v>7</v>
      </c>
      <c r="I74" s="13">
        <v>5</v>
      </c>
      <c r="J74" s="13"/>
      <c r="K74" s="13"/>
      <c r="L74" s="13"/>
      <c r="M74" s="13">
        <v>106</v>
      </c>
      <c r="N74" s="13">
        <v>25</v>
      </c>
      <c r="O74" s="13">
        <v>66</v>
      </c>
      <c r="P74" s="13">
        <v>13</v>
      </c>
      <c r="Q74" s="13">
        <v>2</v>
      </c>
      <c r="R74" s="13">
        <v>106</v>
      </c>
      <c r="S74" s="13">
        <v>24</v>
      </c>
      <c r="T74" s="13">
        <v>26</v>
      </c>
      <c r="U74" s="13">
        <v>29</v>
      </c>
      <c r="V74" s="13">
        <v>17</v>
      </c>
      <c r="W74" s="13">
        <v>10</v>
      </c>
      <c r="X74" s="243">
        <v>106</v>
      </c>
      <c r="Y74" s="243">
        <v>13</v>
      </c>
      <c r="Z74" s="243">
        <v>13</v>
      </c>
      <c r="AA74" s="243">
        <v>39</v>
      </c>
      <c r="AB74" s="243">
        <v>16</v>
      </c>
      <c r="AC74" s="243">
        <v>19</v>
      </c>
      <c r="AD74" s="243">
        <v>6</v>
      </c>
      <c r="AE74" s="243">
        <v>9.3434722165786077</v>
      </c>
      <c r="AF74" s="243">
        <v>106</v>
      </c>
      <c r="AG74" s="243">
        <v>13</v>
      </c>
      <c r="AH74" s="243">
        <v>22</v>
      </c>
      <c r="AI74" s="243">
        <v>24</v>
      </c>
      <c r="AJ74" s="243">
        <v>11</v>
      </c>
      <c r="AK74" s="243">
        <v>10</v>
      </c>
      <c r="AL74" s="243">
        <v>4</v>
      </c>
      <c r="AM74" s="243">
        <v>9</v>
      </c>
      <c r="AN74" s="243">
        <v>13</v>
      </c>
      <c r="AO74" s="243">
        <v>78.483870967741936</v>
      </c>
      <c r="AP74" s="243">
        <v>106</v>
      </c>
      <c r="AQ74" s="243">
        <v>33</v>
      </c>
      <c r="AR74" s="243">
        <v>17</v>
      </c>
      <c r="AS74" s="243">
        <v>23</v>
      </c>
      <c r="AT74" s="243">
        <v>13</v>
      </c>
      <c r="AU74" s="243">
        <v>20</v>
      </c>
      <c r="AV74" s="243">
        <v>4.793713158501042</v>
      </c>
    </row>
    <row r="75" spans="1:48" ht="15" customHeight="1" x14ac:dyDescent="0.15">
      <c r="A75" s="32"/>
      <c r="B75" s="81"/>
      <c r="C75" s="125" t="s">
        <v>146</v>
      </c>
      <c r="D75" s="110" t="s">
        <v>137</v>
      </c>
      <c r="E75" s="13">
        <v>69</v>
      </c>
      <c r="F75" s="13">
        <v>15</v>
      </c>
      <c r="G75" s="13">
        <v>48</v>
      </c>
      <c r="H75" s="13">
        <v>4</v>
      </c>
      <c r="I75" s="13">
        <v>2</v>
      </c>
      <c r="J75" s="13"/>
      <c r="K75" s="13"/>
      <c r="L75" s="13"/>
      <c r="M75" s="13">
        <v>69</v>
      </c>
      <c r="N75" s="13">
        <v>17</v>
      </c>
      <c r="O75" s="13">
        <v>37</v>
      </c>
      <c r="P75" s="13">
        <v>12</v>
      </c>
      <c r="Q75" s="13">
        <v>3</v>
      </c>
      <c r="R75" s="13">
        <v>69</v>
      </c>
      <c r="S75" s="13">
        <v>12</v>
      </c>
      <c r="T75" s="13">
        <v>18</v>
      </c>
      <c r="U75" s="13">
        <v>14</v>
      </c>
      <c r="V75" s="13">
        <v>16</v>
      </c>
      <c r="W75" s="13">
        <v>9</v>
      </c>
      <c r="X75" s="243">
        <v>69</v>
      </c>
      <c r="Y75" s="243">
        <v>14</v>
      </c>
      <c r="Z75" s="243">
        <v>9</v>
      </c>
      <c r="AA75" s="243">
        <v>19</v>
      </c>
      <c r="AB75" s="243">
        <v>14</v>
      </c>
      <c r="AC75" s="243">
        <v>10</v>
      </c>
      <c r="AD75" s="243">
        <v>3</v>
      </c>
      <c r="AE75" s="243">
        <v>11.792451782264378</v>
      </c>
      <c r="AF75" s="243">
        <v>69</v>
      </c>
      <c r="AG75" s="243">
        <v>14</v>
      </c>
      <c r="AH75" s="243">
        <v>15</v>
      </c>
      <c r="AI75" s="243">
        <v>16</v>
      </c>
      <c r="AJ75" s="243">
        <v>9</v>
      </c>
      <c r="AK75" s="243">
        <v>4</v>
      </c>
      <c r="AL75" s="243">
        <v>0</v>
      </c>
      <c r="AM75" s="243">
        <v>3</v>
      </c>
      <c r="AN75" s="243">
        <v>8</v>
      </c>
      <c r="AO75" s="243">
        <v>44.868852459016395</v>
      </c>
      <c r="AP75" s="243">
        <v>69</v>
      </c>
      <c r="AQ75" s="243">
        <v>23</v>
      </c>
      <c r="AR75" s="243">
        <v>10</v>
      </c>
      <c r="AS75" s="243">
        <v>21</v>
      </c>
      <c r="AT75" s="243">
        <v>6</v>
      </c>
      <c r="AU75" s="243">
        <v>9</v>
      </c>
      <c r="AV75" s="243">
        <v>4.4538522867212924</v>
      </c>
    </row>
    <row r="76" spans="1:48" ht="15" customHeight="1" x14ac:dyDescent="0.15">
      <c r="A76" s="32"/>
      <c r="B76" s="81"/>
      <c r="C76" s="125"/>
      <c r="D76" s="122" t="s">
        <v>44</v>
      </c>
      <c r="E76" s="13">
        <v>33</v>
      </c>
      <c r="F76" s="13">
        <v>7</v>
      </c>
      <c r="G76" s="13">
        <v>23</v>
      </c>
      <c r="H76" s="13">
        <v>3</v>
      </c>
      <c r="I76" s="13">
        <v>0</v>
      </c>
      <c r="J76" s="13"/>
      <c r="K76" s="13"/>
      <c r="L76" s="13"/>
      <c r="M76" s="13">
        <v>33</v>
      </c>
      <c r="N76" s="13">
        <v>7</v>
      </c>
      <c r="O76" s="13">
        <v>16</v>
      </c>
      <c r="P76" s="13">
        <v>10</v>
      </c>
      <c r="Q76" s="13">
        <v>0</v>
      </c>
      <c r="R76" s="13">
        <v>33</v>
      </c>
      <c r="S76" s="13">
        <v>7</v>
      </c>
      <c r="T76" s="13">
        <v>6</v>
      </c>
      <c r="U76" s="13">
        <v>11</v>
      </c>
      <c r="V76" s="13">
        <v>7</v>
      </c>
      <c r="W76" s="13">
        <v>2</v>
      </c>
      <c r="X76" s="243">
        <v>33</v>
      </c>
      <c r="Y76" s="243">
        <v>7</v>
      </c>
      <c r="Z76" s="243">
        <v>8</v>
      </c>
      <c r="AA76" s="243">
        <v>6</v>
      </c>
      <c r="AB76" s="243">
        <v>7</v>
      </c>
      <c r="AC76" s="243">
        <v>5</v>
      </c>
      <c r="AD76" s="243">
        <v>0</v>
      </c>
      <c r="AE76" s="243">
        <v>8.2978515537449056</v>
      </c>
      <c r="AF76" s="243">
        <v>33</v>
      </c>
      <c r="AG76" s="243">
        <v>7</v>
      </c>
      <c r="AH76" s="243">
        <v>6</v>
      </c>
      <c r="AI76" s="243">
        <v>4</v>
      </c>
      <c r="AJ76" s="243">
        <v>2</v>
      </c>
      <c r="AK76" s="243">
        <v>5</v>
      </c>
      <c r="AL76" s="243">
        <v>3</v>
      </c>
      <c r="AM76" s="243">
        <v>1</v>
      </c>
      <c r="AN76" s="243">
        <v>5</v>
      </c>
      <c r="AO76" s="243">
        <v>53.678571428571431</v>
      </c>
      <c r="AP76" s="243">
        <v>33</v>
      </c>
      <c r="AQ76" s="243">
        <v>15</v>
      </c>
      <c r="AR76" s="243">
        <v>6</v>
      </c>
      <c r="AS76" s="243">
        <v>5</v>
      </c>
      <c r="AT76" s="243">
        <v>3</v>
      </c>
      <c r="AU76" s="243">
        <v>4</v>
      </c>
      <c r="AV76" s="243">
        <v>3.3251850323828296</v>
      </c>
    </row>
    <row r="77" spans="1:48" ht="15" customHeight="1" x14ac:dyDescent="0.15">
      <c r="A77" s="33"/>
      <c r="B77" s="82"/>
      <c r="C77" s="108"/>
      <c r="D77" s="108" t="s">
        <v>66</v>
      </c>
      <c r="E77" s="13">
        <v>118</v>
      </c>
      <c r="F77" s="13">
        <v>30</v>
      </c>
      <c r="G77" s="13">
        <v>63</v>
      </c>
      <c r="H77" s="13">
        <v>6</v>
      </c>
      <c r="I77" s="13">
        <v>19</v>
      </c>
      <c r="J77" s="13"/>
      <c r="K77" s="13"/>
      <c r="L77" s="13"/>
      <c r="M77" s="13">
        <v>118</v>
      </c>
      <c r="N77" s="13">
        <v>16</v>
      </c>
      <c r="O77" s="13">
        <v>60</v>
      </c>
      <c r="P77" s="13">
        <v>28</v>
      </c>
      <c r="Q77" s="13">
        <v>14</v>
      </c>
      <c r="R77" s="13">
        <v>118</v>
      </c>
      <c r="S77" s="13">
        <v>20</v>
      </c>
      <c r="T77" s="13">
        <v>30</v>
      </c>
      <c r="U77" s="13">
        <v>37</v>
      </c>
      <c r="V77" s="13">
        <v>11</v>
      </c>
      <c r="W77" s="13">
        <v>20</v>
      </c>
      <c r="X77" s="243">
        <v>118</v>
      </c>
      <c r="Y77" s="243">
        <v>18</v>
      </c>
      <c r="Z77" s="243">
        <v>20</v>
      </c>
      <c r="AA77" s="243">
        <v>28</v>
      </c>
      <c r="AB77" s="243">
        <v>19</v>
      </c>
      <c r="AC77" s="243">
        <v>23</v>
      </c>
      <c r="AD77" s="243">
        <v>10</v>
      </c>
      <c r="AE77" s="243">
        <v>11.978803441119384</v>
      </c>
      <c r="AF77" s="243">
        <v>118</v>
      </c>
      <c r="AG77" s="243">
        <v>18</v>
      </c>
      <c r="AH77" s="243">
        <v>19</v>
      </c>
      <c r="AI77" s="243">
        <v>23</v>
      </c>
      <c r="AJ77" s="243">
        <v>10</v>
      </c>
      <c r="AK77" s="243">
        <v>10</v>
      </c>
      <c r="AL77" s="243">
        <v>13</v>
      </c>
      <c r="AM77" s="243">
        <v>12</v>
      </c>
      <c r="AN77" s="243">
        <v>13</v>
      </c>
      <c r="AO77" s="243">
        <v>76.599999999999994</v>
      </c>
      <c r="AP77" s="243">
        <v>118</v>
      </c>
      <c r="AQ77" s="243">
        <v>37</v>
      </c>
      <c r="AR77" s="243">
        <v>18</v>
      </c>
      <c r="AS77" s="243">
        <v>20</v>
      </c>
      <c r="AT77" s="243">
        <v>20</v>
      </c>
      <c r="AU77" s="243">
        <v>23</v>
      </c>
      <c r="AV77" s="243">
        <v>5.7936129730352723</v>
      </c>
    </row>
  </sheetData>
  <mergeCells count="2">
    <mergeCell ref="B27:B33"/>
    <mergeCell ref="B66:B72"/>
  </mergeCells>
  <phoneticPr fontId="6"/>
  <pageMargins left="0.39370078740157483" right="0.39370078740157483" top="0.39370078740157483" bottom="0.19685039370078741" header="0.19685039370078741" footer="0.19685039370078741"/>
  <pageSetup paperSize="9" scale="64" orientation="portrait" horizontalDpi="200" verticalDpi="200" r:id="rId1"/>
  <headerFooter alignWithMargins="0">
    <oddHeader>&amp;R&amp;"-,標準"&amp;11&amp;F＿&amp;A</oddHeader>
  </headerFooter>
  <colBreaks count="5" manualBreakCount="5">
    <brk id="9" max="1048575" man="1"/>
    <brk id="17" max="1048575" man="1"/>
    <brk id="23" max="1048575" man="1"/>
    <brk id="31" max="1048575" man="1"/>
    <brk id="41" max="1048575"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G96"/>
  <sheetViews>
    <sheetView showGridLines="0" view="pageBreakPreview" zoomScaleNormal="100" zoomScaleSheetLayoutView="100" workbookViewId="0"/>
  </sheetViews>
  <sheetFormatPr defaultColWidth="8" defaultRowHeight="15" customHeight="1" x14ac:dyDescent="0.15"/>
  <cols>
    <col min="1" max="1" width="13.28515625" style="1" customWidth="1"/>
    <col min="2" max="2" width="4.28515625" style="1" customWidth="1"/>
    <col min="3" max="3" width="44.28515625" style="15" customWidth="1"/>
    <col min="4" max="7" width="11.28515625" style="1" customWidth="1"/>
    <col min="8" max="16384" width="8" style="1"/>
  </cols>
  <sheetData>
    <row r="1" spans="1:7" ht="15" customHeight="1" x14ac:dyDescent="0.15">
      <c r="D1" s="2" t="s">
        <v>63</v>
      </c>
    </row>
    <row r="2" spans="1:7" ht="15" customHeight="1" x14ac:dyDescent="0.15">
      <c r="D2" s="1" t="s">
        <v>64</v>
      </c>
    </row>
    <row r="3" spans="1:7" s="7" customFormat="1" ht="22.5" x14ac:dyDescent="0.15">
      <c r="A3" s="3"/>
      <c r="B3" s="4"/>
      <c r="C3" s="16"/>
      <c r="D3" s="5" t="s">
        <v>0</v>
      </c>
      <c r="E3" s="22" t="s">
        <v>39</v>
      </c>
      <c r="F3" s="22" t="s">
        <v>40</v>
      </c>
      <c r="G3" s="5" t="s">
        <v>11</v>
      </c>
    </row>
    <row r="4" spans="1:7" ht="15" customHeight="1" x14ac:dyDescent="0.15">
      <c r="A4" s="25" t="s">
        <v>19</v>
      </c>
      <c r="B4" s="17" t="s">
        <v>6</v>
      </c>
      <c r="C4" s="26" t="s">
        <v>16</v>
      </c>
      <c r="D4" s="41">
        <f t="shared" ref="D4:E4" si="0">D52</f>
        <v>1165</v>
      </c>
      <c r="E4" s="8">
        <f t="shared" si="0"/>
        <v>307</v>
      </c>
      <c r="F4" s="8">
        <f>F52</f>
        <v>753</v>
      </c>
      <c r="G4" s="8">
        <f>G52</f>
        <v>105</v>
      </c>
    </row>
    <row r="5" spans="1:7" ht="15" customHeight="1" x14ac:dyDescent="0.15">
      <c r="A5" s="203" t="s">
        <v>20</v>
      </c>
      <c r="B5" s="18" t="s">
        <v>7</v>
      </c>
      <c r="C5" s="30"/>
      <c r="D5" s="29">
        <f>IF(SUM(E5:G5)&gt;100,"－",SUM(E5:G5))</f>
        <v>100</v>
      </c>
      <c r="E5" s="28">
        <f>E52/$D4*100</f>
        <v>26.351931330472102</v>
      </c>
      <c r="F5" s="28">
        <f>F52/$D4*100</f>
        <v>64.63519313304721</v>
      </c>
      <c r="G5" s="28">
        <f>G52/$D4*100</f>
        <v>9.0128755364806867</v>
      </c>
    </row>
    <row r="6" spans="1:7" ht="15" customHeight="1" x14ac:dyDescent="0.15">
      <c r="A6" s="203"/>
      <c r="B6" s="18" t="s">
        <v>8</v>
      </c>
      <c r="C6" s="34" t="s">
        <v>41</v>
      </c>
      <c r="D6" s="42">
        <f>D54</f>
        <v>132</v>
      </c>
      <c r="E6" s="12">
        <f>IF($D6=0,0,E54/$D6*100)</f>
        <v>25</v>
      </c>
      <c r="F6" s="12">
        <f>IF($D6=0,0,F54/$D6*100)</f>
        <v>67.424242424242422</v>
      </c>
      <c r="G6" s="12">
        <f>IF($D6=0,0,G54/$D6*100)</f>
        <v>7.5757575757575761</v>
      </c>
    </row>
    <row r="7" spans="1:7" ht="15" customHeight="1" x14ac:dyDescent="0.15">
      <c r="A7" s="203"/>
      <c r="B7" s="18" t="s">
        <v>9</v>
      </c>
      <c r="C7" s="34" t="s">
        <v>42</v>
      </c>
      <c r="D7" s="42">
        <f t="shared" ref="D7:D11" si="1">D55</f>
        <v>37</v>
      </c>
      <c r="E7" s="12">
        <f t="shared" ref="E7:G11" si="2">IF($D7=0,0,E55/$D7*100)</f>
        <v>37.837837837837839</v>
      </c>
      <c r="F7" s="12">
        <f t="shared" si="2"/>
        <v>45.945945945945951</v>
      </c>
      <c r="G7" s="12">
        <f t="shared" si="2"/>
        <v>16.216216216216218</v>
      </c>
    </row>
    <row r="8" spans="1:7" ht="15" customHeight="1" x14ac:dyDescent="0.15">
      <c r="A8" s="32"/>
      <c r="B8" s="18"/>
      <c r="C8" s="34" t="s">
        <v>43</v>
      </c>
      <c r="D8" s="42">
        <f t="shared" si="1"/>
        <v>541</v>
      </c>
      <c r="E8" s="12">
        <f t="shared" si="2"/>
        <v>24.584103512014789</v>
      </c>
      <c r="F8" s="12">
        <f t="shared" si="2"/>
        <v>68.391866913123849</v>
      </c>
      <c r="G8" s="12">
        <f t="shared" si="2"/>
        <v>7.0240295748613679</v>
      </c>
    </row>
    <row r="9" spans="1:7" ht="15" customHeight="1" x14ac:dyDescent="0.15">
      <c r="A9" s="32"/>
      <c r="B9" s="18"/>
      <c r="C9" s="34" t="s">
        <v>114</v>
      </c>
      <c r="D9" s="42">
        <f t="shared" si="1"/>
        <v>107</v>
      </c>
      <c r="E9" s="12">
        <f t="shared" si="2"/>
        <v>39.252336448598129</v>
      </c>
      <c r="F9" s="12">
        <f t="shared" si="2"/>
        <v>56.074766355140184</v>
      </c>
      <c r="G9" s="12">
        <f t="shared" si="2"/>
        <v>4.6728971962616823</v>
      </c>
    </row>
    <row r="10" spans="1:7" ht="21" customHeight="1" x14ac:dyDescent="0.15">
      <c r="A10" s="32"/>
      <c r="B10" s="18"/>
      <c r="C10" s="49" t="s">
        <v>44</v>
      </c>
      <c r="D10" s="42">
        <f t="shared" si="1"/>
        <v>254</v>
      </c>
      <c r="E10" s="12">
        <f t="shared" si="2"/>
        <v>22.440944881889763</v>
      </c>
      <c r="F10" s="12">
        <f t="shared" si="2"/>
        <v>67.716535433070874</v>
      </c>
      <c r="G10" s="12">
        <f t="shared" si="2"/>
        <v>9.8425196850393704</v>
      </c>
    </row>
    <row r="11" spans="1:7" ht="15" customHeight="1" x14ac:dyDescent="0.15">
      <c r="A11" s="32"/>
      <c r="B11" s="19"/>
      <c r="C11" s="35" t="s">
        <v>117</v>
      </c>
      <c r="D11" s="43">
        <f t="shared" si="1"/>
        <v>94</v>
      </c>
      <c r="E11" s="9">
        <f t="shared" si="2"/>
        <v>29.787234042553191</v>
      </c>
      <c r="F11" s="9">
        <f t="shared" si="2"/>
        <v>47.872340425531917</v>
      </c>
      <c r="G11" s="9">
        <f t="shared" si="2"/>
        <v>22.340425531914892</v>
      </c>
    </row>
    <row r="12" spans="1:7" ht="15" customHeight="1" x14ac:dyDescent="0.15">
      <c r="A12" s="32"/>
      <c r="B12" s="11" t="s">
        <v>2</v>
      </c>
      <c r="C12" s="26" t="s">
        <v>16</v>
      </c>
      <c r="D12" s="42">
        <f>D60</f>
        <v>595</v>
      </c>
      <c r="E12" s="20">
        <f>E60</f>
        <v>212</v>
      </c>
      <c r="F12" s="20">
        <f>F60</f>
        <v>301</v>
      </c>
      <c r="G12" s="20">
        <f>G60</f>
        <v>82</v>
      </c>
    </row>
    <row r="13" spans="1:7" ht="15" customHeight="1" x14ac:dyDescent="0.15">
      <c r="A13" s="32"/>
      <c r="B13" s="11" t="s">
        <v>3</v>
      </c>
      <c r="C13" s="30"/>
      <c r="D13" s="29">
        <f>IF(SUM(E13:G13)&gt;100,"－",SUM(E13:G13))</f>
        <v>100</v>
      </c>
      <c r="E13" s="28">
        <f>E60/$D12*100</f>
        <v>35.630252100840337</v>
      </c>
      <c r="F13" s="28">
        <f>F60/$D12*100</f>
        <v>50.588235294117645</v>
      </c>
      <c r="G13" s="28">
        <f>G60/$D12*100</f>
        <v>13.781512605042018</v>
      </c>
    </row>
    <row r="14" spans="1:7" ht="15" customHeight="1" x14ac:dyDescent="0.15">
      <c r="A14" s="32"/>
      <c r="B14" s="11" t="s">
        <v>4</v>
      </c>
      <c r="C14" s="34" t="s">
        <v>41</v>
      </c>
      <c r="D14" s="42">
        <f>D62</f>
        <v>0</v>
      </c>
      <c r="E14" s="12">
        <f>IF($D14=0,0,E62/$D14*100)</f>
        <v>0</v>
      </c>
      <c r="F14" s="12">
        <f>IF($D14=0,0,F62/$D14*100)</f>
        <v>0</v>
      </c>
      <c r="G14" s="12">
        <f>IF($D14=0,0,G62/$D14*100)</f>
        <v>0</v>
      </c>
    </row>
    <row r="15" spans="1:7" ht="15" customHeight="1" x14ac:dyDescent="0.15">
      <c r="A15" s="32"/>
      <c r="B15" s="11"/>
      <c r="C15" s="34" t="s">
        <v>42</v>
      </c>
      <c r="D15" s="42">
        <f t="shared" ref="D15:D19" si="3">D63</f>
        <v>71</v>
      </c>
      <c r="E15" s="12">
        <f t="shared" ref="E15:G19" si="4">IF($D15=0,0,E63/$D15*100)</f>
        <v>36.619718309859159</v>
      </c>
      <c r="F15" s="12">
        <f t="shared" si="4"/>
        <v>45.070422535211272</v>
      </c>
      <c r="G15" s="12">
        <f t="shared" si="4"/>
        <v>18.30985915492958</v>
      </c>
    </row>
    <row r="16" spans="1:7" ht="15" customHeight="1" x14ac:dyDescent="0.15">
      <c r="A16" s="32"/>
      <c r="B16" s="11"/>
      <c r="C16" s="34" t="s">
        <v>43</v>
      </c>
      <c r="D16" s="42">
        <f t="shared" si="3"/>
        <v>184</v>
      </c>
      <c r="E16" s="12">
        <f t="shared" si="4"/>
        <v>34.782608695652172</v>
      </c>
      <c r="F16" s="12">
        <f t="shared" si="4"/>
        <v>55.978260869565219</v>
      </c>
      <c r="G16" s="12">
        <f t="shared" si="4"/>
        <v>9.2391304347826075</v>
      </c>
    </row>
    <row r="17" spans="1:7" ht="15" customHeight="1" x14ac:dyDescent="0.15">
      <c r="A17" s="32"/>
      <c r="B17" s="11"/>
      <c r="C17" s="34" t="s">
        <v>114</v>
      </c>
      <c r="D17" s="42">
        <f t="shared" si="3"/>
        <v>121</v>
      </c>
      <c r="E17" s="12">
        <f t="shared" si="4"/>
        <v>41.32231404958678</v>
      </c>
      <c r="F17" s="12">
        <f t="shared" si="4"/>
        <v>48.760330578512395</v>
      </c>
      <c r="G17" s="12">
        <f t="shared" si="4"/>
        <v>9.9173553719008272</v>
      </c>
    </row>
    <row r="18" spans="1:7" ht="21" customHeight="1" x14ac:dyDescent="0.15">
      <c r="A18" s="32"/>
      <c r="B18" s="11"/>
      <c r="C18" s="49" t="s">
        <v>116</v>
      </c>
      <c r="D18" s="42">
        <f t="shared" si="3"/>
        <v>101</v>
      </c>
      <c r="E18" s="12">
        <f t="shared" si="4"/>
        <v>24.752475247524753</v>
      </c>
      <c r="F18" s="12">
        <f t="shared" si="4"/>
        <v>59.405940594059402</v>
      </c>
      <c r="G18" s="12">
        <f t="shared" si="4"/>
        <v>15.841584158415841</v>
      </c>
    </row>
    <row r="19" spans="1:7" ht="15" customHeight="1" x14ac:dyDescent="0.15">
      <c r="A19" s="32"/>
      <c r="B19" s="11"/>
      <c r="C19" s="35" t="s">
        <v>117</v>
      </c>
      <c r="D19" s="43">
        <f t="shared" si="3"/>
        <v>118</v>
      </c>
      <c r="E19" s="9">
        <f t="shared" si="4"/>
        <v>39.83050847457627</v>
      </c>
      <c r="F19" s="9">
        <f t="shared" si="4"/>
        <v>39.83050847457627</v>
      </c>
      <c r="G19" s="9">
        <f t="shared" si="4"/>
        <v>20.33898305084746</v>
      </c>
    </row>
    <row r="20" spans="1:7" ht="15" customHeight="1" x14ac:dyDescent="0.15">
      <c r="A20" s="32"/>
      <c r="B20" s="204" t="s">
        <v>5</v>
      </c>
      <c r="C20" s="26" t="s">
        <v>16</v>
      </c>
      <c r="D20" s="42">
        <f>D68</f>
        <v>485</v>
      </c>
      <c r="E20" s="20">
        <f>E68</f>
        <v>158</v>
      </c>
      <c r="F20" s="20">
        <f>F68</f>
        <v>238</v>
      </c>
      <c r="G20" s="20">
        <f>G68</f>
        <v>89</v>
      </c>
    </row>
    <row r="21" spans="1:7" ht="15" customHeight="1" x14ac:dyDescent="0.15">
      <c r="A21" s="32"/>
      <c r="B21" s="205"/>
      <c r="C21" s="30"/>
      <c r="D21" s="29">
        <f>IF(SUM(E21:G21)&gt;100,"－",SUM(E21:G21))</f>
        <v>100</v>
      </c>
      <c r="E21" s="28">
        <f>E68/$D20*100</f>
        <v>32.577319587628864</v>
      </c>
      <c r="F21" s="28">
        <f>F68/$D20*100</f>
        <v>49.072164948453604</v>
      </c>
      <c r="G21" s="28">
        <f>G68/$D20*100</f>
        <v>18.350515463917525</v>
      </c>
    </row>
    <row r="22" spans="1:7" ht="15" customHeight="1" x14ac:dyDescent="0.15">
      <c r="A22" s="32"/>
      <c r="B22" s="205"/>
      <c r="C22" s="34" t="s">
        <v>41</v>
      </c>
      <c r="D22" s="42">
        <f>D70</f>
        <v>0</v>
      </c>
      <c r="E22" s="12">
        <f>IF($D22=0,0,E70/$D22*100)</f>
        <v>0</v>
      </c>
      <c r="F22" s="12">
        <f>IF($D22=0,0,F70/$D22*100)</f>
        <v>0</v>
      </c>
      <c r="G22" s="12">
        <f>IF($D22=0,0,G70/$D22*100)</f>
        <v>0</v>
      </c>
    </row>
    <row r="23" spans="1:7" ht="15" customHeight="1" x14ac:dyDescent="0.15">
      <c r="A23" s="32"/>
      <c r="B23" s="205"/>
      <c r="C23" s="34" t="s">
        <v>42</v>
      </c>
      <c r="D23" s="42">
        <f t="shared" ref="D23:D27" si="5">D71</f>
        <v>57</v>
      </c>
      <c r="E23" s="12">
        <f t="shared" ref="E23:G27" si="6">IF($D23=0,0,E71/$D23*100)</f>
        <v>42.105263157894733</v>
      </c>
      <c r="F23" s="12">
        <f t="shared" si="6"/>
        <v>38.596491228070171</v>
      </c>
      <c r="G23" s="12">
        <f t="shared" si="6"/>
        <v>19.298245614035086</v>
      </c>
    </row>
    <row r="24" spans="1:7" ht="15" customHeight="1" x14ac:dyDescent="0.15">
      <c r="A24" s="32"/>
      <c r="B24" s="205"/>
      <c r="C24" s="34" t="s">
        <v>43</v>
      </c>
      <c r="D24" s="42">
        <f t="shared" si="5"/>
        <v>141</v>
      </c>
      <c r="E24" s="12">
        <f t="shared" si="6"/>
        <v>29.787234042553191</v>
      </c>
      <c r="F24" s="12">
        <f t="shared" si="6"/>
        <v>56.737588652482273</v>
      </c>
      <c r="G24" s="12">
        <f t="shared" si="6"/>
        <v>13.475177304964539</v>
      </c>
    </row>
    <row r="25" spans="1:7" ht="15" customHeight="1" x14ac:dyDescent="0.15">
      <c r="A25" s="32"/>
      <c r="B25" s="44"/>
      <c r="C25" s="34" t="s">
        <v>114</v>
      </c>
      <c r="D25" s="42">
        <f t="shared" si="5"/>
        <v>84</v>
      </c>
      <c r="E25" s="12">
        <f t="shared" si="6"/>
        <v>45.238095238095241</v>
      </c>
      <c r="F25" s="12">
        <f t="shared" si="6"/>
        <v>44.047619047619044</v>
      </c>
      <c r="G25" s="12">
        <f t="shared" si="6"/>
        <v>10.714285714285714</v>
      </c>
    </row>
    <row r="26" spans="1:7" ht="21" customHeight="1" x14ac:dyDescent="0.15">
      <c r="A26" s="32"/>
      <c r="B26" s="44"/>
      <c r="C26" s="49" t="s">
        <v>116</v>
      </c>
      <c r="D26" s="42">
        <f t="shared" si="5"/>
        <v>51</v>
      </c>
      <c r="E26" s="12">
        <f t="shared" si="6"/>
        <v>29.411764705882355</v>
      </c>
      <c r="F26" s="12">
        <f t="shared" si="6"/>
        <v>52.941176470588239</v>
      </c>
      <c r="G26" s="12">
        <f t="shared" si="6"/>
        <v>17.647058823529413</v>
      </c>
    </row>
    <row r="27" spans="1:7" ht="15" customHeight="1" x14ac:dyDescent="0.15">
      <c r="A27" s="33"/>
      <c r="B27" s="45"/>
      <c r="C27" s="35" t="s">
        <v>117</v>
      </c>
      <c r="D27" s="43">
        <f t="shared" si="5"/>
        <v>152</v>
      </c>
      <c r="E27" s="9">
        <f t="shared" si="6"/>
        <v>25.657894736842106</v>
      </c>
      <c r="F27" s="9">
        <f t="shared" si="6"/>
        <v>47.368421052631575</v>
      </c>
      <c r="G27" s="9">
        <f t="shared" si="6"/>
        <v>26.973684210526315</v>
      </c>
    </row>
    <row r="28" spans="1:7" ht="15" customHeight="1" x14ac:dyDescent="0.15">
      <c r="A28" s="25" t="s">
        <v>21</v>
      </c>
      <c r="B28" s="17" t="s">
        <v>6</v>
      </c>
      <c r="C28" s="26" t="s">
        <v>16</v>
      </c>
      <c r="D28" s="41">
        <f>D76</f>
        <v>1165</v>
      </c>
      <c r="E28" s="8">
        <f>E76</f>
        <v>307</v>
      </c>
      <c r="F28" s="8">
        <f>F76</f>
        <v>753</v>
      </c>
      <c r="G28" s="8">
        <f>G76</f>
        <v>105</v>
      </c>
    </row>
    <row r="29" spans="1:7" ht="15" customHeight="1" x14ac:dyDescent="0.15">
      <c r="A29" s="203" t="s">
        <v>22</v>
      </c>
      <c r="B29" s="18" t="s">
        <v>7</v>
      </c>
      <c r="C29" s="30"/>
      <c r="D29" s="29">
        <f>IF(SUM(E29:G29)&gt;100,"－",SUM(E29:G29))</f>
        <v>100</v>
      </c>
      <c r="E29" s="28">
        <f>E76/$D28*100</f>
        <v>26.351931330472102</v>
      </c>
      <c r="F29" s="28">
        <f>F76/$D28*100</f>
        <v>64.63519313304721</v>
      </c>
      <c r="G29" s="28">
        <f>G76/$D28*100</f>
        <v>9.0128755364806867</v>
      </c>
    </row>
    <row r="30" spans="1:7" ht="15" customHeight="1" x14ac:dyDescent="0.15">
      <c r="A30" s="203"/>
      <c r="B30" s="18" t="s">
        <v>8</v>
      </c>
      <c r="C30" s="34" t="s">
        <v>45</v>
      </c>
      <c r="D30" s="42">
        <f>D78</f>
        <v>41</v>
      </c>
      <c r="E30" s="12">
        <f>IF($D30=0,0,E78/$D30*100)</f>
        <v>48.780487804878049</v>
      </c>
      <c r="F30" s="12">
        <f>IF($D30=0,0,F78/$D30*100)</f>
        <v>43.902439024390247</v>
      </c>
      <c r="G30" s="12">
        <f>IF($D30=0,0,G78/$D30*100)</f>
        <v>7.3170731707317067</v>
      </c>
    </row>
    <row r="31" spans="1:7" ht="15" customHeight="1" x14ac:dyDescent="0.15">
      <c r="A31" s="203"/>
      <c r="B31" s="18" t="s">
        <v>9</v>
      </c>
      <c r="C31" s="36" t="s">
        <v>46</v>
      </c>
      <c r="D31" s="42">
        <f t="shared" ref="D31:D34" si="7">D79</f>
        <v>729</v>
      </c>
      <c r="E31" s="12">
        <f t="shared" ref="E31:G34" si="8">IF($D31=0,0,E79/$D31*100)</f>
        <v>24.142661179698216</v>
      </c>
      <c r="F31" s="12">
        <f t="shared" si="8"/>
        <v>67.352537722908096</v>
      </c>
      <c r="G31" s="12">
        <f t="shared" si="8"/>
        <v>8.5048010973936901</v>
      </c>
    </row>
    <row r="32" spans="1:7" ht="15" customHeight="1" x14ac:dyDescent="0.15">
      <c r="A32" s="32"/>
      <c r="B32" s="18"/>
      <c r="C32" s="34" t="s">
        <v>114</v>
      </c>
      <c r="D32" s="42">
        <f t="shared" si="7"/>
        <v>350</v>
      </c>
      <c r="E32" s="12">
        <f t="shared" si="8"/>
        <v>28.571428571428569</v>
      </c>
      <c r="F32" s="12">
        <f t="shared" si="8"/>
        <v>64.857142857142861</v>
      </c>
      <c r="G32" s="12">
        <f t="shared" si="8"/>
        <v>6.5714285714285712</v>
      </c>
    </row>
    <row r="33" spans="1:7" ht="15" customHeight="1" x14ac:dyDescent="0.15">
      <c r="A33" s="32"/>
      <c r="B33" s="18"/>
      <c r="C33" s="34" t="s">
        <v>47</v>
      </c>
      <c r="D33" s="42">
        <f t="shared" si="7"/>
        <v>10</v>
      </c>
      <c r="E33" s="12">
        <f t="shared" si="8"/>
        <v>30</v>
      </c>
      <c r="F33" s="12">
        <f t="shared" si="8"/>
        <v>40</v>
      </c>
      <c r="G33" s="12">
        <f t="shared" si="8"/>
        <v>30</v>
      </c>
    </row>
    <row r="34" spans="1:7" ht="15" customHeight="1" x14ac:dyDescent="0.15">
      <c r="A34" s="32"/>
      <c r="B34" s="19"/>
      <c r="C34" s="35" t="s">
        <v>14</v>
      </c>
      <c r="D34" s="42">
        <f t="shared" si="7"/>
        <v>35</v>
      </c>
      <c r="E34" s="12">
        <f t="shared" si="8"/>
        <v>22.857142857142858</v>
      </c>
      <c r="F34" s="12">
        <f t="shared" si="8"/>
        <v>37.142857142857146</v>
      </c>
      <c r="G34" s="12">
        <f t="shared" si="8"/>
        <v>40</v>
      </c>
    </row>
    <row r="35" spans="1:7" ht="15" customHeight="1" x14ac:dyDescent="0.15">
      <c r="A35" s="32"/>
      <c r="B35" s="11" t="s">
        <v>2</v>
      </c>
      <c r="C35" s="26" t="s">
        <v>16</v>
      </c>
      <c r="D35" s="41">
        <f>D83</f>
        <v>595</v>
      </c>
      <c r="E35" s="8">
        <f>E83</f>
        <v>212</v>
      </c>
      <c r="F35" s="8">
        <f>F83</f>
        <v>301</v>
      </c>
      <c r="G35" s="8">
        <f>G83</f>
        <v>82</v>
      </c>
    </row>
    <row r="36" spans="1:7" ht="15" customHeight="1" x14ac:dyDescent="0.15">
      <c r="A36" s="32"/>
      <c r="B36" s="11" t="s">
        <v>3</v>
      </c>
      <c r="C36" s="30"/>
      <c r="D36" s="29">
        <f>IF(SUM(E36:G36)&gt;100,"－",SUM(E36:G36))</f>
        <v>100</v>
      </c>
      <c r="E36" s="28">
        <f>E83/$D35*100</f>
        <v>35.630252100840337</v>
      </c>
      <c r="F36" s="28">
        <f>F83/$D35*100</f>
        <v>50.588235294117645</v>
      </c>
      <c r="G36" s="28">
        <f>G83/$D35*100</f>
        <v>13.781512605042018</v>
      </c>
    </row>
    <row r="37" spans="1:7" ht="15" customHeight="1" x14ac:dyDescent="0.15">
      <c r="A37" s="32"/>
      <c r="B37" s="11" t="s">
        <v>4</v>
      </c>
      <c r="C37" s="34" t="s">
        <v>45</v>
      </c>
      <c r="D37" s="42">
        <f>D85</f>
        <v>32</v>
      </c>
      <c r="E37" s="12">
        <f>IF($D37=0,0,E85/$D37*100)</f>
        <v>40.625</v>
      </c>
      <c r="F37" s="12">
        <f>IF($D37=0,0,F85/$D37*100)</f>
        <v>34.375</v>
      </c>
      <c r="G37" s="12">
        <f>IF($D37=0,0,G85/$D37*100)</f>
        <v>25</v>
      </c>
    </row>
    <row r="38" spans="1:7" ht="15" customHeight="1" x14ac:dyDescent="0.15">
      <c r="A38" s="32"/>
      <c r="B38" s="11"/>
      <c r="C38" s="36" t="s">
        <v>46</v>
      </c>
      <c r="D38" s="42">
        <f t="shared" ref="D38:D41" si="9">D86</f>
        <v>309</v>
      </c>
      <c r="E38" s="12">
        <f t="shared" ref="E38:G41" si="10">IF($D38=0,0,E86/$D38*100)</f>
        <v>33.333333333333329</v>
      </c>
      <c r="F38" s="12">
        <f t="shared" si="10"/>
        <v>56.634304207119747</v>
      </c>
      <c r="G38" s="12">
        <f t="shared" si="10"/>
        <v>10.032362459546926</v>
      </c>
    </row>
    <row r="39" spans="1:7" ht="15" customHeight="1" x14ac:dyDescent="0.15">
      <c r="A39" s="32"/>
      <c r="B39" s="11"/>
      <c r="C39" s="34" t="s">
        <v>114</v>
      </c>
      <c r="D39" s="42">
        <f t="shared" si="9"/>
        <v>149</v>
      </c>
      <c r="E39" s="12">
        <f t="shared" si="10"/>
        <v>38.926174496644293</v>
      </c>
      <c r="F39" s="12">
        <f t="shared" si="10"/>
        <v>50.335570469798661</v>
      </c>
      <c r="G39" s="12">
        <f t="shared" si="10"/>
        <v>10.738255033557047</v>
      </c>
    </row>
    <row r="40" spans="1:7" ht="15" customHeight="1" x14ac:dyDescent="0.15">
      <c r="A40" s="32"/>
      <c r="B40" s="11"/>
      <c r="C40" s="34" t="s">
        <v>47</v>
      </c>
      <c r="D40" s="42">
        <f t="shared" si="9"/>
        <v>4</v>
      </c>
      <c r="E40" s="12">
        <f t="shared" si="10"/>
        <v>25</v>
      </c>
      <c r="F40" s="12">
        <f t="shared" si="10"/>
        <v>25</v>
      </c>
      <c r="G40" s="12">
        <f t="shared" si="10"/>
        <v>50</v>
      </c>
    </row>
    <row r="41" spans="1:7" ht="15" customHeight="1" x14ac:dyDescent="0.15">
      <c r="A41" s="32"/>
      <c r="B41" s="11"/>
      <c r="C41" s="35" t="s">
        <v>14</v>
      </c>
      <c r="D41" s="42">
        <f t="shared" si="9"/>
        <v>101</v>
      </c>
      <c r="E41" s="12">
        <f t="shared" si="10"/>
        <v>36.633663366336634</v>
      </c>
      <c r="F41" s="12">
        <f t="shared" si="10"/>
        <v>38.613861386138616</v>
      </c>
      <c r="G41" s="12">
        <f t="shared" si="10"/>
        <v>24.752475247524753</v>
      </c>
    </row>
    <row r="42" spans="1:7" ht="15" customHeight="1" x14ac:dyDescent="0.15">
      <c r="A42" s="32"/>
      <c r="B42" s="204" t="s">
        <v>5</v>
      </c>
      <c r="C42" s="26" t="s">
        <v>16</v>
      </c>
      <c r="D42" s="41">
        <f>D90</f>
        <v>485</v>
      </c>
      <c r="E42" s="8">
        <f>E90</f>
        <v>158</v>
      </c>
      <c r="F42" s="8">
        <f>F90</f>
        <v>238</v>
      </c>
      <c r="G42" s="8">
        <f>G90</f>
        <v>89</v>
      </c>
    </row>
    <row r="43" spans="1:7" ht="15" customHeight="1" x14ac:dyDescent="0.15">
      <c r="A43" s="32"/>
      <c r="B43" s="205"/>
      <c r="C43" s="30"/>
      <c r="D43" s="29">
        <f>IF(SUM(E43:G43)&gt;100,"－",SUM(E43:G43))</f>
        <v>100</v>
      </c>
      <c r="E43" s="28">
        <f>E90/$D42*100</f>
        <v>32.577319587628864</v>
      </c>
      <c r="F43" s="28">
        <f>F90/$D42*100</f>
        <v>49.072164948453604</v>
      </c>
      <c r="G43" s="28">
        <f>G90/$D42*100</f>
        <v>18.350515463917525</v>
      </c>
    </row>
    <row r="44" spans="1:7" ht="15" customHeight="1" x14ac:dyDescent="0.15">
      <c r="A44" s="32"/>
      <c r="B44" s="205"/>
      <c r="C44" s="34" t="s">
        <v>45</v>
      </c>
      <c r="D44" s="42">
        <f>D92</f>
        <v>44</v>
      </c>
      <c r="E44" s="12">
        <f>IF($D44=0,0,E92/$D44*100)</f>
        <v>36.363636363636367</v>
      </c>
      <c r="F44" s="12">
        <f>IF($D44=0,0,F92/$D44*100)</f>
        <v>38.636363636363633</v>
      </c>
      <c r="G44" s="12">
        <f>IF($D44=0,0,G92/$D44*100)</f>
        <v>25</v>
      </c>
    </row>
    <row r="45" spans="1:7" ht="15" customHeight="1" x14ac:dyDescent="0.15">
      <c r="A45" s="32"/>
      <c r="B45" s="205"/>
      <c r="C45" s="36" t="s">
        <v>46</v>
      </c>
      <c r="D45" s="42">
        <f t="shared" ref="D45:D48" si="11">D93</f>
        <v>193</v>
      </c>
      <c r="E45" s="12">
        <f t="shared" ref="E45:G48" si="12">IF($D45=0,0,E93/$D45*100)</f>
        <v>32.642487046632127</v>
      </c>
      <c r="F45" s="12">
        <f t="shared" si="12"/>
        <v>56.476683937823836</v>
      </c>
      <c r="G45" s="12">
        <f t="shared" si="12"/>
        <v>10.880829015544041</v>
      </c>
    </row>
    <row r="46" spans="1:7" ht="15" customHeight="1" x14ac:dyDescent="0.15">
      <c r="A46" s="32"/>
      <c r="B46" s="205"/>
      <c r="C46" s="34" t="s">
        <v>114</v>
      </c>
      <c r="D46" s="42">
        <f t="shared" si="11"/>
        <v>108</v>
      </c>
      <c r="E46" s="12">
        <f t="shared" si="12"/>
        <v>39.814814814814817</v>
      </c>
      <c r="F46" s="12">
        <f t="shared" si="12"/>
        <v>50</v>
      </c>
      <c r="G46" s="12">
        <f t="shared" si="12"/>
        <v>10.185185185185185</v>
      </c>
    </row>
    <row r="47" spans="1:7" ht="15" customHeight="1" x14ac:dyDescent="0.15">
      <c r="A47" s="32"/>
      <c r="B47" s="44"/>
      <c r="C47" s="34" t="s">
        <v>47</v>
      </c>
      <c r="D47" s="42">
        <f t="shared" si="11"/>
        <v>6</v>
      </c>
      <c r="E47" s="12">
        <f t="shared" si="12"/>
        <v>16.666666666666664</v>
      </c>
      <c r="F47" s="12">
        <f t="shared" si="12"/>
        <v>16.666666666666664</v>
      </c>
      <c r="G47" s="12">
        <f t="shared" si="12"/>
        <v>66.666666666666657</v>
      </c>
    </row>
    <row r="48" spans="1:7" ht="15" customHeight="1" x14ac:dyDescent="0.15">
      <c r="A48" s="33"/>
      <c r="B48" s="45"/>
      <c r="C48" s="35" t="s">
        <v>14</v>
      </c>
      <c r="D48" s="43">
        <f t="shared" si="11"/>
        <v>134</v>
      </c>
      <c r="E48" s="9">
        <f t="shared" si="12"/>
        <v>26.119402985074625</v>
      </c>
      <c r="F48" s="9">
        <f t="shared" si="12"/>
        <v>42.537313432835823</v>
      </c>
      <c r="G48" s="9">
        <f t="shared" si="12"/>
        <v>31.343283582089555</v>
      </c>
    </row>
    <row r="52" spans="1:7" ht="15" customHeight="1" x14ac:dyDescent="0.15">
      <c r="A52" s="25" t="s">
        <v>19</v>
      </c>
      <c r="B52" s="17" t="s">
        <v>6</v>
      </c>
      <c r="C52" s="26" t="s">
        <v>16</v>
      </c>
      <c r="D52" s="13">
        <v>1165</v>
      </c>
      <c r="E52" s="13">
        <v>307</v>
      </c>
      <c r="F52" s="13">
        <v>753</v>
      </c>
      <c r="G52" s="13">
        <v>105</v>
      </c>
    </row>
    <row r="53" spans="1:7" ht="15" customHeight="1" x14ac:dyDescent="0.15">
      <c r="A53" s="203" t="s">
        <v>20</v>
      </c>
      <c r="B53" s="18" t="s">
        <v>7</v>
      </c>
      <c r="C53" s="30"/>
      <c r="D53" s="13"/>
      <c r="E53" s="13"/>
      <c r="F53" s="13"/>
      <c r="G53" s="13"/>
    </row>
    <row r="54" spans="1:7" ht="15" customHeight="1" x14ac:dyDescent="0.15">
      <c r="A54" s="203"/>
      <c r="B54" s="18" t="s">
        <v>8</v>
      </c>
      <c r="C54" s="34" t="s">
        <v>41</v>
      </c>
      <c r="D54" s="13">
        <v>132</v>
      </c>
      <c r="E54" s="13">
        <v>33</v>
      </c>
      <c r="F54" s="13">
        <v>89</v>
      </c>
      <c r="G54" s="13">
        <v>10</v>
      </c>
    </row>
    <row r="55" spans="1:7" ht="15" customHeight="1" x14ac:dyDescent="0.15">
      <c r="A55" s="203"/>
      <c r="B55" s="18" t="s">
        <v>9</v>
      </c>
      <c r="C55" s="34" t="s">
        <v>42</v>
      </c>
      <c r="D55" s="13">
        <v>37</v>
      </c>
      <c r="E55" s="13">
        <v>14</v>
      </c>
      <c r="F55" s="13">
        <v>17</v>
      </c>
      <c r="G55" s="13">
        <v>6</v>
      </c>
    </row>
    <row r="56" spans="1:7" ht="15" customHeight="1" x14ac:dyDescent="0.15">
      <c r="A56" s="32"/>
      <c r="B56" s="18"/>
      <c r="C56" s="34" t="s">
        <v>43</v>
      </c>
      <c r="D56" s="13">
        <v>541</v>
      </c>
      <c r="E56" s="13">
        <v>133</v>
      </c>
      <c r="F56" s="13">
        <v>370</v>
      </c>
      <c r="G56" s="13">
        <v>38</v>
      </c>
    </row>
    <row r="57" spans="1:7" ht="15" customHeight="1" x14ac:dyDescent="0.15">
      <c r="A57" s="32"/>
      <c r="B57" s="18"/>
      <c r="C57" s="34" t="s">
        <v>114</v>
      </c>
      <c r="D57" s="13">
        <v>107</v>
      </c>
      <c r="E57" s="13">
        <v>42</v>
      </c>
      <c r="F57" s="13">
        <v>60</v>
      </c>
      <c r="G57" s="13">
        <v>5</v>
      </c>
    </row>
    <row r="58" spans="1:7" ht="15" customHeight="1" x14ac:dyDescent="0.15">
      <c r="A58" s="32"/>
      <c r="B58" s="18"/>
      <c r="C58" s="49" t="s">
        <v>44</v>
      </c>
      <c r="D58" s="13">
        <v>254</v>
      </c>
      <c r="E58" s="13">
        <v>57</v>
      </c>
      <c r="F58" s="13">
        <v>172</v>
      </c>
      <c r="G58" s="13">
        <v>25</v>
      </c>
    </row>
    <row r="59" spans="1:7" ht="15" customHeight="1" x14ac:dyDescent="0.15">
      <c r="A59" s="32"/>
      <c r="B59" s="19"/>
      <c r="C59" s="35" t="s">
        <v>117</v>
      </c>
      <c r="D59" s="13">
        <v>94</v>
      </c>
      <c r="E59" s="13">
        <v>28</v>
      </c>
      <c r="F59" s="13">
        <v>45</v>
      </c>
      <c r="G59" s="13">
        <v>21</v>
      </c>
    </row>
    <row r="60" spans="1:7" ht="15" customHeight="1" x14ac:dyDescent="0.15">
      <c r="A60" s="32"/>
      <c r="B60" s="11" t="s">
        <v>2</v>
      </c>
      <c r="C60" s="26" t="s">
        <v>16</v>
      </c>
      <c r="D60" s="13">
        <v>595</v>
      </c>
      <c r="E60" s="13">
        <v>212</v>
      </c>
      <c r="F60" s="13">
        <v>301</v>
      </c>
      <c r="G60" s="13">
        <v>82</v>
      </c>
    </row>
    <row r="61" spans="1:7" ht="15" customHeight="1" x14ac:dyDescent="0.15">
      <c r="A61" s="32"/>
      <c r="B61" s="11" t="s">
        <v>3</v>
      </c>
      <c r="C61" s="30"/>
      <c r="D61" s="13"/>
      <c r="E61" s="13"/>
      <c r="F61" s="13"/>
      <c r="G61" s="13"/>
    </row>
    <row r="62" spans="1:7" ht="15" customHeight="1" x14ac:dyDescent="0.15">
      <c r="A62" s="32"/>
      <c r="B62" s="11" t="s">
        <v>4</v>
      </c>
      <c r="C62" s="34" t="s">
        <v>41</v>
      </c>
      <c r="D62" s="13">
        <v>0</v>
      </c>
      <c r="E62" s="13">
        <v>0</v>
      </c>
      <c r="F62" s="13">
        <v>0</v>
      </c>
      <c r="G62" s="13">
        <v>0</v>
      </c>
    </row>
    <row r="63" spans="1:7" ht="15" customHeight="1" x14ac:dyDescent="0.15">
      <c r="A63" s="32"/>
      <c r="B63" s="11"/>
      <c r="C63" s="34" t="s">
        <v>42</v>
      </c>
      <c r="D63" s="13">
        <v>71</v>
      </c>
      <c r="E63" s="13">
        <v>26</v>
      </c>
      <c r="F63" s="13">
        <v>32</v>
      </c>
      <c r="G63" s="13">
        <v>13</v>
      </c>
    </row>
    <row r="64" spans="1:7" ht="15" customHeight="1" x14ac:dyDescent="0.15">
      <c r="A64" s="32"/>
      <c r="B64" s="11"/>
      <c r="C64" s="34" t="s">
        <v>43</v>
      </c>
      <c r="D64" s="13">
        <v>184</v>
      </c>
      <c r="E64" s="13">
        <v>64</v>
      </c>
      <c r="F64" s="13">
        <v>103</v>
      </c>
      <c r="G64" s="13">
        <v>17</v>
      </c>
    </row>
    <row r="65" spans="1:7" ht="15" customHeight="1" x14ac:dyDescent="0.15">
      <c r="A65" s="32"/>
      <c r="B65" s="11"/>
      <c r="C65" s="34" t="s">
        <v>114</v>
      </c>
      <c r="D65" s="13">
        <v>121</v>
      </c>
      <c r="E65" s="13">
        <v>50</v>
      </c>
      <c r="F65" s="13">
        <v>59</v>
      </c>
      <c r="G65" s="13">
        <v>12</v>
      </c>
    </row>
    <row r="66" spans="1:7" ht="15" customHeight="1" x14ac:dyDescent="0.15">
      <c r="A66" s="32"/>
      <c r="B66" s="11"/>
      <c r="C66" s="49" t="s">
        <v>116</v>
      </c>
      <c r="D66" s="13">
        <v>101</v>
      </c>
      <c r="E66" s="13">
        <v>25</v>
      </c>
      <c r="F66" s="13">
        <v>60</v>
      </c>
      <c r="G66" s="13">
        <v>16</v>
      </c>
    </row>
    <row r="67" spans="1:7" ht="15" customHeight="1" x14ac:dyDescent="0.15">
      <c r="A67" s="32"/>
      <c r="B67" s="11"/>
      <c r="C67" s="35" t="s">
        <v>117</v>
      </c>
      <c r="D67" s="13">
        <v>118</v>
      </c>
      <c r="E67" s="13">
        <v>47</v>
      </c>
      <c r="F67" s="13">
        <v>47</v>
      </c>
      <c r="G67" s="13">
        <v>24</v>
      </c>
    </row>
    <row r="68" spans="1:7" ht="15" customHeight="1" x14ac:dyDescent="0.15">
      <c r="A68" s="32"/>
      <c r="B68" s="204" t="s">
        <v>5</v>
      </c>
      <c r="C68" s="26" t="s">
        <v>16</v>
      </c>
      <c r="D68" s="13">
        <v>485</v>
      </c>
      <c r="E68" s="13">
        <v>158</v>
      </c>
      <c r="F68" s="13">
        <v>238</v>
      </c>
      <c r="G68" s="13">
        <v>89</v>
      </c>
    </row>
    <row r="69" spans="1:7" ht="15" customHeight="1" x14ac:dyDescent="0.15">
      <c r="A69" s="32"/>
      <c r="B69" s="205"/>
      <c r="C69" s="30"/>
      <c r="D69" s="13"/>
      <c r="E69" s="13"/>
      <c r="F69" s="13"/>
      <c r="G69" s="13"/>
    </row>
    <row r="70" spans="1:7" ht="15" customHeight="1" x14ac:dyDescent="0.15">
      <c r="A70" s="32"/>
      <c r="B70" s="205"/>
      <c r="C70" s="34" t="s">
        <v>41</v>
      </c>
      <c r="D70" s="13">
        <v>0</v>
      </c>
      <c r="E70" s="13">
        <v>0</v>
      </c>
      <c r="F70" s="13">
        <v>0</v>
      </c>
      <c r="G70" s="13">
        <v>0</v>
      </c>
    </row>
    <row r="71" spans="1:7" ht="15" customHeight="1" x14ac:dyDescent="0.15">
      <c r="A71" s="32"/>
      <c r="B71" s="205"/>
      <c r="C71" s="34" t="s">
        <v>42</v>
      </c>
      <c r="D71" s="13">
        <v>57</v>
      </c>
      <c r="E71" s="13">
        <v>24</v>
      </c>
      <c r="F71" s="13">
        <v>22</v>
      </c>
      <c r="G71" s="13">
        <v>11</v>
      </c>
    </row>
    <row r="72" spans="1:7" ht="15" customHeight="1" x14ac:dyDescent="0.15">
      <c r="A72" s="32"/>
      <c r="B72" s="205"/>
      <c r="C72" s="34" t="s">
        <v>43</v>
      </c>
      <c r="D72" s="13">
        <v>141</v>
      </c>
      <c r="E72" s="13">
        <v>42</v>
      </c>
      <c r="F72" s="13">
        <v>80</v>
      </c>
      <c r="G72" s="13">
        <v>19</v>
      </c>
    </row>
    <row r="73" spans="1:7" ht="15" customHeight="1" x14ac:dyDescent="0.15">
      <c r="A73" s="32"/>
      <c r="B73" s="78"/>
      <c r="C73" s="34" t="s">
        <v>114</v>
      </c>
      <c r="D73" s="13">
        <v>84</v>
      </c>
      <c r="E73" s="13">
        <v>38</v>
      </c>
      <c r="F73" s="13">
        <v>37</v>
      </c>
      <c r="G73" s="13">
        <v>9</v>
      </c>
    </row>
    <row r="74" spans="1:7" ht="15" customHeight="1" x14ac:dyDescent="0.15">
      <c r="A74" s="32"/>
      <c r="B74" s="78"/>
      <c r="C74" s="49" t="s">
        <v>116</v>
      </c>
      <c r="D74" s="13">
        <v>51</v>
      </c>
      <c r="E74" s="13">
        <v>15</v>
      </c>
      <c r="F74" s="13">
        <v>27</v>
      </c>
      <c r="G74" s="13">
        <v>9</v>
      </c>
    </row>
    <row r="75" spans="1:7" ht="15" customHeight="1" x14ac:dyDescent="0.15">
      <c r="A75" s="33"/>
      <c r="B75" s="79"/>
      <c r="C75" s="35" t="s">
        <v>117</v>
      </c>
      <c r="D75" s="13">
        <v>152</v>
      </c>
      <c r="E75" s="13">
        <v>39</v>
      </c>
      <c r="F75" s="13">
        <v>72</v>
      </c>
      <c r="G75" s="13">
        <v>41</v>
      </c>
    </row>
    <row r="76" spans="1:7" ht="15" customHeight="1" x14ac:dyDescent="0.15">
      <c r="A76" s="25" t="s">
        <v>21</v>
      </c>
      <c r="B76" s="17" t="s">
        <v>6</v>
      </c>
      <c r="C76" s="26" t="s">
        <v>16</v>
      </c>
      <c r="D76" s="13">
        <v>1165</v>
      </c>
      <c r="E76" s="13">
        <v>307</v>
      </c>
      <c r="F76" s="13">
        <v>753</v>
      </c>
      <c r="G76" s="13">
        <v>105</v>
      </c>
    </row>
    <row r="77" spans="1:7" ht="15" customHeight="1" x14ac:dyDescent="0.15">
      <c r="A77" s="203" t="s">
        <v>22</v>
      </c>
      <c r="B77" s="18" t="s">
        <v>7</v>
      </c>
      <c r="C77" s="30"/>
      <c r="D77" s="13"/>
      <c r="E77" s="13"/>
      <c r="F77" s="13"/>
      <c r="G77" s="13"/>
    </row>
    <row r="78" spans="1:7" ht="15" customHeight="1" x14ac:dyDescent="0.15">
      <c r="A78" s="203"/>
      <c r="B78" s="18" t="s">
        <v>8</v>
      </c>
      <c r="C78" s="34" t="s">
        <v>45</v>
      </c>
      <c r="D78" s="13">
        <v>41</v>
      </c>
      <c r="E78" s="13">
        <v>20</v>
      </c>
      <c r="F78" s="13">
        <v>18</v>
      </c>
      <c r="G78" s="13">
        <v>3</v>
      </c>
    </row>
    <row r="79" spans="1:7" ht="15" customHeight="1" x14ac:dyDescent="0.15">
      <c r="A79" s="203"/>
      <c r="B79" s="18" t="s">
        <v>9</v>
      </c>
      <c r="C79" s="36" t="s">
        <v>46</v>
      </c>
      <c r="D79" s="13">
        <v>729</v>
      </c>
      <c r="E79" s="13">
        <v>176</v>
      </c>
      <c r="F79" s="13">
        <v>491</v>
      </c>
      <c r="G79" s="13">
        <v>62</v>
      </c>
    </row>
    <row r="80" spans="1:7" ht="15" customHeight="1" x14ac:dyDescent="0.15">
      <c r="A80" s="32"/>
      <c r="B80" s="18"/>
      <c r="C80" s="34" t="s">
        <v>114</v>
      </c>
      <c r="D80" s="13">
        <v>350</v>
      </c>
      <c r="E80" s="13">
        <v>100</v>
      </c>
      <c r="F80" s="13">
        <v>227</v>
      </c>
      <c r="G80" s="13">
        <v>23</v>
      </c>
    </row>
    <row r="81" spans="1:7" ht="15" customHeight="1" x14ac:dyDescent="0.15">
      <c r="A81" s="32"/>
      <c r="B81" s="18"/>
      <c r="C81" s="34" t="s">
        <v>47</v>
      </c>
      <c r="D81" s="13">
        <v>10</v>
      </c>
      <c r="E81" s="13">
        <v>3</v>
      </c>
      <c r="F81" s="13">
        <v>4</v>
      </c>
      <c r="G81" s="13">
        <v>3</v>
      </c>
    </row>
    <row r="82" spans="1:7" ht="15" customHeight="1" x14ac:dyDescent="0.15">
      <c r="A82" s="32"/>
      <c r="B82" s="19"/>
      <c r="C82" s="35" t="s">
        <v>14</v>
      </c>
      <c r="D82" s="13">
        <v>35</v>
      </c>
      <c r="E82" s="13">
        <v>8</v>
      </c>
      <c r="F82" s="13">
        <v>13</v>
      </c>
      <c r="G82" s="13">
        <v>14</v>
      </c>
    </row>
    <row r="83" spans="1:7" ht="15" customHeight="1" x14ac:dyDescent="0.15">
      <c r="A83" s="32"/>
      <c r="B83" s="11" t="s">
        <v>2</v>
      </c>
      <c r="C83" s="26" t="s">
        <v>16</v>
      </c>
      <c r="D83" s="13">
        <v>595</v>
      </c>
      <c r="E83" s="13">
        <v>212</v>
      </c>
      <c r="F83" s="13">
        <v>301</v>
      </c>
      <c r="G83" s="13">
        <v>82</v>
      </c>
    </row>
    <row r="84" spans="1:7" ht="15" customHeight="1" x14ac:dyDescent="0.15">
      <c r="A84" s="32"/>
      <c r="B84" s="11" t="s">
        <v>3</v>
      </c>
      <c r="C84" s="30"/>
      <c r="D84" s="13"/>
      <c r="E84" s="13"/>
      <c r="F84" s="13"/>
      <c r="G84" s="13"/>
    </row>
    <row r="85" spans="1:7" ht="15" customHeight="1" x14ac:dyDescent="0.15">
      <c r="A85" s="32"/>
      <c r="B85" s="11" t="s">
        <v>4</v>
      </c>
      <c r="C85" s="34" t="s">
        <v>45</v>
      </c>
      <c r="D85" s="13">
        <v>32</v>
      </c>
      <c r="E85" s="13">
        <v>13</v>
      </c>
      <c r="F85" s="13">
        <v>11</v>
      </c>
      <c r="G85" s="13">
        <v>8</v>
      </c>
    </row>
    <row r="86" spans="1:7" ht="15" customHeight="1" x14ac:dyDescent="0.15">
      <c r="A86" s="32"/>
      <c r="B86" s="11"/>
      <c r="C86" s="36" t="s">
        <v>46</v>
      </c>
      <c r="D86" s="13">
        <v>309</v>
      </c>
      <c r="E86" s="13">
        <v>103</v>
      </c>
      <c r="F86" s="13">
        <v>175</v>
      </c>
      <c r="G86" s="13">
        <v>31</v>
      </c>
    </row>
    <row r="87" spans="1:7" ht="15" customHeight="1" x14ac:dyDescent="0.15">
      <c r="A87" s="32"/>
      <c r="B87" s="11"/>
      <c r="C87" s="34" t="s">
        <v>114</v>
      </c>
      <c r="D87" s="13">
        <v>149</v>
      </c>
      <c r="E87" s="13">
        <v>58</v>
      </c>
      <c r="F87" s="13">
        <v>75</v>
      </c>
      <c r="G87" s="13">
        <v>16</v>
      </c>
    </row>
    <row r="88" spans="1:7" ht="15" customHeight="1" x14ac:dyDescent="0.15">
      <c r="A88" s="32"/>
      <c r="B88" s="11"/>
      <c r="C88" s="34" t="s">
        <v>47</v>
      </c>
      <c r="D88" s="13">
        <v>4</v>
      </c>
      <c r="E88" s="13">
        <v>1</v>
      </c>
      <c r="F88" s="13">
        <v>1</v>
      </c>
      <c r="G88" s="13">
        <v>2</v>
      </c>
    </row>
    <row r="89" spans="1:7" ht="15" customHeight="1" x14ac:dyDescent="0.15">
      <c r="A89" s="32"/>
      <c r="B89" s="11"/>
      <c r="C89" s="35" t="s">
        <v>14</v>
      </c>
      <c r="D89" s="13">
        <v>101</v>
      </c>
      <c r="E89" s="13">
        <v>37</v>
      </c>
      <c r="F89" s="13">
        <v>39</v>
      </c>
      <c r="G89" s="13">
        <v>25</v>
      </c>
    </row>
    <row r="90" spans="1:7" ht="15" customHeight="1" x14ac:dyDescent="0.15">
      <c r="A90" s="32"/>
      <c r="B90" s="204" t="s">
        <v>5</v>
      </c>
      <c r="C90" s="26" t="s">
        <v>16</v>
      </c>
      <c r="D90" s="13">
        <v>485</v>
      </c>
      <c r="E90" s="13">
        <v>158</v>
      </c>
      <c r="F90" s="13">
        <v>238</v>
      </c>
      <c r="G90" s="13">
        <v>89</v>
      </c>
    </row>
    <row r="91" spans="1:7" ht="15" customHeight="1" x14ac:dyDescent="0.15">
      <c r="A91" s="32"/>
      <c r="B91" s="205"/>
      <c r="C91" s="30"/>
      <c r="D91" s="13"/>
      <c r="E91" s="13"/>
      <c r="F91" s="13"/>
      <c r="G91" s="13"/>
    </row>
    <row r="92" spans="1:7" ht="15" customHeight="1" x14ac:dyDescent="0.15">
      <c r="A92" s="32"/>
      <c r="B92" s="205"/>
      <c r="C92" s="34" t="s">
        <v>45</v>
      </c>
      <c r="D92" s="13">
        <v>44</v>
      </c>
      <c r="E92" s="13">
        <v>16</v>
      </c>
      <c r="F92" s="13">
        <v>17</v>
      </c>
      <c r="G92" s="13">
        <v>11</v>
      </c>
    </row>
    <row r="93" spans="1:7" ht="15" customHeight="1" x14ac:dyDescent="0.15">
      <c r="A93" s="32"/>
      <c r="B93" s="205"/>
      <c r="C93" s="36" t="s">
        <v>46</v>
      </c>
      <c r="D93" s="13">
        <v>193</v>
      </c>
      <c r="E93" s="13">
        <v>63</v>
      </c>
      <c r="F93" s="13">
        <v>109</v>
      </c>
      <c r="G93" s="13">
        <v>21</v>
      </c>
    </row>
    <row r="94" spans="1:7" ht="15" customHeight="1" x14ac:dyDescent="0.15">
      <c r="A94" s="32"/>
      <c r="B94" s="205"/>
      <c r="C94" s="34" t="s">
        <v>114</v>
      </c>
      <c r="D94" s="13">
        <v>108</v>
      </c>
      <c r="E94" s="13">
        <v>43</v>
      </c>
      <c r="F94" s="13">
        <v>54</v>
      </c>
      <c r="G94" s="13">
        <v>11</v>
      </c>
    </row>
    <row r="95" spans="1:7" ht="15" customHeight="1" x14ac:dyDescent="0.15">
      <c r="A95" s="32"/>
      <c r="B95" s="78"/>
      <c r="C95" s="34" t="s">
        <v>47</v>
      </c>
      <c r="D95" s="13">
        <v>6</v>
      </c>
      <c r="E95" s="13">
        <v>1</v>
      </c>
      <c r="F95" s="13">
        <v>1</v>
      </c>
      <c r="G95" s="13">
        <v>4</v>
      </c>
    </row>
    <row r="96" spans="1:7" ht="15" customHeight="1" x14ac:dyDescent="0.15">
      <c r="A96" s="33"/>
      <c r="B96" s="79"/>
      <c r="C96" s="35" t="s">
        <v>14</v>
      </c>
      <c r="D96" s="13">
        <v>134</v>
      </c>
      <c r="E96" s="13">
        <v>35</v>
      </c>
      <c r="F96" s="13">
        <v>57</v>
      </c>
      <c r="G96" s="13">
        <v>42</v>
      </c>
    </row>
  </sheetData>
  <mergeCells count="8">
    <mergeCell ref="B68:B72"/>
    <mergeCell ref="A77:A79"/>
    <mergeCell ref="B90:B94"/>
    <mergeCell ref="A5:A7"/>
    <mergeCell ref="B20:B24"/>
    <mergeCell ref="A29:A31"/>
    <mergeCell ref="B42:B46"/>
    <mergeCell ref="A53:A55"/>
  </mergeCells>
  <phoneticPr fontId="6"/>
  <pageMargins left="0.39370078740157483" right="0.39370078740157483" top="0.39370078740157483" bottom="0.19685039370078741" header="0.19685039370078741" footer="0.19685039370078741"/>
  <pageSetup paperSize="9" scale="70" orientation="portrait" horizontalDpi="200" verticalDpi="200" r:id="rId1"/>
  <headerFooter alignWithMargins="0">
    <oddHeader>&amp;R&amp;"-,標準"&amp;11&amp;F＿&amp;A</oddHeader>
  </headerFooter>
  <ignoredErrors>
    <ignoredError sqref="A1:G48" formula="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7CD301-820C-4429-88B3-455C723A5E83}">
  <dimension ref="A1:P251"/>
  <sheetViews>
    <sheetView showGridLines="0" view="pageBreakPreview" zoomScaleNormal="100" zoomScaleSheetLayoutView="100" workbookViewId="0"/>
  </sheetViews>
  <sheetFormatPr defaultColWidth="8" defaultRowHeight="15" customHeight="1" x14ac:dyDescent="0.15"/>
  <cols>
    <col min="1" max="1" width="13.28515625" style="1" customWidth="1"/>
    <col min="2" max="2" width="4.28515625" style="1" customWidth="1"/>
    <col min="3" max="3" width="25.7109375" style="1" customWidth="1"/>
    <col min="4" max="10" width="11.28515625" style="1" customWidth="1"/>
    <col min="11" max="16" width="9.7109375" style="1" customWidth="1"/>
    <col min="17" max="16384" width="8" style="1"/>
  </cols>
  <sheetData>
    <row r="1" spans="1:16" ht="15" customHeight="1" x14ac:dyDescent="0.15">
      <c r="D1" s="1" t="s">
        <v>455</v>
      </c>
      <c r="K1" s="1" t="s">
        <v>456</v>
      </c>
    </row>
    <row r="2" spans="1:16" s="7" customFormat="1" ht="84" x14ac:dyDescent="0.15">
      <c r="A2" s="3"/>
      <c r="B2" s="4"/>
      <c r="C2" s="116"/>
      <c r="D2" s="5" t="s">
        <v>0</v>
      </c>
      <c r="E2" s="115" t="s">
        <v>134</v>
      </c>
      <c r="F2" s="5" t="s">
        <v>135</v>
      </c>
      <c r="G2" s="5" t="s">
        <v>136</v>
      </c>
      <c r="H2" s="115" t="s">
        <v>137</v>
      </c>
      <c r="I2" s="450" t="s">
        <v>457</v>
      </c>
      <c r="J2" s="5" t="s">
        <v>113</v>
      </c>
      <c r="K2" s="5" t="s">
        <v>0</v>
      </c>
      <c r="L2" s="5" t="s">
        <v>458</v>
      </c>
      <c r="M2" s="5" t="s">
        <v>459</v>
      </c>
      <c r="N2" s="115" t="s">
        <v>460</v>
      </c>
      <c r="O2" s="115" t="s">
        <v>47</v>
      </c>
      <c r="P2" s="5" t="s">
        <v>65</v>
      </c>
    </row>
    <row r="3" spans="1:16" ht="14.45" customHeight="1" x14ac:dyDescent="0.15">
      <c r="A3" s="114" t="s">
        <v>461</v>
      </c>
      <c r="B3" s="17" t="s">
        <v>6</v>
      </c>
      <c r="C3" s="113" t="s">
        <v>16</v>
      </c>
      <c r="D3" s="8">
        <f t="shared" ref="D3:P3" si="0">D129</f>
        <v>1165</v>
      </c>
      <c r="E3" s="8">
        <f t="shared" si="0"/>
        <v>132</v>
      </c>
      <c r="F3" s="8">
        <f t="shared" si="0"/>
        <v>37</v>
      </c>
      <c r="G3" s="8">
        <f t="shared" si="0"/>
        <v>541</v>
      </c>
      <c r="H3" s="8">
        <f t="shared" si="0"/>
        <v>107</v>
      </c>
      <c r="I3" s="8">
        <f t="shared" si="0"/>
        <v>254</v>
      </c>
      <c r="J3" s="8">
        <f t="shared" si="0"/>
        <v>94</v>
      </c>
      <c r="K3" s="8">
        <f t="shared" si="0"/>
        <v>1165</v>
      </c>
      <c r="L3" s="8">
        <f t="shared" si="0"/>
        <v>41</v>
      </c>
      <c r="M3" s="8">
        <f t="shared" si="0"/>
        <v>729</v>
      </c>
      <c r="N3" s="8">
        <f t="shared" si="0"/>
        <v>350</v>
      </c>
      <c r="O3" s="8">
        <f t="shared" si="0"/>
        <v>10</v>
      </c>
      <c r="P3" s="8">
        <f t="shared" si="0"/>
        <v>35</v>
      </c>
    </row>
    <row r="4" spans="1:16" ht="14.45" customHeight="1" x14ac:dyDescent="0.15">
      <c r="A4" s="201"/>
      <c r="B4" s="18" t="s">
        <v>7</v>
      </c>
      <c r="C4" s="112"/>
      <c r="D4" s="29">
        <f>IF(SUM(E4:J4)&gt;100,"－",SUM(E4:J4))</f>
        <v>100</v>
      </c>
      <c r="E4" s="28">
        <f t="shared" ref="E4:J4" si="1">E129/$D3*100</f>
        <v>11.330472103004292</v>
      </c>
      <c r="F4" s="28">
        <f t="shared" si="1"/>
        <v>3.1759656652360517</v>
      </c>
      <c r="G4" s="28">
        <f t="shared" si="1"/>
        <v>46.437768240343345</v>
      </c>
      <c r="H4" s="28">
        <f t="shared" si="1"/>
        <v>9.1845493562231759</v>
      </c>
      <c r="I4" s="28">
        <f t="shared" si="1"/>
        <v>21.802575107296139</v>
      </c>
      <c r="J4" s="28">
        <f t="shared" si="1"/>
        <v>8.0686695278969953</v>
      </c>
      <c r="K4" s="29">
        <f>IF(SUM(L4:P4)&gt;100,"－",SUM(L4:P4))</f>
        <v>100.00000000000001</v>
      </c>
      <c r="L4" s="28">
        <f>L129/$K3*100</f>
        <v>3.5193133047210301</v>
      </c>
      <c r="M4" s="28">
        <f>M129/$K3*100</f>
        <v>62.575107296137347</v>
      </c>
      <c r="N4" s="28">
        <f>N129/$K3*100</f>
        <v>30.042918454935624</v>
      </c>
      <c r="O4" s="28">
        <f>O129/$K3*100</f>
        <v>0.85836909871244638</v>
      </c>
      <c r="P4" s="28">
        <f>P129/$K3*100</f>
        <v>3.0042918454935621</v>
      </c>
    </row>
    <row r="5" spans="1:16" ht="14.45" customHeight="1" x14ac:dyDescent="0.15">
      <c r="A5" s="201"/>
      <c r="B5" s="18" t="s">
        <v>8</v>
      </c>
      <c r="C5" s="110" t="s">
        <v>84</v>
      </c>
      <c r="D5" s="20">
        <f>D131</f>
        <v>168</v>
      </c>
      <c r="E5" s="12">
        <f t="shared" ref="E5:J12" si="2">IF($D5=0,0,E131/$D5*100)</f>
        <v>17.261904761904763</v>
      </c>
      <c r="F5" s="12">
        <f t="shared" si="2"/>
        <v>0.59523809523809523</v>
      </c>
      <c r="G5" s="12">
        <f t="shared" si="2"/>
        <v>47.023809523809526</v>
      </c>
      <c r="H5" s="12">
        <f t="shared" si="2"/>
        <v>6.5476190476190483</v>
      </c>
      <c r="I5" s="12">
        <f t="shared" si="2"/>
        <v>23.809523809523807</v>
      </c>
      <c r="J5" s="12">
        <f t="shared" si="2"/>
        <v>4.7619047619047619</v>
      </c>
      <c r="K5" s="20">
        <f>K131</f>
        <v>168</v>
      </c>
      <c r="L5" s="12">
        <f t="shared" ref="L5:P12" si="3">IF($K5=0,0,L131/$K5*100)</f>
        <v>0.59523809523809523</v>
      </c>
      <c r="M5" s="12">
        <f t="shared" si="3"/>
        <v>58.928571428571431</v>
      </c>
      <c r="N5" s="12">
        <f t="shared" si="3"/>
        <v>36.904761904761905</v>
      </c>
      <c r="O5" s="12">
        <f t="shared" si="3"/>
        <v>1.1904761904761905</v>
      </c>
      <c r="P5" s="12">
        <f t="shared" si="3"/>
        <v>2.3809523809523809</v>
      </c>
    </row>
    <row r="6" spans="1:16" ht="14.45" customHeight="1" x14ac:dyDescent="0.15">
      <c r="A6" s="201"/>
      <c r="B6" s="18" t="s">
        <v>9</v>
      </c>
      <c r="C6" s="110" t="s">
        <v>85</v>
      </c>
      <c r="D6" s="20">
        <f>D132</f>
        <v>148</v>
      </c>
      <c r="E6" s="12">
        <f t="shared" si="2"/>
        <v>15.54054054054054</v>
      </c>
      <c r="F6" s="12">
        <f t="shared" si="2"/>
        <v>0.67567567567567566</v>
      </c>
      <c r="G6" s="12">
        <f t="shared" si="2"/>
        <v>55.405405405405403</v>
      </c>
      <c r="H6" s="12">
        <f t="shared" si="2"/>
        <v>11.486486486486488</v>
      </c>
      <c r="I6" s="12">
        <f t="shared" si="2"/>
        <v>11.486486486486488</v>
      </c>
      <c r="J6" s="12">
        <f t="shared" si="2"/>
        <v>5.4054054054054053</v>
      </c>
      <c r="K6" s="20">
        <f>K132</f>
        <v>148</v>
      </c>
      <c r="L6" s="12">
        <f t="shared" si="3"/>
        <v>1.3513513513513513</v>
      </c>
      <c r="M6" s="12">
        <f t="shared" si="3"/>
        <v>55.405405405405403</v>
      </c>
      <c r="N6" s="12">
        <f t="shared" si="3"/>
        <v>39.189189189189186</v>
      </c>
      <c r="O6" s="12">
        <f t="shared" si="3"/>
        <v>0.67567567567567566</v>
      </c>
      <c r="P6" s="12">
        <f t="shared" si="3"/>
        <v>3.3783783783783785</v>
      </c>
    </row>
    <row r="7" spans="1:16" ht="14.45" customHeight="1" x14ac:dyDescent="0.15">
      <c r="A7" s="111"/>
      <c r="B7" s="18"/>
      <c r="C7" s="110" t="s">
        <v>86</v>
      </c>
      <c r="D7" s="20">
        <f t="shared" ref="D7:D12" si="4">D133</f>
        <v>153</v>
      </c>
      <c r="E7" s="12">
        <f t="shared" si="2"/>
        <v>16.33986928104575</v>
      </c>
      <c r="F7" s="12">
        <f t="shared" si="2"/>
        <v>0.65359477124183007</v>
      </c>
      <c r="G7" s="12">
        <f t="shared" si="2"/>
        <v>49.019607843137251</v>
      </c>
      <c r="H7" s="12">
        <f t="shared" si="2"/>
        <v>11.111111111111111</v>
      </c>
      <c r="I7" s="12">
        <f t="shared" si="2"/>
        <v>20.261437908496731</v>
      </c>
      <c r="J7" s="12">
        <f t="shared" si="2"/>
        <v>2.6143790849673203</v>
      </c>
      <c r="K7" s="20">
        <f t="shared" ref="K7:K12" si="5">K133</f>
        <v>153</v>
      </c>
      <c r="L7" s="12">
        <f t="shared" si="3"/>
        <v>1.3071895424836601</v>
      </c>
      <c r="M7" s="12">
        <f t="shared" si="3"/>
        <v>66.013071895424829</v>
      </c>
      <c r="N7" s="12">
        <f t="shared" si="3"/>
        <v>31.372549019607842</v>
      </c>
      <c r="O7" s="12">
        <f t="shared" si="3"/>
        <v>0</v>
      </c>
      <c r="P7" s="12">
        <f t="shared" si="3"/>
        <v>1.3071895424836601</v>
      </c>
    </row>
    <row r="8" spans="1:16" ht="14.45" customHeight="1" x14ac:dyDescent="0.15">
      <c r="A8" s="111"/>
      <c r="B8" s="18"/>
      <c r="C8" s="110" t="s">
        <v>87</v>
      </c>
      <c r="D8" s="20">
        <f t="shared" si="4"/>
        <v>73</v>
      </c>
      <c r="E8" s="12">
        <f t="shared" si="2"/>
        <v>17.80821917808219</v>
      </c>
      <c r="F8" s="12">
        <f t="shared" si="2"/>
        <v>2.7397260273972601</v>
      </c>
      <c r="G8" s="12">
        <f t="shared" si="2"/>
        <v>50.684931506849317</v>
      </c>
      <c r="H8" s="12">
        <f t="shared" si="2"/>
        <v>6.8493150684931505</v>
      </c>
      <c r="I8" s="12">
        <f t="shared" si="2"/>
        <v>13.698630136986301</v>
      </c>
      <c r="J8" s="12">
        <f t="shared" si="2"/>
        <v>8.2191780821917799</v>
      </c>
      <c r="K8" s="20">
        <f t="shared" si="5"/>
        <v>73</v>
      </c>
      <c r="L8" s="12">
        <f t="shared" si="3"/>
        <v>4.10958904109589</v>
      </c>
      <c r="M8" s="12">
        <f t="shared" si="3"/>
        <v>58.904109589041099</v>
      </c>
      <c r="N8" s="12">
        <f t="shared" si="3"/>
        <v>34.246575342465754</v>
      </c>
      <c r="O8" s="12">
        <f t="shared" si="3"/>
        <v>1.3698630136986301</v>
      </c>
      <c r="P8" s="12">
        <f t="shared" si="3"/>
        <v>1.3698630136986301</v>
      </c>
    </row>
    <row r="9" spans="1:16" ht="14.45" customHeight="1" x14ac:dyDescent="0.15">
      <c r="A9" s="111"/>
      <c r="B9" s="18"/>
      <c r="C9" s="80" t="s">
        <v>88</v>
      </c>
      <c r="D9" s="20">
        <f t="shared" si="4"/>
        <v>109</v>
      </c>
      <c r="E9" s="12">
        <f t="shared" si="2"/>
        <v>7.3394495412844041</v>
      </c>
      <c r="F9" s="12">
        <f t="shared" si="2"/>
        <v>4.5871559633027523</v>
      </c>
      <c r="G9" s="12">
        <f t="shared" si="2"/>
        <v>54.128440366972477</v>
      </c>
      <c r="H9" s="12">
        <f t="shared" si="2"/>
        <v>8.2568807339449553</v>
      </c>
      <c r="I9" s="12">
        <f t="shared" si="2"/>
        <v>17.431192660550458</v>
      </c>
      <c r="J9" s="12">
        <f t="shared" si="2"/>
        <v>8.2568807339449553</v>
      </c>
      <c r="K9" s="20">
        <f t="shared" si="5"/>
        <v>109</v>
      </c>
      <c r="L9" s="12">
        <f t="shared" si="3"/>
        <v>3.669724770642202</v>
      </c>
      <c r="M9" s="12">
        <f t="shared" si="3"/>
        <v>55.963302752293572</v>
      </c>
      <c r="N9" s="12">
        <f t="shared" si="3"/>
        <v>32.11009174311927</v>
      </c>
      <c r="O9" s="12">
        <f t="shared" si="3"/>
        <v>1.834862385321101</v>
      </c>
      <c r="P9" s="12">
        <f t="shared" si="3"/>
        <v>6.4220183486238538</v>
      </c>
    </row>
    <row r="10" spans="1:16" ht="14.45" customHeight="1" x14ac:dyDescent="0.15">
      <c r="A10" s="111"/>
      <c r="B10" s="18"/>
      <c r="C10" s="80" t="s">
        <v>89</v>
      </c>
      <c r="D10" s="20">
        <f t="shared" si="4"/>
        <v>128</v>
      </c>
      <c r="E10" s="12">
        <f t="shared" si="2"/>
        <v>9.375</v>
      </c>
      <c r="F10" s="12">
        <f t="shared" si="2"/>
        <v>4.6875</v>
      </c>
      <c r="G10" s="12">
        <f t="shared" si="2"/>
        <v>53.90625</v>
      </c>
      <c r="H10" s="12">
        <f t="shared" si="2"/>
        <v>7.03125</v>
      </c>
      <c r="I10" s="12">
        <f t="shared" si="2"/>
        <v>17.1875</v>
      </c>
      <c r="J10" s="12">
        <f t="shared" si="2"/>
        <v>7.8125</v>
      </c>
      <c r="K10" s="20">
        <f t="shared" si="5"/>
        <v>128</v>
      </c>
      <c r="L10" s="12">
        <f t="shared" si="3"/>
        <v>5.46875</v>
      </c>
      <c r="M10" s="12">
        <f t="shared" si="3"/>
        <v>61.71875</v>
      </c>
      <c r="N10" s="12">
        <f t="shared" si="3"/>
        <v>31.25</v>
      </c>
      <c r="O10" s="12">
        <f t="shared" si="3"/>
        <v>0</v>
      </c>
      <c r="P10" s="12">
        <f t="shared" si="3"/>
        <v>1.5625</v>
      </c>
    </row>
    <row r="11" spans="1:16" ht="14.45" customHeight="1" x14ac:dyDescent="0.15">
      <c r="A11" s="111"/>
      <c r="B11" s="18"/>
      <c r="C11" s="80" t="s">
        <v>90</v>
      </c>
      <c r="D11" s="20">
        <f t="shared" si="4"/>
        <v>116</v>
      </c>
      <c r="E11" s="12">
        <f t="shared" si="2"/>
        <v>6.8965517241379306</v>
      </c>
      <c r="F11" s="12">
        <f t="shared" si="2"/>
        <v>6.0344827586206895</v>
      </c>
      <c r="G11" s="12">
        <f t="shared" si="2"/>
        <v>42.241379310344826</v>
      </c>
      <c r="H11" s="12">
        <f t="shared" si="2"/>
        <v>8.6206896551724146</v>
      </c>
      <c r="I11" s="12">
        <f t="shared" si="2"/>
        <v>25.862068965517242</v>
      </c>
      <c r="J11" s="12">
        <f t="shared" si="2"/>
        <v>10.344827586206897</v>
      </c>
      <c r="K11" s="20">
        <f t="shared" si="5"/>
        <v>116</v>
      </c>
      <c r="L11" s="12">
        <f t="shared" si="3"/>
        <v>6.0344827586206895</v>
      </c>
      <c r="M11" s="12">
        <f t="shared" si="3"/>
        <v>69.827586206896555</v>
      </c>
      <c r="N11" s="12">
        <f t="shared" si="3"/>
        <v>20.689655172413794</v>
      </c>
      <c r="O11" s="12">
        <f t="shared" si="3"/>
        <v>0</v>
      </c>
      <c r="P11" s="12">
        <f t="shared" si="3"/>
        <v>3.4482758620689653</v>
      </c>
    </row>
    <row r="12" spans="1:16" ht="14.45" customHeight="1" x14ac:dyDescent="0.15">
      <c r="A12" s="111"/>
      <c r="B12" s="19"/>
      <c r="C12" s="108" t="s">
        <v>91</v>
      </c>
      <c r="D12" s="21">
        <f t="shared" si="4"/>
        <v>270</v>
      </c>
      <c r="E12" s="9">
        <f t="shared" si="2"/>
        <v>5.1851851851851851</v>
      </c>
      <c r="F12" s="9">
        <f t="shared" si="2"/>
        <v>5.1851851851851851</v>
      </c>
      <c r="G12" s="9">
        <f t="shared" si="2"/>
        <v>33.703703703703702</v>
      </c>
      <c r="H12" s="9">
        <f t="shared" si="2"/>
        <v>10.74074074074074</v>
      </c>
      <c r="I12" s="9">
        <f t="shared" si="2"/>
        <v>31.481481481481481</v>
      </c>
      <c r="J12" s="9">
        <f t="shared" si="2"/>
        <v>13.703703703703704</v>
      </c>
      <c r="K12" s="21">
        <f t="shared" si="5"/>
        <v>270</v>
      </c>
      <c r="L12" s="9">
        <f t="shared" si="3"/>
        <v>5.5555555555555554</v>
      </c>
      <c r="M12" s="9">
        <f t="shared" si="3"/>
        <v>67.777777777777786</v>
      </c>
      <c r="N12" s="9">
        <f t="shared" si="3"/>
        <v>21.481481481481481</v>
      </c>
      <c r="O12" s="9">
        <f t="shared" si="3"/>
        <v>1.4814814814814816</v>
      </c>
      <c r="P12" s="9">
        <f t="shared" si="3"/>
        <v>3.7037037037037033</v>
      </c>
    </row>
    <row r="13" spans="1:16" ht="14.45" customHeight="1" x14ac:dyDescent="0.15">
      <c r="A13" s="111"/>
      <c r="B13" s="11" t="s">
        <v>2</v>
      </c>
      <c r="C13" s="113" t="s">
        <v>16</v>
      </c>
      <c r="D13" s="20">
        <f>D139</f>
        <v>595</v>
      </c>
      <c r="E13" s="20">
        <f>E139</f>
        <v>0</v>
      </c>
      <c r="F13" s="20">
        <f t="shared" ref="F13:J13" si="6">F139</f>
        <v>71</v>
      </c>
      <c r="G13" s="20">
        <f t="shared" si="6"/>
        <v>184</v>
      </c>
      <c r="H13" s="20">
        <f t="shared" si="6"/>
        <v>121</v>
      </c>
      <c r="I13" s="20">
        <f t="shared" si="6"/>
        <v>101</v>
      </c>
      <c r="J13" s="20">
        <f t="shared" si="6"/>
        <v>118</v>
      </c>
      <c r="K13" s="20">
        <f>K139</f>
        <v>595</v>
      </c>
      <c r="L13" s="20">
        <f>L139</f>
        <v>32</v>
      </c>
      <c r="M13" s="20">
        <f t="shared" ref="M13:P13" si="7">M139</f>
        <v>309</v>
      </c>
      <c r="N13" s="20">
        <f t="shared" si="7"/>
        <v>149</v>
      </c>
      <c r="O13" s="20">
        <f t="shared" si="7"/>
        <v>4</v>
      </c>
      <c r="P13" s="20">
        <f t="shared" si="7"/>
        <v>101</v>
      </c>
    </row>
    <row r="14" spans="1:16" ht="14.45" customHeight="1" x14ac:dyDescent="0.15">
      <c r="A14" s="111"/>
      <c r="B14" s="11" t="s">
        <v>3</v>
      </c>
      <c r="C14" s="112"/>
      <c r="D14" s="28">
        <f>IF(SUM(E14:J14)&gt;100,"－",SUM(E14:J14))</f>
        <v>100</v>
      </c>
      <c r="E14" s="28">
        <f t="shared" ref="E14:J14" si="8">E139/$D13*100</f>
        <v>0</v>
      </c>
      <c r="F14" s="28">
        <f t="shared" si="8"/>
        <v>11.932773109243698</v>
      </c>
      <c r="G14" s="28">
        <f t="shared" si="8"/>
        <v>30.92436974789916</v>
      </c>
      <c r="H14" s="28">
        <f t="shared" si="8"/>
        <v>20.336134453781511</v>
      </c>
      <c r="I14" s="28">
        <f t="shared" si="8"/>
        <v>16.974789915966387</v>
      </c>
      <c r="J14" s="28">
        <f t="shared" si="8"/>
        <v>19.831932773109244</v>
      </c>
      <c r="K14" s="28">
        <f>IF(SUM(L14:P14)&gt;100,"－",SUM(L14:P14))</f>
        <v>100</v>
      </c>
      <c r="L14" s="28">
        <f>L139/$K13*100</f>
        <v>5.3781512605042021</v>
      </c>
      <c r="M14" s="28">
        <f>M139/$K13*100</f>
        <v>51.932773109243705</v>
      </c>
      <c r="N14" s="28">
        <f>N139/$K13*100</f>
        <v>25.042016806722689</v>
      </c>
      <c r="O14" s="28">
        <f>O139/$K13*100</f>
        <v>0.67226890756302526</v>
      </c>
      <c r="P14" s="28">
        <f>P139/$K13*100</f>
        <v>16.974789915966387</v>
      </c>
    </row>
    <row r="15" spans="1:16" ht="14.45" customHeight="1" x14ac:dyDescent="0.15">
      <c r="A15" s="111"/>
      <c r="B15" s="11" t="s">
        <v>4</v>
      </c>
      <c r="C15" s="110" t="s">
        <v>84</v>
      </c>
      <c r="D15" s="20">
        <f>D141</f>
        <v>8</v>
      </c>
      <c r="E15" s="12">
        <f t="shared" ref="E15:J22" si="9">IF($D15=0,0,E141/$D15*100)</f>
        <v>0</v>
      </c>
      <c r="F15" s="12">
        <f t="shared" si="9"/>
        <v>0</v>
      </c>
      <c r="G15" s="12">
        <f t="shared" si="9"/>
        <v>25</v>
      </c>
      <c r="H15" s="12">
        <f t="shared" si="9"/>
        <v>0</v>
      </c>
      <c r="I15" s="12">
        <f t="shared" si="9"/>
        <v>50</v>
      </c>
      <c r="J15" s="12">
        <f t="shared" si="9"/>
        <v>25</v>
      </c>
      <c r="K15" s="20">
        <f>K141</f>
        <v>8</v>
      </c>
      <c r="L15" s="12">
        <f t="shared" ref="L15:P22" si="10">IF($K15=0,0,L141/$K15*100)</f>
        <v>12.5</v>
      </c>
      <c r="M15" s="12">
        <f t="shared" si="10"/>
        <v>62.5</v>
      </c>
      <c r="N15" s="12">
        <f t="shared" si="10"/>
        <v>12.5</v>
      </c>
      <c r="O15" s="12">
        <f t="shared" si="10"/>
        <v>0</v>
      </c>
      <c r="P15" s="12">
        <f t="shared" si="10"/>
        <v>12.5</v>
      </c>
    </row>
    <row r="16" spans="1:16" ht="14.45" customHeight="1" x14ac:dyDescent="0.15">
      <c r="A16" s="111"/>
      <c r="B16" s="11"/>
      <c r="C16" s="110" t="s">
        <v>85</v>
      </c>
      <c r="D16" s="20">
        <f t="shared" ref="D16:D22" si="11">D142</f>
        <v>18</v>
      </c>
      <c r="E16" s="12">
        <f t="shared" si="9"/>
        <v>0</v>
      </c>
      <c r="F16" s="12">
        <f t="shared" si="9"/>
        <v>5.5555555555555554</v>
      </c>
      <c r="G16" s="12">
        <f t="shared" si="9"/>
        <v>50</v>
      </c>
      <c r="H16" s="12">
        <f t="shared" si="9"/>
        <v>11.111111111111111</v>
      </c>
      <c r="I16" s="12">
        <f t="shared" si="9"/>
        <v>16.666666666666664</v>
      </c>
      <c r="J16" s="12">
        <f t="shared" si="9"/>
        <v>16.666666666666664</v>
      </c>
      <c r="K16" s="20">
        <f t="shared" ref="K16:K22" si="12">K142</f>
        <v>18</v>
      </c>
      <c r="L16" s="12">
        <f t="shared" si="10"/>
        <v>0</v>
      </c>
      <c r="M16" s="12">
        <f t="shared" si="10"/>
        <v>66.666666666666657</v>
      </c>
      <c r="N16" s="12">
        <f t="shared" si="10"/>
        <v>16.666666666666664</v>
      </c>
      <c r="O16" s="12">
        <f t="shared" si="10"/>
        <v>0</v>
      </c>
      <c r="P16" s="12">
        <f t="shared" si="10"/>
        <v>16.666666666666664</v>
      </c>
    </row>
    <row r="17" spans="1:16" ht="14.45" customHeight="1" x14ac:dyDescent="0.15">
      <c r="A17" s="111"/>
      <c r="B17" s="11"/>
      <c r="C17" s="110" t="s">
        <v>86</v>
      </c>
      <c r="D17" s="20">
        <f t="shared" si="11"/>
        <v>35</v>
      </c>
      <c r="E17" s="12">
        <f t="shared" si="9"/>
        <v>0</v>
      </c>
      <c r="F17" s="12">
        <f t="shared" si="9"/>
        <v>8.5714285714285712</v>
      </c>
      <c r="G17" s="12">
        <f t="shared" si="9"/>
        <v>28.571428571428569</v>
      </c>
      <c r="H17" s="12">
        <f t="shared" si="9"/>
        <v>8.5714285714285712</v>
      </c>
      <c r="I17" s="12">
        <f t="shared" si="9"/>
        <v>28.571428571428569</v>
      </c>
      <c r="J17" s="12">
        <f t="shared" si="9"/>
        <v>25.714285714285712</v>
      </c>
      <c r="K17" s="20">
        <f t="shared" si="12"/>
        <v>35</v>
      </c>
      <c r="L17" s="12">
        <f t="shared" si="10"/>
        <v>0</v>
      </c>
      <c r="M17" s="12">
        <f t="shared" si="10"/>
        <v>51.428571428571423</v>
      </c>
      <c r="N17" s="12">
        <f t="shared" si="10"/>
        <v>20</v>
      </c>
      <c r="O17" s="12">
        <f t="shared" si="10"/>
        <v>2.8571428571428572</v>
      </c>
      <c r="P17" s="12">
        <f t="shared" si="10"/>
        <v>25.714285714285712</v>
      </c>
    </row>
    <row r="18" spans="1:16" ht="14.45" customHeight="1" x14ac:dyDescent="0.15">
      <c r="A18" s="111"/>
      <c r="B18" s="11"/>
      <c r="C18" s="110" t="s">
        <v>87</v>
      </c>
      <c r="D18" s="20">
        <f t="shared" si="11"/>
        <v>21</v>
      </c>
      <c r="E18" s="12">
        <f t="shared" si="9"/>
        <v>0</v>
      </c>
      <c r="F18" s="12">
        <f t="shared" si="9"/>
        <v>4.7619047619047619</v>
      </c>
      <c r="G18" s="12">
        <f t="shared" si="9"/>
        <v>47.619047619047613</v>
      </c>
      <c r="H18" s="12">
        <f t="shared" si="9"/>
        <v>23.809523809523807</v>
      </c>
      <c r="I18" s="12">
        <f t="shared" si="9"/>
        <v>14.285714285714285</v>
      </c>
      <c r="J18" s="12">
        <f t="shared" si="9"/>
        <v>9.5238095238095237</v>
      </c>
      <c r="K18" s="20">
        <f t="shared" si="12"/>
        <v>21</v>
      </c>
      <c r="L18" s="12">
        <f t="shared" si="10"/>
        <v>4.7619047619047619</v>
      </c>
      <c r="M18" s="12">
        <f t="shared" si="10"/>
        <v>52.380952380952387</v>
      </c>
      <c r="N18" s="12">
        <f t="shared" si="10"/>
        <v>33.333333333333329</v>
      </c>
      <c r="O18" s="12">
        <f t="shared" si="10"/>
        <v>0</v>
      </c>
      <c r="P18" s="12">
        <f t="shared" si="10"/>
        <v>9.5238095238095237</v>
      </c>
    </row>
    <row r="19" spans="1:16" ht="14.45" customHeight="1" x14ac:dyDescent="0.15">
      <c r="A19" s="111"/>
      <c r="B19" s="11"/>
      <c r="C19" s="80" t="s">
        <v>88</v>
      </c>
      <c r="D19" s="20">
        <f t="shared" si="11"/>
        <v>41</v>
      </c>
      <c r="E19" s="12">
        <f t="shared" si="9"/>
        <v>0</v>
      </c>
      <c r="F19" s="12">
        <f t="shared" si="9"/>
        <v>7.3170731707317067</v>
      </c>
      <c r="G19" s="12">
        <f t="shared" si="9"/>
        <v>24.390243902439025</v>
      </c>
      <c r="H19" s="12">
        <f t="shared" si="9"/>
        <v>19.512195121951219</v>
      </c>
      <c r="I19" s="12">
        <f t="shared" si="9"/>
        <v>19.512195121951219</v>
      </c>
      <c r="J19" s="12">
        <f t="shared" si="9"/>
        <v>29.268292682926827</v>
      </c>
      <c r="K19" s="20">
        <f t="shared" si="12"/>
        <v>41</v>
      </c>
      <c r="L19" s="12">
        <f t="shared" si="10"/>
        <v>2.4390243902439024</v>
      </c>
      <c r="M19" s="12">
        <f t="shared" si="10"/>
        <v>60.975609756097562</v>
      </c>
      <c r="N19" s="12">
        <f t="shared" si="10"/>
        <v>14.634146341463413</v>
      </c>
      <c r="O19" s="12">
        <f t="shared" si="10"/>
        <v>0</v>
      </c>
      <c r="P19" s="12">
        <f t="shared" si="10"/>
        <v>21.951219512195124</v>
      </c>
    </row>
    <row r="20" spans="1:16" ht="14.45" customHeight="1" x14ac:dyDescent="0.15">
      <c r="A20" s="111"/>
      <c r="B20" s="11"/>
      <c r="C20" s="80" t="s">
        <v>89</v>
      </c>
      <c r="D20" s="20">
        <f t="shared" si="11"/>
        <v>56</v>
      </c>
      <c r="E20" s="12">
        <f t="shared" si="9"/>
        <v>0</v>
      </c>
      <c r="F20" s="12">
        <f t="shared" si="9"/>
        <v>8.9285714285714288</v>
      </c>
      <c r="G20" s="12">
        <f t="shared" si="9"/>
        <v>44.642857142857146</v>
      </c>
      <c r="H20" s="12">
        <f t="shared" si="9"/>
        <v>17.857142857142858</v>
      </c>
      <c r="I20" s="12">
        <f t="shared" si="9"/>
        <v>5.3571428571428568</v>
      </c>
      <c r="J20" s="12">
        <f t="shared" si="9"/>
        <v>23.214285714285715</v>
      </c>
      <c r="K20" s="20">
        <f t="shared" si="12"/>
        <v>56</v>
      </c>
      <c r="L20" s="12">
        <f t="shared" si="10"/>
        <v>5.3571428571428568</v>
      </c>
      <c r="M20" s="12">
        <f t="shared" si="10"/>
        <v>51.785714285714292</v>
      </c>
      <c r="N20" s="12">
        <f t="shared" si="10"/>
        <v>23.214285714285715</v>
      </c>
      <c r="O20" s="12">
        <f t="shared" si="10"/>
        <v>0</v>
      </c>
      <c r="P20" s="12">
        <f t="shared" si="10"/>
        <v>19.642857142857142</v>
      </c>
    </row>
    <row r="21" spans="1:16" ht="14.45" customHeight="1" x14ac:dyDescent="0.15">
      <c r="A21" s="111"/>
      <c r="B21" s="11"/>
      <c r="C21" s="80" t="s">
        <v>90</v>
      </c>
      <c r="D21" s="20">
        <f t="shared" si="11"/>
        <v>87</v>
      </c>
      <c r="E21" s="12">
        <f t="shared" si="9"/>
        <v>0</v>
      </c>
      <c r="F21" s="12">
        <f t="shared" si="9"/>
        <v>13.793103448275861</v>
      </c>
      <c r="G21" s="12">
        <f t="shared" si="9"/>
        <v>31.03448275862069</v>
      </c>
      <c r="H21" s="12">
        <f t="shared" si="9"/>
        <v>18.390804597701148</v>
      </c>
      <c r="I21" s="12">
        <f t="shared" si="9"/>
        <v>12.643678160919542</v>
      </c>
      <c r="J21" s="12">
        <f t="shared" si="9"/>
        <v>24.137931034482758</v>
      </c>
      <c r="K21" s="20">
        <f t="shared" si="12"/>
        <v>87</v>
      </c>
      <c r="L21" s="12">
        <f t="shared" si="10"/>
        <v>9.1954022988505741</v>
      </c>
      <c r="M21" s="12">
        <f t="shared" si="10"/>
        <v>42.528735632183903</v>
      </c>
      <c r="N21" s="12">
        <f t="shared" si="10"/>
        <v>26.436781609195403</v>
      </c>
      <c r="O21" s="12">
        <f t="shared" si="10"/>
        <v>0</v>
      </c>
      <c r="P21" s="12">
        <f t="shared" si="10"/>
        <v>21.839080459770116</v>
      </c>
    </row>
    <row r="22" spans="1:16" ht="14.45" customHeight="1" x14ac:dyDescent="0.15">
      <c r="A22" s="111"/>
      <c r="B22" s="11"/>
      <c r="C22" s="108" t="s">
        <v>91</v>
      </c>
      <c r="D22" s="21">
        <f t="shared" si="11"/>
        <v>329</v>
      </c>
      <c r="E22" s="9">
        <f t="shared" si="9"/>
        <v>0</v>
      </c>
      <c r="F22" s="9">
        <f t="shared" si="9"/>
        <v>13.98176291793313</v>
      </c>
      <c r="G22" s="9">
        <f t="shared" si="9"/>
        <v>27.659574468085108</v>
      </c>
      <c r="H22" s="9">
        <f t="shared" si="9"/>
        <v>23.404255319148938</v>
      </c>
      <c r="I22" s="9">
        <f t="shared" si="9"/>
        <v>17.933130699088146</v>
      </c>
      <c r="J22" s="9">
        <f t="shared" si="9"/>
        <v>17.021276595744681</v>
      </c>
      <c r="K22" s="21">
        <f t="shared" si="12"/>
        <v>329</v>
      </c>
      <c r="L22" s="9">
        <f t="shared" si="10"/>
        <v>5.4711246200607899</v>
      </c>
      <c r="M22" s="9">
        <f t="shared" si="10"/>
        <v>52.27963525835866</v>
      </c>
      <c r="N22" s="9">
        <f t="shared" si="10"/>
        <v>27.051671732522799</v>
      </c>
      <c r="O22" s="9">
        <f t="shared" si="10"/>
        <v>0.91185410334346495</v>
      </c>
      <c r="P22" s="9">
        <f t="shared" si="10"/>
        <v>14.285714285714285</v>
      </c>
    </row>
    <row r="23" spans="1:16" ht="14.45" customHeight="1" x14ac:dyDescent="0.15">
      <c r="A23" s="111"/>
      <c r="B23" s="204" t="s">
        <v>5</v>
      </c>
      <c r="C23" s="113" t="s">
        <v>16</v>
      </c>
      <c r="D23" s="20">
        <f>D149</f>
        <v>485</v>
      </c>
      <c r="E23" s="20">
        <f>E149</f>
        <v>0</v>
      </c>
      <c r="F23" s="20">
        <f t="shared" ref="F23:J23" si="13">F149</f>
        <v>57</v>
      </c>
      <c r="G23" s="20">
        <f t="shared" si="13"/>
        <v>141</v>
      </c>
      <c r="H23" s="20">
        <f t="shared" si="13"/>
        <v>84</v>
      </c>
      <c r="I23" s="20">
        <f t="shared" si="13"/>
        <v>51</v>
      </c>
      <c r="J23" s="20">
        <f t="shared" si="13"/>
        <v>152</v>
      </c>
      <c r="K23" s="20">
        <f>K149</f>
        <v>485</v>
      </c>
      <c r="L23" s="20">
        <f>L149</f>
        <v>44</v>
      </c>
      <c r="M23" s="20">
        <f t="shared" ref="M23:P23" si="14">M149</f>
        <v>193</v>
      </c>
      <c r="N23" s="20">
        <f t="shared" si="14"/>
        <v>108</v>
      </c>
      <c r="O23" s="20">
        <f t="shared" si="14"/>
        <v>6</v>
      </c>
      <c r="P23" s="20">
        <f t="shared" si="14"/>
        <v>134</v>
      </c>
    </row>
    <row r="24" spans="1:16" ht="14.45" customHeight="1" x14ac:dyDescent="0.15">
      <c r="A24" s="111"/>
      <c r="B24" s="205"/>
      <c r="C24" s="112"/>
      <c r="D24" s="28">
        <f>IF(SUM(E24:J24)&gt;100,"－",SUM(E24:J24))</f>
        <v>100.00000000000001</v>
      </c>
      <c r="E24" s="28">
        <f t="shared" ref="E24:J24" si="15">E149/$D23*100</f>
        <v>0</v>
      </c>
      <c r="F24" s="28">
        <f t="shared" si="15"/>
        <v>11.752577319587628</v>
      </c>
      <c r="G24" s="28">
        <f t="shared" si="15"/>
        <v>29.072164948453612</v>
      </c>
      <c r="H24" s="28">
        <f t="shared" si="15"/>
        <v>17.319587628865978</v>
      </c>
      <c r="I24" s="28">
        <f t="shared" si="15"/>
        <v>10.515463917525773</v>
      </c>
      <c r="J24" s="28">
        <f t="shared" si="15"/>
        <v>31.340206185567009</v>
      </c>
      <c r="K24" s="28">
        <f>IF(SUM(L24:P24)&gt;100,"－",SUM(L24:P24))</f>
        <v>100</v>
      </c>
      <c r="L24" s="28">
        <f>L149/$K23*100</f>
        <v>9.072164948453608</v>
      </c>
      <c r="M24" s="28">
        <f>M149/$K23*100</f>
        <v>39.793814432989691</v>
      </c>
      <c r="N24" s="28">
        <f>N149/$K23*100</f>
        <v>22.268041237113405</v>
      </c>
      <c r="O24" s="28">
        <f>O149/$K23*100</f>
        <v>1.2371134020618557</v>
      </c>
      <c r="P24" s="28">
        <f>P149/$K23*100</f>
        <v>27.628865979381445</v>
      </c>
    </row>
    <row r="25" spans="1:16" ht="14.45" customHeight="1" x14ac:dyDescent="0.15">
      <c r="A25" s="111"/>
      <c r="B25" s="205"/>
      <c r="C25" s="110" t="s">
        <v>84</v>
      </c>
      <c r="D25" s="20">
        <f>D151</f>
        <v>9</v>
      </c>
      <c r="E25" s="12">
        <f t="shared" ref="E25:J32" si="16">IF($D25=0,0,E151/$D25*100)</f>
        <v>0</v>
      </c>
      <c r="F25" s="12">
        <f t="shared" si="16"/>
        <v>22.222222222222221</v>
      </c>
      <c r="G25" s="12">
        <f t="shared" si="16"/>
        <v>11.111111111111111</v>
      </c>
      <c r="H25" s="12">
        <f t="shared" si="16"/>
        <v>0</v>
      </c>
      <c r="I25" s="12">
        <f t="shared" si="16"/>
        <v>22.222222222222221</v>
      </c>
      <c r="J25" s="12">
        <f t="shared" si="16"/>
        <v>44.444444444444443</v>
      </c>
      <c r="K25" s="20">
        <f>K151</f>
        <v>9</v>
      </c>
      <c r="L25" s="12">
        <f t="shared" ref="L25:P32" si="17">IF($K25=0,0,L151/$K25*100)</f>
        <v>0</v>
      </c>
      <c r="M25" s="12">
        <f t="shared" si="17"/>
        <v>33.333333333333329</v>
      </c>
      <c r="N25" s="12">
        <f t="shared" si="17"/>
        <v>22.222222222222221</v>
      </c>
      <c r="O25" s="12">
        <f t="shared" si="17"/>
        <v>0</v>
      </c>
      <c r="P25" s="12">
        <f t="shared" si="17"/>
        <v>44.444444444444443</v>
      </c>
    </row>
    <row r="26" spans="1:16" ht="14.45" customHeight="1" x14ac:dyDescent="0.15">
      <c r="A26" s="111"/>
      <c r="B26" s="205"/>
      <c r="C26" s="110" t="s">
        <v>85</v>
      </c>
      <c r="D26" s="20">
        <f t="shared" ref="D26:J33" si="18">D152</f>
        <v>30</v>
      </c>
      <c r="E26" s="12">
        <f t="shared" si="16"/>
        <v>0</v>
      </c>
      <c r="F26" s="12">
        <f t="shared" si="16"/>
        <v>6.666666666666667</v>
      </c>
      <c r="G26" s="12">
        <f t="shared" si="16"/>
        <v>30</v>
      </c>
      <c r="H26" s="12">
        <f t="shared" si="16"/>
        <v>10</v>
      </c>
      <c r="I26" s="12">
        <f t="shared" si="16"/>
        <v>13.333333333333334</v>
      </c>
      <c r="J26" s="12">
        <f t="shared" si="16"/>
        <v>40</v>
      </c>
      <c r="K26" s="20">
        <f t="shared" ref="K26:P33" si="19">K152</f>
        <v>30</v>
      </c>
      <c r="L26" s="12">
        <f t="shared" si="17"/>
        <v>13.333333333333334</v>
      </c>
      <c r="M26" s="12">
        <f t="shared" si="17"/>
        <v>23.333333333333332</v>
      </c>
      <c r="N26" s="12">
        <f t="shared" si="17"/>
        <v>26.666666666666668</v>
      </c>
      <c r="O26" s="12">
        <f t="shared" si="17"/>
        <v>0</v>
      </c>
      <c r="P26" s="12">
        <f t="shared" si="17"/>
        <v>36.666666666666664</v>
      </c>
    </row>
    <row r="27" spans="1:16" ht="14.45" customHeight="1" x14ac:dyDescent="0.15">
      <c r="A27" s="111"/>
      <c r="B27" s="205"/>
      <c r="C27" s="110" t="s">
        <v>86</v>
      </c>
      <c r="D27" s="20">
        <f t="shared" si="18"/>
        <v>27</v>
      </c>
      <c r="E27" s="12">
        <f t="shared" si="16"/>
        <v>0</v>
      </c>
      <c r="F27" s="12">
        <f t="shared" si="16"/>
        <v>3.7037037037037033</v>
      </c>
      <c r="G27" s="12">
        <f t="shared" si="16"/>
        <v>25.925925925925924</v>
      </c>
      <c r="H27" s="12">
        <f t="shared" si="16"/>
        <v>14.814814814814813</v>
      </c>
      <c r="I27" s="12">
        <f t="shared" si="16"/>
        <v>14.814814814814813</v>
      </c>
      <c r="J27" s="12">
        <f t="shared" si="16"/>
        <v>40.74074074074074</v>
      </c>
      <c r="K27" s="20">
        <f t="shared" si="19"/>
        <v>27</v>
      </c>
      <c r="L27" s="12">
        <f t="shared" si="17"/>
        <v>3.7037037037037033</v>
      </c>
      <c r="M27" s="12">
        <f t="shared" si="17"/>
        <v>33.333333333333329</v>
      </c>
      <c r="N27" s="12">
        <f t="shared" si="17"/>
        <v>18.518518518518519</v>
      </c>
      <c r="O27" s="12">
        <f t="shared" si="17"/>
        <v>0</v>
      </c>
      <c r="P27" s="12">
        <f t="shared" si="17"/>
        <v>44.444444444444443</v>
      </c>
    </row>
    <row r="28" spans="1:16" ht="14.45" customHeight="1" x14ac:dyDescent="0.15">
      <c r="A28" s="111"/>
      <c r="B28" s="200"/>
      <c r="C28" s="110" t="s">
        <v>87</v>
      </c>
      <c r="D28" s="20">
        <f t="shared" si="18"/>
        <v>31</v>
      </c>
      <c r="E28" s="12">
        <f t="shared" si="16"/>
        <v>0</v>
      </c>
      <c r="F28" s="12">
        <f t="shared" si="16"/>
        <v>0</v>
      </c>
      <c r="G28" s="12">
        <f t="shared" si="16"/>
        <v>41.935483870967744</v>
      </c>
      <c r="H28" s="12">
        <f t="shared" si="16"/>
        <v>16.129032258064516</v>
      </c>
      <c r="I28" s="12">
        <f t="shared" si="16"/>
        <v>9.67741935483871</v>
      </c>
      <c r="J28" s="12">
        <f t="shared" si="16"/>
        <v>32.258064516129032</v>
      </c>
      <c r="K28" s="20">
        <f t="shared" si="19"/>
        <v>31</v>
      </c>
      <c r="L28" s="12">
        <f t="shared" si="17"/>
        <v>0</v>
      </c>
      <c r="M28" s="12">
        <f t="shared" si="17"/>
        <v>38.70967741935484</v>
      </c>
      <c r="N28" s="12">
        <f t="shared" si="17"/>
        <v>22.58064516129032</v>
      </c>
      <c r="O28" s="12">
        <f t="shared" si="17"/>
        <v>3.225806451612903</v>
      </c>
      <c r="P28" s="12">
        <f t="shared" si="17"/>
        <v>35.483870967741936</v>
      </c>
    </row>
    <row r="29" spans="1:16" ht="14.45" customHeight="1" x14ac:dyDescent="0.15">
      <c r="A29" s="111"/>
      <c r="B29" s="200"/>
      <c r="C29" s="80" t="s">
        <v>88</v>
      </c>
      <c r="D29" s="20">
        <f t="shared" si="18"/>
        <v>64</v>
      </c>
      <c r="E29" s="12">
        <f t="shared" si="16"/>
        <v>0</v>
      </c>
      <c r="F29" s="12">
        <f t="shared" si="16"/>
        <v>10.9375</v>
      </c>
      <c r="G29" s="12">
        <f t="shared" si="16"/>
        <v>28.125</v>
      </c>
      <c r="H29" s="12">
        <f t="shared" si="16"/>
        <v>21.875</v>
      </c>
      <c r="I29" s="12">
        <f t="shared" si="16"/>
        <v>6.25</v>
      </c>
      <c r="J29" s="12">
        <f t="shared" si="16"/>
        <v>32.8125</v>
      </c>
      <c r="K29" s="20">
        <f t="shared" si="19"/>
        <v>64</v>
      </c>
      <c r="L29" s="12">
        <f t="shared" si="17"/>
        <v>14.0625</v>
      </c>
      <c r="M29" s="12">
        <f t="shared" si="17"/>
        <v>32.8125</v>
      </c>
      <c r="N29" s="12">
        <f t="shared" si="17"/>
        <v>18.75</v>
      </c>
      <c r="O29" s="12">
        <f t="shared" si="17"/>
        <v>1.5625</v>
      </c>
      <c r="P29" s="12">
        <f t="shared" si="17"/>
        <v>32.8125</v>
      </c>
    </row>
    <row r="30" spans="1:16" ht="14.45" customHeight="1" x14ac:dyDescent="0.15">
      <c r="A30" s="111"/>
      <c r="B30" s="200"/>
      <c r="C30" s="80" t="s">
        <v>89</v>
      </c>
      <c r="D30" s="20">
        <f t="shared" si="18"/>
        <v>62</v>
      </c>
      <c r="E30" s="12">
        <f t="shared" si="16"/>
        <v>0</v>
      </c>
      <c r="F30" s="12">
        <f t="shared" si="16"/>
        <v>4.838709677419355</v>
      </c>
      <c r="G30" s="12">
        <f t="shared" si="16"/>
        <v>32.258064516129032</v>
      </c>
      <c r="H30" s="12">
        <f t="shared" si="16"/>
        <v>16.129032258064516</v>
      </c>
      <c r="I30" s="12">
        <f t="shared" si="16"/>
        <v>8.064516129032258</v>
      </c>
      <c r="J30" s="12">
        <f t="shared" si="16"/>
        <v>38.70967741935484</v>
      </c>
      <c r="K30" s="20">
        <f t="shared" si="19"/>
        <v>62</v>
      </c>
      <c r="L30" s="12">
        <f t="shared" si="17"/>
        <v>0</v>
      </c>
      <c r="M30" s="12">
        <f t="shared" si="17"/>
        <v>46.774193548387096</v>
      </c>
      <c r="N30" s="12">
        <f t="shared" si="17"/>
        <v>16.129032258064516</v>
      </c>
      <c r="O30" s="12">
        <f t="shared" si="17"/>
        <v>0</v>
      </c>
      <c r="P30" s="12">
        <f t="shared" si="17"/>
        <v>37.096774193548384</v>
      </c>
    </row>
    <row r="31" spans="1:16" ht="14.45" customHeight="1" x14ac:dyDescent="0.15">
      <c r="A31" s="111"/>
      <c r="B31" s="200"/>
      <c r="C31" s="80" t="s">
        <v>90</v>
      </c>
      <c r="D31" s="20">
        <f t="shared" si="18"/>
        <v>92</v>
      </c>
      <c r="E31" s="12">
        <f t="shared" si="16"/>
        <v>0</v>
      </c>
      <c r="F31" s="12">
        <f t="shared" si="16"/>
        <v>14.130434782608695</v>
      </c>
      <c r="G31" s="12">
        <f t="shared" si="16"/>
        <v>34.782608695652172</v>
      </c>
      <c r="H31" s="12">
        <f t="shared" si="16"/>
        <v>20.652173913043477</v>
      </c>
      <c r="I31" s="12">
        <f t="shared" si="16"/>
        <v>9.7826086956521738</v>
      </c>
      <c r="J31" s="12">
        <f t="shared" si="16"/>
        <v>20.652173913043477</v>
      </c>
      <c r="K31" s="20">
        <f t="shared" si="19"/>
        <v>92</v>
      </c>
      <c r="L31" s="12">
        <f t="shared" si="17"/>
        <v>8.695652173913043</v>
      </c>
      <c r="M31" s="12">
        <f t="shared" si="17"/>
        <v>41.304347826086953</v>
      </c>
      <c r="N31" s="12">
        <f t="shared" si="17"/>
        <v>29.347826086956523</v>
      </c>
      <c r="O31" s="12">
        <f t="shared" si="17"/>
        <v>1.0869565217391304</v>
      </c>
      <c r="P31" s="12">
        <f t="shared" si="17"/>
        <v>19.565217391304348</v>
      </c>
    </row>
    <row r="32" spans="1:16" ht="14.45" customHeight="1" x14ac:dyDescent="0.15">
      <c r="A32" s="109"/>
      <c r="B32" s="202"/>
      <c r="C32" s="108" t="s">
        <v>91</v>
      </c>
      <c r="D32" s="21">
        <f t="shared" si="18"/>
        <v>170</v>
      </c>
      <c r="E32" s="9">
        <f t="shared" si="16"/>
        <v>0</v>
      </c>
      <c r="F32" s="9">
        <f t="shared" si="16"/>
        <v>17.058823529411764</v>
      </c>
      <c r="G32" s="9">
        <f t="shared" si="16"/>
        <v>24.117647058823529</v>
      </c>
      <c r="H32" s="9">
        <f t="shared" si="16"/>
        <v>17.058823529411764</v>
      </c>
      <c r="I32" s="9">
        <f t="shared" si="16"/>
        <v>11.76470588235294</v>
      </c>
      <c r="J32" s="9">
        <f t="shared" si="16"/>
        <v>30</v>
      </c>
      <c r="K32" s="21">
        <f t="shared" si="19"/>
        <v>170</v>
      </c>
      <c r="L32" s="9">
        <f t="shared" si="17"/>
        <v>12.941176470588237</v>
      </c>
      <c r="M32" s="9">
        <f t="shared" si="17"/>
        <v>43.529411764705884</v>
      </c>
      <c r="N32" s="9">
        <f t="shared" si="17"/>
        <v>21.764705882352942</v>
      </c>
      <c r="O32" s="9">
        <f t="shared" si="17"/>
        <v>1.7647058823529411</v>
      </c>
      <c r="P32" s="9">
        <f t="shared" si="17"/>
        <v>20</v>
      </c>
    </row>
    <row r="33" spans="1:16" ht="14.45" customHeight="1" x14ac:dyDescent="0.15">
      <c r="A33" s="114" t="s">
        <v>129</v>
      </c>
      <c r="B33" s="17" t="s">
        <v>6</v>
      </c>
      <c r="C33" s="113" t="s">
        <v>16</v>
      </c>
      <c r="D33" s="8">
        <f t="shared" si="18"/>
        <v>1165</v>
      </c>
      <c r="E33" s="8">
        <f t="shared" si="18"/>
        <v>132</v>
      </c>
      <c r="F33" s="8">
        <f t="shared" si="18"/>
        <v>37</v>
      </c>
      <c r="G33" s="8">
        <f t="shared" si="18"/>
        <v>541</v>
      </c>
      <c r="H33" s="8">
        <f t="shared" si="18"/>
        <v>107</v>
      </c>
      <c r="I33" s="8">
        <f t="shared" si="18"/>
        <v>254</v>
      </c>
      <c r="J33" s="8">
        <f t="shared" si="18"/>
        <v>94</v>
      </c>
      <c r="K33" s="8">
        <f t="shared" si="19"/>
        <v>1165</v>
      </c>
      <c r="L33" s="8">
        <f t="shared" si="19"/>
        <v>41</v>
      </c>
      <c r="M33" s="8">
        <f t="shared" si="19"/>
        <v>729</v>
      </c>
      <c r="N33" s="8">
        <f t="shared" si="19"/>
        <v>350</v>
      </c>
      <c r="O33" s="8">
        <f t="shared" si="19"/>
        <v>10</v>
      </c>
      <c r="P33" s="8">
        <f t="shared" si="19"/>
        <v>35</v>
      </c>
    </row>
    <row r="34" spans="1:16" ht="14.45" customHeight="1" x14ac:dyDescent="0.15">
      <c r="A34" s="201"/>
      <c r="B34" s="18" t="s">
        <v>7</v>
      </c>
      <c r="C34" s="112"/>
      <c r="D34" s="28">
        <f>IF(SUM(E34:J34)&gt;100,"－",SUM(E34:J34))</f>
        <v>100</v>
      </c>
      <c r="E34" s="28">
        <f t="shared" ref="E34:J34" si="20">E159/$D33*100</f>
        <v>11.330472103004292</v>
      </c>
      <c r="F34" s="28">
        <f t="shared" si="20"/>
        <v>3.1759656652360517</v>
      </c>
      <c r="G34" s="28">
        <f t="shared" si="20"/>
        <v>46.437768240343345</v>
      </c>
      <c r="H34" s="28">
        <f t="shared" si="20"/>
        <v>9.1845493562231759</v>
      </c>
      <c r="I34" s="28">
        <f t="shared" si="20"/>
        <v>21.802575107296139</v>
      </c>
      <c r="J34" s="28">
        <f t="shared" si="20"/>
        <v>8.0686695278969953</v>
      </c>
      <c r="K34" s="28">
        <f>IF(SUM(L34:P34)&gt;100,"－",SUM(L34:P34))</f>
        <v>100.00000000000001</v>
      </c>
      <c r="L34" s="28">
        <f>L159/$K33*100</f>
        <v>3.5193133047210301</v>
      </c>
      <c r="M34" s="28">
        <f>M159/$K33*100</f>
        <v>62.575107296137347</v>
      </c>
      <c r="N34" s="28">
        <f>N159/$K33*100</f>
        <v>30.042918454935624</v>
      </c>
      <c r="O34" s="28">
        <f>O159/$K33*100</f>
        <v>0.85836909871244638</v>
      </c>
      <c r="P34" s="28">
        <f>P159/$K33*100</f>
        <v>3.0042918454935621</v>
      </c>
    </row>
    <row r="35" spans="1:16" ht="14.45" customHeight="1" x14ac:dyDescent="0.15">
      <c r="A35" s="201"/>
      <c r="B35" s="18" t="s">
        <v>8</v>
      </c>
      <c r="C35" s="110" t="s">
        <v>93</v>
      </c>
      <c r="D35" s="20">
        <f>D161</f>
        <v>492</v>
      </c>
      <c r="E35" s="12">
        <f t="shared" ref="E35:J38" si="21">IF($D35=0,0,E161/$D35*100)</f>
        <v>16.260162601626014</v>
      </c>
      <c r="F35" s="12">
        <f t="shared" si="21"/>
        <v>1.4227642276422763</v>
      </c>
      <c r="G35" s="12">
        <f t="shared" si="21"/>
        <v>47.357723577235774</v>
      </c>
      <c r="H35" s="12">
        <f t="shared" si="21"/>
        <v>8.7398373983739841</v>
      </c>
      <c r="I35" s="12">
        <f t="shared" si="21"/>
        <v>19.918699186991869</v>
      </c>
      <c r="J35" s="12">
        <f t="shared" si="21"/>
        <v>6.3008130081300813</v>
      </c>
      <c r="K35" s="20">
        <f>K161</f>
        <v>492</v>
      </c>
      <c r="L35" s="12">
        <f t="shared" ref="L35:P38" si="22">IF($K35=0,0,L161/$K35*100)</f>
        <v>1.0162601626016259</v>
      </c>
      <c r="M35" s="12">
        <f t="shared" si="22"/>
        <v>59.349593495934961</v>
      </c>
      <c r="N35" s="12">
        <f t="shared" si="22"/>
        <v>35.365853658536587</v>
      </c>
      <c r="O35" s="12">
        <f t="shared" si="22"/>
        <v>0.81300813008130091</v>
      </c>
      <c r="P35" s="12">
        <f t="shared" si="22"/>
        <v>3.4552845528455287</v>
      </c>
    </row>
    <row r="36" spans="1:16" ht="14.45" customHeight="1" x14ac:dyDescent="0.15">
      <c r="A36" s="201"/>
      <c r="B36" s="18" t="s">
        <v>9</v>
      </c>
      <c r="C36" s="110" t="s">
        <v>94</v>
      </c>
      <c r="D36" s="20">
        <f t="shared" ref="D36:J39" si="23">D162</f>
        <v>194</v>
      </c>
      <c r="E36" s="12">
        <f t="shared" si="21"/>
        <v>3.608247422680412</v>
      </c>
      <c r="F36" s="12">
        <f t="shared" si="21"/>
        <v>2.0618556701030926</v>
      </c>
      <c r="G36" s="12">
        <f t="shared" si="21"/>
        <v>47.938144329896907</v>
      </c>
      <c r="H36" s="12">
        <f t="shared" si="21"/>
        <v>8.7628865979381434</v>
      </c>
      <c r="I36" s="12">
        <f t="shared" si="21"/>
        <v>23.711340206185564</v>
      </c>
      <c r="J36" s="12">
        <f t="shared" si="21"/>
        <v>13.917525773195877</v>
      </c>
      <c r="K36" s="20">
        <f t="shared" ref="K36:P39" si="24">K162</f>
        <v>194</v>
      </c>
      <c r="L36" s="12">
        <f t="shared" si="22"/>
        <v>5.6701030927835054</v>
      </c>
      <c r="M36" s="12">
        <f t="shared" si="22"/>
        <v>66.494845360824741</v>
      </c>
      <c r="N36" s="12">
        <f t="shared" si="22"/>
        <v>24.226804123711339</v>
      </c>
      <c r="O36" s="12">
        <f t="shared" si="22"/>
        <v>2.0618556701030926</v>
      </c>
      <c r="P36" s="12">
        <f t="shared" si="22"/>
        <v>1.5463917525773196</v>
      </c>
    </row>
    <row r="37" spans="1:16" ht="14.45" customHeight="1" x14ac:dyDescent="0.15">
      <c r="A37" s="111"/>
      <c r="B37" s="18"/>
      <c r="C37" s="110" t="s">
        <v>95</v>
      </c>
      <c r="D37" s="20">
        <f t="shared" si="23"/>
        <v>433</v>
      </c>
      <c r="E37" s="12">
        <f t="shared" si="21"/>
        <v>9.6997690531177838</v>
      </c>
      <c r="F37" s="12">
        <f t="shared" si="21"/>
        <v>5.0808314087759809</v>
      </c>
      <c r="G37" s="12">
        <f t="shared" si="21"/>
        <v>45.958429561200923</v>
      </c>
      <c r="H37" s="12">
        <f t="shared" si="21"/>
        <v>9.2378752886836022</v>
      </c>
      <c r="I37" s="12">
        <f t="shared" si="21"/>
        <v>23.094688221709006</v>
      </c>
      <c r="J37" s="12">
        <f t="shared" si="21"/>
        <v>6.9284064665127012</v>
      </c>
      <c r="K37" s="20">
        <f t="shared" si="24"/>
        <v>433</v>
      </c>
      <c r="L37" s="12">
        <f t="shared" si="22"/>
        <v>4.8498845265588919</v>
      </c>
      <c r="M37" s="12">
        <f t="shared" si="22"/>
        <v>64.896073903002303</v>
      </c>
      <c r="N37" s="12">
        <f t="shared" si="22"/>
        <v>27.020785219399539</v>
      </c>
      <c r="O37" s="12">
        <f t="shared" si="22"/>
        <v>0.46189376443418012</v>
      </c>
      <c r="P37" s="12">
        <f t="shared" si="22"/>
        <v>2.7713625866050808</v>
      </c>
    </row>
    <row r="38" spans="1:16" ht="14.45" customHeight="1" x14ac:dyDescent="0.15">
      <c r="A38" s="111"/>
      <c r="B38" s="19"/>
      <c r="C38" s="108" t="s">
        <v>96</v>
      </c>
      <c r="D38" s="20">
        <f t="shared" si="23"/>
        <v>46</v>
      </c>
      <c r="E38" s="12">
        <f t="shared" si="21"/>
        <v>6.5217391304347823</v>
      </c>
      <c r="F38" s="12">
        <f t="shared" si="21"/>
        <v>8.695652173913043</v>
      </c>
      <c r="G38" s="12">
        <f t="shared" si="21"/>
        <v>34.782608695652172</v>
      </c>
      <c r="H38" s="12">
        <f t="shared" si="21"/>
        <v>15.217391304347828</v>
      </c>
      <c r="I38" s="12">
        <f t="shared" si="21"/>
        <v>21.739130434782609</v>
      </c>
      <c r="J38" s="12">
        <f t="shared" si="21"/>
        <v>13.043478260869565</v>
      </c>
      <c r="K38" s="20">
        <f t="shared" si="24"/>
        <v>46</v>
      </c>
      <c r="L38" s="12">
        <f t="shared" si="22"/>
        <v>8.695652173913043</v>
      </c>
      <c r="M38" s="12">
        <f t="shared" si="22"/>
        <v>58.695652173913047</v>
      </c>
      <c r="N38" s="12">
        <f t="shared" si="22"/>
        <v>26.086956521739129</v>
      </c>
      <c r="O38" s="12">
        <f t="shared" si="22"/>
        <v>0</v>
      </c>
      <c r="P38" s="12">
        <f t="shared" si="22"/>
        <v>6.5217391304347823</v>
      </c>
    </row>
    <row r="39" spans="1:16" ht="14.45" customHeight="1" x14ac:dyDescent="0.15">
      <c r="A39" s="111"/>
      <c r="B39" s="11" t="s">
        <v>2</v>
      </c>
      <c r="C39" s="113" t="s">
        <v>16</v>
      </c>
      <c r="D39" s="8">
        <f t="shared" si="23"/>
        <v>595</v>
      </c>
      <c r="E39" s="8">
        <f t="shared" si="23"/>
        <v>0</v>
      </c>
      <c r="F39" s="8">
        <f t="shared" si="23"/>
        <v>71</v>
      </c>
      <c r="G39" s="8">
        <f t="shared" si="23"/>
        <v>184</v>
      </c>
      <c r="H39" s="8">
        <f t="shared" si="23"/>
        <v>121</v>
      </c>
      <c r="I39" s="8">
        <f t="shared" si="23"/>
        <v>101</v>
      </c>
      <c r="J39" s="8">
        <f t="shared" si="23"/>
        <v>118</v>
      </c>
      <c r="K39" s="8">
        <f t="shared" si="24"/>
        <v>595</v>
      </c>
      <c r="L39" s="8">
        <f t="shared" si="24"/>
        <v>32</v>
      </c>
      <c r="M39" s="8">
        <f t="shared" si="24"/>
        <v>309</v>
      </c>
      <c r="N39" s="8">
        <f t="shared" si="24"/>
        <v>149</v>
      </c>
      <c r="O39" s="8">
        <f t="shared" si="24"/>
        <v>4</v>
      </c>
      <c r="P39" s="8">
        <f t="shared" si="24"/>
        <v>101</v>
      </c>
    </row>
    <row r="40" spans="1:16" ht="14.45" customHeight="1" x14ac:dyDescent="0.15">
      <c r="A40" s="111"/>
      <c r="B40" s="11" t="s">
        <v>3</v>
      </c>
      <c r="C40" s="112"/>
      <c r="D40" s="28">
        <f>IF(SUM(E40:J40)&gt;100,"－",SUM(E40:J40))</f>
        <v>100</v>
      </c>
      <c r="E40" s="28">
        <f t="shared" ref="E40:J40" si="25">E165/$D39*100</f>
        <v>0</v>
      </c>
      <c r="F40" s="28">
        <f t="shared" si="25"/>
        <v>11.932773109243698</v>
      </c>
      <c r="G40" s="28">
        <f t="shared" si="25"/>
        <v>30.92436974789916</v>
      </c>
      <c r="H40" s="28">
        <f t="shared" si="25"/>
        <v>20.336134453781511</v>
      </c>
      <c r="I40" s="28">
        <f t="shared" si="25"/>
        <v>16.974789915966387</v>
      </c>
      <c r="J40" s="28">
        <f t="shared" si="25"/>
        <v>19.831932773109244</v>
      </c>
      <c r="K40" s="28">
        <f>IF(SUM(L40:P40)&gt;100,"－",SUM(L40:P40))</f>
        <v>100</v>
      </c>
      <c r="L40" s="28">
        <f>L165/$K39*100</f>
        <v>5.3781512605042021</v>
      </c>
      <c r="M40" s="28">
        <f>M165/$K39*100</f>
        <v>51.932773109243705</v>
      </c>
      <c r="N40" s="28">
        <f>N165/$K39*100</f>
        <v>25.042016806722689</v>
      </c>
      <c r="O40" s="28">
        <f>O165/$K39*100</f>
        <v>0.67226890756302526</v>
      </c>
      <c r="P40" s="28">
        <f>P165/$K39*100</f>
        <v>16.974789915966387</v>
      </c>
    </row>
    <row r="41" spans="1:16" ht="14.45" customHeight="1" x14ac:dyDescent="0.15">
      <c r="A41" s="111"/>
      <c r="B41" s="11" t="s">
        <v>4</v>
      </c>
      <c r="C41" s="110" t="s">
        <v>93</v>
      </c>
      <c r="D41" s="20">
        <f>D167</f>
        <v>108</v>
      </c>
      <c r="E41" s="12">
        <f t="shared" ref="E41:J44" si="26">IF($D41=0,0,E167/$D41*100)</f>
        <v>0</v>
      </c>
      <c r="F41" s="12">
        <f t="shared" si="26"/>
        <v>8.3333333333333321</v>
      </c>
      <c r="G41" s="12">
        <f t="shared" si="26"/>
        <v>31.481481481481481</v>
      </c>
      <c r="H41" s="12">
        <f t="shared" si="26"/>
        <v>15.74074074074074</v>
      </c>
      <c r="I41" s="12">
        <f t="shared" si="26"/>
        <v>20.37037037037037</v>
      </c>
      <c r="J41" s="12">
        <f t="shared" si="26"/>
        <v>24.074074074074073</v>
      </c>
      <c r="K41" s="20">
        <f>K167</f>
        <v>108</v>
      </c>
      <c r="L41" s="12">
        <f t="shared" ref="L41:P44" si="27">IF($K41=0,0,L167/$K41*100)</f>
        <v>4.6296296296296298</v>
      </c>
      <c r="M41" s="12">
        <f t="shared" si="27"/>
        <v>49.074074074074076</v>
      </c>
      <c r="N41" s="12">
        <f t="shared" si="27"/>
        <v>25.925925925925924</v>
      </c>
      <c r="O41" s="12">
        <f t="shared" si="27"/>
        <v>0</v>
      </c>
      <c r="P41" s="12">
        <f t="shared" si="27"/>
        <v>20.37037037037037</v>
      </c>
    </row>
    <row r="42" spans="1:16" ht="14.45" customHeight="1" x14ac:dyDescent="0.15">
      <c r="A42" s="111"/>
      <c r="B42" s="11"/>
      <c r="C42" s="110" t="s">
        <v>94</v>
      </c>
      <c r="D42" s="20">
        <f t="shared" ref="D42:J45" si="28">D168</f>
        <v>139</v>
      </c>
      <c r="E42" s="12">
        <f t="shared" si="26"/>
        <v>0</v>
      </c>
      <c r="F42" s="12">
        <f t="shared" si="26"/>
        <v>12.949640287769784</v>
      </c>
      <c r="G42" s="12">
        <f t="shared" si="26"/>
        <v>30.215827338129497</v>
      </c>
      <c r="H42" s="12">
        <f t="shared" si="26"/>
        <v>17.985611510791365</v>
      </c>
      <c r="I42" s="12">
        <f t="shared" si="26"/>
        <v>16.546762589928058</v>
      </c>
      <c r="J42" s="12">
        <f t="shared" si="26"/>
        <v>22.302158273381295</v>
      </c>
      <c r="K42" s="20">
        <f t="shared" ref="K42:P45" si="29">K168</f>
        <v>139</v>
      </c>
      <c r="L42" s="12">
        <f t="shared" si="27"/>
        <v>7.1942446043165464</v>
      </c>
      <c r="M42" s="12">
        <f t="shared" si="27"/>
        <v>56.834532374100718</v>
      </c>
      <c r="N42" s="12">
        <f t="shared" si="27"/>
        <v>20.14388489208633</v>
      </c>
      <c r="O42" s="12">
        <f t="shared" si="27"/>
        <v>0</v>
      </c>
      <c r="P42" s="12">
        <f t="shared" si="27"/>
        <v>15.827338129496402</v>
      </c>
    </row>
    <row r="43" spans="1:16" ht="14.45" customHeight="1" x14ac:dyDescent="0.15">
      <c r="A43" s="111"/>
      <c r="B43" s="11"/>
      <c r="C43" s="110" t="s">
        <v>95</v>
      </c>
      <c r="D43" s="20">
        <f t="shared" si="28"/>
        <v>299</v>
      </c>
      <c r="E43" s="12">
        <f t="shared" si="26"/>
        <v>0</v>
      </c>
      <c r="F43" s="12">
        <f t="shared" si="26"/>
        <v>13.712374581939798</v>
      </c>
      <c r="G43" s="12">
        <f t="shared" si="26"/>
        <v>31.103678929765888</v>
      </c>
      <c r="H43" s="12">
        <f t="shared" si="26"/>
        <v>23.076923076923077</v>
      </c>
      <c r="I43" s="12">
        <f t="shared" si="26"/>
        <v>14.715719063545151</v>
      </c>
      <c r="J43" s="12">
        <f t="shared" si="26"/>
        <v>17.391304347826086</v>
      </c>
      <c r="K43" s="20">
        <f t="shared" si="29"/>
        <v>299</v>
      </c>
      <c r="L43" s="12">
        <f t="shared" si="27"/>
        <v>5.3511705685618729</v>
      </c>
      <c r="M43" s="12">
        <f t="shared" si="27"/>
        <v>51.83946488294314</v>
      </c>
      <c r="N43" s="12">
        <f t="shared" si="27"/>
        <v>25.752508361204011</v>
      </c>
      <c r="O43" s="12">
        <f t="shared" si="27"/>
        <v>0.33444816053511706</v>
      </c>
      <c r="P43" s="12">
        <f t="shared" si="27"/>
        <v>16.722408026755854</v>
      </c>
    </row>
    <row r="44" spans="1:16" ht="14.45" customHeight="1" x14ac:dyDescent="0.15">
      <c r="A44" s="111"/>
      <c r="B44" s="11"/>
      <c r="C44" s="108" t="s">
        <v>96</v>
      </c>
      <c r="D44" s="20">
        <f t="shared" si="28"/>
        <v>49</v>
      </c>
      <c r="E44" s="12">
        <f t="shared" si="26"/>
        <v>0</v>
      </c>
      <c r="F44" s="12">
        <f t="shared" si="26"/>
        <v>6.1224489795918364</v>
      </c>
      <c r="G44" s="12">
        <f t="shared" si="26"/>
        <v>30.612244897959183</v>
      </c>
      <c r="H44" s="12">
        <f t="shared" si="26"/>
        <v>20.408163265306122</v>
      </c>
      <c r="I44" s="12">
        <f t="shared" si="26"/>
        <v>24.489795918367346</v>
      </c>
      <c r="J44" s="12">
        <f t="shared" si="26"/>
        <v>18.367346938775512</v>
      </c>
      <c r="K44" s="20">
        <f t="shared" si="29"/>
        <v>49</v>
      </c>
      <c r="L44" s="12">
        <f t="shared" si="27"/>
        <v>2.0408163265306123</v>
      </c>
      <c r="M44" s="12">
        <f t="shared" si="27"/>
        <v>44.897959183673471</v>
      </c>
      <c r="N44" s="12">
        <f t="shared" si="27"/>
        <v>32.653061224489797</v>
      </c>
      <c r="O44" s="12">
        <f t="shared" si="27"/>
        <v>6.1224489795918364</v>
      </c>
      <c r="P44" s="12">
        <f t="shared" si="27"/>
        <v>14.285714285714285</v>
      </c>
    </row>
    <row r="45" spans="1:16" ht="14.45" customHeight="1" x14ac:dyDescent="0.15">
      <c r="A45" s="111"/>
      <c r="B45" s="204" t="s">
        <v>5</v>
      </c>
      <c r="C45" s="113" t="s">
        <v>16</v>
      </c>
      <c r="D45" s="8">
        <f t="shared" si="28"/>
        <v>485</v>
      </c>
      <c r="E45" s="8">
        <f t="shared" si="28"/>
        <v>0</v>
      </c>
      <c r="F45" s="8">
        <f t="shared" si="28"/>
        <v>57</v>
      </c>
      <c r="G45" s="8">
        <f t="shared" si="28"/>
        <v>141</v>
      </c>
      <c r="H45" s="8">
        <f t="shared" si="28"/>
        <v>84</v>
      </c>
      <c r="I45" s="8">
        <f t="shared" si="28"/>
        <v>51</v>
      </c>
      <c r="J45" s="8">
        <f t="shared" si="28"/>
        <v>152</v>
      </c>
      <c r="K45" s="8">
        <f t="shared" si="29"/>
        <v>485</v>
      </c>
      <c r="L45" s="8">
        <f t="shared" si="29"/>
        <v>44</v>
      </c>
      <c r="M45" s="8">
        <f t="shared" si="29"/>
        <v>193</v>
      </c>
      <c r="N45" s="8">
        <f t="shared" si="29"/>
        <v>108</v>
      </c>
      <c r="O45" s="8">
        <f t="shared" si="29"/>
        <v>6</v>
      </c>
      <c r="P45" s="8">
        <f t="shared" si="29"/>
        <v>134</v>
      </c>
    </row>
    <row r="46" spans="1:16" ht="14.45" customHeight="1" x14ac:dyDescent="0.15">
      <c r="A46" s="111"/>
      <c r="B46" s="205"/>
      <c r="C46" s="112"/>
      <c r="D46" s="28">
        <f>IF(SUM(E46:J46)&gt;100,"－",SUM(E46:J46))</f>
        <v>100.00000000000001</v>
      </c>
      <c r="E46" s="28">
        <f t="shared" ref="E46:J46" si="30">E171/$D45*100</f>
        <v>0</v>
      </c>
      <c r="F46" s="28">
        <f t="shared" si="30"/>
        <v>11.752577319587628</v>
      </c>
      <c r="G46" s="28">
        <f t="shared" si="30"/>
        <v>29.072164948453612</v>
      </c>
      <c r="H46" s="28">
        <f t="shared" si="30"/>
        <v>17.319587628865978</v>
      </c>
      <c r="I46" s="28">
        <f t="shared" si="30"/>
        <v>10.515463917525773</v>
      </c>
      <c r="J46" s="28">
        <f t="shared" si="30"/>
        <v>31.340206185567009</v>
      </c>
      <c r="K46" s="28">
        <f>IF(SUM(L46:P46)&gt;100,"－",SUM(L46:P46))</f>
        <v>100</v>
      </c>
      <c r="L46" s="28">
        <f>L171/$K45*100</f>
        <v>9.072164948453608</v>
      </c>
      <c r="M46" s="28">
        <f>M171/$K45*100</f>
        <v>39.793814432989691</v>
      </c>
      <c r="N46" s="28">
        <f>N171/$K45*100</f>
        <v>22.268041237113405</v>
      </c>
      <c r="O46" s="28">
        <f>O171/$K45*100</f>
        <v>1.2371134020618557</v>
      </c>
      <c r="P46" s="28">
        <f>P171/$K45*100</f>
        <v>27.628865979381445</v>
      </c>
    </row>
    <row r="47" spans="1:16" ht="14.45" customHeight="1" x14ac:dyDescent="0.15">
      <c r="A47" s="111"/>
      <c r="B47" s="205"/>
      <c r="C47" s="110" t="s">
        <v>93</v>
      </c>
      <c r="D47" s="20">
        <f>D173</f>
        <v>127</v>
      </c>
      <c r="E47" s="12">
        <f t="shared" ref="E47:J50" si="31">IF($D47=0,0,E173/$D47*100)</f>
        <v>0</v>
      </c>
      <c r="F47" s="12">
        <f t="shared" si="31"/>
        <v>11.811023622047244</v>
      </c>
      <c r="G47" s="12">
        <f t="shared" si="31"/>
        <v>31.496062992125985</v>
      </c>
      <c r="H47" s="12">
        <f t="shared" si="31"/>
        <v>11.811023622047244</v>
      </c>
      <c r="I47" s="12">
        <f t="shared" si="31"/>
        <v>11.811023622047244</v>
      </c>
      <c r="J47" s="12">
        <f t="shared" si="31"/>
        <v>33.070866141732289</v>
      </c>
      <c r="K47" s="20">
        <f>K173</f>
        <v>127</v>
      </c>
      <c r="L47" s="12">
        <f t="shared" ref="L47:P50" si="32">IF($K47=0,0,L173/$K47*100)</f>
        <v>9.4488188976377945</v>
      </c>
      <c r="M47" s="12">
        <f t="shared" si="32"/>
        <v>33.858267716535437</v>
      </c>
      <c r="N47" s="12">
        <f t="shared" si="32"/>
        <v>25.196850393700785</v>
      </c>
      <c r="O47" s="12">
        <f t="shared" si="32"/>
        <v>0</v>
      </c>
      <c r="P47" s="12">
        <f t="shared" si="32"/>
        <v>31.496062992125985</v>
      </c>
    </row>
    <row r="48" spans="1:16" ht="14.45" customHeight="1" x14ac:dyDescent="0.15">
      <c r="A48" s="111"/>
      <c r="B48" s="205"/>
      <c r="C48" s="110" t="s">
        <v>94</v>
      </c>
      <c r="D48" s="20">
        <f t="shared" ref="D48:J51" si="33">D174</f>
        <v>112</v>
      </c>
      <c r="E48" s="12">
        <f t="shared" si="31"/>
        <v>0</v>
      </c>
      <c r="F48" s="12">
        <f t="shared" si="31"/>
        <v>11.607142857142858</v>
      </c>
      <c r="G48" s="12">
        <f t="shared" si="31"/>
        <v>32.142857142857146</v>
      </c>
      <c r="H48" s="12">
        <f t="shared" si="31"/>
        <v>17.857142857142858</v>
      </c>
      <c r="I48" s="12">
        <f t="shared" si="31"/>
        <v>8.0357142857142865</v>
      </c>
      <c r="J48" s="12">
        <f t="shared" si="31"/>
        <v>30.357142857142854</v>
      </c>
      <c r="K48" s="20">
        <f t="shared" ref="K48:P51" si="34">K174</f>
        <v>112</v>
      </c>
      <c r="L48" s="12">
        <f t="shared" si="32"/>
        <v>8.0357142857142865</v>
      </c>
      <c r="M48" s="12">
        <f t="shared" si="32"/>
        <v>42.857142857142854</v>
      </c>
      <c r="N48" s="12">
        <f t="shared" si="32"/>
        <v>22.321428571428573</v>
      </c>
      <c r="O48" s="12">
        <f t="shared" si="32"/>
        <v>0.89285714285714279</v>
      </c>
      <c r="P48" s="12">
        <f t="shared" si="32"/>
        <v>25.892857142857146</v>
      </c>
    </row>
    <row r="49" spans="1:16" ht="14.45" customHeight="1" x14ac:dyDescent="0.15">
      <c r="A49" s="111"/>
      <c r="B49" s="205"/>
      <c r="C49" s="110" t="s">
        <v>95</v>
      </c>
      <c r="D49" s="20">
        <f t="shared" si="33"/>
        <v>217</v>
      </c>
      <c r="E49" s="12">
        <f t="shared" si="31"/>
        <v>0</v>
      </c>
      <c r="F49" s="12">
        <f t="shared" si="31"/>
        <v>11.981566820276496</v>
      </c>
      <c r="G49" s="12">
        <f t="shared" si="31"/>
        <v>27.649769585253459</v>
      </c>
      <c r="H49" s="12">
        <f t="shared" si="31"/>
        <v>19.35483870967742</v>
      </c>
      <c r="I49" s="12">
        <f t="shared" si="31"/>
        <v>12.442396313364055</v>
      </c>
      <c r="J49" s="12">
        <f t="shared" si="31"/>
        <v>28.571428571428569</v>
      </c>
      <c r="K49" s="20">
        <f t="shared" si="34"/>
        <v>217</v>
      </c>
      <c r="L49" s="12">
        <f t="shared" si="32"/>
        <v>9.216589861751153</v>
      </c>
      <c r="M49" s="12">
        <f t="shared" si="32"/>
        <v>42.396313364055302</v>
      </c>
      <c r="N49" s="12">
        <f t="shared" si="32"/>
        <v>20.276497695852534</v>
      </c>
      <c r="O49" s="12">
        <f t="shared" si="32"/>
        <v>2.3041474654377883</v>
      </c>
      <c r="P49" s="12">
        <f t="shared" si="32"/>
        <v>25.806451612903224</v>
      </c>
    </row>
    <row r="50" spans="1:16" ht="14.45" customHeight="1" x14ac:dyDescent="0.15">
      <c r="A50" s="109"/>
      <c r="B50" s="202"/>
      <c r="C50" s="108" t="s">
        <v>96</v>
      </c>
      <c r="D50" s="21">
        <f t="shared" si="33"/>
        <v>29</v>
      </c>
      <c r="E50" s="9">
        <f t="shared" si="31"/>
        <v>0</v>
      </c>
      <c r="F50" s="9">
        <f t="shared" si="31"/>
        <v>10.344827586206897</v>
      </c>
      <c r="G50" s="9">
        <f t="shared" si="31"/>
        <v>17.241379310344829</v>
      </c>
      <c r="H50" s="9">
        <f t="shared" si="31"/>
        <v>24.137931034482758</v>
      </c>
      <c r="I50" s="9">
        <f t="shared" si="31"/>
        <v>0</v>
      </c>
      <c r="J50" s="9">
        <f t="shared" si="31"/>
        <v>48.275862068965516</v>
      </c>
      <c r="K50" s="21">
        <f t="shared" si="34"/>
        <v>29</v>
      </c>
      <c r="L50" s="9">
        <f t="shared" si="32"/>
        <v>10.344827586206897</v>
      </c>
      <c r="M50" s="9">
        <f t="shared" si="32"/>
        <v>34.482758620689658</v>
      </c>
      <c r="N50" s="9">
        <f t="shared" si="32"/>
        <v>24.137931034482758</v>
      </c>
      <c r="O50" s="9">
        <f t="shared" si="32"/>
        <v>0</v>
      </c>
      <c r="P50" s="9">
        <f t="shared" si="32"/>
        <v>31.03448275862069</v>
      </c>
    </row>
    <row r="51" spans="1:16" ht="15" customHeight="1" x14ac:dyDescent="0.15">
      <c r="A51" s="70" t="s">
        <v>462</v>
      </c>
      <c r="B51" s="17" t="s">
        <v>6</v>
      </c>
      <c r="C51" s="113" t="s">
        <v>16</v>
      </c>
      <c r="D51" s="8">
        <f t="shared" si="33"/>
        <v>1165</v>
      </c>
      <c r="E51" s="8">
        <f t="shared" si="33"/>
        <v>132</v>
      </c>
      <c r="F51" s="8">
        <f t="shared" si="33"/>
        <v>37</v>
      </c>
      <c r="G51" s="8">
        <f t="shared" si="33"/>
        <v>541</v>
      </c>
      <c r="H51" s="8">
        <f t="shared" si="33"/>
        <v>107</v>
      </c>
      <c r="I51" s="8">
        <f t="shared" si="33"/>
        <v>254</v>
      </c>
      <c r="J51" s="8">
        <f t="shared" si="33"/>
        <v>94</v>
      </c>
      <c r="K51" s="8">
        <f t="shared" si="34"/>
        <v>1165</v>
      </c>
      <c r="L51" s="8">
        <f t="shared" si="34"/>
        <v>41</v>
      </c>
      <c r="M51" s="8">
        <f t="shared" si="34"/>
        <v>729</v>
      </c>
      <c r="N51" s="8">
        <f t="shared" si="34"/>
        <v>350</v>
      </c>
      <c r="O51" s="8">
        <f t="shared" si="34"/>
        <v>10</v>
      </c>
      <c r="P51" s="8">
        <f t="shared" si="34"/>
        <v>35</v>
      </c>
    </row>
    <row r="52" spans="1:16" ht="15" customHeight="1" x14ac:dyDescent="0.15">
      <c r="A52" s="148" t="s">
        <v>60</v>
      </c>
      <c r="B52" s="18" t="s">
        <v>7</v>
      </c>
      <c r="C52" s="112"/>
      <c r="D52" s="28">
        <f>IF(SUM(E52:J52)&gt;100,"－",SUM(E52:J52))</f>
        <v>100</v>
      </c>
      <c r="E52" s="28">
        <f t="shared" ref="E52:J52" si="35">E177/$D51*100</f>
        <v>11.330472103004292</v>
      </c>
      <c r="F52" s="28">
        <f t="shared" si="35"/>
        <v>3.1759656652360517</v>
      </c>
      <c r="G52" s="28">
        <f t="shared" si="35"/>
        <v>46.437768240343345</v>
      </c>
      <c r="H52" s="28">
        <f t="shared" si="35"/>
        <v>9.1845493562231759</v>
      </c>
      <c r="I52" s="28">
        <f t="shared" si="35"/>
        <v>21.802575107296139</v>
      </c>
      <c r="J52" s="28">
        <f t="shared" si="35"/>
        <v>8.0686695278969953</v>
      </c>
      <c r="K52" s="28">
        <f>IF(SUM(L52:P52)&gt;100,"－",SUM(L52:P52))</f>
        <v>100.00000000000001</v>
      </c>
      <c r="L52" s="28">
        <f>L177/$K51*100</f>
        <v>3.5193133047210301</v>
      </c>
      <c r="M52" s="28">
        <f>M177/$K51*100</f>
        <v>62.575107296137347</v>
      </c>
      <c r="N52" s="28">
        <f>N177/$K51*100</f>
        <v>30.042918454935624</v>
      </c>
      <c r="O52" s="28">
        <f>O177/$K51*100</f>
        <v>0.85836909871244638</v>
      </c>
      <c r="P52" s="28">
        <f>P177/$K51*100</f>
        <v>3.0042918454935621</v>
      </c>
    </row>
    <row r="53" spans="1:16" ht="21" customHeight="1" x14ac:dyDescent="0.15">
      <c r="A53" s="148" t="s">
        <v>71</v>
      </c>
      <c r="B53" s="18" t="s">
        <v>8</v>
      </c>
      <c r="C53" s="451" t="s">
        <v>120</v>
      </c>
      <c r="D53" s="20">
        <f t="shared" ref="D53:J58" si="36">D179</f>
        <v>177</v>
      </c>
      <c r="E53" s="12">
        <f t="shared" ref="E53:J57" si="37">IF($D53=0,0,E179/$D53*100)</f>
        <v>22.598870056497177</v>
      </c>
      <c r="F53" s="12">
        <f t="shared" si="37"/>
        <v>4.5197740112994351</v>
      </c>
      <c r="G53" s="12">
        <f t="shared" si="37"/>
        <v>45.197740112994353</v>
      </c>
      <c r="H53" s="12">
        <f t="shared" si="37"/>
        <v>9.6045197740112993</v>
      </c>
      <c r="I53" s="12">
        <f t="shared" si="37"/>
        <v>10.16949152542373</v>
      </c>
      <c r="J53" s="12">
        <f t="shared" si="37"/>
        <v>7.9096045197740121</v>
      </c>
      <c r="K53" s="20">
        <f t="shared" ref="K53:K58" si="38">K179</f>
        <v>177</v>
      </c>
      <c r="L53" s="12">
        <f t="shared" ref="L53:P57" si="39">IF($K53=0,0,L179/$K53*100)</f>
        <v>3.3898305084745761</v>
      </c>
      <c r="M53" s="12">
        <f t="shared" si="39"/>
        <v>63.841807909604519</v>
      </c>
      <c r="N53" s="12">
        <f t="shared" si="39"/>
        <v>29.378531073446329</v>
      </c>
      <c r="O53" s="12">
        <f t="shared" si="39"/>
        <v>0.56497175141242939</v>
      </c>
      <c r="P53" s="12">
        <f t="shared" si="39"/>
        <v>2.8248587570621471</v>
      </c>
    </row>
    <row r="54" spans="1:16" ht="21" customHeight="1" x14ac:dyDescent="0.15">
      <c r="A54" s="201"/>
      <c r="B54" s="18" t="s">
        <v>9</v>
      </c>
      <c r="C54" s="452" t="s">
        <v>121</v>
      </c>
      <c r="D54" s="72">
        <f t="shared" si="36"/>
        <v>96</v>
      </c>
      <c r="E54" s="73">
        <f t="shared" si="37"/>
        <v>1.0416666666666665</v>
      </c>
      <c r="F54" s="73">
        <f t="shared" si="37"/>
        <v>2.083333333333333</v>
      </c>
      <c r="G54" s="73">
        <f t="shared" si="37"/>
        <v>55.208333333333336</v>
      </c>
      <c r="H54" s="73">
        <f t="shared" si="37"/>
        <v>8.3333333333333321</v>
      </c>
      <c r="I54" s="73">
        <f t="shared" si="37"/>
        <v>22.916666666666664</v>
      </c>
      <c r="J54" s="73">
        <f t="shared" si="37"/>
        <v>10.416666666666668</v>
      </c>
      <c r="K54" s="72">
        <f t="shared" si="38"/>
        <v>96</v>
      </c>
      <c r="L54" s="73">
        <f t="shared" si="39"/>
        <v>2.083333333333333</v>
      </c>
      <c r="M54" s="73">
        <f t="shared" si="39"/>
        <v>62.5</v>
      </c>
      <c r="N54" s="73">
        <f t="shared" si="39"/>
        <v>27.083333333333332</v>
      </c>
      <c r="O54" s="73">
        <f t="shared" si="39"/>
        <v>1.0416666666666665</v>
      </c>
      <c r="P54" s="73">
        <f t="shared" si="39"/>
        <v>7.291666666666667</v>
      </c>
    </row>
    <row r="55" spans="1:16" ht="21" customHeight="1" x14ac:dyDescent="0.15">
      <c r="A55" s="111"/>
      <c r="B55" s="18"/>
      <c r="C55" s="452" t="s">
        <v>122</v>
      </c>
      <c r="D55" s="72">
        <f t="shared" si="36"/>
        <v>190</v>
      </c>
      <c r="E55" s="73">
        <f t="shared" si="37"/>
        <v>21.052631578947366</v>
      </c>
      <c r="F55" s="73">
        <f t="shared" si="37"/>
        <v>2.1052631578947367</v>
      </c>
      <c r="G55" s="73">
        <f t="shared" si="37"/>
        <v>43.15789473684211</v>
      </c>
      <c r="H55" s="73">
        <f t="shared" si="37"/>
        <v>14.210526315789473</v>
      </c>
      <c r="I55" s="73">
        <f t="shared" si="37"/>
        <v>15.263157894736842</v>
      </c>
      <c r="J55" s="73">
        <f t="shared" si="37"/>
        <v>4.2105263157894735</v>
      </c>
      <c r="K55" s="72">
        <f t="shared" si="38"/>
        <v>190</v>
      </c>
      <c r="L55" s="73">
        <f t="shared" si="39"/>
        <v>2.6315789473684208</v>
      </c>
      <c r="M55" s="73">
        <f t="shared" si="39"/>
        <v>53.684210526315788</v>
      </c>
      <c r="N55" s="73">
        <f t="shared" si="39"/>
        <v>42.105263157894733</v>
      </c>
      <c r="O55" s="73">
        <f t="shared" si="39"/>
        <v>0.52631578947368418</v>
      </c>
      <c r="P55" s="73">
        <f t="shared" si="39"/>
        <v>1.0526315789473684</v>
      </c>
    </row>
    <row r="56" spans="1:16" ht="21" customHeight="1" x14ac:dyDescent="0.15">
      <c r="A56" s="111"/>
      <c r="B56" s="18"/>
      <c r="C56" s="452" t="s">
        <v>123</v>
      </c>
      <c r="D56" s="72">
        <f t="shared" si="36"/>
        <v>284</v>
      </c>
      <c r="E56" s="73">
        <f t="shared" si="37"/>
        <v>5.6338028169014089</v>
      </c>
      <c r="F56" s="73">
        <f t="shared" si="37"/>
        <v>3.5211267605633805</v>
      </c>
      <c r="G56" s="73">
        <f t="shared" si="37"/>
        <v>45.422535211267608</v>
      </c>
      <c r="H56" s="73">
        <f t="shared" si="37"/>
        <v>10.56338028169014</v>
      </c>
      <c r="I56" s="73">
        <f t="shared" si="37"/>
        <v>26.760563380281688</v>
      </c>
      <c r="J56" s="73">
        <f t="shared" si="37"/>
        <v>8.0985915492957758</v>
      </c>
      <c r="K56" s="72">
        <f t="shared" si="38"/>
        <v>284</v>
      </c>
      <c r="L56" s="73">
        <f t="shared" si="39"/>
        <v>4.225352112676056</v>
      </c>
      <c r="M56" s="73">
        <f t="shared" si="39"/>
        <v>59.859154929577464</v>
      </c>
      <c r="N56" s="73">
        <f t="shared" si="39"/>
        <v>31.690140845070424</v>
      </c>
      <c r="O56" s="73">
        <f t="shared" si="39"/>
        <v>1.056338028169014</v>
      </c>
      <c r="P56" s="73">
        <f t="shared" si="39"/>
        <v>3.169014084507042</v>
      </c>
    </row>
    <row r="57" spans="1:16" ht="21" customHeight="1" x14ac:dyDescent="0.15">
      <c r="A57" s="111"/>
      <c r="B57" s="19"/>
      <c r="C57" s="128" t="s">
        <v>66</v>
      </c>
      <c r="D57" s="20">
        <f t="shared" si="36"/>
        <v>418</v>
      </c>
      <c r="E57" s="12">
        <f t="shared" si="37"/>
        <v>8.3732057416267942</v>
      </c>
      <c r="F57" s="12">
        <f t="shared" si="37"/>
        <v>3.1100478468899522</v>
      </c>
      <c r="G57" s="12">
        <f t="shared" si="37"/>
        <v>47.129186602870817</v>
      </c>
      <c r="H57" s="12">
        <f t="shared" si="37"/>
        <v>5.9808612440191391</v>
      </c>
      <c r="I57" s="12">
        <f t="shared" si="37"/>
        <v>26.076555023923444</v>
      </c>
      <c r="J57" s="12">
        <f t="shared" si="37"/>
        <v>9.330143540669857</v>
      </c>
      <c r="K57" s="20">
        <f t="shared" si="38"/>
        <v>418</v>
      </c>
      <c r="L57" s="12">
        <f t="shared" si="39"/>
        <v>3.8277511961722488</v>
      </c>
      <c r="M57" s="12">
        <f t="shared" si="39"/>
        <v>67.942583732057415</v>
      </c>
      <c r="N57" s="12">
        <f t="shared" si="39"/>
        <v>24.401913875598087</v>
      </c>
      <c r="O57" s="12">
        <f t="shared" si="39"/>
        <v>0.9569377990430622</v>
      </c>
      <c r="P57" s="12">
        <f t="shared" si="39"/>
        <v>2.8708133971291865</v>
      </c>
    </row>
    <row r="58" spans="1:16" ht="15" customHeight="1" x14ac:dyDescent="0.15">
      <c r="A58" s="111"/>
      <c r="B58" s="11" t="s">
        <v>2</v>
      </c>
      <c r="C58" s="113" t="s">
        <v>16</v>
      </c>
      <c r="D58" s="8">
        <f t="shared" si="36"/>
        <v>595</v>
      </c>
      <c r="E58" s="8">
        <f t="shared" si="36"/>
        <v>0</v>
      </c>
      <c r="F58" s="8">
        <f t="shared" si="36"/>
        <v>71</v>
      </c>
      <c r="G58" s="8">
        <f t="shared" si="36"/>
        <v>184</v>
      </c>
      <c r="H58" s="8">
        <f t="shared" si="36"/>
        <v>121</v>
      </c>
      <c r="I58" s="8">
        <f t="shared" si="36"/>
        <v>101</v>
      </c>
      <c r="J58" s="8">
        <f t="shared" si="36"/>
        <v>118</v>
      </c>
      <c r="K58" s="8">
        <f t="shared" si="38"/>
        <v>595</v>
      </c>
      <c r="L58" s="8">
        <f>L184</f>
        <v>32</v>
      </c>
      <c r="M58" s="8">
        <f>M184</f>
        <v>309</v>
      </c>
      <c r="N58" s="8">
        <f>N184</f>
        <v>149</v>
      </c>
      <c r="O58" s="8">
        <f>O184</f>
        <v>4</v>
      </c>
      <c r="P58" s="8">
        <f>P184</f>
        <v>101</v>
      </c>
    </row>
    <row r="59" spans="1:16" ht="15" customHeight="1" x14ac:dyDescent="0.15">
      <c r="A59" s="111"/>
      <c r="B59" s="11" t="s">
        <v>3</v>
      </c>
      <c r="C59" s="112"/>
      <c r="D59" s="28">
        <f>IF(SUM(E59:J59)&gt;100,"－",SUM(E59:J59))</f>
        <v>100</v>
      </c>
      <c r="E59" s="28">
        <f t="shared" ref="E59:J59" si="40">E184/$D58*100</f>
        <v>0</v>
      </c>
      <c r="F59" s="28">
        <f t="shared" si="40"/>
        <v>11.932773109243698</v>
      </c>
      <c r="G59" s="28">
        <f t="shared" si="40"/>
        <v>30.92436974789916</v>
      </c>
      <c r="H59" s="28">
        <f t="shared" si="40"/>
        <v>20.336134453781511</v>
      </c>
      <c r="I59" s="28">
        <f t="shared" si="40"/>
        <v>16.974789915966387</v>
      </c>
      <c r="J59" s="28">
        <f t="shared" si="40"/>
        <v>19.831932773109244</v>
      </c>
      <c r="K59" s="28">
        <f>IF(SUM(L59:P59)&gt;100,"－",SUM(L59:P59))</f>
        <v>100</v>
      </c>
      <c r="L59" s="28">
        <f>L184/$K58*100</f>
        <v>5.3781512605042021</v>
      </c>
      <c r="M59" s="28">
        <f>M184/$K58*100</f>
        <v>51.932773109243705</v>
      </c>
      <c r="N59" s="28">
        <f>N184/$K58*100</f>
        <v>25.042016806722689</v>
      </c>
      <c r="O59" s="28">
        <f>O184/$K58*100</f>
        <v>0.67226890756302526</v>
      </c>
      <c r="P59" s="28">
        <f>P184/$K58*100</f>
        <v>16.974789915966387</v>
      </c>
    </row>
    <row r="60" spans="1:16" ht="21" customHeight="1" x14ac:dyDescent="0.15">
      <c r="A60" s="111"/>
      <c r="B60" s="11" t="s">
        <v>4</v>
      </c>
      <c r="C60" s="451" t="s">
        <v>120</v>
      </c>
      <c r="D60" s="20">
        <f t="shared" ref="D60:J65" si="41">D186</f>
        <v>130</v>
      </c>
      <c r="E60" s="12">
        <f t="shared" ref="E60:J64" si="42">IF($D60=0,0,E186/$D60*100)</f>
        <v>0</v>
      </c>
      <c r="F60" s="12">
        <f t="shared" si="42"/>
        <v>13.846153846153847</v>
      </c>
      <c r="G60" s="12">
        <f t="shared" si="42"/>
        <v>22.30769230769231</v>
      </c>
      <c r="H60" s="12">
        <f t="shared" si="42"/>
        <v>36.923076923076927</v>
      </c>
      <c r="I60" s="12">
        <f t="shared" si="42"/>
        <v>13.076923076923078</v>
      </c>
      <c r="J60" s="12">
        <f t="shared" si="42"/>
        <v>13.846153846153847</v>
      </c>
      <c r="K60" s="20">
        <f t="shared" ref="K60:K65" si="43">K186</f>
        <v>130</v>
      </c>
      <c r="L60" s="12">
        <f t="shared" ref="L60:P64" si="44">IF($K60=0,0,L186/$K60*100)</f>
        <v>5.384615384615385</v>
      </c>
      <c r="M60" s="12">
        <f t="shared" si="44"/>
        <v>43.846153846153847</v>
      </c>
      <c r="N60" s="12">
        <f t="shared" si="44"/>
        <v>42.307692307692307</v>
      </c>
      <c r="O60" s="12">
        <f t="shared" si="44"/>
        <v>0</v>
      </c>
      <c r="P60" s="12">
        <f t="shared" si="44"/>
        <v>8.4615384615384617</v>
      </c>
    </row>
    <row r="61" spans="1:16" ht="21" customHeight="1" x14ac:dyDescent="0.15">
      <c r="A61" s="111"/>
      <c r="B61" s="11"/>
      <c r="C61" s="452" t="s">
        <v>121</v>
      </c>
      <c r="D61" s="72">
        <f t="shared" si="41"/>
        <v>110</v>
      </c>
      <c r="E61" s="73">
        <f t="shared" si="42"/>
        <v>0</v>
      </c>
      <c r="F61" s="73">
        <f t="shared" si="42"/>
        <v>6.3636363636363633</v>
      </c>
      <c r="G61" s="73">
        <f t="shared" si="42"/>
        <v>40</v>
      </c>
      <c r="H61" s="73">
        <f t="shared" si="42"/>
        <v>19.090909090909093</v>
      </c>
      <c r="I61" s="73">
        <f t="shared" si="42"/>
        <v>16.363636363636363</v>
      </c>
      <c r="J61" s="73">
        <f t="shared" si="42"/>
        <v>18.181818181818183</v>
      </c>
      <c r="K61" s="72">
        <f t="shared" si="43"/>
        <v>110</v>
      </c>
      <c r="L61" s="73">
        <f t="shared" si="44"/>
        <v>4.5454545454545459</v>
      </c>
      <c r="M61" s="73">
        <f t="shared" si="44"/>
        <v>58.18181818181818</v>
      </c>
      <c r="N61" s="73">
        <f t="shared" si="44"/>
        <v>18.181818181818183</v>
      </c>
      <c r="O61" s="73">
        <f t="shared" si="44"/>
        <v>0.90909090909090906</v>
      </c>
      <c r="P61" s="73">
        <f t="shared" si="44"/>
        <v>18.181818181818183</v>
      </c>
    </row>
    <row r="62" spans="1:16" ht="21" customHeight="1" x14ac:dyDescent="0.15">
      <c r="A62" s="111"/>
      <c r="B62" s="11"/>
      <c r="C62" s="452" t="s">
        <v>122</v>
      </c>
      <c r="D62" s="72">
        <f t="shared" si="41"/>
        <v>28</v>
      </c>
      <c r="E62" s="73">
        <f t="shared" si="42"/>
        <v>0</v>
      </c>
      <c r="F62" s="73">
        <f t="shared" si="42"/>
        <v>21.428571428571427</v>
      </c>
      <c r="G62" s="73">
        <f t="shared" si="42"/>
        <v>25</v>
      </c>
      <c r="H62" s="73">
        <f t="shared" si="42"/>
        <v>17.857142857142858</v>
      </c>
      <c r="I62" s="73">
        <f t="shared" si="42"/>
        <v>17.857142857142858</v>
      </c>
      <c r="J62" s="73">
        <f t="shared" si="42"/>
        <v>17.857142857142858</v>
      </c>
      <c r="K62" s="72">
        <f t="shared" si="43"/>
        <v>28</v>
      </c>
      <c r="L62" s="73">
        <f t="shared" si="44"/>
        <v>10.714285714285714</v>
      </c>
      <c r="M62" s="73">
        <f t="shared" si="44"/>
        <v>42.857142857142854</v>
      </c>
      <c r="N62" s="73">
        <f t="shared" si="44"/>
        <v>28.571428571428569</v>
      </c>
      <c r="O62" s="73">
        <f t="shared" si="44"/>
        <v>0</v>
      </c>
      <c r="P62" s="73">
        <f t="shared" si="44"/>
        <v>17.857142857142858</v>
      </c>
    </row>
    <row r="63" spans="1:16" ht="21" customHeight="1" x14ac:dyDescent="0.15">
      <c r="A63" s="111"/>
      <c r="B63" s="11"/>
      <c r="C63" s="452" t="s">
        <v>123</v>
      </c>
      <c r="D63" s="72">
        <f t="shared" si="41"/>
        <v>94</v>
      </c>
      <c r="E63" s="73">
        <f t="shared" si="42"/>
        <v>0</v>
      </c>
      <c r="F63" s="73">
        <f t="shared" si="42"/>
        <v>7.4468085106382977</v>
      </c>
      <c r="G63" s="73">
        <f t="shared" si="42"/>
        <v>35.106382978723403</v>
      </c>
      <c r="H63" s="73">
        <f t="shared" si="42"/>
        <v>11.702127659574469</v>
      </c>
      <c r="I63" s="73">
        <f t="shared" si="42"/>
        <v>20.212765957446805</v>
      </c>
      <c r="J63" s="73">
        <f t="shared" si="42"/>
        <v>25.531914893617021</v>
      </c>
      <c r="K63" s="72">
        <f t="shared" si="43"/>
        <v>94</v>
      </c>
      <c r="L63" s="73">
        <f t="shared" si="44"/>
        <v>3.1914893617021276</v>
      </c>
      <c r="M63" s="73">
        <f t="shared" si="44"/>
        <v>58.51063829787234</v>
      </c>
      <c r="N63" s="73">
        <f t="shared" si="44"/>
        <v>14.893617021276595</v>
      </c>
      <c r="O63" s="73">
        <f t="shared" si="44"/>
        <v>1.0638297872340425</v>
      </c>
      <c r="P63" s="73">
        <f t="shared" si="44"/>
        <v>22.340425531914892</v>
      </c>
    </row>
    <row r="64" spans="1:16" ht="21" customHeight="1" x14ac:dyDescent="0.15">
      <c r="A64" s="111"/>
      <c r="B64" s="11"/>
      <c r="C64" s="128" t="s">
        <v>66</v>
      </c>
      <c r="D64" s="20">
        <f t="shared" si="41"/>
        <v>233</v>
      </c>
      <c r="E64" s="12">
        <f t="shared" si="42"/>
        <v>0</v>
      </c>
      <c r="F64" s="12">
        <f t="shared" si="42"/>
        <v>14.163090128755366</v>
      </c>
      <c r="G64" s="12">
        <f t="shared" si="42"/>
        <v>30.472103004291846</v>
      </c>
      <c r="H64" s="12">
        <f t="shared" si="42"/>
        <v>15.450643776824036</v>
      </c>
      <c r="I64" s="12">
        <f t="shared" si="42"/>
        <v>18.025751072961373</v>
      </c>
      <c r="J64" s="12">
        <f t="shared" si="42"/>
        <v>21.888412017167383</v>
      </c>
      <c r="K64" s="20">
        <f t="shared" si="43"/>
        <v>233</v>
      </c>
      <c r="L64" s="12">
        <f t="shared" si="44"/>
        <v>6.0085836909871242</v>
      </c>
      <c r="M64" s="12">
        <f t="shared" si="44"/>
        <v>51.931330472102999</v>
      </c>
      <c r="N64" s="12">
        <f t="shared" si="44"/>
        <v>22.317596566523605</v>
      </c>
      <c r="O64" s="12">
        <f t="shared" si="44"/>
        <v>0.85836909871244638</v>
      </c>
      <c r="P64" s="12">
        <f t="shared" si="44"/>
        <v>18.884120171673821</v>
      </c>
    </row>
    <row r="65" spans="1:16" ht="15" customHeight="1" x14ac:dyDescent="0.15">
      <c r="A65" s="111"/>
      <c r="B65" s="204" t="s">
        <v>5</v>
      </c>
      <c r="C65" s="113" t="s">
        <v>16</v>
      </c>
      <c r="D65" s="8">
        <f t="shared" si="41"/>
        <v>485</v>
      </c>
      <c r="E65" s="8">
        <f t="shared" si="41"/>
        <v>0</v>
      </c>
      <c r="F65" s="8">
        <f t="shared" si="41"/>
        <v>57</v>
      </c>
      <c r="G65" s="8">
        <f t="shared" si="41"/>
        <v>141</v>
      </c>
      <c r="H65" s="8">
        <f t="shared" si="41"/>
        <v>84</v>
      </c>
      <c r="I65" s="8">
        <f t="shared" si="41"/>
        <v>51</v>
      </c>
      <c r="J65" s="8">
        <f t="shared" si="41"/>
        <v>152</v>
      </c>
      <c r="K65" s="8">
        <f t="shared" si="43"/>
        <v>485</v>
      </c>
      <c r="L65" s="8">
        <f>L191</f>
        <v>44</v>
      </c>
      <c r="M65" s="8">
        <f>M191</f>
        <v>193</v>
      </c>
      <c r="N65" s="8">
        <f>N191</f>
        <v>108</v>
      </c>
      <c r="O65" s="8">
        <f>O191</f>
        <v>6</v>
      </c>
      <c r="P65" s="8">
        <f>P191</f>
        <v>134</v>
      </c>
    </row>
    <row r="66" spans="1:16" ht="15" customHeight="1" x14ac:dyDescent="0.15">
      <c r="A66" s="111"/>
      <c r="B66" s="205"/>
      <c r="C66" s="112"/>
      <c r="D66" s="28">
        <f>IF(SUM(E66:J66)&gt;100,"－",SUM(E66:J66))</f>
        <v>100.00000000000001</v>
      </c>
      <c r="E66" s="28">
        <f t="shared" ref="E66:J66" si="45">E191/$D65*100</f>
        <v>0</v>
      </c>
      <c r="F66" s="28">
        <f t="shared" si="45"/>
        <v>11.752577319587628</v>
      </c>
      <c r="G66" s="28">
        <f t="shared" si="45"/>
        <v>29.072164948453612</v>
      </c>
      <c r="H66" s="28">
        <f t="shared" si="45"/>
        <v>17.319587628865978</v>
      </c>
      <c r="I66" s="28">
        <f t="shared" si="45"/>
        <v>10.515463917525773</v>
      </c>
      <c r="J66" s="28">
        <f t="shared" si="45"/>
        <v>31.340206185567009</v>
      </c>
      <c r="K66" s="28">
        <f>IF(SUM(L66:P66)&gt;100,"－",SUM(L66:P66))</f>
        <v>100</v>
      </c>
      <c r="L66" s="28">
        <f>L191/$K65*100</f>
        <v>9.072164948453608</v>
      </c>
      <c r="M66" s="28">
        <f>M191/$K65*100</f>
        <v>39.793814432989691</v>
      </c>
      <c r="N66" s="28">
        <f>N191/$K65*100</f>
        <v>22.268041237113405</v>
      </c>
      <c r="O66" s="28">
        <f>O191/$K65*100</f>
        <v>1.2371134020618557</v>
      </c>
      <c r="P66" s="28">
        <f>P191/$K65*100</f>
        <v>27.628865979381445</v>
      </c>
    </row>
    <row r="67" spans="1:16" ht="21" customHeight="1" x14ac:dyDescent="0.15">
      <c r="A67" s="111"/>
      <c r="B67" s="205"/>
      <c r="C67" s="451" t="s">
        <v>120</v>
      </c>
      <c r="D67" s="20">
        <f t="shared" ref="D67:J72" si="46">D193</f>
        <v>52</v>
      </c>
      <c r="E67" s="12">
        <f t="shared" ref="E67:J71" si="47">IF($D67=0,0,E193/$D67*100)</f>
        <v>0</v>
      </c>
      <c r="F67" s="12">
        <f t="shared" si="47"/>
        <v>15.384615384615385</v>
      </c>
      <c r="G67" s="12">
        <f t="shared" si="47"/>
        <v>19.230769230769234</v>
      </c>
      <c r="H67" s="12">
        <f t="shared" si="47"/>
        <v>32.692307692307693</v>
      </c>
      <c r="I67" s="12">
        <f t="shared" si="47"/>
        <v>11.538461538461538</v>
      </c>
      <c r="J67" s="12">
        <f t="shared" si="47"/>
        <v>21.153846153846153</v>
      </c>
      <c r="K67" s="20">
        <f t="shared" ref="K67:K72" si="48">K193</f>
        <v>52</v>
      </c>
      <c r="L67" s="12">
        <f t="shared" ref="L67:P71" si="49">IF($K67=0,0,L193/$K67*100)</f>
        <v>7.6923076923076925</v>
      </c>
      <c r="M67" s="12">
        <f t="shared" si="49"/>
        <v>40.384615384615387</v>
      </c>
      <c r="N67" s="12">
        <f t="shared" si="49"/>
        <v>30.76923076923077</v>
      </c>
      <c r="O67" s="12">
        <f t="shared" si="49"/>
        <v>0</v>
      </c>
      <c r="P67" s="12">
        <f t="shared" si="49"/>
        <v>21.153846153846153</v>
      </c>
    </row>
    <row r="68" spans="1:16" ht="21" customHeight="1" x14ac:dyDescent="0.15">
      <c r="A68" s="111"/>
      <c r="B68" s="205"/>
      <c r="C68" s="452" t="s">
        <v>121</v>
      </c>
      <c r="D68" s="72">
        <f t="shared" si="46"/>
        <v>53</v>
      </c>
      <c r="E68" s="73">
        <f t="shared" si="47"/>
        <v>0</v>
      </c>
      <c r="F68" s="73">
        <f t="shared" si="47"/>
        <v>13.20754716981132</v>
      </c>
      <c r="G68" s="73">
        <f t="shared" si="47"/>
        <v>30.188679245283019</v>
      </c>
      <c r="H68" s="73">
        <f t="shared" si="47"/>
        <v>22.641509433962266</v>
      </c>
      <c r="I68" s="73">
        <f t="shared" si="47"/>
        <v>3.7735849056603774</v>
      </c>
      <c r="J68" s="73">
        <f t="shared" si="47"/>
        <v>30.188679245283019</v>
      </c>
      <c r="K68" s="72">
        <f t="shared" si="48"/>
        <v>53</v>
      </c>
      <c r="L68" s="73">
        <f t="shared" si="49"/>
        <v>13.20754716981132</v>
      </c>
      <c r="M68" s="73">
        <f t="shared" si="49"/>
        <v>35.849056603773583</v>
      </c>
      <c r="N68" s="73">
        <f t="shared" si="49"/>
        <v>22.641509433962266</v>
      </c>
      <c r="O68" s="73">
        <f t="shared" si="49"/>
        <v>0</v>
      </c>
      <c r="P68" s="73">
        <f t="shared" si="49"/>
        <v>28.30188679245283</v>
      </c>
    </row>
    <row r="69" spans="1:16" ht="21" customHeight="1" x14ac:dyDescent="0.15">
      <c r="A69" s="111"/>
      <c r="B69" s="205"/>
      <c r="C69" s="452" t="s">
        <v>122</v>
      </c>
      <c r="D69" s="72">
        <f t="shared" si="46"/>
        <v>30</v>
      </c>
      <c r="E69" s="73">
        <f t="shared" si="47"/>
        <v>0</v>
      </c>
      <c r="F69" s="73">
        <f t="shared" si="47"/>
        <v>13.333333333333334</v>
      </c>
      <c r="G69" s="73">
        <f t="shared" si="47"/>
        <v>30</v>
      </c>
      <c r="H69" s="73">
        <f t="shared" si="47"/>
        <v>23.333333333333332</v>
      </c>
      <c r="I69" s="73">
        <f t="shared" si="47"/>
        <v>13.333333333333334</v>
      </c>
      <c r="J69" s="73">
        <f t="shared" si="47"/>
        <v>20</v>
      </c>
      <c r="K69" s="72">
        <f t="shared" si="48"/>
        <v>30</v>
      </c>
      <c r="L69" s="73">
        <f t="shared" si="49"/>
        <v>10</v>
      </c>
      <c r="M69" s="73">
        <f t="shared" si="49"/>
        <v>43.333333333333336</v>
      </c>
      <c r="N69" s="73">
        <f t="shared" si="49"/>
        <v>23.333333333333332</v>
      </c>
      <c r="O69" s="73">
        <f t="shared" si="49"/>
        <v>3.3333333333333335</v>
      </c>
      <c r="P69" s="73">
        <f t="shared" si="49"/>
        <v>20</v>
      </c>
    </row>
    <row r="70" spans="1:16" ht="21" customHeight="1" x14ac:dyDescent="0.15">
      <c r="A70" s="111"/>
      <c r="B70" s="200"/>
      <c r="C70" s="452" t="s">
        <v>123</v>
      </c>
      <c r="D70" s="72">
        <f t="shared" si="46"/>
        <v>174</v>
      </c>
      <c r="E70" s="73">
        <f t="shared" si="47"/>
        <v>0</v>
      </c>
      <c r="F70" s="73">
        <f t="shared" si="47"/>
        <v>12.068965517241379</v>
      </c>
      <c r="G70" s="73">
        <f t="shared" si="47"/>
        <v>23.563218390804597</v>
      </c>
      <c r="H70" s="73">
        <f t="shared" si="47"/>
        <v>14.367816091954023</v>
      </c>
      <c r="I70" s="73">
        <f t="shared" si="47"/>
        <v>14.942528735632186</v>
      </c>
      <c r="J70" s="73">
        <f t="shared" si="47"/>
        <v>35.05747126436782</v>
      </c>
      <c r="K70" s="72">
        <f t="shared" si="48"/>
        <v>174</v>
      </c>
      <c r="L70" s="73">
        <f t="shared" si="49"/>
        <v>8.6206896551724146</v>
      </c>
      <c r="M70" s="73">
        <f t="shared" si="49"/>
        <v>36.206896551724135</v>
      </c>
      <c r="N70" s="73">
        <f t="shared" si="49"/>
        <v>24.137931034482758</v>
      </c>
      <c r="O70" s="73">
        <f t="shared" si="49"/>
        <v>2.2988505747126435</v>
      </c>
      <c r="P70" s="73">
        <f t="shared" si="49"/>
        <v>28.735632183908045</v>
      </c>
    </row>
    <row r="71" spans="1:16" ht="21" customHeight="1" x14ac:dyDescent="0.15">
      <c r="A71" s="109"/>
      <c r="B71" s="202"/>
      <c r="C71" s="128" t="s">
        <v>66</v>
      </c>
      <c r="D71" s="21">
        <f t="shared" si="46"/>
        <v>176</v>
      </c>
      <c r="E71" s="9">
        <f t="shared" si="47"/>
        <v>0</v>
      </c>
      <c r="F71" s="9">
        <f t="shared" si="47"/>
        <v>9.6590909090909083</v>
      </c>
      <c r="G71" s="9">
        <f t="shared" si="47"/>
        <v>36.93181818181818</v>
      </c>
      <c r="H71" s="9">
        <f t="shared" si="47"/>
        <v>13.068181818181818</v>
      </c>
      <c r="I71" s="9">
        <f t="shared" si="47"/>
        <v>7.3863636363636367</v>
      </c>
      <c r="J71" s="9">
        <f t="shared" si="47"/>
        <v>32.954545454545453</v>
      </c>
      <c r="K71" s="21">
        <f t="shared" si="48"/>
        <v>176</v>
      </c>
      <c r="L71" s="9">
        <f t="shared" si="49"/>
        <v>8.5227272727272716</v>
      </c>
      <c r="M71" s="9">
        <f t="shared" si="49"/>
        <v>43.75</v>
      </c>
      <c r="N71" s="9">
        <f t="shared" si="49"/>
        <v>17.613636363636363</v>
      </c>
      <c r="O71" s="9">
        <f t="shared" si="49"/>
        <v>0.56818181818181823</v>
      </c>
      <c r="P71" s="9">
        <f t="shared" si="49"/>
        <v>29.545454545454547</v>
      </c>
    </row>
    <row r="72" spans="1:16" ht="15" customHeight="1" x14ac:dyDescent="0.15">
      <c r="A72" s="114" t="s">
        <v>463</v>
      </c>
      <c r="B72" s="17" t="s">
        <v>6</v>
      </c>
      <c r="C72" s="113" t="s">
        <v>16</v>
      </c>
      <c r="D72" s="8">
        <f t="shared" si="46"/>
        <v>1165</v>
      </c>
      <c r="E72" s="8">
        <f t="shared" si="46"/>
        <v>132</v>
      </c>
      <c r="F72" s="8">
        <f t="shared" si="46"/>
        <v>37</v>
      </c>
      <c r="G72" s="8">
        <f t="shared" si="46"/>
        <v>541</v>
      </c>
      <c r="H72" s="8">
        <f t="shared" si="46"/>
        <v>107</v>
      </c>
      <c r="I72" s="8">
        <f t="shared" si="46"/>
        <v>254</v>
      </c>
      <c r="J72" s="8">
        <f t="shared" si="46"/>
        <v>94</v>
      </c>
      <c r="K72" s="8">
        <f t="shared" si="48"/>
        <v>1165</v>
      </c>
      <c r="L72" s="8">
        <f>L198</f>
        <v>41</v>
      </c>
      <c r="M72" s="8">
        <f>M198</f>
        <v>729</v>
      </c>
      <c r="N72" s="8">
        <f>N198</f>
        <v>350</v>
      </c>
      <c r="O72" s="8">
        <f>O198</f>
        <v>10</v>
      </c>
      <c r="P72" s="8">
        <f>P198</f>
        <v>35</v>
      </c>
    </row>
    <row r="73" spans="1:16" ht="15" customHeight="1" x14ac:dyDescent="0.15">
      <c r="A73" s="203" t="s">
        <v>100</v>
      </c>
      <c r="B73" s="18" t="s">
        <v>7</v>
      </c>
      <c r="C73" s="112"/>
      <c r="D73" s="28">
        <f>IF(SUM(E73:J73)&gt;100,"－",SUM(E73:J73))</f>
        <v>100</v>
      </c>
      <c r="E73" s="28">
        <f t="shared" ref="E73:J73" si="50">E198/$D72*100</f>
        <v>11.330472103004292</v>
      </c>
      <c r="F73" s="28">
        <f t="shared" si="50"/>
        <v>3.1759656652360517</v>
      </c>
      <c r="G73" s="28">
        <f t="shared" si="50"/>
        <v>46.437768240343345</v>
      </c>
      <c r="H73" s="28">
        <f t="shared" si="50"/>
        <v>9.1845493562231759</v>
      </c>
      <c r="I73" s="28">
        <f t="shared" si="50"/>
        <v>21.802575107296139</v>
      </c>
      <c r="J73" s="28">
        <f t="shared" si="50"/>
        <v>8.0686695278969953</v>
      </c>
      <c r="K73" s="28">
        <f>IF(SUM(L73:P73)&gt;100,"－",SUM(L73:P73))</f>
        <v>100.00000000000001</v>
      </c>
      <c r="L73" s="28">
        <f>L198/$K72*100</f>
        <v>3.5193133047210301</v>
      </c>
      <c r="M73" s="28">
        <f>M198/$K72*100</f>
        <v>62.575107296137347</v>
      </c>
      <c r="N73" s="28">
        <f>N198/$K72*100</f>
        <v>30.042918454935624</v>
      </c>
      <c r="O73" s="28">
        <f>O198/$K72*100</f>
        <v>0.85836909871244638</v>
      </c>
      <c r="P73" s="28">
        <f>P198/$K72*100</f>
        <v>3.0042918454935621</v>
      </c>
    </row>
    <row r="74" spans="1:16" ht="15" customHeight="1" x14ac:dyDescent="0.15">
      <c r="A74" s="203"/>
      <c r="B74" s="18" t="s">
        <v>8</v>
      </c>
      <c r="C74" s="110" t="s">
        <v>101</v>
      </c>
      <c r="D74" s="20">
        <f>D200</f>
        <v>148</v>
      </c>
      <c r="E74" s="12">
        <f t="shared" ref="E74:J78" si="51">IF($D74=0,0,E200/$D74*100)</f>
        <v>13.513513513513514</v>
      </c>
      <c r="F74" s="12">
        <f t="shared" si="51"/>
        <v>2.7027027027027026</v>
      </c>
      <c r="G74" s="12">
        <f t="shared" si="51"/>
        <v>46.621621621621621</v>
      </c>
      <c r="H74" s="12">
        <f t="shared" si="51"/>
        <v>11.486486486486488</v>
      </c>
      <c r="I74" s="12">
        <f t="shared" si="51"/>
        <v>16.891891891891891</v>
      </c>
      <c r="J74" s="12">
        <f t="shared" si="51"/>
        <v>8.7837837837837842</v>
      </c>
      <c r="K74" s="20">
        <f>K200</f>
        <v>148</v>
      </c>
      <c r="L74" s="12">
        <f t="shared" ref="L74:P78" si="52">IF($K74=0,0,L200/$K74*100)</f>
        <v>2.7027027027027026</v>
      </c>
      <c r="M74" s="12">
        <f t="shared" si="52"/>
        <v>66.21621621621621</v>
      </c>
      <c r="N74" s="12">
        <f t="shared" si="52"/>
        <v>28.378378378378379</v>
      </c>
      <c r="O74" s="12">
        <f t="shared" si="52"/>
        <v>0</v>
      </c>
      <c r="P74" s="12">
        <f t="shared" si="52"/>
        <v>2.7027027027027026</v>
      </c>
    </row>
    <row r="75" spans="1:16" ht="15" customHeight="1" x14ac:dyDescent="0.15">
      <c r="A75" s="201"/>
      <c r="B75" s="18" t="s">
        <v>9</v>
      </c>
      <c r="C75" s="110" t="s">
        <v>102</v>
      </c>
      <c r="D75" s="20">
        <f t="shared" ref="D75:J79" si="53">D201</f>
        <v>309</v>
      </c>
      <c r="E75" s="12">
        <f t="shared" si="51"/>
        <v>13.268608414239482</v>
      </c>
      <c r="F75" s="12">
        <f t="shared" si="51"/>
        <v>2.912621359223301</v>
      </c>
      <c r="G75" s="12">
        <f t="shared" si="51"/>
        <v>36.245954692556637</v>
      </c>
      <c r="H75" s="12">
        <f t="shared" si="51"/>
        <v>8.090614886731391</v>
      </c>
      <c r="I75" s="12">
        <f t="shared" si="51"/>
        <v>30.420711974110031</v>
      </c>
      <c r="J75" s="12">
        <f t="shared" si="51"/>
        <v>9.0614886731391593</v>
      </c>
      <c r="K75" s="20">
        <f t="shared" ref="K75:P79" si="54">K201</f>
        <v>309</v>
      </c>
      <c r="L75" s="12">
        <f t="shared" si="52"/>
        <v>2.5889967637540456</v>
      </c>
      <c r="M75" s="12">
        <f t="shared" si="52"/>
        <v>72.168284789644005</v>
      </c>
      <c r="N75" s="12">
        <f t="shared" si="52"/>
        <v>20.388349514563107</v>
      </c>
      <c r="O75" s="12">
        <f t="shared" si="52"/>
        <v>0.97087378640776689</v>
      </c>
      <c r="P75" s="12">
        <f t="shared" si="52"/>
        <v>3.8834951456310676</v>
      </c>
    </row>
    <row r="76" spans="1:16" ht="15" customHeight="1" x14ac:dyDescent="0.15">
      <c r="A76" s="111"/>
      <c r="B76" s="18"/>
      <c r="C76" s="110" t="s">
        <v>103</v>
      </c>
      <c r="D76" s="20">
        <f t="shared" si="53"/>
        <v>345</v>
      </c>
      <c r="E76" s="12">
        <f t="shared" si="51"/>
        <v>13.043478260869565</v>
      </c>
      <c r="F76" s="12">
        <f t="shared" si="51"/>
        <v>2.0289855072463765</v>
      </c>
      <c r="G76" s="12">
        <f t="shared" si="51"/>
        <v>52.173913043478258</v>
      </c>
      <c r="H76" s="12">
        <f t="shared" si="51"/>
        <v>11.014492753623188</v>
      </c>
      <c r="I76" s="12">
        <f t="shared" si="51"/>
        <v>15.942028985507244</v>
      </c>
      <c r="J76" s="12">
        <f t="shared" si="51"/>
        <v>5.7971014492753623</v>
      </c>
      <c r="K76" s="20">
        <f t="shared" si="54"/>
        <v>345</v>
      </c>
      <c r="L76" s="12">
        <f t="shared" si="52"/>
        <v>3.1884057971014492</v>
      </c>
      <c r="M76" s="12">
        <f t="shared" si="52"/>
        <v>58.550724637681164</v>
      </c>
      <c r="N76" s="12">
        <f t="shared" si="52"/>
        <v>36.811594202898554</v>
      </c>
      <c r="O76" s="12">
        <f t="shared" si="52"/>
        <v>0.86956521739130432</v>
      </c>
      <c r="P76" s="12">
        <f t="shared" si="52"/>
        <v>0.57971014492753625</v>
      </c>
    </row>
    <row r="77" spans="1:16" ht="15" customHeight="1" x14ac:dyDescent="0.15">
      <c r="A77" s="111"/>
      <c r="B77" s="18"/>
      <c r="C77" s="110" t="s">
        <v>104</v>
      </c>
      <c r="D77" s="20">
        <f t="shared" si="53"/>
        <v>278</v>
      </c>
      <c r="E77" s="12">
        <f t="shared" si="51"/>
        <v>6.1151079136690649</v>
      </c>
      <c r="F77" s="12">
        <f t="shared" si="51"/>
        <v>3.9568345323741005</v>
      </c>
      <c r="G77" s="12">
        <f t="shared" si="51"/>
        <v>52.517985611510788</v>
      </c>
      <c r="H77" s="12">
        <f t="shared" si="51"/>
        <v>7.9136690647482011</v>
      </c>
      <c r="I77" s="12">
        <f t="shared" si="51"/>
        <v>23.741007194244602</v>
      </c>
      <c r="J77" s="12">
        <f t="shared" si="51"/>
        <v>5.755395683453238</v>
      </c>
      <c r="K77" s="20">
        <f t="shared" si="54"/>
        <v>278</v>
      </c>
      <c r="L77" s="12">
        <f t="shared" si="52"/>
        <v>4.6762589928057556</v>
      </c>
      <c r="M77" s="12">
        <f t="shared" si="52"/>
        <v>57.194244604316545</v>
      </c>
      <c r="N77" s="12">
        <f t="shared" si="52"/>
        <v>35.611510791366911</v>
      </c>
      <c r="O77" s="12">
        <f t="shared" si="52"/>
        <v>0.71942446043165476</v>
      </c>
      <c r="P77" s="12">
        <f t="shared" si="52"/>
        <v>1.7985611510791366</v>
      </c>
    </row>
    <row r="78" spans="1:16" ht="15" customHeight="1" x14ac:dyDescent="0.15">
      <c r="A78" s="111"/>
      <c r="B78" s="19"/>
      <c r="C78" s="108" t="s">
        <v>65</v>
      </c>
      <c r="D78" s="20">
        <f t="shared" si="53"/>
        <v>85</v>
      </c>
      <c r="E78" s="12">
        <f t="shared" si="51"/>
        <v>10.588235294117647</v>
      </c>
      <c r="F78" s="12">
        <f t="shared" si="51"/>
        <v>7.0588235294117645</v>
      </c>
      <c r="G78" s="12">
        <f t="shared" si="51"/>
        <v>40</v>
      </c>
      <c r="H78" s="12">
        <f t="shared" si="51"/>
        <v>5.8823529411764701</v>
      </c>
      <c r="I78" s="12">
        <f t="shared" si="51"/>
        <v>16.470588235294116</v>
      </c>
      <c r="J78" s="12">
        <f t="shared" si="51"/>
        <v>20</v>
      </c>
      <c r="K78" s="20">
        <f t="shared" si="54"/>
        <v>85</v>
      </c>
      <c r="L78" s="12">
        <f t="shared" si="52"/>
        <v>5.8823529411764701</v>
      </c>
      <c r="M78" s="12">
        <f t="shared" si="52"/>
        <v>55.294117647058826</v>
      </c>
      <c r="N78" s="12">
        <f t="shared" si="52"/>
        <v>22.352941176470591</v>
      </c>
      <c r="O78" s="12">
        <f t="shared" si="52"/>
        <v>2.3529411764705883</v>
      </c>
      <c r="P78" s="12">
        <f t="shared" si="52"/>
        <v>14.117647058823529</v>
      </c>
    </row>
    <row r="79" spans="1:16" ht="15" customHeight="1" x14ac:dyDescent="0.15">
      <c r="A79" s="111"/>
      <c r="B79" s="11" t="s">
        <v>2</v>
      </c>
      <c r="C79" s="113" t="s">
        <v>16</v>
      </c>
      <c r="D79" s="8">
        <f t="shared" si="53"/>
        <v>595</v>
      </c>
      <c r="E79" s="8">
        <f t="shared" si="53"/>
        <v>0</v>
      </c>
      <c r="F79" s="8">
        <f t="shared" si="53"/>
        <v>71</v>
      </c>
      <c r="G79" s="8">
        <f t="shared" si="53"/>
        <v>184</v>
      </c>
      <c r="H79" s="8">
        <f t="shared" si="53"/>
        <v>121</v>
      </c>
      <c r="I79" s="8">
        <f t="shared" si="53"/>
        <v>101</v>
      </c>
      <c r="J79" s="8">
        <f t="shared" si="53"/>
        <v>118</v>
      </c>
      <c r="K79" s="8">
        <f t="shared" si="54"/>
        <v>595</v>
      </c>
      <c r="L79" s="8">
        <f t="shared" si="54"/>
        <v>32</v>
      </c>
      <c r="M79" s="8">
        <f t="shared" si="54"/>
        <v>309</v>
      </c>
      <c r="N79" s="8">
        <f t="shared" si="54"/>
        <v>149</v>
      </c>
      <c r="O79" s="8">
        <f t="shared" si="54"/>
        <v>4</v>
      </c>
      <c r="P79" s="8">
        <f t="shared" si="54"/>
        <v>101</v>
      </c>
    </row>
    <row r="80" spans="1:16" ht="15" customHeight="1" x14ac:dyDescent="0.15">
      <c r="A80" s="111"/>
      <c r="B80" s="11" t="s">
        <v>3</v>
      </c>
      <c r="C80" s="112"/>
      <c r="D80" s="28">
        <f>IF(SUM(E80:J80)&gt;100,"－",SUM(E80:J80))</f>
        <v>100</v>
      </c>
      <c r="E80" s="28">
        <f t="shared" ref="E80:J80" si="55">E205/$D79*100</f>
        <v>0</v>
      </c>
      <c r="F80" s="28">
        <f t="shared" si="55"/>
        <v>11.932773109243698</v>
      </c>
      <c r="G80" s="28">
        <f t="shared" si="55"/>
        <v>30.92436974789916</v>
      </c>
      <c r="H80" s="28">
        <f t="shared" si="55"/>
        <v>20.336134453781511</v>
      </c>
      <c r="I80" s="28">
        <f t="shared" si="55"/>
        <v>16.974789915966387</v>
      </c>
      <c r="J80" s="28">
        <f t="shared" si="55"/>
        <v>19.831932773109244</v>
      </c>
      <c r="K80" s="28">
        <f>IF(SUM(L80:P80)&gt;100,"－",SUM(L80:P80))</f>
        <v>100</v>
      </c>
      <c r="L80" s="28">
        <f>L205/$K79*100</f>
        <v>5.3781512605042021</v>
      </c>
      <c r="M80" s="28">
        <f>M205/$K79*100</f>
        <v>51.932773109243705</v>
      </c>
      <c r="N80" s="28">
        <f>N205/$K79*100</f>
        <v>25.042016806722689</v>
      </c>
      <c r="O80" s="28">
        <f>O205/$K79*100</f>
        <v>0.67226890756302526</v>
      </c>
      <c r="P80" s="28">
        <f>P205/$K79*100</f>
        <v>16.974789915966387</v>
      </c>
    </row>
    <row r="81" spans="1:16" ht="15" customHeight="1" x14ac:dyDescent="0.15">
      <c r="A81" s="111"/>
      <c r="B81" s="11" t="s">
        <v>4</v>
      </c>
      <c r="C81" s="110" t="s">
        <v>101</v>
      </c>
      <c r="D81" s="20">
        <f>D207</f>
        <v>72</v>
      </c>
      <c r="E81" s="12">
        <f t="shared" ref="E81:J85" si="56">IF($D81=0,0,E207/$D81*100)</f>
        <v>0</v>
      </c>
      <c r="F81" s="12">
        <f t="shared" si="56"/>
        <v>12.5</v>
      </c>
      <c r="G81" s="12">
        <f t="shared" si="56"/>
        <v>34.722222222222221</v>
      </c>
      <c r="H81" s="12">
        <f t="shared" si="56"/>
        <v>20.833333333333336</v>
      </c>
      <c r="I81" s="12">
        <f t="shared" si="56"/>
        <v>13.888888888888889</v>
      </c>
      <c r="J81" s="12">
        <f t="shared" si="56"/>
        <v>18.055555555555554</v>
      </c>
      <c r="K81" s="20">
        <f>K207</f>
        <v>72</v>
      </c>
      <c r="L81" s="12">
        <f t="shared" ref="L81:P85" si="57">IF($K81=0,0,L207/$K81*100)</f>
        <v>4.1666666666666661</v>
      </c>
      <c r="M81" s="12">
        <f t="shared" si="57"/>
        <v>56.944444444444443</v>
      </c>
      <c r="N81" s="12">
        <f t="shared" si="57"/>
        <v>23.611111111111111</v>
      </c>
      <c r="O81" s="12">
        <f t="shared" si="57"/>
        <v>0</v>
      </c>
      <c r="P81" s="12">
        <f t="shared" si="57"/>
        <v>15.277777777777779</v>
      </c>
    </row>
    <row r="82" spans="1:16" ht="15" customHeight="1" x14ac:dyDescent="0.15">
      <c r="A82" s="111"/>
      <c r="B82" s="11"/>
      <c r="C82" s="110" t="s">
        <v>102</v>
      </c>
      <c r="D82" s="20">
        <f t="shared" ref="D82:J86" si="58">D208</f>
        <v>185</v>
      </c>
      <c r="E82" s="12">
        <f t="shared" si="56"/>
        <v>0</v>
      </c>
      <c r="F82" s="12">
        <f t="shared" si="56"/>
        <v>12.972972972972974</v>
      </c>
      <c r="G82" s="12">
        <f t="shared" si="56"/>
        <v>30.270270270270274</v>
      </c>
      <c r="H82" s="12">
        <f t="shared" si="56"/>
        <v>20</v>
      </c>
      <c r="I82" s="12">
        <f t="shared" si="56"/>
        <v>19.45945945945946</v>
      </c>
      <c r="J82" s="12">
        <f t="shared" si="56"/>
        <v>17.297297297297298</v>
      </c>
      <c r="K82" s="20">
        <f t="shared" ref="K82:P86" si="59">K208</f>
        <v>185</v>
      </c>
      <c r="L82" s="12">
        <f t="shared" si="57"/>
        <v>4.8648648648648649</v>
      </c>
      <c r="M82" s="12">
        <f t="shared" si="57"/>
        <v>49.729729729729733</v>
      </c>
      <c r="N82" s="12">
        <f t="shared" si="57"/>
        <v>27.027027027027028</v>
      </c>
      <c r="O82" s="12">
        <f t="shared" si="57"/>
        <v>1.0810810810810811</v>
      </c>
      <c r="P82" s="12">
        <f t="shared" si="57"/>
        <v>17.297297297297298</v>
      </c>
    </row>
    <row r="83" spans="1:16" ht="15" customHeight="1" x14ac:dyDescent="0.15">
      <c r="A83" s="111"/>
      <c r="B83" s="11"/>
      <c r="C83" s="110" t="s">
        <v>103</v>
      </c>
      <c r="D83" s="20">
        <f t="shared" si="58"/>
        <v>144</v>
      </c>
      <c r="E83" s="12">
        <f t="shared" si="56"/>
        <v>0</v>
      </c>
      <c r="F83" s="12">
        <f t="shared" si="56"/>
        <v>12.5</v>
      </c>
      <c r="G83" s="12">
        <f t="shared" si="56"/>
        <v>26.388888888888889</v>
      </c>
      <c r="H83" s="12">
        <f t="shared" si="56"/>
        <v>26.388888888888889</v>
      </c>
      <c r="I83" s="12">
        <f t="shared" si="56"/>
        <v>14.583333333333334</v>
      </c>
      <c r="J83" s="12">
        <f t="shared" si="56"/>
        <v>20.138888888888889</v>
      </c>
      <c r="K83" s="20">
        <f t="shared" si="59"/>
        <v>144</v>
      </c>
      <c r="L83" s="12">
        <f t="shared" si="57"/>
        <v>5.5555555555555554</v>
      </c>
      <c r="M83" s="12">
        <f t="shared" si="57"/>
        <v>54.861111111111114</v>
      </c>
      <c r="N83" s="12">
        <f t="shared" si="57"/>
        <v>26.388888888888889</v>
      </c>
      <c r="O83" s="12">
        <f t="shared" si="57"/>
        <v>0</v>
      </c>
      <c r="P83" s="12">
        <f t="shared" si="57"/>
        <v>13.194444444444445</v>
      </c>
    </row>
    <row r="84" spans="1:16" ht="15" customHeight="1" x14ac:dyDescent="0.15">
      <c r="A84" s="111"/>
      <c r="B84" s="11"/>
      <c r="C84" s="110" t="s">
        <v>104</v>
      </c>
      <c r="D84" s="20">
        <f t="shared" si="58"/>
        <v>129</v>
      </c>
      <c r="E84" s="12">
        <f t="shared" si="56"/>
        <v>0</v>
      </c>
      <c r="F84" s="12">
        <f t="shared" si="56"/>
        <v>10.852713178294573</v>
      </c>
      <c r="G84" s="12">
        <f t="shared" si="56"/>
        <v>40.310077519379846</v>
      </c>
      <c r="H84" s="12">
        <f t="shared" si="56"/>
        <v>13.953488372093023</v>
      </c>
      <c r="I84" s="12">
        <f t="shared" si="56"/>
        <v>13.178294573643413</v>
      </c>
      <c r="J84" s="12">
        <f t="shared" si="56"/>
        <v>21.705426356589147</v>
      </c>
      <c r="K84" s="20">
        <f t="shared" si="59"/>
        <v>129</v>
      </c>
      <c r="L84" s="12">
        <f t="shared" si="57"/>
        <v>6.2015503875968996</v>
      </c>
      <c r="M84" s="12">
        <f t="shared" si="57"/>
        <v>53.488372093023251</v>
      </c>
      <c r="N84" s="12">
        <f t="shared" si="57"/>
        <v>22.480620155038761</v>
      </c>
      <c r="O84" s="12">
        <f t="shared" si="57"/>
        <v>0</v>
      </c>
      <c r="P84" s="12">
        <f t="shared" si="57"/>
        <v>17.829457364341085</v>
      </c>
    </row>
    <row r="85" spans="1:16" ht="15" customHeight="1" x14ac:dyDescent="0.15">
      <c r="A85" s="111"/>
      <c r="B85" s="11"/>
      <c r="C85" s="108" t="s">
        <v>65</v>
      </c>
      <c r="D85" s="20">
        <f t="shared" si="58"/>
        <v>65</v>
      </c>
      <c r="E85" s="12">
        <f t="shared" si="56"/>
        <v>0</v>
      </c>
      <c r="F85" s="12">
        <f t="shared" si="56"/>
        <v>9.2307692307692317</v>
      </c>
      <c r="G85" s="12">
        <f t="shared" si="56"/>
        <v>20</v>
      </c>
      <c r="H85" s="12">
        <f t="shared" si="56"/>
        <v>20</v>
      </c>
      <c r="I85" s="12">
        <f t="shared" si="56"/>
        <v>26.153846153846157</v>
      </c>
      <c r="J85" s="12">
        <f t="shared" si="56"/>
        <v>24.615384615384617</v>
      </c>
      <c r="K85" s="20">
        <f t="shared" si="59"/>
        <v>65</v>
      </c>
      <c r="L85" s="12">
        <f t="shared" si="57"/>
        <v>6.1538461538461542</v>
      </c>
      <c r="M85" s="12">
        <f t="shared" si="57"/>
        <v>43.07692307692308</v>
      </c>
      <c r="N85" s="12">
        <f t="shared" si="57"/>
        <v>23.076923076923077</v>
      </c>
      <c r="O85" s="12">
        <f t="shared" si="57"/>
        <v>3.0769230769230771</v>
      </c>
      <c r="P85" s="12">
        <f t="shared" si="57"/>
        <v>24.615384615384617</v>
      </c>
    </row>
    <row r="86" spans="1:16" ht="15" customHeight="1" x14ac:dyDescent="0.15">
      <c r="A86" s="111"/>
      <c r="B86" s="204" t="s">
        <v>5</v>
      </c>
      <c r="C86" s="113" t="s">
        <v>16</v>
      </c>
      <c r="D86" s="8">
        <f t="shared" si="58"/>
        <v>478</v>
      </c>
      <c r="E86" s="8">
        <f t="shared" si="58"/>
        <v>0</v>
      </c>
      <c r="F86" s="8">
        <f t="shared" si="58"/>
        <v>56</v>
      </c>
      <c r="G86" s="8">
        <f t="shared" si="58"/>
        <v>141</v>
      </c>
      <c r="H86" s="8">
        <f t="shared" si="58"/>
        <v>83</v>
      </c>
      <c r="I86" s="8">
        <f t="shared" si="58"/>
        <v>49</v>
      </c>
      <c r="J86" s="8">
        <f t="shared" si="58"/>
        <v>149</v>
      </c>
      <c r="K86" s="8">
        <f t="shared" si="59"/>
        <v>478</v>
      </c>
      <c r="L86" s="8">
        <f t="shared" si="59"/>
        <v>43</v>
      </c>
      <c r="M86" s="8">
        <f t="shared" si="59"/>
        <v>191</v>
      </c>
      <c r="N86" s="8">
        <f t="shared" si="59"/>
        <v>108</v>
      </c>
      <c r="O86" s="8">
        <f t="shared" si="59"/>
        <v>5</v>
      </c>
      <c r="P86" s="8">
        <f t="shared" si="59"/>
        <v>131</v>
      </c>
    </row>
    <row r="87" spans="1:16" ht="15" customHeight="1" x14ac:dyDescent="0.15">
      <c r="A87" s="111"/>
      <c r="B87" s="205"/>
      <c r="C87" s="112"/>
      <c r="D87" s="28">
        <f>IF(SUM(E87:J87)&gt;100,"－",SUM(E87:J87))</f>
        <v>100</v>
      </c>
      <c r="E87" s="28">
        <f t="shared" ref="E87:J87" si="60">E212/$D86*100</f>
        <v>0</v>
      </c>
      <c r="F87" s="28">
        <f t="shared" si="60"/>
        <v>11.715481171548117</v>
      </c>
      <c r="G87" s="28">
        <f t="shared" si="60"/>
        <v>29.497907949790797</v>
      </c>
      <c r="H87" s="28">
        <f t="shared" si="60"/>
        <v>17.364016736401673</v>
      </c>
      <c r="I87" s="28">
        <f t="shared" si="60"/>
        <v>10.251046025104603</v>
      </c>
      <c r="J87" s="28">
        <f t="shared" si="60"/>
        <v>31.171548117154813</v>
      </c>
      <c r="K87" s="28">
        <f>IF(SUM(L87:P87)&gt;100,"－",SUM(L87:P87))</f>
        <v>100</v>
      </c>
      <c r="L87" s="28">
        <f>L212/$K86*100</f>
        <v>8.99581589958159</v>
      </c>
      <c r="M87" s="28">
        <f>M212/$K86*100</f>
        <v>39.9581589958159</v>
      </c>
      <c r="N87" s="28">
        <f>N212/$K86*100</f>
        <v>22.594142259414227</v>
      </c>
      <c r="O87" s="28">
        <f>O212/$K86*100</f>
        <v>1.0460251046025104</v>
      </c>
      <c r="P87" s="28">
        <f>P212/$K86*100</f>
        <v>27.405857740585777</v>
      </c>
    </row>
    <row r="88" spans="1:16" ht="15" customHeight="1" x14ac:dyDescent="0.15">
      <c r="A88" s="111"/>
      <c r="B88" s="205"/>
      <c r="C88" s="110" t="s">
        <v>101</v>
      </c>
      <c r="D88" s="20">
        <f>D214</f>
        <v>54</v>
      </c>
      <c r="E88" s="12">
        <f t="shared" ref="E88:J92" si="61">IF($D88=0,0,E214/$D88*100)</f>
        <v>0</v>
      </c>
      <c r="F88" s="12">
        <f t="shared" si="61"/>
        <v>3.7037037037037033</v>
      </c>
      <c r="G88" s="12">
        <f t="shared" si="61"/>
        <v>27.777777777777779</v>
      </c>
      <c r="H88" s="12">
        <f t="shared" si="61"/>
        <v>29.629629629629626</v>
      </c>
      <c r="I88" s="12">
        <f t="shared" si="61"/>
        <v>5.5555555555555554</v>
      </c>
      <c r="J88" s="12">
        <f t="shared" si="61"/>
        <v>33.333333333333329</v>
      </c>
      <c r="K88" s="20">
        <f>K214</f>
        <v>54</v>
      </c>
      <c r="L88" s="12">
        <f t="shared" ref="L88:P92" si="62">IF($K88=0,0,L214/$K88*100)</f>
        <v>5.5555555555555554</v>
      </c>
      <c r="M88" s="12">
        <f t="shared" si="62"/>
        <v>38.888888888888893</v>
      </c>
      <c r="N88" s="12">
        <f t="shared" si="62"/>
        <v>25.925925925925924</v>
      </c>
      <c r="O88" s="12">
        <f t="shared" si="62"/>
        <v>1.8518518518518516</v>
      </c>
      <c r="P88" s="12">
        <f t="shared" si="62"/>
        <v>27.777777777777779</v>
      </c>
    </row>
    <row r="89" spans="1:16" ht="15" customHeight="1" x14ac:dyDescent="0.15">
      <c r="A89" s="111"/>
      <c r="B89" s="205"/>
      <c r="C89" s="110" t="s">
        <v>102</v>
      </c>
      <c r="D89" s="20">
        <f t="shared" ref="D89:J93" si="63">D215</f>
        <v>123</v>
      </c>
      <c r="E89" s="12">
        <f t="shared" si="61"/>
        <v>0</v>
      </c>
      <c r="F89" s="12">
        <f t="shared" si="61"/>
        <v>16.260162601626014</v>
      </c>
      <c r="G89" s="12">
        <f t="shared" si="61"/>
        <v>31.707317073170731</v>
      </c>
      <c r="H89" s="12">
        <f t="shared" si="61"/>
        <v>9.7560975609756095</v>
      </c>
      <c r="I89" s="12">
        <f t="shared" si="61"/>
        <v>19.512195121951219</v>
      </c>
      <c r="J89" s="12">
        <f t="shared" si="61"/>
        <v>22.76422764227642</v>
      </c>
      <c r="K89" s="20">
        <f t="shared" ref="K89:P93" si="64">K215</f>
        <v>123</v>
      </c>
      <c r="L89" s="12">
        <f t="shared" si="62"/>
        <v>8.9430894308943092</v>
      </c>
      <c r="M89" s="12">
        <f t="shared" si="62"/>
        <v>54.471544715447152</v>
      </c>
      <c r="N89" s="12">
        <f t="shared" si="62"/>
        <v>13.008130081300814</v>
      </c>
      <c r="O89" s="12">
        <f t="shared" si="62"/>
        <v>2.4390243902439024</v>
      </c>
      <c r="P89" s="12">
        <f t="shared" si="62"/>
        <v>21.138211382113823</v>
      </c>
    </row>
    <row r="90" spans="1:16" ht="15" customHeight="1" x14ac:dyDescent="0.15">
      <c r="A90" s="111"/>
      <c r="B90" s="205"/>
      <c r="C90" s="110" t="s">
        <v>103</v>
      </c>
      <c r="D90" s="20">
        <f t="shared" si="63"/>
        <v>104</v>
      </c>
      <c r="E90" s="12">
        <f t="shared" si="61"/>
        <v>0</v>
      </c>
      <c r="F90" s="12">
        <f t="shared" si="61"/>
        <v>9.6153846153846168</v>
      </c>
      <c r="G90" s="12">
        <f t="shared" si="61"/>
        <v>35.57692307692308</v>
      </c>
      <c r="H90" s="12">
        <f t="shared" si="61"/>
        <v>17.307692307692307</v>
      </c>
      <c r="I90" s="12">
        <f t="shared" si="61"/>
        <v>6.7307692307692308</v>
      </c>
      <c r="J90" s="12">
        <f t="shared" si="61"/>
        <v>30.76923076923077</v>
      </c>
      <c r="K90" s="20">
        <f t="shared" si="64"/>
        <v>104</v>
      </c>
      <c r="L90" s="12">
        <f t="shared" si="62"/>
        <v>7.6923076923076925</v>
      </c>
      <c r="M90" s="12">
        <f t="shared" si="62"/>
        <v>41.346153846153847</v>
      </c>
      <c r="N90" s="12">
        <f t="shared" si="62"/>
        <v>25.961538461538463</v>
      </c>
      <c r="O90" s="12">
        <f t="shared" si="62"/>
        <v>0</v>
      </c>
      <c r="P90" s="12">
        <f t="shared" si="62"/>
        <v>25</v>
      </c>
    </row>
    <row r="91" spans="1:16" ht="15" customHeight="1" x14ac:dyDescent="0.15">
      <c r="A91" s="111"/>
      <c r="B91" s="200"/>
      <c r="C91" s="110" t="s">
        <v>104</v>
      </c>
      <c r="D91" s="20">
        <f t="shared" si="63"/>
        <v>134</v>
      </c>
      <c r="E91" s="12">
        <f t="shared" si="61"/>
        <v>0</v>
      </c>
      <c r="F91" s="12">
        <f t="shared" si="61"/>
        <v>11.940298507462686</v>
      </c>
      <c r="G91" s="12">
        <f t="shared" si="61"/>
        <v>27.611940298507463</v>
      </c>
      <c r="H91" s="12">
        <f t="shared" si="61"/>
        <v>20.149253731343283</v>
      </c>
      <c r="I91" s="12">
        <f t="shared" si="61"/>
        <v>10.44776119402985</v>
      </c>
      <c r="J91" s="12">
        <f t="shared" si="61"/>
        <v>29.850746268656714</v>
      </c>
      <c r="K91" s="20">
        <f t="shared" si="64"/>
        <v>134</v>
      </c>
      <c r="L91" s="12">
        <f t="shared" si="62"/>
        <v>11.194029850746269</v>
      </c>
      <c r="M91" s="12">
        <f t="shared" si="62"/>
        <v>33.582089552238806</v>
      </c>
      <c r="N91" s="12">
        <f t="shared" si="62"/>
        <v>29.850746268656714</v>
      </c>
      <c r="O91" s="12">
        <f t="shared" si="62"/>
        <v>0</v>
      </c>
      <c r="P91" s="12">
        <f t="shared" si="62"/>
        <v>25.373134328358208</v>
      </c>
    </row>
    <row r="92" spans="1:16" ht="15" customHeight="1" x14ac:dyDescent="0.15">
      <c r="A92" s="109"/>
      <c r="B92" s="202"/>
      <c r="C92" s="108" t="s">
        <v>65</v>
      </c>
      <c r="D92" s="21">
        <f t="shared" si="63"/>
        <v>63</v>
      </c>
      <c r="E92" s="9">
        <f t="shared" si="61"/>
        <v>0</v>
      </c>
      <c r="F92" s="9">
        <f t="shared" si="61"/>
        <v>12.698412698412698</v>
      </c>
      <c r="G92" s="9">
        <f t="shared" si="61"/>
        <v>20.634920634920633</v>
      </c>
      <c r="H92" s="9">
        <f t="shared" si="61"/>
        <v>15.873015873015872</v>
      </c>
      <c r="I92" s="9">
        <f t="shared" si="61"/>
        <v>1.5873015873015872</v>
      </c>
      <c r="J92" s="9">
        <f t="shared" si="61"/>
        <v>49.206349206349202</v>
      </c>
      <c r="K92" s="21">
        <f t="shared" si="64"/>
        <v>63</v>
      </c>
      <c r="L92" s="9">
        <f t="shared" si="62"/>
        <v>9.5238095238095237</v>
      </c>
      <c r="M92" s="9">
        <f t="shared" si="62"/>
        <v>23.809523809523807</v>
      </c>
      <c r="N92" s="9">
        <f t="shared" si="62"/>
        <v>17.460317460317459</v>
      </c>
      <c r="O92" s="9">
        <f t="shared" si="62"/>
        <v>1.5873015873015872</v>
      </c>
      <c r="P92" s="9">
        <f t="shared" si="62"/>
        <v>47.619047619047613</v>
      </c>
    </row>
    <row r="93" spans="1:16" ht="15" customHeight="1" x14ac:dyDescent="0.15">
      <c r="A93" s="114" t="s">
        <v>464</v>
      </c>
      <c r="B93" s="17" t="s">
        <v>6</v>
      </c>
      <c r="C93" s="113" t="s">
        <v>16</v>
      </c>
      <c r="D93" s="8">
        <f t="shared" si="63"/>
        <v>1165</v>
      </c>
      <c r="E93" s="8">
        <f t="shared" si="63"/>
        <v>132</v>
      </c>
      <c r="F93" s="8">
        <f t="shared" si="63"/>
        <v>37</v>
      </c>
      <c r="G93" s="8">
        <f t="shared" si="63"/>
        <v>541</v>
      </c>
      <c r="H93" s="8">
        <f t="shared" si="63"/>
        <v>107</v>
      </c>
      <c r="I93" s="8">
        <f t="shared" si="63"/>
        <v>254</v>
      </c>
      <c r="J93" s="8">
        <f t="shared" si="63"/>
        <v>94</v>
      </c>
      <c r="K93" s="8">
        <f t="shared" si="64"/>
        <v>1165</v>
      </c>
      <c r="L93" s="8">
        <f t="shared" si="64"/>
        <v>41</v>
      </c>
      <c r="M93" s="8">
        <f t="shared" si="64"/>
        <v>729</v>
      </c>
      <c r="N93" s="8">
        <f t="shared" si="64"/>
        <v>350</v>
      </c>
      <c r="O93" s="8">
        <f t="shared" si="64"/>
        <v>10</v>
      </c>
      <c r="P93" s="8">
        <f t="shared" si="64"/>
        <v>35</v>
      </c>
    </row>
    <row r="94" spans="1:16" ht="15" customHeight="1" x14ac:dyDescent="0.15">
      <c r="A94" s="203" t="s">
        <v>106</v>
      </c>
      <c r="B94" s="18" t="s">
        <v>7</v>
      </c>
      <c r="C94" s="112"/>
      <c r="D94" s="28">
        <f>IF(SUM(E94:J94)&gt;100,"－",SUM(E94:J94))</f>
        <v>100</v>
      </c>
      <c r="E94" s="28">
        <f t="shared" ref="E94:J94" si="65">E219/$D93*100</f>
        <v>11.330472103004292</v>
      </c>
      <c r="F94" s="28">
        <f t="shared" si="65"/>
        <v>3.1759656652360517</v>
      </c>
      <c r="G94" s="28">
        <f t="shared" si="65"/>
        <v>46.437768240343345</v>
      </c>
      <c r="H94" s="28">
        <f t="shared" si="65"/>
        <v>9.1845493562231759</v>
      </c>
      <c r="I94" s="28">
        <f t="shared" si="65"/>
        <v>21.802575107296139</v>
      </c>
      <c r="J94" s="28">
        <f t="shared" si="65"/>
        <v>8.0686695278969953</v>
      </c>
      <c r="K94" s="28">
        <f>IF(SUM(L94:P94)&gt;100,"－",SUM(L94:P94))</f>
        <v>100.00000000000001</v>
      </c>
      <c r="L94" s="28">
        <f>L219/$K93*100</f>
        <v>3.5193133047210301</v>
      </c>
      <c r="M94" s="28">
        <f>M219/$K93*100</f>
        <v>62.575107296137347</v>
      </c>
      <c r="N94" s="28">
        <f>N219/$K93*100</f>
        <v>30.042918454935624</v>
      </c>
      <c r="O94" s="28">
        <f>O219/$K93*100</f>
        <v>0.85836909871244638</v>
      </c>
      <c r="P94" s="28">
        <f>P219/$K93*100</f>
        <v>3.0042918454935621</v>
      </c>
    </row>
    <row r="95" spans="1:16" ht="15" customHeight="1" x14ac:dyDescent="0.15">
      <c r="A95" s="203"/>
      <c r="B95" s="18" t="s">
        <v>8</v>
      </c>
      <c r="C95" s="110" t="s">
        <v>1</v>
      </c>
      <c r="D95" s="20">
        <f>D221</f>
        <v>33</v>
      </c>
      <c r="E95" s="12">
        <f t="shared" ref="E95:J103" si="66">IF($D95=0,0,E221/$D95*100)</f>
        <v>12.121212121212121</v>
      </c>
      <c r="F95" s="12">
        <f t="shared" si="66"/>
        <v>3.0303030303030303</v>
      </c>
      <c r="G95" s="12">
        <f t="shared" si="66"/>
        <v>30.303030303030305</v>
      </c>
      <c r="H95" s="12">
        <f t="shared" si="66"/>
        <v>9.0909090909090917</v>
      </c>
      <c r="I95" s="12">
        <f t="shared" si="66"/>
        <v>24.242424242424242</v>
      </c>
      <c r="J95" s="12">
        <f t="shared" si="66"/>
        <v>21.212121212121211</v>
      </c>
      <c r="K95" s="20">
        <f>K221</f>
        <v>33</v>
      </c>
      <c r="L95" s="12">
        <f t="shared" ref="L95:P103" si="67">IF($K95=0,0,L221/$K95*100)</f>
        <v>6.0606060606060606</v>
      </c>
      <c r="M95" s="12">
        <f t="shared" si="67"/>
        <v>69.696969696969703</v>
      </c>
      <c r="N95" s="12">
        <f t="shared" si="67"/>
        <v>6.0606060606060606</v>
      </c>
      <c r="O95" s="12">
        <f t="shared" si="67"/>
        <v>3.0303030303030303</v>
      </c>
      <c r="P95" s="12">
        <f t="shared" si="67"/>
        <v>15.151515151515152</v>
      </c>
    </row>
    <row r="96" spans="1:16" ht="15" customHeight="1" x14ac:dyDescent="0.15">
      <c r="A96" s="203"/>
      <c r="B96" s="18" t="s">
        <v>9</v>
      </c>
      <c r="C96" s="110" t="s">
        <v>107</v>
      </c>
      <c r="D96" s="20">
        <f t="shared" ref="D96:J104" si="68">D222</f>
        <v>70</v>
      </c>
      <c r="E96" s="12">
        <f t="shared" si="66"/>
        <v>7.1428571428571423</v>
      </c>
      <c r="F96" s="12">
        <f t="shared" si="66"/>
        <v>8.5714285714285712</v>
      </c>
      <c r="G96" s="12">
        <f t="shared" si="66"/>
        <v>55.714285714285715</v>
      </c>
      <c r="H96" s="12">
        <f t="shared" si="66"/>
        <v>20</v>
      </c>
      <c r="I96" s="12">
        <f t="shared" si="66"/>
        <v>4.2857142857142856</v>
      </c>
      <c r="J96" s="12">
        <f t="shared" si="66"/>
        <v>4.2857142857142856</v>
      </c>
      <c r="K96" s="20">
        <f t="shared" ref="K96:P104" si="69">K222</f>
        <v>70</v>
      </c>
      <c r="L96" s="12">
        <f t="shared" si="67"/>
        <v>7.1428571428571423</v>
      </c>
      <c r="M96" s="12">
        <f t="shared" si="67"/>
        <v>54.285714285714285</v>
      </c>
      <c r="N96" s="12">
        <f t="shared" si="67"/>
        <v>34.285714285714285</v>
      </c>
      <c r="O96" s="12">
        <f t="shared" si="67"/>
        <v>0</v>
      </c>
      <c r="P96" s="12">
        <f t="shared" si="67"/>
        <v>4.2857142857142856</v>
      </c>
    </row>
    <row r="97" spans="1:16" ht="15" customHeight="1" x14ac:dyDescent="0.15">
      <c r="A97" s="111"/>
      <c r="B97" s="18"/>
      <c r="C97" s="110" t="s">
        <v>108</v>
      </c>
      <c r="D97" s="20">
        <f t="shared" si="68"/>
        <v>57</v>
      </c>
      <c r="E97" s="12">
        <f t="shared" si="66"/>
        <v>12.280701754385964</v>
      </c>
      <c r="F97" s="12">
        <f t="shared" si="66"/>
        <v>5.2631578947368416</v>
      </c>
      <c r="G97" s="12">
        <f t="shared" si="66"/>
        <v>36.84210526315789</v>
      </c>
      <c r="H97" s="12">
        <f t="shared" si="66"/>
        <v>14.035087719298245</v>
      </c>
      <c r="I97" s="12">
        <f t="shared" si="66"/>
        <v>22.807017543859647</v>
      </c>
      <c r="J97" s="12">
        <f t="shared" si="66"/>
        <v>8.7719298245614024</v>
      </c>
      <c r="K97" s="20">
        <f t="shared" si="69"/>
        <v>57</v>
      </c>
      <c r="L97" s="12">
        <f t="shared" si="67"/>
        <v>1.7543859649122806</v>
      </c>
      <c r="M97" s="12">
        <f t="shared" si="67"/>
        <v>63.157894736842103</v>
      </c>
      <c r="N97" s="12">
        <f t="shared" si="67"/>
        <v>29.82456140350877</v>
      </c>
      <c r="O97" s="12">
        <f t="shared" si="67"/>
        <v>1.7543859649122806</v>
      </c>
      <c r="P97" s="12">
        <f t="shared" si="67"/>
        <v>3.5087719298245612</v>
      </c>
    </row>
    <row r="98" spans="1:16" ht="15" customHeight="1" x14ac:dyDescent="0.15">
      <c r="A98" s="111"/>
      <c r="B98" s="18"/>
      <c r="C98" s="110" t="s">
        <v>109</v>
      </c>
      <c r="D98" s="20">
        <f t="shared" si="68"/>
        <v>35</v>
      </c>
      <c r="E98" s="12">
        <f t="shared" si="66"/>
        <v>8.5714285714285712</v>
      </c>
      <c r="F98" s="12">
        <f t="shared" si="66"/>
        <v>0</v>
      </c>
      <c r="G98" s="12">
        <f t="shared" si="66"/>
        <v>40</v>
      </c>
      <c r="H98" s="12">
        <f t="shared" si="66"/>
        <v>2.8571428571428572</v>
      </c>
      <c r="I98" s="12">
        <f t="shared" si="66"/>
        <v>28.571428571428569</v>
      </c>
      <c r="J98" s="12">
        <f t="shared" si="66"/>
        <v>20</v>
      </c>
      <c r="K98" s="20">
        <f t="shared" si="69"/>
        <v>35</v>
      </c>
      <c r="L98" s="12">
        <f t="shared" si="67"/>
        <v>8.5714285714285712</v>
      </c>
      <c r="M98" s="12">
        <f t="shared" si="67"/>
        <v>62.857142857142854</v>
      </c>
      <c r="N98" s="12">
        <f t="shared" si="67"/>
        <v>28.571428571428569</v>
      </c>
      <c r="O98" s="12">
        <f t="shared" si="67"/>
        <v>0</v>
      </c>
      <c r="P98" s="12">
        <f t="shared" si="67"/>
        <v>0</v>
      </c>
    </row>
    <row r="99" spans="1:16" ht="15" customHeight="1" x14ac:dyDescent="0.15">
      <c r="A99" s="111"/>
      <c r="B99" s="18"/>
      <c r="C99" s="110" t="s">
        <v>110</v>
      </c>
      <c r="D99" s="20">
        <f t="shared" si="68"/>
        <v>40</v>
      </c>
      <c r="E99" s="12">
        <f t="shared" si="66"/>
        <v>5</v>
      </c>
      <c r="F99" s="12">
        <f t="shared" si="66"/>
        <v>0</v>
      </c>
      <c r="G99" s="12">
        <f t="shared" si="66"/>
        <v>25</v>
      </c>
      <c r="H99" s="12">
        <f t="shared" si="66"/>
        <v>10</v>
      </c>
      <c r="I99" s="12">
        <f t="shared" si="66"/>
        <v>45</v>
      </c>
      <c r="J99" s="12">
        <f t="shared" si="66"/>
        <v>15</v>
      </c>
      <c r="K99" s="20">
        <f t="shared" si="69"/>
        <v>40</v>
      </c>
      <c r="L99" s="12">
        <f t="shared" si="67"/>
        <v>2.5</v>
      </c>
      <c r="M99" s="12">
        <f t="shared" si="67"/>
        <v>67.5</v>
      </c>
      <c r="N99" s="12">
        <f t="shared" si="67"/>
        <v>22.5</v>
      </c>
      <c r="O99" s="12">
        <f t="shared" si="67"/>
        <v>2.5</v>
      </c>
      <c r="P99" s="12">
        <f t="shared" si="67"/>
        <v>5</v>
      </c>
    </row>
    <row r="100" spans="1:16" ht="15" customHeight="1" x14ac:dyDescent="0.15">
      <c r="A100" s="111"/>
      <c r="B100" s="18"/>
      <c r="C100" s="110" t="s">
        <v>111</v>
      </c>
      <c r="D100" s="20">
        <f t="shared" si="68"/>
        <v>79</v>
      </c>
      <c r="E100" s="12">
        <f t="shared" si="66"/>
        <v>15.18987341772152</v>
      </c>
      <c r="F100" s="12">
        <f t="shared" si="66"/>
        <v>1.2658227848101267</v>
      </c>
      <c r="G100" s="12">
        <f t="shared" si="66"/>
        <v>31.645569620253166</v>
      </c>
      <c r="H100" s="12">
        <f t="shared" si="66"/>
        <v>7.59493670886076</v>
      </c>
      <c r="I100" s="12">
        <f t="shared" si="66"/>
        <v>31.645569620253166</v>
      </c>
      <c r="J100" s="12">
        <f t="shared" si="66"/>
        <v>12.658227848101266</v>
      </c>
      <c r="K100" s="20">
        <f t="shared" si="69"/>
        <v>79</v>
      </c>
      <c r="L100" s="12">
        <f t="shared" si="67"/>
        <v>0</v>
      </c>
      <c r="M100" s="12">
        <f t="shared" si="67"/>
        <v>73.417721518987349</v>
      </c>
      <c r="N100" s="12">
        <f t="shared" si="67"/>
        <v>25.316455696202532</v>
      </c>
      <c r="O100" s="12">
        <f t="shared" si="67"/>
        <v>0</v>
      </c>
      <c r="P100" s="12">
        <f t="shared" si="67"/>
        <v>1.2658227848101267</v>
      </c>
    </row>
    <row r="101" spans="1:16" ht="15" customHeight="1" x14ac:dyDescent="0.15">
      <c r="A101" s="111"/>
      <c r="B101" s="18"/>
      <c r="C101" s="110" t="s">
        <v>112</v>
      </c>
      <c r="D101" s="20">
        <f t="shared" si="68"/>
        <v>200</v>
      </c>
      <c r="E101" s="12">
        <f t="shared" si="66"/>
        <v>12.5</v>
      </c>
      <c r="F101" s="12">
        <f t="shared" si="66"/>
        <v>1.5</v>
      </c>
      <c r="G101" s="12">
        <f t="shared" si="66"/>
        <v>45.5</v>
      </c>
      <c r="H101" s="12">
        <f t="shared" si="66"/>
        <v>8.5</v>
      </c>
      <c r="I101" s="12">
        <f t="shared" si="66"/>
        <v>26</v>
      </c>
      <c r="J101" s="12">
        <f t="shared" si="66"/>
        <v>6</v>
      </c>
      <c r="K101" s="20">
        <f t="shared" si="69"/>
        <v>200</v>
      </c>
      <c r="L101" s="12">
        <f t="shared" si="67"/>
        <v>2</v>
      </c>
      <c r="M101" s="12">
        <f t="shared" si="67"/>
        <v>57.499999999999993</v>
      </c>
      <c r="N101" s="12">
        <f t="shared" si="67"/>
        <v>38.5</v>
      </c>
      <c r="O101" s="12">
        <f t="shared" si="67"/>
        <v>1</v>
      </c>
      <c r="P101" s="12">
        <f t="shared" si="67"/>
        <v>1</v>
      </c>
    </row>
    <row r="102" spans="1:16" ht="15" customHeight="1" x14ac:dyDescent="0.15">
      <c r="A102" s="111"/>
      <c r="B102" s="18"/>
      <c r="C102" s="110" t="s">
        <v>10</v>
      </c>
      <c r="D102" s="20">
        <f t="shared" si="68"/>
        <v>373</v>
      </c>
      <c r="E102" s="12">
        <f t="shared" si="66"/>
        <v>11.260053619302949</v>
      </c>
      <c r="F102" s="12">
        <f t="shared" si="66"/>
        <v>3.2171581769436997</v>
      </c>
      <c r="G102" s="12">
        <f t="shared" si="66"/>
        <v>55.495978552278821</v>
      </c>
      <c r="H102" s="12">
        <f t="shared" si="66"/>
        <v>7.5067024128686324</v>
      </c>
      <c r="I102" s="12">
        <f t="shared" si="66"/>
        <v>18.766756032171582</v>
      </c>
      <c r="J102" s="12">
        <f t="shared" si="66"/>
        <v>3.7533512064343162</v>
      </c>
      <c r="K102" s="20">
        <f t="shared" si="69"/>
        <v>373</v>
      </c>
      <c r="L102" s="12">
        <f t="shared" si="67"/>
        <v>4.5576407506702417</v>
      </c>
      <c r="M102" s="12">
        <f t="shared" si="67"/>
        <v>65.147453083109923</v>
      </c>
      <c r="N102" s="12">
        <f t="shared" si="67"/>
        <v>28.418230563002684</v>
      </c>
      <c r="O102" s="12">
        <f t="shared" si="67"/>
        <v>0.53619302949061665</v>
      </c>
      <c r="P102" s="12">
        <f t="shared" si="67"/>
        <v>1.3404825737265416</v>
      </c>
    </row>
    <row r="103" spans="1:16" ht="15" customHeight="1" x14ac:dyDescent="0.15">
      <c r="A103" s="111"/>
      <c r="B103" s="19"/>
      <c r="C103" s="108" t="s">
        <v>66</v>
      </c>
      <c r="D103" s="20">
        <f t="shared" si="68"/>
        <v>278</v>
      </c>
      <c r="E103" s="12">
        <f t="shared" si="66"/>
        <v>11.510791366906476</v>
      </c>
      <c r="F103" s="12">
        <f t="shared" si="66"/>
        <v>3.9568345323741005</v>
      </c>
      <c r="G103" s="12">
        <f t="shared" si="66"/>
        <v>44.60431654676259</v>
      </c>
      <c r="H103" s="12">
        <f t="shared" si="66"/>
        <v>9.3525179856115113</v>
      </c>
      <c r="I103" s="12">
        <f t="shared" si="66"/>
        <v>19.784172661870503</v>
      </c>
      <c r="J103" s="12">
        <f t="shared" si="66"/>
        <v>10.791366906474821</v>
      </c>
      <c r="K103" s="20">
        <f t="shared" si="69"/>
        <v>278</v>
      </c>
      <c r="L103" s="12">
        <f t="shared" si="67"/>
        <v>2.877697841726619</v>
      </c>
      <c r="M103" s="12">
        <f t="shared" si="67"/>
        <v>60.071942446043167</v>
      </c>
      <c r="N103" s="12">
        <f t="shared" si="67"/>
        <v>30.575539568345324</v>
      </c>
      <c r="O103" s="12">
        <f t="shared" si="67"/>
        <v>1.079136690647482</v>
      </c>
      <c r="P103" s="12">
        <f t="shared" si="67"/>
        <v>5.3956834532374103</v>
      </c>
    </row>
    <row r="104" spans="1:16" ht="15" customHeight="1" x14ac:dyDescent="0.15">
      <c r="A104" s="111"/>
      <c r="B104" s="11" t="s">
        <v>2</v>
      </c>
      <c r="C104" s="113" t="s">
        <v>16</v>
      </c>
      <c r="D104" s="8">
        <f t="shared" si="68"/>
        <v>595</v>
      </c>
      <c r="E104" s="8">
        <f t="shared" si="68"/>
        <v>0</v>
      </c>
      <c r="F104" s="8">
        <f t="shared" si="68"/>
        <v>71</v>
      </c>
      <c r="G104" s="8">
        <f t="shared" si="68"/>
        <v>184</v>
      </c>
      <c r="H104" s="8">
        <f t="shared" si="68"/>
        <v>121</v>
      </c>
      <c r="I104" s="8">
        <f t="shared" si="68"/>
        <v>101</v>
      </c>
      <c r="J104" s="8">
        <f t="shared" si="68"/>
        <v>118</v>
      </c>
      <c r="K104" s="8">
        <f t="shared" si="69"/>
        <v>595</v>
      </c>
      <c r="L104" s="8">
        <f t="shared" si="69"/>
        <v>32</v>
      </c>
      <c r="M104" s="8">
        <f t="shared" si="69"/>
        <v>309</v>
      </c>
      <c r="N104" s="8">
        <f t="shared" si="69"/>
        <v>149</v>
      </c>
      <c r="O104" s="8">
        <f t="shared" si="69"/>
        <v>4</v>
      </c>
      <c r="P104" s="8">
        <f t="shared" si="69"/>
        <v>101</v>
      </c>
    </row>
    <row r="105" spans="1:16" ht="15" customHeight="1" x14ac:dyDescent="0.15">
      <c r="A105" s="111"/>
      <c r="B105" s="11" t="s">
        <v>3</v>
      </c>
      <c r="C105" s="112"/>
      <c r="D105" s="28">
        <f>IF(SUM(E105:J105)&gt;100,"－",SUM(E105:J105))</f>
        <v>100</v>
      </c>
      <c r="E105" s="28">
        <f t="shared" ref="E105:J105" si="70">E230/$D104*100</f>
        <v>0</v>
      </c>
      <c r="F105" s="28">
        <f t="shared" si="70"/>
        <v>11.932773109243698</v>
      </c>
      <c r="G105" s="28">
        <f t="shared" si="70"/>
        <v>30.92436974789916</v>
      </c>
      <c r="H105" s="28">
        <f t="shared" si="70"/>
        <v>20.336134453781511</v>
      </c>
      <c r="I105" s="28">
        <f t="shared" si="70"/>
        <v>16.974789915966387</v>
      </c>
      <c r="J105" s="28">
        <f t="shared" si="70"/>
        <v>19.831932773109244</v>
      </c>
      <c r="K105" s="28">
        <f>IF(SUM(L105:P105)&gt;100,"－",SUM(L105:P105))</f>
        <v>100</v>
      </c>
      <c r="L105" s="28">
        <f>L230/$K104*100</f>
        <v>5.3781512605042021</v>
      </c>
      <c r="M105" s="28">
        <f>M230/$K104*100</f>
        <v>51.932773109243705</v>
      </c>
      <c r="N105" s="28">
        <f>N230/$K104*100</f>
        <v>25.042016806722689</v>
      </c>
      <c r="O105" s="28">
        <f>O230/$K104*100</f>
        <v>0.67226890756302526</v>
      </c>
      <c r="P105" s="28">
        <f>P230/$K104*100</f>
        <v>16.974789915966387</v>
      </c>
    </row>
    <row r="106" spans="1:16" ht="15" customHeight="1" x14ac:dyDescent="0.15">
      <c r="A106" s="111"/>
      <c r="B106" s="11" t="s">
        <v>4</v>
      </c>
      <c r="C106" s="110" t="s">
        <v>1</v>
      </c>
      <c r="D106" s="20">
        <f>D232</f>
        <v>38</v>
      </c>
      <c r="E106" s="12">
        <f t="shared" ref="E106:J114" si="71">IF($D106=0,0,E232/$D106*100)</f>
        <v>0</v>
      </c>
      <c r="F106" s="12">
        <f t="shared" si="71"/>
        <v>21.052631578947366</v>
      </c>
      <c r="G106" s="12">
        <f t="shared" si="71"/>
        <v>28.947368421052634</v>
      </c>
      <c r="H106" s="12">
        <f t="shared" si="71"/>
        <v>21.052631578947366</v>
      </c>
      <c r="I106" s="12">
        <f t="shared" si="71"/>
        <v>15.789473684210526</v>
      </c>
      <c r="J106" s="12">
        <f t="shared" si="71"/>
        <v>13.157894736842104</v>
      </c>
      <c r="K106" s="20">
        <f>K232</f>
        <v>38</v>
      </c>
      <c r="L106" s="12">
        <f t="shared" ref="L106:P114" si="72">IF($K106=0,0,L232/$K106*100)</f>
        <v>7.8947368421052628</v>
      </c>
      <c r="M106" s="12">
        <f t="shared" si="72"/>
        <v>47.368421052631575</v>
      </c>
      <c r="N106" s="12">
        <f t="shared" si="72"/>
        <v>23.684210526315788</v>
      </c>
      <c r="O106" s="12">
        <f t="shared" si="72"/>
        <v>5.2631578947368416</v>
      </c>
      <c r="P106" s="12">
        <f t="shared" si="72"/>
        <v>15.789473684210526</v>
      </c>
    </row>
    <row r="107" spans="1:16" ht="15" customHeight="1" x14ac:dyDescent="0.15">
      <c r="A107" s="111"/>
      <c r="B107" s="11"/>
      <c r="C107" s="110" t="s">
        <v>107</v>
      </c>
      <c r="D107" s="20">
        <f t="shared" ref="D107:J115" si="73">D233</f>
        <v>18</v>
      </c>
      <c r="E107" s="12">
        <f t="shared" si="71"/>
        <v>0</v>
      </c>
      <c r="F107" s="12">
        <f t="shared" si="71"/>
        <v>16.666666666666664</v>
      </c>
      <c r="G107" s="12">
        <f t="shared" si="71"/>
        <v>22.222222222222221</v>
      </c>
      <c r="H107" s="12">
        <f t="shared" si="71"/>
        <v>11.111111111111111</v>
      </c>
      <c r="I107" s="12">
        <f t="shared" si="71"/>
        <v>27.777777777777779</v>
      </c>
      <c r="J107" s="12">
        <f t="shared" si="71"/>
        <v>22.222222222222221</v>
      </c>
      <c r="K107" s="20">
        <f t="shared" ref="K107:P115" si="74">K233</f>
        <v>18</v>
      </c>
      <c r="L107" s="12">
        <f t="shared" si="72"/>
        <v>16.666666666666664</v>
      </c>
      <c r="M107" s="12">
        <f t="shared" si="72"/>
        <v>33.333333333333329</v>
      </c>
      <c r="N107" s="12">
        <f t="shared" si="72"/>
        <v>11.111111111111111</v>
      </c>
      <c r="O107" s="12">
        <f t="shared" si="72"/>
        <v>5.5555555555555554</v>
      </c>
      <c r="P107" s="12">
        <f t="shared" si="72"/>
        <v>33.333333333333329</v>
      </c>
    </row>
    <row r="108" spans="1:16" ht="15" customHeight="1" x14ac:dyDescent="0.15">
      <c r="A108" s="111"/>
      <c r="B108" s="11"/>
      <c r="C108" s="110" t="s">
        <v>108</v>
      </c>
      <c r="D108" s="20">
        <f t="shared" si="73"/>
        <v>34</v>
      </c>
      <c r="E108" s="12">
        <f t="shared" si="71"/>
        <v>0</v>
      </c>
      <c r="F108" s="12">
        <f t="shared" si="71"/>
        <v>5.8823529411764701</v>
      </c>
      <c r="G108" s="12">
        <f t="shared" si="71"/>
        <v>23.52941176470588</v>
      </c>
      <c r="H108" s="12">
        <f t="shared" si="71"/>
        <v>23.52941176470588</v>
      </c>
      <c r="I108" s="12">
        <f t="shared" si="71"/>
        <v>17.647058823529413</v>
      </c>
      <c r="J108" s="12">
        <f t="shared" si="71"/>
        <v>29.411764705882355</v>
      </c>
      <c r="K108" s="20">
        <f t="shared" si="74"/>
        <v>34</v>
      </c>
      <c r="L108" s="12">
        <f t="shared" si="72"/>
        <v>5.8823529411764701</v>
      </c>
      <c r="M108" s="12">
        <f t="shared" si="72"/>
        <v>41.17647058823529</v>
      </c>
      <c r="N108" s="12">
        <f t="shared" si="72"/>
        <v>35.294117647058826</v>
      </c>
      <c r="O108" s="12">
        <f t="shared" si="72"/>
        <v>0</v>
      </c>
      <c r="P108" s="12">
        <f t="shared" si="72"/>
        <v>17.647058823529413</v>
      </c>
    </row>
    <row r="109" spans="1:16" ht="15" customHeight="1" x14ac:dyDescent="0.15">
      <c r="A109" s="111"/>
      <c r="B109" s="11"/>
      <c r="C109" s="110" t="s">
        <v>109</v>
      </c>
      <c r="D109" s="20">
        <f t="shared" si="73"/>
        <v>28</v>
      </c>
      <c r="E109" s="12">
        <f t="shared" si="71"/>
        <v>0</v>
      </c>
      <c r="F109" s="12">
        <f t="shared" si="71"/>
        <v>7.1428571428571423</v>
      </c>
      <c r="G109" s="12">
        <f t="shared" si="71"/>
        <v>25</v>
      </c>
      <c r="H109" s="12">
        <f t="shared" si="71"/>
        <v>21.428571428571427</v>
      </c>
      <c r="I109" s="12">
        <f t="shared" si="71"/>
        <v>17.857142857142858</v>
      </c>
      <c r="J109" s="12">
        <f t="shared" si="71"/>
        <v>28.571428571428569</v>
      </c>
      <c r="K109" s="20">
        <f t="shared" si="74"/>
        <v>28</v>
      </c>
      <c r="L109" s="12">
        <f t="shared" si="72"/>
        <v>3.5714285714285712</v>
      </c>
      <c r="M109" s="12">
        <f t="shared" si="72"/>
        <v>53.571428571428569</v>
      </c>
      <c r="N109" s="12">
        <f t="shared" si="72"/>
        <v>25</v>
      </c>
      <c r="O109" s="12">
        <f t="shared" si="72"/>
        <v>0</v>
      </c>
      <c r="P109" s="12">
        <f t="shared" si="72"/>
        <v>17.857142857142858</v>
      </c>
    </row>
    <row r="110" spans="1:16" ht="15" customHeight="1" x14ac:dyDescent="0.15">
      <c r="A110" s="111"/>
      <c r="B110" s="11"/>
      <c r="C110" s="110" t="s">
        <v>110</v>
      </c>
      <c r="D110" s="20">
        <f t="shared" si="73"/>
        <v>27</v>
      </c>
      <c r="E110" s="12">
        <f t="shared" si="71"/>
        <v>0</v>
      </c>
      <c r="F110" s="12">
        <f t="shared" si="71"/>
        <v>11.111111111111111</v>
      </c>
      <c r="G110" s="12">
        <f t="shared" si="71"/>
        <v>37.037037037037038</v>
      </c>
      <c r="H110" s="12">
        <f t="shared" si="71"/>
        <v>11.111111111111111</v>
      </c>
      <c r="I110" s="12">
        <f t="shared" si="71"/>
        <v>18.518518518518519</v>
      </c>
      <c r="J110" s="12">
        <f t="shared" si="71"/>
        <v>22.222222222222221</v>
      </c>
      <c r="K110" s="20">
        <f t="shared" si="74"/>
        <v>27</v>
      </c>
      <c r="L110" s="12">
        <f t="shared" si="72"/>
        <v>0</v>
      </c>
      <c r="M110" s="12">
        <f t="shared" si="72"/>
        <v>62.962962962962962</v>
      </c>
      <c r="N110" s="12">
        <f t="shared" si="72"/>
        <v>18.518518518518519</v>
      </c>
      <c r="O110" s="12">
        <f t="shared" si="72"/>
        <v>0</v>
      </c>
      <c r="P110" s="12">
        <f t="shared" si="72"/>
        <v>18.518518518518519</v>
      </c>
    </row>
    <row r="111" spans="1:16" ht="15" customHeight="1" x14ac:dyDescent="0.15">
      <c r="A111" s="111"/>
      <c r="B111" s="11"/>
      <c r="C111" s="110" t="s">
        <v>111</v>
      </c>
      <c r="D111" s="20">
        <f t="shared" si="73"/>
        <v>61</v>
      </c>
      <c r="E111" s="12">
        <f t="shared" si="71"/>
        <v>0</v>
      </c>
      <c r="F111" s="12">
        <f t="shared" si="71"/>
        <v>6.557377049180328</v>
      </c>
      <c r="G111" s="12">
        <f t="shared" si="71"/>
        <v>36.065573770491802</v>
      </c>
      <c r="H111" s="12">
        <f t="shared" si="71"/>
        <v>13.114754098360656</v>
      </c>
      <c r="I111" s="12">
        <f t="shared" si="71"/>
        <v>22.950819672131146</v>
      </c>
      <c r="J111" s="12">
        <f t="shared" si="71"/>
        <v>21.311475409836063</v>
      </c>
      <c r="K111" s="20">
        <f t="shared" si="74"/>
        <v>61</v>
      </c>
      <c r="L111" s="12">
        <f t="shared" si="72"/>
        <v>3.278688524590164</v>
      </c>
      <c r="M111" s="12">
        <f t="shared" si="72"/>
        <v>62.295081967213115</v>
      </c>
      <c r="N111" s="12">
        <f t="shared" si="72"/>
        <v>18.032786885245901</v>
      </c>
      <c r="O111" s="12">
        <f t="shared" si="72"/>
        <v>0</v>
      </c>
      <c r="P111" s="12">
        <f t="shared" si="72"/>
        <v>16.393442622950818</v>
      </c>
    </row>
    <row r="112" spans="1:16" ht="15" customHeight="1" x14ac:dyDescent="0.15">
      <c r="A112" s="111"/>
      <c r="B112" s="11"/>
      <c r="C112" s="110" t="s">
        <v>112</v>
      </c>
      <c r="D112" s="20">
        <f t="shared" si="73"/>
        <v>38</v>
      </c>
      <c r="E112" s="12">
        <f t="shared" si="71"/>
        <v>0</v>
      </c>
      <c r="F112" s="12">
        <f t="shared" si="71"/>
        <v>5.2631578947368416</v>
      </c>
      <c r="G112" s="12">
        <f t="shared" si="71"/>
        <v>34.210526315789473</v>
      </c>
      <c r="H112" s="12">
        <f t="shared" si="71"/>
        <v>34.210526315789473</v>
      </c>
      <c r="I112" s="12">
        <f t="shared" si="71"/>
        <v>21.052631578947366</v>
      </c>
      <c r="J112" s="12">
        <f t="shared" si="71"/>
        <v>5.2631578947368416</v>
      </c>
      <c r="K112" s="20">
        <f t="shared" si="74"/>
        <v>38</v>
      </c>
      <c r="L112" s="12">
        <f t="shared" si="72"/>
        <v>2.6315789473684208</v>
      </c>
      <c r="M112" s="12">
        <f t="shared" si="72"/>
        <v>52.631578947368418</v>
      </c>
      <c r="N112" s="12">
        <f t="shared" si="72"/>
        <v>39.473684210526315</v>
      </c>
      <c r="O112" s="12">
        <f t="shared" si="72"/>
        <v>0</v>
      </c>
      <c r="P112" s="12">
        <f t="shared" si="72"/>
        <v>5.2631578947368416</v>
      </c>
    </row>
    <row r="113" spans="1:16" ht="15" customHeight="1" x14ac:dyDescent="0.15">
      <c r="A113" s="111"/>
      <c r="B113" s="11"/>
      <c r="C113" s="110" t="s">
        <v>10</v>
      </c>
      <c r="D113" s="20">
        <f t="shared" si="73"/>
        <v>155</v>
      </c>
      <c r="E113" s="12">
        <f t="shared" si="71"/>
        <v>0</v>
      </c>
      <c r="F113" s="12">
        <f t="shared" si="71"/>
        <v>14.193548387096774</v>
      </c>
      <c r="G113" s="12">
        <f t="shared" si="71"/>
        <v>32.903225806451616</v>
      </c>
      <c r="H113" s="12">
        <f t="shared" si="71"/>
        <v>23.225806451612904</v>
      </c>
      <c r="I113" s="12">
        <f t="shared" si="71"/>
        <v>14.838709677419354</v>
      </c>
      <c r="J113" s="12">
        <f t="shared" si="71"/>
        <v>14.838709677419354</v>
      </c>
      <c r="K113" s="20">
        <f t="shared" si="74"/>
        <v>155</v>
      </c>
      <c r="L113" s="12">
        <f t="shared" si="72"/>
        <v>7.096774193548387</v>
      </c>
      <c r="M113" s="12">
        <f t="shared" si="72"/>
        <v>55.483870967741936</v>
      </c>
      <c r="N113" s="12">
        <f t="shared" si="72"/>
        <v>27.741935483870968</v>
      </c>
      <c r="O113" s="12">
        <f t="shared" si="72"/>
        <v>0</v>
      </c>
      <c r="P113" s="12">
        <f t="shared" si="72"/>
        <v>9.67741935483871</v>
      </c>
    </row>
    <row r="114" spans="1:16" ht="15" customHeight="1" x14ac:dyDescent="0.15">
      <c r="A114" s="111"/>
      <c r="B114" s="11"/>
      <c r="C114" s="108" t="s">
        <v>66</v>
      </c>
      <c r="D114" s="20">
        <f t="shared" si="73"/>
        <v>196</v>
      </c>
      <c r="E114" s="12">
        <f t="shared" si="71"/>
        <v>0</v>
      </c>
      <c r="F114" s="12">
        <f t="shared" si="71"/>
        <v>12.755102040816327</v>
      </c>
      <c r="G114" s="12">
        <f t="shared" si="71"/>
        <v>29.591836734693878</v>
      </c>
      <c r="H114" s="12">
        <f t="shared" si="71"/>
        <v>18.877551020408163</v>
      </c>
      <c r="I114" s="12">
        <f t="shared" si="71"/>
        <v>14.795918367346939</v>
      </c>
      <c r="J114" s="12">
        <f t="shared" si="71"/>
        <v>23.979591836734691</v>
      </c>
      <c r="K114" s="20">
        <f t="shared" si="74"/>
        <v>196</v>
      </c>
      <c r="L114" s="12">
        <f t="shared" si="72"/>
        <v>4.591836734693878</v>
      </c>
      <c r="M114" s="12">
        <f t="shared" si="72"/>
        <v>48.469387755102041</v>
      </c>
      <c r="N114" s="12">
        <f t="shared" si="72"/>
        <v>22.95918367346939</v>
      </c>
      <c r="O114" s="12">
        <f t="shared" si="72"/>
        <v>0.51020408163265307</v>
      </c>
      <c r="P114" s="12">
        <f t="shared" si="72"/>
        <v>23.469387755102041</v>
      </c>
    </row>
    <row r="115" spans="1:16" ht="15" customHeight="1" x14ac:dyDescent="0.15">
      <c r="A115" s="111"/>
      <c r="B115" s="204" t="s">
        <v>5</v>
      </c>
      <c r="C115" s="113" t="s">
        <v>16</v>
      </c>
      <c r="D115" s="8">
        <f t="shared" si="73"/>
        <v>485</v>
      </c>
      <c r="E115" s="8">
        <f t="shared" si="73"/>
        <v>0</v>
      </c>
      <c r="F115" s="8">
        <f t="shared" si="73"/>
        <v>57</v>
      </c>
      <c r="G115" s="8">
        <f t="shared" si="73"/>
        <v>141</v>
      </c>
      <c r="H115" s="8">
        <f t="shared" si="73"/>
        <v>84</v>
      </c>
      <c r="I115" s="8">
        <f t="shared" si="73"/>
        <v>51</v>
      </c>
      <c r="J115" s="8">
        <f t="shared" si="73"/>
        <v>152</v>
      </c>
      <c r="K115" s="8">
        <f t="shared" si="74"/>
        <v>485</v>
      </c>
      <c r="L115" s="8">
        <f t="shared" si="74"/>
        <v>44</v>
      </c>
      <c r="M115" s="8">
        <f t="shared" si="74"/>
        <v>193</v>
      </c>
      <c r="N115" s="8">
        <f t="shared" si="74"/>
        <v>108</v>
      </c>
      <c r="O115" s="8">
        <f t="shared" si="74"/>
        <v>6</v>
      </c>
      <c r="P115" s="8">
        <f t="shared" si="74"/>
        <v>134</v>
      </c>
    </row>
    <row r="116" spans="1:16" ht="15" customHeight="1" x14ac:dyDescent="0.15">
      <c r="A116" s="111"/>
      <c r="B116" s="205"/>
      <c r="C116" s="112"/>
      <c r="D116" s="28">
        <f>IF(SUM(E116:J116)&gt;100,"－",SUM(E116:J116))</f>
        <v>100.00000000000001</v>
      </c>
      <c r="E116" s="28">
        <f t="shared" ref="E116:J116" si="75">E241/$D115*100</f>
        <v>0</v>
      </c>
      <c r="F116" s="28">
        <f t="shared" si="75"/>
        <v>11.752577319587628</v>
      </c>
      <c r="G116" s="28">
        <f t="shared" si="75"/>
        <v>29.072164948453612</v>
      </c>
      <c r="H116" s="28">
        <f t="shared" si="75"/>
        <v>17.319587628865978</v>
      </c>
      <c r="I116" s="28">
        <f t="shared" si="75"/>
        <v>10.515463917525773</v>
      </c>
      <c r="J116" s="28">
        <f t="shared" si="75"/>
        <v>31.340206185567009</v>
      </c>
      <c r="K116" s="28">
        <f>IF(SUM(L116:P116)&gt;100,"－",SUM(L116:P116))</f>
        <v>100</v>
      </c>
      <c r="L116" s="28">
        <f>L241/$K115*100</f>
        <v>9.072164948453608</v>
      </c>
      <c r="M116" s="28">
        <f>M241/$K115*100</f>
        <v>39.793814432989691</v>
      </c>
      <c r="N116" s="28">
        <f>N241/$K115*100</f>
        <v>22.268041237113405</v>
      </c>
      <c r="O116" s="28">
        <f>O241/$K115*100</f>
        <v>1.2371134020618557</v>
      </c>
      <c r="P116" s="28">
        <f>P241/$K115*100</f>
        <v>27.628865979381445</v>
      </c>
    </row>
    <row r="117" spans="1:16" ht="15" customHeight="1" x14ac:dyDescent="0.15">
      <c r="A117" s="111"/>
      <c r="B117" s="205"/>
      <c r="C117" s="110" t="s">
        <v>1</v>
      </c>
      <c r="D117" s="20">
        <f>D243</f>
        <v>38</v>
      </c>
      <c r="E117" s="12">
        <f t="shared" ref="E117:J125" si="76">IF($D117=0,0,E243/$D117*100)</f>
        <v>0</v>
      </c>
      <c r="F117" s="12">
        <f t="shared" si="76"/>
        <v>7.8947368421052628</v>
      </c>
      <c r="G117" s="12">
        <f t="shared" si="76"/>
        <v>21.052631578947366</v>
      </c>
      <c r="H117" s="12">
        <f t="shared" si="76"/>
        <v>15.789473684210526</v>
      </c>
      <c r="I117" s="12">
        <f t="shared" si="76"/>
        <v>23.684210526315788</v>
      </c>
      <c r="J117" s="12">
        <f t="shared" si="76"/>
        <v>31.578947368421051</v>
      </c>
      <c r="K117" s="20">
        <f>K243</f>
        <v>38</v>
      </c>
      <c r="L117" s="12">
        <f t="shared" ref="L117:P125" si="77">IF($K117=0,0,L243/$K117*100)</f>
        <v>5.2631578947368416</v>
      </c>
      <c r="M117" s="12">
        <f t="shared" si="77"/>
        <v>50</v>
      </c>
      <c r="N117" s="12">
        <f t="shared" si="77"/>
        <v>18.421052631578945</v>
      </c>
      <c r="O117" s="12">
        <f t="shared" si="77"/>
        <v>5.2631578947368416</v>
      </c>
      <c r="P117" s="12">
        <f t="shared" si="77"/>
        <v>21.052631578947366</v>
      </c>
    </row>
    <row r="118" spans="1:16" ht="15" customHeight="1" x14ac:dyDescent="0.15">
      <c r="A118" s="111"/>
      <c r="B118" s="205"/>
      <c r="C118" s="110" t="s">
        <v>107</v>
      </c>
      <c r="D118" s="20">
        <f t="shared" ref="D118:D125" si="78">D244</f>
        <v>30</v>
      </c>
      <c r="E118" s="12">
        <f t="shared" si="76"/>
        <v>0</v>
      </c>
      <c r="F118" s="12">
        <f t="shared" si="76"/>
        <v>10</v>
      </c>
      <c r="G118" s="12">
        <f t="shared" si="76"/>
        <v>20</v>
      </c>
      <c r="H118" s="12">
        <f t="shared" si="76"/>
        <v>20</v>
      </c>
      <c r="I118" s="12">
        <f t="shared" si="76"/>
        <v>16.666666666666664</v>
      </c>
      <c r="J118" s="12">
        <f t="shared" si="76"/>
        <v>33.333333333333329</v>
      </c>
      <c r="K118" s="20">
        <f t="shared" ref="K118:K125" si="79">K244</f>
        <v>30</v>
      </c>
      <c r="L118" s="12">
        <f t="shared" si="77"/>
        <v>3.3333333333333335</v>
      </c>
      <c r="M118" s="12">
        <f t="shared" si="77"/>
        <v>33.333333333333329</v>
      </c>
      <c r="N118" s="12">
        <f t="shared" si="77"/>
        <v>23.333333333333332</v>
      </c>
      <c r="O118" s="12">
        <f t="shared" si="77"/>
        <v>0</v>
      </c>
      <c r="P118" s="12">
        <f t="shared" si="77"/>
        <v>40</v>
      </c>
    </row>
    <row r="119" spans="1:16" ht="15" customHeight="1" x14ac:dyDescent="0.15">
      <c r="A119" s="111"/>
      <c r="B119" s="205"/>
      <c r="C119" s="110" t="s">
        <v>108</v>
      </c>
      <c r="D119" s="20">
        <f t="shared" si="78"/>
        <v>55</v>
      </c>
      <c r="E119" s="12">
        <f t="shared" si="76"/>
        <v>0</v>
      </c>
      <c r="F119" s="12">
        <f t="shared" si="76"/>
        <v>16.363636363636363</v>
      </c>
      <c r="G119" s="12">
        <f t="shared" si="76"/>
        <v>21.818181818181817</v>
      </c>
      <c r="H119" s="12">
        <f t="shared" si="76"/>
        <v>16.363636363636363</v>
      </c>
      <c r="I119" s="12">
        <f t="shared" si="76"/>
        <v>10.909090909090908</v>
      </c>
      <c r="J119" s="12">
        <f t="shared" si="76"/>
        <v>34.545454545454547</v>
      </c>
      <c r="K119" s="20">
        <f t="shared" si="79"/>
        <v>55</v>
      </c>
      <c r="L119" s="12">
        <f t="shared" si="77"/>
        <v>14.545454545454545</v>
      </c>
      <c r="M119" s="12">
        <f t="shared" si="77"/>
        <v>29.09090909090909</v>
      </c>
      <c r="N119" s="12">
        <f t="shared" si="77"/>
        <v>25.454545454545453</v>
      </c>
      <c r="O119" s="12">
        <f t="shared" si="77"/>
        <v>1.8181818181818181</v>
      </c>
      <c r="P119" s="12">
        <f t="shared" si="77"/>
        <v>29.09090909090909</v>
      </c>
    </row>
    <row r="120" spans="1:16" ht="15" customHeight="1" x14ac:dyDescent="0.15">
      <c r="A120" s="111"/>
      <c r="B120" s="200"/>
      <c r="C120" s="110" t="s">
        <v>109</v>
      </c>
      <c r="D120" s="20">
        <f t="shared" si="78"/>
        <v>24</v>
      </c>
      <c r="E120" s="12">
        <f t="shared" si="76"/>
        <v>0</v>
      </c>
      <c r="F120" s="12">
        <f t="shared" si="76"/>
        <v>16.666666666666664</v>
      </c>
      <c r="G120" s="12">
        <f t="shared" si="76"/>
        <v>12.5</v>
      </c>
      <c r="H120" s="12">
        <f t="shared" si="76"/>
        <v>16.666666666666664</v>
      </c>
      <c r="I120" s="12">
        <f t="shared" si="76"/>
        <v>16.666666666666664</v>
      </c>
      <c r="J120" s="12">
        <f t="shared" si="76"/>
        <v>37.5</v>
      </c>
      <c r="K120" s="20">
        <f t="shared" si="79"/>
        <v>24</v>
      </c>
      <c r="L120" s="12">
        <f t="shared" si="77"/>
        <v>12.5</v>
      </c>
      <c r="M120" s="12">
        <f t="shared" si="77"/>
        <v>33.333333333333329</v>
      </c>
      <c r="N120" s="12">
        <f t="shared" si="77"/>
        <v>20.833333333333336</v>
      </c>
      <c r="O120" s="12">
        <f t="shared" si="77"/>
        <v>0</v>
      </c>
      <c r="P120" s="12">
        <f t="shared" si="77"/>
        <v>33.333333333333329</v>
      </c>
    </row>
    <row r="121" spans="1:16" ht="15" customHeight="1" x14ac:dyDescent="0.15">
      <c r="A121" s="111"/>
      <c r="B121" s="200"/>
      <c r="C121" s="110" t="s">
        <v>110</v>
      </c>
      <c r="D121" s="20">
        <f t="shared" si="78"/>
        <v>27</v>
      </c>
      <c r="E121" s="12">
        <f t="shared" si="76"/>
        <v>0</v>
      </c>
      <c r="F121" s="12">
        <f t="shared" si="76"/>
        <v>7.4074074074074066</v>
      </c>
      <c r="G121" s="12">
        <f t="shared" si="76"/>
        <v>25.925925925925924</v>
      </c>
      <c r="H121" s="12">
        <f t="shared" si="76"/>
        <v>7.4074074074074066</v>
      </c>
      <c r="I121" s="12">
        <f t="shared" si="76"/>
        <v>11.111111111111111</v>
      </c>
      <c r="J121" s="12">
        <f t="shared" si="76"/>
        <v>48.148148148148145</v>
      </c>
      <c r="K121" s="20">
        <f t="shared" si="79"/>
        <v>27</v>
      </c>
      <c r="L121" s="12">
        <f t="shared" si="77"/>
        <v>0</v>
      </c>
      <c r="M121" s="12">
        <f t="shared" si="77"/>
        <v>33.333333333333329</v>
      </c>
      <c r="N121" s="12">
        <f t="shared" si="77"/>
        <v>18.518518518518519</v>
      </c>
      <c r="O121" s="12">
        <f t="shared" si="77"/>
        <v>0</v>
      </c>
      <c r="P121" s="12">
        <f t="shared" si="77"/>
        <v>48.148148148148145</v>
      </c>
    </row>
    <row r="122" spans="1:16" ht="15" customHeight="1" x14ac:dyDescent="0.15">
      <c r="A122" s="111"/>
      <c r="B122" s="200"/>
      <c r="C122" s="110" t="s">
        <v>111</v>
      </c>
      <c r="D122" s="20">
        <f t="shared" si="78"/>
        <v>39</v>
      </c>
      <c r="E122" s="12">
        <f t="shared" si="76"/>
        <v>0</v>
      </c>
      <c r="F122" s="12">
        <f t="shared" si="76"/>
        <v>7.6923076923076925</v>
      </c>
      <c r="G122" s="12">
        <f t="shared" si="76"/>
        <v>33.333333333333329</v>
      </c>
      <c r="H122" s="12">
        <f t="shared" si="76"/>
        <v>15.384615384615385</v>
      </c>
      <c r="I122" s="12">
        <f t="shared" si="76"/>
        <v>5.1282051282051277</v>
      </c>
      <c r="J122" s="12">
        <f t="shared" si="76"/>
        <v>38.461538461538467</v>
      </c>
      <c r="K122" s="20">
        <f t="shared" si="79"/>
        <v>39</v>
      </c>
      <c r="L122" s="12">
        <f t="shared" si="77"/>
        <v>10.256410256410255</v>
      </c>
      <c r="M122" s="12">
        <f t="shared" si="77"/>
        <v>38.461538461538467</v>
      </c>
      <c r="N122" s="12">
        <f t="shared" si="77"/>
        <v>20.512820512820511</v>
      </c>
      <c r="O122" s="12">
        <f t="shared" si="77"/>
        <v>0</v>
      </c>
      <c r="P122" s="12">
        <f t="shared" si="77"/>
        <v>30.76923076923077</v>
      </c>
    </row>
    <row r="123" spans="1:16" ht="15" customHeight="1" x14ac:dyDescent="0.15">
      <c r="A123" s="111"/>
      <c r="B123" s="200"/>
      <c r="C123" s="110" t="s">
        <v>112</v>
      </c>
      <c r="D123" s="20">
        <f t="shared" si="78"/>
        <v>27</v>
      </c>
      <c r="E123" s="12">
        <f t="shared" si="76"/>
        <v>0</v>
      </c>
      <c r="F123" s="12">
        <f t="shared" si="76"/>
        <v>7.4074074074074066</v>
      </c>
      <c r="G123" s="12">
        <f t="shared" si="76"/>
        <v>40.74074074074074</v>
      </c>
      <c r="H123" s="12">
        <f t="shared" si="76"/>
        <v>29.629629629629626</v>
      </c>
      <c r="I123" s="12">
        <f t="shared" si="76"/>
        <v>7.4074074074074066</v>
      </c>
      <c r="J123" s="12">
        <f t="shared" si="76"/>
        <v>14.814814814814813</v>
      </c>
      <c r="K123" s="20">
        <f t="shared" si="79"/>
        <v>27</v>
      </c>
      <c r="L123" s="12">
        <f t="shared" si="77"/>
        <v>3.7037037037037033</v>
      </c>
      <c r="M123" s="12">
        <f t="shared" si="77"/>
        <v>37.037037037037038</v>
      </c>
      <c r="N123" s="12">
        <f t="shared" si="77"/>
        <v>44.444444444444443</v>
      </c>
      <c r="O123" s="12">
        <f t="shared" si="77"/>
        <v>0</v>
      </c>
      <c r="P123" s="12">
        <f t="shared" si="77"/>
        <v>14.814814814814813</v>
      </c>
    </row>
    <row r="124" spans="1:16" ht="15" customHeight="1" x14ac:dyDescent="0.15">
      <c r="A124" s="111"/>
      <c r="B124" s="200"/>
      <c r="C124" s="110" t="s">
        <v>10</v>
      </c>
      <c r="D124" s="20">
        <f t="shared" si="78"/>
        <v>107</v>
      </c>
      <c r="E124" s="12">
        <f t="shared" si="76"/>
        <v>0</v>
      </c>
      <c r="F124" s="12">
        <f t="shared" si="76"/>
        <v>11.214953271028037</v>
      </c>
      <c r="G124" s="12">
        <f t="shared" si="76"/>
        <v>36.44859813084112</v>
      </c>
      <c r="H124" s="12">
        <f t="shared" si="76"/>
        <v>20.5607476635514</v>
      </c>
      <c r="I124" s="12">
        <f t="shared" si="76"/>
        <v>12.149532710280374</v>
      </c>
      <c r="J124" s="12">
        <f t="shared" si="76"/>
        <v>19.626168224299064</v>
      </c>
      <c r="K124" s="20">
        <f t="shared" si="79"/>
        <v>107</v>
      </c>
      <c r="L124" s="12">
        <f t="shared" si="77"/>
        <v>11.214953271028037</v>
      </c>
      <c r="M124" s="12">
        <f t="shared" si="77"/>
        <v>49.532710280373834</v>
      </c>
      <c r="N124" s="12">
        <f t="shared" si="77"/>
        <v>22.429906542056074</v>
      </c>
      <c r="O124" s="12">
        <f t="shared" si="77"/>
        <v>0.93457943925233633</v>
      </c>
      <c r="P124" s="12">
        <f t="shared" si="77"/>
        <v>15.887850467289718</v>
      </c>
    </row>
    <row r="125" spans="1:16" ht="15" customHeight="1" x14ac:dyDescent="0.15">
      <c r="A125" s="109"/>
      <c r="B125" s="202"/>
      <c r="C125" s="108" t="s">
        <v>66</v>
      </c>
      <c r="D125" s="21">
        <f t="shared" si="78"/>
        <v>138</v>
      </c>
      <c r="E125" s="9">
        <f t="shared" si="76"/>
        <v>0</v>
      </c>
      <c r="F125" s="9">
        <f t="shared" si="76"/>
        <v>13.768115942028986</v>
      </c>
      <c r="G125" s="9">
        <f t="shared" si="76"/>
        <v>30.434782608695656</v>
      </c>
      <c r="H125" s="9">
        <f t="shared" si="76"/>
        <v>15.217391304347828</v>
      </c>
      <c r="I125" s="9">
        <f t="shared" si="76"/>
        <v>5.0724637681159424</v>
      </c>
      <c r="J125" s="9">
        <f t="shared" si="76"/>
        <v>35.507246376811594</v>
      </c>
      <c r="K125" s="21">
        <f t="shared" si="79"/>
        <v>138</v>
      </c>
      <c r="L125" s="9">
        <f t="shared" si="77"/>
        <v>9.4202898550724647</v>
      </c>
      <c r="M125" s="9">
        <f t="shared" si="77"/>
        <v>38.405797101449274</v>
      </c>
      <c r="N125" s="9">
        <f t="shared" si="77"/>
        <v>18.840579710144929</v>
      </c>
      <c r="O125" s="9">
        <f t="shared" si="77"/>
        <v>1.4492753623188406</v>
      </c>
      <c r="P125" s="9">
        <f t="shared" si="77"/>
        <v>31.884057971014489</v>
      </c>
    </row>
    <row r="129" spans="1:16" ht="15" customHeight="1" x14ac:dyDescent="0.15">
      <c r="A129" s="114" t="s">
        <v>461</v>
      </c>
      <c r="B129" s="17" t="s">
        <v>6</v>
      </c>
      <c r="C129" s="113" t="s">
        <v>16</v>
      </c>
      <c r="D129" s="13">
        <v>1165</v>
      </c>
      <c r="E129" s="13">
        <v>132</v>
      </c>
      <c r="F129" s="13">
        <v>37</v>
      </c>
      <c r="G129" s="13">
        <v>541</v>
      </c>
      <c r="H129" s="13">
        <v>107</v>
      </c>
      <c r="I129" s="13">
        <v>254</v>
      </c>
      <c r="J129" s="13">
        <v>94</v>
      </c>
      <c r="K129" s="13">
        <v>1165</v>
      </c>
      <c r="L129" s="13">
        <v>41</v>
      </c>
      <c r="M129" s="13">
        <v>729</v>
      </c>
      <c r="N129" s="13">
        <v>350</v>
      </c>
      <c r="O129" s="13">
        <v>10</v>
      </c>
      <c r="P129" s="13">
        <v>35</v>
      </c>
    </row>
    <row r="130" spans="1:16" ht="15" customHeight="1" x14ac:dyDescent="0.15">
      <c r="A130" s="201"/>
      <c r="B130" s="18" t="s">
        <v>7</v>
      </c>
      <c r="C130" s="112"/>
      <c r="D130" s="13"/>
      <c r="E130" s="13"/>
      <c r="F130" s="13"/>
      <c r="G130" s="13"/>
      <c r="H130" s="13"/>
      <c r="I130" s="13"/>
      <c r="J130" s="13"/>
      <c r="K130" s="13"/>
      <c r="L130" s="13"/>
      <c r="M130" s="13"/>
      <c r="N130" s="13"/>
      <c r="O130" s="13"/>
      <c r="P130" s="13"/>
    </row>
    <row r="131" spans="1:16" ht="15" customHeight="1" x14ac:dyDescent="0.15">
      <c r="A131" s="201"/>
      <c r="B131" s="18" t="s">
        <v>8</v>
      </c>
      <c r="C131" s="110" t="s">
        <v>84</v>
      </c>
      <c r="D131" s="13">
        <v>168</v>
      </c>
      <c r="E131" s="13">
        <v>29</v>
      </c>
      <c r="F131" s="13">
        <v>1</v>
      </c>
      <c r="G131" s="13">
        <v>79</v>
      </c>
      <c r="H131" s="13">
        <v>11</v>
      </c>
      <c r="I131" s="13">
        <v>40</v>
      </c>
      <c r="J131" s="13">
        <v>8</v>
      </c>
      <c r="K131" s="13">
        <v>168</v>
      </c>
      <c r="L131" s="13">
        <v>1</v>
      </c>
      <c r="M131" s="13">
        <v>99</v>
      </c>
      <c r="N131" s="13">
        <v>62</v>
      </c>
      <c r="O131" s="13">
        <v>2</v>
      </c>
      <c r="P131" s="13">
        <v>4</v>
      </c>
    </row>
    <row r="132" spans="1:16" ht="15" customHeight="1" x14ac:dyDescent="0.15">
      <c r="A132" s="201"/>
      <c r="B132" s="18" t="s">
        <v>9</v>
      </c>
      <c r="C132" s="110" t="s">
        <v>85</v>
      </c>
      <c r="D132" s="13">
        <v>148</v>
      </c>
      <c r="E132" s="13">
        <v>23</v>
      </c>
      <c r="F132" s="13">
        <v>1</v>
      </c>
      <c r="G132" s="13">
        <v>82</v>
      </c>
      <c r="H132" s="13">
        <v>17</v>
      </c>
      <c r="I132" s="13">
        <v>17</v>
      </c>
      <c r="J132" s="13">
        <v>8</v>
      </c>
      <c r="K132" s="13">
        <v>148</v>
      </c>
      <c r="L132" s="13">
        <v>2</v>
      </c>
      <c r="M132" s="13">
        <v>82</v>
      </c>
      <c r="N132" s="13">
        <v>58</v>
      </c>
      <c r="O132" s="13">
        <v>1</v>
      </c>
      <c r="P132" s="13">
        <v>5</v>
      </c>
    </row>
    <row r="133" spans="1:16" ht="15" customHeight="1" x14ac:dyDescent="0.15">
      <c r="A133" s="111"/>
      <c r="B133" s="18"/>
      <c r="C133" s="110" t="s">
        <v>86</v>
      </c>
      <c r="D133" s="13">
        <v>153</v>
      </c>
      <c r="E133" s="13">
        <v>25</v>
      </c>
      <c r="F133" s="13">
        <v>1</v>
      </c>
      <c r="G133" s="13">
        <v>75</v>
      </c>
      <c r="H133" s="13">
        <v>17</v>
      </c>
      <c r="I133" s="13">
        <v>31</v>
      </c>
      <c r="J133" s="13">
        <v>4</v>
      </c>
      <c r="K133" s="13">
        <v>153</v>
      </c>
      <c r="L133" s="13">
        <v>2</v>
      </c>
      <c r="M133" s="13">
        <v>101</v>
      </c>
      <c r="N133" s="13">
        <v>48</v>
      </c>
      <c r="O133" s="13">
        <v>0</v>
      </c>
      <c r="P133" s="13">
        <v>2</v>
      </c>
    </row>
    <row r="134" spans="1:16" ht="15" customHeight="1" x14ac:dyDescent="0.15">
      <c r="A134" s="111"/>
      <c r="B134" s="18"/>
      <c r="C134" s="110" t="s">
        <v>87</v>
      </c>
      <c r="D134" s="13">
        <v>73</v>
      </c>
      <c r="E134" s="13">
        <v>13</v>
      </c>
      <c r="F134" s="13">
        <v>2</v>
      </c>
      <c r="G134" s="13">
        <v>37</v>
      </c>
      <c r="H134" s="13">
        <v>5</v>
      </c>
      <c r="I134" s="13">
        <v>10</v>
      </c>
      <c r="J134" s="13">
        <v>6</v>
      </c>
      <c r="K134" s="13">
        <v>73</v>
      </c>
      <c r="L134" s="13">
        <v>3</v>
      </c>
      <c r="M134" s="13">
        <v>43</v>
      </c>
      <c r="N134" s="13">
        <v>25</v>
      </c>
      <c r="O134" s="13">
        <v>1</v>
      </c>
      <c r="P134" s="13">
        <v>1</v>
      </c>
    </row>
    <row r="135" spans="1:16" ht="15" customHeight="1" x14ac:dyDescent="0.15">
      <c r="A135" s="111"/>
      <c r="B135" s="18"/>
      <c r="C135" s="80" t="s">
        <v>88</v>
      </c>
      <c r="D135" s="13">
        <v>109</v>
      </c>
      <c r="E135" s="13">
        <v>8</v>
      </c>
      <c r="F135" s="13">
        <v>5</v>
      </c>
      <c r="G135" s="13">
        <v>59</v>
      </c>
      <c r="H135" s="13">
        <v>9</v>
      </c>
      <c r="I135" s="13">
        <v>19</v>
      </c>
      <c r="J135" s="13">
        <v>9</v>
      </c>
      <c r="K135" s="13">
        <v>109</v>
      </c>
      <c r="L135" s="13">
        <v>4</v>
      </c>
      <c r="M135" s="13">
        <v>61</v>
      </c>
      <c r="N135" s="13">
        <v>35</v>
      </c>
      <c r="O135" s="13">
        <v>2</v>
      </c>
      <c r="P135" s="13">
        <v>7</v>
      </c>
    </row>
    <row r="136" spans="1:16" ht="15" customHeight="1" x14ac:dyDescent="0.15">
      <c r="A136" s="111"/>
      <c r="B136" s="18"/>
      <c r="C136" s="80" t="s">
        <v>89</v>
      </c>
      <c r="D136" s="13">
        <v>128</v>
      </c>
      <c r="E136" s="13">
        <v>12</v>
      </c>
      <c r="F136" s="13">
        <v>6</v>
      </c>
      <c r="G136" s="13">
        <v>69</v>
      </c>
      <c r="H136" s="13">
        <v>9</v>
      </c>
      <c r="I136" s="13">
        <v>22</v>
      </c>
      <c r="J136" s="13">
        <v>10</v>
      </c>
      <c r="K136" s="13">
        <v>128</v>
      </c>
      <c r="L136" s="13">
        <v>7</v>
      </c>
      <c r="M136" s="13">
        <v>79</v>
      </c>
      <c r="N136" s="13">
        <v>40</v>
      </c>
      <c r="O136" s="13">
        <v>0</v>
      </c>
      <c r="P136" s="13">
        <v>2</v>
      </c>
    </row>
    <row r="137" spans="1:16" ht="15" customHeight="1" x14ac:dyDescent="0.15">
      <c r="A137" s="111"/>
      <c r="B137" s="18"/>
      <c r="C137" s="80" t="s">
        <v>90</v>
      </c>
      <c r="D137" s="13">
        <v>116</v>
      </c>
      <c r="E137" s="13">
        <v>8</v>
      </c>
      <c r="F137" s="13">
        <v>7</v>
      </c>
      <c r="G137" s="13">
        <v>49</v>
      </c>
      <c r="H137" s="13">
        <v>10</v>
      </c>
      <c r="I137" s="13">
        <v>30</v>
      </c>
      <c r="J137" s="13">
        <v>12</v>
      </c>
      <c r="K137" s="13">
        <v>116</v>
      </c>
      <c r="L137" s="13">
        <v>7</v>
      </c>
      <c r="M137" s="13">
        <v>81</v>
      </c>
      <c r="N137" s="13">
        <v>24</v>
      </c>
      <c r="O137" s="13">
        <v>0</v>
      </c>
      <c r="P137" s="13">
        <v>4</v>
      </c>
    </row>
    <row r="138" spans="1:16" ht="15" customHeight="1" x14ac:dyDescent="0.15">
      <c r="A138" s="111"/>
      <c r="B138" s="19"/>
      <c r="C138" s="108" t="s">
        <v>91</v>
      </c>
      <c r="D138" s="13">
        <v>270</v>
      </c>
      <c r="E138" s="13">
        <v>14</v>
      </c>
      <c r="F138" s="13">
        <v>14</v>
      </c>
      <c r="G138" s="13">
        <v>91</v>
      </c>
      <c r="H138" s="13">
        <v>29</v>
      </c>
      <c r="I138" s="13">
        <v>85</v>
      </c>
      <c r="J138" s="13">
        <v>37</v>
      </c>
      <c r="K138" s="13">
        <v>270</v>
      </c>
      <c r="L138" s="13">
        <v>15</v>
      </c>
      <c r="M138" s="13">
        <v>183</v>
      </c>
      <c r="N138" s="13">
        <v>58</v>
      </c>
      <c r="O138" s="13">
        <v>4</v>
      </c>
      <c r="P138" s="13">
        <v>10</v>
      </c>
    </row>
    <row r="139" spans="1:16" ht="15" customHeight="1" x14ac:dyDescent="0.15">
      <c r="A139" s="111"/>
      <c r="B139" s="11" t="s">
        <v>2</v>
      </c>
      <c r="C139" s="113" t="s">
        <v>16</v>
      </c>
      <c r="D139" s="13">
        <v>595</v>
      </c>
      <c r="E139" s="13">
        <v>0</v>
      </c>
      <c r="F139" s="13">
        <v>71</v>
      </c>
      <c r="G139" s="13">
        <v>184</v>
      </c>
      <c r="H139" s="13">
        <v>121</v>
      </c>
      <c r="I139" s="13">
        <v>101</v>
      </c>
      <c r="J139" s="13">
        <v>118</v>
      </c>
      <c r="K139" s="13">
        <v>595</v>
      </c>
      <c r="L139" s="13">
        <v>32</v>
      </c>
      <c r="M139" s="13">
        <v>309</v>
      </c>
      <c r="N139" s="13">
        <v>149</v>
      </c>
      <c r="O139" s="13">
        <v>4</v>
      </c>
      <c r="P139" s="13">
        <v>101</v>
      </c>
    </row>
    <row r="140" spans="1:16" ht="15" customHeight="1" x14ac:dyDescent="0.15">
      <c r="A140" s="111"/>
      <c r="B140" s="11" t="s">
        <v>3</v>
      </c>
      <c r="C140" s="112"/>
      <c r="D140" s="13"/>
      <c r="E140" s="13"/>
      <c r="F140" s="13"/>
      <c r="G140" s="13"/>
      <c r="H140" s="13"/>
      <c r="I140" s="13"/>
      <c r="J140" s="13"/>
      <c r="K140" s="13"/>
      <c r="L140" s="13"/>
      <c r="M140" s="13"/>
      <c r="N140" s="13"/>
      <c r="O140" s="13"/>
      <c r="P140" s="13"/>
    </row>
    <row r="141" spans="1:16" ht="15" customHeight="1" x14ac:dyDescent="0.15">
      <c r="A141" s="111"/>
      <c r="B141" s="11" t="s">
        <v>4</v>
      </c>
      <c r="C141" s="110" t="s">
        <v>84</v>
      </c>
      <c r="D141" s="13">
        <v>8</v>
      </c>
      <c r="E141" s="13">
        <v>0</v>
      </c>
      <c r="F141" s="13">
        <v>0</v>
      </c>
      <c r="G141" s="13">
        <v>2</v>
      </c>
      <c r="H141" s="13">
        <v>0</v>
      </c>
      <c r="I141" s="13">
        <v>4</v>
      </c>
      <c r="J141" s="13">
        <v>2</v>
      </c>
      <c r="K141" s="13">
        <v>8</v>
      </c>
      <c r="L141" s="13">
        <v>1</v>
      </c>
      <c r="M141" s="13">
        <v>5</v>
      </c>
      <c r="N141" s="13">
        <v>1</v>
      </c>
      <c r="O141" s="13">
        <v>0</v>
      </c>
      <c r="P141" s="13">
        <v>1</v>
      </c>
    </row>
    <row r="142" spans="1:16" ht="15" customHeight="1" x14ac:dyDescent="0.15">
      <c r="A142" s="111"/>
      <c r="B142" s="11"/>
      <c r="C142" s="110" t="s">
        <v>85</v>
      </c>
      <c r="D142" s="13">
        <v>18</v>
      </c>
      <c r="E142" s="13">
        <v>0</v>
      </c>
      <c r="F142" s="13">
        <v>1</v>
      </c>
      <c r="G142" s="13">
        <v>9</v>
      </c>
      <c r="H142" s="13">
        <v>2</v>
      </c>
      <c r="I142" s="13">
        <v>3</v>
      </c>
      <c r="J142" s="13">
        <v>3</v>
      </c>
      <c r="K142" s="13">
        <v>18</v>
      </c>
      <c r="L142" s="13">
        <v>0</v>
      </c>
      <c r="M142" s="13">
        <v>12</v>
      </c>
      <c r="N142" s="13">
        <v>3</v>
      </c>
      <c r="O142" s="13">
        <v>0</v>
      </c>
      <c r="P142" s="13">
        <v>3</v>
      </c>
    </row>
    <row r="143" spans="1:16" ht="15" customHeight="1" x14ac:dyDescent="0.15">
      <c r="A143" s="111"/>
      <c r="B143" s="11"/>
      <c r="C143" s="110" t="s">
        <v>86</v>
      </c>
      <c r="D143" s="13">
        <v>35</v>
      </c>
      <c r="E143" s="13">
        <v>0</v>
      </c>
      <c r="F143" s="13">
        <v>3</v>
      </c>
      <c r="G143" s="13">
        <v>10</v>
      </c>
      <c r="H143" s="13">
        <v>3</v>
      </c>
      <c r="I143" s="13">
        <v>10</v>
      </c>
      <c r="J143" s="13">
        <v>9</v>
      </c>
      <c r="K143" s="13">
        <v>35</v>
      </c>
      <c r="L143" s="13">
        <v>0</v>
      </c>
      <c r="M143" s="13">
        <v>18</v>
      </c>
      <c r="N143" s="13">
        <v>7</v>
      </c>
      <c r="O143" s="13">
        <v>1</v>
      </c>
      <c r="P143" s="13">
        <v>9</v>
      </c>
    </row>
    <row r="144" spans="1:16" ht="15" customHeight="1" x14ac:dyDescent="0.15">
      <c r="A144" s="111"/>
      <c r="B144" s="11"/>
      <c r="C144" s="110" t="s">
        <v>87</v>
      </c>
      <c r="D144" s="13">
        <v>21</v>
      </c>
      <c r="E144" s="13">
        <v>0</v>
      </c>
      <c r="F144" s="13">
        <v>1</v>
      </c>
      <c r="G144" s="13">
        <v>10</v>
      </c>
      <c r="H144" s="13">
        <v>5</v>
      </c>
      <c r="I144" s="13">
        <v>3</v>
      </c>
      <c r="J144" s="13">
        <v>2</v>
      </c>
      <c r="K144" s="13">
        <v>21</v>
      </c>
      <c r="L144" s="13">
        <v>1</v>
      </c>
      <c r="M144" s="13">
        <v>11</v>
      </c>
      <c r="N144" s="13">
        <v>7</v>
      </c>
      <c r="O144" s="13">
        <v>0</v>
      </c>
      <c r="P144" s="13">
        <v>2</v>
      </c>
    </row>
    <row r="145" spans="1:16" ht="15" customHeight="1" x14ac:dyDescent="0.15">
      <c r="A145" s="111"/>
      <c r="B145" s="11"/>
      <c r="C145" s="80" t="s">
        <v>88</v>
      </c>
      <c r="D145" s="13">
        <v>41</v>
      </c>
      <c r="E145" s="13">
        <v>0</v>
      </c>
      <c r="F145" s="13">
        <v>3</v>
      </c>
      <c r="G145" s="13">
        <v>10</v>
      </c>
      <c r="H145" s="13">
        <v>8</v>
      </c>
      <c r="I145" s="13">
        <v>8</v>
      </c>
      <c r="J145" s="13">
        <v>12</v>
      </c>
      <c r="K145" s="13">
        <v>41</v>
      </c>
      <c r="L145" s="13">
        <v>1</v>
      </c>
      <c r="M145" s="13">
        <v>25</v>
      </c>
      <c r="N145" s="13">
        <v>6</v>
      </c>
      <c r="O145" s="13">
        <v>0</v>
      </c>
      <c r="P145" s="13">
        <v>9</v>
      </c>
    </row>
    <row r="146" spans="1:16" ht="15" customHeight="1" x14ac:dyDescent="0.15">
      <c r="A146" s="111"/>
      <c r="B146" s="11"/>
      <c r="C146" s="80" t="s">
        <v>89</v>
      </c>
      <c r="D146" s="13">
        <v>56</v>
      </c>
      <c r="E146" s="13">
        <v>0</v>
      </c>
      <c r="F146" s="13">
        <v>5</v>
      </c>
      <c r="G146" s="13">
        <v>25</v>
      </c>
      <c r="H146" s="13">
        <v>10</v>
      </c>
      <c r="I146" s="13">
        <v>3</v>
      </c>
      <c r="J146" s="13">
        <v>13</v>
      </c>
      <c r="K146" s="13">
        <v>56</v>
      </c>
      <c r="L146" s="13">
        <v>3</v>
      </c>
      <c r="M146" s="13">
        <v>29</v>
      </c>
      <c r="N146" s="13">
        <v>13</v>
      </c>
      <c r="O146" s="13">
        <v>0</v>
      </c>
      <c r="P146" s="13">
        <v>11</v>
      </c>
    </row>
    <row r="147" spans="1:16" ht="15" customHeight="1" x14ac:dyDescent="0.15">
      <c r="A147" s="111"/>
      <c r="B147" s="11"/>
      <c r="C147" s="80" t="s">
        <v>90</v>
      </c>
      <c r="D147" s="13">
        <v>87</v>
      </c>
      <c r="E147" s="13">
        <v>0</v>
      </c>
      <c r="F147" s="13">
        <v>12</v>
      </c>
      <c r="G147" s="13">
        <v>27</v>
      </c>
      <c r="H147" s="13">
        <v>16</v>
      </c>
      <c r="I147" s="13">
        <v>11</v>
      </c>
      <c r="J147" s="13">
        <v>21</v>
      </c>
      <c r="K147" s="13">
        <v>87</v>
      </c>
      <c r="L147" s="13">
        <v>8</v>
      </c>
      <c r="M147" s="13">
        <v>37</v>
      </c>
      <c r="N147" s="13">
        <v>23</v>
      </c>
      <c r="O147" s="13">
        <v>0</v>
      </c>
      <c r="P147" s="13">
        <v>19</v>
      </c>
    </row>
    <row r="148" spans="1:16" ht="15" customHeight="1" x14ac:dyDescent="0.15">
      <c r="A148" s="111"/>
      <c r="B148" s="11"/>
      <c r="C148" s="108" t="s">
        <v>91</v>
      </c>
      <c r="D148" s="13">
        <v>329</v>
      </c>
      <c r="E148" s="13">
        <v>0</v>
      </c>
      <c r="F148" s="13">
        <v>46</v>
      </c>
      <c r="G148" s="13">
        <v>91</v>
      </c>
      <c r="H148" s="13">
        <v>77</v>
      </c>
      <c r="I148" s="13">
        <v>59</v>
      </c>
      <c r="J148" s="13">
        <v>56</v>
      </c>
      <c r="K148" s="13">
        <v>329</v>
      </c>
      <c r="L148" s="13">
        <v>18</v>
      </c>
      <c r="M148" s="13">
        <v>172</v>
      </c>
      <c r="N148" s="13">
        <v>89</v>
      </c>
      <c r="O148" s="13">
        <v>3</v>
      </c>
      <c r="P148" s="13">
        <v>47</v>
      </c>
    </row>
    <row r="149" spans="1:16" ht="15" customHeight="1" x14ac:dyDescent="0.15">
      <c r="A149" s="111"/>
      <c r="B149" s="204" t="s">
        <v>5</v>
      </c>
      <c r="C149" s="113" t="s">
        <v>16</v>
      </c>
      <c r="D149" s="13">
        <v>485</v>
      </c>
      <c r="E149" s="13">
        <v>0</v>
      </c>
      <c r="F149" s="13">
        <v>57</v>
      </c>
      <c r="G149" s="13">
        <v>141</v>
      </c>
      <c r="H149" s="13">
        <v>84</v>
      </c>
      <c r="I149" s="13">
        <v>51</v>
      </c>
      <c r="J149" s="13">
        <v>152</v>
      </c>
      <c r="K149" s="13">
        <v>485</v>
      </c>
      <c r="L149" s="13">
        <v>44</v>
      </c>
      <c r="M149" s="13">
        <v>193</v>
      </c>
      <c r="N149" s="13">
        <v>108</v>
      </c>
      <c r="O149" s="13">
        <v>6</v>
      </c>
      <c r="P149" s="13">
        <v>134</v>
      </c>
    </row>
    <row r="150" spans="1:16" ht="15" customHeight="1" x14ac:dyDescent="0.15">
      <c r="A150" s="111"/>
      <c r="B150" s="205"/>
      <c r="C150" s="112"/>
      <c r="D150" s="13"/>
      <c r="E150" s="13"/>
      <c r="F150" s="13"/>
      <c r="G150" s="13"/>
      <c r="H150" s="13"/>
      <c r="I150" s="13"/>
      <c r="J150" s="13"/>
      <c r="K150" s="13"/>
      <c r="L150" s="13"/>
      <c r="M150" s="13"/>
      <c r="N150" s="13"/>
      <c r="O150" s="13"/>
      <c r="P150" s="13"/>
    </row>
    <row r="151" spans="1:16" ht="15" customHeight="1" x14ac:dyDescent="0.15">
      <c r="A151" s="111"/>
      <c r="B151" s="205"/>
      <c r="C151" s="110" t="s">
        <v>84</v>
      </c>
      <c r="D151" s="13">
        <v>9</v>
      </c>
      <c r="E151" s="13">
        <v>0</v>
      </c>
      <c r="F151" s="13">
        <v>2</v>
      </c>
      <c r="G151" s="13">
        <v>1</v>
      </c>
      <c r="H151" s="13">
        <v>0</v>
      </c>
      <c r="I151" s="13">
        <v>2</v>
      </c>
      <c r="J151" s="13">
        <v>4</v>
      </c>
      <c r="K151" s="13">
        <v>9</v>
      </c>
      <c r="L151" s="13">
        <v>0</v>
      </c>
      <c r="M151" s="13">
        <v>3</v>
      </c>
      <c r="N151" s="13">
        <v>2</v>
      </c>
      <c r="O151" s="13">
        <v>0</v>
      </c>
      <c r="P151" s="13">
        <v>4</v>
      </c>
    </row>
    <row r="152" spans="1:16" ht="15" customHeight="1" x14ac:dyDescent="0.15">
      <c r="A152" s="111"/>
      <c r="B152" s="205"/>
      <c r="C152" s="110" t="s">
        <v>85</v>
      </c>
      <c r="D152" s="13">
        <v>30</v>
      </c>
      <c r="E152" s="13">
        <v>0</v>
      </c>
      <c r="F152" s="13">
        <v>2</v>
      </c>
      <c r="G152" s="13">
        <v>9</v>
      </c>
      <c r="H152" s="13">
        <v>3</v>
      </c>
      <c r="I152" s="13">
        <v>4</v>
      </c>
      <c r="J152" s="13">
        <v>12</v>
      </c>
      <c r="K152" s="13">
        <v>30</v>
      </c>
      <c r="L152" s="13">
        <v>4</v>
      </c>
      <c r="M152" s="13">
        <v>7</v>
      </c>
      <c r="N152" s="13">
        <v>8</v>
      </c>
      <c r="O152" s="13">
        <v>0</v>
      </c>
      <c r="P152" s="13">
        <v>11</v>
      </c>
    </row>
    <row r="153" spans="1:16" ht="15" customHeight="1" x14ac:dyDescent="0.15">
      <c r="A153" s="111"/>
      <c r="B153" s="205"/>
      <c r="C153" s="110" t="s">
        <v>86</v>
      </c>
      <c r="D153" s="13">
        <v>27</v>
      </c>
      <c r="E153" s="13">
        <v>0</v>
      </c>
      <c r="F153" s="13">
        <v>1</v>
      </c>
      <c r="G153" s="13">
        <v>7</v>
      </c>
      <c r="H153" s="13">
        <v>4</v>
      </c>
      <c r="I153" s="13">
        <v>4</v>
      </c>
      <c r="J153" s="13">
        <v>11</v>
      </c>
      <c r="K153" s="13">
        <v>27</v>
      </c>
      <c r="L153" s="13">
        <v>1</v>
      </c>
      <c r="M153" s="13">
        <v>9</v>
      </c>
      <c r="N153" s="13">
        <v>5</v>
      </c>
      <c r="O153" s="13">
        <v>0</v>
      </c>
      <c r="P153" s="13">
        <v>12</v>
      </c>
    </row>
    <row r="154" spans="1:16" ht="15" customHeight="1" x14ac:dyDescent="0.15">
      <c r="A154" s="111"/>
      <c r="B154" s="200"/>
      <c r="C154" s="110" t="s">
        <v>87</v>
      </c>
      <c r="D154" s="13">
        <v>31</v>
      </c>
      <c r="E154" s="13">
        <v>0</v>
      </c>
      <c r="F154" s="13">
        <v>0</v>
      </c>
      <c r="G154" s="13">
        <v>13</v>
      </c>
      <c r="H154" s="13">
        <v>5</v>
      </c>
      <c r="I154" s="13">
        <v>3</v>
      </c>
      <c r="J154" s="13">
        <v>10</v>
      </c>
      <c r="K154" s="13">
        <v>31</v>
      </c>
      <c r="L154" s="13">
        <v>0</v>
      </c>
      <c r="M154" s="13">
        <v>12</v>
      </c>
      <c r="N154" s="13">
        <v>7</v>
      </c>
      <c r="O154" s="13">
        <v>1</v>
      </c>
      <c r="P154" s="13">
        <v>11</v>
      </c>
    </row>
    <row r="155" spans="1:16" ht="15" customHeight="1" x14ac:dyDescent="0.15">
      <c r="A155" s="111"/>
      <c r="B155" s="200"/>
      <c r="C155" s="80" t="s">
        <v>88</v>
      </c>
      <c r="D155" s="13">
        <v>64</v>
      </c>
      <c r="E155" s="13">
        <v>0</v>
      </c>
      <c r="F155" s="13">
        <v>7</v>
      </c>
      <c r="G155" s="13">
        <v>18</v>
      </c>
      <c r="H155" s="13">
        <v>14</v>
      </c>
      <c r="I155" s="13">
        <v>4</v>
      </c>
      <c r="J155" s="13">
        <v>21</v>
      </c>
      <c r="K155" s="13">
        <v>64</v>
      </c>
      <c r="L155" s="13">
        <v>9</v>
      </c>
      <c r="M155" s="13">
        <v>21</v>
      </c>
      <c r="N155" s="13">
        <v>12</v>
      </c>
      <c r="O155" s="13">
        <v>1</v>
      </c>
      <c r="P155" s="13">
        <v>21</v>
      </c>
    </row>
    <row r="156" spans="1:16" ht="15" customHeight="1" x14ac:dyDescent="0.15">
      <c r="A156" s="111"/>
      <c r="B156" s="200"/>
      <c r="C156" s="80" t="s">
        <v>89</v>
      </c>
      <c r="D156" s="13">
        <v>62</v>
      </c>
      <c r="E156" s="13">
        <v>0</v>
      </c>
      <c r="F156" s="13">
        <v>3</v>
      </c>
      <c r="G156" s="13">
        <v>20</v>
      </c>
      <c r="H156" s="13">
        <v>10</v>
      </c>
      <c r="I156" s="13">
        <v>5</v>
      </c>
      <c r="J156" s="13">
        <v>24</v>
      </c>
      <c r="K156" s="13">
        <v>62</v>
      </c>
      <c r="L156" s="13">
        <v>0</v>
      </c>
      <c r="M156" s="13">
        <v>29</v>
      </c>
      <c r="N156" s="13">
        <v>10</v>
      </c>
      <c r="O156" s="13">
        <v>0</v>
      </c>
      <c r="P156" s="13">
        <v>23</v>
      </c>
    </row>
    <row r="157" spans="1:16" ht="15" customHeight="1" x14ac:dyDescent="0.15">
      <c r="A157" s="111"/>
      <c r="B157" s="200"/>
      <c r="C157" s="80" t="s">
        <v>90</v>
      </c>
      <c r="D157" s="13">
        <v>92</v>
      </c>
      <c r="E157" s="13">
        <v>0</v>
      </c>
      <c r="F157" s="13">
        <v>13</v>
      </c>
      <c r="G157" s="13">
        <v>32</v>
      </c>
      <c r="H157" s="13">
        <v>19</v>
      </c>
      <c r="I157" s="13">
        <v>9</v>
      </c>
      <c r="J157" s="13">
        <v>19</v>
      </c>
      <c r="K157" s="13">
        <v>92</v>
      </c>
      <c r="L157" s="13">
        <v>8</v>
      </c>
      <c r="M157" s="13">
        <v>38</v>
      </c>
      <c r="N157" s="13">
        <v>27</v>
      </c>
      <c r="O157" s="13">
        <v>1</v>
      </c>
      <c r="P157" s="13">
        <v>18</v>
      </c>
    </row>
    <row r="158" spans="1:16" ht="15" customHeight="1" x14ac:dyDescent="0.15">
      <c r="A158" s="109"/>
      <c r="B158" s="202"/>
      <c r="C158" s="108" t="s">
        <v>91</v>
      </c>
      <c r="D158" s="13">
        <v>170</v>
      </c>
      <c r="E158" s="13">
        <v>0</v>
      </c>
      <c r="F158" s="13">
        <v>29</v>
      </c>
      <c r="G158" s="13">
        <v>41</v>
      </c>
      <c r="H158" s="13">
        <v>29</v>
      </c>
      <c r="I158" s="13">
        <v>20</v>
      </c>
      <c r="J158" s="13">
        <v>51</v>
      </c>
      <c r="K158" s="13">
        <v>170</v>
      </c>
      <c r="L158" s="13">
        <v>22</v>
      </c>
      <c r="M158" s="13">
        <v>74</v>
      </c>
      <c r="N158" s="13">
        <v>37</v>
      </c>
      <c r="O158" s="13">
        <v>3</v>
      </c>
      <c r="P158" s="13">
        <v>34</v>
      </c>
    </row>
    <row r="159" spans="1:16" ht="15" customHeight="1" x14ac:dyDescent="0.15">
      <c r="A159" s="114" t="s">
        <v>129</v>
      </c>
      <c r="B159" s="17" t="s">
        <v>6</v>
      </c>
      <c r="C159" s="113" t="s">
        <v>16</v>
      </c>
      <c r="D159" s="13">
        <v>1165</v>
      </c>
      <c r="E159" s="13">
        <v>132</v>
      </c>
      <c r="F159" s="13">
        <v>37</v>
      </c>
      <c r="G159" s="13">
        <v>541</v>
      </c>
      <c r="H159" s="13">
        <v>107</v>
      </c>
      <c r="I159" s="13">
        <v>254</v>
      </c>
      <c r="J159" s="13">
        <v>94</v>
      </c>
      <c r="K159" s="13">
        <v>1165</v>
      </c>
      <c r="L159" s="13">
        <v>41</v>
      </c>
      <c r="M159" s="13">
        <v>729</v>
      </c>
      <c r="N159" s="13">
        <v>350</v>
      </c>
      <c r="O159" s="13">
        <v>10</v>
      </c>
      <c r="P159" s="13">
        <v>35</v>
      </c>
    </row>
    <row r="160" spans="1:16" ht="15" customHeight="1" x14ac:dyDescent="0.15">
      <c r="A160" s="201"/>
      <c r="B160" s="18" t="s">
        <v>7</v>
      </c>
      <c r="C160" s="112"/>
      <c r="D160" s="13"/>
      <c r="E160" s="13"/>
      <c r="F160" s="13"/>
      <c r="G160" s="13"/>
      <c r="H160" s="13"/>
      <c r="I160" s="13"/>
      <c r="J160" s="13"/>
      <c r="K160" s="13"/>
      <c r="L160" s="13"/>
      <c r="M160" s="13"/>
      <c r="N160" s="13"/>
      <c r="O160" s="13"/>
      <c r="P160" s="13"/>
    </row>
    <row r="161" spans="1:16" ht="15" customHeight="1" x14ac:dyDescent="0.15">
      <c r="A161" s="201"/>
      <c r="B161" s="18" t="s">
        <v>8</v>
      </c>
      <c r="C161" s="110" t="s">
        <v>93</v>
      </c>
      <c r="D161" s="13">
        <v>492</v>
      </c>
      <c r="E161" s="13">
        <v>80</v>
      </c>
      <c r="F161" s="13">
        <v>7</v>
      </c>
      <c r="G161" s="13">
        <v>233</v>
      </c>
      <c r="H161" s="13">
        <v>43</v>
      </c>
      <c r="I161" s="13">
        <v>98</v>
      </c>
      <c r="J161" s="13">
        <v>31</v>
      </c>
      <c r="K161" s="13">
        <v>492</v>
      </c>
      <c r="L161" s="13">
        <v>5</v>
      </c>
      <c r="M161" s="13">
        <v>292</v>
      </c>
      <c r="N161" s="13">
        <v>174</v>
      </c>
      <c r="O161" s="13">
        <v>4</v>
      </c>
      <c r="P161" s="13">
        <v>17</v>
      </c>
    </row>
    <row r="162" spans="1:16" ht="15" customHeight="1" x14ac:dyDescent="0.15">
      <c r="A162" s="201"/>
      <c r="B162" s="18" t="s">
        <v>9</v>
      </c>
      <c r="C162" s="110" t="s">
        <v>94</v>
      </c>
      <c r="D162" s="13">
        <v>194</v>
      </c>
      <c r="E162" s="13">
        <v>7</v>
      </c>
      <c r="F162" s="13">
        <v>4</v>
      </c>
      <c r="G162" s="13">
        <v>93</v>
      </c>
      <c r="H162" s="13">
        <v>17</v>
      </c>
      <c r="I162" s="13">
        <v>46</v>
      </c>
      <c r="J162" s="13">
        <v>27</v>
      </c>
      <c r="K162" s="13">
        <v>194</v>
      </c>
      <c r="L162" s="13">
        <v>11</v>
      </c>
      <c r="M162" s="13">
        <v>129</v>
      </c>
      <c r="N162" s="13">
        <v>47</v>
      </c>
      <c r="O162" s="13">
        <v>4</v>
      </c>
      <c r="P162" s="13">
        <v>3</v>
      </c>
    </row>
    <row r="163" spans="1:16" ht="15" customHeight="1" x14ac:dyDescent="0.15">
      <c r="A163" s="111"/>
      <c r="B163" s="18"/>
      <c r="C163" s="110" t="s">
        <v>95</v>
      </c>
      <c r="D163" s="13">
        <v>433</v>
      </c>
      <c r="E163" s="13">
        <v>42</v>
      </c>
      <c r="F163" s="13">
        <v>22</v>
      </c>
      <c r="G163" s="13">
        <v>199</v>
      </c>
      <c r="H163" s="13">
        <v>40</v>
      </c>
      <c r="I163" s="13">
        <v>100</v>
      </c>
      <c r="J163" s="13">
        <v>30</v>
      </c>
      <c r="K163" s="13">
        <v>433</v>
      </c>
      <c r="L163" s="13">
        <v>21</v>
      </c>
      <c r="M163" s="13">
        <v>281</v>
      </c>
      <c r="N163" s="13">
        <v>117</v>
      </c>
      <c r="O163" s="13">
        <v>2</v>
      </c>
      <c r="P163" s="13">
        <v>12</v>
      </c>
    </row>
    <row r="164" spans="1:16" ht="15" customHeight="1" x14ac:dyDescent="0.15">
      <c r="A164" s="111"/>
      <c r="B164" s="19"/>
      <c r="C164" s="108" t="s">
        <v>96</v>
      </c>
      <c r="D164" s="13">
        <v>46</v>
      </c>
      <c r="E164" s="13">
        <v>3</v>
      </c>
      <c r="F164" s="13">
        <v>4</v>
      </c>
      <c r="G164" s="13">
        <v>16</v>
      </c>
      <c r="H164" s="13">
        <v>7</v>
      </c>
      <c r="I164" s="13">
        <v>10</v>
      </c>
      <c r="J164" s="13">
        <v>6</v>
      </c>
      <c r="K164" s="13">
        <v>46</v>
      </c>
      <c r="L164" s="13">
        <v>4</v>
      </c>
      <c r="M164" s="13">
        <v>27</v>
      </c>
      <c r="N164" s="13">
        <v>12</v>
      </c>
      <c r="O164" s="13">
        <v>0</v>
      </c>
      <c r="P164" s="13">
        <v>3</v>
      </c>
    </row>
    <row r="165" spans="1:16" ht="15" customHeight="1" x14ac:dyDescent="0.15">
      <c r="A165" s="111"/>
      <c r="B165" s="11" t="s">
        <v>2</v>
      </c>
      <c r="C165" s="113" t="s">
        <v>16</v>
      </c>
      <c r="D165" s="13">
        <v>595</v>
      </c>
      <c r="E165" s="13">
        <v>0</v>
      </c>
      <c r="F165" s="13">
        <v>71</v>
      </c>
      <c r="G165" s="13">
        <v>184</v>
      </c>
      <c r="H165" s="13">
        <v>121</v>
      </c>
      <c r="I165" s="13">
        <v>101</v>
      </c>
      <c r="J165" s="13">
        <v>118</v>
      </c>
      <c r="K165" s="13">
        <v>595</v>
      </c>
      <c r="L165" s="13">
        <v>32</v>
      </c>
      <c r="M165" s="13">
        <v>309</v>
      </c>
      <c r="N165" s="13">
        <v>149</v>
      </c>
      <c r="O165" s="13">
        <v>4</v>
      </c>
      <c r="P165" s="13">
        <v>101</v>
      </c>
    </row>
    <row r="166" spans="1:16" ht="15" customHeight="1" x14ac:dyDescent="0.15">
      <c r="A166" s="111"/>
      <c r="B166" s="11" t="s">
        <v>3</v>
      </c>
      <c r="C166" s="112"/>
      <c r="D166" s="13"/>
      <c r="E166" s="13"/>
      <c r="F166" s="13"/>
      <c r="G166" s="13"/>
      <c r="H166" s="13"/>
      <c r="I166" s="13"/>
      <c r="J166" s="13"/>
      <c r="K166" s="13"/>
      <c r="L166" s="13"/>
      <c r="M166" s="13"/>
      <c r="N166" s="13"/>
      <c r="O166" s="13"/>
      <c r="P166" s="13"/>
    </row>
    <row r="167" spans="1:16" ht="15" customHeight="1" x14ac:dyDescent="0.15">
      <c r="A167" s="111"/>
      <c r="B167" s="11" t="s">
        <v>4</v>
      </c>
      <c r="C167" s="110" t="s">
        <v>93</v>
      </c>
      <c r="D167" s="13">
        <v>108</v>
      </c>
      <c r="E167" s="13">
        <v>0</v>
      </c>
      <c r="F167" s="13">
        <v>9</v>
      </c>
      <c r="G167" s="13">
        <v>34</v>
      </c>
      <c r="H167" s="13">
        <v>17</v>
      </c>
      <c r="I167" s="13">
        <v>22</v>
      </c>
      <c r="J167" s="13">
        <v>26</v>
      </c>
      <c r="K167" s="13">
        <v>108</v>
      </c>
      <c r="L167" s="13">
        <v>5</v>
      </c>
      <c r="M167" s="13">
        <v>53</v>
      </c>
      <c r="N167" s="13">
        <v>28</v>
      </c>
      <c r="O167" s="13">
        <v>0</v>
      </c>
      <c r="P167" s="13">
        <v>22</v>
      </c>
    </row>
    <row r="168" spans="1:16" ht="15" customHeight="1" x14ac:dyDescent="0.15">
      <c r="A168" s="111"/>
      <c r="B168" s="11"/>
      <c r="C168" s="110" t="s">
        <v>94</v>
      </c>
      <c r="D168" s="13">
        <v>139</v>
      </c>
      <c r="E168" s="13">
        <v>0</v>
      </c>
      <c r="F168" s="13">
        <v>18</v>
      </c>
      <c r="G168" s="13">
        <v>42</v>
      </c>
      <c r="H168" s="13">
        <v>25</v>
      </c>
      <c r="I168" s="13">
        <v>23</v>
      </c>
      <c r="J168" s="13">
        <v>31</v>
      </c>
      <c r="K168" s="13">
        <v>139</v>
      </c>
      <c r="L168" s="13">
        <v>10</v>
      </c>
      <c r="M168" s="13">
        <v>79</v>
      </c>
      <c r="N168" s="13">
        <v>28</v>
      </c>
      <c r="O168" s="13">
        <v>0</v>
      </c>
      <c r="P168" s="13">
        <v>22</v>
      </c>
    </row>
    <row r="169" spans="1:16" ht="15" customHeight="1" x14ac:dyDescent="0.15">
      <c r="A169" s="111"/>
      <c r="B169" s="11"/>
      <c r="C169" s="110" t="s">
        <v>95</v>
      </c>
      <c r="D169" s="13">
        <v>299</v>
      </c>
      <c r="E169" s="13">
        <v>0</v>
      </c>
      <c r="F169" s="13">
        <v>41</v>
      </c>
      <c r="G169" s="13">
        <v>93</v>
      </c>
      <c r="H169" s="13">
        <v>69</v>
      </c>
      <c r="I169" s="13">
        <v>44</v>
      </c>
      <c r="J169" s="13">
        <v>52</v>
      </c>
      <c r="K169" s="13">
        <v>299</v>
      </c>
      <c r="L169" s="13">
        <v>16</v>
      </c>
      <c r="M169" s="13">
        <v>155</v>
      </c>
      <c r="N169" s="13">
        <v>77</v>
      </c>
      <c r="O169" s="13">
        <v>1</v>
      </c>
      <c r="P169" s="13">
        <v>50</v>
      </c>
    </row>
    <row r="170" spans="1:16" ht="15" customHeight="1" x14ac:dyDescent="0.15">
      <c r="A170" s="111"/>
      <c r="B170" s="11"/>
      <c r="C170" s="108" t="s">
        <v>96</v>
      </c>
      <c r="D170" s="13">
        <v>49</v>
      </c>
      <c r="E170" s="13">
        <v>0</v>
      </c>
      <c r="F170" s="13">
        <v>3</v>
      </c>
      <c r="G170" s="13">
        <v>15</v>
      </c>
      <c r="H170" s="13">
        <v>10</v>
      </c>
      <c r="I170" s="13">
        <v>12</v>
      </c>
      <c r="J170" s="13">
        <v>9</v>
      </c>
      <c r="K170" s="13">
        <v>49</v>
      </c>
      <c r="L170" s="13">
        <v>1</v>
      </c>
      <c r="M170" s="13">
        <v>22</v>
      </c>
      <c r="N170" s="13">
        <v>16</v>
      </c>
      <c r="O170" s="13">
        <v>3</v>
      </c>
      <c r="P170" s="13">
        <v>7</v>
      </c>
    </row>
    <row r="171" spans="1:16" ht="15" customHeight="1" x14ac:dyDescent="0.15">
      <c r="A171" s="111"/>
      <c r="B171" s="204" t="s">
        <v>5</v>
      </c>
      <c r="C171" s="113" t="s">
        <v>16</v>
      </c>
      <c r="D171" s="13">
        <v>485</v>
      </c>
      <c r="E171" s="13">
        <v>0</v>
      </c>
      <c r="F171" s="13">
        <v>57</v>
      </c>
      <c r="G171" s="13">
        <v>141</v>
      </c>
      <c r="H171" s="13">
        <v>84</v>
      </c>
      <c r="I171" s="13">
        <v>51</v>
      </c>
      <c r="J171" s="13">
        <v>152</v>
      </c>
      <c r="K171" s="13">
        <v>485</v>
      </c>
      <c r="L171" s="13">
        <v>44</v>
      </c>
      <c r="M171" s="13">
        <v>193</v>
      </c>
      <c r="N171" s="13">
        <v>108</v>
      </c>
      <c r="O171" s="13">
        <v>6</v>
      </c>
      <c r="P171" s="13">
        <v>134</v>
      </c>
    </row>
    <row r="172" spans="1:16" ht="15" customHeight="1" x14ac:dyDescent="0.15">
      <c r="A172" s="111"/>
      <c r="B172" s="205"/>
      <c r="C172" s="112"/>
      <c r="D172" s="13"/>
      <c r="E172" s="13"/>
      <c r="F172" s="13"/>
      <c r="G172" s="13"/>
      <c r="H172" s="13"/>
      <c r="I172" s="13"/>
      <c r="J172" s="13"/>
      <c r="K172" s="13"/>
      <c r="L172" s="13"/>
      <c r="M172" s="13"/>
      <c r="N172" s="13"/>
      <c r="O172" s="13"/>
      <c r="P172" s="13"/>
    </row>
    <row r="173" spans="1:16" ht="15" customHeight="1" x14ac:dyDescent="0.15">
      <c r="A173" s="111"/>
      <c r="B173" s="205"/>
      <c r="C173" s="110" t="s">
        <v>93</v>
      </c>
      <c r="D173" s="13">
        <v>127</v>
      </c>
      <c r="E173" s="13">
        <v>0</v>
      </c>
      <c r="F173" s="13">
        <v>15</v>
      </c>
      <c r="G173" s="13">
        <v>40</v>
      </c>
      <c r="H173" s="13">
        <v>15</v>
      </c>
      <c r="I173" s="13">
        <v>15</v>
      </c>
      <c r="J173" s="13">
        <v>42</v>
      </c>
      <c r="K173" s="13">
        <v>127</v>
      </c>
      <c r="L173" s="13">
        <v>12</v>
      </c>
      <c r="M173" s="13">
        <v>43</v>
      </c>
      <c r="N173" s="13">
        <v>32</v>
      </c>
      <c r="O173" s="13">
        <v>0</v>
      </c>
      <c r="P173" s="13">
        <v>40</v>
      </c>
    </row>
    <row r="174" spans="1:16" ht="15" customHeight="1" x14ac:dyDescent="0.15">
      <c r="A174" s="111"/>
      <c r="B174" s="205"/>
      <c r="C174" s="110" t="s">
        <v>94</v>
      </c>
      <c r="D174" s="13">
        <v>112</v>
      </c>
      <c r="E174" s="13">
        <v>0</v>
      </c>
      <c r="F174" s="13">
        <v>13</v>
      </c>
      <c r="G174" s="13">
        <v>36</v>
      </c>
      <c r="H174" s="13">
        <v>20</v>
      </c>
      <c r="I174" s="13">
        <v>9</v>
      </c>
      <c r="J174" s="13">
        <v>34</v>
      </c>
      <c r="K174" s="13">
        <v>112</v>
      </c>
      <c r="L174" s="13">
        <v>9</v>
      </c>
      <c r="M174" s="13">
        <v>48</v>
      </c>
      <c r="N174" s="13">
        <v>25</v>
      </c>
      <c r="O174" s="13">
        <v>1</v>
      </c>
      <c r="P174" s="13">
        <v>29</v>
      </c>
    </row>
    <row r="175" spans="1:16" ht="15" customHeight="1" x14ac:dyDescent="0.15">
      <c r="A175" s="111"/>
      <c r="B175" s="205"/>
      <c r="C175" s="110" t="s">
        <v>95</v>
      </c>
      <c r="D175" s="13">
        <v>217</v>
      </c>
      <c r="E175" s="13">
        <v>0</v>
      </c>
      <c r="F175" s="13">
        <v>26</v>
      </c>
      <c r="G175" s="13">
        <v>60</v>
      </c>
      <c r="H175" s="13">
        <v>42</v>
      </c>
      <c r="I175" s="13">
        <v>27</v>
      </c>
      <c r="J175" s="13">
        <v>62</v>
      </c>
      <c r="K175" s="13">
        <v>217</v>
      </c>
      <c r="L175" s="13">
        <v>20</v>
      </c>
      <c r="M175" s="13">
        <v>92</v>
      </c>
      <c r="N175" s="13">
        <v>44</v>
      </c>
      <c r="O175" s="13">
        <v>5</v>
      </c>
      <c r="P175" s="13">
        <v>56</v>
      </c>
    </row>
    <row r="176" spans="1:16" ht="15" customHeight="1" x14ac:dyDescent="0.15">
      <c r="A176" s="109"/>
      <c r="B176" s="202"/>
      <c r="C176" s="108" t="s">
        <v>96</v>
      </c>
      <c r="D176" s="13">
        <v>29</v>
      </c>
      <c r="E176" s="13">
        <v>0</v>
      </c>
      <c r="F176" s="13">
        <v>3</v>
      </c>
      <c r="G176" s="13">
        <v>5</v>
      </c>
      <c r="H176" s="13">
        <v>7</v>
      </c>
      <c r="I176" s="13">
        <v>0</v>
      </c>
      <c r="J176" s="13">
        <v>14</v>
      </c>
      <c r="K176" s="13">
        <v>29</v>
      </c>
      <c r="L176" s="13">
        <v>3</v>
      </c>
      <c r="M176" s="13">
        <v>10</v>
      </c>
      <c r="N176" s="13">
        <v>7</v>
      </c>
      <c r="O176" s="13">
        <v>0</v>
      </c>
      <c r="P176" s="13">
        <v>9</v>
      </c>
    </row>
    <row r="177" spans="1:16" ht="15" customHeight="1" x14ac:dyDescent="0.15">
      <c r="A177" s="70" t="s">
        <v>462</v>
      </c>
      <c r="B177" s="17" t="s">
        <v>6</v>
      </c>
      <c r="C177" s="113" t="s">
        <v>16</v>
      </c>
      <c r="D177" s="13">
        <v>1165</v>
      </c>
      <c r="E177" s="13">
        <v>132</v>
      </c>
      <c r="F177" s="13">
        <v>37</v>
      </c>
      <c r="G177" s="13">
        <v>541</v>
      </c>
      <c r="H177" s="13">
        <v>107</v>
      </c>
      <c r="I177" s="13">
        <v>254</v>
      </c>
      <c r="J177" s="13">
        <v>94</v>
      </c>
      <c r="K177" s="13">
        <v>1165</v>
      </c>
      <c r="L177" s="13">
        <v>41</v>
      </c>
      <c r="M177" s="13">
        <v>729</v>
      </c>
      <c r="N177" s="13">
        <v>350</v>
      </c>
      <c r="O177" s="13">
        <v>10</v>
      </c>
      <c r="P177" s="13">
        <v>35</v>
      </c>
    </row>
    <row r="178" spans="1:16" ht="15" customHeight="1" x14ac:dyDescent="0.15">
      <c r="A178" s="148" t="s">
        <v>60</v>
      </c>
      <c r="B178" s="18" t="s">
        <v>7</v>
      </c>
      <c r="C178" s="112"/>
      <c r="D178" s="13"/>
      <c r="E178" s="13"/>
      <c r="F178" s="13"/>
      <c r="G178" s="13"/>
      <c r="H178" s="13"/>
      <c r="I178" s="13"/>
      <c r="J178" s="13"/>
      <c r="K178" s="13"/>
      <c r="L178" s="13"/>
      <c r="M178" s="13"/>
      <c r="N178" s="13"/>
      <c r="O178" s="13"/>
      <c r="P178" s="13"/>
    </row>
    <row r="179" spans="1:16" ht="15" customHeight="1" x14ac:dyDescent="0.15">
      <c r="A179" s="148" t="s">
        <v>71</v>
      </c>
      <c r="B179" s="18" t="s">
        <v>8</v>
      </c>
      <c r="C179" s="451" t="s">
        <v>120</v>
      </c>
      <c r="D179" s="13">
        <v>177</v>
      </c>
      <c r="E179" s="13">
        <v>40</v>
      </c>
      <c r="F179" s="13">
        <v>8</v>
      </c>
      <c r="G179" s="13">
        <v>80</v>
      </c>
      <c r="H179" s="13">
        <v>17</v>
      </c>
      <c r="I179" s="13">
        <v>18</v>
      </c>
      <c r="J179" s="13">
        <v>14</v>
      </c>
      <c r="K179" s="13">
        <v>177</v>
      </c>
      <c r="L179" s="13">
        <v>6</v>
      </c>
      <c r="M179" s="13">
        <v>113</v>
      </c>
      <c r="N179" s="13">
        <v>52</v>
      </c>
      <c r="O179" s="13">
        <v>1</v>
      </c>
      <c r="P179" s="13">
        <v>5</v>
      </c>
    </row>
    <row r="180" spans="1:16" ht="15" customHeight="1" x14ac:dyDescent="0.15">
      <c r="A180" s="201"/>
      <c r="B180" s="18" t="s">
        <v>9</v>
      </c>
      <c r="C180" s="452" t="s">
        <v>121</v>
      </c>
      <c r="D180" s="13">
        <v>96</v>
      </c>
      <c r="E180" s="13">
        <v>1</v>
      </c>
      <c r="F180" s="13">
        <v>2</v>
      </c>
      <c r="G180" s="13">
        <v>53</v>
      </c>
      <c r="H180" s="13">
        <v>8</v>
      </c>
      <c r="I180" s="13">
        <v>22</v>
      </c>
      <c r="J180" s="13">
        <v>10</v>
      </c>
      <c r="K180" s="13">
        <v>96</v>
      </c>
      <c r="L180" s="13">
        <v>2</v>
      </c>
      <c r="M180" s="13">
        <v>60</v>
      </c>
      <c r="N180" s="13">
        <v>26</v>
      </c>
      <c r="O180" s="13">
        <v>1</v>
      </c>
      <c r="P180" s="13">
        <v>7</v>
      </c>
    </row>
    <row r="181" spans="1:16" ht="15" customHeight="1" x14ac:dyDescent="0.15">
      <c r="A181" s="111"/>
      <c r="B181" s="18"/>
      <c r="C181" s="452" t="s">
        <v>122</v>
      </c>
      <c r="D181" s="13">
        <v>190</v>
      </c>
      <c r="E181" s="13">
        <v>40</v>
      </c>
      <c r="F181" s="13">
        <v>4</v>
      </c>
      <c r="G181" s="13">
        <v>82</v>
      </c>
      <c r="H181" s="13">
        <v>27</v>
      </c>
      <c r="I181" s="13">
        <v>29</v>
      </c>
      <c r="J181" s="13">
        <v>8</v>
      </c>
      <c r="K181" s="13">
        <v>190</v>
      </c>
      <c r="L181" s="13">
        <v>5</v>
      </c>
      <c r="M181" s="13">
        <v>102</v>
      </c>
      <c r="N181" s="13">
        <v>80</v>
      </c>
      <c r="O181" s="13">
        <v>1</v>
      </c>
      <c r="P181" s="13">
        <v>2</v>
      </c>
    </row>
    <row r="182" spans="1:16" ht="15" customHeight="1" x14ac:dyDescent="0.15">
      <c r="A182" s="111"/>
      <c r="B182" s="18"/>
      <c r="C182" s="452" t="s">
        <v>123</v>
      </c>
      <c r="D182" s="13">
        <v>284</v>
      </c>
      <c r="E182" s="13">
        <v>16</v>
      </c>
      <c r="F182" s="13">
        <v>10</v>
      </c>
      <c r="G182" s="13">
        <v>129</v>
      </c>
      <c r="H182" s="13">
        <v>30</v>
      </c>
      <c r="I182" s="13">
        <v>76</v>
      </c>
      <c r="J182" s="13">
        <v>23</v>
      </c>
      <c r="K182" s="13">
        <v>284</v>
      </c>
      <c r="L182" s="13">
        <v>12</v>
      </c>
      <c r="M182" s="13">
        <v>170</v>
      </c>
      <c r="N182" s="13">
        <v>90</v>
      </c>
      <c r="O182" s="13">
        <v>3</v>
      </c>
      <c r="P182" s="13">
        <v>9</v>
      </c>
    </row>
    <row r="183" spans="1:16" ht="15" customHeight="1" x14ac:dyDescent="0.15">
      <c r="A183" s="111"/>
      <c r="B183" s="19"/>
      <c r="C183" s="128" t="s">
        <v>66</v>
      </c>
      <c r="D183" s="13">
        <v>418</v>
      </c>
      <c r="E183" s="13">
        <v>35</v>
      </c>
      <c r="F183" s="13">
        <v>13</v>
      </c>
      <c r="G183" s="13">
        <v>197</v>
      </c>
      <c r="H183" s="13">
        <v>25</v>
      </c>
      <c r="I183" s="13">
        <v>109</v>
      </c>
      <c r="J183" s="13">
        <v>39</v>
      </c>
      <c r="K183" s="13">
        <v>418</v>
      </c>
      <c r="L183" s="13">
        <v>16</v>
      </c>
      <c r="M183" s="13">
        <v>284</v>
      </c>
      <c r="N183" s="13">
        <v>102</v>
      </c>
      <c r="O183" s="13">
        <v>4</v>
      </c>
      <c r="P183" s="13">
        <v>12</v>
      </c>
    </row>
    <row r="184" spans="1:16" ht="15" customHeight="1" x14ac:dyDescent="0.15">
      <c r="A184" s="111"/>
      <c r="B184" s="11" t="s">
        <v>2</v>
      </c>
      <c r="C184" s="113" t="s">
        <v>16</v>
      </c>
      <c r="D184" s="13">
        <v>595</v>
      </c>
      <c r="E184" s="13">
        <v>0</v>
      </c>
      <c r="F184" s="13">
        <v>71</v>
      </c>
      <c r="G184" s="13">
        <v>184</v>
      </c>
      <c r="H184" s="13">
        <v>121</v>
      </c>
      <c r="I184" s="13">
        <v>101</v>
      </c>
      <c r="J184" s="13">
        <v>118</v>
      </c>
      <c r="K184" s="13">
        <v>595</v>
      </c>
      <c r="L184" s="13">
        <v>32</v>
      </c>
      <c r="M184" s="13">
        <v>309</v>
      </c>
      <c r="N184" s="13">
        <v>149</v>
      </c>
      <c r="O184" s="13">
        <v>4</v>
      </c>
      <c r="P184" s="13">
        <v>101</v>
      </c>
    </row>
    <row r="185" spans="1:16" ht="15" customHeight="1" x14ac:dyDescent="0.15">
      <c r="A185" s="111"/>
      <c r="B185" s="11" t="s">
        <v>3</v>
      </c>
      <c r="C185" s="112"/>
      <c r="D185" s="13"/>
      <c r="E185" s="13"/>
      <c r="F185" s="13"/>
      <c r="G185" s="13"/>
      <c r="H185" s="13"/>
      <c r="I185" s="13"/>
      <c r="J185" s="13"/>
      <c r="K185" s="13"/>
      <c r="L185" s="13"/>
      <c r="M185" s="13"/>
      <c r="N185" s="13"/>
      <c r="O185" s="13"/>
      <c r="P185" s="13"/>
    </row>
    <row r="186" spans="1:16" ht="15" customHeight="1" x14ac:dyDescent="0.15">
      <c r="A186" s="111"/>
      <c r="B186" s="11" t="s">
        <v>4</v>
      </c>
      <c r="C186" s="451" t="s">
        <v>120</v>
      </c>
      <c r="D186" s="13">
        <v>130</v>
      </c>
      <c r="E186" s="13">
        <v>0</v>
      </c>
      <c r="F186" s="13">
        <v>18</v>
      </c>
      <c r="G186" s="13">
        <v>29</v>
      </c>
      <c r="H186" s="13">
        <v>48</v>
      </c>
      <c r="I186" s="13">
        <v>17</v>
      </c>
      <c r="J186" s="13">
        <v>18</v>
      </c>
      <c r="K186" s="13">
        <v>130</v>
      </c>
      <c r="L186" s="13">
        <v>7</v>
      </c>
      <c r="M186" s="13">
        <v>57</v>
      </c>
      <c r="N186" s="13">
        <v>55</v>
      </c>
      <c r="O186" s="13">
        <v>0</v>
      </c>
      <c r="P186" s="13">
        <v>11</v>
      </c>
    </row>
    <row r="187" spans="1:16" ht="15" customHeight="1" x14ac:dyDescent="0.15">
      <c r="A187" s="111"/>
      <c r="B187" s="11"/>
      <c r="C187" s="452" t="s">
        <v>121</v>
      </c>
      <c r="D187" s="13">
        <v>110</v>
      </c>
      <c r="E187" s="13">
        <v>0</v>
      </c>
      <c r="F187" s="13">
        <v>7</v>
      </c>
      <c r="G187" s="13">
        <v>44</v>
      </c>
      <c r="H187" s="13">
        <v>21</v>
      </c>
      <c r="I187" s="13">
        <v>18</v>
      </c>
      <c r="J187" s="13">
        <v>20</v>
      </c>
      <c r="K187" s="13">
        <v>110</v>
      </c>
      <c r="L187" s="13">
        <v>5</v>
      </c>
      <c r="M187" s="13">
        <v>64</v>
      </c>
      <c r="N187" s="13">
        <v>20</v>
      </c>
      <c r="O187" s="13">
        <v>1</v>
      </c>
      <c r="P187" s="13">
        <v>20</v>
      </c>
    </row>
    <row r="188" spans="1:16" ht="15" customHeight="1" x14ac:dyDescent="0.15">
      <c r="A188" s="111"/>
      <c r="B188" s="11"/>
      <c r="C188" s="452" t="s">
        <v>122</v>
      </c>
      <c r="D188" s="13">
        <v>28</v>
      </c>
      <c r="E188" s="13">
        <v>0</v>
      </c>
      <c r="F188" s="13">
        <v>6</v>
      </c>
      <c r="G188" s="13">
        <v>7</v>
      </c>
      <c r="H188" s="13">
        <v>5</v>
      </c>
      <c r="I188" s="13">
        <v>5</v>
      </c>
      <c r="J188" s="13">
        <v>5</v>
      </c>
      <c r="K188" s="13">
        <v>28</v>
      </c>
      <c r="L188" s="13">
        <v>3</v>
      </c>
      <c r="M188" s="13">
        <v>12</v>
      </c>
      <c r="N188" s="13">
        <v>8</v>
      </c>
      <c r="O188" s="13">
        <v>0</v>
      </c>
      <c r="P188" s="13">
        <v>5</v>
      </c>
    </row>
    <row r="189" spans="1:16" ht="15" customHeight="1" x14ac:dyDescent="0.15">
      <c r="A189" s="111"/>
      <c r="B189" s="11"/>
      <c r="C189" s="452" t="s">
        <v>123</v>
      </c>
      <c r="D189" s="13">
        <v>94</v>
      </c>
      <c r="E189" s="13">
        <v>0</v>
      </c>
      <c r="F189" s="13">
        <v>7</v>
      </c>
      <c r="G189" s="13">
        <v>33</v>
      </c>
      <c r="H189" s="13">
        <v>11</v>
      </c>
      <c r="I189" s="13">
        <v>19</v>
      </c>
      <c r="J189" s="13">
        <v>24</v>
      </c>
      <c r="K189" s="13">
        <v>94</v>
      </c>
      <c r="L189" s="13">
        <v>3</v>
      </c>
      <c r="M189" s="13">
        <v>55</v>
      </c>
      <c r="N189" s="13">
        <v>14</v>
      </c>
      <c r="O189" s="13">
        <v>1</v>
      </c>
      <c r="P189" s="13">
        <v>21</v>
      </c>
    </row>
    <row r="190" spans="1:16" ht="15" customHeight="1" x14ac:dyDescent="0.15">
      <c r="A190" s="111"/>
      <c r="B190" s="11"/>
      <c r="C190" s="128" t="s">
        <v>66</v>
      </c>
      <c r="D190" s="13">
        <v>233</v>
      </c>
      <c r="E190" s="13">
        <v>0</v>
      </c>
      <c r="F190" s="13">
        <v>33</v>
      </c>
      <c r="G190" s="13">
        <v>71</v>
      </c>
      <c r="H190" s="13">
        <v>36</v>
      </c>
      <c r="I190" s="13">
        <v>42</v>
      </c>
      <c r="J190" s="13">
        <v>51</v>
      </c>
      <c r="K190" s="13">
        <v>233</v>
      </c>
      <c r="L190" s="13">
        <v>14</v>
      </c>
      <c r="M190" s="13">
        <v>121</v>
      </c>
      <c r="N190" s="13">
        <v>52</v>
      </c>
      <c r="O190" s="13">
        <v>2</v>
      </c>
      <c r="P190" s="13">
        <v>44</v>
      </c>
    </row>
    <row r="191" spans="1:16" ht="15" customHeight="1" x14ac:dyDescent="0.15">
      <c r="A191" s="111"/>
      <c r="B191" s="204" t="s">
        <v>5</v>
      </c>
      <c r="C191" s="113" t="s">
        <v>16</v>
      </c>
      <c r="D191" s="13">
        <v>485</v>
      </c>
      <c r="E191" s="13">
        <v>0</v>
      </c>
      <c r="F191" s="13">
        <v>57</v>
      </c>
      <c r="G191" s="13">
        <v>141</v>
      </c>
      <c r="H191" s="13">
        <v>84</v>
      </c>
      <c r="I191" s="13">
        <v>51</v>
      </c>
      <c r="J191" s="13">
        <v>152</v>
      </c>
      <c r="K191" s="13">
        <v>485</v>
      </c>
      <c r="L191" s="13">
        <v>44</v>
      </c>
      <c r="M191" s="13">
        <v>193</v>
      </c>
      <c r="N191" s="13">
        <v>108</v>
      </c>
      <c r="O191" s="13">
        <v>6</v>
      </c>
      <c r="P191" s="13">
        <v>134</v>
      </c>
    </row>
    <row r="192" spans="1:16" ht="15" customHeight="1" x14ac:dyDescent="0.15">
      <c r="A192" s="111"/>
      <c r="B192" s="205"/>
      <c r="C192" s="112"/>
      <c r="D192" s="13"/>
      <c r="E192" s="13"/>
      <c r="F192" s="13"/>
      <c r="G192" s="13"/>
      <c r="H192" s="13"/>
      <c r="I192" s="13"/>
      <c r="J192" s="13"/>
      <c r="K192" s="13"/>
      <c r="L192" s="13"/>
      <c r="M192" s="13"/>
      <c r="N192" s="13"/>
      <c r="O192" s="13"/>
      <c r="P192" s="13"/>
    </row>
    <row r="193" spans="1:16" ht="15" customHeight="1" x14ac:dyDescent="0.15">
      <c r="A193" s="111"/>
      <c r="B193" s="205"/>
      <c r="C193" s="451" t="s">
        <v>120</v>
      </c>
      <c r="D193" s="13">
        <v>52</v>
      </c>
      <c r="E193" s="13">
        <v>0</v>
      </c>
      <c r="F193" s="13">
        <v>8</v>
      </c>
      <c r="G193" s="13">
        <v>10</v>
      </c>
      <c r="H193" s="13">
        <v>17</v>
      </c>
      <c r="I193" s="13">
        <v>6</v>
      </c>
      <c r="J193" s="13">
        <v>11</v>
      </c>
      <c r="K193" s="13">
        <v>52</v>
      </c>
      <c r="L193" s="13">
        <v>4</v>
      </c>
      <c r="M193" s="13">
        <v>21</v>
      </c>
      <c r="N193" s="13">
        <v>16</v>
      </c>
      <c r="O193" s="13">
        <v>0</v>
      </c>
      <c r="P193" s="13">
        <v>11</v>
      </c>
    </row>
    <row r="194" spans="1:16" ht="15" customHeight="1" x14ac:dyDescent="0.15">
      <c r="A194" s="111"/>
      <c r="B194" s="205"/>
      <c r="C194" s="452" t="s">
        <v>121</v>
      </c>
      <c r="D194" s="13">
        <v>53</v>
      </c>
      <c r="E194" s="13">
        <v>0</v>
      </c>
      <c r="F194" s="13">
        <v>7</v>
      </c>
      <c r="G194" s="13">
        <v>16</v>
      </c>
      <c r="H194" s="13">
        <v>12</v>
      </c>
      <c r="I194" s="13">
        <v>2</v>
      </c>
      <c r="J194" s="13">
        <v>16</v>
      </c>
      <c r="K194" s="13">
        <v>53</v>
      </c>
      <c r="L194" s="13">
        <v>7</v>
      </c>
      <c r="M194" s="13">
        <v>19</v>
      </c>
      <c r="N194" s="13">
        <v>12</v>
      </c>
      <c r="O194" s="13">
        <v>0</v>
      </c>
      <c r="P194" s="13">
        <v>15</v>
      </c>
    </row>
    <row r="195" spans="1:16" ht="15" customHeight="1" x14ac:dyDescent="0.15">
      <c r="A195" s="111"/>
      <c r="B195" s="205"/>
      <c r="C195" s="452" t="s">
        <v>122</v>
      </c>
      <c r="D195" s="13">
        <v>30</v>
      </c>
      <c r="E195" s="13">
        <v>0</v>
      </c>
      <c r="F195" s="13">
        <v>4</v>
      </c>
      <c r="G195" s="13">
        <v>9</v>
      </c>
      <c r="H195" s="13">
        <v>7</v>
      </c>
      <c r="I195" s="13">
        <v>4</v>
      </c>
      <c r="J195" s="13">
        <v>6</v>
      </c>
      <c r="K195" s="13">
        <v>30</v>
      </c>
      <c r="L195" s="13">
        <v>3</v>
      </c>
      <c r="M195" s="13">
        <v>13</v>
      </c>
      <c r="N195" s="13">
        <v>7</v>
      </c>
      <c r="O195" s="13">
        <v>1</v>
      </c>
      <c r="P195" s="13">
        <v>6</v>
      </c>
    </row>
    <row r="196" spans="1:16" ht="15" customHeight="1" x14ac:dyDescent="0.15">
      <c r="A196" s="111"/>
      <c r="B196" s="200"/>
      <c r="C196" s="452" t="s">
        <v>123</v>
      </c>
      <c r="D196" s="13">
        <v>174</v>
      </c>
      <c r="E196" s="13">
        <v>0</v>
      </c>
      <c r="F196" s="13">
        <v>21</v>
      </c>
      <c r="G196" s="13">
        <v>41</v>
      </c>
      <c r="H196" s="13">
        <v>25</v>
      </c>
      <c r="I196" s="13">
        <v>26</v>
      </c>
      <c r="J196" s="13">
        <v>61</v>
      </c>
      <c r="K196" s="13">
        <v>174</v>
      </c>
      <c r="L196" s="13">
        <v>15</v>
      </c>
      <c r="M196" s="13">
        <v>63</v>
      </c>
      <c r="N196" s="13">
        <v>42</v>
      </c>
      <c r="O196" s="13">
        <v>4</v>
      </c>
      <c r="P196" s="13">
        <v>50</v>
      </c>
    </row>
    <row r="197" spans="1:16" ht="15" customHeight="1" x14ac:dyDescent="0.15">
      <c r="A197" s="109"/>
      <c r="B197" s="202"/>
      <c r="C197" s="128" t="s">
        <v>66</v>
      </c>
      <c r="D197" s="13">
        <v>176</v>
      </c>
      <c r="E197" s="13">
        <v>0</v>
      </c>
      <c r="F197" s="13">
        <v>17</v>
      </c>
      <c r="G197" s="13">
        <v>65</v>
      </c>
      <c r="H197" s="13">
        <v>23</v>
      </c>
      <c r="I197" s="13">
        <v>13</v>
      </c>
      <c r="J197" s="13">
        <v>58</v>
      </c>
      <c r="K197" s="13">
        <v>176</v>
      </c>
      <c r="L197" s="13">
        <v>15</v>
      </c>
      <c r="M197" s="13">
        <v>77</v>
      </c>
      <c r="N197" s="13">
        <v>31</v>
      </c>
      <c r="O197" s="13">
        <v>1</v>
      </c>
      <c r="P197" s="13">
        <v>52</v>
      </c>
    </row>
    <row r="198" spans="1:16" ht="15" customHeight="1" x14ac:dyDescent="0.15">
      <c r="A198" s="114" t="s">
        <v>463</v>
      </c>
      <c r="B198" s="17" t="s">
        <v>6</v>
      </c>
      <c r="C198" s="113" t="s">
        <v>16</v>
      </c>
      <c r="D198" s="13">
        <v>1165</v>
      </c>
      <c r="E198" s="13">
        <v>132</v>
      </c>
      <c r="F198" s="13">
        <v>37</v>
      </c>
      <c r="G198" s="13">
        <v>541</v>
      </c>
      <c r="H198" s="13">
        <v>107</v>
      </c>
      <c r="I198" s="13">
        <v>254</v>
      </c>
      <c r="J198" s="13">
        <v>94</v>
      </c>
      <c r="K198" s="13">
        <v>1165</v>
      </c>
      <c r="L198" s="13">
        <v>41</v>
      </c>
      <c r="M198" s="13">
        <v>729</v>
      </c>
      <c r="N198" s="13">
        <v>350</v>
      </c>
      <c r="O198" s="13">
        <v>10</v>
      </c>
      <c r="P198" s="13">
        <v>35</v>
      </c>
    </row>
    <row r="199" spans="1:16" ht="15" customHeight="1" x14ac:dyDescent="0.15">
      <c r="A199" s="203" t="s">
        <v>100</v>
      </c>
      <c r="B199" s="18" t="s">
        <v>7</v>
      </c>
      <c r="C199" s="112"/>
      <c r="D199" s="13"/>
      <c r="E199" s="13"/>
      <c r="F199" s="13"/>
      <c r="G199" s="13"/>
      <c r="H199" s="13"/>
      <c r="I199" s="13"/>
      <c r="J199" s="13"/>
      <c r="K199" s="13"/>
      <c r="L199" s="13"/>
      <c r="M199" s="13"/>
      <c r="N199" s="13"/>
      <c r="O199" s="13"/>
      <c r="P199" s="13"/>
    </row>
    <row r="200" spans="1:16" ht="15" customHeight="1" x14ac:dyDescent="0.15">
      <c r="A200" s="203"/>
      <c r="B200" s="18" t="s">
        <v>8</v>
      </c>
      <c r="C200" s="110" t="s">
        <v>101</v>
      </c>
      <c r="D200" s="13">
        <v>148</v>
      </c>
      <c r="E200" s="13">
        <v>20</v>
      </c>
      <c r="F200" s="13">
        <v>4</v>
      </c>
      <c r="G200" s="13">
        <v>69</v>
      </c>
      <c r="H200" s="13">
        <v>17</v>
      </c>
      <c r="I200" s="13">
        <v>25</v>
      </c>
      <c r="J200" s="13">
        <v>13</v>
      </c>
      <c r="K200" s="13">
        <v>148</v>
      </c>
      <c r="L200" s="13">
        <v>4</v>
      </c>
      <c r="M200" s="13">
        <v>98</v>
      </c>
      <c r="N200" s="13">
        <v>42</v>
      </c>
      <c r="O200" s="13">
        <v>0</v>
      </c>
      <c r="P200" s="13">
        <v>4</v>
      </c>
    </row>
    <row r="201" spans="1:16" ht="15" customHeight="1" x14ac:dyDescent="0.15">
      <c r="A201" s="201"/>
      <c r="B201" s="18" t="s">
        <v>9</v>
      </c>
      <c r="C201" s="110" t="s">
        <v>102</v>
      </c>
      <c r="D201" s="13">
        <v>309</v>
      </c>
      <c r="E201" s="13">
        <v>41</v>
      </c>
      <c r="F201" s="13">
        <v>9</v>
      </c>
      <c r="G201" s="13">
        <v>112</v>
      </c>
      <c r="H201" s="13">
        <v>25</v>
      </c>
      <c r="I201" s="13">
        <v>94</v>
      </c>
      <c r="J201" s="13">
        <v>28</v>
      </c>
      <c r="K201" s="13">
        <v>309</v>
      </c>
      <c r="L201" s="13">
        <v>8</v>
      </c>
      <c r="M201" s="13">
        <v>223</v>
      </c>
      <c r="N201" s="13">
        <v>63</v>
      </c>
      <c r="O201" s="13">
        <v>3</v>
      </c>
      <c r="P201" s="13">
        <v>12</v>
      </c>
    </row>
    <row r="202" spans="1:16" ht="15" customHeight="1" x14ac:dyDescent="0.15">
      <c r="A202" s="111"/>
      <c r="B202" s="18"/>
      <c r="C202" s="110" t="s">
        <v>103</v>
      </c>
      <c r="D202" s="13">
        <v>345</v>
      </c>
      <c r="E202" s="13">
        <v>45</v>
      </c>
      <c r="F202" s="13">
        <v>7</v>
      </c>
      <c r="G202" s="13">
        <v>180</v>
      </c>
      <c r="H202" s="13">
        <v>38</v>
      </c>
      <c r="I202" s="13">
        <v>55</v>
      </c>
      <c r="J202" s="13">
        <v>20</v>
      </c>
      <c r="K202" s="13">
        <v>345</v>
      </c>
      <c r="L202" s="13">
        <v>11</v>
      </c>
      <c r="M202" s="13">
        <v>202</v>
      </c>
      <c r="N202" s="13">
        <v>127</v>
      </c>
      <c r="O202" s="13">
        <v>3</v>
      </c>
      <c r="P202" s="13">
        <v>2</v>
      </c>
    </row>
    <row r="203" spans="1:16" ht="15" customHeight="1" x14ac:dyDescent="0.15">
      <c r="A203" s="111"/>
      <c r="B203" s="18"/>
      <c r="C203" s="110" t="s">
        <v>104</v>
      </c>
      <c r="D203" s="13">
        <v>278</v>
      </c>
      <c r="E203" s="13">
        <v>17</v>
      </c>
      <c r="F203" s="13">
        <v>11</v>
      </c>
      <c r="G203" s="13">
        <v>146</v>
      </c>
      <c r="H203" s="13">
        <v>22</v>
      </c>
      <c r="I203" s="13">
        <v>66</v>
      </c>
      <c r="J203" s="13">
        <v>16</v>
      </c>
      <c r="K203" s="13">
        <v>278</v>
      </c>
      <c r="L203" s="13">
        <v>13</v>
      </c>
      <c r="M203" s="13">
        <v>159</v>
      </c>
      <c r="N203" s="13">
        <v>99</v>
      </c>
      <c r="O203" s="13">
        <v>2</v>
      </c>
      <c r="P203" s="13">
        <v>5</v>
      </c>
    </row>
    <row r="204" spans="1:16" ht="15" customHeight="1" x14ac:dyDescent="0.15">
      <c r="A204" s="111"/>
      <c r="B204" s="19"/>
      <c r="C204" s="108" t="s">
        <v>65</v>
      </c>
      <c r="D204" s="13">
        <v>85</v>
      </c>
      <c r="E204" s="13">
        <v>9</v>
      </c>
      <c r="F204" s="13">
        <v>6</v>
      </c>
      <c r="G204" s="13">
        <v>34</v>
      </c>
      <c r="H204" s="13">
        <v>5</v>
      </c>
      <c r="I204" s="13">
        <v>14</v>
      </c>
      <c r="J204" s="13">
        <v>17</v>
      </c>
      <c r="K204" s="13">
        <v>85</v>
      </c>
      <c r="L204" s="13">
        <v>5</v>
      </c>
      <c r="M204" s="13">
        <v>47</v>
      </c>
      <c r="N204" s="13">
        <v>19</v>
      </c>
      <c r="O204" s="13">
        <v>2</v>
      </c>
      <c r="P204" s="13">
        <v>12</v>
      </c>
    </row>
    <row r="205" spans="1:16" ht="15" customHeight="1" x14ac:dyDescent="0.15">
      <c r="A205" s="111"/>
      <c r="B205" s="11" t="s">
        <v>2</v>
      </c>
      <c r="C205" s="113" t="s">
        <v>16</v>
      </c>
      <c r="D205" s="13">
        <v>595</v>
      </c>
      <c r="E205" s="13">
        <v>0</v>
      </c>
      <c r="F205" s="13">
        <v>71</v>
      </c>
      <c r="G205" s="13">
        <v>184</v>
      </c>
      <c r="H205" s="13">
        <v>121</v>
      </c>
      <c r="I205" s="13">
        <v>101</v>
      </c>
      <c r="J205" s="13">
        <v>118</v>
      </c>
      <c r="K205" s="13">
        <v>595</v>
      </c>
      <c r="L205" s="13">
        <v>32</v>
      </c>
      <c r="M205" s="13">
        <v>309</v>
      </c>
      <c r="N205" s="13">
        <v>149</v>
      </c>
      <c r="O205" s="13">
        <v>4</v>
      </c>
      <c r="P205" s="13">
        <v>101</v>
      </c>
    </row>
    <row r="206" spans="1:16" ht="15" customHeight="1" x14ac:dyDescent="0.15">
      <c r="A206" s="111"/>
      <c r="B206" s="11" t="s">
        <v>3</v>
      </c>
      <c r="C206" s="112"/>
      <c r="D206" s="13"/>
      <c r="E206" s="13"/>
      <c r="F206" s="13"/>
      <c r="G206" s="13"/>
      <c r="H206" s="13"/>
      <c r="I206" s="13"/>
      <c r="J206" s="13"/>
      <c r="K206" s="13"/>
      <c r="L206" s="13"/>
      <c r="M206" s="13"/>
      <c r="N206" s="13"/>
      <c r="O206" s="13"/>
      <c r="P206" s="13"/>
    </row>
    <row r="207" spans="1:16" ht="15" customHeight="1" x14ac:dyDescent="0.15">
      <c r="A207" s="111"/>
      <c r="B207" s="11" t="s">
        <v>4</v>
      </c>
      <c r="C207" s="110" t="s">
        <v>101</v>
      </c>
      <c r="D207" s="13">
        <v>72</v>
      </c>
      <c r="E207" s="13">
        <v>0</v>
      </c>
      <c r="F207" s="13">
        <v>9</v>
      </c>
      <c r="G207" s="13">
        <v>25</v>
      </c>
      <c r="H207" s="13">
        <v>15</v>
      </c>
      <c r="I207" s="13">
        <v>10</v>
      </c>
      <c r="J207" s="13">
        <v>13</v>
      </c>
      <c r="K207" s="13">
        <v>72</v>
      </c>
      <c r="L207" s="13">
        <v>3</v>
      </c>
      <c r="M207" s="13">
        <v>41</v>
      </c>
      <c r="N207" s="13">
        <v>17</v>
      </c>
      <c r="O207" s="13">
        <v>0</v>
      </c>
      <c r="P207" s="13">
        <v>11</v>
      </c>
    </row>
    <row r="208" spans="1:16" ht="15" customHeight="1" x14ac:dyDescent="0.15">
      <c r="A208" s="111"/>
      <c r="B208" s="11"/>
      <c r="C208" s="110" t="s">
        <v>102</v>
      </c>
      <c r="D208" s="13">
        <v>185</v>
      </c>
      <c r="E208" s="13">
        <v>0</v>
      </c>
      <c r="F208" s="13">
        <v>24</v>
      </c>
      <c r="G208" s="13">
        <v>56</v>
      </c>
      <c r="H208" s="13">
        <v>37</v>
      </c>
      <c r="I208" s="13">
        <v>36</v>
      </c>
      <c r="J208" s="13">
        <v>32</v>
      </c>
      <c r="K208" s="13">
        <v>185</v>
      </c>
      <c r="L208" s="13">
        <v>9</v>
      </c>
      <c r="M208" s="13">
        <v>92</v>
      </c>
      <c r="N208" s="13">
        <v>50</v>
      </c>
      <c r="O208" s="13">
        <v>2</v>
      </c>
      <c r="P208" s="13">
        <v>32</v>
      </c>
    </row>
    <row r="209" spans="1:16" ht="15" customHeight="1" x14ac:dyDescent="0.15">
      <c r="A209" s="111"/>
      <c r="B209" s="11"/>
      <c r="C209" s="110" t="s">
        <v>103</v>
      </c>
      <c r="D209" s="13">
        <v>144</v>
      </c>
      <c r="E209" s="13">
        <v>0</v>
      </c>
      <c r="F209" s="13">
        <v>18</v>
      </c>
      <c r="G209" s="13">
        <v>38</v>
      </c>
      <c r="H209" s="13">
        <v>38</v>
      </c>
      <c r="I209" s="13">
        <v>21</v>
      </c>
      <c r="J209" s="13">
        <v>29</v>
      </c>
      <c r="K209" s="13">
        <v>144</v>
      </c>
      <c r="L209" s="13">
        <v>8</v>
      </c>
      <c r="M209" s="13">
        <v>79</v>
      </c>
      <c r="N209" s="13">
        <v>38</v>
      </c>
      <c r="O209" s="13">
        <v>0</v>
      </c>
      <c r="P209" s="13">
        <v>19</v>
      </c>
    </row>
    <row r="210" spans="1:16" ht="15" customHeight="1" x14ac:dyDescent="0.15">
      <c r="A210" s="111"/>
      <c r="B210" s="11"/>
      <c r="C210" s="110" t="s">
        <v>104</v>
      </c>
      <c r="D210" s="13">
        <v>129</v>
      </c>
      <c r="E210" s="13">
        <v>0</v>
      </c>
      <c r="F210" s="13">
        <v>14</v>
      </c>
      <c r="G210" s="13">
        <v>52</v>
      </c>
      <c r="H210" s="13">
        <v>18</v>
      </c>
      <c r="I210" s="13">
        <v>17</v>
      </c>
      <c r="J210" s="13">
        <v>28</v>
      </c>
      <c r="K210" s="13">
        <v>129</v>
      </c>
      <c r="L210" s="13">
        <v>8</v>
      </c>
      <c r="M210" s="13">
        <v>69</v>
      </c>
      <c r="N210" s="13">
        <v>29</v>
      </c>
      <c r="O210" s="13">
        <v>0</v>
      </c>
      <c r="P210" s="13">
        <v>23</v>
      </c>
    </row>
    <row r="211" spans="1:16" ht="15" customHeight="1" x14ac:dyDescent="0.15">
      <c r="A211" s="111"/>
      <c r="B211" s="11"/>
      <c r="C211" s="108" t="s">
        <v>65</v>
      </c>
      <c r="D211" s="13">
        <v>65</v>
      </c>
      <c r="E211" s="13">
        <v>0</v>
      </c>
      <c r="F211" s="13">
        <v>6</v>
      </c>
      <c r="G211" s="13">
        <v>13</v>
      </c>
      <c r="H211" s="13">
        <v>13</v>
      </c>
      <c r="I211" s="13">
        <v>17</v>
      </c>
      <c r="J211" s="13">
        <v>16</v>
      </c>
      <c r="K211" s="13">
        <v>65</v>
      </c>
      <c r="L211" s="13">
        <v>4</v>
      </c>
      <c r="M211" s="13">
        <v>28</v>
      </c>
      <c r="N211" s="13">
        <v>15</v>
      </c>
      <c r="O211" s="13">
        <v>2</v>
      </c>
      <c r="P211" s="13">
        <v>16</v>
      </c>
    </row>
    <row r="212" spans="1:16" ht="15" customHeight="1" x14ac:dyDescent="0.15">
      <c r="A212" s="111"/>
      <c r="B212" s="204" t="s">
        <v>5</v>
      </c>
      <c r="C212" s="113" t="s">
        <v>16</v>
      </c>
      <c r="D212" s="13">
        <v>478</v>
      </c>
      <c r="E212" s="13">
        <v>0</v>
      </c>
      <c r="F212" s="13">
        <v>56</v>
      </c>
      <c r="G212" s="13">
        <v>141</v>
      </c>
      <c r="H212" s="13">
        <v>83</v>
      </c>
      <c r="I212" s="13">
        <v>49</v>
      </c>
      <c r="J212" s="13">
        <v>149</v>
      </c>
      <c r="K212" s="13">
        <v>478</v>
      </c>
      <c r="L212" s="13">
        <v>43</v>
      </c>
      <c r="M212" s="13">
        <v>191</v>
      </c>
      <c r="N212" s="13">
        <v>108</v>
      </c>
      <c r="O212" s="13">
        <v>5</v>
      </c>
      <c r="P212" s="13">
        <v>131</v>
      </c>
    </row>
    <row r="213" spans="1:16" ht="15" customHeight="1" x14ac:dyDescent="0.15">
      <c r="A213" s="111"/>
      <c r="B213" s="205"/>
      <c r="C213" s="112"/>
      <c r="D213" s="13"/>
      <c r="E213" s="13"/>
      <c r="F213" s="13"/>
      <c r="G213" s="13"/>
      <c r="H213" s="13"/>
      <c r="I213" s="13"/>
      <c r="J213" s="13"/>
      <c r="K213" s="13"/>
      <c r="L213" s="13"/>
      <c r="M213" s="13"/>
      <c r="N213" s="13"/>
      <c r="O213" s="13"/>
      <c r="P213" s="13"/>
    </row>
    <row r="214" spans="1:16" ht="15" customHeight="1" x14ac:dyDescent="0.15">
      <c r="A214" s="111"/>
      <c r="B214" s="205"/>
      <c r="C214" s="110" t="s">
        <v>101</v>
      </c>
      <c r="D214" s="13">
        <v>54</v>
      </c>
      <c r="E214" s="13">
        <v>0</v>
      </c>
      <c r="F214" s="13">
        <v>2</v>
      </c>
      <c r="G214" s="13">
        <v>15</v>
      </c>
      <c r="H214" s="13">
        <v>16</v>
      </c>
      <c r="I214" s="13">
        <v>3</v>
      </c>
      <c r="J214" s="13">
        <v>18</v>
      </c>
      <c r="K214" s="13">
        <v>54</v>
      </c>
      <c r="L214" s="13">
        <v>3</v>
      </c>
      <c r="M214" s="13">
        <v>21</v>
      </c>
      <c r="N214" s="13">
        <v>14</v>
      </c>
      <c r="O214" s="13">
        <v>1</v>
      </c>
      <c r="P214" s="13">
        <v>15</v>
      </c>
    </row>
    <row r="215" spans="1:16" ht="15" customHeight="1" x14ac:dyDescent="0.15">
      <c r="A215" s="111"/>
      <c r="B215" s="205"/>
      <c r="C215" s="110" t="s">
        <v>102</v>
      </c>
      <c r="D215" s="13">
        <v>123</v>
      </c>
      <c r="E215" s="13">
        <v>0</v>
      </c>
      <c r="F215" s="13">
        <v>20</v>
      </c>
      <c r="G215" s="13">
        <v>39</v>
      </c>
      <c r="H215" s="13">
        <v>12</v>
      </c>
      <c r="I215" s="13">
        <v>24</v>
      </c>
      <c r="J215" s="13">
        <v>28</v>
      </c>
      <c r="K215" s="13">
        <v>123</v>
      </c>
      <c r="L215" s="13">
        <v>11</v>
      </c>
      <c r="M215" s="13">
        <v>67</v>
      </c>
      <c r="N215" s="13">
        <v>16</v>
      </c>
      <c r="O215" s="13">
        <v>3</v>
      </c>
      <c r="P215" s="13">
        <v>26</v>
      </c>
    </row>
    <row r="216" spans="1:16" ht="15" customHeight="1" x14ac:dyDescent="0.15">
      <c r="A216" s="111"/>
      <c r="B216" s="205"/>
      <c r="C216" s="110" t="s">
        <v>103</v>
      </c>
      <c r="D216" s="13">
        <v>104</v>
      </c>
      <c r="E216" s="13">
        <v>0</v>
      </c>
      <c r="F216" s="13">
        <v>10</v>
      </c>
      <c r="G216" s="13">
        <v>37</v>
      </c>
      <c r="H216" s="13">
        <v>18</v>
      </c>
      <c r="I216" s="13">
        <v>7</v>
      </c>
      <c r="J216" s="13">
        <v>32</v>
      </c>
      <c r="K216" s="13">
        <v>104</v>
      </c>
      <c r="L216" s="13">
        <v>8</v>
      </c>
      <c r="M216" s="13">
        <v>43</v>
      </c>
      <c r="N216" s="13">
        <v>27</v>
      </c>
      <c r="O216" s="13">
        <v>0</v>
      </c>
      <c r="P216" s="13">
        <v>26</v>
      </c>
    </row>
    <row r="217" spans="1:16" ht="15" customHeight="1" x14ac:dyDescent="0.15">
      <c r="A217" s="111"/>
      <c r="B217" s="200"/>
      <c r="C217" s="110" t="s">
        <v>104</v>
      </c>
      <c r="D217" s="13">
        <v>134</v>
      </c>
      <c r="E217" s="13">
        <v>0</v>
      </c>
      <c r="F217" s="13">
        <v>16</v>
      </c>
      <c r="G217" s="13">
        <v>37</v>
      </c>
      <c r="H217" s="13">
        <v>27</v>
      </c>
      <c r="I217" s="13">
        <v>14</v>
      </c>
      <c r="J217" s="13">
        <v>40</v>
      </c>
      <c r="K217" s="13">
        <v>134</v>
      </c>
      <c r="L217" s="13">
        <v>15</v>
      </c>
      <c r="M217" s="13">
        <v>45</v>
      </c>
      <c r="N217" s="13">
        <v>40</v>
      </c>
      <c r="O217" s="13">
        <v>0</v>
      </c>
      <c r="P217" s="13">
        <v>34</v>
      </c>
    </row>
    <row r="218" spans="1:16" ht="15" customHeight="1" x14ac:dyDescent="0.15">
      <c r="A218" s="109"/>
      <c r="B218" s="202"/>
      <c r="C218" s="108" t="s">
        <v>65</v>
      </c>
      <c r="D218" s="13">
        <v>63</v>
      </c>
      <c r="E218" s="13">
        <v>0</v>
      </c>
      <c r="F218" s="13">
        <v>8</v>
      </c>
      <c r="G218" s="13">
        <v>13</v>
      </c>
      <c r="H218" s="13">
        <v>10</v>
      </c>
      <c r="I218" s="13">
        <v>1</v>
      </c>
      <c r="J218" s="13">
        <v>31</v>
      </c>
      <c r="K218" s="13">
        <v>63</v>
      </c>
      <c r="L218" s="13">
        <v>6</v>
      </c>
      <c r="M218" s="13">
        <v>15</v>
      </c>
      <c r="N218" s="13">
        <v>11</v>
      </c>
      <c r="O218" s="13">
        <v>1</v>
      </c>
      <c r="P218" s="13">
        <v>30</v>
      </c>
    </row>
    <row r="219" spans="1:16" ht="15" customHeight="1" x14ac:dyDescent="0.15">
      <c r="A219" s="114" t="s">
        <v>464</v>
      </c>
      <c r="B219" s="17" t="s">
        <v>6</v>
      </c>
      <c r="C219" s="113" t="s">
        <v>16</v>
      </c>
      <c r="D219" s="13">
        <v>1165</v>
      </c>
      <c r="E219" s="13">
        <v>132</v>
      </c>
      <c r="F219" s="13">
        <v>37</v>
      </c>
      <c r="G219" s="13">
        <v>541</v>
      </c>
      <c r="H219" s="13">
        <v>107</v>
      </c>
      <c r="I219" s="13">
        <v>254</v>
      </c>
      <c r="J219" s="13">
        <v>94</v>
      </c>
      <c r="K219" s="13">
        <v>1165</v>
      </c>
      <c r="L219" s="13">
        <v>41</v>
      </c>
      <c r="M219" s="13">
        <v>729</v>
      </c>
      <c r="N219" s="13">
        <v>350</v>
      </c>
      <c r="O219" s="13">
        <v>10</v>
      </c>
      <c r="P219" s="13">
        <v>35</v>
      </c>
    </row>
    <row r="220" spans="1:16" ht="15" customHeight="1" x14ac:dyDescent="0.15">
      <c r="A220" s="203" t="s">
        <v>106</v>
      </c>
      <c r="B220" s="18" t="s">
        <v>7</v>
      </c>
      <c r="C220" s="112"/>
      <c r="D220" s="13"/>
      <c r="E220" s="13"/>
      <c r="F220" s="13"/>
      <c r="G220" s="13"/>
      <c r="H220" s="13"/>
      <c r="I220" s="13"/>
      <c r="J220" s="13"/>
      <c r="K220" s="13"/>
      <c r="L220" s="13"/>
      <c r="M220" s="13"/>
      <c r="N220" s="13"/>
      <c r="O220" s="13"/>
      <c r="P220" s="13"/>
    </row>
    <row r="221" spans="1:16" ht="15" customHeight="1" x14ac:dyDescent="0.15">
      <c r="A221" s="203"/>
      <c r="B221" s="18" t="s">
        <v>8</v>
      </c>
      <c r="C221" s="110" t="s">
        <v>1</v>
      </c>
      <c r="D221" s="13">
        <v>33</v>
      </c>
      <c r="E221" s="13">
        <v>4</v>
      </c>
      <c r="F221" s="13">
        <v>1</v>
      </c>
      <c r="G221" s="13">
        <v>10</v>
      </c>
      <c r="H221" s="13">
        <v>3</v>
      </c>
      <c r="I221" s="13">
        <v>8</v>
      </c>
      <c r="J221" s="13">
        <v>7</v>
      </c>
      <c r="K221" s="13">
        <v>33</v>
      </c>
      <c r="L221" s="13">
        <v>2</v>
      </c>
      <c r="M221" s="13">
        <v>23</v>
      </c>
      <c r="N221" s="13">
        <v>2</v>
      </c>
      <c r="O221" s="13">
        <v>1</v>
      </c>
      <c r="P221" s="13">
        <v>5</v>
      </c>
    </row>
    <row r="222" spans="1:16" ht="15" customHeight="1" x14ac:dyDescent="0.15">
      <c r="A222" s="203"/>
      <c r="B222" s="18" t="s">
        <v>9</v>
      </c>
      <c r="C222" s="110" t="s">
        <v>107</v>
      </c>
      <c r="D222" s="13">
        <v>70</v>
      </c>
      <c r="E222" s="13">
        <v>5</v>
      </c>
      <c r="F222" s="13">
        <v>6</v>
      </c>
      <c r="G222" s="13">
        <v>39</v>
      </c>
      <c r="H222" s="13">
        <v>14</v>
      </c>
      <c r="I222" s="13">
        <v>3</v>
      </c>
      <c r="J222" s="13">
        <v>3</v>
      </c>
      <c r="K222" s="13">
        <v>70</v>
      </c>
      <c r="L222" s="13">
        <v>5</v>
      </c>
      <c r="M222" s="13">
        <v>38</v>
      </c>
      <c r="N222" s="13">
        <v>24</v>
      </c>
      <c r="O222" s="13">
        <v>0</v>
      </c>
      <c r="P222" s="13">
        <v>3</v>
      </c>
    </row>
    <row r="223" spans="1:16" ht="15" customHeight="1" x14ac:dyDescent="0.15">
      <c r="A223" s="111"/>
      <c r="B223" s="18"/>
      <c r="C223" s="110" t="s">
        <v>108</v>
      </c>
      <c r="D223" s="13">
        <v>57</v>
      </c>
      <c r="E223" s="13">
        <v>7</v>
      </c>
      <c r="F223" s="13">
        <v>3</v>
      </c>
      <c r="G223" s="13">
        <v>21</v>
      </c>
      <c r="H223" s="13">
        <v>8</v>
      </c>
      <c r="I223" s="13">
        <v>13</v>
      </c>
      <c r="J223" s="13">
        <v>5</v>
      </c>
      <c r="K223" s="13">
        <v>57</v>
      </c>
      <c r="L223" s="13">
        <v>1</v>
      </c>
      <c r="M223" s="13">
        <v>36</v>
      </c>
      <c r="N223" s="13">
        <v>17</v>
      </c>
      <c r="O223" s="13">
        <v>1</v>
      </c>
      <c r="P223" s="13">
        <v>2</v>
      </c>
    </row>
    <row r="224" spans="1:16" ht="15" customHeight="1" x14ac:dyDescent="0.15">
      <c r="A224" s="111"/>
      <c r="B224" s="18"/>
      <c r="C224" s="110" t="s">
        <v>109</v>
      </c>
      <c r="D224" s="13">
        <v>35</v>
      </c>
      <c r="E224" s="13">
        <v>3</v>
      </c>
      <c r="F224" s="13">
        <v>0</v>
      </c>
      <c r="G224" s="13">
        <v>14</v>
      </c>
      <c r="H224" s="13">
        <v>1</v>
      </c>
      <c r="I224" s="13">
        <v>10</v>
      </c>
      <c r="J224" s="13">
        <v>7</v>
      </c>
      <c r="K224" s="13">
        <v>35</v>
      </c>
      <c r="L224" s="13">
        <v>3</v>
      </c>
      <c r="M224" s="13">
        <v>22</v>
      </c>
      <c r="N224" s="13">
        <v>10</v>
      </c>
      <c r="O224" s="13">
        <v>0</v>
      </c>
      <c r="P224" s="13">
        <v>0</v>
      </c>
    </row>
    <row r="225" spans="1:16" ht="15" customHeight="1" x14ac:dyDescent="0.15">
      <c r="A225" s="111"/>
      <c r="B225" s="18"/>
      <c r="C225" s="110" t="s">
        <v>110</v>
      </c>
      <c r="D225" s="13">
        <v>40</v>
      </c>
      <c r="E225" s="13">
        <v>2</v>
      </c>
      <c r="F225" s="13">
        <v>0</v>
      </c>
      <c r="G225" s="13">
        <v>10</v>
      </c>
      <c r="H225" s="13">
        <v>4</v>
      </c>
      <c r="I225" s="13">
        <v>18</v>
      </c>
      <c r="J225" s="13">
        <v>6</v>
      </c>
      <c r="K225" s="13">
        <v>40</v>
      </c>
      <c r="L225" s="13">
        <v>1</v>
      </c>
      <c r="M225" s="13">
        <v>27</v>
      </c>
      <c r="N225" s="13">
        <v>9</v>
      </c>
      <c r="O225" s="13">
        <v>1</v>
      </c>
      <c r="P225" s="13">
        <v>2</v>
      </c>
    </row>
    <row r="226" spans="1:16" ht="15" customHeight="1" x14ac:dyDescent="0.15">
      <c r="A226" s="111"/>
      <c r="B226" s="18"/>
      <c r="C226" s="110" t="s">
        <v>111</v>
      </c>
      <c r="D226" s="13">
        <v>79</v>
      </c>
      <c r="E226" s="13">
        <v>12</v>
      </c>
      <c r="F226" s="13">
        <v>1</v>
      </c>
      <c r="G226" s="13">
        <v>25</v>
      </c>
      <c r="H226" s="13">
        <v>6</v>
      </c>
      <c r="I226" s="13">
        <v>25</v>
      </c>
      <c r="J226" s="13">
        <v>10</v>
      </c>
      <c r="K226" s="13">
        <v>79</v>
      </c>
      <c r="L226" s="13">
        <v>0</v>
      </c>
      <c r="M226" s="13">
        <v>58</v>
      </c>
      <c r="N226" s="13">
        <v>20</v>
      </c>
      <c r="O226" s="13">
        <v>0</v>
      </c>
      <c r="P226" s="13">
        <v>1</v>
      </c>
    </row>
    <row r="227" spans="1:16" ht="15" customHeight="1" x14ac:dyDescent="0.15">
      <c r="A227" s="111"/>
      <c r="B227" s="18"/>
      <c r="C227" s="110" t="s">
        <v>112</v>
      </c>
      <c r="D227" s="13">
        <v>200</v>
      </c>
      <c r="E227" s="13">
        <v>25</v>
      </c>
      <c r="F227" s="13">
        <v>3</v>
      </c>
      <c r="G227" s="13">
        <v>91</v>
      </c>
      <c r="H227" s="13">
        <v>17</v>
      </c>
      <c r="I227" s="13">
        <v>52</v>
      </c>
      <c r="J227" s="13">
        <v>12</v>
      </c>
      <c r="K227" s="13">
        <v>200</v>
      </c>
      <c r="L227" s="13">
        <v>4</v>
      </c>
      <c r="M227" s="13">
        <v>115</v>
      </c>
      <c r="N227" s="13">
        <v>77</v>
      </c>
      <c r="O227" s="13">
        <v>2</v>
      </c>
      <c r="P227" s="13">
        <v>2</v>
      </c>
    </row>
    <row r="228" spans="1:16" ht="15" customHeight="1" x14ac:dyDescent="0.15">
      <c r="A228" s="111"/>
      <c r="B228" s="18"/>
      <c r="C228" s="110" t="s">
        <v>10</v>
      </c>
      <c r="D228" s="13">
        <v>373</v>
      </c>
      <c r="E228" s="13">
        <v>42</v>
      </c>
      <c r="F228" s="13">
        <v>12</v>
      </c>
      <c r="G228" s="13">
        <v>207</v>
      </c>
      <c r="H228" s="13">
        <v>28</v>
      </c>
      <c r="I228" s="13">
        <v>70</v>
      </c>
      <c r="J228" s="13">
        <v>14</v>
      </c>
      <c r="K228" s="13">
        <v>373</v>
      </c>
      <c r="L228" s="13">
        <v>17</v>
      </c>
      <c r="M228" s="13">
        <v>243</v>
      </c>
      <c r="N228" s="13">
        <v>106</v>
      </c>
      <c r="O228" s="13">
        <v>2</v>
      </c>
      <c r="P228" s="13">
        <v>5</v>
      </c>
    </row>
    <row r="229" spans="1:16" ht="15" customHeight="1" x14ac:dyDescent="0.15">
      <c r="A229" s="111"/>
      <c r="B229" s="19"/>
      <c r="C229" s="108" t="s">
        <v>66</v>
      </c>
      <c r="D229" s="13">
        <v>278</v>
      </c>
      <c r="E229" s="13">
        <v>32</v>
      </c>
      <c r="F229" s="13">
        <v>11</v>
      </c>
      <c r="G229" s="13">
        <v>124</v>
      </c>
      <c r="H229" s="13">
        <v>26</v>
      </c>
      <c r="I229" s="13">
        <v>55</v>
      </c>
      <c r="J229" s="13">
        <v>30</v>
      </c>
      <c r="K229" s="13">
        <v>278</v>
      </c>
      <c r="L229" s="13">
        <v>8</v>
      </c>
      <c r="M229" s="13">
        <v>167</v>
      </c>
      <c r="N229" s="13">
        <v>85</v>
      </c>
      <c r="O229" s="13">
        <v>3</v>
      </c>
      <c r="P229" s="13">
        <v>15</v>
      </c>
    </row>
    <row r="230" spans="1:16" ht="15" customHeight="1" x14ac:dyDescent="0.15">
      <c r="A230" s="111"/>
      <c r="B230" s="11" t="s">
        <v>2</v>
      </c>
      <c r="C230" s="113" t="s">
        <v>16</v>
      </c>
      <c r="D230" s="13">
        <v>595</v>
      </c>
      <c r="E230" s="13">
        <v>0</v>
      </c>
      <c r="F230" s="13">
        <v>71</v>
      </c>
      <c r="G230" s="13">
        <v>184</v>
      </c>
      <c r="H230" s="13">
        <v>121</v>
      </c>
      <c r="I230" s="13">
        <v>101</v>
      </c>
      <c r="J230" s="13">
        <v>118</v>
      </c>
      <c r="K230" s="13">
        <v>595</v>
      </c>
      <c r="L230" s="13">
        <v>32</v>
      </c>
      <c r="M230" s="13">
        <v>309</v>
      </c>
      <c r="N230" s="13">
        <v>149</v>
      </c>
      <c r="O230" s="13">
        <v>4</v>
      </c>
      <c r="P230" s="13">
        <v>101</v>
      </c>
    </row>
    <row r="231" spans="1:16" ht="15" customHeight="1" x14ac:dyDescent="0.15">
      <c r="A231" s="111"/>
      <c r="B231" s="11" t="s">
        <v>3</v>
      </c>
      <c r="C231" s="112"/>
      <c r="D231" s="13"/>
      <c r="E231" s="13"/>
      <c r="F231" s="13"/>
      <c r="G231" s="13"/>
      <c r="H231" s="13"/>
      <c r="I231" s="13"/>
      <c r="J231" s="13"/>
      <c r="K231" s="13"/>
      <c r="L231" s="13"/>
      <c r="M231" s="13"/>
      <c r="N231" s="13"/>
      <c r="O231" s="13"/>
      <c r="P231" s="13"/>
    </row>
    <row r="232" spans="1:16" ht="15" customHeight="1" x14ac:dyDescent="0.15">
      <c r="A232" s="111"/>
      <c r="B232" s="11" t="s">
        <v>4</v>
      </c>
      <c r="C232" s="110" t="s">
        <v>1</v>
      </c>
      <c r="D232" s="13">
        <v>38</v>
      </c>
      <c r="E232" s="13">
        <v>0</v>
      </c>
      <c r="F232" s="13">
        <v>8</v>
      </c>
      <c r="G232" s="13">
        <v>11</v>
      </c>
      <c r="H232" s="13">
        <v>8</v>
      </c>
      <c r="I232" s="13">
        <v>6</v>
      </c>
      <c r="J232" s="13">
        <v>5</v>
      </c>
      <c r="K232" s="13">
        <v>38</v>
      </c>
      <c r="L232" s="13">
        <v>3</v>
      </c>
      <c r="M232" s="13">
        <v>18</v>
      </c>
      <c r="N232" s="13">
        <v>9</v>
      </c>
      <c r="O232" s="13">
        <v>2</v>
      </c>
      <c r="P232" s="13">
        <v>6</v>
      </c>
    </row>
    <row r="233" spans="1:16" ht="15" customHeight="1" x14ac:dyDescent="0.15">
      <c r="A233" s="111"/>
      <c r="B233" s="11"/>
      <c r="C233" s="110" t="s">
        <v>107</v>
      </c>
      <c r="D233" s="13">
        <v>18</v>
      </c>
      <c r="E233" s="13">
        <v>0</v>
      </c>
      <c r="F233" s="13">
        <v>3</v>
      </c>
      <c r="G233" s="13">
        <v>4</v>
      </c>
      <c r="H233" s="13">
        <v>2</v>
      </c>
      <c r="I233" s="13">
        <v>5</v>
      </c>
      <c r="J233" s="13">
        <v>4</v>
      </c>
      <c r="K233" s="13">
        <v>18</v>
      </c>
      <c r="L233" s="13">
        <v>3</v>
      </c>
      <c r="M233" s="13">
        <v>6</v>
      </c>
      <c r="N233" s="13">
        <v>2</v>
      </c>
      <c r="O233" s="13">
        <v>1</v>
      </c>
      <c r="P233" s="13">
        <v>6</v>
      </c>
    </row>
    <row r="234" spans="1:16" ht="15" customHeight="1" x14ac:dyDescent="0.15">
      <c r="A234" s="111"/>
      <c r="B234" s="11"/>
      <c r="C234" s="110" t="s">
        <v>108</v>
      </c>
      <c r="D234" s="13">
        <v>34</v>
      </c>
      <c r="E234" s="13">
        <v>0</v>
      </c>
      <c r="F234" s="13">
        <v>2</v>
      </c>
      <c r="G234" s="13">
        <v>8</v>
      </c>
      <c r="H234" s="13">
        <v>8</v>
      </c>
      <c r="I234" s="13">
        <v>6</v>
      </c>
      <c r="J234" s="13">
        <v>10</v>
      </c>
      <c r="K234" s="13">
        <v>34</v>
      </c>
      <c r="L234" s="13">
        <v>2</v>
      </c>
      <c r="M234" s="13">
        <v>14</v>
      </c>
      <c r="N234" s="13">
        <v>12</v>
      </c>
      <c r="O234" s="13">
        <v>0</v>
      </c>
      <c r="P234" s="13">
        <v>6</v>
      </c>
    </row>
    <row r="235" spans="1:16" ht="15" customHeight="1" x14ac:dyDescent="0.15">
      <c r="A235" s="111"/>
      <c r="B235" s="11"/>
      <c r="C235" s="110" t="s">
        <v>109</v>
      </c>
      <c r="D235" s="13">
        <v>28</v>
      </c>
      <c r="E235" s="13">
        <v>0</v>
      </c>
      <c r="F235" s="13">
        <v>2</v>
      </c>
      <c r="G235" s="13">
        <v>7</v>
      </c>
      <c r="H235" s="13">
        <v>6</v>
      </c>
      <c r="I235" s="13">
        <v>5</v>
      </c>
      <c r="J235" s="13">
        <v>8</v>
      </c>
      <c r="K235" s="13">
        <v>28</v>
      </c>
      <c r="L235" s="13">
        <v>1</v>
      </c>
      <c r="M235" s="13">
        <v>15</v>
      </c>
      <c r="N235" s="13">
        <v>7</v>
      </c>
      <c r="O235" s="13">
        <v>0</v>
      </c>
      <c r="P235" s="13">
        <v>5</v>
      </c>
    </row>
    <row r="236" spans="1:16" ht="15" customHeight="1" x14ac:dyDescent="0.15">
      <c r="A236" s="111"/>
      <c r="B236" s="11"/>
      <c r="C236" s="110" t="s">
        <v>110</v>
      </c>
      <c r="D236" s="13">
        <v>27</v>
      </c>
      <c r="E236" s="13">
        <v>0</v>
      </c>
      <c r="F236" s="13">
        <v>3</v>
      </c>
      <c r="G236" s="13">
        <v>10</v>
      </c>
      <c r="H236" s="13">
        <v>3</v>
      </c>
      <c r="I236" s="13">
        <v>5</v>
      </c>
      <c r="J236" s="13">
        <v>6</v>
      </c>
      <c r="K236" s="13">
        <v>27</v>
      </c>
      <c r="L236" s="13">
        <v>0</v>
      </c>
      <c r="M236" s="13">
        <v>17</v>
      </c>
      <c r="N236" s="13">
        <v>5</v>
      </c>
      <c r="O236" s="13">
        <v>0</v>
      </c>
      <c r="P236" s="13">
        <v>5</v>
      </c>
    </row>
    <row r="237" spans="1:16" ht="15" customHeight="1" x14ac:dyDescent="0.15">
      <c r="A237" s="111"/>
      <c r="B237" s="11"/>
      <c r="C237" s="110" t="s">
        <v>111</v>
      </c>
      <c r="D237" s="13">
        <v>61</v>
      </c>
      <c r="E237" s="13">
        <v>0</v>
      </c>
      <c r="F237" s="13">
        <v>4</v>
      </c>
      <c r="G237" s="13">
        <v>22</v>
      </c>
      <c r="H237" s="13">
        <v>8</v>
      </c>
      <c r="I237" s="13">
        <v>14</v>
      </c>
      <c r="J237" s="13">
        <v>13</v>
      </c>
      <c r="K237" s="13">
        <v>61</v>
      </c>
      <c r="L237" s="13">
        <v>2</v>
      </c>
      <c r="M237" s="13">
        <v>38</v>
      </c>
      <c r="N237" s="13">
        <v>11</v>
      </c>
      <c r="O237" s="13">
        <v>0</v>
      </c>
      <c r="P237" s="13">
        <v>10</v>
      </c>
    </row>
    <row r="238" spans="1:16" ht="15" customHeight="1" x14ac:dyDescent="0.15">
      <c r="A238" s="111"/>
      <c r="B238" s="11"/>
      <c r="C238" s="110" t="s">
        <v>112</v>
      </c>
      <c r="D238" s="13">
        <v>38</v>
      </c>
      <c r="E238" s="13">
        <v>0</v>
      </c>
      <c r="F238" s="13">
        <v>2</v>
      </c>
      <c r="G238" s="13">
        <v>13</v>
      </c>
      <c r="H238" s="13">
        <v>13</v>
      </c>
      <c r="I238" s="13">
        <v>8</v>
      </c>
      <c r="J238" s="13">
        <v>2</v>
      </c>
      <c r="K238" s="13">
        <v>38</v>
      </c>
      <c r="L238" s="13">
        <v>1</v>
      </c>
      <c r="M238" s="13">
        <v>20</v>
      </c>
      <c r="N238" s="13">
        <v>15</v>
      </c>
      <c r="O238" s="13">
        <v>0</v>
      </c>
      <c r="P238" s="13">
        <v>2</v>
      </c>
    </row>
    <row r="239" spans="1:16" ht="15" customHeight="1" x14ac:dyDescent="0.15">
      <c r="A239" s="111"/>
      <c r="B239" s="11"/>
      <c r="C239" s="110" t="s">
        <v>10</v>
      </c>
      <c r="D239" s="13">
        <v>155</v>
      </c>
      <c r="E239" s="13">
        <v>0</v>
      </c>
      <c r="F239" s="13">
        <v>22</v>
      </c>
      <c r="G239" s="13">
        <v>51</v>
      </c>
      <c r="H239" s="13">
        <v>36</v>
      </c>
      <c r="I239" s="13">
        <v>23</v>
      </c>
      <c r="J239" s="13">
        <v>23</v>
      </c>
      <c r="K239" s="13">
        <v>155</v>
      </c>
      <c r="L239" s="13">
        <v>11</v>
      </c>
      <c r="M239" s="13">
        <v>86</v>
      </c>
      <c r="N239" s="13">
        <v>43</v>
      </c>
      <c r="O239" s="13">
        <v>0</v>
      </c>
      <c r="P239" s="13">
        <v>15</v>
      </c>
    </row>
    <row r="240" spans="1:16" ht="15" customHeight="1" x14ac:dyDescent="0.15">
      <c r="A240" s="111"/>
      <c r="B240" s="11"/>
      <c r="C240" s="108" t="s">
        <v>66</v>
      </c>
      <c r="D240" s="13">
        <v>196</v>
      </c>
      <c r="E240" s="13">
        <v>0</v>
      </c>
      <c r="F240" s="13">
        <v>25</v>
      </c>
      <c r="G240" s="13">
        <v>58</v>
      </c>
      <c r="H240" s="13">
        <v>37</v>
      </c>
      <c r="I240" s="13">
        <v>29</v>
      </c>
      <c r="J240" s="13">
        <v>47</v>
      </c>
      <c r="K240" s="13">
        <v>196</v>
      </c>
      <c r="L240" s="13">
        <v>9</v>
      </c>
      <c r="M240" s="13">
        <v>95</v>
      </c>
      <c r="N240" s="13">
        <v>45</v>
      </c>
      <c r="O240" s="13">
        <v>1</v>
      </c>
      <c r="P240" s="13">
        <v>46</v>
      </c>
    </row>
    <row r="241" spans="1:16" ht="15" customHeight="1" x14ac:dyDescent="0.15">
      <c r="A241" s="111"/>
      <c r="B241" s="204" t="s">
        <v>5</v>
      </c>
      <c r="C241" s="113" t="s">
        <v>16</v>
      </c>
      <c r="D241" s="13">
        <v>485</v>
      </c>
      <c r="E241" s="13">
        <v>0</v>
      </c>
      <c r="F241" s="13">
        <v>57</v>
      </c>
      <c r="G241" s="13">
        <v>141</v>
      </c>
      <c r="H241" s="13">
        <v>84</v>
      </c>
      <c r="I241" s="13">
        <v>51</v>
      </c>
      <c r="J241" s="13">
        <v>152</v>
      </c>
      <c r="K241" s="13">
        <v>485</v>
      </c>
      <c r="L241" s="13">
        <v>44</v>
      </c>
      <c r="M241" s="13">
        <v>193</v>
      </c>
      <c r="N241" s="13">
        <v>108</v>
      </c>
      <c r="O241" s="13">
        <v>6</v>
      </c>
      <c r="P241" s="13">
        <v>134</v>
      </c>
    </row>
    <row r="242" spans="1:16" ht="15" customHeight="1" x14ac:dyDescent="0.15">
      <c r="A242" s="111"/>
      <c r="B242" s="205"/>
      <c r="C242" s="112"/>
      <c r="D242" s="13"/>
      <c r="E242" s="13"/>
      <c r="F242" s="13"/>
      <c r="G242" s="13"/>
      <c r="H242" s="13"/>
      <c r="I242" s="13"/>
      <c r="J242" s="13"/>
      <c r="K242" s="13"/>
      <c r="L242" s="13"/>
      <c r="M242" s="13"/>
      <c r="N242" s="13"/>
      <c r="O242" s="13"/>
      <c r="P242" s="13"/>
    </row>
    <row r="243" spans="1:16" ht="15" customHeight="1" x14ac:dyDescent="0.15">
      <c r="A243" s="111"/>
      <c r="B243" s="205"/>
      <c r="C243" s="110" t="s">
        <v>1</v>
      </c>
      <c r="D243" s="13">
        <v>38</v>
      </c>
      <c r="E243" s="13">
        <v>0</v>
      </c>
      <c r="F243" s="13">
        <v>3</v>
      </c>
      <c r="G243" s="13">
        <v>8</v>
      </c>
      <c r="H243" s="13">
        <v>6</v>
      </c>
      <c r="I243" s="13">
        <v>9</v>
      </c>
      <c r="J243" s="13">
        <v>12</v>
      </c>
      <c r="K243" s="13">
        <v>38</v>
      </c>
      <c r="L243" s="13">
        <v>2</v>
      </c>
      <c r="M243" s="13">
        <v>19</v>
      </c>
      <c r="N243" s="13">
        <v>7</v>
      </c>
      <c r="O243" s="13">
        <v>2</v>
      </c>
      <c r="P243" s="13">
        <v>8</v>
      </c>
    </row>
    <row r="244" spans="1:16" ht="15" customHeight="1" x14ac:dyDescent="0.15">
      <c r="A244" s="111"/>
      <c r="B244" s="205"/>
      <c r="C244" s="110" t="s">
        <v>107</v>
      </c>
      <c r="D244" s="13">
        <v>30</v>
      </c>
      <c r="E244" s="13">
        <v>0</v>
      </c>
      <c r="F244" s="13">
        <v>3</v>
      </c>
      <c r="G244" s="13">
        <v>6</v>
      </c>
      <c r="H244" s="13">
        <v>6</v>
      </c>
      <c r="I244" s="13">
        <v>5</v>
      </c>
      <c r="J244" s="13">
        <v>10</v>
      </c>
      <c r="K244" s="13">
        <v>30</v>
      </c>
      <c r="L244" s="13">
        <v>1</v>
      </c>
      <c r="M244" s="13">
        <v>10</v>
      </c>
      <c r="N244" s="13">
        <v>7</v>
      </c>
      <c r="O244" s="13">
        <v>0</v>
      </c>
      <c r="P244" s="13">
        <v>12</v>
      </c>
    </row>
    <row r="245" spans="1:16" ht="15" customHeight="1" x14ac:dyDescent="0.15">
      <c r="A245" s="111"/>
      <c r="B245" s="205"/>
      <c r="C245" s="110" t="s">
        <v>108</v>
      </c>
      <c r="D245" s="13">
        <v>55</v>
      </c>
      <c r="E245" s="13">
        <v>0</v>
      </c>
      <c r="F245" s="13">
        <v>9</v>
      </c>
      <c r="G245" s="13">
        <v>12</v>
      </c>
      <c r="H245" s="13">
        <v>9</v>
      </c>
      <c r="I245" s="13">
        <v>6</v>
      </c>
      <c r="J245" s="13">
        <v>19</v>
      </c>
      <c r="K245" s="13">
        <v>55</v>
      </c>
      <c r="L245" s="13">
        <v>8</v>
      </c>
      <c r="M245" s="13">
        <v>16</v>
      </c>
      <c r="N245" s="13">
        <v>14</v>
      </c>
      <c r="O245" s="13">
        <v>1</v>
      </c>
      <c r="P245" s="13">
        <v>16</v>
      </c>
    </row>
    <row r="246" spans="1:16" ht="15" customHeight="1" x14ac:dyDescent="0.15">
      <c r="A246" s="111"/>
      <c r="B246" s="200"/>
      <c r="C246" s="110" t="s">
        <v>109</v>
      </c>
      <c r="D246" s="13">
        <v>24</v>
      </c>
      <c r="E246" s="13">
        <v>0</v>
      </c>
      <c r="F246" s="13">
        <v>4</v>
      </c>
      <c r="G246" s="13">
        <v>3</v>
      </c>
      <c r="H246" s="13">
        <v>4</v>
      </c>
      <c r="I246" s="13">
        <v>4</v>
      </c>
      <c r="J246" s="13">
        <v>9</v>
      </c>
      <c r="K246" s="13">
        <v>24</v>
      </c>
      <c r="L246" s="13">
        <v>3</v>
      </c>
      <c r="M246" s="13">
        <v>8</v>
      </c>
      <c r="N246" s="13">
        <v>5</v>
      </c>
      <c r="O246" s="13">
        <v>0</v>
      </c>
      <c r="P246" s="13">
        <v>8</v>
      </c>
    </row>
    <row r="247" spans="1:16" ht="15" customHeight="1" x14ac:dyDescent="0.15">
      <c r="A247" s="111"/>
      <c r="B247" s="200"/>
      <c r="C247" s="110" t="s">
        <v>110</v>
      </c>
      <c r="D247" s="13">
        <v>27</v>
      </c>
      <c r="E247" s="13">
        <v>0</v>
      </c>
      <c r="F247" s="13">
        <v>2</v>
      </c>
      <c r="G247" s="13">
        <v>7</v>
      </c>
      <c r="H247" s="13">
        <v>2</v>
      </c>
      <c r="I247" s="13">
        <v>3</v>
      </c>
      <c r="J247" s="13">
        <v>13</v>
      </c>
      <c r="K247" s="13">
        <v>27</v>
      </c>
      <c r="L247" s="13">
        <v>0</v>
      </c>
      <c r="M247" s="13">
        <v>9</v>
      </c>
      <c r="N247" s="13">
        <v>5</v>
      </c>
      <c r="O247" s="13">
        <v>0</v>
      </c>
      <c r="P247" s="13">
        <v>13</v>
      </c>
    </row>
    <row r="248" spans="1:16" ht="15" customHeight="1" x14ac:dyDescent="0.15">
      <c r="A248" s="111"/>
      <c r="B248" s="200"/>
      <c r="C248" s="110" t="s">
        <v>111</v>
      </c>
      <c r="D248" s="13">
        <v>39</v>
      </c>
      <c r="E248" s="13">
        <v>0</v>
      </c>
      <c r="F248" s="13">
        <v>3</v>
      </c>
      <c r="G248" s="13">
        <v>13</v>
      </c>
      <c r="H248" s="13">
        <v>6</v>
      </c>
      <c r="I248" s="13">
        <v>2</v>
      </c>
      <c r="J248" s="13">
        <v>15</v>
      </c>
      <c r="K248" s="13">
        <v>39</v>
      </c>
      <c r="L248" s="13">
        <v>4</v>
      </c>
      <c r="M248" s="13">
        <v>15</v>
      </c>
      <c r="N248" s="13">
        <v>8</v>
      </c>
      <c r="O248" s="13">
        <v>0</v>
      </c>
      <c r="P248" s="13">
        <v>12</v>
      </c>
    </row>
    <row r="249" spans="1:16" ht="15" customHeight="1" x14ac:dyDescent="0.15">
      <c r="A249" s="111"/>
      <c r="B249" s="200"/>
      <c r="C249" s="110" t="s">
        <v>112</v>
      </c>
      <c r="D249" s="13">
        <v>27</v>
      </c>
      <c r="E249" s="13">
        <v>0</v>
      </c>
      <c r="F249" s="13">
        <v>2</v>
      </c>
      <c r="G249" s="13">
        <v>11</v>
      </c>
      <c r="H249" s="13">
        <v>8</v>
      </c>
      <c r="I249" s="13">
        <v>2</v>
      </c>
      <c r="J249" s="13">
        <v>4</v>
      </c>
      <c r="K249" s="13">
        <v>27</v>
      </c>
      <c r="L249" s="13">
        <v>1</v>
      </c>
      <c r="M249" s="13">
        <v>10</v>
      </c>
      <c r="N249" s="13">
        <v>12</v>
      </c>
      <c r="O249" s="13">
        <v>0</v>
      </c>
      <c r="P249" s="13">
        <v>4</v>
      </c>
    </row>
    <row r="250" spans="1:16" ht="15" customHeight="1" x14ac:dyDescent="0.15">
      <c r="A250" s="111"/>
      <c r="B250" s="200"/>
      <c r="C250" s="110" t="s">
        <v>10</v>
      </c>
      <c r="D250" s="13">
        <v>107</v>
      </c>
      <c r="E250" s="13">
        <v>0</v>
      </c>
      <c r="F250" s="13">
        <v>12</v>
      </c>
      <c r="G250" s="13">
        <v>39</v>
      </c>
      <c r="H250" s="13">
        <v>22</v>
      </c>
      <c r="I250" s="13">
        <v>13</v>
      </c>
      <c r="J250" s="13">
        <v>21</v>
      </c>
      <c r="K250" s="13">
        <v>107</v>
      </c>
      <c r="L250" s="13">
        <v>12</v>
      </c>
      <c r="M250" s="13">
        <v>53</v>
      </c>
      <c r="N250" s="13">
        <v>24</v>
      </c>
      <c r="O250" s="13">
        <v>1</v>
      </c>
      <c r="P250" s="13">
        <v>17</v>
      </c>
    </row>
    <row r="251" spans="1:16" ht="15" customHeight="1" x14ac:dyDescent="0.15">
      <c r="A251" s="109"/>
      <c r="B251" s="202"/>
      <c r="C251" s="108" t="s">
        <v>66</v>
      </c>
      <c r="D251" s="13">
        <v>138</v>
      </c>
      <c r="E251" s="13">
        <v>0</v>
      </c>
      <c r="F251" s="13">
        <v>19</v>
      </c>
      <c r="G251" s="13">
        <v>42</v>
      </c>
      <c r="H251" s="13">
        <v>21</v>
      </c>
      <c r="I251" s="13">
        <v>7</v>
      </c>
      <c r="J251" s="13">
        <v>49</v>
      </c>
      <c r="K251" s="13">
        <v>138</v>
      </c>
      <c r="L251" s="13">
        <v>13</v>
      </c>
      <c r="M251" s="13">
        <v>53</v>
      </c>
      <c r="N251" s="13">
        <v>26</v>
      </c>
      <c r="O251" s="13">
        <v>2</v>
      </c>
      <c r="P251" s="13">
        <v>44</v>
      </c>
    </row>
  </sheetData>
  <mergeCells count="14">
    <mergeCell ref="A220:A222"/>
    <mergeCell ref="B241:B245"/>
    <mergeCell ref="B115:B119"/>
    <mergeCell ref="B149:B153"/>
    <mergeCell ref="B171:B175"/>
    <mergeCell ref="B191:B195"/>
    <mergeCell ref="A199:A200"/>
    <mergeCell ref="B212:B216"/>
    <mergeCell ref="B23:B27"/>
    <mergeCell ref="B45:B49"/>
    <mergeCell ref="B65:B69"/>
    <mergeCell ref="A73:A74"/>
    <mergeCell ref="B86:B90"/>
    <mergeCell ref="A94:A96"/>
  </mergeCells>
  <phoneticPr fontId="6"/>
  <pageMargins left="0.39370078740157483" right="0.39370078740157483" top="0.39370078740157483" bottom="0.19685039370078741" header="0.19685039370078741" footer="0.19685039370078741"/>
  <pageSetup paperSize="9" scale="70" orientation="portrait" horizontalDpi="200" verticalDpi="200" r:id="rId1"/>
  <headerFooter alignWithMargins="0">
    <oddHeader>&amp;R&amp;"-,標準"&amp;11&amp;F＿&amp;A</oddHeader>
  </headerFooter>
  <rowBreaks count="1" manualBreakCount="1">
    <brk id="71" min="3" max="15" man="1"/>
  </rowBreaks>
  <colBreaks count="4" manualBreakCount="4">
    <brk id="3" max="1048575" man="1"/>
    <brk id="10" max="1048575" man="1"/>
    <brk id="3" max="1048575" man="1"/>
    <brk id="10" max="1048575"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2F1DCE-7A1A-4D67-BC79-D128637C9A28}">
  <dimension ref="A1:G87"/>
  <sheetViews>
    <sheetView showGridLines="0" view="pageBreakPreview" zoomScaleNormal="100" zoomScaleSheetLayoutView="100" workbookViewId="0"/>
  </sheetViews>
  <sheetFormatPr defaultColWidth="8" defaultRowHeight="15" customHeight="1" x14ac:dyDescent="0.15"/>
  <cols>
    <col min="1" max="1" width="13.28515625" style="1" customWidth="1"/>
    <col min="2" max="2" width="4.28515625" style="1" customWidth="1"/>
    <col min="3" max="3" width="25.7109375" style="1" customWidth="1"/>
    <col min="4" max="7" width="8.5703125" style="1" customWidth="1"/>
    <col min="8" max="16384" width="8" style="1"/>
  </cols>
  <sheetData>
    <row r="1" spans="1:7" ht="15" customHeight="1" x14ac:dyDescent="0.15">
      <c r="D1" s="1" t="s">
        <v>465</v>
      </c>
    </row>
    <row r="2" spans="1:7" s="7" customFormat="1" ht="15" customHeight="1" x14ac:dyDescent="0.15">
      <c r="A2" s="3"/>
      <c r="B2" s="4"/>
      <c r="C2" s="116"/>
      <c r="D2" s="453" t="s">
        <v>0</v>
      </c>
      <c r="E2" s="453" t="s">
        <v>466</v>
      </c>
      <c r="F2" s="453" t="s">
        <v>467</v>
      </c>
      <c r="G2" s="453" t="s">
        <v>65</v>
      </c>
    </row>
    <row r="3" spans="1:7" ht="15" customHeight="1" x14ac:dyDescent="0.15">
      <c r="A3" s="114" t="s">
        <v>461</v>
      </c>
      <c r="B3" s="17" t="s">
        <v>6</v>
      </c>
      <c r="C3" s="113" t="s">
        <v>16</v>
      </c>
      <c r="D3" s="8">
        <f>D47</f>
        <v>1165</v>
      </c>
      <c r="E3" s="8">
        <f>E47</f>
        <v>286</v>
      </c>
      <c r="F3" s="8">
        <f>F47</f>
        <v>863</v>
      </c>
      <c r="G3" s="8">
        <f>G47</f>
        <v>16</v>
      </c>
    </row>
    <row r="4" spans="1:7" ht="15" customHeight="1" x14ac:dyDescent="0.15">
      <c r="A4" s="201"/>
      <c r="B4" s="18" t="s">
        <v>7</v>
      </c>
      <c r="C4" s="112"/>
      <c r="D4" s="29">
        <f>IF(SUM(E4:G4)&gt;100,"－",SUM(E4:G4))</f>
        <v>100</v>
      </c>
      <c r="E4" s="28">
        <f>E47/$D3*100</f>
        <v>24.549356223175966</v>
      </c>
      <c r="F4" s="28">
        <f>F47/$D3*100</f>
        <v>74.077253218884124</v>
      </c>
      <c r="G4" s="28">
        <f>G47/$D3*100</f>
        <v>1.3733905579399142</v>
      </c>
    </row>
    <row r="5" spans="1:7" ht="15" customHeight="1" x14ac:dyDescent="0.15">
      <c r="A5" s="201"/>
      <c r="B5" s="18" t="s">
        <v>8</v>
      </c>
      <c r="C5" s="110" t="s">
        <v>84</v>
      </c>
      <c r="D5" s="20">
        <f>D49</f>
        <v>168</v>
      </c>
      <c r="E5" s="12">
        <f t="shared" ref="E5:G12" si="0">IF($D5=0,0,E49/$D5*100)</f>
        <v>25</v>
      </c>
      <c r="F5" s="12">
        <f t="shared" si="0"/>
        <v>73.80952380952381</v>
      </c>
      <c r="G5" s="12">
        <f t="shared" si="0"/>
        <v>1.1904761904761905</v>
      </c>
    </row>
    <row r="6" spans="1:7" ht="15" customHeight="1" x14ac:dyDescent="0.15">
      <c r="A6" s="201"/>
      <c r="B6" s="18" t="s">
        <v>9</v>
      </c>
      <c r="C6" s="110" t="s">
        <v>85</v>
      </c>
      <c r="D6" s="20">
        <f>D50</f>
        <v>148</v>
      </c>
      <c r="E6" s="12">
        <f t="shared" si="0"/>
        <v>22.972972972972975</v>
      </c>
      <c r="F6" s="12">
        <f t="shared" si="0"/>
        <v>75.675675675675677</v>
      </c>
      <c r="G6" s="12">
        <f t="shared" si="0"/>
        <v>1.3513513513513513</v>
      </c>
    </row>
    <row r="7" spans="1:7" ht="15" customHeight="1" x14ac:dyDescent="0.15">
      <c r="A7" s="111"/>
      <c r="B7" s="18"/>
      <c r="C7" s="110" t="s">
        <v>86</v>
      </c>
      <c r="D7" s="20">
        <f t="shared" ref="D7:D12" si="1">D51</f>
        <v>153</v>
      </c>
      <c r="E7" s="12">
        <f t="shared" si="0"/>
        <v>18.300653594771241</v>
      </c>
      <c r="F7" s="12">
        <f t="shared" si="0"/>
        <v>81.699346405228752</v>
      </c>
      <c r="G7" s="12">
        <f t="shared" si="0"/>
        <v>0</v>
      </c>
    </row>
    <row r="8" spans="1:7" ht="15" customHeight="1" x14ac:dyDescent="0.15">
      <c r="A8" s="111"/>
      <c r="B8" s="18"/>
      <c r="C8" s="110" t="s">
        <v>87</v>
      </c>
      <c r="D8" s="20">
        <f t="shared" si="1"/>
        <v>73</v>
      </c>
      <c r="E8" s="12">
        <f t="shared" si="0"/>
        <v>26.027397260273972</v>
      </c>
      <c r="F8" s="12">
        <f t="shared" si="0"/>
        <v>73.972602739726028</v>
      </c>
      <c r="G8" s="12">
        <f t="shared" si="0"/>
        <v>0</v>
      </c>
    </row>
    <row r="9" spans="1:7" ht="15" customHeight="1" x14ac:dyDescent="0.15">
      <c r="A9" s="111"/>
      <c r="B9" s="18"/>
      <c r="C9" s="80" t="s">
        <v>88</v>
      </c>
      <c r="D9" s="20">
        <f t="shared" si="1"/>
        <v>109</v>
      </c>
      <c r="E9" s="12">
        <f t="shared" si="0"/>
        <v>17.431192660550458</v>
      </c>
      <c r="F9" s="12">
        <f t="shared" si="0"/>
        <v>79.816513761467888</v>
      </c>
      <c r="G9" s="12">
        <f t="shared" si="0"/>
        <v>2.7522935779816518</v>
      </c>
    </row>
    <row r="10" spans="1:7" ht="15" customHeight="1" x14ac:dyDescent="0.15">
      <c r="A10" s="111"/>
      <c r="B10" s="18"/>
      <c r="C10" s="80" t="s">
        <v>89</v>
      </c>
      <c r="D10" s="20">
        <f t="shared" si="1"/>
        <v>128</v>
      </c>
      <c r="E10" s="12">
        <f t="shared" si="0"/>
        <v>22.65625</v>
      </c>
      <c r="F10" s="12">
        <f t="shared" si="0"/>
        <v>75.78125</v>
      </c>
      <c r="G10" s="12">
        <f t="shared" si="0"/>
        <v>1.5625</v>
      </c>
    </row>
    <row r="11" spans="1:7" ht="15" customHeight="1" x14ac:dyDescent="0.15">
      <c r="A11" s="111"/>
      <c r="B11" s="18"/>
      <c r="C11" s="80" t="s">
        <v>90</v>
      </c>
      <c r="D11" s="20">
        <f t="shared" si="1"/>
        <v>116</v>
      </c>
      <c r="E11" s="12">
        <f t="shared" si="0"/>
        <v>28.448275862068968</v>
      </c>
      <c r="F11" s="12">
        <f t="shared" si="0"/>
        <v>69.827586206896555</v>
      </c>
      <c r="G11" s="12">
        <f t="shared" si="0"/>
        <v>1.7241379310344827</v>
      </c>
    </row>
    <row r="12" spans="1:7" ht="15" customHeight="1" x14ac:dyDescent="0.15">
      <c r="A12" s="111"/>
      <c r="B12" s="19"/>
      <c r="C12" s="108" t="s">
        <v>91</v>
      </c>
      <c r="D12" s="21">
        <f t="shared" si="1"/>
        <v>270</v>
      </c>
      <c r="E12" s="9">
        <f t="shared" si="0"/>
        <v>30.37037037037037</v>
      </c>
      <c r="F12" s="9">
        <f t="shared" si="0"/>
        <v>67.777777777777786</v>
      </c>
      <c r="G12" s="9">
        <f t="shared" si="0"/>
        <v>1.8518518518518516</v>
      </c>
    </row>
    <row r="13" spans="1:7" ht="15" customHeight="1" x14ac:dyDescent="0.15">
      <c r="A13" s="114" t="s">
        <v>129</v>
      </c>
      <c r="B13" s="17" t="s">
        <v>6</v>
      </c>
      <c r="C13" s="113" t="s">
        <v>16</v>
      </c>
      <c r="D13" s="8">
        <f>D57</f>
        <v>1165</v>
      </c>
      <c r="E13" s="8">
        <f>E57</f>
        <v>286</v>
      </c>
      <c r="F13" s="8">
        <f>F57</f>
        <v>863</v>
      </c>
      <c r="G13" s="8">
        <f>G57</f>
        <v>16</v>
      </c>
    </row>
    <row r="14" spans="1:7" ht="15" customHeight="1" x14ac:dyDescent="0.15">
      <c r="A14" s="201"/>
      <c r="B14" s="18" t="s">
        <v>7</v>
      </c>
      <c r="C14" s="112"/>
      <c r="D14" s="28">
        <f>IF(SUM(E14:G14)&gt;100,"－",SUM(E14:G14))</f>
        <v>100</v>
      </c>
      <c r="E14" s="28">
        <f>E57/$D13*100</f>
        <v>24.549356223175966</v>
      </c>
      <c r="F14" s="28">
        <f>F57/$D13*100</f>
        <v>74.077253218884124</v>
      </c>
      <c r="G14" s="28">
        <f>G57/$D13*100</f>
        <v>1.3733905579399142</v>
      </c>
    </row>
    <row r="15" spans="1:7" ht="15" customHeight="1" x14ac:dyDescent="0.15">
      <c r="A15" s="201"/>
      <c r="B15" s="18" t="s">
        <v>8</v>
      </c>
      <c r="C15" s="110" t="s">
        <v>93</v>
      </c>
      <c r="D15" s="20">
        <f>D59</f>
        <v>492</v>
      </c>
      <c r="E15" s="12">
        <f t="shared" ref="E15:G18" si="2">IF($D15=0,0,E59/$D15*100)</f>
        <v>21.951219512195124</v>
      </c>
      <c r="F15" s="12">
        <f t="shared" si="2"/>
        <v>76.829268292682926</v>
      </c>
      <c r="G15" s="12">
        <f t="shared" si="2"/>
        <v>1.2195121951219512</v>
      </c>
    </row>
    <row r="16" spans="1:7" ht="15" customHeight="1" x14ac:dyDescent="0.15">
      <c r="A16" s="201"/>
      <c r="B16" s="18" t="s">
        <v>9</v>
      </c>
      <c r="C16" s="110" t="s">
        <v>94</v>
      </c>
      <c r="D16" s="20">
        <f>D60</f>
        <v>194</v>
      </c>
      <c r="E16" s="12">
        <f t="shared" si="2"/>
        <v>25.773195876288657</v>
      </c>
      <c r="F16" s="12">
        <f t="shared" si="2"/>
        <v>71.649484536082468</v>
      </c>
      <c r="G16" s="12">
        <f t="shared" si="2"/>
        <v>2.5773195876288657</v>
      </c>
    </row>
    <row r="17" spans="1:7" ht="15" customHeight="1" x14ac:dyDescent="0.15">
      <c r="A17" s="111"/>
      <c r="B17" s="18"/>
      <c r="C17" s="110" t="s">
        <v>95</v>
      </c>
      <c r="D17" s="20">
        <f>D61</f>
        <v>433</v>
      </c>
      <c r="E17" s="12">
        <f t="shared" si="2"/>
        <v>26.789838337182449</v>
      </c>
      <c r="F17" s="12">
        <f t="shared" si="2"/>
        <v>72.286374133949195</v>
      </c>
      <c r="G17" s="12">
        <f t="shared" si="2"/>
        <v>0.92378752886836024</v>
      </c>
    </row>
    <row r="18" spans="1:7" ht="15" customHeight="1" x14ac:dyDescent="0.15">
      <c r="A18" s="111"/>
      <c r="B18" s="19"/>
      <c r="C18" s="108" t="s">
        <v>96</v>
      </c>
      <c r="D18" s="20">
        <f>D62</f>
        <v>46</v>
      </c>
      <c r="E18" s="12">
        <f t="shared" si="2"/>
        <v>26.086956521739129</v>
      </c>
      <c r="F18" s="12">
        <f t="shared" si="2"/>
        <v>71.739130434782609</v>
      </c>
      <c r="G18" s="12">
        <f t="shared" si="2"/>
        <v>2.1739130434782608</v>
      </c>
    </row>
    <row r="19" spans="1:7" ht="15" customHeight="1" x14ac:dyDescent="0.15">
      <c r="A19" s="70" t="s">
        <v>127</v>
      </c>
      <c r="B19" s="17" t="s">
        <v>6</v>
      </c>
      <c r="C19" s="113" t="s">
        <v>16</v>
      </c>
      <c r="D19" s="8">
        <f>D63</f>
        <v>1165</v>
      </c>
      <c r="E19" s="8">
        <f>E63</f>
        <v>286</v>
      </c>
      <c r="F19" s="8">
        <f>F63</f>
        <v>863</v>
      </c>
      <c r="G19" s="8">
        <f>G63</f>
        <v>16</v>
      </c>
    </row>
    <row r="20" spans="1:7" ht="15" customHeight="1" x14ac:dyDescent="0.15">
      <c r="A20" s="148" t="s">
        <v>126</v>
      </c>
      <c r="B20" s="18" t="s">
        <v>7</v>
      </c>
      <c r="C20" s="112"/>
      <c r="D20" s="28">
        <f>IF(SUM(E20:G20)&gt;100,"－",SUM(E20:G20))</f>
        <v>100</v>
      </c>
      <c r="E20" s="28">
        <f>E63/$D19*100</f>
        <v>24.549356223175966</v>
      </c>
      <c r="F20" s="28">
        <f>F63/$D19*100</f>
        <v>74.077253218884124</v>
      </c>
      <c r="G20" s="28">
        <f>G63/$D19*100</f>
        <v>1.3733905579399142</v>
      </c>
    </row>
    <row r="21" spans="1:7" ht="21" customHeight="1" x14ac:dyDescent="0.15">
      <c r="A21" s="148" t="s">
        <v>60</v>
      </c>
      <c r="B21" s="18" t="s">
        <v>8</v>
      </c>
      <c r="C21" s="451" t="s">
        <v>120</v>
      </c>
      <c r="D21" s="20">
        <f t="shared" ref="D21:D26" si="3">D65</f>
        <v>177</v>
      </c>
      <c r="E21" s="12">
        <f t="shared" ref="E21:G25" si="4">IF($D21=0,0,E65/$D21*100)</f>
        <v>23.728813559322035</v>
      </c>
      <c r="F21" s="12">
        <f t="shared" si="4"/>
        <v>75.706214689265536</v>
      </c>
      <c r="G21" s="12">
        <f t="shared" si="4"/>
        <v>0.56497175141242939</v>
      </c>
    </row>
    <row r="22" spans="1:7" ht="21" customHeight="1" x14ac:dyDescent="0.15">
      <c r="A22" s="148" t="s">
        <v>71</v>
      </c>
      <c r="B22" s="18" t="s">
        <v>9</v>
      </c>
      <c r="C22" s="452" t="s">
        <v>121</v>
      </c>
      <c r="D22" s="72">
        <f t="shared" si="3"/>
        <v>96</v>
      </c>
      <c r="E22" s="73">
        <f t="shared" si="4"/>
        <v>32.291666666666671</v>
      </c>
      <c r="F22" s="73">
        <f t="shared" si="4"/>
        <v>64.583333333333343</v>
      </c>
      <c r="G22" s="73">
        <f t="shared" si="4"/>
        <v>3.125</v>
      </c>
    </row>
    <row r="23" spans="1:7" ht="21" customHeight="1" x14ac:dyDescent="0.15">
      <c r="A23" s="111"/>
      <c r="B23" s="18"/>
      <c r="C23" s="452" t="s">
        <v>122</v>
      </c>
      <c r="D23" s="72">
        <f t="shared" si="3"/>
        <v>190</v>
      </c>
      <c r="E23" s="73">
        <f t="shared" si="4"/>
        <v>15.263157894736842</v>
      </c>
      <c r="F23" s="73">
        <f t="shared" si="4"/>
        <v>83.684210526315795</v>
      </c>
      <c r="G23" s="73">
        <f t="shared" si="4"/>
        <v>1.0526315789473684</v>
      </c>
    </row>
    <row r="24" spans="1:7" ht="21" customHeight="1" x14ac:dyDescent="0.15">
      <c r="A24" s="111"/>
      <c r="B24" s="18"/>
      <c r="C24" s="452" t="s">
        <v>123</v>
      </c>
      <c r="D24" s="72">
        <f t="shared" si="3"/>
        <v>284</v>
      </c>
      <c r="E24" s="73">
        <f t="shared" si="4"/>
        <v>26.056338028169012</v>
      </c>
      <c r="F24" s="73">
        <f t="shared" si="4"/>
        <v>72.887323943661968</v>
      </c>
      <c r="G24" s="73">
        <f t="shared" si="4"/>
        <v>1.056338028169014</v>
      </c>
    </row>
    <row r="25" spans="1:7" ht="21" customHeight="1" x14ac:dyDescent="0.15">
      <c r="A25" s="111"/>
      <c r="B25" s="19"/>
      <c r="C25" s="128" t="s">
        <v>66</v>
      </c>
      <c r="D25" s="20">
        <f t="shared" si="3"/>
        <v>418</v>
      </c>
      <c r="E25" s="12">
        <f t="shared" si="4"/>
        <v>26.315789473684209</v>
      </c>
      <c r="F25" s="12">
        <f t="shared" si="4"/>
        <v>72.009569377990431</v>
      </c>
      <c r="G25" s="12">
        <f t="shared" si="4"/>
        <v>1.6746411483253589</v>
      </c>
    </row>
    <row r="26" spans="1:7" ht="15" customHeight="1" x14ac:dyDescent="0.15">
      <c r="A26" s="114" t="s">
        <v>463</v>
      </c>
      <c r="B26" s="17" t="s">
        <v>6</v>
      </c>
      <c r="C26" s="113" t="s">
        <v>16</v>
      </c>
      <c r="D26" s="8">
        <f t="shared" si="3"/>
        <v>1165</v>
      </c>
      <c r="E26" s="8">
        <f>E70</f>
        <v>286</v>
      </c>
      <c r="F26" s="8">
        <f>F70</f>
        <v>863</v>
      </c>
      <c r="G26" s="8">
        <f>G70</f>
        <v>16</v>
      </c>
    </row>
    <row r="27" spans="1:7" ht="15" customHeight="1" x14ac:dyDescent="0.15">
      <c r="A27" s="203" t="s">
        <v>100</v>
      </c>
      <c r="B27" s="18" t="s">
        <v>7</v>
      </c>
      <c r="C27" s="112"/>
      <c r="D27" s="28">
        <f>IF(SUM(E27:G27)&gt;100,"－",SUM(E27:G27))</f>
        <v>100</v>
      </c>
      <c r="E27" s="28">
        <f>E70/$D26*100</f>
        <v>24.549356223175966</v>
      </c>
      <c r="F27" s="28">
        <f>F70/$D26*100</f>
        <v>74.077253218884124</v>
      </c>
      <c r="G27" s="28">
        <f>G70/$D26*100</f>
        <v>1.3733905579399142</v>
      </c>
    </row>
    <row r="28" spans="1:7" ht="15" customHeight="1" x14ac:dyDescent="0.15">
      <c r="A28" s="203"/>
      <c r="B28" s="18" t="s">
        <v>8</v>
      </c>
      <c r="C28" s="110" t="s">
        <v>101</v>
      </c>
      <c r="D28" s="20">
        <f t="shared" ref="D28:D33" si="5">D72</f>
        <v>148</v>
      </c>
      <c r="E28" s="12">
        <f t="shared" ref="E28:G32" si="6">IF($D28=0,0,E72/$D28*100)</f>
        <v>14.864864864864865</v>
      </c>
      <c r="F28" s="12">
        <f t="shared" si="6"/>
        <v>84.459459459459467</v>
      </c>
      <c r="G28" s="12">
        <f t="shared" si="6"/>
        <v>0.67567567567567566</v>
      </c>
    </row>
    <row r="29" spans="1:7" ht="15" customHeight="1" x14ac:dyDescent="0.15">
      <c r="A29" s="201"/>
      <c r="B29" s="18" t="s">
        <v>9</v>
      </c>
      <c r="C29" s="110" t="s">
        <v>102</v>
      </c>
      <c r="D29" s="20">
        <f t="shared" si="5"/>
        <v>309</v>
      </c>
      <c r="E29" s="12">
        <f t="shared" si="6"/>
        <v>28.155339805825243</v>
      </c>
      <c r="F29" s="12">
        <f t="shared" si="6"/>
        <v>70.550161812297731</v>
      </c>
      <c r="G29" s="12">
        <f t="shared" si="6"/>
        <v>1.2944983818770228</v>
      </c>
    </row>
    <row r="30" spans="1:7" ht="15" customHeight="1" x14ac:dyDescent="0.15">
      <c r="A30" s="111"/>
      <c r="B30" s="18"/>
      <c r="C30" s="110" t="s">
        <v>103</v>
      </c>
      <c r="D30" s="20">
        <f t="shared" si="5"/>
        <v>345</v>
      </c>
      <c r="E30" s="12">
        <f t="shared" si="6"/>
        <v>28.985507246376812</v>
      </c>
      <c r="F30" s="12">
        <f t="shared" si="6"/>
        <v>70.144927536231876</v>
      </c>
      <c r="G30" s="12">
        <f t="shared" si="6"/>
        <v>0.86956521739130432</v>
      </c>
    </row>
    <row r="31" spans="1:7" ht="15" customHeight="1" x14ac:dyDescent="0.15">
      <c r="A31" s="111"/>
      <c r="B31" s="18"/>
      <c r="C31" s="110" t="s">
        <v>104</v>
      </c>
      <c r="D31" s="20">
        <f t="shared" si="5"/>
        <v>278</v>
      </c>
      <c r="E31" s="12">
        <f t="shared" si="6"/>
        <v>21.942446043165468</v>
      </c>
      <c r="F31" s="12">
        <f t="shared" si="6"/>
        <v>77.338129496402871</v>
      </c>
      <c r="G31" s="12">
        <f t="shared" si="6"/>
        <v>0.71942446043165476</v>
      </c>
    </row>
    <row r="32" spans="1:7" ht="15" customHeight="1" x14ac:dyDescent="0.15">
      <c r="A32" s="111"/>
      <c r="B32" s="19"/>
      <c r="C32" s="108" t="s">
        <v>65</v>
      </c>
      <c r="D32" s="20">
        <f t="shared" si="5"/>
        <v>85</v>
      </c>
      <c r="E32" s="12">
        <f t="shared" si="6"/>
        <v>18.823529411764707</v>
      </c>
      <c r="F32" s="12">
        <f t="shared" si="6"/>
        <v>74.117647058823536</v>
      </c>
      <c r="G32" s="12">
        <f t="shared" si="6"/>
        <v>7.0588235294117645</v>
      </c>
    </row>
    <row r="33" spans="1:7" ht="15" customHeight="1" x14ac:dyDescent="0.15">
      <c r="A33" s="114" t="s">
        <v>464</v>
      </c>
      <c r="B33" s="17" t="s">
        <v>6</v>
      </c>
      <c r="C33" s="113" t="s">
        <v>16</v>
      </c>
      <c r="D33" s="8">
        <f t="shared" si="5"/>
        <v>1165</v>
      </c>
      <c r="E33" s="8">
        <f>E77</f>
        <v>286</v>
      </c>
      <c r="F33" s="8">
        <f>F77</f>
        <v>863</v>
      </c>
      <c r="G33" s="8">
        <f>G77</f>
        <v>16</v>
      </c>
    </row>
    <row r="34" spans="1:7" ht="15" customHeight="1" x14ac:dyDescent="0.15">
      <c r="A34" s="203" t="s">
        <v>106</v>
      </c>
      <c r="B34" s="18" t="s">
        <v>7</v>
      </c>
      <c r="C34" s="112"/>
      <c r="D34" s="28">
        <f>IF(SUM(E34:G34)&gt;100,"－",SUM(E34:G34))</f>
        <v>100</v>
      </c>
      <c r="E34" s="28">
        <f>E77/$D33*100</f>
        <v>24.549356223175966</v>
      </c>
      <c r="F34" s="28">
        <f>F77/$D33*100</f>
        <v>74.077253218884124</v>
      </c>
      <c r="G34" s="28">
        <f>G77/$D33*100</f>
        <v>1.3733905579399142</v>
      </c>
    </row>
    <row r="35" spans="1:7" ht="15" customHeight="1" x14ac:dyDescent="0.15">
      <c r="A35" s="203"/>
      <c r="B35" s="18" t="s">
        <v>8</v>
      </c>
      <c r="C35" s="110" t="s">
        <v>1</v>
      </c>
      <c r="D35" s="20">
        <f t="shared" ref="D35:D43" si="7">D79</f>
        <v>33</v>
      </c>
      <c r="E35" s="12">
        <f t="shared" ref="E35:G43" si="8">IF($D35=0,0,E79/$D35*100)</f>
        <v>39.393939393939391</v>
      </c>
      <c r="F35" s="12">
        <f t="shared" si="8"/>
        <v>57.575757575757578</v>
      </c>
      <c r="G35" s="12">
        <f t="shared" si="8"/>
        <v>3.0303030303030303</v>
      </c>
    </row>
    <row r="36" spans="1:7" ht="15" customHeight="1" x14ac:dyDescent="0.15">
      <c r="A36" s="203"/>
      <c r="B36" s="18" t="s">
        <v>9</v>
      </c>
      <c r="C36" s="110" t="s">
        <v>107</v>
      </c>
      <c r="D36" s="20">
        <f t="shared" si="7"/>
        <v>70</v>
      </c>
      <c r="E36" s="12">
        <f t="shared" si="8"/>
        <v>22.857142857142858</v>
      </c>
      <c r="F36" s="12">
        <f t="shared" si="8"/>
        <v>77.142857142857153</v>
      </c>
      <c r="G36" s="12">
        <f t="shared" si="8"/>
        <v>0</v>
      </c>
    </row>
    <row r="37" spans="1:7" ht="15" customHeight="1" x14ac:dyDescent="0.15">
      <c r="A37" s="111"/>
      <c r="B37" s="18"/>
      <c r="C37" s="110" t="s">
        <v>108</v>
      </c>
      <c r="D37" s="20">
        <f t="shared" si="7"/>
        <v>57</v>
      </c>
      <c r="E37" s="12">
        <f t="shared" si="8"/>
        <v>28.07017543859649</v>
      </c>
      <c r="F37" s="12">
        <f t="shared" si="8"/>
        <v>70.175438596491219</v>
      </c>
      <c r="G37" s="12">
        <f t="shared" si="8"/>
        <v>1.7543859649122806</v>
      </c>
    </row>
    <row r="38" spans="1:7" ht="15" customHeight="1" x14ac:dyDescent="0.15">
      <c r="A38" s="111"/>
      <c r="B38" s="18"/>
      <c r="C38" s="110" t="s">
        <v>109</v>
      </c>
      <c r="D38" s="20">
        <f t="shared" si="7"/>
        <v>35</v>
      </c>
      <c r="E38" s="12">
        <f t="shared" si="8"/>
        <v>22.857142857142858</v>
      </c>
      <c r="F38" s="12">
        <f t="shared" si="8"/>
        <v>77.142857142857153</v>
      </c>
      <c r="G38" s="12">
        <f t="shared" si="8"/>
        <v>0</v>
      </c>
    </row>
    <row r="39" spans="1:7" ht="15" customHeight="1" x14ac:dyDescent="0.15">
      <c r="A39" s="111"/>
      <c r="B39" s="18"/>
      <c r="C39" s="110" t="s">
        <v>110</v>
      </c>
      <c r="D39" s="20">
        <f t="shared" si="7"/>
        <v>40</v>
      </c>
      <c r="E39" s="12">
        <f t="shared" si="8"/>
        <v>20</v>
      </c>
      <c r="F39" s="12">
        <f t="shared" si="8"/>
        <v>80</v>
      </c>
      <c r="G39" s="12">
        <f t="shared" si="8"/>
        <v>0</v>
      </c>
    </row>
    <row r="40" spans="1:7" ht="15" customHeight="1" x14ac:dyDescent="0.15">
      <c r="A40" s="111"/>
      <c r="B40" s="18"/>
      <c r="C40" s="110" t="s">
        <v>111</v>
      </c>
      <c r="D40" s="20">
        <f t="shared" si="7"/>
        <v>79</v>
      </c>
      <c r="E40" s="12">
        <f t="shared" si="8"/>
        <v>17.721518987341771</v>
      </c>
      <c r="F40" s="12">
        <f t="shared" si="8"/>
        <v>82.278481012658233</v>
      </c>
      <c r="G40" s="12">
        <f t="shared" si="8"/>
        <v>0</v>
      </c>
    </row>
    <row r="41" spans="1:7" ht="15" customHeight="1" x14ac:dyDescent="0.15">
      <c r="A41" s="111"/>
      <c r="B41" s="18"/>
      <c r="C41" s="110" t="s">
        <v>112</v>
      </c>
      <c r="D41" s="20">
        <f t="shared" si="7"/>
        <v>200</v>
      </c>
      <c r="E41" s="12">
        <f t="shared" si="8"/>
        <v>16</v>
      </c>
      <c r="F41" s="12">
        <f t="shared" si="8"/>
        <v>83.5</v>
      </c>
      <c r="G41" s="12">
        <f t="shared" si="8"/>
        <v>0.5</v>
      </c>
    </row>
    <row r="42" spans="1:7" ht="15" customHeight="1" x14ac:dyDescent="0.15">
      <c r="A42" s="111"/>
      <c r="B42" s="18"/>
      <c r="C42" s="110" t="s">
        <v>10</v>
      </c>
      <c r="D42" s="20">
        <f t="shared" si="7"/>
        <v>373</v>
      </c>
      <c r="E42" s="12">
        <f t="shared" si="8"/>
        <v>31.099195710455763</v>
      </c>
      <c r="F42" s="12">
        <f t="shared" si="8"/>
        <v>67.024128686327074</v>
      </c>
      <c r="G42" s="12">
        <f t="shared" si="8"/>
        <v>1.8766756032171581</v>
      </c>
    </row>
    <row r="43" spans="1:7" ht="15" customHeight="1" x14ac:dyDescent="0.15">
      <c r="A43" s="109"/>
      <c r="B43" s="19"/>
      <c r="C43" s="108" t="s">
        <v>66</v>
      </c>
      <c r="D43" s="21">
        <f t="shared" si="7"/>
        <v>278</v>
      </c>
      <c r="E43" s="9">
        <f t="shared" si="8"/>
        <v>22.661870503597122</v>
      </c>
      <c r="F43" s="9">
        <f t="shared" si="8"/>
        <v>75.17985611510791</v>
      </c>
      <c r="G43" s="9">
        <f t="shared" si="8"/>
        <v>2.1582733812949639</v>
      </c>
    </row>
    <row r="47" spans="1:7" ht="15" customHeight="1" x14ac:dyDescent="0.15">
      <c r="A47" s="114" t="s">
        <v>461</v>
      </c>
      <c r="B47" s="17" t="s">
        <v>6</v>
      </c>
      <c r="C47" s="113" t="s">
        <v>16</v>
      </c>
      <c r="D47" s="13">
        <v>1165</v>
      </c>
      <c r="E47" s="13">
        <v>286</v>
      </c>
      <c r="F47" s="13">
        <v>863</v>
      </c>
      <c r="G47" s="13">
        <v>16</v>
      </c>
    </row>
    <row r="48" spans="1:7" ht="15" customHeight="1" x14ac:dyDescent="0.15">
      <c r="A48" s="201"/>
      <c r="B48" s="18" t="s">
        <v>7</v>
      </c>
      <c r="C48" s="112"/>
      <c r="D48" s="13"/>
      <c r="E48" s="13"/>
      <c r="F48" s="13"/>
      <c r="G48" s="13"/>
    </row>
    <row r="49" spans="1:7" ht="15" customHeight="1" x14ac:dyDescent="0.15">
      <c r="A49" s="201"/>
      <c r="B49" s="18" t="s">
        <v>8</v>
      </c>
      <c r="C49" s="110" t="s">
        <v>84</v>
      </c>
      <c r="D49" s="13">
        <v>168</v>
      </c>
      <c r="E49" s="13">
        <v>42</v>
      </c>
      <c r="F49" s="13">
        <v>124</v>
      </c>
      <c r="G49" s="13">
        <v>2</v>
      </c>
    </row>
    <row r="50" spans="1:7" ht="15" customHeight="1" x14ac:dyDescent="0.15">
      <c r="A50" s="201"/>
      <c r="B50" s="18" t="s">
        <v>9</v>
      </c>
      <c r="C50" s="110" t="s">
        <v>85</v>
      </c>
      <c r="D50" s="13">
        <v>148</v>
      </c>
      <c r="E50" s="13">
        <v>34</v>
      </c>
      <c r="F50" s="13">
        <v>112</v>
      </c>
      <c r="G50" s="13">
        <v>2</v>
      </c>
    </row>
    <row r="51" spans="1:7" ht="15" customHeight="1" x14ac:dyDescent="0.15">
      <c r="A51" s="111"/>
      <c r="B51" s="18"/>
      <c r="C51" s="110" t="s">
        <v>86</v>
      </c>
      <c r="D51" s="13">
        <v>153</v>
      </c>
      <c r="E51" s="13">
        <v>28</v>
      </c>
      <c r="F51" s="13">
        <v>125</v>
      </c>
      <c r="G51" s="13">
        <v>0</v>
      </c>
    </row>
    <row r="52" spans="1:7" ht="15" customHeight="1" x14ac:dyDescent="0.15">
      <c r="A52" s="111"/>
      <c r="B52" s="18"/>
      <c r="C52" s="110" t="s">
        <v>87</v>
      </c>
      <c r="D52" s="13">
        <v>73</v>
      </c>
      <c r="E52" s="13">
        <v>19</v>
      </c>
      <c r="F52" s="13">
        <v>54</v>
      </c>
      <c r="G52" s="13">
        <v>0</v>
      </c>
    </row>
    <row r="53" spans="1:7" ht="15" customHeight="1" x14ac:dyDescent="0.15">
      <c r="A53" s="111"/>
      <c r="B53" s="18"/>
      <c r="C53" s="80" t="s">
        <v>88</v>
      </c>
      <c r="D53" s="13">
        <v>109</v>
      </c>
      <c r="E53" s="13">
        <v>19</v>
      </c>
      <c r="F53" s="13">
        <v>87</v>
      </c>
      <c r="G53" s="13">
        <v>3</v>
      </c>
    </row>
    <row r="54" spans="1:7" ht="15" customHeight="1" x14ac:dyDescent="0.15">
      <c r="A54" s="111"/>
      <c r="B54" s="18"/>
      <c r="C54" s="80" t="s">
        <v>89</v>
      </c>
      <c r="D54" s="13">
        <v>128</v>
      </c>
      <c r="E54" s="13">
        <v>29</v>
      </c>
      <c r="F54" s="13">
        <v>97</v>
      </c>
      <c r="G54" s="13">
        <v>2</v>
      </c>
    </row>
    <row r="55" spans="1:7" ht="15" customHeight="1" x14ac:dyDescent="0.15">
      <c r="A55" s="111"/>
      <c r="B55" s="18"/>
      <c r="C55" s="80" t="s">
        <v>90</v>
      </c>
      <c r="D55" s="13">
        <v>116</v>
      </c>
      <c r="E55" s="13">
        <v>33</v>
      </c>
      <c r="F55" s="13">
        <v>81</v>
      </c>
      <c r="G55" s="13">
        <v>2</v>
      </c>
    </row>
    <row r="56" spans="1:7" ht="15" customHeight="1" x14ac:dyDescent="0.15">
      <c r="A56" s="111"/>
      <c r="B56" s="19"/>
      <c r="C56" s="108" t="s">
        <v>91</v>
      </c>
      <c r="D56" s="13">
        <v>270</v>
      </c>
      <c r="E56" s="13">
        <v>82</v>
      </c>
      <c r="F56" s="13">
        <v>183</v>
      </c>
      <c r="G56" s="13">
        <v>5</v>
      </c>
    </row>
    <row r="57" spans="1:7" ht="15" customHeight="1" x14ac:dyDescent="0.15">
      <c r="A57" s="114" t="s">
        <v>129</v>
      </c>
      <c r="B57" s="17" t="s">
        <v>6</v>
      </c>
      <c r="C57" s="113" t="s">
        <v>16</v>
      </c>
      <c r="D57" s="13">
        <v>1165</v>
      </c>
      <c r="E57" s="13">
        <v>286</v>
      </c>
      <c r="F57" s="13">
        <v>863</v>
      </c>
      <c r="G57" s="13">
        <v>16</v>
      </c>
    </row>
    <row r="58" spans="1:7" ht="15" customHeight="1" x14ac:dyDescent="0.15">
      <c r="A58" s="201"/>
      <c r="B58" s="18" t="s">
        <v>7</v>
      </c>
      <c r="C58" s="112"/>
      <c r="D58" s="13"/>
      <c r="E58" s="13"/>
      <c r="F58" s="13"/>
      <c r="G58" s="13"/>
    </row>
    <row r="59" spans="1:7" ht="15" customHeight="1" x14ac:dyDescent="0.15">
      <c r="A59" s="201"/>
      <c r="B59" s="18" t="s">
        <v>8</v>
      </c>
      <c r="C59" s="110" t="s">
        <v>93</v>
      </c>
      <c r="D59" s="13">
        <v>492</v>
      </c>
      <c r="E59" s="13">
        <v>108</v>
      </c>
      <c r="F59" s="13">
        <v>378</v>
      </c>
      <c r="G59" s="13">
        <v>6</v>
      </c>
    </row>
    <row r="60" spans="1:7" ht="15" customHeight="1" x14ac:dyDescent="0.15">
      <c r="A60" s="201"/>
      <c r="B60" s="18" t="s">
        <v>9</v>
      </c>
      <c r="C60" s="110" t="s">
        <v>94</v>
      </c>
      <c r="D60" s="13">
        <v>194</v>
      </c>
      <c r="E60" s="13">
        <v>50</v>
      </c>
      <c r="F60" s="13">
        <v>139</v>
      </c>
      <c r="G60" s="13">
        <v>5</v>
      </c>
    </row>
    <row r="61" spans="1:7" ht="15" customHeight="1" x14ac:dyDescent="0.15">
      <c r="A61" s="111"/>
      <c r="B61" s="18"/>
      <c r="C61" s="110" t="s">
        <v>95</v>
      </c>
      <c r="D61" s="13">
        <v>433</v>
      </c>
      <c r="E61" s="13">
        <v>116</v>
      </c>
      <c r="F61" s="13">
        <v>313</v>
      </c>
      <c r="G61" s="13">
        <v>4</v>
      </c>
    </row>
    <row r="62" spans="1:7" ht="15" customHeight="1" x14ac:dyDescent="0.15">
      <c r="A62" s="111"/>
      <c r="B62" s="19"/>
      <c r="C62" s="108" t="s">
        <v>96</v>
      </c>
      <c r="D62" s="13">
        <v>46</v>
      </c>
      <c r="E62" s="13">
        <v>12</v>
      </c>
      <c r="F62" s="13">
        <v>33</v>
      </c>
      <c r="G62" s="13">
        <v>1</v>
      </c>
    </row>
    <row r="63" spans="1:7" ht="15" customHeight="1" x14ac:dyDescent="0.15">
      <c r="A63" s="70" t="s">
        <v>462</v>
      </c>
      <c r="B63" s="17" t="s">
        <v>6</v>
      </c>
      <c r="C63" s="113" t="s">
        <v>16</v>
      </c>
      <c r="D63" s="13">
        <v>1165</v>
      </c>
      <c r="E63" s="13">
        <v>286</v>
      </c>
      <c r="F63" s="13">
        <v>863</v>
      </c>
      <c r="G63" s="13">
        <v>16</v>
      </c>
    </row>
    <row r="64" spans="1:7" ht="15" customHeight="1" x14ac:dyDescent="0.15">
      <c r="A64" s="148" t="s">
        <v>60</v>
      </c>
      <c r="B64" s="18" t="s">
        <v>7</v>
      </c>
      <c r="C64" s="112"/>
      <c r="D64" s="13"/>
      <c r="E64" s="13"/>
      <c r="F64" s="13"/>
      <c r="G64" s="13"/>
    </row>
    <row r="65" spans="1:7" ht="15" customHeight="1" x14ac:dyDescent="0.15">
      <c r="A65" s="148" t="s">
        <v>71</v>
      </c>
      <c r="B65" s="18" t="s">
        <v>8</v>
      </c>
      <c r="C65" s="451" t="s">
        <v>120</v>
      </c>
      <c r="D65" s="13">
        <v>177</v>
      </c>
      <c r="E65" s="13">
        <v>42</v>
      </c>
      <c r="F65" s="13">
        <v>134</v>
      </c>
      <c r="G65" s="13">
        <v>1</v>
      </c>
    </row>
    <row r="66" spans="1:7" ht="15" customHeight="1" x14ac:dyDescent="0.15">
      <c r="A66" s="201"/>
      <c r="B66" s="18" t="s">
        <v>9</v>
      </c>
      <c r="C66" s="452" t="s">
        <v>121</v>
      </c>
      <c r="D66" s="13">
        <v>96</v>
      </c>
      <c r="E66" s="13">
        <v>31</v>
      </c>
      <c r="F66" s="13">
        <v>62</v>
      </c>
      <c r="G66" s="13">
        <v>3</v>
      </c>
    </row>
    <row r="67" spans="1:7" ht="15" customHeight="1" x14ac:dyDescent="0.15">
      <c r="A67" s="111"/>
      <c r="B67" s="18"/>
      <c r="C67" s="452" t="s">
        <v>122</v>
      </c>
      <c r="D67" s="13">
        <v>190</v>
      </c>
      <c r="E67" s="13">
        <v>29</v>
      </c>
      <c r="F67" s="13">
        <v>159</v>
      </c>
      <c r="G67" s="13">
        <v>2</v>
      </c>
    </row>
    <row r="68" spans="1:7" ht="15" customHeight="1" x14ac:dyDescent="0.15">
      <c r="A68" s="111"/>
      <c r="B68" s="18"/>
      <c r="C68" s="452" t="s">
        <v>123</v>
      </c>
      <c r="D68" s="13">
        <v>284</v>
      </c>
      <c r="E68" s="13">
        <v>74</v>
      </c>
      <c r="F68" s="13">
        <v>207</v>
      </c>
      <c r="G68" s="13">
        <v>3</v>
      </c>
    </row>
    <row r="69" spans="1:7" ht="15" customHeight="1" x14ac:dyDescent="0.15">
      <c r="A69" s="111"/>
      <c r="B69" s="19"/>
      <c r="C69" s="128" t="s">
        <v>66</v>
      </c>
      <c r="D69" s="13">
        <v>418</v>
      </c>
      <c r="E69" s="13">
        <v>110</v>
      </c>
      <c r="F69" s="13">
        <v>301</v>
      </c>
      <c r="G69" s="13">
        <v>7</v>
      </c>
    </row>
    <row r="70" spans="1:7" ht="15" customHeight="1" x14ac:dyDescent="0.15">
      <c r="A70" s="114" t="s">
        <v>463</v>
      </c>
      <c r="B70" s="17" t="s">
        <v>6</v>
      </c>
      <c r="C70" s="113" t="s">
        <v>16</v>
      </c>
      <c r="D70" s="13">
        <v>1165</v>
      </c>
      <c r="E70" s="13">
        <v>286</v>
      </c>
      <c r="F70" s="13">
        <v>863</v>
      </c>
      <c r="G70" s="13">
        <v>16</v>
      </c>
    </row>
    <row r="71" spans="1:7" ht="15" customHeight="1" x14ac:dyDescent="0.15">
      <c r="A71" s="203" t="s">
        <v>100</v>
      </c>
      <c r="B71" s="18" t="s">
        <v>7</v>
      </c>
      <c r="C71" s="112"/>
      <c r="D71" s="13"/>
      <c r="E71" s="13"/>
      <c r="F71" s="13"/>
      <c r="G71" s="13"/>
    </row>
    <row r="72" spans="1:7" ht="15" customHeight="1" x14ac:dyDescent="0.15">
      <c r="A72" s="203"/>
      <c r="B72" s="18" t="s">
        <v>8</v>
      </c>
      <c r="C72" s="110" t="s">
        <v>101</v>
      </c>
      <c r="D72" s="13">
        <v>148</v>
      </c>
      <c r="E72" s="13">
        <v>22</v>
      </c>
      <c r="F72" s="13">
        <v>125</v>
      </c>
      <c r="G72" s="13">
        <v>1</v>
      </c>
    </row>
    <row r="73" spans="1:7" ht="15" customHeight="1" x14ac:dyDescent="0.15">
      <c r="A73" s="201"/>
      <c r="B73" s="18" t="s">
        <v>9</v>
      </c>
      <c r="C73" s="110" t="s">
        <v>102</v>
      </c>
      <c r="D73" s="13">
        <v>309</v>
      </c>
      <c r="E73" s="13">
        <v>87</v>
      </c>
      <c r="F73" s="13">
        <v>218</v>
      </c>
      <c r="G73" s="13">
        <v>4</v>
      </c>
    </row>
    <row r="74" spans="1:7" ht="15" customHeight="1" x14ac:dyDescent="0.15">
      <c r="A74" s="111"/>
      <c r="B74" s="18"/>
      <c r="C74" s="110" t="s">
        <v>103</v>
      </c>
      <c r="D74" s="13">
        <v>345</v>
      </c>
      <c r="E74" s="13">
        <v>100</v>
      </c>
      <c r="F74" s="13">
        <v>242</v>
      </c>
      <c r="G74" s="13">
        <v>3</v>
      </c>
    </row>
    <row r="75" spans="1:7" ht="15" customHeight="1" x14ac:dyDescent="0.15">
      <c r="A75" s="111"/>
      <c r="B75" s="18"/>
      <c r="C75" s="110" t="s">
        <v>104</v>
      </c>
      <c r="D75" s="13">
        <v>278</v>
      </c>
      <c r="E75" s="13">
        <v>61</v>
      </c>
      <c r="F75" s="13">
        <v>215</v>
      </c>
      <c r="G75" s="13">
        <v>2</v>
      </c>
    </row>
    <row r="76" spans="1:7" ht="15" customHeight="1" x14ac:dyDescent="0.15">
      <c r="A76" s="111"/>
      <c r="B76" s="19"/>
      <c r="C76" s="108" t="s">
        <v>65</v>
      </c>
      <c r="D76" s="13">
        <v>85</v>
      </c>
      <c r="E76" s="13">
        <v>16</v>
      </c>
      <c r="F76" s="13">
        <v>63</v>
      </c>
      <c r="G76" s="13">
        <v>6</v>
      </c>
    </row>
    <row r="77" spans="1:7" ht="15" customHeight="1" x14ac:dyDescent="0.15">
      <c r="A77" s="114" t="s">
        <v>464</v>
      </c>
      <c r="B77" s="17" t="s">
        <v>6</v>
      </c>
      <c r="C77" s="113" t="s">
        <v>16</v>
      </c>
      <c r="D77" s="13">
        <v>1165</v>
      </c>
      <c r="E77" s="13">
        <v>286</v>
      </c>
      <c r="F77" s="13">
        <v>863</v>
      </c>
      <c r="G77" s="13">
        <v>16</v>
      </c>
    </row>
    <row r="78" spans="1:7" ht="15" customHeight="1" x14ac:dyDescent="0.15">
      <c r="A78" s="203" t="s">
        <v>106</v>
      </c>
      <c r="B78" s="18" t="s">
        <v>7</v>
      </c>
      <c r="C78" s="112"/>
      <c r="D78" s="13"/>
      <c r="E78" s="13"/>
      <c r="F78" s="13"/>
      <c r="G78" s="13"/>
    </row>
    <row r="79" spans="1:7" ht="15" customHeight="1" x14ac:dyDescent="0.15">
      <c r="A79" s="203"/>
      <c r="B79" s="18" t="s">
        <v>8</v>
      </c>
      <c r="C79" s="110" t="s">
        <v>1</v>
      </c>
      <c r="D79" s="13">
        <v>33</v>
      </c>
      <c r="E79" s="13">
        <v>13</v>
      </c>
      <c r="F79" s="13">
        <v>19</v>
      </c>
      <c r="G79" s="13">
        <v>1</v>
      </c>
    </row>
    <row r="80" spans="1:7" ht="15" customHeight="1" x14ac:dyDescent="0.15">
      <c r="A80" s="203"/>
      <c r="B80" s="18" t="s">
        <v>9</v>
      </c>
      <c r="C80" s="110" t="s">
        <v>107</v>
      </c>
      <c r="D80" s="13">
        <v>70</v>
      </c>
      <c r="E80" s="13">
        <v>16</v>
      </c>
      <c r="F80" s="13">
        <v>54</v>
      </c>
      <c r="G80" s="13">
        <v>0</v>
      </c>
    </row>
    <row r="81" spans="1:7" ht="15" customHeight="1" x14ac:dyDescent="0.15">
      <c r="A81" s="111"/>
      <c r="B81" s="18"/>
      <c r="C81" s="110" t="s">
        <v>108</v>
      </c>
      <c r="D81" s="13">
        <v>57</v>
      </c>
      <c r="E81" s="13">
        <v>16</v>
      </c>
      <c r="F81" s="13">
        <v>40</v>
      </c>
      <c r="G81" s="13">
        <v>1</v>
      </c>
    </row>
    <row r="82" spans="1:7" ht="15" customHeight="1" x14ac:dyDescent="0.15">
      <c r="A82" s="111"/>
      <c r="B82" s="18"/>
      <c r="C82" s="110" t="s">
        <v>109</v>
      </c>
      <c r="D82" s="13">
        <v>35</v>
      </c>
      <c r="E82" s="13">
        <v>8</v>
      </c>
      <c r="F82" s="13">
        <v>27</v>
      </c>
      <c r="G82" s="13">
        <v>0</v>
      </c>
    </row>
    <row r="83" spans="1:7" ht="15" customHeight="1" x14ac:dyDescent="0.15">
      <c r="A83" s="111"/>
      <c r="B83" s="18"/>
      <c r="C83" s="110" t="s">
        <v>110</v>
      </c>
      <c r="D83" s="13">
        <v>40</v>
      </c>
      <c r="E83" s="13">
        <v>8</v>
      </c>
      <c r="F83" s="13">
        <v>32</v>
      </c>
      <c r="G83" s="13">
        <v>0</v>
      </c>
    </row>
    <row r="84" spans="1:7" ht="15" customHeight="1" x14ac:dyDescent="0.15">
      <c r="A84" s="111"/>
      <c r="B84" s="18"/>
      <c r="C84" s="110" t="s">
        <v>111</v>
      </c>
      <c r="D84" s="13">
        <v>79</v>
      </c>
      <c r="E84" s="13">
        <v>14</v>
      </c>
      <c r="F84" s="13">
        <v>65</v>
      </c>
      <c r="G84" s="13">
        <v>0</v>
      </c>
    </row>
    <row r="85" spans="1:7" ht="15" customHeight="1" x14ac:dyDescent="0.15">
      <c r="A85" s="111"/>
      <c r="B85" s="18"/>
      <c r="C85" s="110" t="s">
        <v>112</v>
      </c>
      <c r="D85" s="13">
        <v>200</v>
      </c>
      <c r="E85" s="13">
        <v>32</v>
      </c>
      <c r="F85" s="13">
        <v>167</v>
      </c>
      <c r="G85" s="13">
        <v>1</v>
      </c>
    </row>
    <row r="86" spans="1:7" ht="15" customHeight="1" x14ac:dyDescent="0.15">
      <c r="A86" s="111"/>
      <c r="B86" s="18"/>
      <c r="C86" s="110" t="s">
        <v>10</v>
      </c>
      <c r="D86" s="13">
        <v>373</v>
      </c>
      <c r="E86" s="13">
        <v>116</v>
      </c>
      <c r="F86" s="13">
        <v>250</v>
      </c>
      <c r="G86" s="13">
        <v>7</v>
      </c>
    </row>
    <row r="87" spans="1:7" ht="15" customHeight="1" x14ac:dyDescent="0.15">
      <c r="A87" s="109"/>
      <c r="B87" s="19"/>
      <c r="C87" s="108" t="s">
        <v>66</v>
      </c>
      <c r="D87" s="13">
        <v>278</v>
      </c>
      <c r="E87" s="13">
        <v>63</v>
      </c>
      <c r="F87" s="13">
        <v>209</v>
      </c>
      <c r="G87" s="13">
        <v>6</v>
      </c>
    </row>
  </sheetData>
  <mergeCells count="4">
    <mergeCell ref="A27:A28"/>
    <mergeCell ref="A34:A36"/>
    <mergeCell ref="A71:A72"/>
    <mergeCell ref="A78:A80"/>
  </mergeCells>
  <phoneticPr fontId="6"/>
  <pageMargins left="0.39370078740157483" right="0.39370078740157483" top="0.39370078740157483" bottom="0.19685039370078741" header="0.19685039370078741" footer="0.19685039370078741"/>
  <pageSetup paperSize="9" scale="70" orientation="portrait" horizontalDpi="200" verticalDpi="200" r:id="rId1"/>
  <headerFooter alignWithMargins="0">
    <oddHeader>&amp;R&amp;"-,標準"&amp;11&amp;F＿&amp;A</oddHeader>
  </headerFooter>
  <colBreaks count="2" manualBreakCount="2">
    <brk id="3" max="1048575" man="1"/>
    <brk id="3" max="1048575"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32775C-120A-42A9-9AF5-54051FC7693E}">
  <dimension ref="A1:I42"/>
  <sheetViews>
    <sheetView showGridLines="0" view="pageBreakPreview" zoomScaleNormal="100" zoomScaleSheetLayoutView="100" workbookViewId="0"/>
  </sheetViews>
  <sheetFormatPr defaultColWidth="8" defaultRowHeight="15" customHeight="1" x14ac:dyDescent="0.15"/>
  <cols>
    <col min="1" max="1" width="8.7109375" style="1" customWidth="1"/>
    <col min="2" max="2" width="4.28515625" style="1" customWidth="1"/>
    <col min="3" max="3" width="16.140625" style="1" bestFit="1" customWidth="1"/>
    <col min="4" max="9" width="10.85546875" style="1" customWidth="1"/>
    <col min="10" max="16384" width="8" style="1"/>
  </cols>
  <sheetData>
    <row r="1" spans="1:9" ht="15" customHeight="1" x14ac:dyDescent="0.15">
      <c r="D1" s="1" t="s">
        <v>468</v>
      </c>
    </row>
    <row r="3" spans="1:9" s="7" customFormat="1" ht="80.099999999999994" customHeight="1" x14ac:dyDescent="0.15">
      <c r="A3" s="3"/>
      <c r="B3" s="4"/>
      <c r="C3" s="116"/>
      <c r="D3" s="5" t="s">
        <v>0</v>
      </c>
      <c r="E3" s="454" t="s">
        <v>469</v>
      </c>
      <c r="F3" s="454" t="s">
        <v>470</v>
      </c>
      <c r="G3" s="454" t="s">
        <v>201</v>
      </c>
      <c r="H3" s="454" t="s">
        <v>200</v>
      </c>
      <c r="I3" s="5" t="s">
        <v>65</v>
      </c>
    </row>
    <row r="4" spans="1:9" ht="15" customHeight="1" x14ac:dyDescent="0.15">
      <c r="A4" s="114" t="s">
        <v>129</v>
      </c>
      <c r="B4" s="17" t="s">
        <v>6</v>
      </c>
      <c r="C4" s="113" t="s">
        <v>16</v>
      </c>
      <c r="D4" s="8">
        <f t="shared" ref="D4:I4" si="0">D25</f>
        <v>1165</v>
      </c>
      <c r="E4" s="8">
        <f t="shared" si="0"/>
        <v>146</v>
      </c>
      <c r="F4" s="8">
        <f t="shared" si="0"/>
        <v>576</v>
      </c>
      <c r="G4" s="8">
        <f t="shared" si="0"/>
        <v>251</v>
      </c>
      <c r="H4" s="8">
        <f t="shared" si="0"/>
        <v>94</v>
      </c>
      <c r="I4" s="8">
        <f t="shared" si="0"/>
        <v>98</v>
      </c>
    </row>
    <row r="5" spans="1:9" ht="15" customHeight="1" x14ac:dyDescent="0.15">
      <c r="A5" s="111"/>
      <c r="B5" s="18" t="s">
        <v>7</v>
      </c>
      <c r="C5" s="112"/>
      <c r="D5" s="29">
        <f>IF(SUM(E5:I5)&gt;100,"－",SUM(E5:I5))</f>
        <v>100</v>
      </c>
      <c r="E5" s="28">
        <f>E25/$D4*100</f>
        <v>12.532188841201716</v>
      </c>
      <c r="F5" s="28">
        <f>F25/$D4*100</f>
        <v>49.442060085836907</v>
      </c>
      <c r="G5" s="28">
        <f>G25/$D4*100</f>
        <v>21.545064377682404</v>
      </c>
      <c r="H5" s="28">
        <f>H25/$D4*100</f>
        <v>8.0686695278969953</v>
      </c>
      <c r="I5" s="28">
        <f>I25/$D4*100</f>
        <v>8.4120171673819737</v>
      </c>
    </row>
    <row r="6" spans="1:9" ht="15" customHeight="1" x14ac:dyDescent="0.15">
      <c r="A6" s="111"/>
      <c r="B6" s="18" t="s">
        <v>8</v>
      </c>
      <c r="C6" s="110" t="s">
        <v>471</v>
      </c>
      <c r="D6" s="20">
        <f>D27</f>
        <v>492</v>
      </c>
      <c r="E6" s="12">
        <f t="shared" ref="E6:I9" si="1">IF($D6=0,0,E27/$D6*100)</f>
        <v>17.886178861788618</v>
      </c>
      <c r="F6" s="12">
        <f t="shared" si="1"/>
        <v>40.650406504065039</v>
      </c>
      <c r="G6" s="12">
        <f t="shared" si="1"/>
        <v>25.609756097560975</v>
      </c>
      <c r="H6" s="12">
        <f t="shared" si="1"/>
        <v>7.7235772357723578</v>
      </c>
      <c r="I6" s="12">
        <f t="shared" si="1"/>
        <v>8.1300813008130071</v>
      </c>
    </row>
    <row r="7" spans="1:9" ht="15" customHeight="1" x14ac:dyDescent="0.15">
      <c r="A7" s="111"/>
      <c r="B7" s="18" t="s">
        <v>9</v>
      </c>
      <c r="C7" s="110" t="s">
        <v>94</v>
      </c>
      <c r="D7" s="20">
        <f>D28</f>
        <v>194</v>
      </c>
      <c r="E7" s="12">
        <f t="shared" si="1"/>
        <v>4.1237113402061851</v>
      </c>
      <c r="F7" s="12">
        <f t="shared" si="1"/>
        <v>59.27835051546392</v>
      </c>
      <c r="G7" s="12">
        <f t="shared" si="1"/>
        <v>16.494845360824741</v>
      </c>
      <c r="H7" s="12">
        <f t="shared" si="1"/>
        <v>9.2783505154639183</v>
      </c>
      <c r="I7" s="12">
        <f t="shared" si="1"/>
        <v>10.824742268041238</v>
      </c>
    </row>
    <row r="8" spans="1:9" ht="15" customHeight="1" x14ac:dyDescent="0.15">
      <c r="A8" s="111"/>
      <c r="B8" s="18"/>
      <c r="C8" s="110" t="s">
        <v>95</v>
      </c>
      <c r="D8" s="20">
        <f>D29</f>
        <v>433</v>
      </c>
      <c r="E8" s="12">
        <f t="shared" si="1"/>
        <v>10.854503464203233</v>
      </c>
      <c r="F8" s="12">
        <f t="shared" si="1"/>
        <v>52.886836027713628</v>
      </c>
      <c r="G8" s="12">
        <f t="shared" si="1"/>
        <v>20.092378752886837</v>
      </c>
      <c r="H8" s="12">
        <f t="shared" si="1"/>
        <v>8.7759815242494223</v>
      </c>
      <c r="I8" s="12">
        <f t="shared" si="1"/>
        <v>7.3903002309468819</v>
      </c>
    </row>
    <row r="9" spans="1:9" ht="15" customHeight="1" x14ac:dyDescent="0.15">
      <c r="A9" s="111"/>
      <c r="B9" s="19"/>
      <c r="C9" s="108" t="s">
        <v>96</v>
      </c>
      <c r="D9" s="21">
        <f>D30</f>
        <v>46</v>
      </c>
      <c r="E9" s="9">
        <f t="shared" si="1"/>
        <v>6.5217391304347823</v>
      </c>
      <c r="F9" s="9">
        <f t="shared" si="1"/>
        <v>69.565217391304344</v>
      </c>
      <c r="G9" s="9">
        <f t="shared" si="1"/>
        <v>13.043478260869565</v>
      </c>
      <c r="H9" s="9">
        <f t="shared" si="1"/>
        <v>0</v>
      </c>
      <c r="I9" s="9">
        <f t="shared" si="1"/>
        <v>10.869565217391305</v>
      </c>
    </row>
    <row r="10" spans="1:9" ht="15" customHeight="1" x14ac:dyDescent="0.15">
      <c r="A10" s="111"/>
      <c r="B10" s="11" t="s">
        <v>2</v>
      </c>
      <c r="C10" s="113" t="s">
        <v>16</v>
      </c>
      <c r="D10" s="20">
        <f>D31</f>
        <v>835</v>
      </c>
      <c r="E10" s="20">
        <f>E31</f>
        <v>124</v>
      </c>
      <c r="F10" s="20">
        <f>F31</f>
        <v>187</v>
      </c>
      <c r="G10" s="20">
        <f>G31</f>
        <v>257</v>
      </c>
      <c r="H10" s="20">
        <f>H31</f>
        <v>199</v>
      </c>
      <c r="I10" s="20">
        <f>I31</f>
        <v>68</v>
      </c>
    </row>
    <row r="11" spans="1:9" ht="15" customHeight="1" x14ac:dyDescent="0.15">
      <c r="A11" s="111"/>
      <c r="B11" s="11" t="s">
        <v>3</v>
      </c>
      <c r="C11" s="112"/>
      <c r="D11" s="28">
        <f>IF(SUM(E11:I11)&gt;100,"－",SUM(E11:I11))</f>
        <v>100</v>
      </c>
      <c r="E11" s="28">
        <f>E31/$D10*100</f>
        <v>14.850299401197606</v>
      </c>
      <c r="F11" s="28">
        <f>F31/$D10*100</f>
        <v>22.395209580838323</v>
      </c>
      <c r="G11" s="28">
        <f>G31/$D10*100</f>
        <v>30.778443113772454</v>
      </c>
      <c r="H11" s="28">
        <f>H31/$D10*100</f>
        <v>23.832335329341316</v>
      </c>
      <c r="I11" s="28">
        <f>I31/$D10*100</f>
        <v>8.1437125748502996</v>
      </c>
    </row>
    <row r="12" spans="1:9" ht="15" customHeight="1" x14ac:dyDescent="0.15">
      <c r="A12" s="111"/>
      <c r="B12" s="11" t="s">
        <v>4</v>
      </c>
      <c r="C12" s="110" t="s">
        <v>471</v>
      </c>
      <c r="D12" s="20">
        <f>D33</f>
        <v>160</v>
      </c>
      <c r="E12" s="12">
        <f t="shared" ref="E12:I15" si="2">IF($D12=0,0,E33/$D12*100)</f>
        <v>15</v>
      </c>
      <c r="F12" s="12">
        <f t="shared" si="2"/>
        <v>16.875</v>
      </c>
      <c r="G12" s="12">
        <f t="shared" si="2"/>
        <v>36.25</v>
      </c>
      <c r="H12" s="12">
        <f t="shared" si="2"/>
        <v>20</v>
      </c>
      <c r="I12" s="12">
        <f t="shared" si="2"/>
        <v>11.875</v>
      </c>
    </row>
    <row r="13" spans="1:9" ht="15" customHeight="1" x14ac:dyDescent="0.15">
      <c r="A13" s="111"/>
      <c r="B13" s="11"/>
      <c r="C13" s="110" t="s">
        <v>94</v>
      </c>
      <c r="D13" s="20">
        <f>D34</f>
        <v>196</v>
      </c>
      <c r="E13" s="12">
        <f t="shared" si="2"/>
        <v>16.326530612244898</v>
      </c>
      <c r="F13" s="12">
        <f t="shared" si="2"/>
        <v>19.897959183673468</v>
      </c>
      <c r="G13" s="12">
        <f t="shared" si="2"/>
        <v>35.714285714285715</v>
      </c>
      <c r="H13" s="12">
        <f t="shared" si="2"/>
        <v>21.428571428571427</v>
      </c>
      <c r="I13" s="12">
        <f t="shared" si="2"/>
        <v>6.6326530612244898</v>
      </c>
    </row>
    <row r="14" spans="1:9" ht="15" customHeight="1" x14ac:dyDescent="0.15">
      <c r="A14" s="111"/>
      <c r="B14" s="11"/>
      <c r="C14" s="110" t="s">
        <v>95</v>
      </c>
      <c r="D14" s="20">
        <f>D35</f>
        <v>402</v>
      </c>
      <c r="E14" s="12">
        <f t="shared" si="2"/>
        <v>13.184079601990051</v>
      </c>
      <c r="F14" s="12">
        <f t="shared" si="2"/>
        <v>26.368159203980102</v>
      </c>
      <c r="G14" s="12">
        <f t="shared" si="2"/>
        <v>28.109452736318406</v>
      </c>
      <c r="H14" s="12">
        <f t="shared" si="2"/>
        <v>25.124378109452739</v>
      </c>
      <c r="I14" s="12">
        <f t="shared" si="2"/>
        <v>7.2139303482587067</v>
      </c>
    </row>
    <row r="15" spans="1:9" ht="15" customHeight="1" x14ac:dyDescent="0.15">
      <c r="A15" s="111"/>
      <c r="B15" s="11"/>
      <c r="C15" s="108" t="s">
        <v>96</v>
      </c>
      <c r="D15" s="21">
        <f>D36</f>
        <v>77</v>
      </c>
      <c r="E15" s="9">
        <f t="shared" si="2"/>
        <v>19.480519480519483</v>
      </c>
      <c r="F15" s="9">
        <f t="shared" si="2"/>
        <v>19.480519480519483</v>
      </c>
      <c r="G15" s="9">
        <f t="shared" si="2"/>
        <v>20.779220779220779</v>
      </c>
      <c r="H15" s="9">
        <f t="shared" si="2"/>
        <v>31.168831168831169</v>
      </c>
      <c r="I15" s="9">
        <f t="shared" si="2"/>
        <v>9.0909090909090917</v>
      </c>
    </row>
    <row r="16" spans="1:9" ht="15" customHeight="1" x14ac:dyDescent="0.15">
      <c r="A16" s="111"/>
      <c r="B16" s="204" t="s">
        <v>5</v>
      </c>
      <c r="C16" s="113" t="s">
        <v>16</v>
      </c>
      <c r="D16" s="20">
        <f>D37</f>
        <v>955</v>
      </c>
      <c r="E16" s="20">
        <f>E37</f>
        <v>88</v>
      </c>
      <c r="F16" s="20">
        <f>F37</f>
        <v>105</v>
      </c>
      <c r="G16" s="20">
        <f>G37</f>
        <v>311</v>
      </c>
      <c r="H16" s="20">
        <f>H37</f>
        <v>326</v>
      </c>
      <c r="I16" s="20">
        <f>I37</f>
        <v>125</v>
      </c>
    </row>
    <row r="17" spans="1:9" ht="15" customHeight="1" x14ac:dyDescent="0.15">
      <c r="A17" s="111"/>
      <c r="B17" s="205"/>
      <c r="C17" s="112"/>
      <c r="D17" s="28">
        <f>IF(SUM(E17:I17)&gt;100,"－",SUM(E17:I17))</f>
        <v>100</v>
      </c>
      <c r="E17" s="28">
        <f>E37/$D16*100</f>
        <v>9.2146596858638734</v>
      </c>
      <c r="F17" s="28">
        <f>F37/$D16*100</f>
        <v>10.99476439790576</v>
      </c>
      <c r="G17" s="28">
        <f>G37/$D16*100</f>
        <v>32.565445026178011</v>
      </c>
      <c r="H17" s="28">
        <f>H37/$D16*100</f>
        <v>34.136125654450261</v>
      </c>
      <c r="I17" s="28">
        <f>I37/$D16*100</f>
        <v>13.089005235602095</v>
      </c>
    </row>
    <row r="18" spans="1:9" ht="15" customHeight="1" x14ac:dyDescent="0.15">
      <c r="A18" s="111"/>
      <c r="B18" s="205"/>
      <c r="C18" s="110" t="s">
        <v>471</v>
      </c>
      <c r="D18" s="20">
        <f>D39</f>
        <v>290</v>
      </c>
      <c r="E18" s="12">
        <f t="shared" ref="E18:I21" si="3">IF($D18=0,0,E39/$D18*100)</f>
        <v>8.6206896551724146</v>
      </c>
      <c r="F18" s="12">
        <f t="shared" si="3"/>
        <v>6.5517241379310347</v>
      </c>
      <c r="G18" s="12">
        <f t="shared" si="3"/>
        <v>35.862068965517238</v>
      </c>
      <c r="H18" s="12">
        <f t="shared" si="3"/>
        <v>33.793103448275865</v>
      </c>
      <c r="I18" s="12">
        <f t="shared" si="3"/>
        <v>15.172413793103448</v>
      </c>
    </row>
    <row r="19" spans="1:9" ht="15" customHeight="1" x14ac:dyDescent="0.15">
      <c r="A19" s="111"/>
      <c r="B19" s="205"/>
      <c r="C19" s="110" t="s">
        <v>94</v>
      </c>
      <c r="D19" s="20">
        <f>D40</f>
        <v>208</v>
      </c>
      <c r="E19" s="12">
        <f t="shared" si="3"/>
        <v>6.7307692307692308</v>
      </c>
      <c r="F19" s="12">
        <f t="shared" si="3"/>
        <v>11.057692307692307</v>
      </c>
      <c r="G19" s="12">
        <f t="shared" si="3"/>
        <v>34.134615384615387</v>
      </c>
      <c r="H19" s="12">
        <f t="shared" si="3"/>
        <v>35.57692307692308</v>
      </c>
      <c r="I19" s="12">
        <f t="shared" si="3"/>
        <v>12.5</v>
      </c>
    </row>
    <row r="20" spans="1:9" ht="15" customHeight="1" x14ac:dyDescent="0.15">
      <c r="A20" s="111"/>
      <c r="B20" s="205"/>
      <c r="C20" s="110" t="s">
        <v>95</v>
      </c>
      <c r="D20" s="20">
        <f>D41</f>
        <v>404</v>
      </c>
      <c r="E20" s="12">
        <f t="shared" si="3"/>
        <v>10.643564356435643</v>
      </c>
      <c r="F20" s="12">
        <f t="shared" si="3"/>
        <v>14.356435643564355</v>
      </c>
      <c r="G20" s="12">
        <f t="shared" si="3"/>
        <v>29.702970297029701</v>
      </c>
      <c r="H20" s="12">
        <f t="shared" si="3"/>
        <v>33.415841584158414</v>
      </c>
      <c r="I20" s="12">
        <f t="shared" si="3"/>
        <v>11.881188118811881</v>
      </c>
    </row>
    <row r="21" spans="1:9" ht="15" customHeight="1" x14ac:dyDescent="0.15">
      <c r="A21" s="109"/>
      <c r="B21" s="202"/>
      <c r="C21" s="108" t="s">
        <v>96</v>
      </c>
      <c r="D21" s="21">
        <f>D42</f>
        <v>53</v>
      </c>
      <c r="E21" s="9">
        <f t="shared" si="3"/>
        <v>11.320754716981133</v>
      </c>
      <c r="F21" s="9">
        <f t="shared" si="3"/>
        <v>9.433962264150944</v>
      </c>
      <c r="G21" s="9">
        <f t="shared" si="3"/>
        <v>30.188679245283019</v>
      </c>
      <c r="H21" s="9">
        <f t="shared" si="3"/>
        <v>35.849056603773583</v>
      </c>
      <c r="I21" s="9">
        <f t="shared" si="3"/>
        <v>13.20754716981132</v>
      </c>
    </row>
    <row r="25" spans="1:9" ht="15" customHeight="1" x14ac:dyDescent="0.15">
      <c r="A25" s="114" t="s">
        <v>129</v>
      </c>
      <c r="B25" s="17" t="s">
        <v>6</v>
      </c>
      <c r="C25" s="113" t="s">
        <v>16</v>
      </c>
      <c r="D25" s="13">
        <v>1165</v>
      </c>
      <c r="E25" s="13">
        <v>146</v>
      </c>
      <c r="F25" s="13">
        <v>576</v>
      </c>
      <c r="G25" s="13">
        <v>251</v>
      </c>
      <c r="H25" s="13">
        <v>94</v>
      </c>
      <c r="I25" s="13">
        <v>98</v>
      </c>
    </row>
    <row r="26" spans="1:9" ht="15" customHeight="1" x14ac:dyDescent="0.15">
      <c r="A26" s="111"/>
      <c r="B26" s="18" t="s">
        <v>7</v>
      </c>
      <c r="C26" s="112"/>
      <c r="D26" s="13"/>
      <c r="E26" s="13"/>
      <c r="F26" s="13"/>
      <c r="G26" s="13"/>
      <c r="H26" s="13"/>
      <c r="I26" s="13"/>
    </row>
    <row r="27" spans="1:9" ht="15" customHeight="1" x14ac:dyDescent="0.15">
      <c r="A27" s="111"/>
      <c r="B27" s="18" t="s">
        <v>8</v>
      </c>
      <c r="C27" s="110" t="s">
        <v>93</v>
      </c>
      <c r="D27" s="13">
        <v>492</v>
      </c>
      <c r="E27" s="13">
        <v>88</v>
      </c>
      <c r="F27" s="13">
        <v>200</v>
      </c>
      <c r="G27" s="13">
        <v>126</v>
      </c>
      <c r="H27" s="13">
        <v>38</v>
      </c>
      <c r="I27" s="13">
        <v>40</v>
      </c>
    </row>
    <row r="28" spans="1:9" ht="15" customHeight="1" x14ac:dyDescent="0.15">
      <c r="A28" s="111"/>
      <c r="B28" s="18" t="s">
        <v>9</v>
      </c>
      <c r="C28" s="110" t="s">
        <v>94</v>
      </c>
      <c r="D28" s="13">
        <v>194</v>
      </c>
      <c r="E28" s="13">
        <v>8</v>
      </c>
      <c r="F28" s="13">
        <v>115</v>
      </c>
      <c r="G28" s="13">
        <v>32</v>
      </c>
      <c r="H28" s="13">
        <v>18</v>
      </c>
      <c r="I28" s="13">
        <v>21</v>
      </c>
    </row>
    <row r="29" spans="1:9" ht="15" customHeight="1" x14ac:dyDescent="0.15">
      <c r="A29" s="111"/>
      <c r="B29" s="18"/>
      <c r="C29" s="110" t="s">
        <v>95</v>
      </c>
      <c r="D29" s="13">
        <v>433</v>
      </c>
      <c r="E29" s="13">
        <v>47</v>
      </c>
      <c r="F29" s="13">
        <v>229</v>
      </c>
      <c r="G29" s="13">
        <v>87</v>
      </c>
      <c r="H29" s="13">
        <v>38</v>
      </c>
      <c r="I29" s="13">
        <v>32</v>
      </c>
    </row>
    <row r="30" spans="1:9" ht="15.95" customHeight="1" x14ac:dyDescent="0.15">
      <c r="A30" s="111"/>
      <c r="B30" s="19"/>
      <c r="C30" s="108" t="s">
        <v>96</v>
      </c>
      <c r="D30" s="13">
        <v>46</v>
      </c>
      <c r="E30" s="13">
        <v>3</v>
      </c>
      <c r="F30" s="13">
        <v>32</v>
      </c>
      <c r="G30" s="13">
        <v>6</v>
      </c>
      <c r="H30" s="13">
        <v>0</v>
      </c>
      <c r="I30" s="13">
        <v>5</v>
      </c>
    </row>
    <row r="31" spans="1:9" ht="15" customHeight="1" x14ac:dyDescent="0.15">
      <c r="A31" s="111"/>
      <c r="B31" s="11" t="s">
        <v>2</v>
      </c>
      <c r="C31" s="113" t="s">
        <v>16</v>
      </c>
      <c r="D31" s="13">
        <v>835</v>
      </c>
      <c r="E31" s="13">
        <v>124</v>
      </c>
      <c r="F31" s="13">
        <v>187</v>
      </c>
      <c r="G31" s="13">
        <v>257</v>
      </c>
      <c r="H31" s="13">
        <v>199</v>
      </c>
      <c r="I31" s="13">
        <v>68</v>
      </c>
    </row>
    <row r="32" spans="1:9" ht="15" customHeight="1" x14ac:dyDescent="0.15">
      <c r="A32" s="111"/>
      <c r="B32" s="11" t="s">
        <v>3</v>
      </c>
      <c r="C32" s="112"/>
      <c r="D32" s="13"/>
      <c r="E32" s="13"/>
      <c r="F32" s="13"/>
      <c r="G32" s="13"/>
      <c r="H32" s="13"/>
      <c r="I32" s="13"/>
    </row>
    <row r="33" spans="1:9" ht="15" customHeight="1" x14ac:dyDescent="0.15">
      <c r="A33" s="111"/>
      <c r="B33" s="11" t="s">
        <v>4</v>
      </c>
      <c r="C33" s="110" t="s">
        <v>93</v>
      </c>
      <c r="D33" s="13">
        <v>160</v>
      </c>
      <c r="E33" s="13">
        <v>24</v>
      </c>
      <c r="F33" s="13">
        <v>27</v>
      </c>
      <c r="G33" s="13">
        <v>58</v>
      </c>
      <c r="H33" s="13">
        <v>32</v>
      </c>
      <c r="I33" s="13">
        <v>19</v>
      </c>
    </row>
    <row r="34" spans="1:9" ht="15" customHeight="1" x14ac:dyDescent="0.15">
      <c r="A34" s="111"/>
      <c r="B34" s="11"/>
      <c r="C34" s="110" t="s">
        <v>94</v>
      </c>
      <c r="D34" s="13">
        <v>196</v>
      </c>
      <c r="E34" s="13">
        <v>32</v>
      </c>
      <c r="F34" s="13">
        <v>39</v>
      </c>
      <c r="G34" s="13">
        <v>70</v>
      </c>
      <c r="H34" s="13">
        <v>42</v>
      </c>
      <c r="I34" s="13">
        <v>13</v>
      </c>
    </row>
    <row r="35" spans="1:9" ht="15" customHeight="1" x14ac:dyDescent="0.15">
      <c r="A35" s="111"/>
      <c r="B35" s="11"/>
      <c r="C35" s="110" t="s">
        <v>95</v>
      </c>
      <c r="D35" s="13">
        <v>402</v>
      </c>
      <c r="E35" s="13">
        <v>53</v>
      </c>
      <c r="F35" s="13">
        <v>106</v>
      </c>
      <c r="G35" s="13">
        <v>113</v>
      </c>
      <c r="H35" s="13">
        <v>101</v>
      </c>
      <c r="I35" s="13">
        <v>29</v>
      </c>
    </row>
    <row r="36" spans="1:9" ht="15" customHeight="1" x14ac:dyDescent="0.15">
      <c r="A36" s="111"/>
      <c r="B36" s="11"/>
      <c r="C36" s="108" t="s">
        <v>96</v>
      </c>
      <c r="D36" s="13">
        <v>77</v>
      </c>
      <c r="E36" s="13">
        <v>15</v>
      </c>
      <c r="F36" s="13">
        <v>15</v>
      </c>
      <c r="G36" s="13">
        <v>16</v>
      </c>
      <c r="H36" s="13">
        <v>24</v>
      </c>
      <c r="I36" s="13">
        <v>7</v>
      </c>
    </row>
    <row r="37" spans="1:9" ht="15" customHeight="1" x14ac:dyDescent="0.15">
      <c r="A37" s="111"/>
      <c r="B37" s="204" t="s">
        <v>5</v>
      </c>
      <c r="C37" s="113" t="s">
        <v>16</v>
      </c>
      <c r="D37" s="13">
        <v>955</v>
      </c>
      <c r="E37" s="13">
        <v>88</v>
      </c>
      <c r="F37" s="13">
        <v>105</v>
      </c>
      <c r="G37" s="13">
        <v>311</v>
      </c>
      <c r="H37" s="13">
        <v>326</v>
      </c>
      <c r="I37" s="13">
        <v>125</v>
      </c>
    </row>
    <row r="38" spans="1:9" ht="15" customHeight="1" x14ac:dyDescent="0.15">
      <c r="A38" s="111"/>
      <c r="B38" s="205"/>
      <c r="C38" s="112"/>
      <c r="D38" s="13"/>
      <c r="E38" s="13"/>
      <c r="F38" s="13"/>
      <c r="G38" s="13"/>
      <c r="H38" s="13"/>
      <c r="I38" s="13"/>
    </row>
    <row r="39" spans="1:9" ht="15" customHeight="1" x14ac:dyDescent="0.15">
      <c r="A39" s="111"/>
      <c r="B39" s="205"/>
      <c r="C39" s="110" t="s">
        <v>93</v>
      </c>
      <c r="D39" s="13">
        <v>290</v>
      </c>
      <c r="E39" s="13">
        <v>25</v>
      </c>
      <c r="F39" s="13">
        <v>19</v>
      </c>
      <c r="G39" s="13">
        <v>104</v>
      </c>
      <c r="H39" s="13">
        <v>98</v>
      </c>
      <c r="I39" s="13">
        <v>44</v>
      </c>
    </row>
    <row r="40" spans="1:9" ht="15" customHeight="1" x14ac:dyDescent="0.15">
      <c r="A40" s="111"/>
      <c r="B40" s="205"/>
      <c r="C40" s="110" t="s">
        <v>94</v>
      </c>
      <c r="D40" s="13">
        <v>208</v>
      </c>
      <c r="E40" s="13">
        <v>14</v>
      </c>
      <c r="F40" s="13">
        <v>23</v>
      </c>
      <c r="G40" s="13">
        <v>71</v>
      </c>
      <c r="H40" s="13">
        <v>74</v>
      </c>
      <c r="I40" s="13">
        <v>26</v>
      </c>
    </row>
    <row r="41" spans="1:9" ht="15" customHeight="1" x14ac:dyDescent="0.15">
      <c r="A41" s="111"/>
      <c r="B41" s="205"/>
      <c r="C41" s="110" t="s">
        <v>95</v>
      </c>
      <c r="D41" s="13">
        <v>404</v>
      </c>
      <c r="E41" s="13">
        <v>43</v>
      </c>
      <c r="F41" s="13">
        <v>58</v>
      </c>
      <c r="G41" s="13">
        <v>120</v>
      </c>
      <c r="H41" s="13">
        <v>135</v>
      </c>
      <c r="I41" s="13">
        <v>48</v>
      </c>
    </row>
    <row r="42" spans="1:9" ht="15" customHeight="1" x14ac:dyDescent="0.15">
      <c r="A42" s="109"/>
      <c r="B42" s="202"/>
      <c r="C42" s="108" t="s">
        <v>96</v>
      </c>
      <c r="D42" s="13">
        <v>53</v>
      </c>
      <c r="E42" s="13">
        <v>6</v>
      </c>
      <c r="F42" s="13">
        <v>5</v>
      </c>
      <c r="G42" s="13">
        <v>16</v>
      </c>
      <c r="H42" s="13">
        <v>19</v>
      </c>
      <c r="I42" s="13">
        <v>7</v>
      </c>
    </row>
  </sheetData>
  <mergeCells count="2">
    <mergeCell ref="B16:B20"/>
    <mergeCell ref="B37:B41"/>
  </mergeCells>
  <phoneticPr fontId="6"/>
  <conditionalFormatting sqref="J11:J15">
    <cfRule type="colorScale" priority="1">
      <colorScale>
        <cfvo type="percent" val="0"/>
        <cfvo type="percent" val="100"/>
        <color theme="9" tint="0.79995117038483843"/>
        <color theme="9" tint="-0.249977111117893"/>
      </colorScale>
    </cfRule>
  </conditionalFormatting>
  <pageMargins left="0.39370078740157483" right="0.39370078740157483" top="0.39370078740157483" bottom="0.19685039370078741" header="0.19685039370078741" footer="0.19685039370078741"/>
  <pageSetup paperSize="9" scale="70" orientation="portrait" horizontalDpi="200" verticalDpi="200" r:id="rId1"/>
  <headerFooter alignWithMargins="0">
    <oddHeader>&amp;R&amp;"+,標準"&amp;11&amp;F-&amp;A</oddHeader>
  </headerFooter>
  <colBreaks count="1" manualBreakCount="1">
    <brk id="3" max="1048575" man="1"/>
  </col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4DCB42-124D-4593-AF40-655ABAA032B5}">
  <dimension ref="A1:P245"/>
  <sheetViews>
    <sheetView showGridLines="0" view="pageBreakPreview" zoomScaleNormal="100" zoomScaleSheetLayoutView="100" workbookViewId="0"/>
  </sheetViews>
  <sheetFormatPr defaultColWidth="8" defaultRowHeight="15" customHeight="1" x14ac:dyDescent="0.15"/>
  <cols>
    <col min="1" max="1" width="21.5703125" style="1" customWidth="1"/>
    <col min="2" max="2" width="4.28515625" style="1" customWidth="1"/>
    <col min="3" max="3" width="14.140625" style="1" bestFit="1" customWidth="1"/>
    <col min="4" max="10" width="11.28515625" style="1" customWidth="1"/>
    <col min="11" max="16" width="9.7109375" style="1" customWidth="1"/>
    <col min="17" max="16384" width="8" style="1"/>
  </cols>
  <sheetData>
    <row r="1" spans="1:16" ht="15" customHeight="1" x14ac:dyDescent="0.15">
      <c r="D1" s="1" t="s">
        <v>455</v>
      </c>
      <c r="K1" s="1" t="s">
        <v>456</v>
      </c>
    </row>
    <row r="2" spans="1:16" s="7" customFormat="1" ht="84" x14ac:dyDescent="0.15">
      <c r="A2" s="3"/>
      <c r="B2" s="4"/>
      <c r="C2" s="116"/>
      <c r="D2" s="5" t="s">
        <v>0</v>
      </c>
      <c r="E2" s="115" t="s">
        <v>134</v>
      </c>
      <c r="F2" s="5" t="s">
        <v>135</v>
      </c>
      <c r="G2" s="5" t="s">
        <v>136</v>
      </c>
      <c r="H2" s="115" t="s">
        <v>137</v>
      </c>
      <c r="I2" s="450" t="s">
        <v>457</v>
      </c>
      <c r="J2" s="5" t="s">
        <v>113</v>
      </c>
      <c r="K2" s="5" t="s">
        <v>0</v>
      </c>
      <c r="L2" s="5" t="s">
        <v>458</v>
      </c>
      <c r="M2" s="5" t="s">
        <v>459</v>
      </c>
      <c r="N2" s="115" t="s">
        <v>460</v>
      </c>
      <c r="O2" s="115" t="s">
        <v>47</v>
      </c>
      <c r="P2" s="5" t="s">
        <v>65</v>
      </c>
    </row>
    <row r="3" spans="1:16" ht="15" customHeight="1" x14ac:dyDescent="0.15">
      <c r="A3" s="114" t="s">
        <v>462</v>
      </c>
      <c r="B3" s="17" t="s">
        <v>6</v>
      </c>
      <c r="C3" s="113" t="s">
        <v>16</v>
      </c>
      <c r="D3" s="8">
        <f t="shared" ref="D3:P3" si="0">D126</f>
        <v>1165</v>
      </c>
      <c r="E3" s="8">
        <f t="shared" si="0"/>
        <v>132</v>
      </c>
      <c r="F3" s="8">
        <f t="shared" si="0"/>
        <v>37</v>
      </c>
      <c r="G3" s="8">
        <f t="shared" si="0"/>
        <v>541</v>
      </c>
      <c r="H3" s="8">
        <f t="shared" si="0"/>
        <v>107</v>
      </c>
      <c r="I3" s="8">
        <f t="shared" si="0"/>
        <v>254</v>
      </c>
      <c r="J3" s="8">
        <f t="shared" si="0"/>
        <v>94</v>
      </c>
      <c r="K3" s="8">
        <f t="shared" si="0"/>
        <v>1165</v>
      </c>
      <c r="L3" s="8">
        <f t="shared" si="0"/>
        <v>41</v>
      </c>
      <c r="M3" s="8">
        <f t="shared" si="0"/>
        <v>729</v>
      </c>
      <c r="N3" s="8">
        <f t="shared" si="0"/>
        <v>350</v>
      </c>
      <c r="O3" s="8">
        <f t="shared" si="0"/>
        <v>10</v>
      </c>
      <c r="P3" s="8">
        <f t="shared" si="0"/>
        <v>35</v>
      </c>
    </row>
    <row r="4" spans="1:16" ht="15" customHeight="1" x14ac:dyDescent="0.15">
      <c r="A4" s="203" t="s">
        <v>98</v>
      </c>
      <c r="B4" s="18" t="s">
        <v>7</v>
      </c>
      <c r="C4" s="112"/>
      <c r="D4" s="29">
        <f>IF(SUM(E4:J4)&gt;100,"－",SUM(E4:J4))</f>
        <v>100</v>
      </c>
      <c r="E4" s="28">
        <f t="shared" ref="E4:J4" si="1">E126/$D3*100</f>
        <v>11.330472103004292</v>
      </c>
      <c r="F4" s="28">
        <f t="shared" si="1"/>
        <v>3.1759656652360517</v>
      </c>
      <c r="G4" s="28">
        <f t="shared" si="1"/>
        <v>46.437768240343345</v>
      </c>
      <c r="H4" s="28">
        <f t="shared" si="1"/>
        <v>9.1845493562231759</v>
      </c>
      <c r="I4" s="28">
        <f t="shared" si="1"/>
        <v>21.802575107296139</v>
      </c>
      <c r="J4" s="28">
        <f t="shared" si="1"/>
        <v>8.0686695278969953</v>
      </c>
      <c r="K4" s="29">
        <f>IF(SUM(L4:P4)&gt;100,"－",SUM(L4:P4))</f>
        <v>100.00000000000001</v>
      </c>
      <c r="L4" s="28">
        <f>L126/$K3*100</f>
        <v>3.5193133047210301</v>
      </c>
      <c r="M4" s="28">
        <f>M126/$K3*100</f>
        <v>62.575107296137347</v>
      </c>
      <c r="N4" s="28">
        <f>N126/$K3*100</f>
        <v>30.042918454935624</v>
      </c>
      <c r="O4" s="28">
        <f>O126/$K3*100</f>
        <v>0.85836909871244638</v>
      </c>
      <c r="P4" s="28">
        <f>P126/$K3*100</f>
        <v>3.0042918454935621</v>
      </c>
    </row>
    <row r="5" spans="1:16" ht="15" customHeight="1" x14ac:dyDescent="0.15">
      <c r="A5" s="203"/>
      <c r="B5" s="18" t="s">
        <v>8</v>
      </c>
      <c r="C5" s="110" t="s">
        <v>67</v>
      </c>
      <c r="D5" s="20">
        <f>D128</f>
        <v>50</v>
      </c>
      <c r="E5" s="12">
        <f t="shared" ref="E5:J10" si="2">IF($D5=0,0,E128/$D5*100)</f>
        <v>24</v>
      </c>
      <c r="F5" s="12">
        <f t="shared" si="2"/>
        <v>10</v>
      </c>
      <c r="G5" s="12">
        <f t="shared" si="2"/>
        <v>20</v>
      </c>
      <c r="H5" s="12">
        <f t="shared" si="2"/>
        <v>8</v>
      </c>
      <c r="I5" s="12">
        <f t="shared" si="2"/>
        <v>26</v>
      </c>
      <c r="J5" s="12">
        <f t="shared" si="2"/>
        <v>12</v>
      </c>
      <c r="K5" s="20">
        <f>K128</f>
        <v>50</v>
      </c>
      <c r="L5" s="12">
        <f t="shared" ref="L5:P10" si="3">IF($K5=0,0,L128/$K5*100)</f>
        <v>10</v>
      </c>
      <c r="M5" s="12">
        <f t="shared" si="3"/>
        <v>60</v>
      </c>
      <c r="N5" s="12">
        <f t="shared" si="3"/>
        <v>20</v>
      </c>
      <c r="O5" s="12">
        <f t="shared" si="3"/>
        <v>0</v>
      </c>
      <c r="P5" s="12">
        <f t="shared" si="3"/>
        <v>10</v>
      </c>
    </row>
    <row r="6" spans="1:16" ht="15" customHeight="1" x14ac:dyDescent="0.15">
      <c r="A6" s="111"/>
      <c r="B6" s="18" t="s">
        <v>9</v>
      </c>
      <c r="C6" s="110" t="s">
        <v>68</v>
      </c>
      <c r="D6" s="20">
        <f t="shared" ref="D6:D8" si="4">D129</f>
        <v>364</v>
      </c>
      <c r="E6" s="12">
        <f t="shared" si="2"/>
        <v>7.4175824175824179</v>
      </c>
      <c r="F6" s="12">
        <f t="shared" si="2"/>
        <v>2.197802197802198</v>
      </c>
      <c r="G6" s="12">
        <f t="shared" si="2"/>
        <v>45.604395604395606</v>
      </c>
      <c r="H6" s="12">
        <f t="shared" si="2"/>
        <v>10.43956043956044</v>
      </c>
      <c r="I6" s="12">
        <f t="shared" si="2"/>
        <v>27.747252747252748</v>
      </c>
      <c r="J6" s="12">
        <f t="shared" si="2"/>
        <v>6.593406593406594</v>
      </c>
      <c r="K6" s="20">
        <f t="shared" ref="K6:P11" si="5">K129</f>
        <v>364</v>
      </c>
      <c r="L6" s="12">
        <f t="shared" si="3"/>
        <v>2.4725274725274726</v>
      </c>
      <c r="M6" s="12">
        <f t="shared" si="3"/>
        <v>60.989010989010993</v>
      </c>
      <c r="N6" s="12">
        <f t="shared" si="3"/>
        <v>32.967032967032964</v>
      </c>
      <c r="O6" s="12">
        <f t="shared" si="3"/>
        <v>1.098901098901099</v>
      </c>
      <c r="P6" s="12">
        <f t="shared" si="3"/>
        <v>2.4725274725274726</v>
      </c>
    </row>
    <row r="7" spans="1:16" ht="15" customHeight="1" x14ac:dyDescent="0.15">
      <c r="A7" s="111"/>
      <c r="B7" s="18"/>
      <c r="C7" s="110" t="s">
        <v>69</v>
      </c>
      <c r="D7" s="20">
        <f t="shared" si="4"/>
        <v>529</v>
      </c>
      <c r="E7" s="12">
        <f t="shared" si="2"/>
        <v>11.153119092627598</v>
      </c>
      <c r="F7" s="12">
        <f t="shared" si="2"/>
        <v>2.0793950850661624</v>
      </c>
      <c r="G7" s="12">
        <f t="shared" si="2"/>
        <v>49.338374291115308</v>
      </c>
      <c r="H7" s="12">
        <f t="shared" si="2"/>
        <v>8.5066162570888455</v>
      </c>
      <c r="I7" s="12">
        <f t="shared" si="2"/>
        <v>20.604914933837428</v>
      </c>
      <c r="J7" s="12">
        <f t="shared" si="2"/>
        <v>8.3175803402646498</v>
      </c>
      <c r="K7" s="20">
        <f t="shared" si="5"/>
        <v>529</v>
      </c>
      <c r="L7" s="12">
        <f t="shared" si="3"/>
        <v>2.8355387523629489</v>
      </c>
      <c r="M7" s="12">
        <f t="shared" si="3"/>
        <v>59.924385633270319</v>
      </c>
      <c r="N7" s="12">
        <f t="shared" si="3"/>
        <v>33.837429111531193</v>
      </c>
      <c r="O7" s="12">
        <f t="shared" si="3"/>
        <v>0.94517958412098302</v>
      </c>
      <c r="P7" s="12">
        <f t="shared" si="3"/>
        <v>2.4574669187145557</v>
      </c>
    </row>
    <row r="8" spans="1:16" ht="15" customHeight="1" x14ac:dyDescent="0.15">
      <c r="A8" s="111"/>
      <c r="B8" s="18"/>
      <c r="C8" s="110" t="s">
        <v>70</v>
      </c>
      <c r="D8" s="20">
        <f t="shared" si="4"/>
        <v>169</v>
      </c>
      <c r="E8" s="12">
        <f t="shared" si="2"/>
        <v>16.568047337278109</v>
      </c>
      <c r="F8" s="12">
        <f t="shared" si="2"/>
        <v>6.5088757396449708</v>
      </c>
      <c r="G8" s="12">
        <f t="shared" si="2"/>
        <v>42.603550295857993</v>
      </c>
      <c r="H8" s="12">
        <f t="shared" si="2"/>
        <v>10.059171597633137</v>
      </c>
      <c r="I8" s="12">
        <f t="shared" si="2"/>
        <v>15.384615384615385</v>
      </c>
      <c r="J8" s="12">
        <f t="shared" si="2"/>
        <v>8.8757396449704142</v>
      </c>
      <c r="K8" s="20">
        <f t="shared" si="5"/>
        <v>169</v>
      </c>
      <c r="L8" s="12">
        <f t="shared" si="3"/>
        <v>6.5088757396449708</v>
      </c>
      <c r="M8" s="12">
        <f t="shared" si="3"/>
        <v>69.822485207100598</v>
      </c>
      <c r="N8" s="12">
        <f t="shared" si="3"/>
        <v>20.118343195266274</v>
      </c>
      <c r="O8" s="12">
        <f t="shared" si="3"/>
        <v>0.59171597633136097</v>
      </c>
      <c r="P8" s="12">
        <f t="shared" si="3"/>
        <v>2.9585798816568047</v>
      </c>
    </row>
    <row r="9" spans="1:16" ht="15" customHeight="1" x14ac:dyDescent="0.15">
      <c r="A9" s="111"/>
      <c r="B9" s="18"/>
      <c r="C9" s="110" t="s">
        <v>119</v>
      </c>
      <c r="D9" s="20">
        <f>D132</f>
        <v>32</v>
      </c>
      <c r="E9" s="12">
        <f t="shared" si="2"/>
        <v>15.625</v>
      </c>
      <c r="F9" s="12">
        <f t="shared" si="2"/>
        <v>3.125</v>
      </c>
      <c r="G9" s="12">
        <f t="shared" si="2"/>
        <v>62.5</v>
      </c>
      <c r="H9" s="12">
        <f t="shared" si="2"/>
        <v>6.25</v>
      </c>
      <c r="I9" s="12">
        <f t="shared" si="2"/>
        <v>6.25</v>
      </c>
      <c r="J9" s="12">
        <f t="shared" si="2"/>
        <v>6.25</v>
      </c>
      <c r="K9" s="20">
        <f t="shared" si="5"/>
        <v>32</v>
      </c>
      <c r="L9" s="12">
        <f t="shared" si="3"/>
        <v>3.125</v>
      </c>
      <c r="M9" s="12">
        <f t="shared" si="3"/>
        <v>84.375</v>
      </c>
      <c r="N9" s="12">
        <f t="shared" si="3"/>
        <v>9.375</v>
      </c>
      <c r="O9" s="12">
        <f t="shared" si="3"/>
        <v>0</v>
      </c>
      <c r="P9" s="12">
        <f t="shared" si="3"/>
        <v>3.125</v>
      </c>
    </row>
    <row r="10" spans="1:16" ht="15" customHeight="1" x14ac:dyDescent="0.15">
      <c r="A10" s="111"/>
      <c r="B10" s="19"/>
      <c r="C10" s="108" t="s">
        <v>66</v>
      </c>
      <c r="D10" s="21">
        <f>D133</f>
        <v>21</v>
      </c>
      <c r="E10" s="9">
        <f t="shared" si="2"/>
        <v>4.7619047619047619</v>
      </c>
      <c r="F10" s="9">
        <f t="shared" si="2"/>
        <v>4.7619047619047619</v>
      </c>
      <c r="G10" s="9">
        <f t="shared" si="2"/>
        <v>57.142857142857139</v>
      </c>
      <c r="H10" s="9">
        <f t="shared" si="2"/>
        <v>4.7619047619047619</v>
      </c>
      <c r="I10" s="9">
        <f t="shared" si="2"/>
        <v>14.285714285714285</v>
      </c>
      <c r="J10" s="9">
        <f t="shared" si="2"/>
        <v>14.285714285714285</v>
      </c>
      <c r="K10" s="21">
        <f t="shared" si="5"/>
        <v>21</v>
      </c>
      <c r="L10" s="9">
        <f t="shared" si="3"/>
        <v>0</v>
      </c>
      <c r="M10" s="9">
        <f t="shared" si="3"/>
        <v>71.428571428571431</v>
      </c>
      <c r="N10" s="9">
        <f t="shared" si="3"/>
        <v>19.047619047619047</v>
      </c>
      <c r="O10" s="9">
        <f t="shared" si="3"/>
        <v>0</v>
      </c>
      <c r="P10" s="9">
        <f t="shared" si="3"/>
        <v>9.5238095238095237</v>
      </c>
    </row>
    <row r="11" spans="1:16" ht="15" customHeight="1" x14ac:dyDescent="0.15">
      <c r="A11" s="111"/>
      <c r="B11" s="11" t="s">
        <v>2</v>
      </c>
      <c r="C11" s="113" t="s">
        <v>16</v>
      </c>
      <c r="D11" s="20">
        <f>D134</f>
        <v>595</v>
      </c>
      <c r="E11" s="20">
        <f>E134</f>
        <v>0</v>
      </c>
      <c r="F11" s="20">
        <f>F134</f>
        <v>71</v>
      </c>
      <c r="G11" s="20">
        <f>G134</f>
        <v>184</v>
      </c>
      <c r="H11" s="20">
        <f>H134</f>
        <v>121</v>
      </c>
      <c r="I11" s="20">
        <f t="shared" ref="I11" si="6">I134</f>
        <v>101</v>
      </c>
      <c r="J11" s="20">
        <f>J134</f>
        <v>118</v>
      </c>
      <c r="K11" s="20">
        <f t="shared" si="5"/>
        <v>595</v>
      </c>
      <c r="L11" s="20">
        <f t="shared" si="5"/>
        <v>32</v>
      </c>
      <c r="M11" s="20">
        <f t="shared" si="5"/>
        <v>309</v>
      </c>
      <c r="N11" s="20">
        <f t="shared" si="5"/>
        <v>149</v>
      </c>
      <c r="O11" s="20">
        <f t="shared" si="5"/>
        <v>4</v>
      </c>
      <c r="P11" s="20">
        <f t="shared" si="5"/>
        <v>101</v>
      </c>
    </row>
    <row r="12" spans="1:16" ht="15" customHeight="1" x14ac:dyDescent="0.15">
      <c r="A12" s="111"/>
      <c r="B12" s="11" t="s">
        <v>3</v>
      </c>
      <c r="C12" s="112"/>
      <c r="D12" s="28">
        <f>IF(SUM(E12:J12)&gt;100,"－",SUM(E12:J12))</f>
        <v>100</v>
      </c>
      <c r="E12" s="28">
        <f t="shared" ref="E12:J12" si="7">E134/$D11*100</f>
        <v>0</v>
      </c>
      <c r="F12" s="28">
        <f t="shared" si="7"/>
        <v>11.932773109243698</v>
      </c>
      <c r="G12" s="28">
        <f t="shared" si="7"/>
        <v>30.92436974789916</v>
      </c>
      <c r="H12" s="28">
        <f t="shared" si="7"/>
        <v>20.336134453781511</v>
      </c>
      <c r="I12" s="28">
        <f t="shared" si="7"/>
        <v>16.974789915966387</v>
      </c>
      <c r="J12" s="28">
        <f t="shared" si="7"/>
        <v>19.831932773109244</v>
      </c>
      <c r="K12" s="28">
        <f>IF(SUM(L12:P12)&gt;100,"－",SUM(L12:P12))</f>
        <v>100</v>
      </c>
      <c r="L12" s="28">
        <f>L134/$K11*100</f>
        <v>5.3781512605042021</v>
      </c>
      <c r="M12" s="28">
        <f>M134/$K11*100</f>
        <v>51.932773109243705</v>
      </c>
      <c r="N12" s="28">
        <f>N134/$K11*100</f>
        <v>25.042016806722689</v>
      </c>
      <c r="O12" s="28">
        <f>O134/$K11*100</f>
        <v>0.67226890756302526</v>
      </c>
      <c r="P12" s="28">
        <f>P134/$K11*100</f>
        <v>16.974789915966387</v>
      </c>
    </row>
    <row r="13" spans="1:16" ht="15" customHeight="1" x14ac:dyDescent="0.15">
      <c r="A13" s="111"/>
      <c r="B13" s="11" t="s">
        <v>4</v>
      </c>
      <c r="C13" s="110" t="s">
        <v>67</v>
      </c>
      <c r="D13" s="20">
        <f t="shared" ref="D13:D16" si="8">D136</f>
        <v>48</v>
      </c>
      <c r="E13" s="12">
        <f t="shared" ref="E13:J18" si="9">IF($D13=0,0,E136/$D13*100)</f>
        <v>0</v>
      </c>
      <c r="F13" s="12">
        <f t="shared" si="9"/>
        <v>16.666666666666664</v>
      </c>
      <c r="G13" s="12">
        <f t="shared" si="9"/>
        <v>18.75</v>
      </c>
      <c r="H13" s="12">
        <f t="shared" si="9"/>
        <v>18.75</v>
      </c>
      <c r="I13" s="12">
        <f t="shared" si="9"/>
        <v>18.75</v>
      </c>
      <c r="J13" s="12">
        <f t="shared" si="9"/>
        <v>27.083333333333332</v>
      </c>
      <c r="K13" s="20">
        <f>K136</f>
        <v>48</v>
      </c>
      <c r="L13" s="12">
        <f t="shared" ref="L13:P18" si="10">IF($K13=0,0,L136/$K13*100)</f>
        <v>6.25</v>
      </c>
      <c r="M13" s="12">
        <f t="shared" si="10"/>
        <v>41.666666666666671</v>
      </c>
      <c r="N13" s="12">
        <f t="shared" si="10"/>
        <v>22.916666666666664</v>
      </c>
      <c r="O13" s="12">
        <f t="shared" si="10"/>
        <v>2.083333333333333</v>
      </c>
      <c r="P13" s="12">
        <f t="shared" si="10"/>
        <v>27.083333333333332</v>
      </c>
    </row>
    <row r="14" spans="1:16" ht="15" customHeight="1" x14ac:dyDescent="0.15">
      <c r="A14" s="111"/>
      <c r="B14" s="11"/>
      <c r="C14" s="110" t="s">
        <v>68</v>
      </c>
      <c r="D14" s="20">
        <f t="shared" si="8"/>
        <v>79</v>
      </c>
      <c r="E14" s="12">
        <f t="shared" si="9"/>
        <v>0</v>
      </c>
      <c r="F14" s="12">
        <f t="shared" si="9"/>
        <v>11.39240506329114</v>
      </c>
      <c r="G14" s="12">
        <f t="shared" si="9"/>
        <v>36.708860759493675</v>
      </c>
      <c r="H14" s="12">
        <f t="shared" si="9"/>
        <v>12.658227848101266</v>
      </c>
      <c r="I14" s="12">
        <f t="shared" si="9"/>
        <v>15.18987341772152</v>
      </c>
      <c r="J14" s="12">
        <f t="shared" si="9"/>
        <v>24.050632911392405</v>
      </c>
      <c r="K14" s="20">
        <f t="shared" ref="K14:P19" si="11">K137</f>
        <v>79</v>
      </c>
      <c r="L14" s="12">
        <f t="shared" si="10"/>
        <v>6.3291139240506329</v>
      </c>
      <c r="M14" s="12">
        <f t="shared" si="10"/>
        <v>63.291139240506332</v>
      </c>
      <c r="N14" s="12">
        <f t="shared" si="10"/>
        <v>11.39240506329114</v>
      </c>
      <c r="O14" s="12">
        <f t="shared" si="10"/>
        <v>0</v>
      </c>
      <c r="P14" s="12">
        <f t="shared" si="10"/>
        <v>18.9873417721519</v>
      </c>
    </row>
    <row r="15" spans="1:16" ht="15" customHeight="1" x14ac:dyDescent="0.15">
      <c r="A15" s="111"/>
      <c r="B15" s="11"/>
      <c r="C15" s="110" t="s">
        <v>69</v>
      </c>
      <c r="D15" s="20">
        <f t="shared" si="8"/>
        <v>143</v>
      </c>
      <c r="E15" s="12">
        <f t="shared" si="9"/>
        <v>0</v>
      </c>
      <c r="F15" s="12">
        <f t="shared" si="9"/>
        <v>7.6923076923076925</v>
      </c>
      <c r="G15" s="12">
        <f t="shared" si="9"/>
        <v>39.16083916083916</v>
      </c>
      <c r="H15" s="12">
        <f t="shared" si="9"/>
        <v>13.986013986013987</v>
      </c>
      <c r="I15" s="12">
        <f t="shared" si="9"/>
        <v>22.377622377622377</v>
      </c>
      <c r="J15" s="12">
        <f t="shared" si="9"/>
        <v>16.783216783216783</v>
      </c>
      <c r="K15" s="20">
        <f t="shared" si="11"/>
        <v>143</v>
      </c>
      <c r="L15" s="12">
        <f t="shared" si="10"/>
        <v>4.1958041958041958</v>
      </c>
      <c r="M15" s="12">
        <f t="shared" si="10"/>
        <v>56.643356643356647</v>
      </c>
      <c r="N15" s="12">
        <f t="shared" si="10"/>
        <v>23.776223776223777</v>
      </c>
      <c r="O15" s="12">
        <f t="shared" si="10"/>
        <v>0.69930069930069927</v>
      </c>
      <c r="P15" s="12">
        <f t="shared" si="10"/>
        <v>14.685314685314685</v>
      </c>
    </row>
    <row r="16" spans="1:16" ht="15" customHeight="1" x14ac:dyDescent="0.15">
      <c r="A16" s="111"/>
      <c r="B16" s="11"/>
      <c r="C16" s="110" t="s">
        <v>70</v>
      </c>
      <c r="D16" s="20">
        <f t="shared" si="8"/>
        <v>183</v>
      </c>
      <c r="E16" s="12">
        <f t="shared" si="9"/>
        <v>0</v>
      </c>
      <c r="F16" s="12">
        <f t="shared" si="9"/>
        <v>12.568306010928962</v>
      </c>
      <c r="G16" s="12">
        <f t="shared" si="9"/>
        <v>29.508196721311474</v>
      </c>
      <c r="H16" s="12">
        <f t="shared" si="9"/>
        <v>22.404371584699454</v>
      </c>
      <c r="I16" s="12">
        <f t="shared" si="9"/>
        <v>13.661202185792352</v>
      </c>
      <c r="J16" s="12">
        <f t="shared" si="9"/>
        <v>21.857923497267759</v>
      </c>
      <c r="K16" s="20">
        <f t="shared" si="11"/>
        <v>183</v>
      </c>
      <c r="L16" s="12">
        <f t="shared" si="10"/>
        <v>2.1857923497267762</v>
      </c>
      <c r="M16" s="12">
        <f t="shared" si="10"/>
        <v>52.459016393442624</v>
      </c>
      <c r="N16" s="12">
        <f t="shared" si="10"/>
        <v>27.322404371584703</v>
      </c>
      <c r="O16" s="12">
        <f t="shared" si="10"/>
        <v>0</v>
      </c>
      <c r="P16" s="12">
        <f t="shared" si="10"/>
        <v>18.032786885245901</v>
      </c>
    </row>
    <row r="17" spans="1:16" ht="15" customHeight="1" x14ac:dyDescent="0.15">
      <c r="A17" s="111"/>
      <c r="B17" s="11"/>
      <c r="C17" s="110" t="s">
        <v>472</v>
      </c>
      <c r="D17" s="20">
        <f>D140</f>
        <v>120</v>
      </c>
      <c r="E17" s="12">
        <f t="shared" si="9"/>
        <v>0</v>
      </c>
      <c r="F17" s="12">
        <f t="shared" si="9"/>
        <v>14.166666666666666</v>
      </c>
      <c r="G17" s="12">
        <f t="shared" si="9"/>
        <v>24.166666666666668</v>
      </c>
      <c r="H17" s="12">
        <f t="shared" si="9"/>
        <v>30</v>
      </c>
      <c r="I17" s="12">
        <f t="shared" si="9"/>
        <v>15</v>
      </c>
      <c r="J17" s="12">
        <f t="shared" si="9"/>
        <v>16.666666666666664</v>
      </c>
      <c r="K17" s="20">
        <f t="shared" si="11"/>
        <v>120</v>
      </c>
      <c r="L17" s="12">
        <f t="shared" si="10"/>
        <v>9.1666666666666661</v>
      </c>
      <c r="M17" s="12">
        <f t="shared" si="10"/>
        <v>44.166666666666664</v>
      </c>
      <c r="N17" s="12">
        <f t="shared" si="10"/>
        <v>33.333333333333329</v>
      </c>
      <c r="O17" s="12">
        <f t="shared" si="10"/>
        <v>0.83333333333333337</v>
      </c>
      <c r="P17" s="12">
        <f t="shared" si="10"/>
        <v>12.5</v>
      </c>
    </row>
    <row r="18" spans="1:16" ht="15" customHeight="1" x14ac:dyDescent="0.15">
      <c r="A18" s="111"/>
      <c r="B18" s="11"/>
      <c r="C18" s="108" t="s">
        <v>66</v>
      </c>
      <c r="D18" s="21">
        <f>D141</f>
        <v>22</v>
      </c>
      <c r="E18" s="9">
        <f t="shared" si="9"/>
        <v>0</v>
      </c>
      <c r="F18" s="9">
        <f t="shared" si="9"/>
        <v>13.636363636363635</v>
      </c>
      <c r="G18" s="9">
        <f t="shared" si="9"/>
        <v>31.818181818181817</v>
      </c>
      <c r="H18" s="9">
        <f t="shared" si="9"/>
        <v>22.727272727272727</v>
      </c>
      <c r="I18" s="9">
        <f t="shared" si="9"/>
        <v>22.727272727272727</v>
      </c>
      <c r="J18" s="9">
        <f t="shared" si="9"/>
        <v>9.0909090909090917</v>
      </c>
      <c r="K18" s="21">
        <f t="shared" si="11"/>
        <v>22</v>
      </c>
      <c r="L18" s="9">
        <f t="shared" si="10"/>
        <v>13.636363636363635</v>
      </c>
      <c r="M18" s="9">
        <f t="shared" si="10"/>
        <v>40.909090909090914</v>
      </c>
      <c r="N18" s="9">
        <f t="shared" si="10"/>
        <v>22.727272727272727</v>
      </c>
      <c r="O18" s="9">
        <f t="shared" si="10"/>
        <v>4.5454545454545459</v>
      </c>
      <c r="P18" s="9">
        <f t="shared" si="10"/>
        <v>18.181818181818183</v>
      </c>
    </row>
    <row r="19" spans="1:16" ht="15" customHeight="1" x14ac:dyDescent="0.15">
      <c r="A19" s="111"/>
      <c r="B19" s="204" t="s">
        <v>5</v>
      </c>
      <c r="C19" s="113" t="s">
        <v>16</v>
      </c>
      <c r="D19" s="20">
        <f>D142</f>
        <v>485</v>
      </c>
      <c r="E19" s="20">
        <f>E142</f>
        <v>0</v>
      </c>
      <c r="F19" s="20">
        <f>F142</f>
        <v>57</v>
      </c>
      <c r="G19" s="20">
        <f>G142</f>
        <v>141</v>
      </c>
      <c r="H19" s="20">
        <f>H142</f>
        <v>84</v>
      </c>
      <c r="I19" s="20">
        <f t="shared" ref="I19" si="12">I142</f>
        <v>51</v>
      </c>
      <c r="J19" s="20">
        <f>J142</f>
        <v>152</v>
      </c>
      <c r="K19" s="20">
        <f t="shared" si="11"/>
        <v>485</v>
      </c>
      <c r="L19" s="20">
        <f t="shared" si="11"/>
        <v>44</v>
      </c>
      <c r="M19" s="20">
        <f t="shared" si="11"/>
        <v>193</v>
      </c>
      <c r="N19" s="20">
        <f t="shared" si="11"/>
        <v>108</v>
      </c>
      <c r="O19" s="20">
        <f t="shared" si="11"/>
        <v>6</v>
      </c>
      <c r="P19" s="20">
        <f t="shared" si="11"/>
        <v>134</v>
      </c>
    </row>
    <row r="20" spans="1:16" ht="15" customHeight="1" x14ac:dyDescent="0.15">
      <c r="A20" s="111"/>
      <c r="B20" s="205"/>
      <c r="C20" s="112"/>
      <c r="D20" s="28">
        <f>IF(SUM(E20:J20)&gt;100,"－",SUM(E20:J20))</f>
        <v>100.00000000000001</v>
      </c>
      <c r="E20" s="28">
        <f t="shared" ref="E20:J20" si="13">E142/$D19*100</f>
        <v>0</v>
      </c>
      <c r="F20" s="28">
        <f t="shared" si="13"/>
        <v>11.752577319587628</v>
      </c>
      <c r="G20" s="28">
        <f t="shared" si="13"/>
        <v>29.072164948453612</v>
      </c>
      <c r="H20" s="28">
        <f t="shared" si="13"/>
        <v>17.319587628865978</v>
      </c>
      <c r="I20" s="28">
        <f t="shared" si="13"/>
        <v>10.515463917525773</v>
      </c>
      <c r="J20" s="28">
        <f t="shared" si="13"/>
        <v>31.340206185567009</v>
      </c>
      <c r="K20" s="28">
        <f>IF(SUM(L20:P20)&gt;100,"－",SUM(L20:P20))</f>
        <v>100</v>
      </c>
      <c r="L20" s="28">
        <f>L142/$K19*100</f>
        <v>9.072164948453608</v>
      </c>
      <c r="M20" s="28">
        <f>M142/$K19*100</f>
        <v>39.793814432989691</v>
      </c>
      <c r="N20" s="28">
        <f>N142/$K19*100</f>
        <v>22.268041237113405</v>
      </c>
      <c r="O20" s="28">
        <f>O142/$K19*100</f>
        <v>1.2371134020618557</v>
      </c>
      <c r="P20" s="28">
        <f>P142/$K19*100</f>
        <v>27.628865979381445</v>
      </c>
    </row>
    <row r="21" spans="1:16" ht="15" customHeight="1" x14ac:dyDescent="0.15">
      <c r="A21" s="111"/>
      <c r="B21" s="205"/>
      <c r="C21" s="110" t="s">
        <v>67</v>
      </c>
      <c r="D21" s="20">
        <f t="shared" ref="D21:D24" si="14">D144</f>
        <v>118</v>
      </c>
      <c r="E21" s="12">
        <f t="shared" ref="E21:J26" si="15">IF($D21=0,0,E144/$D21*100)</f>
        <v>0</v>
      </c>
      <c r="F21" s="12">
        <f t="shared" si="15"/>
        <v>16.101694915254235</v>
      </c>
      <c r="G21" s="12">
        <f t="shared" si="15"/>
        <v>22.881355932203391</v>
      </c>
      <c r="H21" s="12">
        <f t="shared" si="15"/>
        <v>14.40677966101695</v>
      </c>
      <c r="I21" s="12">
        <f t="shared" si="15"/>
        <v>11.864406779661017</v>
      </c>
      <c r="J21" s="12">
        <f t="shared" si="15"/>
        <v>34.745762711864408</v>
      </c>
      <c r="K21" s="20">
        <f>K144</f>
        <v>118</v>
      </c>
      <c r="L21" s="12">
        <f t="shared" ref="L21:P26" si="16">IF($K21=0,0,L144/$K21*100)</f>
        <v>9.3220338983050848</v>
      </c>
      <c r="M21" s="12">
        <f t="shared" si="16"/>
        <v>36.440677966101696</v>
      </c>
      <c r="N21" s="12">
        <f t="shared" si="16"/>
        <v>22.881355932203391</v>
      </c>
      <c r="O21" s="12">
        <f t="shared" si="16"/>
        <v>1.6949152542372881</v>
      </c>
      <c r="P21" s="12">
        <f t="shared" si="16"/>
        <v>29.66101694915254</v>
      </c>
    </row>
    <row r="22" spans="1:16" ht="15" customHeight="1" x14ac:dyDescent="0.15">
      <c r="A22" s="111"/>
      <c r="B22" s="205"/>
      <c r="C22" s="110" t="s">
        <v>68</v>
      </c>
      <c r="D22" s="20">
        <f t="shared" si="14"/>
        <v>128</v>
      </c>
      <c r="E22" s="12">
        <f t="shared" si="15"/>
        <v>0</v>
      </c>
      <c r="F22" s="12">
        <f t="shared" si="15"/>
        <v>7.03125</v>
      </c>
      <c r="G22" s="12">
        <f t="shared" si="15"/>
        <v>28.90625</v>
      </c>
      <c r="H22" s="12">
        <f t="shared" si="15"/>
        <v>14.84375</v>
      </c>
      <c r="I22" s="12">
        <f t="shared" si="15"/>
        <v>13.28125</v>
      </c>
      <c r="J22" s="12">
        <f t="shared" si="15"/>
        <v>35.9375</v>
      </c>
      <c r="K22" s="20">
        <f t="shared" ref="K22:P27" si="17">K145</f>
        <v>128</v>
      </c>
      <c r="L22" s="12">
        <f t="shared" si="16"/>
        <v>7.03125</v>
      </c>
      <c r="M22" s="12">
        <f t="shared" si="16"/>
        <v>38.28125</v>
      </c>
      <c r="N22" s="12">
        <f t="shared" si="16"/>
        <v>20.3125</v>
      </c>
      <c r="O22" s="12">
        <f t="shared" si="16"/>
        <v>1.5625</v>
      </c>
      <c r="P22" s="12">
        <f t="shared" si="16"/>
        <v>32.8125</v>
      </c>
    </row>
    <row r="23" spans="1:16" ht="15" customHeight="1" x14ac:dyDescent="0.15">
      <c r="A23" s="111"/>
      <c r="B23" s="205"/>
      <c r="C23" s="110" t="s">
        <v>69</v>
      </c>
      <c r="D23" s="20">
        <f t="shared" si="14"/>
        <v>102</v>
      </c>
      <c r="E23" s="12">
        <f t="shared" si="15"/>
        <v>0</v>
      </c>
      <c r="F23" s="12">
        <f t="shared" si="15"/>
        <v>11.76470588235294</v>
      </c>
      <c r="G23" s="12">
        <f t="shared" si="15"/>
        <v>35.294117647058826</v>
      </c>
      <c r="H23" s="12">
        <f t="shared" si="15"/>
        <v>19.607843137254903</v>
      </c>
      <c r="I23" s="12">
        <f t="shared" si="15"/>
        <v>8.8235294117647065</v>
      </c>
      <c r="J23" s="12">
        <f t="shared" si="15"/>
        <v>24.509803921568626</v>
      </c>
      <c r="K23" s="20">
        <f t="shared" si="17"/>
        <v>102</v>
      </c>
      <c r="L23" s="12">
        <f t="shared" si="16"/>
        <v>8.8235294117647065</v>
      </c>
      <c r="M23" s="12">
        <f t="shared" si="16"/>
        <v>43.137254901960787</v>
      </c>
      <c r="N23" s="12">
        <f t="shared" si="16"/>
        <v>24.509803921568626</v>
      </c>
      <c r="O23" s="12">
        <f t="shared" si="16"/>
        <v>0.98039215686274506</v>
      </c>
      <c r="P23" s="12">
        <f t="shared" si="16"/>
        <v>22.549019607843139</v>
      </c>
    </row>
    <row r="24" spans="1:16" ht="15" customHeight="1" x14ac:dyDescent="0.15">
      <c r="A24" s="111"/>
      <c r="B24" s="200"/>
      <c r="C24" s="110" t="s">
        <v>70</v>
      </c>
      <c r="D24" s="20">
        <f t="shared" si="14"/>
        <v>82</v>
      </c>
      <c r="E24" s="12">
        <f t="shared" si="15"/>
        <v>0</v>
      </c>
      <c r="F24" s="12">
        <f t="shared" si="15"/>
        <v>12.195121951219512</v>
      </c>
      <c r="G24" s="12">
        <f t="shared" si="15"/>
        <v>34.146341463414636</v>
      </c>
      <c r="H24" s="12">
        <f t="shared" si="15"/>
        <v>19.512195121951219</v>
      </c>
      <c r="I24" s="12">
        <f t="shared" si="15"/>
        <v>8.536585365853659</v>
      </c>
      <c r="J24" s="12">
        <f t="shared" si="15"/>
        <v>25.609756097560975</v>
      </c>
      <c r="K24" s="20">
        <f t="shared" si="17"/>
        <v>82</v>
      </c>
      <c r="L24" s="12">
        <f t="shared" si="16"/>
        <v>8.536585365853659</v>
      </c>
      <c r="M24" s="12">
        <f t="shared" si="16"/>
        <v>42.68292682926829</v>
      </c>
      <c r="N24" s="12">
        <f t="shared" si="16"/>
        <v>25.609756097560975</v>
      </c>
      <c r="O24" s="12">
        <f t="shared" si="16"/>
        <v>0</v>
      </c>
      <c r="P24" s="12">
        <f t="shared" si="16"/>
        <v>23.170731707317074</v>
      </c>
    </row>
    <row r="25" spans="1:16" ht="15" customHeight="1" x14ac:dyDescent="0.15">
      <c r="A25" s="111"/>
      <c r="B25" s="200"/>
      <c r="C25" s="110" t="s">
        <v>472</v>
      </c>
      <c r="D25" s="20">
        <f>D148</f>
        <v>34</v>
      </c>
      <c r="E25" s="12">
        <f t="shared" si="15"/>
        <v>0</v>
      </c>
      <c r="F25" s="12">
        <f t="shared" si="15"/>
        <v>11.76470588235294</v>
      </c>
      <c r="G25" s="12">
        <f t="shared" si="15"/>
        <v>23.52941176470588</v>
      </c>
      <c r="H25" s="12">
        <f t="shared" si="15"/>
        <v>32.352941176470587</v>
      </c>
      <c r="I25" s="12">
        <f t="shared" si="15"/>
        <v>5.8823529411764701</v>
      </c>
      <c r="J25" s="12">
        <f t="shared" si="15"/>
        <v>26.47058823529412</v>
      </c>
      <c r="K25" s="20">
        <f t="shared" si="17"/>
        <v>34</v>
      </c>
      <c r="L25" s="12">
        <f t="shared" si="16"/>
        <v>14.705882352941178</v>
      </c>
      <c r="M25" s="12">
        <f t="shared" si="16"/>
        <v>50</v>
      </c>
      <c r="N25" s="12">
        <f t="shared" si="16"/>
        <v>20.588235294117645</v>
      </c>
      <c r="O25" s="12">
        <f t="shared" si="16"/>
        <v>0</v>
      </c>
      <c r="P25" s="12">
        <f t="shared" si="16"/>
        <v>14.705882352941178</v>
      </c>
    </row>
    <row r="26" spans="1:16" ht="15" customHeight="1" x14ac:dyDescent="0.15">
      <c r="A26" s="108"/>
      <c r="B26" s="202"/>
      <c r="C26" s="108" t="s">
        <v>66</v>
      </c>
      <c r="D26" s="21">
        <f>D149</f>
        <v>21</v>
      </c>
      <c r="E26" s="9">
        <f t="shared" si="15"/>
        <v>0</v>
      </c>
      <c r="F26" s="9">
        <f t="shared" si="15"/>
        <v>14.285714285714285</v>
      </c>
      <c r="G26" s="9">
        <f t="shared" si="15"/>
        <v>23.809523809523807</v>
      </c>
      <c r="H26" s="9">
        <f t="shared" si="15"/>
        <v>4.7619047619047619</v>
      </c>
      <c r="I26" s="9">
        <f t="shared" si="15"/>
        <v>9.5238095238095237</v>
      </c>
      <c r="J26" s="9">
        <f t="shared" si="15"/>
        <v>47.619047619047613</v>
      </c>
      <c r="K26" s="21">
        <f t="shared" si="17"/>
        <v>21</v>
      </c>
      <c r="L26" s="9">
        <f t="shared" si="16"/>
        <v>14.285714285714285</v>
      </c>
      <c r="M26" s="9">
        <f t="shared" si="16"/>
        <v>23.809523809523807</v>
      </c>
      <c r="N26" s="9">
        <f t="shared" si="16"/>
        <v>9.5238095238095237</v>
      </c>
      <c r="O26" s="9">
        <f t="shared" si="16"/>
        <v>4.7619047619047619</v>
      </c>
      <c r="P26" s="9">
        <f t="shared" si="16"/>
        <v>47.619047619047613</v>
      </c>
    </row>
    <row r="27" spans="1:16" ht="15" customHeight="1" x14ac:dyDescent="0.15">
      <c r="A27" s="114" t="s">
        <v>71</v>
      </c>
      <c r="B27" s="17" t="s">
        <v>6</v>
      </c>
      <c r="C27" s="113" t="s">
        <v>16</v>
      </c>
      <c r="D27" s="8">
        <f>D150</f>
        <v>1165</v>
      </c>
      <c r="E27" s="8">
        <f>E150</f>
        <v>132</v>
      </c>
      <c r="F27" s="8">
        <f>F150</f>
        <v>37</v>
      </c>
      <c r="G27" s="8">
        <f>G150</f>
        <v>541</v>
      </c>
      <c r="H27" s="8">
        <f>H150</f>
        <v>107</v>
      </c>
      <c r="I27" s="8">
        <f t="shared" ref="I27" si="18">I150</f>
        <v>254</v>
      </c>
      <c r="J27" s="8">
        <f>J150</f>
        <v>94</v>
      </c>
      <c r="K27" s="8">
        <f t="shared" si="17"/>
        <v>1165</v>
      </c>
      <c r="L27" s="8">
        <f t="shared" si="17"/>
        <v>41</v>
      </c>
      <c r="M27" s="8">
        <f t="shared" si="17"/>
        <v>729</v>
      </c>
      <c r="N27" s="8">
        <f t="shared" si="17"/>
        <v>350</v>
      </c>
      <c r="O27" s="8">
        <f t="shared" si="17"/>
        <v>10</v>
      </c>
      <c r="P27" s="8">
        <f t="shared" si="17"/>
        <v>35</v>
      </c>
    </row>
    <row r="28" spans="1:16" ht="15" customHeight="1" x14ac:dyDescent="0.15">
      <c r="A28" s="455" t="s">
        <v>473</v>
      </c>
      <c r="B28" s="18" t="s">
        <v>7</v>
      </c>
      <c r="C28" s="112"/>
      <c r="D28" s="29">
        <f>IF(SUM(E28:J28)&gt;100,"－",SUM(E28:J28))</f>
        <v>100</v>
      </c>
      <c r="E28" s="28">
        <f t="shared" ref="E28:J28" si="19">E150/$D27*100</f>
        <v>11.330472103004292</v>
      </c>
      <c r="F28" s="28">
        <f t="shared" si="19"/>
        <v>3.1759656652360517</v>
      </c>
      <c r="G28" s="28">
        <f t="shared" si="19"/>
        <v>46.437768240343345</v>
      </c>
      <c r="H28" s="28">
        <f t="shared" si="19"/>
        <v>9.1845493562231759</v>
      </c>
      <c r="I28" s="28">
        <f t="shared" si="19"/>
        <v>21.802575107296139</v>
      </c>
      <c r="J28" s="28">
        <f t="shared" si="19"/>
        <v>8.0686695278969953</v>
      </c>
      <c r="K28" s="29">
        <f>IF(SUM(L28:P28)&gt;100,"－",SUM(L28:P28))</f>
        <v>100.00000000000001</v>
      </c>
      <c r="L28" s="28">
        <f>L150/$K27*100</f>
        <v>3.5193133047210301</v>
      </c>
      <c r="M28" s="28">
        <f>M150/$K27*100</f>
        <v>62.575107296137347</v>
      </c>
      <c r="N28" s="28">
        <f>N150/$K27*100</f>
        <v>30.042918454935624</v>
      </c>
      <c r="O28" s="28">
        <f>O150/$K27*100</f>
        <v>0.85836909871244638</v>
      </c>
      <c r="P28" s="28">
        <f>P150/$K27*100</f>
        <v>3.0042918454935621</v>
      </c>
    </row>
    <row r="29" spans="1:16" ht="15" customHeight="1" x14ac:dyDescent="0.15">
      <c r="A29" s="111" t="s">
        <v>474</v>
      </c>
      <c r="B29" s="18" t="s">
        <v>8</v>
      </c>
      <c r="C29" s="110" t="s">
        <v>161</v>
      </c>
      <c r="D29" s="20">
        <f>D152</f>
        <v>77</v>
      </c>
      <c r="E29" s="12">
        <f t="shared" ref="E29:J34" si="20">IF($D29=0,0,E152/$D29*100)</f>
        <v>5.1948051948051948</v>
      </c>
      <c r="F29" s="12">
        <f t="shared" si="20"/>
        <v>3.8961038961038961</v>
      </c>
      <c r="G29" s="12">
        <f t="shared" si="20"/>
        <v>41.558441558441558</v>
      </c>
      <c r="H29" s="12">
        <f t="shared" si="20"/>
        <v>12.987012987012985</v>
      </c>
      <c r="I29" s="12">
        <f t="shared" si="20"/>
        <v>22.077922077922079</v>
      </c>
      <c r="J29" s="12">
        <f t="shared" si="20"/>
        <v>14.285714285714285</v>
      </c>
      <c r="K29" s="20">
        <f>K152</f>
        <v>77</v>
      </c>
      <c r="L29" s="12">
        <f t="shared" ref="L29:P34" si="21">IF($K29=0,0,L152/$K29*100)</f>
        <v>5.1948051948051948</v>
      </c>
      <c r="M29" s="12">
        <f t="shared" si="21"/>
        <v>58.441558441558442</v>
      </c>
      <c r="N29" s="12">
        <f t="shared" si="21"/>
        <v>24.675324675324674</v>
      </c>
      <c r="O29" s="12">
        <f t="shared" si="21"/>
        <v>1.2987012987012987</v>
      </c>
      <c r="P29" s="12">
        <f t="shared" si="21"/>
        <v>10.38961038961039</v>
      </c>
    </row>
    <row r="30" spans="1:16" ht="15" customHeight="1" x14ac:dyDescent="0.15">
      <c r="A30" s="111"/>
      <c r="B30" s="18" t="s">
        <v>9</v>
      </c>
      <c r="C30" s="110" t="s">
        <v>179</v>
      </c>
      <c r="D30" s="20">
        <f t="shared" ref="D30:J35" si="22">D153</f>
        <v>244</v>
      </c>
      <c r="E30" s="12">
        <f t="shared" si="20"/>
        <v>2.459016393442623</v>
      </c>
      <c r="F30" s="12">
        <f t="shared" si="20"/>
        <v>3.278688524590164</v>
      </c>
      <c r="G30" s="12">
        <f t="shared" si="20"/>
        <v>47.131147540983612</v>
      </c>
      <c r="H30" s="12">
        <f t="shared" si="20"/>
        <v>11.065573770491802</v>
      </c>
      <c r="I30" s="12">
        <f t="shared" si="20"/>
        <v>30.327868852459016</v>
      </c>
      <c r="J30" s="12">
        <f t="shared" si="20"/>
        <v>5.7377049180327866</v>
      </c>
      <c r="K30" s="20">
        <f t="shared" ref="K30:P35" si="23">K153</f>
        <v>244</v>
      </c>
      <c r="L30" s="12">
        <f t="shared" si="21"/>
        <v>3.278688524590164</v>
      </c>
      <c r="M30" s="12">
        <f t="shared" si="21"/>
        <v>65.573770491803273</v>
      </c>
      <c r="N30" s="12">
        <f t="shared" si="21"/>
        <v>26.639344262295083</v>
      </c>
      <c r="O30" s="12">
        <f t="shared" si="21"/>
        <v>0.81967213114754101</v>
      </c>
      <c r="P30" s="12">
        <f t="shared" si="21"/>
        <v>3.6885245901639343</v>
      </c>
    </row>
    <row r="31" spans="1:16" ht="15" customHeight="1" x14ac:dyDescent="0.15">
      <c r="A31" s="111"/>
      <c r="B31" s="18"/>
      <c r="C31" s="110" t="s">
        <v>178</v>
      </c>
      <c r="D31" s="20">
        <f t="shared" si="22"/>
        <v>164</v>
      </c>
      <c r="E31" s="12">
        <f t="shared" si="20"/>
        <v>8.536585365853659</v>
      </c>
      <c r="F31" s="12">
        <f t="shared" si="20"/>
        <v>2.4390243902439024</v>
      </c>
      <c r="G31" s="12">
        <f t="shared" si="20"/>
        <v>47.560975609756099</v>
      </c>
      <c r="H31" s="12">
        <f t="shared" si="20"/>
        <v>10.975609756097562</v>
      </c>
      <c r="I31" s="12">
        <f t="shared" si="20"/>
        <v>21.341463414634145</v>
      </c>
      <c r="J31" s="12">
        <f t="shared" si="20"/>
        <v>9.1463414634146343</v>
      </c>
      <c r="K31" s="20">
        <f t="shared" si="23"/>
        <v>164</v>
      </c>
      <c r="L31" s="12">
        <f t="shared" si="21"/>
        <v>3.0487804878048781</v>
      </c>
      <c r="M31" s="12">
        <f t="shared" si="21"/>
        <v>57.926829268292678</v>
      </c>
      <c r="N31" s="12">
        <f t="shared" si="21"/>
        <v>36.585365853658537</v>
      </c>
      <c r="O31" s="12">
        <f t="shared" si="21"/>
        <v>1.2195121951219512</v>
      </c>
      <c r="P31" s="12">
        <f t="shared" si="21"/>
        <v>1.2195121951219512</v>
      </c>
    </row>
    <row r="32" spans="1:16" ht="15" customHeight="1" x14ac:dyDescent="0.15">
      <c r="A32" s="111"/>
      <c r="B32" s="18"/>
      <c r="C32" s="110" t="s">
        <v>177</v>
      </c>
      <c r="D32" s="20">
        <f t="shared" si="22"/>
        <v>121</v>
      </c>
      <c r="E32" s="12">
        <f t="shared" si="20"/>
        <v>15.702479338842975</v>
      </c>
      <c r="F32" s="12">
        <f t="shared" si="20"/>
        <v>1.6528925619834711</v>
      </c>
      <c r="G32" s="12">
        <f t="shared" si="20"/>
        <v>55.371900826446286</v>
      </c>
      <c r="H32" s="12">
        <f t="shared" si="20"/>
        <v>9.0909090909090917</v>
      </c>
      <c r="I32" s="12">
        <f t="shared" si="20"/>
        <v>10.743801652892563</v>
      </c>
      <c r="J32" s="12">
        <f t="shared" si="20"/>
        <v>7.4380165289256199</v>
      </c>
      <c r="K32" s="20">
        <f t="shared" si="23"/>
        <v>121</v>
      </c>
      <c r="L32" s="12">
        <f t="shared" si="21"/>
        <v>0.82644628099173556</v>
      </c>
      <c r="M32" s="12">
        <f t="shared" si="21"/>
        <v>53.719008264462808</v>
      </c>
      <c r="N32" s="12">
        <f t="shared" si="21"/>
        <v>42.97520661157025</v>
      </c>
      <c r="O32" s="12">
        <f t="shared" si="21"/>
        <v>0.82644628099173556</v>
      </c>
      <c r="P32" s="12">
        <f t="shared" si="21"/>
        <v>1.6528925619834711</v>
      </c>
    </row>
    <row r="33" spans="1:16" ht="15" customHeight="1" x14ac:dyDescent="0.15">
      <c r="A33" s="111"/>
      <c r="B33" s="18"/>
      <c r="C33" s="110" t="s">
        <v>176</v>
      </c>
      <c r="D33" s="20">
        <f t="shared" si="22"/>
        <v>152</v>
      </c>
      <c r="E33" s="12">
        <f t="shared" si="20"/>
        <v>36.184210526315788</v>
      </c>
      <c r="F33" s="12">
        <f t="shared" si="20"/>
        <v>5.2631578947368416</v>
      </c>
      <c r="G33" s="12">
        <f t="shared" si="20"/>
        <v>38.15789473684211</v>
      </c>
      <c r="H33" s="12">
        <f t="shared" si="20"/>
        <v>11.184210526315789</v>
      </c>
      <c r="I33" s="12">
        <f t="shared" si="20"/>
        <v>5.2631578947368416</v>
      </c>
      <c r="J33" s="12">
        <f t="shared" si="20"/>
        <v>3.9473684210526314</v>
      </c>
      <c r="K33" s="20">
        <f t="shared" si="23"/>
        <v>152</v>
      </c>
      <c r="L33" s="12">
        <f t="shared" si="21"/>
        <v>4.6052631578947363</v>
      </c>
      <c r="M33" s="12">
        <f t="shared" si="21"/>
        <v>57.894736842105267</v>
      </c>
      <c r="N33" s="12">
        <f t="shared" si="21"/>
        <v>35.526315789473685</v>
      </c>
      <c r="O33" s="12">
        <f t="shared" si="21"/>
        <v>0</v>
      </c>
      <c r="P33" s="12">
        <f t="shared" si="21"/>
        <v>1.9736842105263157</v>
      </c>
    </row>
    <row r="34" spans="1:16" ht="15" customHeight="1" x14ac:dyDescent="0.15">
      <c r="A34" s="111"/>
      <c r="B34" s="19"/>
      <c r="C34" s="108" t="s">
        <v>66</v>
      </c>
      <c r="D34" s="21">
        <f t="shared" si="22"/>
        <v>407</v>
      </c>
      <c r="E34" s="9">
        <f t="shared" si="20"/>
        <v>8.3538083538083541</v>
      </c>
      <c r="F34" s="9">
        <f t="shared" si="20"/>
        <v>2.9484029484029484</v>
      </c>
      <c r="G34" s="9">
        <f t="shared" si="20"/>
        <v>46.928746928746925</v>
      </c>
      <c r="H34" s="9">
        <f t="shared" si="20"/>
        <v>5.8968058968058967</v>
      </c>
      <c r="I34" s="9">
        <f t="shared" si="20"/>
        <v>26.289926289926292</v>
      </c>
      <c r="J34" s="9">
        <f t="shared" si="20"/>
        <v>9.5823095823095823</v>
      </c>
      <c r="K34" s="21">
        <f t="shared" si="23"/>
        <v>407</v>
      </c>
      <c r="L34" s="9">
        <f t="shared" si="21"/>
        <v>3.9312039312039313</v>
      </c>
      <c r="M34" s="9">
        <f t="shared" si="21"/>
        <v>67.813267813267814</v>
      </c>
      <c r="N34" s="9">
        <f t="shared" si="21"/>
        <v>24.570024570024572</v>
      </c>
      <c r="O34" s="9">
        <f t="shared" si="21"/>
        <v>0.98280098280098283</v>
      </c>
      <c r="P34" s="9">
        <f t="shared" si="21"/>
        <v>2.7027027027027026</v>
      </c>
    </row>
    <row r="35" spans="1:16" ht="15" customHeight="1" x14ac:dyDescent="0.15">
      <c r="A35" s="111"/>
      <c r="B35" s="11" t="s">
        <v>2</v>
      </c>
      <c r="C35" s="113" t="s">
        <v>16</v>
      </c>
      <c r="D35" s="20">
        <f t="shared" si="22"/>
        <v>595</v>
      </c>
      <c r="E35" s="20">
        <f t="shared" si="22"/>
        <v>0</v>
      </c>
      <c r="F35" s="20">
        <f t="shared" si="22"/>
        <v>71</v>
      </c>
      <c r="G35" s="20">
        <f t="shared" si="22"/>
        <v>184</v>
      </c>
      <c r="H35" s="20">
        <f t="shared" si="22"/>
        <v>121</v>
      </c>
      <c r="I35" s="20">
        <f t="shared" si="22"/>
        <v>101</v>
      </c>
      <c r="J35" s="20">
        <f t="shared" si="22"/>
        <v>118</v>
      </c>
      <c r="K35" s="20">
        <f t="shared" si="23"/>
        <v>595</v>
      </c>
      <c r="L35" s="20">
        <f t="shared" si="23"/>
        <v>32</v>
      </c>
      <c r="M35" s="20">
        <f t="shared" si="23"/>
        <v>309</v>
      </c>
      <c r="N35" s="20">
        <f t="shared" si="23"/>
        <v>149</v>
      </c>
      <c r="O35" s="20">
        <f t="shared" si="23"/>
        <v>4</v>
      </c>
      <c r="P35" s="20">
        <f t="shared" si="23"/>
        <v>101</v>
      </c>
    </row>
    <row r="36" spans="1:16" ht="15" customHeight="1" x14ac:dyDescent="0.15">
      <c r="A36" s="111"/>
      <c r="B36" s="11" t="s">
        <v>3</v>
      </c>
      <c r="C36" s="112"/>
      <c r="D36" s="28">
        <f>IF(SUM(E36:J36)&gt;100,"－",SUM(E36:J36))</f>
        <v>100</v>
      </c>
      <c r="E36" s="28">
        <f t="shared" ref="E36:J36" si="24">E158/$D35*100</f>
        <v>0</v>
      </c>
      <c r="F36" s="28">
        <f t="shared" si="24"/>
        <v>11.932773109243698</v>
      </c>
      <c r="G36" s="28">
        <f t="shared" si="24"/>
        <v>30.92436974789916</v>
      </c>
      <c r="H36" s="28">
        <f t="shared" si="24"/>
        <v>20.336134453781511</v>
      </c>
      <c r="I36" s="28">
        <f t="shared" si="24"/>
        <v>16.974789915966387</v>
      </c>
      <c r="J36" s="28">
        <f t="shared" si="24"/>
        <v>19.831932773109244</v>
      </c>
      <c r="K36" s="28">
        <f>IF(SUM(L36:P36)&gt;100,"－",SUM(L36:P36))</f>
        <v>100</v>
      </c>
      <c r="L36" s="28">
        <f>L158/$K35*100</f>
        <v>5.3781512605042021</v>
      </c>
      <c r="M36" s="28">
        <f>M158/$K35*100</f>
        <v>51.932773109243705</v>
      </c>
      <c r="N36" s="28">
        <f>N158/$K35*100</f>
        <v>25.042016806722689</v>
      </c>
      <c r="O36" s="28">
        <f>O158/$K35*100</f>
        <v>0.67226890756302526</v>
      </c>
      <c r="P36" s="28">
        <f>P158/$K35*100</f>
        <v>16.974789915966387</v>
      </c>
    </row>
    <row r="37" spans="1:16" ht="15" customHeight="1" x14ac:dyDescent="0.15">
      <c r="A37" s="111"/>
      <c r="B37" s="11" t="s">
        <v>4</v>
      </c>
      <c r="C37" s="110" t="s">
        <v>161</v>
      </c>
      <c r="D37" s="20">
        <f>D160</f>
        <v>108</v>
      </c>
      <c r="E37" s="12">
        <f t="shared" ref="E37:J42" si="25">IF($D37=0,0,E160/$D37*100)</f>
        <v>0</v>
      </c>
      <c r="F37" s="12">
        <f t="shared" si="25"/>
        <v>10.185185185185185</v>
      </c>
      <c r="G37" s="12">
        <f t="shared" si="25"/>
        <v>35.185185185185183</v>
      </c>
      <c r="H37" s="12">
        <f t="shared" si="25"/>
        <v>14.814814814814813</v>
      </c>
      <c r="I37" s="12">
        <f t="shared" si="25"/>
        <v>19.444444444444446</v>
      </c>
      <c r="J37" s="12">
        <f t="shared" si="25"/>
        <v>20.37037037037037</v>
      </c>
      <c r="K37" s="20">
        <f>K160</f>
        <v>108</v>
      </c>
      <c r="L37" s="12">
        <f t="shared" ref="L37:P42" si="26">IF($K37=0,0,L160/$K37*100)</f>
        <v>6.481481481481481</v>
      </c>
      <c r="M37" s="12">
        <f t="shared" si="26"/>
        <v>53.703703703703709</v>
      </c>
      <c r="N37" s="12">
        <f t="shared" si="26"/>
        <v>17.592592592592592</v>
      </c>
      <c r="O37" s="12">
        <f t="shared" si="26"/>
        <v>0.92592592592592582</v>
      </c>
      <c r="P37" s="12">
        <f t="shared" si="26"/>
        <v>21.296296296296298</v>
      </c>
    </row>
    <row r="38" spans="1:16" ht="15" customHeight="1" x14ac:dyDescent="0.15">
      <c r="A38" s="111"/>
      <c r="B38" s="11"/>
      <c r="C38" s="110" t="s">
        <v>179</v>
      </c>
      <c r="D38" s="20">
        <f t="shared" ref="D38:J43" si="27">D161</f>
        <v>145</v>
      </c>
      <c r="E38" s="12">
        <f t="shared" si="25"/>
        <v>0</v>
      </c>
      <c r="F38" s="12">
        <f t="shared" si="25"/>
        <v>6.2068965517241379</v>
      </c>
      <c r="G38" s="12">
        <f t="shared" si="25"/>
        <v>33.793103448275865</v>
      </c>
      <c r="H38" s="12">
        <f t="shared" si="25"/>
        <v>23.448275862068964</v>
      </c>
      <c r="I38" s="12">
        <f t="shared" si="25"/>
        <v>15.862068965517242</v>
      </c>
      <c r="J38" s="12">
        <f t="shared" si="25"/>
        <v>20.689655172413794</v>
      </c>
      <c r="K38" s="20">
        <f t="shared" ref="K38:P43" si="28">K161</f>
        <v>145</v>
      </c>
      <c r="L38" s="12">
        <f t="shared" si="26"/>
        <v>4.1379310344827589</v>
      </c>
      <c r="M38" s="12">
        <f t="shared" si="26"/>
        <v>56.551724137931039</v>
      </c>
      <c r="N38" s="12">
        <f t="shared" si="26"/>
        <v>18.620689655172416</v>
      </c>
      <c r="O38" s="12">
        <f t="shared" si="26"/>
        <v>1.3793103448275863</v>
      </c>
      <c r="P38" s="12">
        <f t="shared" si="26"/>
        <v>19.310344827586206</v>
      </c>
    </row>
    <row r="39" spans="1:16" ht="15" customHeight="1" x14ac:dyDescent="0.15">
      <c r="A39" s="111"/>
      <c r="B39" s="11"/>
      <c r="C39" s="110" t="s">
        <v>178</v>
      </c>
      <c r="D39" s="20">
        <f t="shared" si="27"/>
        <v>46</v>
      </c>
      <c r="E39" s="12">
        <f t="shared" si="25"/>
        <v>0</v>
      </c>
      <c r="F39" s="12">
        <f t="shared" si="25"/>
        <v>10.869565217391305</v>
      </c>
      <c r="G39" s="12">
        <f t="shared" si="25"/>
        <v>15.217391304347828</v>
      </c>
      <c r="H39" s="12">
        <f t="shared" si="25"/>
        <v>34.782608695652172</v>
      </c>
      <c r="I39" s="12">
        <f t="shared" si="25"/>
        <v>19.565217391304348</v>
      </c>
      <c r="J39" s="12">
        <f t="shared" si="25"/>
        <v>19.565217391304348</v>
      </c>
      <c r="K39" s="20">
        <f t="shared" si="28"/>
        <v>46</v>
      </c>
      <c r="L39" s="12">
        <f t="shared" si="26"/>
        <v>4.3478260869565215</v>
      </c>
      <c r="M39" s="12">
        <f t="shared" si="26"/>
        <v>41.304347826086953</v>
      </c>
      <c r="N39" s="12">
        <f t="shared" si="26"/>
        <v>45.652173913043477</v>
      </c>
      <c r="O39" s="12">
        <f t="shared" si="26"/>
        <v>0</v>
      </c>
      <c r="P39" s="12">
        <f t="shared" si="26"/>
        <v>8.695652173913043</v>
      </c>
    </row>
    <row r="40" spans="1:16" ht="15" customHeight="1" x14ac:dyDescent="0.15">
      <c r="A40" s="111"/>
      <c r="B40" s="11"/>
      <c r="C40" s="110" t="s">
        <v>177</v>
      </c>
      <c r="D40" s="20">
        <f t="shared" si="27"/>
        <v>34</v>
      </c>
      <c r="E40" s="12">
        <f t="shared" si="25"/>
        <v>0</v>
      </c>
      <c r="F40" s="12">
        <f t="shared" si="25"/>
        <v>17.647058823529413</v>
      </c>
      <c r="G40" s="12">
        <f t="shared" si="25"/>
        <v>38.235294117647058</v>
      </c>
      <c r="H40" s="12">
        <f t="shared" si="25"/>
        <v>20.588235294117645</v>
      </c>
      <c r="I40" s="12">
        <f t="shared" si="25"/>
        <v>8.8235294117647065</v>
      </c>
      <c r="J40" s="12">
        <f t="shared" si="25"/>
        <v>14.705882352941178</v>
      </c>
      <c r="K40" s="20">
        <f t="shared" si="28"/>
        <v>34</v>
      </c>
      <c r="L40" s="12">
        <f t="shared" si="26"/>
        <v>2.9411764705882351</v>
      </c>
      <c r="M40" s="12">
        <f t="shared" si="26"/>
        <v>44.117647058823529</v>
      </c>
      <c r="N40" s="12">
        <f t="shared" si="26"/>
        <v>41.17647058823529</v>
      </c>
      <c r="O40" s="12">
        <f t="shared" si="26"/>
        <v>0</v>
      </c>
      <c r="P40" s="12">
        <f t="shared" si="26"/>
        <v>11.76470588235294</v>
      </c>
    </row>
    <row r="41" spans="1:16" ht="15" customHeight="1" x14ac:dyDescent="0.15">
      <c r="A41" s="111"/>
      <c r="B41" s="11"/>
      <c r="C41" s="110" t="s">
        <v>176</v>
      </c>
      <c r="D41" s="20">
        <f t="shared" si="27"/>
        <v>38</v>
      </c>
      <c r="E41" s="12">
        <f t="shared" si="25"/>
        <v>0</v>
      </c>
      <c r="F41" s="12">
        <f t="shared" si="25"/>
        <v>18.421052631578945</v>
      </c>
      <c r="G41" s="12">
        <f t="shared" si="25"/>
        <v>21.052631578947366</v>
      </c>
      <c r="H41" s="12">
        <f t="shared" si="25"/>
        <v>39.473684210526315</v>
      </c>
      <c r="I41" s="12">
        <f t="shared" si="25"/>
        <v>15.789473684210526</v>
      </c>
      <c r="J41" s="12">
        <f t="shared" si="25"/>
        <v>5.2631578947368416</v>
      </c>
      <c r="K41" s="20">
        <f t="shared" si="28"/>
        <v>38</v>
      </c>
      <c r="L41" s="12">
        <f t="shared" si="26"/>
        <v>7.8947368421052628</v>
      </c>
      <c r="M41" s="12">
        <f t="shared" si="26"/>
        <v>42.105263157894733</v>
      </c>
      <c r="N41" s="12">
        <f t="shared" si="26"/>
        <v>47.368421052631575</v>
      </c>
      <c r="O41" s="12">
        <f t="shared" si="26"/>
        <v>0</v>
      </c>
      <c r="P41" s="12">
        <f t="shared" si="26"/>
        <v>2.6315789473684208</v>
      </c>
    </row>
    <row r="42" spans="1:16" ht="15" customHeight="1" x14ac:dyDescent="0.15">
      <c r="A42" s="111"/>
      <c r="B42" s="11"/>
      <c r="C42" s="108" t="s">
        <v>66</v>
      </c>
      <c r="D42" s="21">
        <f t="shared" si="27"/>
        <v>224</v>
      </c>
      <c r="E42" s="9">
        <f t="shared" si="25"/>
        <v>0</v>
      </c>
      <c r="F42" s="9">
        <f t="shared" si="25"/>
        <v>14.732142857142858</v>
      </c>
      <c r="G42" s="9">
        <f t="shared" si="25"/>
        <v>30.803571428571431</v>
      </c>
      <c r="H42" s="9">
        <f t="shared" si="25"/>
        <v>14.732142857142858</v>
      </c>
      <c r="I42" s="9">
        <f t="shared" si="25"/>
        <v>17.410714285714285</v>
      </c>
      <c r="J42" s="9">
        <f t="shared" si="25"/>
        <v>22.321428571428573</v>
      </c>
      <c r="K42" s="21">
        <f t="shared" si="28"/>
        <v>224</v>
      </c>
      <c r="L42" s="9">
        <f t="shared" si="26"/>
        <v>5.8035714285714288</v>
      </c>
      <c r="M42" s="9">
        <f t="shared" si="26"/>
        <v>53.125</v>
      </c>
      <c r="N42" s="9">
        <f t="shared" si="26"/>
        <v>22.321428571428573</v>
      </c>
      <c r="O42" s="9">
        <f t="shared" si="26"/>
        <v>0.4464285714285714</v>
      </c>
      <c r="P42" s="9">
        <f t="shared" si="26"/>
        <v>18.303571428571427</v>
      </c>
    </row>
    <row r="43" spans="1:16" ht="15" customHeight="1" x14ac:dyDescent="0.15">
      <c r="A43" s="111"/>
      <c r="B43" s="204" t="s">
        <v>5</v>
      </c>
      <c r="C43" s="113" t="s">
        <v>16</v>
      </c>
      <c r="D43" s="20">
        <f t="shared" si="27"/>
        <v>485</v>
      </c>
      <c r="E43" s="20">
        <f t="shared" si="27"/>
        <v>0</v>
      </c>
      <c r="F43" s="20">
        <f t="shared" si="27"/>
        <v>57</v>
      </c>
      <c r="G43" s="20">
        <f t="shared" si="27"/>
        <v>141</v>
      </c>
      <c r="H43" s="20">
        <f t="shared" si="27"/>
        <v>84</v>
      </c>
      <c r="I43" s="20">
        <f t="shared" si="27"/>
        <v>51</v>
      </c>
      <c r="J43" s="20">
        <f t="shared" si="27"/>
        <v>152</v>
      </c>
      <c r="K43" s="20">
        <f t="shared" si="28"/>
        <v>485</v>
      </c>
      <c r="L43" s="20">
        <f t="shared" si="28"/>
        <v>44</v>
      </c>
      <c r="M43" s="20">
        <f t="shared" si="28"/>
        <v>193</v>
      </c>
      <c r="N43" s="20">
        <f t="shared" si="28"/>
        <v>108</v>
      </c>
      <c r="O43" s="20">
        <f t="shared" si="28"/>
        <v>6</v>
      </c>
      <c r="P43" s="20">
        <f t="shared" si="28"/>
        <v>134</v>
      </c>
    </row>
    <row r="44" spans="1:16" ht="15" customHeight="1" x14ac:dyDescent="0.15">
      <c r="A44" s="111"/>
      <c r="B44" s="205"/>
      <c r="C44" s="112"/>
      <c r="D44" s="28">
        <f>IF(SUM(E44:J44)&gt;100,"－",SUM(E44:J44))</f>
        <v>100.00000000000001</v>
      </c>
      <c r="E44" s="28">
        <f t="shared" ref="E44:J44" si="29">E166/$D43*100</f>
        <v>0</v>
      </c>
      <c r="F44" s="28">
        <f t="shared" si="29"/>
        <v>11.752577319587628</v>
      </c>
      <c r="G44" s="28">
        <f t="shared" si="29"/>
        <v>29.072164948453612</v>
      </c>
      <c r="H44" s="28">
        <f t="shared" si="29"/>
        <v>17.319587628865978</v>
      </c>
      <c r="I44" s="28">
        <f t="shared" si="29"/>
        <v>10.515463917525773</v>
      </c>
      <c r="J44" s="28">
        <f t="shared" si="29"/>
        <v>31.340206185567009</v>
      </c>
      <c r="K44" s="28">
        <f>IF(SUM(L44:P44)&gt;100,"－",SUM(L44:P44))</f>
        <v>100</v>
      </c>
      <c r="L44" s="28">
        <f>L166/$K43*100</f>
        <v>9.072164948453608</v>
      </c>
      <c r="M44" s="28">
        <f>M166/$K43*100</f>
        <v>39.793814432989691</v>
      </c>
      <c r="N44" s="28">
        <f>N166/$K43*100</f>
        <v>22.268041237113405</v>
      </c>
      <c r="O44" s="28">
        <f>O166/$K43*100</f>
        <v>1.2371134020618557</v>
      </c>
      <c r="P44" s="28">
        <f>P166/$K43*100</f>
        <v>27.628865979381445</v>
      </c>
    </row>
    <row r="45" spans="1:16" ht="15" customHeight="1" x14ac:dyDescent="0.15">
      <c r="A45" s="111"/>
      <c r="B45" s="205"/>
      <c r="C45" s="110" t="s">
        <v>161</v>
      </c>
      <c r="D45" s="20">
        <f t="shared" ref="D45:P51" si="30">D168</f>
        <v>115</v>
      </c>
      <c r="E45" s="12">
        <f t="shared" ref="E45:J50" si="31">IF($D45=0,0,E168/$D45*100)</f>
        <v>0</v>
      </c>
      <c r="F45" s="12">
        <f t="shared" si="31"/>
        <v>10.434782608695652</v>
      </c>
      <c r="G45" s="12">
        <f t="shared" si="31"/>
        <v>24.347826086956523</v>
      </c>
      <c r="H45" s="12">
        <f t="shared" si="31"/>
        <v>13.913043478260869</v>
      </c>
      <c r="I45" s="12">
        <f t="shared" si="31"/>
        <v>13.913043478260869</v>
      </c>
      <c r="J45" s="12">
        <f t="shared" si="31"/>
        <v>37.391304347826086</v>
      </c>
      <c r="K45" s="20">
        <f>K168</f>
        <v>115</v>
      </c>
      <c r="L45" s="12">
        <f t="shared" ref="L45:P50" si="32">IF($K45=0,0,L168/$K45*100)</f>
        <v>7.8260869565217401</v>
      </c>
      <c r="M45" s="12">
        <f t="shared" si="32"/>
        <v>42.608695652173914</v>
      </c>
      <c r="N45" s="12">
        <f t="shared" si="32"/>
        <v>14.782608695652174</v>
      </c>
      <c r="O45" s="12">
        <f t="shared" si="32"/>
        <v>1.7391304347826086</v>
      </c>
      <c r="P45" s="12">
        <f t="shared" si="32"/>
        <v>33.043478260869563</v>
      </c>
    </row>
    <row r="46" spans="1:16" ht="15" customHeight="1" x14ac:dyDescent="0.15">
      <c r="A46" s="111"/>
      <c r="B46" s="205"/>
      <c r="C46" s="110" t="s">
        <v>179</v>
      </c>
      <c r="D46" s="20">
        <f t="shared" si="30"/>
        <v>123</v>
      </c>
      <c r="E46" s="12">
        <f t="shared" si="31"/>
        <v>0</v>
      </c>
      <c r="F46" s="12">
        <f t="shared" si="31"/>
        <v>14.634146341463413</v>
      </c>
      <c r="G46" s="12">
        <f t="shared" si="31"/>
        <v>23.577235772357724</v>
      </c>
      <c r="H46" s="12">
        <f t="shared" si="31"/>
        <v>21.138211382113823</v>
      </c>
      <c r="I46" s="12">
        <f t="shared" si="31"/>
        <v>10.569105691056912</v>
      </c>
      <c r="J46" s="12">
        <f t="shared" si="31"/>
        <v>30.081300813008134</v>
      </c>
      <c r="K46" s="20">
        <f t="shared" ref="K46:K50" si="33">K169</f>
        <v>123</v>
      </c>
      <c r="L46" s="12">
        <f t="shared" si="32"/>
        <v>11.38211382113821</v>
      </c>
      <c r="M46" s="12">
        <f t="shared" si="32"/>
        <v>30.081300813008134</v>
      </c>
      <c r="N46" s="12">
        <f t="shared" si="32"/>
        <v>30.081300813008134</v>
      </c>
      <c r="O46" s="12">
        <f t="shared" si="32"/>
        <v>2.4390243902439024</v>
      </c>
      <c r="P46" s="12">
        <f t="shared" si="32"/>
        <v>26.016260162601629</v>
      </c>
    </row>
    <row r="47" spans="1:16" ht="15" customHeight="1" x14ac:dyDescent="0.15">
      <c r="A47" s="111"/>
      <c r="B47" s="205"/>
      <c r="C47" s="110" t="s">
        <v>178</v>
      </c>
      <c r="D47" s="20">
        <f t="shared" si="30"/>
        <v>42</v>
      </c>
      <c r="E47" s="12">
        <f t="shared" si="31"/>
        <v>0</v>
      </c>
      <c r="F47" s="12">
        <f t="shared" si="31"/>
        <v>9.5238095238095237</v>
      </c>
      <c r="G47" s="12">
        <f t="shared" si="31"/>
        <v>19.047619047619047</v>
      </c>
      <c r="H47" s="12">
        <f t="shared" si="31"/>
        <v>23.809523809523807</v>
      </c>
      <c r="I47" s="12">
        <f t="shared" si="31"/>
        <v>14.285714285714285</v>
      </c>
      <c r="J47" s="12">
        <f t="shared" si="31"/>
        <v>33.333333333333329</v>
      </c>
      <c r="K47" s="20">
        <f t="shared" si="33"/>
        <v>42</v>
      </c>
      <c r="L47" s="12">
        <f t="shared" si="32"/>
        <v>9.5238095238095237</v>
      </c>
      <c r="M47" s="12">
        <f t="shared" si="32"/>
        <v>35.714285714285715</v>
      </c>
      <c r="N47" s="12">
        <f t="shared" si="32"/>
        <v>21.428571428571427</v>
      </c>
      <c r="O47" s="12">
        <f t="shared" si="32"/>
        <v>0</v>
      </c>
      <c r="P47" s="12">
        <f t="shared" si="32"/>
        <v>33.333333333333329</v>
      </c>
    </row>
    <row r="48" spans="1:16" ht="15" customHeight="1" x14ac:dyDescent="0.15">
      <c r="A48" s="111"/>
      <c r="B48" s="200"/>
      <c r="C48" s="110" t="s">
        <v>177</v>
      </c>
      <c r="D48" s="20">
        <f t="shared" si="30"/>
        <v>21</v>
      </c>
      <c r="E48" s="12">
        <f t="shared" si="31"/>
        <v>0</v>
      </c>
      <c r="F48" s="12">
        <f t="shared" si="31"/>
        <v>19.047619047619047</v>
      </c>
      <c r="G48" s="12">
        <f t="shared" si="31"/>
        <v>38.095238095238095</v>
      </c>
      <c r="H48" s="12">
        <f t="shared" si="31"/>
        <v>19.047619047619047</v>
      </c>
      <c r="I48" s="12">
        <f t="shared" si="31"/>
        <v>9.5238095238095237</v>
      </c>
      <c r="J48" s="12">
        <f t="shared" si="31"/>
        <v>14.285714285714285</v>
      </c>
      <c r="K48" s="20">
        <f t="shared" si="33"/>
        <v>21</v>
      </c>
      <c r="L48" s="12">
        <f t="shared" si="32"/>
        <v>14.285714285714285</v>
      </c>
      <c r="M48" s="12">
        <f t="shared" si="32"/>
        <v>33.333333333333329</v>
      </c>
      <c r="N48" s="12">
        <f t="shared" si="32"/>
        <v>42.857142857142854</v>
      </c>
      <c r="O48" s="12">
        <f t="shared" si="32"/>
        <v>0</v>
      </c>
      <c r="P48" s="12">
        <f t="shared" si="32"/>
        <v>9.5238095238095237</v>
      </c>
    </row>
    <row r="49" spans="1:16" ht="15" customHeight="1" x14ac:dyDescent="0.15">
      <c r="A49" s="111"/>
      <c r="B49" s="200"/>
      <c r="C49" s="110" t="s">
        <v>176</v>
      </c>
      <c r="D49" s="20">
        <f t="shared" si="30"/>
        <v>19</v>
      </c>
      <c r="E49" s="12">
        <f t="shared" si="31"/>
        <v>0</v>
      </c>
      <c r="F49" s="12">
        <f t="shared" si="31"/>
        <v>15.789473684210526</v>
      </c>
      <c r="G49" s="12">
        <f t="shared" si="31"/>
        <v>31.578947368421051</v>
      </c>
      <c r="H49" s="12">
        <f t="shared" si="31"/>
        <v>31.578947368421051</v>
      </c>
      <c r="I49" s="12">
        <f t="shared" si="31"/>
        <v>15.789473684210526</v>
      </c>
      <c r="J49" s="12">
        <f t="shared" si="31"/>
        <v>5.2631578947368416</v>
      </c>
      <c r="K49" s="20">
        <f t="shared" si="33"/>
        <v>19</v>
      </c>
      <c r="L49" s="12">
        <f t="shared" si="32"/>
        <v>0</v>
      </c>
      <c r="M49" s="12">
        <f t="shared" si="32"/>
        <v>57.894736842105267</v>
      </c>
      <c r="N49" s="12">
        <f t="shared" si="32"/>
        <v>36.84210526315789</v>
      </c>
      <c r="O49" s="12">
        <f t="shared" si="32"/>
        <v>5.2631578947368416</v>
      </c>
      <c r="P49" s="12">
        <f t="shared" si="32"/>
        <v>0</v>
      </c>
    </row>
    <row r="50" spans="1:16" ht="15" customHeight="1" x14ac:dyDescent="0.15">
      <c r="A50" s="108"/>
      <c r="B50" s="202"/>
      <c r="C50" s="108" t="s">
        <v>66</v>
      </c>
      <c r="D50" s="21">
        <f t="shared" si="30"/>
        <v>165</v>
      </c>
      <c r="E50" s="9">
        <f t="shared" si="31"/>
        <v>0</v>
      </c>
      <c r="F50" s="9">
        <f t="shared" si="31"/>
        <v>9.6969696969696972</v>
      </c>
      <c r="G50" s="9">
        <f t="shared" si="31"/>
        <v>37.575757575757571</v>
      </c>
      <c r="H50" s="9">
        <f t="shared" si="31"/>
        <v>13.333333333333334</v>
      </c>
      <c r="I50" s="9">
        <f t="shared" si="31"/>
        <v>6.666666666666667</v>
      </c>
      <c r="J50" s="9">
        <f t="shared" si="31"/>
        <v>32.727272727272727</v>
      </c>
      <c r="K50" s="21">
        <f t="shared" si="33"/>
        <v>165</v>
      </c>
      <c r="L50" s="9">
        <f t="shared" si="32"/>
        <v>8.4848484848484862</v>
      </c>
      <c r="M50" s="9">
        <f t="shared" si="32"/>
        <v>44.848484848484851</v>
      </c>
      <c r="N50" s="9">
        <f t="shared" si="32"/>
        <v>17.575757575757574</v>
      </c>
      <c r="O50" s="9">
        <f t="shared" si="32"/>
        <v>0</v>
      </c>
      <c r="P50" s="9">
        <f t="shared" si="32"/>
        <v>29.09090909090909</v>
      </c>
    </row>
    <row r="51" spans="1:16" ht="15" customHeight="1" x14ac:dyDescent="0.15">
      <c r="A51" s="114" t="s">
        <v>475</v>
      </c>
      <c r="B51" s="17" t="s">
        <v>6</v>
      </c>
      <c r="C51" s="113" t="s">
        <v>16</v>
      </c>
      <c r="D51" s="8">
        <f t="shared" si="30"/>
        <v>1165</v>
      </c>
      <c r="E51" s="8">
        <f t="shared" si="30"/>
        <v>132</v>
      </c>
      <c r="F51" s="8">
        <f t="shared" si="30"/>
        <v>37</v>
      </c>
      <c r="G51" s="8">
        <f t="shared" si="30"/>
        <v>541</v>
      </c>
      <c r="H51" s="8">
        <f t="shared" si="30"/>
        <v>107</v>
      </c>
      <c r="I51" s="8">
        <f t="shared" si="30"/>
        <v>254</v>
      </c>
      <c r="J51" s="8">
        <f t="shared" si="30"/>
        <v>94</v>
      </c>
      <c r="K51" s="8">
        <f t="shared" si="30"/>
        <v>1165</v>
      </c>
      <c r="L51" s="8">
        <f t="shared" si="30"/>
        <v>41</v>
      </c>
      <c r="M51" s="8">
        <f t="shared" si="30"/>
        <v>729</v>
      </c>
      <c r="N51" s="8">
        <f t="shared" si="30"/>
        <v>350</v>
      </c>
      <c r="O51" s="8">
        <f t="shared" si="30"/>
        <v>10</v>
      </c>
      <c r="P51" s="8">
        <f t="shared" si="30"/>
        <v>35</v>
      </c>
    </row>
    <row r="52" spans="1:16" ht="15" customHeight="1" x14ac:dyDescent="0.15">
      <c r="A52" s="455" t="s">
        <v>473</v>
      </c>
      <c r="B52" s="18" t="s">
        <v>7</v>
      </c>
      <c r="C52" s="112"/>
      <c r="D52" s="29">
        <f>IF(SUM(E52:J52)&gt;100,"－",SUM(E52:J52))</f>
        <v>100</v>
      </c>
      <c r="E52" s="28">
        <f t="shared" ref="E52:J52" si="34">E174/$D51*100</f>
        <v>11.330472103004292</v>
      </c>
      <c r="F52" s="28">
        <f t="shared" si="34"/>
        <v>3.1759656652360517</v>
      </c>
      <c r="G52" s="28">
        <f t="shared" si="34"/>
        <v>46.437768240343345</v>
      </c>
      <c r="H52" s="28">
        <f t="shared" si="34"/>
        <v>9.1845493562231759</v>
      </c>
      <c r="I52" s="28">
        <f t="shared" si="34"/>
        <v>21.802575107296139</v>
      </c>
      <c r="J52" s="28">
        <f t="shared" si="34"/>
        <v>8.0686695278969953</v>
      </c>
      <c r="K52" s="29">
        <f>IF(SUM(L52:P52)&gt;100,"－",SUM(L52:P52))</f>
        <v>100.00000000000001</v>
      </c>
      <c r="L52" s="28">
        <f>L174/$K51*100</f>
        <v>3.5193133047210301</v>
      </c>
      <c r="M52" s="28">
        <f>M174/$K51*100</f>
        <v>62.575107296137347</v>
      </c>
      <c r="N52" s="28">
        <f>N174/$K51*100</f>
        <v>30.042918454935624</v>
      </c>
      <c r="O52" s="28">
        <f>O174/$K51*100</f>
        <v>0.85836909871244638</v>
      </c>
      <c r="P52" s="28">
        <f>P174/$K51*100</f>
        <v>3.0042918454935621</v>
      </c>
    </row>
    <row r="53" spans="1:16" ht="15" customHeight="1" x14ac:dyDescent="0.15">
      <c r="A53" s="111" t="s">
        <v>476</v>
      </c>
      <c r="B53" s="18" t="s">
        <v>8</v>
      </c>
      <c r="C53" s="110" t="s">
        <v>161</v>
      </c>
      <c r="D53" s="20">
        <f>D176</f>
        <v>553</v>
      </c>
      <c r="E53" s="12">
        <f t="shared" ref="E53:J58" si="35">IF($D53=0,0,E176/$D53*100)</f>
        <v>1.62748643761302</v>
      </c>
      <c r="F53" s="12">
        <f t="shared" si="35"/>
        <v>3.2549728752260401</v>
      </c>
      <c r="G53" s="12">
        <f t="shared" si="35"/>
        <v>48.4629294755877</v>
      </c>
      <c r="H53" s="12">
        <f t="shared" si="35"/>
        <v>9.5840867992766725</v>
      </c>
      <c r="I53" s="12">
        <f t="shared" si="35"/>
        <v>29.294755877034355</v>
      </c>
      <c r="J53" s="12">
        <f t="shared" si="35"/>
        <v>7.7757685352622063</v>
      </c>
      <c r="K53" s="20">
        <f>K176</f>
        <v>553</v>
      </c>
      <c r="L53" s="12">
        <f t="shared" ref="L53:P58" si="36">IF($K53=0,0,L176/$K53*100)</f>
        <v>2.8933092224231465</v>
      </c>
      <c r="M53" s="12">
        <f t="shared" si="36"/>
        <v>65.461121157323689</v>
      </c>
      <c r="N53" s="12">
        <f t="shared" si="36"/>
        <v>26.94394213381555</v>
      </c>
      <c r="O53" s="12">
        <f t="shared" si="36"/>
        <v>1.4466546112115732</v>
      </c>
      <c r="P53" s="12">
        <f t="shared" si="36"/>
        <v>3.2549728752260401</v>
      </c>
    </row>
    <row r="54" spans="1:16" ht="15" customHeight="1" x14ac:dyDescent="0.15">
      <c r="A54" s="111"/>
      <c r="B54" s="18" t="s">
        <v>9</v>
      </c>
      <c r="C54" s="110" t="s">
        <v>175</v>
      </c>
      <c r="D54" s="20">
        <f t="shared" ref="D54:P59" si="37">D177</f>
        <v>373</v>
      </c>
      <c r="E54" s="12">
        <f t="shared" si="35"/>
        <v>8.5790884718498663</v>
      </c>
      <c r="F54" s="12">
        <f t="shared" si="35"/>
        <v>3.2171581769436997</v>
      </c>
      <c r="G54" s="12">
        <f t="shared" si="35"/>
        <v>52.010723860589813</v>
      </c>
      <c r="H54" s="12">
        <f t="shared" si="35"/>
        <v>10.455764075067025</v>
      </c>
      <c r="I54" s="12">
        <f t="shared" si="35"/>
        <v>18.230563002680967</v>
      </c>
      <c r="J54" s="12">
        <f t="shared" si="35"/>
        <v>7.5067024128686324</v>
      </c>
      <c r="K54" s="20">
        <f t="shared" ref="K54:K58" si="38">K177</f>
        <v>373</v>
      </c>
      <c r="L54" s="12">
        <f t="shared" si="36"/>
        <v>4.0214477211796247</v>
      </c>
      <c r="M54" s="12">
        <f t="shared" si="36"/>
        <v>55.227882037533519</v>
      </c>
      <c r="N54" s="12">
        <f t="shared" si="36"/>
        <v>38.337801608579085</v>
      </c>
      <c r="O54" s="12">
        <f t="shared" si="36"/>
        <v>0.26809651474530832</v>
      </c>
      <c r="P54" s="12">
        <f t="shared" si="36"/>
        <v>2.1447721179624666</v>
      </c>
    </row>
    <row r="55" spans="1:16" ht="15" customHeight="1" x14ac:dyDescent="0.15">
      <c r="A55" s="111"/>
      <c r="B55" s="18"/>
      <c r="C55" s="110" t="s">
        <v>174</v>
      </c>
      <c r="D55" s="20">
        <f t="shared" si="37"/>
        <v>49</v>
      </c>
      <c r="E55" s="12">
        <f t="shared" si="35"/>
        <v>38.775510204081634</v>
      </c>
      <c r="F55" s="12">
        <f t="shared" si="35"/>
        <v>0</v>
      </c>
      <c r="G55" s="12">
        <f t="shared" si="35"/>
        <v>36.734693877551024</v>
      </c>
      <c r="H55" s="12">
        <f t="shared" si="35"/>
        <v>10.204081632653061</v>
      </c>
      <c r="I55" s="12">
        <f t="shared" si="35"/>
        <v>6.1224489795918364</v>
      </c>
      <c r="J55" s="12">
        <f t="shared" si="35"/>
        <v>8.1632653061224492</v>
      </c>
      <c r="K55" s="20">
        <f t="shared" si="38"/>
        <v>49</v>
      </c>
      <c r="L55" s="12">
        <f t="shared" si="36"/>
        <v>4.0816326530612246</v>
      </c>
      <c r="M55" s="12">
        <f t="shared" si="36"/>
        <v>63.265306122448983</v>
      </c>
      <c r="N55" s="12">
        <f t="shared" si="36"/>
        <v>32.653061224489797</v>
      </c>
      <c r="O55" s="12">
        <f t="shared" si="36"/>
        <v>0</v>
      </c>
      <c r="P55" s="12">
        <f t="shared" si="36"/>
        <v>0</v>
      </c>
    </row>
    <row r="56" spans="1:16" ht="15" customHeight="1" x14ac:dyDescent="0.15">
      <c r="A56" s="111"/>
      <c r="B56" s="18"/>
      <c r="C56" s="110" t="s">
        <v>173</v>
      </c>
      <c r="D56" s="20">
        <f t="shared" si="37"/>
        <v>23</v>
      </c>
      <c r="E56" s="12">
        <f t="shared" si="35"/>
        <v>60.869565217391312</v>
      </c>
      <c r="F56" s="12">
        <f t="shared" si="35"/>
        <v>0</v>
      </c>
      <c r="G56" s="12">
        <f t="shared" si="35"/>
        <v>21.739130434782609</v>
      </c>
      <c r="H56" s="12">
        <f t="shared" si="35"/>
        <v>4.3478260869565215</v>
      </c>
      <c r="I56" s="12">
        <f t="shared" si="35"/>
        <v>13.043478260869565</v>
      </c>
      <c r="J56" s="12">
        <f t="shared" si="35"/>
        <v>0</v>
      </c>
      <c r="K56" s="20">
        <f t="shared" si="38"/>
        <v>23</v>
      </c>
      <c r="L56" s="12">
        <f t="shared" si="36"/>
        <v>0</v>
      </c>
      <c r="M56" s="12">
        <f t="shared" si="36"/>
        <v>86.956521739130437</v>
      </c>
      <c r="N56" s="12">
        <f t="shared" si="36"/>
        <v>13.043478260869565</v>
      </c>
      <c r="O56" s="12">
        <f t="shared" si="36"/>
        <v>0</v>
      </c>
      <c r="P56" s="12">
        <f t="shared" si="36"/>
        <v>0</v>
      </c>
    </row>
    <row r="57" spans="1:16" ht="15" customHeight="1" x14ac:dyDescent="0.15">
      <c r="A57" s="111"/>
      <c r="B57" s="18"/>
      <c r="C57" s="110" t="s">
        <v>172</v>
      </c>
      <c r="D57" s="20">
        <f t="shared" si="37"/>
        <v>21</v>
      </c>
      <c r="E57" s="12">
        <f t="shared" si="35"/>
        <v>61.904761904761905</v>
      </c>
      <c r="F57" s="12">
        <f t="shared" si="35"/>
        <v>9.5238095238095237</v>
      </c>
      <c r="G57" s="12">
        <f t="shared" si="35"/>
        <v>19.047619047619047</v>
      </c>
      <c r="H57" s="12">
        <f t="shared" si="35"/>
        <v>9.5238095238095237</v>
      </c>
      <c r="I57" s="12">
        <f t="shared" si="35"/>
        <v>0</v>
      </c>
      <c r="J57" s="12">
        <f t="shared" si="35"/>
        <v>0</v>
      </c>
      <c r="K57" s="20">
        <f t="shared" si="38"/>
        <v>21</v>
      </c>
      <c r="L57" s="12">
        <f t="shared" si="36"/>
        <v>4.7619047619047619</v>
      </c>
      <c r="M57" s="12">
        <f t="shared" si="36"/>
        <v>61.904761904761905</v>
      </c>
      <c r="N57" s="12">
        <f t="shared" si="36"/>
        <v>28.571428571428569</v>
      </c>
      <c r="O57" s="12">
        <f t="shared" si="36"/>
        <v>0</v>
      </c>
      <c r="P57" s="12">
        <f t="shared" si="36"/>
        <v>4.7619047619047619</v>
      </c>
    </row>
    <row r="58" spans="1:16" ht="15" customHeight="1" x14ac:dyDescent="0.15">
      <c r="A58" s="111"/>
      <c r="B58" s="19"/>
      <c r="C58" s="108" t="s">
        <v>66</v>
      </c>
      <c r="D58" s="21">
        <f t="shared" si="37"/>
        <v>146</v>
      </c>
      <c r="E58" s="9">
        <f t="shared" si="35"/>
        <v>30.82191780821918</v>
      </c>
      <c r="F58" s="9">
        <f t="shared" si="35"/>
        <v>3.4246575342465753</v>
      </c>
      <c r="G58" s="9">
        <f t="shared" si="35"/>
        <v>35.61643835616438</v>
      </c>
      <c r="H58" s="9">
        <f t="shared" si="35"/>
        <v>4.7945205479452051</v>
      </c>
      <c r="I58" s="9">
        <f t="shared" si="35"/>
        <v>12.328767123287671</v>
      </c>
      <c r="J58" s="9">
        <f t="shared" si="35"/>
        <v>13.013698630136986</v>
      </c>
      <c r="K58" s="21">
        <f t="shared" si="38"/>
        <v>146</v>
      </c>
      <c r="L58" s="9">
        <f t="shared" si="36"/>
        <v>4.7945205479452051</v>
      </c>
      <c r="M58" s="9">
        <f t="shared" si="36"/>
        <v>66.438356164383563</v>
      </c>
      <c r="N58" s="9">
        <f t="shared" si="36"/>
        <v>22.602739726027394</v>
      </c>
      <c r="O58" s="9">
        <f t="shared" si="36"/>
        <v>0.68493150684931503</v>
      </c>
      <c r="P58" s="9">
        <f t="shared" si="36"/>
        <v>5.4794520547945202</v>
      </c>
    </row>
    <row r="59" spans="1:16" ht="15" customHeight="1" x14ac:dyDescent="0.15">
      <c r="A59" s="111"/>
      <c r="B59" s="11" t="s">
        <v>2</v>
      </c>
      <c r="C59" s="113" t="s">
        <v>16</v>
      </c>
      <c r="D59" s="20">
        <f t="shared" si="37"/>
        <v>595</v>
      </c>
      <c r="E59" s="20">
        <f t="shared" si="37"/>
        <v>0</v>
      </c>
      <c r="F59" s="20">
        <f t="shared" si="37"/>
        <v>71</v>
      </c>
      <c r="G59" s="20">
        <f t="shared" si="37"/>
        <v>184</v>
      </c>
      <c r="H59" s="20">
        <f t="shared" si="37"/>
        <v>121</v>
      </c>
      <c r="I59" s="20">
        <f t="shared" si="37"/>
        <v>101</v>
      </c>
      <c r="J59" s="20">
        <f t="shared" si="37"/>
        <v>118</v>
      </c>
      <c r="K59" s="20">
        <f t="shared" si="37"/>
        <v>595</v>
      </c>
      <c r="L59" s="20">
        <f t="shared" si="37"/>
        <v>32</v>
      </c>
      <c r="M59" s="20">
        <f t="shared" si="37"/>
        <v>309</v>
      </c>
      <c r="N59" s="20">
        <f t="shared" si="37"/>
        <v>149</v>
      </c>
      <c r="O59" s="20">
        <f t="shared" si="37"/>
        <v>4</v>
      </c>
      <c r="P59" s="20">
        <f t="shared" si="37"/>
        <v>101</v>
      </c>
    </row>
    <row r="60" spans="1:16" ht="15" customHeight="1" x14ac:dyDescent="0.15">
      <c r="A60" s="111"/>
      <c r="B60" s="11" t="s">
        <v>3</v>
      </c>
      <c r="C60" s="112"/>
      <c r="D60" s="28">
        <f>IF(SUM(E60:J60)&gt;100,"－",SUM(E60:J60))</f>
        <v>100</v>
      </c>
      <c r="E60" s="28">
        <f t="shared" ref="E60:J60" si="39">E182/$D59*100</f>
        <v>0</v>
      </c>
      <c r="F60" s="28">
        <f t="shared" si="39"/>
        <v>11.932773109243698</v>
      </c>
      <c r="G60" s="28">
        <f t="shared" si="39"/>
        <v>30.92436974789916</v>
      </c>
      <c r="H60" s="28">
        <f t="shared" si="39"/>
        <v>20.336134453781511</v>
      </c>
      <c r="I60" s="28">
        <f t="shared" si="39"/>
        <v>16.974789915966387</v>
      </c>
      <c r="J60" s="28">
        <f t="shared" si="39"/>
        <v>19.831932773109244</v>
      </c>
      <c r="K60" s="28">
        <f>IF(SUM(L60:P60)&gt;100,"－",SUM(L60:P60))</f>
        <v>100</v>
      </c>
      <c r="L60" s="28">
        <f>L182/$K59*100</f>
        <v>5.3781512605042021</v>
      </c>
      <c r="M60" s="28">
        <f>M182/$K59*100</f>
        <v>51.932773109243705</v>
      </c>
      <c r="N60" s="28">
        <f>N182/$K59*100</f>
        <v>25.042016806722689</v>
      </c>
      <c r="O60" s="28">
        <f>O182/$K59*100</f>
        <v>0.67226890756302526</v>
      </c>
      <c r="P60" s="28">
        <f>P182/$K59*100</f>
        <v>16.974789915966387</v>
      </c>
    </row>
    <row r="61" spans="1:16" ht="15" customHeight="1" x14ac:dyDescent="0.15">
      <c r="A61" s="111"/>
      <c r="B61" s="11" t="s">
        <v>4</v>
      </c>
      <c r="C61" s="110" t="s">
        <v>161</v>
      </c>
      <c r="D61" s="20">
        <f>D184</f>
        <v>345</v>
      </c>
      <c r="E61" s="12">
        <f t="shared" ref="E61:J66" si="40">IF($D61=0,0,E184/$D61*100)</f>
        <v>0</v>
      </c>
      <c r="F61" s="12">
        <f t="shared" si="40"/>
        <v>9.27536231884058</v>
      </c>
      <c r="G61" s="12">
        <f t="shared" si="40"/>
        <v>34.782608695652172</v>
      </c>
      <c r="H61" s="12">
        <f t="shared" si="40"/>
        <v>18.260869565217391</v>
      </c>
      <c r="I61" s="12">
        <f t="shared" si="40"/>
        <v>16.521739130434781</v>
      </c>
      <c r="J61" s="12">
        <f t="shared" si="40"/>
        <v>21.159420289855071</v>
      </c>
      <c r="K61" s="20">
        <f>K184</f>
        <v>345</v>
      </c>
      <c r="L61" s="12">
        <f t="shared" ref="L61:P66" si="41">IF($K61=0,0,L184/$K61*100)</f>
        <v>4.9275362318840585</v>
      </c>
      <c r="M61" s="12">
        <f t="shared" si="41"/>
        <v>52.753623188405797</v>
      </c>
      <c r="N61" s="12">
        <f t="shared" si="41"/>
        <v>21.44927536231884</v>
      </c>
      <c r="O61" s="12">
        <f t="shared" si="41"/>
        <v>0.86956521739130432</v>
      </c>
      <c r="P61" s="12">
        <f t="shared" si="41"/>
        <v>20</v>
      </c>
    </row>
    <row r="62" spans="1:16" ht="15" customHeight="1" x14ac:dyDescent="0.15">
      <c r="A62" s="111"/>
      <c r="B62" s="11"/>
      <c r="C62" s="110" t="s">
        <v>175</v>
      </c>
      <c r="D62" s="20">
        <f t="shared" ref="D62:P67" si="42">D185</f>
        <v>86</v>
      </c>
      <c r="E62" s="12">
        <f t="shared" si="40"/>
        <v>0</v>
      </c>
      <c r="F62" s="12">
        <f t="shared" si="40"/>
        <v>8.1395348837209305</v>
      </c>
      <c r="G62" s="12">
        <f t="shared" si="40"/>
        <v>26.744186046511626</v>
      </c>
      <c r="H62" s="12">
        <f t="shared" si="40"/>
        <v>26.744186046511626</v>
      </c>
      <c r="I62" s="12">
        <f t="shared" si="40"/>
        <v>22.093023255813954</v>
      </c>
      <c r="J62" s="12">
        <f t="shared" si="40"/>
        <v>16.279069767441861</v>
      </c>
      <c r="K62" s="20">
        <f t="shared" ref="K62:K66" si="43">K185</f>
        <v>86</v>
      </c>
      <c r="L62" s="12">
        <f t="shared" si="41"/>
        <v>4.6511627906976747</v>
      </c>
      <c r="M62" s="12">
        <f t="shared" si="41"/>
        <v>50</v>
      </c>
      <c r="N62" s="12">
        <f t="shared" si="41"/>
        <v>33.720930232558139</v>
      </c>
      <c r="O62" s="12">
        <f t="shared" si="41"/>
        <v>1.1627906976744187</v>
      </c>
      <c r="P62" s="12">
        <f t="shared" si="41"/>
        <v>10.465116279069768</v>
      </c>
    </row>
    <row r="63" spans="1:16" ht="15" customHeight="1" x14ac:dyDescent="0.15">
      <c r="A63" s="111"/>
      <c r="B63" s="11"/>
      <c r="C63" s="110" t="s">
        <v>174</v>
      </c>
      <c r="D63" s="20">
        <f t="shared" si="42"/>
        <v>12</v>
      </c>
      <c r="E63" s="12">
        <f t="shared" si="40"/>
        <v>0</v>
      </c>
      <c r="F63" s="12">
        <f t="shared" si="40"/>
        <v>16.666666666666664</v>
      </c>
      <c r="G63" s="12">
        <f t="shared" si="40"/>
        <v>25</v>
      </c>
      <c r="H63" s="12">
        <f t="shared" si="40"/>
        <v>33.333333333333329</v>
      </c>
      <c r="I63" s="12">
        <f t="shared" si="40"/>
        <v>16.666666666666664</v>
      </c>
      <c r="J63" s="12">
        <f t="shared" si="40"/>
        <v>8.3333333333333321</v>
      </c>
      <c r="K63" s="20">
        <f t="shared" si="43"/>
        <v>12</v>
      </c>
      <c r="L63" s="12">
        <f t="shared" si="41"/>
        <v>8.3333333333333321</v>
      </c>
      <c r="M63" s="12">
        <f t="shared" si="41"/>
        <v>33.333333333333329</v>
      </c>
      <c r="N63" s="12">
        <f t="shared" si="41"/>
        <v>58.333333333333336</v>
      </c>
      <c r="O63" s="12">
        <f t="shared" si="41"/>
        <v>0</v>
      </c>
      <c r="P63" s="12">
        <f t="shared" si="41"/>
        <v>0</v>
      </c>
    </row>
    <row r="64" spans="1:16" ht="15" customHeight="1" x14ac:dyDescent="0.15">
      <c r="A64" s="111"/>
      <c r="B64" s="11"/>
      <c r="C64" s="110" t="s">
        <v>173</v>
      </c>
      <c r="D64" s="20">
        <f t="shared" si="42"/>
        <v>7</v>
      </c>
      <c r="E64" s="12">
        <f t="shared" si="40"/>
        <v>0</v>
      </c>
      <c r="F64" s="12">
        <f t="shared" si="40"/>
        <v>28.571428571428569</v>
      </c>
      <c r="G64" s="12">
        <f t="shared" si="40"/>
        <v>14.285714285714285</v>
      </c>
      <c r="H64" s="12">
        <f t="shared" si="40"/>
        <v>42.857142857142854</v>
      </c>
      <c r="I64" s="12">
        <f t="shared" si="40"/>
        <v>14.285714285714285</v>
      </c>
      <c r="J64" s="12">
        <f t="shared" si="40"/>
        <v>0</v>
      </c>
      <c r="K64" s="20">
        <f t="shared" si="43"/>
        <v>7</v>
      </c>
      <c r="L64" s="12">
        <f t="shared" si="41"/>
        <v>0</v>
      </c>
      <c r="M64" s="12">
        <f t="shared" si="41"/>
        <v>57.142857142857139</v>
      </c>
      <c r="N64" s="12">
        <f t="shared" si="41"/>
        <v>42.857142857142854</v>
      </c>
      <c r="O64" s="12">
        <f t="shared" si="41"/>
        <v>0</v>
      </c>
      <c r="P64" s="12">
        <f t="shared" si="41"/>
        <v>0</v>
      </c>
    </row>
    <row r="65" spans="1:16" ht="15" customHeight="1" x14ac:dyDescent="0.15">
      <c r="A65" s="111"/>
      <c r="B65" s="11"/>
      <c r="C65" s="110" t="s">
        <v>172</v>
      </c>
      <c r="D65" s="20">
        <f t="shared" si="42"/>
        <v>16</v>
      </c>
      <c r="E65" s="12">
        <f t="shared" si="40"/>
        <v>0</v>
      </c>
      <c r="F65" s="12">
        <f t="shared" si="40"/>
        <v>37.5</v>
      </c>
      <c r="G65" s="12">
        <f t="shared" si="40"/>
        <v>37.5</v>
      </c>
      <c r="H65" s="12">
        <f t="shared" si="40"/>
        <v>6.25</v>
      </c>
      <c r="I65" s="12">
        <f t="shared" si="40"/>
        <v>12.5</v>
      </c>
      <c r="J65" s="12">
        <f t="shared" si="40"/>
        <v>6.25</v>
      </c>
      <c r="K65" s="20">
        <f t="shared" si="43"/>
        <v>16</v>
      </c>
      <c r="L65" s="12">
        <f t="shared" si="41"/>
        <v>18.75</v>
      </c>
      <c r="M65" s="12">
        <f t="shared" si="41"/>
        <v>56.25</v>
      </c>
      <c r="N65" s="12">
        <f t="shared" si="41"/>
        <v>25</v>
      </c>
      <c r="O65" s="12">
        <f t="shared" si="41"/>
        <v>0</v>
      </c>
      <c r="P65" s="12">
        <f t="shared" si="41"/>
        <v>0</v>
      </c>
    </row>
    <row r="66" spans="1:16" ht="15" customHeight="1" x14ac:dyDescent="0.15">
      <c r="A66" s="111"/>
      <c r="B66" s="11"/>
      <c r="C66" s="108" t="s">
        <v>66</v>
      </c>
      <c r="D66" s="21">
        <f t="shared" si="42"/>
        <v>129</v>
      </c>
      <c r="E66" s="9">
        <f t="shared" si="40"/>
        <v>0</v>
      </c>
      <c r="F66" s="9">
        <f t="shared" si="40"/>
        <v>17.054263565891471</v>
      </c>
      <c r="G66" s="9">
        <f t="shared" si="40"/>
        <v>24.031007751937985</v>
      </c>
      <c r="H66" s="9">
        <f t="shared" si="40"/>
        <v>20.930232558139537</v>
      </c>
      <c r="I66" s="9">
        <f t="shared" si="40"/>
        <v>15.503875968992247</v>
      </c>
      <c r="J66" s="9">
        <f t="shared" si="40"/>
        <v>22.480620155038761</v>
      </c>
      <c r="K66" s="21">
        <f t="shared" si="43"/>
        <v>129</v>
      </c>
      <c r="L66" s="9">
        <f t="shared" si="41"/>
        <v>5.4263565891472867</v>
      </c>
      <c r="M66" s="9">
        <f t="shared" si="41"/>
        <v>51.937984496124031</v>
      </c>
      <c r="N66" s="9">
        <f t="shared" si="41"/>
        <v>24.806201550387598</v>
      </c>
      <c r="O66" s="9">
        <f t="shared" si="41"/>
        <v>0</v>
      </c>
      <c r="P66" s="9">
        <f t="shared" si="41"/>
        <v>17.829457364341085</v>
      </c>
    </row>
    <row r="67" spans="1:16" ht="15" customHeight="1" x14ac:dyDescent="0.15">
      <c r="A67" s="111"/>
      <c r="B67" s="204" t="s">
        <v>5</v>
      </c>
      <c r="C67" s="113" t="s">
        <v>16</v>
      </c>
      <c r="D67" s="20">
        <f t="shared" si="42"/>
        <v>485</v>
      </c>
      <c r="E67" s="20">
        <f t="shared" si="42"/>
        <v>0</v>
      </c>
      <c r="F67" s="20">
        <f t="shared" si="42"/>
        <v>57</v>
      </c>
      <c r="G67" s="20">
        <f t="shared" si="42"/>
        <v>141</v>
      </c>
      <c r="H67" s="20">
        <f t="shared" si="42"/>
        <v>84</v>
      </c>
      <c r="I67" s="20">
        <f t="shared" si="42"/>
        <v>51</v>
      </c>
      <c r="J67" s="20">
        <f t="shared" si="42"/>
        <v>152</v>
      </c>
      <c r="K67" s="20">
        <f t="shared" si="42"/>
        <v>485</v>
      </c>
      <c r="L67" s="20">
        <f t="shared" si="42"/>
        <v>44</v>
      </c>
      <c r="M67" s="20">
        <f t="shared" si="42"/>
        <v>193</v>
      </c>
      <c r="N67" s="20">
        <f t="shared" si="42"/>
        <v>108</v>
      </c>
      <c r="O67" s="20">
        <f t="shared" si="42"/>
        <v>6</v>
      </c>
      <c r="P67" s="20">
        <f t="shared" si="42"/>
        <v>134</v>
      </c>
    </row>
    <row r="68" spans="1:16" ht="15" customHeight="1" x14ac:dyDescent="0.15">
      <c r="A68" s="111"/>
      <c r="B68" s="205"/>
      <c r="C68" s="112"/>
      <c r="D68" s="28">
        <f>IF(SUM(E68:J68)&gt;100,"－",SUM(E68:J68))</f>
        <v>100.00000000000001</v>
      </c>
      <c r="E68" s="28">
        <f t="shared" ref="E68:J68" si="44">E190/$D67*100</f>
        <v>0</v>
      </c>
      <c r="F68" s="28">
        <f t="shared" si="44"/>
        <v>11.752577319587628</v>
      </c>
      <c r="G68" s="28">
        <f t="shared" si="44"/>
        <v>29.072164948453612</v>
      </c>
      <c r="H68" s="28">
        <f t="shared" si="44"/>
        <v>17.319587628865978</v>
      </c>
      <c r="I68" s="28">
        <f t="shared" si="44"/>
        <v>10.515463917525773</v>
      </c>
      <c r="J68" s="28">
        <f t="shared" si="44"/>
        <v>31.340206185567009</v>
      </c>
      <c r="K68" s="28">
        <f>IF(SUM(L68:P68)&gt;100,"－",SUM(L68:P68))</f>
        <v>100</v>
      </c>
      <c r="L68" s="28">
        <f>L190/$K67*100</f>
        <v>9.072164948453608</v>
      </c>
      <c r="M68" s="28">
        <f>M190/$K67*100</f>
        <v>39.793814432989691</v>
      </c>
      <c r="N68" s="28">
        <f>N190/$K67*100</f>
        <v>22.268041237113405</v>
      </c>
      <c r="O68" s="28">
        <f>O190/$K67*100</f>
        <v>1.2371134020618557</v>
      </c>
      <c r="P68" s="28">
        <f>P190/$K67*100</f>
        <v>27.628865979381445</v>
      </c>
    </row>
    <row r="69" spans="1:16" ht="15" customHeight="1" x14ac:dyDescent="0.15">
      <c r="A69" s="111"/>
      <c r="B69" s="205"/>
      <c r="C69" s="110" t="s">
        <v>161</v>
      </c>
      <c r="D69" s="20">
        <f t="shared" ref="D69:P75" si="45">D192</f>
        <v>344</v>
      </c>
      <c r="E69" s="12">
        <f t="shared" ref="E69:J74" si="46">IF($D69=0,0,E192/$D69*100)</f>
        <v>0</v>
      </c>
      <c r="F69" s="12">
        <f t="shared" si="46"/>
        <v>10.465116279069768</v>
      </c>
      <c r="G69" s="12">
        <f t="shared" si="46"/>
        <v>28.488372093023255</v>
      </c>
      <c r="H69" s="12">
        <f t="shared" si="46"/>
        <v>16.279069767441861</v>
      </c>
      <c r="I69" s="12">
        <f t="shared" si="46"/>
        <v>10.465116279069768</v>
      </c>
      <c r="J69" s="12">
        <f t="shared" si="46"/>
        <v>34.302325581395351</v>
      </c>
      <c r="K69" s="20">
        <f>K192</f>
        <v>344</v>
      </c>
      <c r="L69" s="12">
        <f t="shared" ref="L69:P74" si="47">IF($K69=0,0,L192/$K69*100)</f>
        <v>7.8488372093023253</v>
      </c>
      <c r="M69" s="12">
        <f t="shared" si="47"/>
        <v>38.081395348837212</v>
      </c>
      <c r="N69" s="12">
        <f t="shared" si="47"/>
        <v>21.220930232558139</v>
      </c>
      <c r="O69" s="12">
        <f t="shared" si="47"/>
        <v>1.1627906976744187</v>
      </c>
      <c r="P69" s="12">
        <f t="shared" si="47"/>
        <v>31.686046511627907</v>
      </c>
    </row>
    <row r="70" spans="1:16" ht="15" customHeight="1" x14ac:dyDescent="0.15">
      <c r="A70" s="111"/>
      <c r="B70" s="205"/>
      <c r="C70" s="110" t="s">
        <v>175</v>
      </c>
      <c r="D70" s="20">
        <f t="shared" si="45"/>
        <v>61</v>
      </c>
      <c r="E70" s="12">
        <f t="shared" si="46"/>
        <v>0</v>
      </c>
      <c r="F70" s="12">
        <f t="shared" si="46"/>
        <v>13.114754098360656</v>
      </c>
      <c r="G70" s="12">
        <f t="shared" si="46"/>
        <v>32.786885245901637</v>
      </c>
      <c r="H70" s="12">
        <f t="shared" si="46"/>
        <v>22.950819672131146</v>
      </c>
      <c r="I70" s="12">
        <f t="shared" si="46"/>
        <v>19.672131147540984</v>
      </c>
      <c r="J70" s="12">
        <f t="shared" si="46"/>
        <v>11.475409836065573</v>
      </c>
      <c r="K70" s="20">
        <f t="shared" ref="K70:K74" si="48">K193</f>
        <v>61</v>
      </c>
      <c r="L70" s="12">
        <f t="shared" si="47"/>
        <v>13.114754098360656</v>
      </c>
      <c r="M70" s="12">
        <f t="shared" si="47"/>
        <v>42.622950819672127</v>
      </c>
      <c r="N70" s="12">
        <f t="shared" si="47"/>
        <v>34.42622950819672</v>
      </c>
      <c r="O70" s="12">
        <f t="shared" si="47"/>
        <v>3.278688524590164</v>
      </c>
      <c r="P70" s="12">
        <f t="shared" si="47"/>
        <v>6.557377049180328</v>
      </c>
    </row>
    <row r="71" spans="1:16" ht="15" customHeight="1" x14ac:dyDescent="0.15">
      <c r="A71" s="111"/>
      <c r="B71" s="205"/>
      <c r="C71" s="110" t="s">
        <v>174</v>
      </c>
      <c r="D71" s="20">
        <f t="shared" si="45"/>
        <v>9</v>
      </c>
      <c r="E71" s="12">
        <f t="shared" si="46"/>
        <v>0</v>
      </c>
      <c r="F71" s="12">
        <f t="shared" si="46"/>
        <v>55.555555555555557</v>
      </c>
      <c r="G71" s="12">
        <f t="shared" si="46"/>
        <v>11.111111111111111</v>
      </c>
      <c r="H71" s="12">
        <f t="shared" si="46"/>
        <v>0</v>
      </c>
      <c r="I71" s="12">
        <f t="shared" si="46"/>
        <v>0</v>
      </c>
      <c r="J71" s="12">
        <f t="shared" si="46"/>
        <v>33.333333333333329</v>
      </c>
      <c r="K71" s="20">
        <f t="shared" si="48"/>
        <v>9</v>
      </c>
      <c r="L71" s="12">
        <f t="shared" si="47"/>
        <v>22.222222222222221</v>
      </c>
      <c r="M71" s="12">
        <f t="shared" si="47"/>
        <v>55.555555555555557</v>
      </c>
      <c r="N71" s="12">
        <f t="shared" si="47"/>
        <v>0</v>
      </c>
      <c r="O71" s="12">
        <f t="shared" si="47"/>
        <v>0</v>
      </c>
      <c r="P71" s="12">
        <f t="shared" si="47"/>
        <v>22.222222222222221</v>
      </c>
    </row>
    <row r="72" spans="1:16" ht="15" customHeight="1" x14ac:dyDescent="0.15">
      <c r="A72" s="111"/>
      <c r="B72" s="200"/>
      <c r="C72" s="110" t="s">
        <v>173</v>
      </c>
      <c r="D72" s="20">
        <f t="shared" si="45"/>
        <v>2</v>
      </c>
      <c r="E72" s="12">
        <f t="shared" si="46"/>
        <v>0</v>
      </c>
      <c r="F72" s="12">
        <f t="shared" si="46"/>
        <v>50</v>
      </c>
      <c r="G72" s="12">
        <f t="shared" si="46"/>
        <v>0</v>
      </c>
      <c r="H72" s="12">
        <f t="shared" si="46"/>
        <v>50</v>
      </c>
      <c r="I72" s="12">
        <f t="shared" si="46"/>
        <v>0</v>
      </c>
      <c r="J72" s="12">
        <f t="shared" si="46"/>
        <v>0</v>
      </c>
      <c r="K72" s="20">
        <f t="shared" si="48"/>
        <v>2</v>
      </c>
      <c r="L72" s="12">
        <f t="shared" si="47"/>
        <v>50</v>
      </c>
      <c r="M72" s="12">
        <f t="shared" si="47"/>
        <v>50</v>
      </c>
      <c r="N72" s="12">
        <f t="shared" si="47"/>
        <v>0</v>
      </c>
      <c r="O72" s="12">
        <f t="shared" si="47"/>
        <v>0</v>
      </c>
      <c r="P72" s="12">
        <f t="shared" si="47"/>
        <v>0</v>
      </c>
    </row>
    <row r="73" spans="1:16" ht="15" customHeight="1" x14ac:dyDescent="0.15">
      <c r="A73" s="111"/>
      <c r="B73" s="200"/>
      <c r="C73" s="110" t="s">
        <v>172</v>
      </c>
      <c r="D73" s="20">
        <f t="shared" si="45"/>
        <v>4</v>
      </c>
      <c r="E73" s="12">
        <f t="shared" si="46"/>
        <v>0</v>
      </c>
      <c r="F73" s="12">
        <f t="shared" si="46"/>
        <v>25</v>
      </c>
      <c r="G73" s="12">
        <f t="shared" si="46"/>
        <v>0</v>
      </c>
      <c r="H73" s="12">
        <f t="shared" si="46"/>
        <v>75</v>
      </c>
      <c r="I73" s="12">
        <f t="shared" si="46"/>
        <v>0</v>
      </c>
      <c r="J73" s="12">
        <f t="shared" si="46"/>
        <v>0</v>
      </c>
      <c r="K73" s="20">
        <f t="shared" si="48"/>
        <v>4</v>
      </c>
      <c r="L73" s="12">
        <f t="shared" si="47"/>
        <v>0</v>
      </c>
      <c r="M73" s="12">
        <f t="shared" si="47"/>
        <v>50</v>
      </c>
      <c r="N73" s="12">
        <f t="shared" si="47"/>
        <v>50</v>
      </c>
      <c r="O73" s="12">
        <f t="shared" si="47"/>
        <v>0</v>
      </c>
      <c r="P73" s="12">
        <f t="shared" si="47"/>
        <v>0</v>
      </c>
    </row>
    <row r="74" spans="1:16" ht="15" customHeight="1" x14ac:dyDescent="0.15">
      <c r="A74" s="109"/>
      <c r="B74" s="456"/>
      <c r="C74" s="108" t="s">
        <v>66</v>
      </c>
      <c r="D74" s="21">
        <f t="shared" si="45"/>
        <v>65</v>
      </c>
      <c r="E74" s="9">
        <f t="shared" si="46"/>
        <v>0</v>
      </c>
      <c r="F74" s="9">
        <f t="shared" si="46"/>
        <v>9.2307692307692317</v>
      </c>
      <c r="G74" s="9">
        <f t="shared" si="46"/>
        <v>33.846153846153847</v>
      </c>
      <c r="H74" s="9">
        <f t="shared" si="46"/>
        <v>15.384615384615385</v>
      </c>
      <c r="I74" s="9">
        <f t="shared" si="46"/>
        <v>4.6153846153846159</v>
      </c>
      <c r="J74" s="9">
        <f t="shared" si="46"/>
        <v>36.923076923076927</v>
      </c>
      <c r="K74" s="21">
        <f t="shared" si="48"/>
        <v>65</v>
      </c>
      <c r="L74" s="9">
        <f t="shared" si="47"/>
        <v>9.2307692307692317</v>
      </c>
      <c r="M74" s="9">
        <f t="shared" si="47"/>
        <v>43.07692307692308</v>
      </c>
      <c r="N74" s="9">
        <f t="shared" si="47"/>
        <v>18.461538461538463</v>
      </c>
      <c r="O74" s="9">
        <f t="shared" si="47"/>
        <v>0</v>
      </c>
      <c r="P74" s="9">
        <f t="shared" si="47"/>
        <v>29.230769230769234</v>
      </c>
    </row>
    <row r="75" spans="1:16" ht="15" customHeight="1" x14ac:dyDescent="0.15">
      <c r="A75" s="114" t="s">
        <v>71</v>
      </c>
      <c r="B75" s="17" t="s">
        <v>6</v>
      </c>
      <c r="C75" s="113" t="s">
        <v>16</v>
      </c>
      <c r="D75" s="8">
        <f t="shared" si="45"/>
        <v>1165</v>
      </c>
      <c r="E75" s="8">
        <f t="shared" si="45"/>
        <v>132</v>
      </c>
      <c r="F75" s="8">
        <f t="shared" si="45"/>
        <v>37</v>
      </c>
      <c r="G75" s="8">
        <f t="shared" si="45"/>
        <v>541</v>
      </c>
      <c r="H75" s="8">
        <f t="shared" si="45"/>
        <v>107</v>
      </c>
      <c r="I75" s="8">
        <f t="shared" si="45"/>
        <v>254</v>
      </c>
      <c r="J75" s="8">
        <f t="shared" si="45"/>
        <v>94</v>
      </c>
      <c r="K75" s="8">
        <f t="shared" si="45"/>
        <v>1165</v>
      </c>
      <c r="L75" s="8">
        <f t="shared" si="45"/>
        <v>41</v>
      </c>
      <c r="M75" s="8">
        <f t="shared" si="45"/>
        <v>729</v>
      </c>
      <c r="N75" s="8">
        <f t="shared" si="45"/>
        <v>350</v>
      </c>
      <c r="O75" s="8">
        <f t="shared" si="45"/>
        <v>10</v>
      </c>
      <c r="P75" s="8">
        <f t="shared" si="45"/>
        <v>35</v>
      </c>
    </row>
    <row r="76" spans="1:16" ht="15" customHeight="1" x14ac:dyDescent="0.15">
      <c r="A76" s="203" t="s">
        <v>477</v>
      </c>
      <c r="B76" s="18" t="s">
        <v>7</v>
      </c>
      <c r="C76" s="112"/>
      <c r="D76" s="29">
        <f>IF(SUM(E76:J76)&gt;100,"－",SUM(E76:J76))</f>
        <v>100</v>
      </c>
      <c r="E76" s="28">
        <f t="shared" ref="E76:J76" si="49">E198/$D75*100</f>
        <v>11.330472103004292</v>
      </c>
      <c r="F76" s="28">
        <f t="shared" si="49"/>
        <v>3.1759656652360517</v>
      </c>
      <c r="G76" s="28">
        <f t="shared" si="49"/>
        <v>46.437768240343345</v>
      </c>
      <c r="H76" s="28">
        <f t="shared" si="49"/>
        <v>9.1845493562231759</v>
      </c>
      <c r="I76" s="28">
        <f t="shared" si="49"/>
        <v>21.802575107296139</v>
      </c>
      <c r="J76" s="28">
        <f t="shared" si="49"/>
        <v>8.0686695278969953</v>
      </c>
      <c r="K76" s="29">
        <f>IF(SUM(L76:P76)&gt;100,"－",SUM(L76:P76))</f>
        <v>100.00000000000001</v>
      </c>
      <c r="L76" s="28">
        <f>L198/$K75*100</f>
        <v>3.5193133047210301</v>
      </c>
      <c r="M76" s="28">
        <f>M198/$K75*100</f>
        <v>62.575107296137347</v>
      </c>
      <c r="N76" s="28">
        <f>N198/$K75*100</f>
        <v>30.042918454935624</v>
      </c>
      <c r="O76" s="28">
        <f>O198/$K75*100</f>
        <v>0.85836909871244638</v>
      </c>
      <c r="P76" s="28">
        <f>P198/$K75*100</f>
        <v>3.0042918454935621</v>
      </c>
    </row>
    <row r="77" spans="1:16" ht="15" customHeight="1" x14ac:dyDescent="0.15">
      <c r="A77" s="203"/>
      <c r="B77" s="18" t="s">
        <v>8</v>
      </c>
      <c r="C77" s="110" t="s">
        <v>1</v>
      </c>
      <c r="D77" s="20">
        <f>D200</f>
        <v>77</v>
      </c>
      <c r="E77" s="12">
        <f t="shared" ref="E77:J82" si="50">IF($D77=0,0,E200/$D77*100)</f>
        <v>5.1948051948051948</v>
      </c>
      <c r="F77" s="12">
        <f t="shared" si="50"/>
        <v>3.8961038961038961</v>
      </c>
      <c r="G77" s="12">
        <f t="shared" si="50"/>
        <v>41.558441558441558</v>
      </c>
      <c r="H77" s="12">
        <f t="shared" si="50"/>
        <v>12.987012987012985</v>
      </c>
      <c r="I77" s="12">
        <f t="shared" si="50"/>
        <v>22.077922077922079</v>
      </c>
      <c r="J77" s="12">
        <f t="shared" si="50"/>
        <v>14.285714285714285</v>
      </c>
      <c r="K77" s="20">
        <f>K200</f>
        <v>77</v>
      </c>
      <c r="L77" s="12">
        <f t="shared" ref="L77:P82" si="51">IF($K77=0,0,L200/$K77*100)</f>
        <v>5.1948051948051948</v>
      </c>
      <c r="M77" s="12">
        <f t="shared" si="51"/>
        <v>58.441558441558442</v>
      </c>
      <c r="N77" s="12">
        <f t="shared" si="51"/>
        <v>24.675324675324674</v>
      </c>
      <c r="O77" s="12">
        <f t="shared" si="51"/>
        <v>1.2987012987012987</v>
      </c>
      <c r="P77" s="12">
        <f t="shared" si="51"/>
        <v>10.38961038961039</v>
      </c>
    </row>
    <row r="78" spans="1:16" ht="15" customHeight="1" x14ac:dyDescent="0.15">
      <c r="A78" s="111" t="s">
        <v>478</v>
      </c>
      <c r="B78" s="18" t="s">
        <v>9</v>
      </c>
      <c r="C78" s="110" t="s">
        <v>212</v>
      </c>
      <c r="D78" s="20">
        <f t="shared" ref="D78:P83" si="52">D201</f>
        <v>125</v>
      </c>
      <c r="E78" s="12">
        <f t="shared" si="50"/>
        <v>4</v>
      </c>
      <c r="F78" s="12">
        <f t="shared" si="50"/>
        <v>3.2</v>
      </c>
      <c r="G78" s="12">
        <f t="shared" si="50"/>
        <v>40</v>
      </c>
      <c r="H78" s="12">
        <f t="shared" si="50"/>
        <v>9.6</v>
      </c>
      <c r="I78" s="12">
        <f t="shared" si="50"/>
        <v>37.6</v>
      </c>
      <c r="J78" s="12">
        <f t="shared" si="50"/>
        <v>5.6000000000000005</v>
      </c>
      <c r="K78" s="20">
        <f t="shared" ref="K78:K82" si="53">K201</f>
        <v>125</v>
      </c>
      <c r="L78" s="12">
        <f t="shared" si="51"/>
        <v>4.8</v>
      </c>
      <c r="M78" s="12">
        <f t="shared" si="51"/>
        <v>61.6</v>
      </c>
      <c r="N78" s="12">
        <f t="shared" si="51"/>
        <v>28.799999999999997</v>
      </c>
      <c r="O78" s="12">
        <f t="shared" si="51"/>
        <v>1.6</v>
      </c>
      <c r="P78" s="12">
        <f t="shared" si="51"/>
        <v>3.2</v>
      </c>
    </row>
    <row r="79" spans="1:16" ht="15" customHeight="1" x14ac:dyDescent="0.15">
      <c r="A79" s="111"/>
      <c r="B79" s="18"/>
      <c r="C79" s="110" t="s">
        <v>213</v>
      </c>
      <c r="D79" s="20">
        <f t="shared" si="52"/>
        <v>185</v>
      </c>
      <c r="E79" s="12">
        <f t="shared" si="50"/>
        <v>4.3243243243243246</v>
      </c>
      <c r="F79" s="12">
        <f t="shared" si="50"/>
        <v>3.2432432432432434</v>
      </c>
      <c r="G79" s="12">
        <f t="shared" si="50"/>
        <v>55.67567567567567</v>
      </c>
      <c r="H79" s="12">
        <f t="shared" si="50"/>
        <v>9.1891891891891895</v>
      </c>
      <c r="I79" s="12">
        <f t="shared" si="50"/>
        <v>19.45945945945946</v>
      </c>
      <c r="J79" s="12">
        <f t="shared" si="50"/>
        <v>8.1081081081081088</v>
      </c>
      <c r="K79" s="20">
        <f t="shared" si="53"/>
        <v>185</v>
      </c>
      <c r="L79" s="12">
        <f t="shared" si="51"/>
        <v>2.1621621621621623</v>
      </c>
      <c r="M79" s="12">
        <f t="shared" si="51"/>
        <v>61.081081081081081</v>
      </c>
      <c r="N79" s="12">
        <f t="shared" si="51"/>
        <v>33.513513513513516</v>
      </c>
      <c r="O79" s="12">
        <f t="shared" si="51"/>
        <v>0.54054054054054057</v>
      </c>
      <c r="P79" s="12">
        <f t="shared" si="51"/>
        <v>2.7027027027027026</v>
      </c>
    </row>
    <row r="80" spans="1:16" ht="15" customHeight="1" x14ac:dyDescent="0.15">
      <c r="A80" s="111"/>
      <c r="B80" s="18"/>
      <c r="C80" s="110" t="s">
        <v>214</v>
      </c>
      <c r="D80" s="20">
        <f t="shared" si="52"/>
        <v>138</v>
      </c>
      <c r="E80" s="12">
        <f t="shared" si="50"/>
        <v>10.869565217391305</v>
      </c>
      <c r="F80" s="12">
        <f t="shared" si="50"/>
        <v>2.1739130434782608</v>
      </c>
      <c r="G80" s="12">
        <f t="shared" si="50"/>
        <v>44.927536231884055</v>
      </c>
      <c r="H80" s="12">
        <f t="shared" si="50"/>
        <v>15.942028985507244</v>
      </c>
      <c r="I80" s="12">
        <f t="shared" si="50"/>
        <v>18.115942028985508</v>
      </c>
      <c r="J80" s="12">
        <f t="shared" si="50"/>
        <v>7.9710144927536222</v>
      </c>
      <c r="K80" s="20">
        <f t="shared" si="53"/>
        <v>138</v>
      </c>
      <c r="L80" s="12">
        <f t="shared" si="51"/>
        <v>1.4492753623188406</v>
      </c>
      <c r="M80" s="12">
        <f t="shared" si="51"/>
        <v>55.072463768115945</v>
      </c>
      <c r="N80" s="12">
        <f t="shared" si="51"/>
        <v>40.579710144927539</v>
      </c>
      <c r="O80" s="12">
        <f t="shared" si="51"/>
        <v>1.4492753623188406</v>
      </c>
      <c r="P80" s="12">
        <f t="shared" si="51"/>
        <v>1.4492753623188406</v>
      </c>
    </row>
    <row r="81" spans="1:16" ht="15" customHeight="1" x14ac:dyDescent="0.15">
      <c r="A81" s="111"/>
      <c r="B81" s="18"/>
      <c r="C81" s="110" t="s">
        <v>215</v>
      </c>
      <c r="D81" s="20">
        <f t="shared" si="52"/>
        <v>233</v>
      </c>
      <c r="E81" s="12">
        <f t="shared" si="50"/>
        <v>28.326180257510732</v>
      </c>
      <c r="F81" s="12">
        <f t="shared" si="50"/>
        <v>3.8626609442060089</v>
      </c>
      <c r="G81" s="12">
        <f t="shared" si="50"/>
        <v>44.206008583690988</v>
      </c>
      <c r="H81" s="12">
        <f t="shared" si="50"/>
        <v>9.4420600858369106</v>
      </c>
      <c r="I81" s="12">
        <f t="shared" si="50"/>
        <v>9.4420600858369106</v>
      </c>
      <c r="J81" s="12">
        <f t="shared" si="50"/>
        <v>4.7210300429184553</v>
      </c>
      <c r="K81" s="20">
        <f t="shared" si="53"/>
        <v>233</v>
      </c>
      <c r="L81" s="12">
        <f t="shared" si="51"/>
        <v>3.8626609442060089</v>
      </c>
      <c r="M81" s="12">
        <f t="shared" si="51"/>
        <v>60.944206008583691</v>
      </c>
      <c r="N81" s="12">
        <f t="shared" si="51"/>
        <v>33.047210300429185</v>
      </c>
      <c r="O81" s="12">
        <f t="shared" si="51"/>
        <v>0</v>
      </c>
      <c r="P81" s="12">
        <f t="shared" si="51"/>
        <v>2.1459227467811157</v>
      </c>
    </row>
    <row r="82" spans="1:16" ht="15" customHeight="1" x14ac:dyDescent="0.15">
      <c r="A82" s="111"/>
      <c r="B82" s="19"/>
      <c r="C82" s="108" t="s">
        <v>133</v>
      </c>
      <c r="D82" s="21">
        <f t="shared" si="52"/>
        <v>407</v>
      </c>
      <c r="E82" s="9">
        <f t="shared" si="50"/>
        <v>8.3538083538083541</v>
      </c>
      <c r="F82" s="9">
        <f t="shared" si="50"/>
        <v>2.9484029484029484</v>
      </c>
      <c r="G82" s="9">
        <f t="shared" si="50"/>
        <v>46.928746928746925</v>
      </c>
      <c r="H82" s="9">
        <f t="shared" si="50"/>
        <v>5.8968058968058967</v>
      </c>
      <c r="I82" s="9">
        <f t="shared" si="50"/>
        <v>26.289926289926292</v>
      </c>
      <c r="J82" s="9">
        <f t="shared" si="50"/>
        <v>9.5823095823095823</v>
      </c>
      <c r="K82" s="21">
        <f t="shared" si="53"/>
        <v>407</v>
      </c>
      <c r="L82" s="9">
        <f t="shared" si="51"/>
        <v>3.9312039312039313</v>
      </c>
      <c r="M82" s="9">
        <f t="shared" si="51"/>
        <v>67.813267813267814</v>
      </c>
      <c r="N82" s="9">
        <f t="shared" si="51"/>
        <v>24.570024570024572</v>
      </c>
      <c r="O82" s="9">
        <f t="shared" si="51"/>
        <v>0.98280098280098283</v>
      </c>
      <c r="P82" s="9">
        <f t="shared" si="51"/>
        <v>2.7027027027027026</v>
      </c>
    </row>
    <row r="83" spans="1:16" ht="15" customHeight="1" x14ac:dyDescent="0.15">
      <c r="A83" s="111"/>
      <c r="B83" s="11" t="s">
        <v>2</v>
      </c>
      <c r="C83" s="113" t="s">
        <v>16</v>
      </c>
      <c r="D83" s="20">
        <f t="shared" si="52"/>
        <v>595</v>
      </c>
      <c r="E83" s="20">
        <f t="shared" si="52"/>
        <v>0</v>
      </c>
      <c r="F83" s="20">
        <f t="shared" si="52"/>
        <v>71</v>
      </c>
      <c r="G83" s="20">
        <f t="shared" si="52"/>
        <v>184</v>
      </c>
      <c r="H83" s="20">
        <f t="shared" si="52"/>
        <v>121</v>
      </c>
      <c r="I83" s="20">
        <f t="shared" si="52"/>
        <v>101</v>
      </c>
      <c r="J83" s="20">
        <f t="shared" si="52"/>
        <v>118</v>
      </c>
      <c r="K83" s="20">
        <f t="shared" si="52"/>
        <v>595</v>
      </c>
      <c r="L83" s="20">
        <f t="shared" si="52"/>
        <v>32</v>
      </c>
      <c r="M83" s="20">
        <f t="shared" si="52"/>
        <v>309</v>
      </c>
      <c r="N83" s="20">
        <f t="shared" si="52"/>
        <v>149</v>
      </c>
      <c r="O83" s="20">
        <f t="shared" si="52"/>
        <v>4</v>
      </c>
      <c r="P83" s="20">
        <f t="shared" si="52"/>
        <v>101</v>
      </c>
    </row>
    <row r="84" spans="1:16" ht="15" customHeight="1" x14ac:dyDescent="0.15">
      <c r="A84" s="111"/>
      <c r="B84" s="11" t="s">
        <v>3</v>
      </c>
      <c r="C84" s="112"/>
      <c r="D84" s="28">
        <f>IF(SUM(E84:J84)&gt;100,"－",SUM(E84:J84))</f>
        <v>100</v>
      </c>
      <c r="E84" s="28">
        <f t="shared" ref="E84:J84" si="54">E206/$D83*100</f>
        <v>0</v>
      </c>
      <c r="F84" s="28">
        <f t="shared" si="54"/>
        <v>11.932773109243698</v>
      </c>
      <c r="G84" s="28">
        <f t="shared" si="54"/>
        <v>30.92436974789916</v>
      </c>
      <c r="H84" s="28">
        <f t="shared" si="54"/>
        <v>20.336134453781511</v>
      </c>
      <c r="I84" s="28">
        <f t="shared" si="54"/>
        <v>16.974789915966387</v>
      </c>
      <c r="J84" s="28">
        <f t="shared" si="54"/>
        <v>19.831932773109244</v>
      </c>
      <c r="K84" s="28">
        <f>IF(SUM(L84:P84)&gt;100,"－",SUM(L84:P84))</f>
        <v>100</v>
      </c>
      <c r="L84" s="28">
        <f>L206/$K83*100</f>
        <v>5.3781512605042021</v>
      </c>
      <c r="M84" s="28">
        <f>M206/$K83*100</f>
        <v>51.932773109243705</v>
      </c>
      <c r="N84" s="28">
        <f>N206/$K83*100</f>
        <v>25.042016806722689</v>
      </c>
      <c r="O84" s="28">
        <f>O206/$K83*100</f>
        <v>0.67226890756302526</v>
      </c>
      <c r="P84" s="28">
        <f>P206/$K83*100</f>
        <v>16.974789915966387</v>
      </c>
    </row>
    <row r="85" spans="1:16" ht="15" customHeight="1" x14ac:dyDescent="0.15">
      <c r="A85" s="111"/>
      <c r="B85" s="11" t="s">
        <v>4</v>
      </c>
      <c r="C85" s="110" t="s">
        <v>1</v>
      </c>
      <c r="D85" s="20">
        <f>D208</f>
        <v>108</v>
      </c>
      <c r="E85" s="12">
        <f t="shared" ref="E85:J90" si="55">IF($D85=0,0,E208/$D85*100)</f>
        <v>0</v>
      </c>
      <c r="F85" s="12">
        <f t="shared" si="55"/>
        <v>10.185185185185185</v>
      </c>
      <c r="G85" s="12">
        <f t="shared" si="55"/>
        <v>35.185185185185183</v>
      </c>
      <c r="H85" s="12">
        <f t="shared" si="55"/>
        <v>14.814814814814813</v>
      </c>
      <c r="I85" s="12">
        <f t="shared" si="55"/>
        <v>19.444444444444446</v>
      </c>
      <c r="J85" s="12">
        <f t="shared" si="55"/>
        <v>20.37037037037037</v>
      </c>
      <c r="K85" s="20">
        <f>K208</f>
        <v>108</v>
      </c>
      <c r="L85" s="12">
        <f t="shared" ref="L85:P90" si="56">IF($K85=0,0,L208/$K85*100)</f>
        <v>6.481481481481481</v>
      </c>
      <c r="M85" s="12">
        <f t="shared" si="56"/>
        <v>53.703703703703709</v>
      </c>
      <c r="N85" s="12">
        <f t="shared" si="56"/>
        <v>17.592592592592592</v>
      </c>
      <c r="O85" s="12">
        <f t="shared" si="56"/>
        <v>0.92592592592592582</v>
      </c>
      <c r="P85" s="12">
        <f t="shared" si="56"/>
        <v>21.296296296296298</v>
      </c>
    </row>
    <row r="86" spans="1:16" ht="15" customHeight="1" x14ac:dyDescent="0.15">
      <c r="A86" s="111"/>
      <c r="B86" s="11"/>
      <c r="C86" s="110" t="s">
        <v>212</v>
      </c>
      <c r="D86" s="20">
        <f t="shared" ref="D86:P91" si="57">D209</f>
        <v>35</v>
      </c>
      <c r="E86" s="12">
        <f t="shared" si="55"/>
        <v>0</v>
      </c>
      <c r="F86" s="12">
        <f t="shared" si="55"/>
        <v>2.8571428571428572</v>
      </c>
      <c r="G86" s="12">
        <f t="shared" si="55"/>
        <v>42.857142857142854</v>
      </c>
      <c r="H86" s="12">
        <f t="shared" si="55"/>
        <v>8.5714285714285712</v>
      </c>
      <c r="I86" s="12">
        <f t="shared" si="55"/>
        <v>34.285714285714285</v>
      </c>
      <c r="J86" s="12">
        <f t="shared" si="55"/>
        <v>11.428571428571429</v>
      </c>
      <c r="K86" s="20">
        <f t="shared" ref="K86:K90" si="58">K209</f>
        <v>35</v>
      </c>
      <c r="L86" s="12">
        <f t="shared" si="56"/>
        <v>2.8571428571428572</v>
      </c>
      <c r="M86" s="12">
        <f t="shared" si="56"/>
        <v>80</v>
      </c>
      <c r="N86" s="12">
        <f t="shared" si="56"/>
        <v>2.8571428571428572</v>
      </c>
      <c r="O86" s="12">
        <f t="shared" si="56"/>
        <v>5.7142857142857144</v>
      </c>
      <c r="P86" s="12">
        <f t="shared" si="56"/>
        <v>8.5714285714285712</v>
      </c>
    </row>
    <row r="87" spans="1:16" ht="15" customHeight="1" x14ac:dyDescent="0.15">
      <c r="A87" s="111"/>
      <c r="B87" s="11"/>
      <c r="C87" s="110" t="s">
        <v>213</v>
      </c>
      <c r="D87" s="20">
        <f t="shared" si="57"/>
        <v>67</v>
      </c>
      <c r="E87" s="12">
        <f t="shared" si="55"/>
        <v>0</v>
      </c>
      <c r="F87" s="12">
        <f t="shared" si="55"/>
        <v>2.9850746268656714</v>
      </c>
      <c r="G87" s="12">
        <f t="shared" si="55"/>
        <v>38.805970149253731</v>
      </c>
      <c r="H87" s="12">
        <f t="shared" si="55"/>
        <v>20.8955223880597</v>
      </c>
      <c r="I87" s="12">
        <f t="shared" si="55"/>
        <v>8.9552238805970141</v>
      </c>
      <c r="J87" s="12">
        <f t="shared" si="55"/>
        <v>28.35820895522388</v>
      </c>
      <c r="K87" s="20">
        <f t="shared" si="58"/>
        <v>67</v>
      </c>
      <c r="L87" s="12">
        <f t="shared" si="56"/>
        <v>1.4925373134328357</v>
      </c>
      <c r="M87" s="12">
        <f t="shared" si="56"/>
        <v>50.746268656716417</v>
      </c>
      <c r="N87" s="12">
        <f t="shared" si="56"/>
        <v>20.8955223880597</v>
      </c>
      <c r="O87" s="12">
        <f t="shared" si="56"/>
        <v>0</v>
      </c>
      <c r="P87" s="12">
        <f t="shared" si="56"/>
        <v>26.865671641791046</v>
      </c>
    </row>
    <row r="88" spans="1:16" ht="15" customHeight="1" x14ac:dyDescent="0.15">
      <c r="A88" s="111"/>
      <c r="B88" s="11"/>
      <c r="C88" s="110" t="s">
        <v>214</v>
      </c>
      <c r="D88" s="20">
        <f t="shared" si="57"/>
        <v>45</v>
      </c>
      <c r="E88" s="12">
        <f t="shared" si="55"/>
        <v>0</v>
      </c>
      <c r="F88" s="12">
        <f t="shared" si="55"/>
        <v>17.777777777777779</v>
      </c>
      <c r="G88" s="12">
        <f t="shared" si="55"/>
        <v>24.444444444444443</v>
      </c>
      <c r="H88" s="12">
        <f t="shared" si="55"/>
        <v>24.444444444444443</v>
      </c>
      <c r="I88" s="12">
        <f t="shared" si="55"/>
        <v>15.555555555555555</v>
      </c>
      <c r="J88" s="12">
        <f t="shared" si="55"/>
        <v>17.777777777777779</v>
      </c>
      <c r="K88" s="20">
        <f t="shared" si="58"/>
        <v>45</v>
      </c>
      <c r="L88" s="12">
        <f t="shared" si="56"/>
        <v>6.666666666666667</v>
      </c>
      <c r="M88" s="12">
        <f t="shared" si="56"/>
        <v>48.888888888888886</v>
      </c>
      <c r="N88" s="12">
        <f t="shared" si="56"/>
        <v>33.333333333333329</v>
      </c>
      <c r="O88" s="12">
        <f t="shared" si="56"/>
        <v>0</v>
      </c>
      <c r="P88" s="12">
        <f t="shared" si="56"/>
        <v>11.111111111111111</v>
      </c>
    </row>
    <row r="89" spans="1:16" ht="15" customHeight="1" x14ac:dyDescent="0.15">
      <c r="A89" s="111"/>
      <c r="B89" s="11"/>
      <c r="C89" s="110" t="s">
        <v>215</v>
      </c>
      <c r="D89" s="20">
        <f t="shared" si="57"/>
        <v>116</v>
      </c>
      <c r="E89" s="12">
        <f t="shared" si="55"/>
        <v>0</v>
      </c>
      <c r="F89" s="12">
        <f t="shared" si="55"/>
        <v>13.793103448275861</v>
      </c>
      <c r="G89" s="12">
        <f t="shared" si="55"/>
        <v>21.551724137931032</v>
      </c>
      <c r="H89" s="12">
        <f t="shared" si="55"/>
        <v>37.931034482758619</v>
      </c>
      <c r="I89" s="12">
        <f t="shared" si="55"/>
        <v>13.793103448275861</v>
      </c>
      <c r="J89" s="12">
        <f t="shared" si="55"/>
        <v>12.931034482758621</v>
      </c>
      <c r="K89" s="20">
        <f t="shared" si="58"/>
        <v>116</v>
      </c>
      <c r="L89" s="12">
        <f t="shared" si="56"/>
        <v>6.0344827586206895</v>
      </c>
      <c r="M89" s="12">
        <f t="shared" si="56"/>
        <v>41.379310344827587</v>
      </c>
      <c r="N89" s="12">
        <f t="shared" si="56"/>
        <v>43.103448275862064</v>
      </c>
      <c r="O89" s="12">
        <f t="shared" si="56"/>
        <v>0</v>
      </c>
      <c r="P89" s="12">
        <f t="shared" si="56"/>
        <v>9.4827586206896548</v>
      </c>
    </row>
    <row r="90" spans="1:16" ht="15" customHeight="1" x14ac:dyDescent="0.15">
      <c r="A90" s="111"/>
      <c r="B90" s="11"/>
      <c r="C90" s="108" t="s">
        <v>133</v>
      </c>
      <c r="D90" s="21">
        <f t="shared" si="57"/>
        <v>224</v>
      </c>
      <c r="E90" s="9">
        <f t="shared" si="55"/>
        <v>0</v>
      </c>
      <c r="F90" s="9">
        <f t="shared" si="55"/>
        <v>14.732142857142858</v>
      </c>
      <c r="G90" s="9">
        <f t="shared" si="55"/>
        <v>30.803571428571431</v>
      </c>
      <c r="H90" s="9">
        <f t="shared" si="55"/>
        <v>14.732142857142858</v>
      </c>
      <c r="I90" s="9">
        <f t="shared" si="55"/>
        <v>17.410714285714285</v>
      </c>
      <c r="J90" s="9">
        <f t="shared" si="55"/>
        <v>22.321428571428573</v>
      </c>
      <c r="K90" s="21">
        <f t="shared" si="58"/>
        <v>224</v>
      </c>
      <c r="L90" s="9">
        <f t="shared" si="56"/>
        <v>5.8035714285714288</v>
      </c>
      <c r="M90" s="9">
        <f t="shared" si="56"/>
        <v>53.125</v>
      </c>
      <c r="N90" s="9">
        <f t="shared" si="56"/>
        <v>22.321428571428573</v>
      </c>
      <c r="O90" s="9">
        <f t="shared" si="56"/>
        <v>0.4464285714285714</v>
      </c>
      <c r="P90" s="9">
        <f t="shared" si="56"/>
        <v>18.303571428571427</v>
      </c>
    </row>
    <row r="91" spans="1:16" ht="15" customHeight="1" x14ac:dyDescent="0.15">
      <c r="A91" s="111"/>
      <c r="B91" s="204" t="s">
        <v>5</v>
      </c>
      <c r="C91" s="113" t="s">
        <v>16</v>
      </c>
      <c r="D91" s="20">
        <f t="shared" si="57"/>
        <v>485</v>
      </c>
      <c r="E91" s="20">
        <f t="shared" si="57"/>
        <v>0</v>
      </c>
      <c r="F91" s="20">
        <f t="shared" si="57"/>
        <v>57</v>
      </c>
      <c r="G91" s="20">
        <f t="shared" si="57"/>
        <v>141</v>
      </c>
      <c r="H91" s="20">
        <f t="shared" si="57"/>
        <v>84</v>
      </c>
      <c r="I91" s="20">
        <f t="shared" si="57"/>
        <v>51</v>
      </c>
      <c r="J91" s="20">
        <f t="shared" si="57"/>
        <v>152</v>
      </c>
      <c r="K91" s="20">
        <f t="shared" si="57"/>
        <v>485</v>
      </c>
      <c r="L91" s="20">
        <f t="shared" si="57"/>
        <v>44</v>
      </c>
      <c r="M91" s="20">
        <f t="shared" si="57"/>
        <v>193</v>
      </c>
      <c r="N91" s="20">
        <f t="shared" si="57"/>
        <v>108</v>
      </c>
      <c r="O91" s="20">
        <f t="shared" si="57"/>
        <v>6</v>
      </c>
      <c r="P91" s="20">
        <f t="shared" si="57"/>
        <v>134</v>
      </c>
    </row>
    <row r="92" spans="1:16" ht="15" customHeight="1" x14ac:dyDescent="0.15">
      <c r="A92" s="111"/>
      <c r="B92" s="205"/>
      <c r="C92" s="112"/>
      <c r="D92" s="28">
        <f>IF(SUM(E92:J92)&gt;100,"－",SUM(E92:J92))</f>
        <v>100.00000000000001</v>
      </c>
      <c r="E92" s="28">
        <f t="shared" ref="E92:J92" si="59">E214/$D91*100</f>
        <v>0</v>
      </c>
      <c r="F92" s="28">
        <f t="shared" si="59"/>
        <v>11.752577319587628</v>
      </c>
      <c r="G92" s="28">
        <f t="shared" si="59"/>
        <v>29.072164948453612</v>
      </c>
      <c r="H92" s="28">
        <f t="shared" si="59"/>
        <v>17.319587628865978</v>
      </c>
      <c r="I92" s="28">
        <f t="shared" si="59"/>
        <v>10.515463917525773</v>
      </c>
      <c r="J92" s="28">
        <f t="shared" si="59"/>
        <v>31.340206185567009</v>
      </c>
      <c r="K92" s="28">
        <f>IF(SUM(L92:P92)&gt;100,"－",SUM(L92:P92))</f>
        <v>100</v>
      </c>
      <c r="L92" s="28">
        <f>L214/$K91*100</f>
        <v>9.072164948453608</v>
      </c>
      <c r="M92" s="28">
        <f>M214/$K91*100</f>
        <v>39.793814432989691</v>
      </c>
      <c r="N92" s="28">
        <f>N214/$K91*100</f>
        <v>22.268041237113405</v>
      </c>
      <c r="O92" s="28">
        <f>O214/$K91*100</f>
        <v>1.2371134020618557</v>
      </c>
      <c r="P92" s="28">
        <f>P214/$K91*100</f>
        <v>27.628865979381445</v>
      </c>
    </row>
    <row r="93" spans="1:16" ht="15" customHeight="1" x14ac:dyDescent="0.15">
      <c r="A93" s="111"/>
      <c r="B93" s="205"/>
      <c r="C93" s="110" t="s">
        <v>1</v>
      </c>
      <c r="D93" s="20">
        <f t="shared" ref="D93:P99" si="60">D216</f>
        <v>114</v>
      </c>
      <c r="E93" s="12">
        <f t="shared" ref="E93:J98" si="61">IF($D93=0,0,E216/$D93*100)</f>
        <v>0</v>
      </c>
      <c r="F93" s="12">
        <f t="shared" si="61"/>
        <v>10.526315789473683</v>
      </c>
      <c r="G93" s="12">
        <f t="shared" si="61"/>
        <v>24.561403508771928</v>
      </c>
      <c r="H93" s="12">
        <f t="shared" si="61"/>
        <v>14.035087719298245</v>
      </c>
      <c r="I93" s="12">
        <f t="shared" si="61"/>
        <v>14.035087719298245</v>
      </c>
      <c r="J93" s="12">
        <f t="shared" si="61"/>
        <v>36.84210526315789</v>
      </c>
      <c r="K93" s="20">
        <f>K216</f>
        <v>114</v>
      </c>
      <c r="L93" s="12">
        <f t="shared" ref="L93:P98" si="62">IF($K93=0,0,L216/$K93*100)</f>
        <v>7.8947368421052628</v>
      </c>
      <c r="M93" s="12">
        <f t="shared" si="62"/>
        <v>42.982456140350877</v>
      </c>
      <c r="N93" s="12">
        <f t="shared" si="62"/>
        <v>14.912280701754385</v>
      </c>
      <c r="O93" s="12">
        <f t="shared" si="62"/>
        <v>1.7543859649122806</v>
      </c>
      <c r="P93" s="12">
        <f t="shared" si="62"/>
        <v>32.456140350877192</v>
      </c>
    </row>
    <row r="94" spans="1:16" ht="15" customHeight="1" x14ac:dyDescent="0.15">
      <c r="A94" s="111"/>
      <c r="B94" s="205"/>
      <c r="C94" s="110" t="s">
        <v>212</v>
      </c>
      <c r="D94" s="20">
        <f t="shared" si="60"/>
        <v>50</v>
      </c>
      <c r="E94" s="12">
        <f t="shared" si="61"/>
        <v>0</v>
      </c>
      <c r="F94" s="12">
        <f t="shared" si="61"/>
        <v>16</v>
      </c>
      <c r="G94" s="12">
        <f t="shared" si="61"/>
        <v>20</v>
      </c>
      <c r="H94" s="12">
        <f t="shared" si="61"/>
        <v>20</v>
      </c>
      <c r="I94" s="12">
        <f t="shared" si="61"/>
        <v>10</v>
      </c>
      <c r="J94" s="12">
        <f t="shared" si="61"/>
        <v>34</v>
      </c>
      <c r="K94" s="20">
        <f t="shared" ref="K94:K98" si="63">K217</f>
        <v>50</v>
      </c>
      <c r="L94" s="12">
        <f t="shared" si="62"/>
        <v>8</v>
      </c>
      <c r="M94" s="12">
        <f t="shared" si="62"/>
        <v>32</v>
      </c>
      <c r="N94" s="12">
        <f t="shared" si="62"/>
        <v>24</v>
      </c>
      <c r="O94" s="12">
        <f t="shared" si="62"/>
        <v>2</v>
      </c>
      <c r="P94" s="12">
        <f t="shared" si="62"/>
        <v>34</v>
      </c>
    </row>
    <row r="95" spans="1:16" ht="15" customHeight="1" x14ac:dyDescent="0.15">
      <c r="A95" s="111"/>
      <c r="B95" s="205"/>
      <c r="C95" s="110" t="s">
        <v>213</v>
      </c>
      <c r="D95" s="20">
        <f t="shared" si="60"/>
        <v>66</v>
      </c>
      <c r="E95" s="12">
        <f t="shared" si="61"/>
        <v>0</v>
      </c>
      <c r="F95" s="12">
        <f t="shared" si="61"/>
        <v>13.636363636363635</v>
      </c>
      <c r="G95" s="12">
        <f t="shared" si="61"/>
        <v>28.787878787878789</v>
      </c>
      <c r="H95" s="12">
        <f t="shared" si="61"/>
        <v>16.666666666666664</v>
      </c>
      <c r="I95" s="12">
        <f t="shared" si="61"/>
        <v>12.121212121212121</v>
      </c>
      <c r="J95" s="12">
        <f t="shared" si="61"/>
        <v>28.787878787878789</v>
      </c>
      <c r="K95" s="20">
        <f t="shared" si="63"/>
        <v>66</v>
      </c>
      <c r="L95" s="12">
        <f t="shared" si="62"/>
        <v>15.151515151515152</v>
      </c>
      <c r="M95" s="12">
        <f t="shared" si="62"/>
        <v>27.27272727272727</v>
      </c>
      <c r="N95" s="12">
        <f t="shared" si="62"/>
        <v>37.878787878787875</v>
      </c>
      <c r="O95" s="12">
        <f t="shared" si="62"/>
        <v>1.5151515151515151</v>
      </c>
      <c r="P95" s="12">
        <f t="shared" si="62"/>
        <v>18.181818181818183</v>
      </c>
    </row>
    <row r="96" spans="1:16" ht="15" customHeight="1" x14ac:dyDescent="0.15">
      <c r="A96" s="111"/>
      <c r="B96" s="200"/>
      <c r="C96" s="110" t="s">
        <v>214</v>
      </c>
      <c r="D96" s="20">
        <f t="shared" si="60"/>
        <v>33</v>
      </c>
      <c r="E96" s="12">
        <f t="shared" si="61"/>
        <v>0</v>
      </c>
      <c r="F96" s="12">
        <f t="shared" si="61"/>
        <v>6.0606060606060606</v>
      </c>
      <c r="G96" s="12">
        <f t="shared" si="61"/>
        <v>24.242424242424242</v>
      </c>
      <c r="H96" s="12">
        <f t="shared" si="61"/>
        <v>27.27272727272727</v>
      </c>
      <c r="I96" s="12">
        <f t="shared" si="61"/>
        <v>21.212121212121211</v>
      </c>
      <c r="J96" s="12">
        <f t="shared" si="61"/>
        <v>21.212121212121211</v>
      </c>
      <c r="K96" s="20">
        <f t="shared" si="63"/>
        <v>33</v>
      </c>
      <c r="L96" s="12">
        <f t="shared" si="62"/>
        <v>3.0303030303030303</v>
      </c>
      <c r="M96" s="12">
        <f t="shared" si="62"/>
        <v>30.303030303030305</v>
      </c>
      <c r="N96" s="12">
        <f t="shared" si="62"/>
        <v>36.363636363636367</v>
      </c>
      <c r="O96" s="12">
        <f t="shared" si="62"/>
        <v>3.0303030303030303</v>
      </c>
      <c r="P96" s="12">
        <f t="shared" si="62"/>
        <v>27.27272727272727</v>
      </c>
    </row>
    <row r="97" spans="1:16" ht="15" customHeight="1" x14ac:dyDescent="0.15">
      <c r="A97" s="111"/>
      <c r="B97" s="200"/>
      <c r="C97" s="110" t="s">
        <v>215</v>
      </c>
      <c r="D97" s="20">
        <f t="shared" si="60"/>
        <v>56</v>
      </c>
      <c r="E97" s="12">
        <f t="shared" si="61"/>
        <v>0</v>
      </c>
      <c r="F97" s="12">
        <f t="shared" si="61"/>
        <v>17.857142857142858</v>
      </c>
      <c r="G97" s="12">
        <f t="shared" si="61"/>
        <v>25</v>
      </c>
      <c r="H97" s="12">
        <f t="shared" si="61"/>
        <v>28.571428571428569</v>
      </c>
      <c r="I97" s="12">
        <f t="shared" si="61"/>
        <v>7.1428571428571423</v>
      </c>
      <c r="J97" s="12">
        <f t="shared" si="61"/>
        <v>21.428571428571427</v>
      </c>
      <c r="K97" s="20">
        <f t="shared" si="63"/>
        <v>56</v>
      </c>
      <c r="L97" s="12">
        <f t="shared" si="62"/>
        <v>10.714285714285714</v>
      </c>
      <c r="M97" s="12">
        <f t="shared" si="62"/>
        <v>46.428571428571431</v>
      </c>
      <c r="N97" s="12">
        <f t="shared" si="62"/>
        <v>23.214285714285715</v>
      </c>
      <c r="O97" s="12">
        <f t="shared" si="62"/>
        <v>1.7857142857142856</v>
      </c>
      <c r="P97" s="12">
        <f t="shared" si="62"/>
        <v>17.857142857142858</v>
      </c>
    </row>
    <row r="98" spans="1:16" ht="15" customHeight="1" x14ac:dyDescent="0.15">
      <c r="A98" s="109"/>
      <c r="B98" s="456"/>
      <c r="C98" s="108" t="s">
        <v>133</v>
      </c>
      <c r="D98" s="21">
        <f t="shared" si="60"/>
        <v>166</v>
      </c>
      <c r="E98" s="9">
        <f t="shared" si="61"/>
        <v>0</v>
      </c>
      <c r="F98" s="9">
        <f t="shared" si="61"/>
        <v>9.6385542168674707</v>
      </c>
      <c r="G98" s="9">
        <f t="shared" si="61"/>
        <v>37.349397590361441</v>
      </c>
      <c r="H98" s="9">
        <f t="shared" si="61"/>
        <v>13.253012048192772</v>
      </c>
      <c r="I98" s="9">
        <f t="shared" si="61"/>
        <v>6.6265060240963862</v>
      </c>
      <c r="J98" s="9">
        <f t="shared" si="61"/>
        <v>33.132530120481931</v>
      </c>
      <c r="K98" s="21">
        <f t="shared" si="63"/>
        <v>166</v>
      </c>
      <c r="L98" s="9">
        <f t="shared" si="62"/>
        <v>8.4337349397590362</v>
      </c>
      <c r="M98" s="9">
        <f t="shared" si="62"/>
        <v>44.578313253012048</v>
      </c>
      <c r="N98" s="9">
        <f t="shared" si="62"/>
        <v>17.46987951807229</v>
      </c>
      <c r="O98" s="9">
        <f t="shared" si="62"/>
        <v>0</v>
      </c>
      <c r="P98" s="9">
        <f t="shared" si="62"/>
        <v>29.518072289156628</v>
      </c>
    </row>
    <row r="99" spans="1:16" ht="15" customHeight="1" x14ac:dyDescent="0.15">
      <c r="A99" s="114" t="s">
        <v>475</v>
      </c>
      <c r="B99" s="17" t="s">
        <v>6</v>
      </c>
      <c r="C99" s="113" t="s">
        <v>16</v>
      </c>
      <c r="D99" s="8">
        <f t="shared" si="60"/>
        <v>1165</v>
      </c>
      <c r="E99" s="8">
        <f t="shared" si="60"/>
        <v>132</v>
      </c>
      <c r="F99" s="8">
        <f t="shared" si="60"/>
        <v>37</v>
      </c>
      <c r="G99" s="8">
        <f t="shared" si="60"/>
        <v>541</v>
      </c>
      <c r="H99" s="8">
        <f t="shared" si="60"/>
        <v>107</v>
      </c>
      <c r="I99" s="8">
        <f t="shared" si="60"/>
        <v>254</v>
      </c>
      <c r="J99" s="8">
        <f t="shared" si="60"/>
        <v>94</v>
      </c>
      <c r="K99" s="8">
        <f t="shared" si="60"/>
        <v>1165</v>
      </c>
      <c r="L99" s="8">
        <f t="shared" si="60"/>
        <v>41</v>
      </c>
      <c r="M99" s="8">
        <f t="shared" si="60"/>
        <v>729</v>
      </c>
      <c r="N99" s="8">
        <f t="shared" si="60"/>
        <v>350</v>
      </c>
      <c r="O99" s="8">
        <f t="shared" si="60"/>
        <v>10</v>
      </c>
      <c r="P99" s="8">
        <f t="shared" si="60"/>
        <v>35</v>
      </c>
    </row>
    <row r="100" spans="1:16" ht="15" customHeight="1" x14ac:dyDescent="0.15">
      <c r="A100" s="203" t="s">
        <v>479</v>
      </c>
      <c r="B100" s="18" t="s">
        <v>7</v>
      </c>
      <c r="C100" s="112"/>
      <c r="D100" s="29">
        <f>IF(SUM(E100:J100)&gt;100,"－",SUM(E100:J100))</f>
        <v>100</v>
      </c>
      <c r="E100" s="28">
        <f t="shared" ref="E100:J100" si="64">E222/$D99*100</f>
        <v>11.330472103004292</v>
      </c>
      <c r="F100" s="28">
        <f t="shared" si="64"/>
        <v>3.1759656652360517</v>
      </c>
      <c r="G100" s="28">
        <f t="shared" si="64"/>
        <v>46.437768240343345</v>
      </c>
      <c r="H100" s="28">
        <f t="shared" si="64"/>
        <v>9.1845493562231759</v>
      </c>
      <c r="I100" s="28">
        <f t="shared" si="64"/>
        <v>21.802575107296139</v>
      </c>
      <c r="J100" s="28">
        <f t="shared" si="64"/>
        <v>8.0686695278969953</v>
      </c>
      <c r="K100" s="29">
        <f>IF(SUM(L100:P100)&gt;100,"－",SUM(L100:P100))</f>
        <v>100.00000000000001</v>
      </c>
      <c r="L100" s="28">
        <f>L222/$K99*100</f>
        <v>3.5193133047210301</v>
      </c>
      <c r="M100" s="28">
        <f>M222/$K99*100</f>
        <v>62.575107296137347</v>
      </c>
      <c r="N100" s="28">
        <f>N222/$K99*100</f>
        <v>30.042918454935624</v>
      </c>
      <c r="O100" s="28">
        <f>O222/$K99*100</f>
        <v>0.85836909871244638</v>
      </c>
      <c r="P100" s="28">
        <f>P222/$K99*100</f>
        <v>3.0042918454935621</v>
      </c>
    </row>
    <row r="101" spans="1:16" ht="15" customHeight="1" x14ac:dyDescent="0.15">
      <c r="A101" s="203"/>
      <c r="B101" s="18" t="s">
        <v>8</v>
      </c>
      <c r="C101" s="110" t="s">
        <v>1</v>
      </c>
      <c r="D101" s="20">
        <f>D224</f>
        <v>553</v>
      </c>
      <c r="E101" s="12">
        <f t="shared" ref="E101:J106" si="65">IF($D101=0,0,E224/$D101*100)</f>
        <v>1.62748643761302</v>
      </c>
      <c r="F101" s="12">
        <f t="shared" si="65"/>
        <v>3.2549728752260401</v>
      </c>
      <c r="G101" s="12">
        <f t="shared" si="65"/>
        <v>48.4629294755877</v>
      </c>
      <c r="H101" s="12">
        <f t="shared" si="65"/>
        <v>9.5840867992766725</v>
      </c>
      <c r="I101" s="12">
        <f t="shared" si="65"/>
        <v>29.294755877034355</v>
      </c>
      <c r="J101" s="12">
        <f t="shared" si="65"/>
        <v>7.7757685352622063</v>
      </c>
      <c r="K101" s="20">
        <f>K224</f>
        <v>553</v>
      </c>
      <c r="L101" s="12">
        <f t="shared" ref="L101:P106" si="66">IF($K101=0,0,L224/$K101*100)</f>
        <v>2.8933092224231465</v>
      </c>
      <c r="M101" s="12">
        <f t="shared" si="66"/>
        <v>65.461121157323689</v>
      </c>
      <c r="N101" s="12">
        <f t="shared" si="66"/>
        <v>26.94394213381555</v>
      </c>
      <c r="O101" s="12">
        <f t="shared" si="66"/>
        <v>1.4466546112115732</v>
      </c>
      <c r="P101" s="12">
        <f t="shared" si="66"/>
        <v>3.2549728752260401</v>
      </c>
    </row>
    <row r="102" spans="1:16" ht="15" customHeight="1" x14ac:dyDescent="0.15">
      <c r="A102" s="111"/>
      <c r="B102" s="18" t="s">
        <v>9</v>
      </c>
      <c r="C102" s="110" t="s">
        <v>212</v>
      </c>
      <c r="D102" s="20">
        <f t="shared" ref="D102:P107" si="67">D225</f>
        <v>306</v>
      </c>
      <c r="E102" s="12">
        <f t="shared" si="65"/>
        <v>6.8627450980392162</v>
      </c>
      <c r="F102" s="12">
        <f t="shared" si="65"/>
        <v>2.2875816993464051</v>
      </c>
      <c r="G102" s="12">
        <f t="shared" si="65"/>
        <v>53.267973856209153</v>
      </c>
      <c r="H102" s="12">
        <f t="shared" si="65"/>
        <v>10.130718954248366</v>
      </c>
      <c r="I102" s="12">
        <f t="shared" si="65"/>
        <v>19.934640522875817</v>
      </c>
      <c r="J102" s="12">
        <f t="shared" si="65"/>
        <v>7.5163398692810457</v>
      </c>
      <c r="K102" s="20">
        <f t="shared" ref="K102:K106" si="68">K225</f>
        <v>306</v>
      </c>
      <c r="L102" s="12">
        <f t="shared" si="66"/>
        <v>3.594771241830065</v>
      </c>
      <c r="M102" s="12">
        <f t="shared" si="66"/>
        <v>52.941176470588239</v>
      </c>
      <c r="N102" s="12">
        <f t="shared" si="66"/>
        <v>40.849673202614376</v>
      </c>
      <c r="O102" s="12">
        <f t="shared" si="66"/>
        <v>0.32679738562091504</v>
      </c>
      <c r="P102" s="12">
        <f t="shared" si="66"/>
        <v>2.2875816993464051</v>
      </c>
    </row>
    <row r="103" spans="1:16" ht="15" customHeight="1" x14ac:dyDescent="0.15">
      <c r="A103" s="111"/>
      <c r="B103" s="18"/>
      <c r="C103" s="110" t="s">
        <v>213</v>
      </c>
      <c r="D103" s="20">
        <f t="shared" si="67"/>
        <v>91</v>
      </c>
      <c r="E103" s="12">
        <f t="shared" si="65"/>
        <v>24.175824175824175</v>
      </c>
      <c r="F103" s="12">
        <f t="shared" si="65"/>
        <v>3.296703296703297</v>
      </c>
      <c r="G103" s="12">
        <f t="shared" si="65"/>
        <v>39.560439560439562</v>
      </c>
      <c r="H103" s="12">
        <f t="shared" si="65"/>
        <v>10.989010989010989</v>
      </c>
      <c r="I103" s="12">
        <f t="shared" si="65"/>
        <v>12.087912087912088</v>
      </c>
      <c r="J103" s="12">
        <f t="shared" si="65"/>
        <v>9.8901098901098905</v>
      </c>
      <c r="K103" s="20">
        <f t="shared" si="68"/>
        <v>91</v>
      </c>
      <c r="L103" s="12">
        <f t="shared" si="66"/>
        <v>3.296703296703297</v>
      </c>
      <c r="M103" s="12">
        <f t="shared" si="66"/>
        <v>65.934065934065927</v>
      </c>
      <c r="N103" s="12">
        <f t="shared" si="66"/>
        <v>29.670329670329672</v>
      </c>
      <c r="O103" s="12">
        <f t="shared" si="66"/>
        <v>0</v>
      </c>
      <c r="P103" s="12">
        <f t="shared" si="66"/>
        <v>1.098901098901099</v>
      </c>
    </row>
    <row r="104" spans="1:16" ht="15" customHeight="1" x14ac:dyDescent="0.15">
      <c r="A104" s="111"/>
      <c r="B104" s="18"/>
      <c r="C104" s="110" t="s">
        <v>214</v>
      </c>
      <c r="D104" s="20">
        <f t="shared" si="67"/>
        <v>28</v>
      </c>
      <c r="E104" s="12">
        <f t="shared" si="65"/>
        <v>42.857142857142854</v>
      </c>
      <c r="F104" s="12">
        <f t="shared" si="65"/>
        <v>7.1428571428571423</v>
      </c>
      <c r="G104" s="12">
        <f t="shared" si="65"/>
        <v>39.285714285714285</v>
      </c>
      <c r="H104" s="12">
        <f t="shared" si="65"/>
        <v>7.1428571428571423</v>
      </c>
      <c r="I104" s="12">
        <f t="shared" si="65"/>
        <v>3.5714285714285712</v>
      </c>
      <c r="J104" s="12">
        <f t="shared" si="65"/>
        <v>0</v>
      </c>
      <c r="K104" s="20">
        <f t="shared" si="68"/>
        <v>28</v>
      </c>
      <c r="L104" s="12">
        <f t="shared" si="66"/>
        <v>3.5714285714285712</v>
      </c>
      <c r="M104" s="12">
        <f t="shared" si="66"/>
        <v>75</v>
      </c>
      <c r="N104" s="12">
        <f t="shared" si="66"/>
        <v>21.428571428571427</v>
      </c>
      <c r="O104" s="12">
        <f t="shared" si="66"/>
        <v>0</v>
      </c>
      <c r="P104" s="12">
        <f t="shared" si="66"/>
        <v>0</v>
      </c>
    </row>
    <row r="105" spans="1:16" ht="15" customHeight="1" x14ac:dyDescent="0.15">
      <c r="A105" s="111"/>
      <c r="B105" s="18"/>
      <c r="C105" s="110" t="s">
        <v>215</v>
      </c>
      <c r="D105" s="20">
        <f t="shared" si="67"/>
        <v>41</v>
      </c>
      <c r="E105" s="12">
        <f t="shared" si="65"/>
        <v>56.09756097560976</v>
      </c>
      <c r="F105" s="12">
        <f t="shared" si="65"/>
        <v>4.8780487804878048</v>
      </c>
      <c r="G105" s="12">
        <f t="shared" si="65"/>
        <v>26.829268292682929</v>
      </c>
      <c r="H105" s="12">
        <f t="shared" si="65"/>
        <v>9.7560975609756095</v>
      </c>
      <c r="I105" s="12">
        <f t="shared" si="65"/>
        <v>2.4390243902439024</v>
      </c>
      <c r="J105" s="12">
        <f t="shared" si="65"/>
        <v>0</v>
      </c>
      <c r="K105" s="20">
        <f t="shared" si="68"/>
        <v>41</v>
      </c>
      <c r="L105" s="12">
        <f t="shared" si="66"/>
        <v>7.3170731707317067</v>
      </c>
      <c r="M105" s="12">
        <f t="shared" si="66"/>
        <v>65.853658536585371</v>
      </c>
      <c r="N105" s="12">
        <f t="shared" si="66"/>
        <v>24.390243902439025</v>
      </c>
      <c r="O105" s="12">
        <f t="shared" si="66"/>
        <v>0</v>
      </c>
      <c r="P105" s="12">
        <f t="shared" si="66"/>
        <v>2.4390243902439024</v>
      </c>
    </row>
    <row r="106" spans="1:16" ht="15" customHeight="1" x14ac:dyDescent="0.15">
      <c r="A106" s="111"/>
      <c r="B106" s="19"/>
      <c r="C106" s="108" t="s">
        <v>133</v>
      </c>
      <c r="D106" s="21">
        <f t="shared" si="67"/>
        <v>146</v>
      </c>
      <c r="E106" s="9">
        <f t="shared" si="65"/>
        <v>30.82191780821918</v>
      </c>
      <c r="F106" s="9">
        <f t="shared" si="65"/>
        <v>3.4246575342465753</v>
      </c>
      <c r="G106" s="9">
        <f t="shared" si="65"/>
        <v>35.61643835616438</v>
      </c>
      <c r="H106" s="9">
        <f t="shared" si="65"/>
        <v>4.7945205479452051</v>
      </c>
      <c r="I106" s="9">
        <f t="shared" si="65"/>
        <v>12.328767123287671</v>
      </c>
      <c r="J106" s="9">
        <f t="shared" si="65"/>
        <v>13.013698630136986</v>
      </c>
      <c r="K106" s="21">
        <f t="shared" si="68"/>
        <v>146</v>
      </c>
      <c r="L106" s="9">
        <f t="shared" si="66"/>
        <v>4.7945205479452051</v>
      </c>
      <c r="M106" s="9">
        <f t="shared" si="66"/>
        <v>66.438356164383563</v>
      </c>
      <c r="N106" s="9">
        <f t="shared" si="66"/>
        <v>22.602739726027394</v>
      </c>
      <c r="O106" s="9">
        <f t="shared" si="66"/>
        <v>0.68493150684931503</v>
      </c>
      <c r="P106" s="9">
        <f t="shared" si="66"/>
        <v>5.4794520547945202</v>
      </c>
    </row>
    <row r="107" spans="1:16" ht="15" customHeight="1" x14ac:dyDescent="0.15">
      <c r="A107" s="111"/>
      <c r="B107" s="11" t="s">
        <v>2</v>
      </c>
      <c r="C107" s="113" t="s">
        <v>16</v>
      </c>
      <c r="D107" s="20">
        <f t="shared" si="67"/>
        <v>595</v>
      </c>
      <c r="E107" s="20">
        <f t="shared" si="67"/>
        <v>0</v>
      </c>
      <c r="F107" s="20">
        <f t="shared" si="67"/>
        <v>71</v>
      </c>
      <c r="G107" s="20">
        <f t="shared" si="67"/>
        <v>184</v>
      </c>
      <c r="H107" s="20">
        <f t="shared" si="67"/>
        <v>121</v>
      </c>
      <c r="I107" s="20">
        <f t="shared" si="67"/>
        <v>101</v>
      </c>
      <c r="J107" s="20">
        <f t="shared" si="67"/>
        <v>118</v>
      </c>
      <c r="K107" s="20">
        <f t="shared" si="67"/>
        <v>595</v>
      </c>
      <c r="L107" s="20">
        <f t="shared" si="67"/>
        <v>32</v>
      </c>
      <c r="M107" s="20">
        <f t="shared" si="67"/>
        <v>309</v>
      </c>
      <c r="N107" s="20">
        <f t="shared" si="67"/>
        <v>149</v>
      </c>
      <c r="O107" s="20">
        <f t="shared" si="67"/>
        <v>4</v>
      </c>
      <c r="P107" s="20">
        <f t="shared" si="67"/>
        <v>101</v>
      </c>
    </row>
    <row r="108" spans="1:16" ht="15" customHeight="1" x14ac:dyDescent="0.15">
      <c r="A108" s="111"/>
      <c r="B108" s="11" t="s">
        <v>3</v>
      </c>
      <c r="C108" s="112"/>
      <c r="D108" s="28">
        <f>IF(SUM(E108:J108)&gt;100,"－",SUM(E108:J108))</f>
        <v>100</v>
      </c>
      <c r="E108" s="28">
        <f t="shared" ref="E108:J108" si="69">E230/$D107*100</f>
        <v>0</v>
      </c>
      <c r="F108" s="28">
        <f t="shared" si="69"/>
        <v>11.932773109243698</v>
      </c>
      <c r="G108" s="28">
        <f t="shared" si="69"/>
        <v>30.92436974789916</v>
      </c>
      <c r="H108" s="28">
        <f t="shared" si="69"/>
        <v>20.336134453781511</v>
      </c>
      <c r="I108" s="28">
        <f t="shared" si="69"/>
        <v>16.974789915966387</v>
      </c>
      <c r="J108" s="28">
        <f t="shared" si="69"/>
        <v>19.831932773109244</v>
      </c>
      <c r="K108" s="28">
        <f>IF(SUM(L108:P108)&gt;100,"－",SUM(L108:P108))</f>
        <v>100</v>
      </c>
      <c r="L108" s="28">
        <f>L230/$K107*100</f>
        <v>5.3781512605042021</v>
      </c>
      <c r="M108" s="28">
        <f>M230/$K107*100</f>
        <v>51.932773109243705</v>
      </c>
      <c r="N108" s="28">
        <f>N230/$K107*100</f>
        <v>25.042016806722689</v>
      </c>
      <c r="O108" s="28">
        <f>O230/$K107*100</f>
        <v>0.67226890756302526</v>
      </c>
      <c r="P108" s="28">
        <f>P230/$K107*100</f>
        <v>16.974789915966387</v>
      </c>
    </row>
    <row r="109" spans="1:16" ht="15" customHeight="1" x14ac:dyDescent="0.15">
      <c r="A109" s="111"/>
      <c r="B109" s="11" t="s">
        <v>4</v>
      </c>
      <c r="C109" s="110" t="s">
        <v>1</v>
      </c>
      <c r="D109" s="20">
        <f>D232</f>
        <v>343</v>
      </c>
      <c r="E109" s="12">
        <f t="shared" ref="E109:J114" si="70">IF($D109=0,0,E232/$D109*100)</f>
        <v>0</v>
      </c>
      <c r="F109" s="12">
        <f t="shared" si="70"/>
        <v>9.3294460641399422</v>
      </c>
      <c r="G109" s="12">
        <f t="shared" si="70"/>
        <v>34.693877551020407</v>
      </c>
      <c r="H109" s="12">
        <f t="shared" si="70"/>
        <v>18.367346938775512</v>
      </c>
      <c r="I109" s="12">
        <f t="shared" si="70"/>
        <v>16.326530612244898</v>
      </c>
      <c r="J109" s="12">
        <f t="shared" si="70"/>
        <v>21.282798833819243</v>
      </c>
      <c r="K109" s="20">
        <f>K232</f>
        <v>343</v>
      </c>
      <c r="L109" s="12">
        <f t="shared" ref="L109:P114" si="71">IF($K109=0,0,L232/$K109*100)</f>
        <v>4.6647230320699711</v>
      </c>
      <c r="M109" s="12">
        <f t="shared" si="71"/>
        <v>52.76967930029155</v>
      </c>
      <c r="N109" s="12">
        <f t="shared" si="71"/>
        <v>21.574344023323615</v>
      </c>
      <c r="O109" s="12">
        <f t="shared" si="71"/>
        <v>0.87463556851311952</v>
      </c>
      <c r="P109" s="12">
        <f t="shared" si="71"/>
        <v>20.11661807580175</v>
      </c>
    </row>
    <row r="110" spans="1:16" ht="15" customHeight="1" x14ac:dyDescent="0.15">
      <c r="A110" s="111"/>
      <c r="B110" s="11"/>
      <c r="C110" s="110" t="s">
        <v>212</v>
      </c>
      <c r="D110" s="20">
        <f t="shared" ref="D110:P115" si="72">D233</f>
        <v>44</v>
      </c>
      <c r="E110" s="12">
        <f t="shared" si="70"/>
        <v>0</v>
      </c>
      <c r="F110" s="12">
        <f t="shared" si="70"/>
        <v>4.5454545454545459</v>
      </c>
      <c r="G110" s="12">
        <f t="shared" si="70"/>
        <v>40.909090909090914</v>
      </c>
      <c r="H110" s="12">
        <f t="shared" si="70"/>
        <v>20.454545454545457</v>
      </c>
      <c r="I110" s="12">
        <f t="shared" si="70"/>
        <v>22.727272727272727</v>
      </c>
      <c r="J110" s="12">
        <f t="shared" si="70"/>
        <v>11.363636363636363</v>
      </c>
      <c r="K110" s="20">
        <f t="shared" ref="K110:K114" si="73">K233</f>
        <v>44</v>
      </c>
      <c r="L110" s="12">
        <f t="shared" si="71"/>
        <v>2.2727272727272729</v>
      </c>
      <c r="M110" s="12">
        <f t="shared" si="71"/>
        <v>61.363636363636367</v>
      </c>
      <c r="N110" s="12">
        <f t="shared" si="71"/>
        <v>27.27272727272727</v>
      </c>
      <c r="O110" s="12">
        <f t="shared" si="71"/>
        <v>0</v>
      </c>
      <c r="P110" s="12">
        <f t="shared" si="71"/>
        <v>9.0909090909090917</v>
      </c>
    </row>
    <row r="111" spans="1:16" ht="15" customHeight="1" x14ac:dyDescent="0.15">
      <c r="A111" s="111"/>
      <c r="B111" s="11"/>
      <c r="C111" s="110" t="s">
        <v>213</v>
      </c>
      <c r="D111" s="20">
        <f t="shared" si="72"/>
        <v>30</v>
      </c>
      <c r="E111" s="12">
        <f t="shared" si="70"/>
        <v>0</v>
      </c>
      <c r="F111" s="12">
        <f t="shared" si="70"/>
        <v>6.666666666666667</v>
      </c>
      <c r="G111" s="12">
        <f t="shared" si="70"/>
        <v>13.333333333333334</v>
      </c>
      <c r="H111" s="12">
        <f t="shared" si="70"/>
        <v>40</v>
      </c>
      <c r="I111" s="12">
        <f t="shared" si="70"/>
        <v>20</v>
      </c>
      <c r="J111" s="12">
        <f t="shared" si="70"/>
        <v>20</v>
      </c>
      <c r="K111" s="20">
        <f t="shared" si="73"/>
        <v>30</v>
      </c>
      <c r="L111" s="12">
        <f t="shared" si="71"/>
        <v>0</v>
      </c>
      <c r="M111" s="12">
        <f t="shared" si="71"/>
        <v>33.333333333333329</v>
      </c>
      <c r="N111" s="12">
        <f t="shared" si="71"/>
        <v>53.333333333333336</v>
      </c>
      <c r="O111" s="12">
        <f t="shared" si="71"/>
        <v>0</v>
      </c>
      <c r="P111" s="12">
        <f t="shared" si="71"/>
        <v>13.333333333333334</v>
      </c>
    </row>
    <row r="112" spans="1:16" ht="15" customHeight="1" x14ac:dyDescent="0.15">
      <c r="A112" s="111"/>
      <c r="B112" s="11"/>
      <c r="C112" s="110" t="s">
        <v>214</v>
      </c>
      <c r="D112" s="20">
        <f t="shared" si="72"/>
        <v>12</v>
      </c>
      <c r="E112" s="12">
        <f t="shared" si="70"/>
        <v>0</v>
      </c>
      <c r="F112" s="12">
        <f t="shared" si="70"/>
        <v>25</v>
      </c>
      <c r="G112" s="12">
        <f t="shared" si="70"/>
        <v>0</v>
      </c>
      <c r="H112" s="12">
        <f t="shared" si="70"/>
        <v>33.333333333333329</v>
      </c>
      <c r="I112" s="12">
        <f t="shared" si="70"/>
        <v>33.333333333333329</v>
      </c>
      <c r="J112" s="12">
        <f t="shared" si="70"/>
        <v>8.3333333333333321</v>
      </c>
      <c r="K112" s="20">
        <f t="shared" si="73"/>
        <v>12</v>
      </c>
      <c r="L112" s="12">
        <f t="shared" si="71"/>
        <v>16.666666666666664</v>
      </c>
      <c r="M112" s="12">
        <f t="shared" si="71"/>
        <v>50</v>
      </c>
      <c r="N112" s="12">
        <f t="shared" si="71"/>
        <v>33.333333333333329</v>
      </c>
      <c r="O112" s="12">
        <f t="shared" si="71"/>
        <v>0</v>
      </c>
      <c r="P112" s="12">
        <f t="shared" si="71"/>
        <v>0</v>
      </c>
    </row>
    <row r="113" spans="1:16" ht="15" customHeight="1" x14ac:dyDescent="0.15">
      <c r="A113" s="111"/>
      <c r="B113" s="11"/>
      <c r="C113" s="110" t="s">
        <v>215</v>
      </c>
      <c r="D113" s="20">
        <f t="shared" si="72"/>
        <v>35</v>
      </c>
      <c r="E113" s="12">
        <f t="shared" si="70"/>
        <v>0</v>
      </c>
      <c r="F113" s="12">
        <f t="shared" si="70"/>
        <v>28.571428571428569</v>
      </c>
      <c r="G113" s="12">
        <f t="shared" si="70"/>
        <v>31.428571428571427</v>
      </c>
      <c r="H113" s="12">
        <f t="shared" si="70"/>
        <v>17.142857142857142</v>
      </c>
      <c r="I113" s="12">
        <f t="shared" si="70"/>
        <v>11.428571428571429</v>
      </c>
      <c r="J113" s="12">
        <f t="shared" si="70"/>
        <v>11.428571428571429</v>
      </c>
      <c r="K113" s="20">
        <f t="shared" si="73"/>
        <v>35</v>
      </c>
      <c r="L113" s="12">
        <f t="shared" si="71"/>
        <v>14.285714285714285</v>
      </c>
      <c r="M113" s="12">
        <f t="shared" si="71"/>
        <v>48.571428571428569</v>
      </c>
      <c r="N113" s="12">
        <f t="shared" si="71"/>
        <v>31.428571428571427</v>
      </c>
      <c r="O113" s="12">
        <f t="shared" si="71"/>
        <v>2.8571428571428572</v>
      </c>
      <c r="P113" s="12">
        <f t="shared" si="71"/>
        <v>2.8571428571428572</v>
      </c>
    </row>
    <row r="114" spans="1:16" ht="15" customHeight="1" x14ac:dyDescent="0.15">
      <c r="A114" s="111"/>
      <c r="B114" s="11"/>
      <c r="C114" s="108" t="s">
        <v>133</v>
      </c>
      <c r="D114" s="21">
        <f t="shared" si="72"/>
        <v>131</v>
      </c>
      <c r="E114" s="9">
        <f t="shared" si="70"/>
        <v>0</v>
      </c>
      <c r="F114" s="9">
        <f t="shared" si="70"/>
        <v>16.793893129770993</v>
      </c>
      <c r="G114" s="9">
        <f t="shared" si="70"/>
        <v>24.427480916030532</v>
      </c>
      <c r="H114" s="9">
        <f t="shared" si="70"/>
        <v>20.610687022900763</v>
      </c>
      <c r="I114" s="9">
        <f t="shared" si="70"/>
        <v>16.030534351145036</v>
      </c>
      <c r="J114" s="9">
        <f t="shared" si="70"/>
        <v>22.137404580152673</v>
      </c>
      <c r="K114" s="21">
        <f t="shared" si="73"/>
        <v>131</v>
      </c>
      <c r="L114" s="9">
        <f t="shared" si="71"/>
        <v>6.1068702290076331</v>
      </c>
      <c r="M114" s="9">
        <f t="shared" si="71"/>
        <v>51.908396946564885</v>
      </c>
      <c r="N114" s="9">
        <f t="shared" si="71"/>
        <v>24.427480916030532</v>
      </c>
      <c r="O114" s="9">
        <f t="shared" si="71"/>
        <v>0</v>
      </c>
      <c r="P114" s="9">
        <f t="shared" si="71"/>
        <v>17.557251908396946</v>
      </c>
    </row>
    <row r="115" spans="1:16" ht="15" customHeight="1" x14ac:dyDescent="0.15">
      <c r="A115" s="111"/>
      <c r="B115" s="204" t="s">
        <v>5</v>
      </c>
      <c r="C115" s="113" t="s">
        <v>16</v>
      </c>
      <c r="D115" s="20">
        <f t="shared" si="72"/>
        <v>485</v>
      </c>
      <c r="E115" s="20">
        <f t="shared" si="72"/>
        <v>0</v>
      </c>
      <c r="F115" s="20">
        <f t="shared" si="72"/>
        <v>57</v>
      </c>
      <c r="G115" s="20">
        <f t="shared" si="72"/>
        <v>141</v>
      </c>
      <c r="H115" s="20">
        <f t="shared" si="72"/>
        <v>84</v>
      </c>
      <c r="I115" s="20">
        <f t="shared" si="72"/>
        <v>51</v>
      </c>
      <c r="J115" s="20">
        <f t="shared" si="72"/>
        <v>152</v>
      </c>
      <c r="K115" s="20">
        <f t="shared" si="72"/>
        <v>485</v>
      </c>
      <c r="L115" s="20">
        <f t="shared" si="72"/>
        <v>44</v>
      </c>
      <c r="M115" s="20">
        <f t="shared" si="72"/>
        <v>193</v>
      </c>
      <c r="N115" s="20">
        <f t="shared" si="72"/>
        <v>108</v>
      </c>
      <c r="O115" s="20">
        <f t="shared" si="72"/>
        <v>6</v>
      </c>
      <c r="P115" s="20">
        <f t="shared" si="72"/>
        <v>134</v>
      </c>
    </row>
    <row r="116" spans="1:16" ht="15" customHeight="1" x14ac:dyDescent="0.15">
      <c r="A116" s="111"/>
      <c r="B116" s="205"/>
      <c r="C116" s="112"/>
      <c r="D116" s="28">
        <f>IF(SUM(E116:J116)&gt;100,"－",SUM(E116:J116))</f>
        <v>100.00000000000001</v>
      </c>
      <c r="E116" s="28">
        <f t="shared" ref="E116:J116" si="74">E238/$D115*100</f>
        <v>0</v>
      </c>
      <c r="F116" s="28">
        <f t="shared" si="74"/>
        <v>11.752577319587628</v>
      </c>
      <c r="G116" s="28">
        <f t="shared" si="74"/>
        <v>29.072164948453612</v>
      </c>
      <c r="H116" s="28">
        <f t="shared" si="74"/>
        <v>17.319587628865978</v>
      </c>
      <c r="I116" s="28">
        <f t="shared" si="74"/>
        <v>10.515463917525773</v>
      </c>
      <c r="J116" s="28">
        <f t="shared" si="74"/>
        <v>31.340206185567009</v>
      </c>
      <c r="K116" s="28">
        <f>IF(SUM(L116:P116)&gt;100,"－",SUM(L116:P116))</f>
        <v>100</v>
      </c>
      <c r="L116" s="28">
        <f>L238/$K115*100</f>
        <v>9.072164948453608</v>
      </c>
      <c r="M116" s="28">
        <f>M238/$K115*100</f>
        <v>39.793814432989691</v>
      </c>
      <c r="N116" s="28">
        <f>N238/$K115*100</f>
        <v>22.268041237113405</v>
      </c>
      <c r="O116" s="28">
        <f>O238/$K115*100</f>
        <v>1.2371134020618557</v>
      </c>
      <c r="P116" s="28">
        <f>P238/$K115*100</f>
        <v>27.628865979381445</v>
      </c>
    </row>
    <row r="117" spans="1:16" ht="15" customHeight="1" x14ac:dyDescent="0.15">
      <c r="A117" s="111"/>
      <c r="B117" s="205"/>
      <c r="C117" s="110" t="s">
        <v>1</v>
      </c>
      <c r="D117" s="20">
        <f t="shared" ref="D117:D122" si="75">D240</f>
        <v>343</v>
      </c>
      <c r="E117" s="12">
        <f t="shared" ref="E117:J122" si="76">IF($D117=0,0,E240/$D117*100)</f>
        <v>0</v>
      </c>
      <c r="F117" s="12">
        <f t="shared" si="76"/>
        <v>10.495626822157435</v>
      </c>
      <c r="G117" s="12">
        <f t="shared" si="76"/>
        <v>28.571428571428569</v>
      </c>
      <c r="H117" s="12">
        <f t="shared" si="76"/>
        <v>16.326530612244898</v>
      </c>
      <c r="I117" s="12">
        <f t="shared" si="76"/>
        <v>10.495626822157435</v>
      </c>
      <c r="J117" s="12">
        <f t="shared" si="76"/>
        <v>34.110787172011662</v>
      </c>
      <c r="K117" s="20">
        <f>K240</f>
        <v>343</v>
      </c>
      <c r="L117" s="12">
        <f t="shared" ref="L117:P122" si="77">IF($K117=0,0,L240/$K117*100)</f>
        <v>7.8717201166180768</v>
      </c>
      <c r="M117" s="12">
        <f t="shared" si="77"/>
        <v>38.192419825072889</v>
      </c>
      <c r="N117" s="12">
        <f t="shared" si="77"/>
        <v>21.282798833819243</v>
      </c>
      <c r="O117" s="12">
        <f t="shared" si="77"/>
        <v>1.1661807580174928</v>
      </c>
      <c r="P117" s="12">
        <f t="shared" si="77"/>
        <v>31.486880466472307</v>
      </c>
    </row>
    <row r="118" spans="1:16" ht="15" customHeight="1" x14ac:dyDescent="0.15">
      <c r="A118" s="111"/>
      <c r="B118" s="205"/>
      <c r="C118" s="110" t="s">
        <v>212</v>
      </c>
      <c r="D118" s="20">
        <f t="shared" si="75"/>
        <v>37</v>
      </c>
      <c r="E118" s="12">
        <f t="shared" si="76"/>
        <v>0</v>
      </c>
      <c r="F118" s="12">
        <f t="shared" si="76"/>
        <v>16.216216216216218</v>
      </c>
      <c r="G118" s="12">
        <f t="shared" si="76"/>
        <v>45.945945945945951</v>
      </c>
      <c r="H118" s="12">
        <f t="shared" si="76"/>
        <v>13.513513513513514</v>
      </c>
      <c r="I118" s="12">
        <f t="shared" si="76"/>
        <v>16.216216216216218</v>
      </c>
      <c r="J118" s="12">
        <f t="shared" si="76"/>
        <v>8.1081081081081088</v>
      </c>
      <c r="K118" s="20">
        <f t="shared" ref="K118:K122" si="78">K241</f>
        <v>37</v>
      </c>
      <c r="L118" s="12">
        <f t="shared" si="77"/>
        <v>18.918918918918919</v>
      </c>
      <c r="M118" s="12">
        <f t="shared" si="77"/>
        <v>43.243243243243242</v>
      </c>
      <c r="N118" s="12">
        <f t="shared" si="77"/>
        <v>29.72972972972973</v>
      </c>
      <c r="O118" s="12">
        <f t="shared" si="77"/>
        <v>2.7027027027027026</v>
      </c>
      <c r="P118" s="12">
        <f t="shared" si="77"/>
        <v>5.4054054054054053</v>
      </c>
    </row>
    <row r="119" spans="1:16" ht="15" customHeight="1" x14ac:dyDescent="0.15">
      <c r="A119" s="111"/>
      <c r="B119" s="205"/>
      <c r="C119" s="110" t="s">
        <v>213</v>
      </c>
      <c r="D119" s="20">
        <f t="shared" si="75"/>
        <v>19</v>
      </c>
      <c r="E119" s="12">
        <f t="shared" si="76"/>
        <v>0</v>
      </c>
      <c r="F119" s="12">
        <f t="shared" si="76"/>
        <v>15.789473684210526</v>
      </c>
      <c r="G119" s="12">
        <f t="shared" si="76"/>
        <v>10.526315789473683</v>
      </c>
      <c r="H119" s="12">
        <f t="shared" si="76"/>
        <v>36.84210526315789</v>
      </c>
      <c r="I119" s="12">
        <f t="shared" si="76"/>
        <v>26.315789473684209</v>
      </c>
      <c r="J119" s="12">
        <f t="shared" si="76"/>
        <v>10.526315789473683</v>
      </c>
      <c r="K119" s="20">
        <f t="shared" si="78"/>
        <v>19</v>
      </c>
      <c r="L119" s="12">
        <f t="shared" si="77"/>
        <v>5.2631578947368416</v>
      </c>
      <c r="M119" s="12">
        <f t="shared" si="77"/>
        <v>52.631578947368418</v>
      </c>
      <c r="N119" s="12">
        <f t="shared" si="77"/>
        <v>42.105263157894733</v>
      </c>
      <c r="O119" s="12">
        <f t="shared" si="77"/>
        <v>0</v>
      </c>
      <c r="P119" s="12">
        <f t="shared" si="77"/>
        <v>0</v>
      </c>
    </row>
    <row r="120" spans="1:16" ht="15" customHeight="1" x14ac:dyDescent="0.15">
      <c r="A120" s="111"/>
      <c r="B120" s="200"/>
      <c r="C120" s="110" t="s">
        <v>214</v>
      </c>
      <c r="D120" s="20">
        <f t="shared" si="75"/>
        <v>6</v>
      </c>
      <c r="E120" s="12">
        <f t="shared" si="76"/>
        <v>0</v>
      </c>
      <c r="F120" s="12">
        <f t="shared" si="76"/>
        <v>33.333333333333329</v>
      </c>
      <c r="G120" s="12">
        <f t="shared" si="76"/>
        <v>16.666666666666664</v>
      </c>
      <c r="H120" s="12">
        <f t="shared" si="76"/>
        <v>0</v>
      </c>
      <c r="I120" s="12">
        <f t="shared" si="76"/>
        <v>0</v>
      </c>
      <c r="J120" s="12">
        <f t="shared" si="76"/>
        <v>50</v>
      </c>
      <c r="K120" s="20">
        <f t="shared" si="78"/>
        <v>6</v>
      </c>
      <c r="L120" s="12">
        <f t="shared" si="77"/>
        <v>16.666666666666664</v>
      </c>
      <c r="M120" s="12">
        <f t="shared" si="77"/>
        <v>16.666666666666664</v>
      </c>
      <c r="N120" s="12">
        <f t="shared" si="77"/>
        <v>16.666666666666664</v>
      </c>
      <c r="O120" s="12">
        <f t="shared" si="77"/>
        <v>0</v>
      </c>
      <c r="P120" s="12">
        <f t="shared" si="77"/>
        <v>50</v>
      </c>
    </row>
    <row r="121" spans="1:16" ht="15" customHeight="1" x14ac:dyDescent="0.15">
      <c r="A121" s="111"/>
      <c r="B121" s="200"/>
      <c r="C121" s="110" t="s">
        <v>215</v>
      </c>
      <c r="D121" s="20">
        <f t="shared" si="75"/>
        <v>14</v>
      </c>
      <c r="E121" s="12">
        <f t="shared" si="76"/>
        <v>0</v>
      </c>
      <c r="F121" s="12">
        <f t="shared" si="76"/>
        <v>28.571428571428569</v>
      </c>
      <c r="G121" s="12">
        <f t="shared" si="76"/>
        <v>7.1428571428571423</v>
      </c>
      <c r="H121" s="12">
        <f t="shared" si="76"/>
        <v>42.857142857142854</v>
      </c>
      <c r="I121" s="12">
        <f t="shared" si="76"/>
        <v>7.1428571428571423</v>
      </c>
      <c r="J121" s="12">
        <f t="shared" si="76"/>
        <v>14.285714285714285</v>
      </c>
      <c r="K121" s="20">
        <f t="shared" si="78"/>
        <v>14</v>
      </c>
      <c r="L121" s="12">
        <f t="shared" si="77"/>
        <v>14.285714285714285</v>
      </c>
      <c r="M121" s="12">
        <f t="shared" si="77"/>
        <v>50</v>
      </c>
      <c r="N121" s="12">
        <f t="shared" si="77"/>
        <v>21.428571428571427</v>
      </c>
      <c r="O121" s="12">
        <f t="shared" si="77"/>
        <v>7.1428571428571423</v>
      </c>
      <c r="P121" s="12">
        <f t="shared" si="77"/>
        <v>7.1428571428571423</v>
      </c>
    </row>
    <row r="122" spans="1:16" ht="15" customHeight="1" x14ac:dyDescent="0.15">
      <c r="A122" s="109"/>
      <c r="B122" s="456"/>
      <c r="C122" s="108" t="s">
        <v>133</v>
      </c>
      <c r="D122" s="21">
        <f t="shared" si="75"/>
        <v>66</v>
      </c>
      <c r="E122" s="9">
        <f t="shared" si="76"/>
        <v>0</v>
      </c>
      <c r="F122" s="9">
        <f t="shared" si="76"/>
        <v>9.0909090909090917</v>
      </c>
      <c r="G122" s="9">
        <f t="shared" si="76"/>
        <v>33.333333333333329</v>
      </c>
      <c r="H122" s="9">
        <f t="shared" si="76"/>
        <v>15.151515151515152</v>
      </c>
      <c r="I122" s="9">
        <f t="shared" si="76"/>
        <v>4.5454545454545459</v>
      </c>
      <c r="J122" s="9">
        <f t="shared" si="76"/>
        <v>37.878787878787875</v>
      </c>
      <c r="K122" s="21">
        <f t="shared" si="78"/>
        <v>66</v>
      </c>
      <c r="L122" s="9">
        <f t="shared" si="77"/>
        <v>9.0909090909090917</v>
      </c>
      <c r="M122" s="9">
        <f t="shared" si="77"/>
        <v>42.424242424242422</v>
      </c>
      <c r="N122" s="9">
        <f t="shared" si="77"/>
        <v>18.181818181818183</v>
      </c>
      <c r="O122" s="9">
        <f t="shared" si="77"/>
        <v>0</v>
      </c>
      <c r="P122" s="9">
        <f t="shared" si="77"/>
        <v>30.303030303030305</v>
      </c>
    </row>
    <row r="126" spans="1:16" ht="15" customHeight="1" x14ac:dyDescent="0.15">
      <c r="A126" s="114" t="s">
        <v>462</v>
      </c>
      <c r="B126" s="17" t="s">
        <v>6</v>
      </c>
      <c r="C126" s="113" t="s">
        <v>16</v>
      </c>
      <c r="D126" s="13">
        <v>1165</v>
      </c>
      <c r="E126" s="13">
        <v>132</v>
      </c>
      <c r="F126" s="13">
        <v>37</v>
      </c>
      <c r="G126" s="13">
        <v>541</v>
      </c>
      <c r="H126" s="13">
        <v>107</v>
      </c>
      <c r="I126" s="13">
        <v>254</v>
      </c>
      <c r="J126" s="13">
        <v>94</v>
      </c>
      <c r="K126" s="13">
        <v>1165</v>
      </c>
      <c r="L126" s="13">
        <v>41</v>
      </c>
      <c r="M126" s="13">
        <v>729</v>
      </c>
      <c r="N126" s="13">
        <v>350</v>
      </c>
      <c r="O126" s="13">
        <v>10</v>
      </c>
      <c r="P126" s="13">
        <v>35</v>
      </c>
    </row>
    <row r="127" spans="1:16" ht="15" customHeight="1" x14ac:dyDescent="0.15">
      <c r="A127" s="203" t="s">
        <v>98</v>
      </c>
      <c r="B127" s="18" t="s">
        <v>7</v>
      </c>
      <c r="C127" s="112"/>
      <c r="D127" s="13"/>
      <c r="E127" s="13"/>
      <c r="F127" s="13"/>
      <c r="G127" s="13"/>
      <c r="H127" s="13"/>
      <c r="I127" s="13"/>
      <c r="J127" s="13"/>
      <c r="K127" s="13"/>
      <c r="L127" s="13"/>
      <c r="M127" s="13"/>
      <c r="N127" s="13"/>
      <c r="O127" s="13"/>
      <c r="P127" s="13"/>
    </row>
    <row r="128" spans="1:16" ht="15" customHeight="1" x14ac:dyDescent="0.15">
      <c r="A128" s="203"/>
      <c r="B128" s="18" t="s">
        <v>8</v>
      </c>
      <c r="C128" s="110" t="s">
        <v>67</v>
      </c>
      <c r="D128" s="13">
        <v>50</v>
      </c>
      <c r="E128" s="13">
        <v>12</v>
      </c>
      <c r="F128" s="13">
        <v>5</v>
      </c>
      <c r="G128" s="13">
        <v>10</v>
      </c>
      <c r="H128" s="13">
        <v>4</v>
      </c>
      <c r="I128" s="13">
        <v>13</v>
      </c>
      <c r="J128" s="13">
        <v>6</v>
      </c>
      <c r="K128" s="13">
        <v>50</v>
      </c>
      <c r="L128" s="13">
        <v>5</v>
      </c>
      <c r="M128" s="13">
        <v>30</v>
      </c>
      <c r="N128" s="13">
        <v>10</v>
      </c>
      <c r="O128" s="13">
        <v>0</v>
      </c>
      <c r="P128" s="13">
        <v>5</v>
      </c>
    </row>
    <row r="129" spans="1:16" ht="15" customHeight="1" x14ac:dyDescent="0.15">
      <c r="A129" s="111"/>
      <c r="B129" s="18" t="s">
        <v>9</v>
      </c>
      <c r="C129" s="110" t="s">
        <v>68</v>
      </c>
      <c r="D129" s="13">
        <v>364</v>
      </c>
      <c r="E129" s="13">
        <v>27</v>
      </c>
      <c r="F129" s="13">
        <v>8</v>
      </c>
      <c r="G129" s="13">
        <v>166</v>
      </c>
      <c r="H129" s="13">
        <v>38</v>
      </c>
      <c r="I129" s="13">
        <v>101</v>
      </c>
      <c r="J129" s="13">
        <v>24</v>
      </c>
      <c r="K129" s="13">
        <v>364</v>
      </c>
      <c r="L129" s="13">
        <v>9</v>
      </c>
      <c r="M129" s="13">
        <v>222</v>
      </c>
      <c r="N129" s="13">
        <v>120</v>
      </c>
      <c r="O129" s="13">
        <v>4</v>
      </c>
      <c r="P129" s="13">
        <v>9</v>
      </c>
    </row>
    <row r="130" spans="1:16" ht="15" customHeight="1" x14ac:dyDescent="0.15">
      <c r="A130" s="111"/>
      <c r="B130" s="18"/>
      <c r="C130" s="110" t="s">
        <v>69</v>
      </c>
      <c r="D130" s="13">
        <v>529</v>
      </c>
      <c r="E130" s="13">
        <v>59</v>
      </c>
      <c r="F130" s="13">
        <v>11</v>
      </c>
      <c r="G130" s="13">
        <v>261</v>
      </c>
      <c r="H130" s="13">
        <v>45</v>
      </c>
      <c r="I130" s="13">
        <v>109</v>
      </c>
      <c r="J130" s="13">
        <v>44</v>
      </c>
      <c r="K130" s="13">
        <v>529</v>
      </c>
      <c r="L130" s="13">
        <v>15</v>
      </c>
      <c r="M130" s="13">
        <v>317</v>
      </c>
      <c r="N130" s="13">
        <v>179</v>
      </c>
      <c r="O130" s="13">
        <v>5</v>
      </c>
      <c r="P130" s="13">
        <v>13</v>
      </c>
    </row>
    <row r="131" spans="1:16" ht="15" customHeight="1" x14ac:dyDescent="0.15">
      <c r="A131" s="111"/>
      <c r="B131" s="18"/>
      <c r="C131" s="110" t="s">
        <v>70</v>
      </c>
      <c r="D131" s="13">
        <v>169</v>
      </c>
      <c r="E131" s="13">
        <v>28</v>
      </c>
      <c r="F131" s="13">
        <v>11</v>
      </c>
      <c r="G131" s="13">
        <v>72</v>
      </c>
      <c r="H131" s="13">
        <v>17</v>
      </c>
      <c r="I131" s="13">
        <v>26</v>
      </c>
      <c r="J131" s="13">
        <v>15</v>
      </c>
      <c r="K131" s="13">
        <v>169</v>
      </c>
      <c r="L131" s="13">
        <v>11</v>
      </c>
      <c r="M131" s="13">
        <v>118</v>
      </c>
      <c r="N131" s="13">
        <v>34</v>
      </c>
      <c r="O131" s="13">
        <v>1</v>
      </c>
      <c r="P131" s="13">
        <v>5</v>
      </c>
    </row>
    <row r="132" spans="1:16" ht="15" customHeight="1" x14ac:dyDescent="0.15">
      <c r="A132" s="111"/>
      <c r="B132" s="18"/>
      <c r="C132" s="110" t="s">
        <v>119</v>
      </c>
      <c r="D132" s="13">
        <v>32</v>
      </c>
      <c r="E132" s="13">
        <v>5</v>
      </c>
      <c r="F132" s="13">
        <v>1</v>
      </c>
      <c r="G132" s="13">
        <v>20</v>
      </c>
      <c r="H132" s="13">
        <v>2</v>
      </c>
      <c r="I132" s="13">
        <v>2</v>
      </c>
      <c r="J132" s="13">
        <v>2</v>
      </c>
      <c r="K132" s="13">
        <v>32</v>
      </c>
      <c r="L132" s="13">
        <v>1</v>
      </c>
      <c r="M132" s="13">
        <v>27</v>
      </c>
      <c r="N132" s="13">
        <v>3</v>
      </c>
      <c r="O132" s="13">
        <v>0</v>
      </c>
      <c r="P132" s="13">
        <v>1</v>
      </c>
    </row>
    <row r="133" spans="1:16" ht="15" customHeight="1" x14ac:dyDescent="0.15">
      <c r="A133" s="111"/>
      <c r="B133" s="19"/>
      <c r="C133" s="108" t="s">
        <v>66</v>
      </c>
      <c r="D133" s="13">
        <v>21</v>
      </c>
      <c r="E133" s="13">
        <v>1</v>
      </c>
      <c r="F133" s="13">
        <v>1</v>
      </c>
      <c r="G133" s="13">
        <v>12</v>
      </c>
      <c r="H133" s="13">
        <v>1</v>
      </c>
      <c r="I133" s="13">
        <v>3</v>
      </c>
      <c r="J133" s="13">
        <v>3</v>
      </c>
      <c r="K133" s="13">
        <v>21</v>
      </c>
      <c r="L133" s="13">
        <v>0</v>
      </c>
      <c r="M133" s="13">
        <v>15</v>
      </c>
      <c r="N133" s="13">
        <v>4</v>
      </c>
      <c r="O133" s="13">
        <v>0</v>
      </c>
      <c r="P133" s="13">
        <v>2</v>
      </c>
    </row>
    <row r="134" spans="1:16" ht="15" customHeight="1" x14ac:dyDescent="0.15">
      <c r="A134" s="111"/>
      <c r="B134" s="11" t="s">
        <v>2</v>
      </c>
      <c r="C134" s="113" t="s">
        <v>16</v>
      </c>
      <c r="D134" s="13">
        <v>595</v>
      </c>
      <c r="E134" s="13">
        <v>0</v>
      </c>
      <c r="F134" s="13">
        <v>71</v>
      </c>
      <c r="G134" s="13">
        <v>184</v>
      </c>
      <c r="H134" s="13">
        <v>121</v>
      </c>
      <c r="I134" s="13">
        <v>101</v>
      </c>
      <c r="J134" s="13">
        <v>118</v>
      </c>
      <c r="K134" s="13">
        <v>595</v>
      </c>
      <c r="L134" s="13">
        <v>32</v>
      </c>
      <c r="M134" s="13">
        <v>309</v>
      </c>
      <c r="N134" s="13">
        <v>149</v>
      </c>
      <c r="O134" s="13">
        <v>4</v>
      </c>
      <c r="P134" s="13">
        <v>101</v>
      </c>
    </row>
    <row r="135" spans="1:16" ht="15" customHeight="1" x14ac:dyDescent="0.15">
      <c r="A135" s="111"/>
      <c r="B135" s="11" t="s">
        <v>3</v>
      </c>
      <c r="C135" s="112"/>
      <c r="D135" s="13"/>
      <c r="E135" s="13"/>
      <c r="F135" s="13"/>
      <c r="G135" s="13"/>
      <c r="H135" s="13"/>
      <c r="I135" s="13"/>
      <c r="J135" s="13"/>
      <c r="K135" s="13"/>
      <c r="L135" s="13"/>
      <c r="M135" s="13"/>
      <c r="N135" s="13"/>
      <c r="O135" s="13"/>
      <c r="P135" s="13"/>
    </row>
    <row r="136" spans="1:16" ht="15" customHeight="1" x14ac:dyDescent="0.15">
      <c r="A136" s="111"/>
      <c r="B136" s="11" t="s">
        <v>4</v>
      </c>
      <c r="C136" s="110" t="s">
        <v>67</v>
      </c>
      <c r="D136" s="13">
        <v>48</v>
      </c>
      <c r="E136" s="13">
        <v>0</v>
      </c>
      <c r="F136" s="13">
        <v>8</v>
      </c>
      <c r="G136" s="13">
        <v>9</v>
      </c>
      <c r="H136" s="13">
        <v>9</v>
      </c>
      <c r="I136" s="13">
        <v>9</v>
      </c>
      <c r="J136" s="13">
        <v>13</v>
      </c>
      <c r="K136" s="13">
        <v>48</v>
      </c>
      <c r="L136" s="13">
        <v>3</v>
      </c>
      <c r="M136" s="13">
        <v>20</v>
      </c>
      <c r="N136" s="13">
        <v>11</v>
      </c>
      <c r="O136" s="13">
        <v>1</v>
      </c>
      <c r="P136" s="13">
        <v>13</v>
      </c>
    </row>
    <row r="137" spans="1:16" ht="15" customHeight="1" x14ac:dyDescent="0.15">
      <c r="A137" s="111"/>
      <c r="B137" s="11"/>
      <c r="C137" s="110" t="s">
        <v>68</v>
      </c>
      <c r="D137" s="13">
        <v>79</v>
      </c>
      <c r="E137" s="13">
        <v>0</v>
      </c>
      <c r="F137" s="13">
        <v>9</v>
      </c>
      <c r="G137" s="13">
        <v>29</v>
      </c>
      <c r="H137" s="13">
        <v>10</v>
      </c>
      <c r="I137" s="13">
        <v>12</v>
      </c>
      <c r="J137" s="13">
        <v>19</v>
      </c>
      <c r="K137" s="13">
        <v>79</v>
      </c>
      <c r="L137" s="13">
        <v>5</v>
      </c>
      <c r="M137" s="13">
        <v>50</v>
      </c>
      <c r="N137" s="13">
        <v>9</v>
      </c>
      <c r="O137" s="13">
        <v>0</v>
      </c>
      <c r="P137" s="13">
        <v>15</v>
      </c>
    </row>
    <row r="138" spans="1:16" ht="15" customHeight="1" x14ac:dyDescent="0.15">
      <c r="A138" s="111"/>
      <c r="B138" s="11"/>
      <c r="C138" s="110" t="s">
        <v>69</v>
      </c>
      <c r="D138" s="13">
        <v>143</v>
      </c>
      <c r="E138" s="13">
        <v>0</v>
      </c>
      <c r="F138" s="13">
        <v>11</v>
      </c>
      <c r="G138" s="13">
        <v>56</v>
      </c>
      <c r="H138" s="13">
        <v>20</v>
      </c>
      <c r="I138" s="13">
        <v>32</v>
      </c>
      <c r="J138" s="13">
        <v>24</v>
      </c>
      <c r="K138" s="13">
        <v>143</v>
      </c>
      <c r="L138" s="13">
        <v>6</v>
      </c>
      <c r="M138" s="13">
        <v>81</v>
      </c>
      <c r="N138" s="13">
        <v>34</v>
      </c>
      <c r="O138" s="13">
        <v>1</v>
      </c>
      <c r="P138" s="13">
        <v>21</v>
      </c>
    </row>
    <row r="139" spans="1:16" ht="15" customHeight="1" x14ac:dyDescent="0.15">
      <c r="A139" s="111"/>
      <c r="B139" s="11"/>
      <c r="C139" s="110" t="s">
        <v>70</v>
      </c>
      <c r="D139" s="13">
        <v>183</v>
      </c>
      <c r="E139" s="13">
        <v>0</v>
      </c>
      <c r="F139" s="13">
        <v>23</v>
      </c>
      <c r="G139" s="13">
        <v>54</v>
      </c>
      <c r="H139" s="13">
        <v>41</v>
      </c>
      <c r="I139" s="13">
        <v>25</v>
      </c>
      <c r="J139" s="13">
        <v>40</v>
      </c>
      <c r="K139" s="13">
        <v>183</v>
      </c>
      <c r="L139" s="13">
        <v>4</v>
      </c>
      <c r="M139" s="13">
        <v>96</v>
      </c>
      <c r="N139" s="13">
        <v>50</v>
      </c>
      <c r="O139" s="13">
        <v>0</v>
      </c>
      <c r="P139" s="13">
        <v>33</v>
      </c>
    </row>
    <row r="140" spans="1:16" ht="15" customHeight="1" x14ac:dyDescent="0.15">
      <c r="A140" s="111"/>
      <c r="B140" s="11"/>
      <c r="C140" s="110" t="s">
        <v>472</v>
      </c>
      <c r="D140" s="13">
        <v>120</v>
      </c>
      <c r="E140" s="13">
        <v>0</v>
      </c>
      <c r="F140" s="13">
        <v>17</v>
      </c>
      <c r="G140" s="13">
        <v>29</v>
      </c>
      <c r="H140" s="13">
        <v>36</v>
      </c>
      <c r="I140" s="13">
        <v>18</v>
      </c>
      <c r="J140" s="13">
        <v>20</v>
      </c>
      <c r="K140" s="13">
        <v>120</v>
      </c>
      <c r="L140" s="13">
        <v>11</v>
      </c>
      <c r="M140" s="13">
        <v>53</v>
      </c>
      <c r="N140" s="13">
        <v>40</v>
      </c>
      <c r="O140" s="13">
        <v>1</v>
      </c>
      <c r="P140" s="13">
        <v>15</v>
      </c>
    </row>
    <row r="141" spans="1:16" ht="15" customHeight="1" x14ac:dyDescent="0.15">
      <c r="A141" s="111"/>
      <c r="B141" s="11"/>
      <c r="C141" s="108" t="s">
        <v>66</v>
      </c>
      <c r="D141" s="13">
        <v>22</v>
      </c>
      <c r="E141" s="13">
        <v>0</v>
      </c>
      <c r="F141" s="13">
        <v>3</v>
      </c>
      <c r="G141" s="13">
        <v>7</v>
      </c>
      <c r="H141" s="13">
        <v>5</v>
      </c>
      <c r="I141" s="13">
        <v>5</v>
      </c>
      <c r="J141" s="13">
        <v>2</v>
      </c>
      <c r="K141" s="13">
        <v>22</v>
      </c>
      <c r="L141" s="13">
        <v>3</v>
      </c>
      <c r="M141" s="13">
        <v>9</v>
      </c>
      <c r="N141" s="13">
        <v>5</v>
      </c>
      <c r="O141" s="13">
        <v>1</v>
      </c>
      <c r="P141" s="13">
        <v>4</v>
      </c>
    </row>
    <row r="142" spans="1:16" ht="15" customHeight="1" x14ac:dyDescent="0.15">
      <c r="A142" s="111"/>
      <c r="B142" s="204" t="s">
        <v>5</v>
      </c>
      <c r="C142" s="113" t="s">
        <v>16</v>
      </c>
      <c r="D142" s="13">
        <v>485</v>
      </c>
      <c r="E142" s="13">
        <v>0</v>
      </c>
      <c r="F142" s="13">
        <v>57</v>
      </c>
      <c r="G142" s="13">
        <v>141</v>
      </c>
      <c r="H142" s="13">
        <v>84</v>
      </c>
      <c r="I142" s="13">
        <v>51</v>
      </c>
      <c r="J142" s="13">
        <v>152</v>
      </c>
      <c r="K142" s="13">
        <v>485</v>
      </c>
      <c r="L142" s="13">
        <v>44</v>
      </c>
      <c r="M142" s="13">
        <v>193</v>
      </c>
      <c r="N142" s="13">
        <v>108</v>
      </c>
      <c r="O142" s="13">
        <v>6</v>
      </c>
      <c r="P142" s="13">
        <v>134</v>
      </c>
    </row>
    <row r="143" spans="1:16" ht="15" customHeight="1" x14ac:dyDescent="0.15">
      <c r="A143" s="111"/>
      <c r="B143" s="205"/>
      <c r="C143" s="112"/>
      <c r="D143" s="13"/>
      <c r="E143" s="13"/>
      <c r="F143" s="13"/>
      <c r="G143" s="13"/>
      <c r="H143" s="13"/>
      <c r="I143" s="13"/>
      <c r="J143" s="13"/>
      <c r="K143" s="13"/>
      <c r="L143" s="13"/>
      <c r="M143" s="13"/>
      <c r="N143" s="13"/>
      <c r="O143" s="13"/>
      <c r="P143" s="13"/>
    </row>
    <row r="144" spans="1:16" ht="15" customHeight="1" x14ac:dyDescent="0.15">
      <c r="A144" s="111"/>
      <c r="B144" s="205"/>
      <c r="C144" s="110" t="s">
        <v>67</v>
      </c>
      <c r="D144" s="13">
        <v>118</v>
      </c>
      <c r="E144" s="13">
        <v>0</v>
      </c>
      <c r="F144" s="13">
        <v>19</v>
      </c>
      <c r="G144" s="13">
        <v>27</v>
      </c>
      <c r="H144" s="13">
        <v>17</v>
      </c>
      <c r="I144" s="13">
        <v>14</v>
      </c>
      <c r="J144" s="13">
        <v>41</v>
      </c>
      <c r="K144" s="13">
        <v>118</v>
      </c>
      <c r="L144" s="13">
        <v>11</v>
      </c>
      <c r="M144" s="13">
        <v>43</v>
      </c>
      <c r="N144" s="13">
        <v>27</v>
      </c>
      <c r="O144" s="13">
        <v>2</v>
      </c>
      <c r="P144" s="13">
        <v>35</v>
      </c>
    </row>
    <row r="145" spans="1:16" ht="15" customHeight="1" x14ac:dyDescent="0.15">
      <c r="A145" s="111"/>
      <c r="B145" s="205"/>
      <c r="C145" s="110" t="s">
        <v>68</v>
      </c>
      <c r="D145" s="13">
        <v>128</v>
      </c>
      <c r="E145" s="13">
        <v>0</v>
      </c>
      <c r="F145" s="13">
        <v>9</v>
      </c>
      <c r="G145" s="13">
        <v>37</v>
      </c>
      <c r="H145" s="13">
        <v>19</v>
      </c>
      <c r="I145" s="13">
        <v>17</v>
      </c>
      <c r="J145" s="13">
        <v>46</v>
      </c>
      <c r="K145" s="13">
        <v>128</v>
      </c>
      <c r="L145" s="13">
        <v>9</v>
      </c>
      <c r="M145" s="13">
        <v>49</v>
      </c>
      <c r="N145" s="13">
        <v>26</v>
      </c>
      <c r="O145" s="13">
        <v>2</v>
      </c>
      <c r="P145" s="13">
        <v>42</v>
      </c>
    </row>
    <row r="146" spans="1:16" ht="15" customHeight="1" x14ac:dyDescent="0.15">
      <c r="A146" s="111"/>
      <c r="B146" s="205"/>
      <c r="C146" s="110" t="s">
        <v>69</v>
      </c>
      <c r="D146" s="13">
        <v>102</v>
      </c>
      <c r="E146" s="13">
        <v>0</v>
      </c>
      <c r="F146" s="13">
        <v>12</v>
      </c>
      <c r="G146" s="13">
        <v>36</v>
      </c>
      <c r="H146" s="13">
        <v>20</v>
      </c>
      <c r="I146" s="13">
        <v>9</v>
      </c>
      <c r="J146" s="13">
        <v>25</v>
      </c>
      <c r="K146" s="13">
        <v>102</v>
      </c>
      <c r="L146" s="13">
        <v>9</v>
      </c>
      <c r="M146" s="13">
        <v>44</v>
      </c>
      <c r="N146" s="13">
        <v>25</v>
      </c>
      <c r="O146" s="13">
        <v>1</v>
      </c>
      <c r="P146" s="13">
        <v>23</v>
      </c>
    </row>
    <row r="147" spans="1:16" ht="15" customHeight="1" x14ac:dyDescent="0.15">
      <c r="A147" s="111"/>
      <c r="B147" s="200"/>
      <c r="C147" s="110" t="s">
        <v>70</v>
      </c>
      <c r="D147" s="13">
        <v>82</v>
      </c>
      <c r="E147" s="13">
        <v>0</v>
      </c>
      <c r="F147" s="13">
        <v>10</v>
      </c>
      <c r="G147" s="13">
        <v>28</v>
      </c>
      <c r="H147" s="13">
        <v>16</v>
      </c>
      <c r="I147" s="13">
        <v>7</v>
      </c>
      <c r="J147" s="13">
        <v>21</v>
      </c>
      <c r="K147" s="13">
        <v>82</v>
      </c>
      <c r="L147" s="13">
        <v>7</v>
      </c>
      <c r="M147" s="13">
        <v>35</v>
      </c>
      <c r="N147" s="13">
        <v>21</v>
      </c>
      <c r="O147" s="13">
        <v>0</v>
      </c>
      <c r="P147" s="13">
        <v>19</v>
      </c>
    </row>
    <row r="148" spans="1:16" ht="15" customHeight="1" x14ac:dyDescent="0.15">
      <c r="A148" s="111"/>
      <c r="B148" s="200"/>
      <c r="C148" s="110" t="s">
        <v>472</v>
      </c>
      <c r="D148" s="13">
        <v>34</v>
      </c>
      <c r="E148" s="13">
        <v>0</v>
      </c>
      <c r="F148" s="13">
        <v>4</v>
      </c>
      <c r="G148" s="13">
        <v>8</v>
      </c>
      <c r="H148" s="13">
        <v>11</v>
      </c>
      <c r="I148" s="13">
        <v>2</v>
      </c>
      <c r="J148" s="13">
        <v>9</v>
      </c>
      <c r="K148" s="13">
        <v>34</v>
      </c>
      <c r="L148" s="13">
        <v>5</v>
      </c>
      <c r="M148" s="13">
        <v>17</v>
      </c>
      <c r="N148" s="13">
        <v>7</v>
      </c>
      <c r="O148" s="13">
        <v>0</v>
      </c>
      <c r="P148" s="13">
        <v>5</v>
      </c>
    </row>
    <row r="149" spans="1:16" ht="15" customHeight="1" x14ac:dyDescent="0.15">
      <c r="A149" s="108"/>
      <c r="B149" s="202"/>
      <c r="C149" s="108" t="s">
        <v>66</v>
      </c>
      <c r="D149" s="13">
        <v>21</v>
      </c>
      <c r="E149" s="13">
        <v>0</v>
      </c>
      <c r="F149" s="13">
        <v>3</v>
      </c>
      <c r="G149" s="13">
        <v>5</v>
      </c>
      <c r="H149" s="13">
        <v>1</v>
      </c>
      <c r="I149" s="13">
        <v>2</v>
      </c>
      <c r="J149" s="13">
        <v>10</v>
      </c>
      <c r="K149" s="13">
        <v>21</v>
      </c>
      <c r="L149" s="13">
        <v>3</v>
      </c>
      <c r="M149" s="13">
        <v>5</v>
      </c>
      <c r="N149" s="13">
        <v>2</v>
      </c>
      <c r="O149" s="13">
        <v>1</v>
      </c>
      <c r="P149" s="13">
        <v>10</v>
      </c>
    </row>
    <row r="150" spans="1:16" ht="15" customHeight="1" x14ac:dyDescent="0.15">
      <c r="A150" s="114" t="s">
        <v>71</v>
      </c>
      <c r="B150" s="17" t="s">
        <v>6</v>
      </c>
      <c r="C150" s="113" t="s">
        <v>16</v>
      </c>
      <c r="D150" s="13">
        <v>1165</v>
      </c>
      <c r="E150" s="13">
        <v>132</v>
      </c>
      <c r="F150" s="13">
        <v>37</v>
      </c>
      <c r="G150" s="13">
        <v>541</v>
      </c>
      <c r="H150" s="13">
        <v>107</v>
      </c>
      <c r="I150" s="13">
        <v>254</v>
      </c>
      <c r="J150" s="13">
        <v>94</v>
      </c>
      <c r="K150" s="13">
        <v>1165</v>
      </c>
      <c r="L150" s="13">
        <v>41</v>
      </c>
      <c r="M150" s="13">
        <v>729</v>
      </c>
      <c r="N150" s="13">
        <v>350</v>
      </c>
      <c r="O150" s="13">
        <v>10</v>
      </c>
      <c r="P150" s="13">
        <v>35</v>
      </c>
    </row>
    <row r="151" spans="1:16" ht="15" customHeight="1" x14ac:dyDescent="0.15">
      <c r="A151" s="455" t="s">
        <v>473</v>
      </c>
      <c r="B151" s="18" t="s">
        <v>7</v>
      </c>
      <c r="C151" s="112"/>
      <c r="D151" s="13"/>
      <c r="E151" s="13"/>
      <c r="F151" s="13"/>
      <c r="G151" s="13"/>
      <c r="H151" s="13"/>
      <c r="I151" s="13"/>
      <c r="J151" s="13"/>
      <c r="K151" s="13"/>
      <c r="L151" s="13"/>
      <c r="M151" s="13"/>
      <c r="N151" s="13"/>
      <c r="O151" s="13"/>
      <c r="P151" s="13"/>
    </row>
    <row r="152" spans="1:16" ht="15" customHeight="1" x14ac:dyDescent="0.15">
      <c r="A152" s="111" t="s">
        <v>474</v>
      </c>
      <c r="B152" s="18" t="s">
        <v>8</v>
      </c>
      <c r="C152" s="110" t="s">
        <v>161</v>
      </c>
      <c r="D152" s="13">
        <v>77</v>
      </c>
      <c r="E152" s="13">
        <v>4</v>
      </c>
      <c r="F152" s="13">
        <v>3</v>
      </c>
      <c r="G152" s="13">
        <v>32</v>
      </c>
      <c r="H152" s="13">
        <v>10</v>
      </c>
      <c r="I152" s="13">
        <v>17</v>
      </c>
      <c r="J152" s="13">
        <v>11</v>
      </c>
      <c r="K152" s="13">
        <v>77</v>
      </c>
      <c r="L152" s="13">
        <v>4</v>
      </c>
      <c r="M152" s="13">
        <v>45</v>
      </c>
      <c r="N152" s="13">
        <v>19</v>
      </c>
      <c r="O152" s="13">
        <v>1</v>
      </c>
      <c r="P152" s="13">
        <v>8</v>
      </c>
    </row>
    <row r="153" spans="1:16" ht="15" customHeight="1" x14ac:dyDescent="0.15">
      <c r="A153" s="111"/>
      <c r="B153" s="18" t="s">
        <v>9</v>
      </c>
      <c r="C153" s="110" t="s">
        <v>179</v>
      </c>
      <c r="D153" s="13">
        <v>244</v>
      </c>
      <c r="E153" s="13">
        <v>6</v>
      </c>
      <c r="F153" s="13">
        <v>8</v>
      </c>
      <c r="G153" s="13">
        <v>115</v>
      </c>
      <c r="H153" s="13">
        <v>27</v>
      </c>
      <c r="I153" s="13">
        <v>74</v>
      </c>
      <c r="J153" s="13">
        <v>14</v>
      </c>
      <c r="K153" s="13">
        <v>244</v>
      </c>
      <c r="L153" s="13">
        <v>8</v>
      </c>
      <c r="M153" s="13">
        <v>160</v>
      </c>
      <c r="N153" s="13">
        <v>65</v>
      </c>
      <c r="O153" s="13">
        <v>2</v>
      </c>
      <c r="P153" s="13">
        <v>9</v>
      </c>
    </row>
    <row r="154" spans="1:16" ht="15" customHeight="1" x14ac:dyDescent="0.15">
      <c r="A154" s="111"/>
      <c r="B154" s="18"/>
      <c r="C154" s="110" t="s">
        <v>178</v>
      </c>
      <c r="D154" s="13">
        <v>164</v>
      </c>
      <c r="E154" s="13">
        <v>14</v>
      </c>
      <c r="F154" s="13">
        <v>4</v>
      </c>
      <c r="G154" s="13">
        <v>78</v>
      </c>
      <c r="H154" s="13">
        <v>18</v>
      </c>
      <c r="I154" s="13">
        <v>35</v>
      </c>
      <c r="J154" s="13">
        <v>15</v>
      </c>
      <c r="K154" s="13">
        <v>164</v>
      </c>
      <c r="L154" s="13">
        <v>5</v>
      </c>
      <c r="M154" s="13">
        <v>95</v>
      </c>
      <c r="N154" s="13">
        <v>60</v>
      </c>
      <c r="O154" s="13">
        <v>2</v>
      </c>
      <c r="P154" s="13">
        <v>2</v>
      </c>
    </row>
    <row r="155" spans="1:16" ht="15" customHeight="1" x14ac:dyDescent="0.15">
      <c r="A155" s="111"/>
      <c r="B155" s="18"/>
      <c r="C155" s="110" t="s">
        <v>177</v>
      </c>
      <c r="D155" s="13">
        <v>121</v>
      </c>
      <c r="E155" s="13">
        <v>19</v>
      </c>
      <c r="F155" s="13">
        <v>2</v>
      </c>
      <c r="G155" s="13">
        <v>67</v>
      </c>
      <c r="H155" s="13">
        <v>11</v>
      </c>
      <c r="I155" s="13">
        <v>13</v>
      </c>
      <c r="J155" s="13">
        <v>9</v>
      </c>
      <c r="K155" s="13">
        <v>121</v>
      </c>
      <c r="L155" s="13">
        <v>1</v>
      </c>
      <c r="M155" s="13">
        <v>65</v>
      </c>
      <c r="N155" s="13">
        <v>52</v>
      </c>
      <c r="O155" s="13">
        <v>1</v>
      </c>
      <c r="P155" s="13">
        <v>2</v>
      </c>
    </row>
    <row r="156" spans="1:16" ht="15" customHeight="1" x14ac:dyDescent="0.15">
      <c r="A156" s="111"/>
      <c r="B156" s="18"/>
      <c r="C156" s="110" t="s">
        <v>176</v>
      </c>
      <c r="D156" s="13">
        <v>152</v>
      </c>
      <c r="E156" s="13">
        <v>55</v>
      </c>
      <c r="F156" s="13">
        <v>8</v>
      </c>
      <c r="G156" s="13">
        <v>58</v>
      </c>
      <c r="H156" s="13">
        <v>17</v>
      </c>
      <c r="I156" s="13">
        <v>8</v>
      </c>
      <c r="J156" s="13">
        <v>6</v>
      </c>
      <c r="K156" s="13">
        <v>152</v>
      </c>
      <c r="L156" s="13">
        <v>7</v>
      </c>
      <c r="M156" s="13">
        <v>88</v>
      </c>
      <c r="N156" s="13">
        <v>54</v>
      </c>
      <c r="O156" s="13">
        <v>0</v>
      </c>
      <c r="P156" s="13">
        <v>3</v>
      </c>
    </row>
    <row r="157" spans="1:16" ht="15" customHeight="1" x14ac:dyDescent="0.15">
      <c r="A157" s="111"/>
      <c r="B157" s="19"/>
      <c r="C157" s="108" t="s">
        <v>66</v>
      </c>
      <c r="D157" s="13">
        <v>407</v>
      </c>
      <c r="E157" s="13">
        <v>34</v>
      </c>
      <c r="F157" s="13">
        <v>12</v>
      </c>
      <c r="G157" s="13">
        <v>191</v>
      </c>
      <c r="H157" s="13">
        <v>24</v>
      </c>
      <c r="I157" s="13">
        <v>107</v>
      </c>
      <c r="J157" s="13">
        <v>39</v>
      </c>
      <c r="K157" s="13">
        <v>407</v>
      </c>
      <c r="L157" s="13">
        <v>16</v>
      </c>
      <c r="M157" s="13">
        <v>276</v>
      </c>
      <c r="N157" s="13">
        <v>100</v>
      </c>
      <c r="O157" s="13">
        <v>4</v>
      </c>
      <c r="P157" s="13">
        <v>11</v>
      </c>
    </row>
    <row r="158" spans="1:16" ht="15" customHeight="1" x14ac:dyDescent="0.15">
      <c r="A158" s="111"/>
      <c r="B158" s="11" t="s">
        <v>2</v>
      </c>
      <c r="C158" s="113" t="s">
        <v>16</v>
      </c>
      <c r="D158" s="13">
        <v>595</v>
      </c>
      <c r="E158" s="13">
        <v>0</v>
      </c>
      <c r="F158" s="13">
        <v>71</v>
      </c>
      <c r="G158" s="13">
        <v>184</v>
      </c>
      <c r="H158" s="13">
        <v>121</v>
      </c>
      <c r="I158" s="13">
        <v>101</v>
      </c>
      <c r="J158" s="13">
        <v>118</v>
      </c>
      <c r="K158" s="13">
        <v>595</v>
      </c>
      <c r="L158" s="13">
        <v>32</v>
      </c>
      <c r="M158" s="13">
        <v>309</v>
      </c>
      <c r="N158" s="13">
        <v>149</v>
      </c>
      <c r="O158" s="13">
        <v>4</v>
      </c>
      <c r="P158" s="13">
        <v>101</v>
      </c>
    </row>
    <row r="159" spans="1:16" ht="15" customHeight="1" x14ac:dyDescent="0.15">
      <c r="A159" s="111"/>
      <c r="B159" s="11" t="s">
        <v>3</v>
      </c>
      <c r="C159" s="112"/>
      <c r="D159" s="13"/>
      <c r="E159" s="13"/>
      <c r="F159" s="13"/>
      <c r="G159" s="13"/>
      <c r="H159" s="13"/>
      <c r="I159" s="13"/>
      <c r="J159" s="13"/>
      <c r="K159" s="13"/>
      <c r="L159" s="13"/>
      <c r="M159" s="13"/>
      <c r="N159" s="13"/>
      <c r="O159" s="13"/>
      <c r="P159" s="13"/>
    </row>
    <row r="160" spans="1:16" ht="15" customHeight="1" x14ac:dyDescent="0.15">
      <c r="A160" s="111"/>
      <c r="B160" s="11" t="s">
        <v>4</v>
      </c>
      <c r="C160" s="110" t="s">
        <v>161</v>
      </c>
      <c r="D160" s="13">
        <v>108</v>
      </c>
      <c r="E160" s="13">
        <v>0</v>
      </c>
      <c r="F160" s="13">
        <v>11</v>
      </c>
      <c r="G160" s="13">
        <v>38</v>
      </c>
      <c r="H160" s="13">
        <v>16</v>
      </c>
      <c r="I160" s="13">
        <v>21</v>
      </c>
      <c r="J160" s="13">
        <v>22</v>
      </c>
      <c r="K160" s="13">
        <v>108</v>
      </c>
      <c r="L160" s="13">
        <v>7</v>
      </c>
      <c r="M160" s="13">
        <v>58</v>
      </c>
      <c r="N160" s="13">
        <v>19</v>
      </c>
      <c r="O160" s="13">
        <v>1</v>
      </c>
      <c r="P160" s="13">
        <v>23</v>
      </c>
    </row>
    <row r="161" spans="1:16" ht="15" customHeight="1" x14ac:dyDescent="0.15">
      <c r="A161" s="111"/>
      <c r="B161" s="11"/>
      <c r="C161" s="110" t="s">
        <v>179</v>
      </c>
      <c r="D161" s="13">
        <v>145</v>
      </c>
      <c r="E161" s="13">
        <v>0</v>
      </c>
      <c r="F161" s="13">
        <v>9</v>
      </c>
      <c r="G161" s="13">
        <v>49</v>
      </c>
      <c r="H161" s="13">
        <v>34</v>
      </c>
      <c r="I161" s="13">
        <v>23</v>
      </c>
      <c r="J161" s="13">
        <v>30</v>
      </c>
      <c r="K161" s="13">
        <v>145</v>
      </c>
      <c r="L161" s="13">
        <v>6</v>
      </c>
      <c r="M161" s="13">
        <v>82</v>
      </c>
      <c r="N161" s="13">
        <v>27</v>
      </c>
      <c r="O161" s="13">
        <v>2</v>
      </c>
      <c r="P161" s="13">
        <v>28</v>
      </c>
    </row>
    <row r="162" spans="1:16" ht="15" customHeight="1" x14ac:dyDescent="0.15">
      <c r="A162" s="111"/>
      <c r="B162" s="11"/>
      <c r="C162" s="110" t="s">
        <v>178</v>
      </c>
      <c r="D162" s="13">
        <v>46</v>
      </c>
      <c r="E162" s="13">
        <v>0</v>
      </c>
      <c r="F162" s="13">
        <v>5</v>
      </c>
      <c r="G162" s="13">
        <v>7</v>
      </c>
      <c r="H162" s="13">
        <v>16</v>
      </c>
      <c r="I162" s="13">
        <v>9</v>
      </c>
      <c r="J162" s="13">
        <v>9</v>
      </c>
      <c r="K162" s="13">
        <v>46</v>
      </c>
      <c r="L162" s="13">
        <v>2</v>
      </c>
      <c r="M162" s="13">
        <v>19</v>
      </c>
      <c r="N162" s="13">
        <v>21</v>
      </c>
      <c r="O162" s="13">
        <v>0</v>
      </c>
      <c r="P162" s="13">
        <v>4</v>
      </c>
    </row>
    <row r="163" spans="1:16" ht="15" customHeight="1" x14ac:dyDescent="0.15">
      <c r="A163" s="111"/>
      <c r="B163" s="11"/>
      <c r="C163" s="110" t="s">
        <v>177</v>
      </c>
      <c r="D163" s="13">
        <v>34</v>
      </c>
      <c r="E163" s="13">
        <v>0</v>
      </c>
      <c r="F163" s="13">
        <v>6</v>
      </c>
      <c r="G163" s="13">
        <v>13</v>
      </c>
      <c r="H163" s="13">
        <v>7</v>
      </c>
      <c r="I163" s="13">
        <v>3</v>
      </c>
      <c r="J163" s="13">
        <v>5</v>
      </c>
      <c r="K163" s="13">
        <v>34</v>
      </c>
      <c r="L163" s="13">
        <v>1</v>
      </c>
      <c r="M163" s="13">
        <v>15</v>
      </c>
      <c r="N163" s="13">
        <v>14</v>
      </c>
      <c r="O163" s="13">
        <v>0</v>
      </c>
      <c r="P163" s="13">
        <v>4</v>
      </c>
    </row>
    <row r="164" spans="1:16" ht="15" customHeight="1" x14ac:dyDescent="0.15">
      <c r="A164" s="111"/>
      <c r="B164" s="11"/>
      <c r="C164" s="110" t="s">
        <v>176</v>
      </c>
      <c r="D164" s="13">
        <v>38</v>
      </c>
      <c r="E164" s="13">
        <v>0</v>
      </c>
      <c r="F164" s="13">
        <v>7</v>
      </c>
      <c r="G164" s="13">
        <v>8</v>
      </c>
      <c r="H164" s="13">
        <v>15</v>
      </c>
      <c r="I164" s="13">
        <v>6</v>
      </c>
      <c r="J164" s="13">
        <v>2</v>
      </c>
      <c r="K164" s="13">
        <v>38</v>
      </c>
      <c r="L164" s="13">
        <v>3</v>
      </c>
      <c r="M164" s="13">
        <v>16</v>
      </c>
      <c r="N164" s="13">
        <v>18</v>
      </c>
      <c r="O164" s="13">
        <v>0</v>
      </c>
      <c r="P164" s="13">
        <v>1</v>
      </c>
    </row>
    <row r="165" spans="1:16" ht="15" customHeight="1" x14ac:dyDescent="0.15">
      <c r="A165" s="111"/>
      <c r="B165" s="11"/>
      <c r="C165" s="108" t="s">
        <v>66</v>
      </c>
      <c r="D165" s="13">
        <v>224</v>
      </c>
      <c r="E165" s="13">
        <v>0</v>
      </c>
      <c r="F165" s="13">
        <v>33</v>
      </c>
      <c r="G165" s="13">
        <v>69</v>
      </c>
      <c r="H165" s="13">
        <v>33</v>
      </c>
      <c r="I165" s="13">
        <v>39</v>
      </c>
      <c r="J165" s="13">
        <v>50</v>
      </c>
      <c r="K165" s="13">
        <v>224</v>
      </c>
      <c r="L165" s="13">
        <v>13</v>
      </c>
      <c r="M165" s="13">
        <v>119</v>
      </c>
      <c r="N165" s="13">
        <v>50</v>
      </c>
      <c r="O165" s="13">
        <v>1</v>
      </c>
      <c r="P165" s="13">
        <v>41</v>
      </c>
    </row>
    <row r="166" spans="1:16" ht="15" customHeight="1" x14ac:dyDescent="0.15">
      <c r="A166" s="111"/>
      <c r="B166" s="204" t="s">
        <v>5</v>
      </c>
      <c r="C166" s="113" t="s">
        <v>16</v>
      </c>
      <c r="D166" s="13">
        <v>485</v>
      </c>
      <c r="E166" s="13">
        <v>0</v>
      </c>
      <c r="F166" s="13">
        <v>57</v>
      </c>
      <c r="G166" s="13">
        <v>141</v>
      </c>
      <c r="H166" s="13">
        <v>84</v>
      </c>
      <c r="I166" s="13">
        <v>51</v>
      </c>
      <c r="J166" s="13">
        <v>152</v>
      </c>
      <c r="K166" s="13">
        <v>485</v>
      </c>
      <c r="L166" s="13">
        <v>44</v>
      </c>
      <c r="M166" s="13">
        <v>193</v>
      </c>
      <c r="N166" s="13">
        <v>108</v>
      </c>
      <c r="O166" s="13">
        <v>6</v>
      </c>
      <c r="P166" s="13">
        <v>134</v>
      </c>
    </row>
    <row r="167" spans="1:16" ht="15" customHeight="1" x14ac:dyDescent="0.15">
      <c r="A167" s="111"/>
      <c r="B167" s="205"/>
      <c r="C167" s="112"/>
      <c r="D167" s="13"/>
      <c r="E167" s="13"/>
      <c r="F167" s="13"/>
      <c r="G167" s="13"/>
      <c r="H167" s="13"/>
      <c r="I167" s="13"/>
      <c r="J167" s="13"/>
      <c r="K167" s="13"/>
      <c r="L167" s="13"/>
      <c r="M167" s="13"/>
      <c r="N167" s="13"/>
      <c r="O167" s="13"/>
      <c r="P167" s="13"/>
    </row>
    <row r="168" spans="1:16" ht="15" customHeight="1" x14ac:dyDescent="0.15">
      <c r="A168" s="111"/>
      <c r="B168" s="205"/>
      <c r="C168" s="110" t="s">
        <v>161</v>
      </c>
      <c r="D168" s="13">
        <v>115</v>
      </c>
      <c r="E168" s="13">
        <v>0</v>
      </c>
      <c r="F168" s="13">
        <v>12</v>
      </c>
      <c r="G168" s="13">
        <v>28</v>
      </c>
      <c r="H168" s="13">
        <v>16</v>
      </c>
      <c r="I168" s="13">
        <v>16</v>
      </c>
      <c r="J168" s="13">
        <v>43</v>
      </c>
      <c r="K168" s="13">
        <v>115</v>
      </c>
      <c r="L168" s="13">
        <v>9</v>
      </c>
      <c r="M168" s="13">
        <v>49</v>
      </c>
      <c r="N168" s="13">
        <v>17</v>
      </c>
      <c r="O168" s="13">
        <v>2</v>
      </c>
      <c r="P168" s="13">
        <v>38</v>
      </c>
    </row>
    <row r="169" spans="1:16" ht="15" customHeight="1" x14ac:dyDescent="0.15">
      <c r="A169" s="111"/>
      <c r="B169" s="205"/>
      <c r="C169" s="110" t="s">
        <v>179</v>
      </c>
      <c r="D169" s="13">
        <v>123</v>
      </c>
      <c r="E169" s="13">
        <v>0</v>
      </c>
      <c r="F169" s="13">
        <v>18</v>
      </c>
      <c r="G169" s="13">
        <v>29</v>
      </c>
      <c r="H169" s="13">
        <v>26</v>
      </c>
      <c r="I169" s="13">
        <v>13</v>
      </c>
      <c r="J169" s="13">
        <v>37</v>
      </c>
      <c r="K169" s="13">
        <v>123</v>
      </c>
      <c r="L169" s="13">
        <v>14</v>
      </c>
      <c r="M169" s="13">
        <v>37</v>
      </c>
      <c r="N169" s="13">
        <v>37</v>
      </c>
      <c r="O169" s="13">
        <v>3</v>
      </c>
      <c r="P169" s="13">
        <v>32</v>
      </c>
    </row>
    <row r="170" spans="1:16" ht="15" customHeight="1" x14ac:dyDescent="0.15">
      <c r="A170" s="111"/>
      <c r="B170" s="205"/>
      <c r="C170" s="110" t="s">
        <v>178</v>
      </c>
      <c r="D170" s="13">
        <v>42</v>
      </c>
      <c r="E170" s="13">
        <v>0</v>
      </c>
      <c r="F170" s="13">
        <v>4</v>
      </c>
      <c r="G170" s="13">
        <v>8</v>
      </c>
      <c r="H170" s="13">
        <v>10</v>
      </c>
      <c r="I170" s="13">
        <v>6</v>
      </c>
      <c r="J170" s="13">
        <v>14</v>
      </c>
      <c r="K170" s="13">
        <v>42</v>
      </c>
      <c r="L170" s="13">
        <v>4</v>
      </c>
      <c r="M170" s="13">
        <v>15</v>
      </c>
      <c r="N170" s="13">
        <v>9</v>
      </c>
      <c r="O170" s="13">
        <v>0</v>
      </c>
      <c r="P170" s="13">
        <v>14</v>
      </c>
    </row>
    <row r="171" spans="1:16" ht="15" customHeight="1" x14ac:dyDescent="0.15">
      <c r="A171" s="111"/>
      <c r="B171" s="200"/>
      <c r="C171" s="110" t="s">
        <v>177</v>
      </c>
      <c r="D171" s="13">
        <v>21</v>
      </c>
      <c r="E171" s="13">
        <v>0</v>
      </c>
      <c r="F171" s="13">
        <v>4</v>
      </c>
      <c r="G171" s="13">
        <v>8</v>
      </c>
      <c r="H171" s="13">
        <v>4</v>
      </c>
      <c r="I171" s="13">
        <v>2</v>
      </c>
      <c r="J171" s="13">
        <v>3</v>
      </c>
      <c r="K171" s="13">
        <v>21</v>
      </c>
      <c r="L171" s="13">
        <v>3</v>
      </c>
      <c r="M171" s="13">
        <v>7</v>
      </c>
      <c r="N171" s="13">
        <v>9</v>
      </c>
      <c r="O171" s="13">
        <v>0</v>
      </c>
      <c r="P171" s="13">
        <v>2</v>
      </c>
    </row>
    <row r="172" spans="1:16" ht="15" customHeight="1" x14ac:dyDescent="0.15">
      <c r="A172" s="111"/>
      <c r="B172" s="200"/>
      <c r="C172" s="110" t="s">
        <v>176</v>
      </c>
      <c r="D172" s="13">
        <v>19</v>
      </c>
      <c r="E172" s="13">
        <v>0</v>
      </c>
      <c r="F172" s="13">
        <v>3</v>
      </c>
      <c r="G172" s="13">
        <v>6</v>
      </c>
      <c r="H172" s="13">
        <v>6</v>
      </c>
      <c r="I172" s="13">
        <v>3</v>
      </c>
      <c r="J172" s="13">
        <v>1</v>
      </c>
      <c r="K172" s="13">
        <v>19</v>
      </c>
      <c r="L172" s="13">
        <v>0</v>
      </c>
      <c r="M172" s="13">
        <v>11</v>
      </c>
      <c r="N172" s="13">
        <v>7</v>
      </c>
      <c r="O172" s="13">
        <v>1</v>
      </c>
      <c r="P172" s="13">
        <v>0</v>
      </c>
    </row>
    <row r="173" spans="1:16" ht="15" customHeight="1" x14ac:dyDescent="0.15">
      <c r="A173" s="108"/>
      <c r="B173" s="202"/>
      <c r="C173" s="108" t="s">
        <v>66</v>
      </c>
      <c r="D173" s="13">
        <v>165</v>
      </c>
      <c r="E173" s="13">
        <v>0</v>
      </c>
      <c r="F173" s="13">
        <v>16</v>
      </c>
      <c r="G173" s="13">
        <v>62</v>
      </c>
      <c r="H173" s="13">
        <v>22</v>
      </c>
      <c r="I173" s="13">
        <v>11</v>
      </c>
      <c r="J173" s="13">
        <v>54</v>
      </c>
      <c r="K173" s="13">
        <v>165</v>
      </c>
      <c r="L173" s="13">
        <v>14</v>
      </c>
      <c r="M173" s="13">
        <v>74</v>
      </c>
      <c r="N173" s="13">
        <v>29</v>
      </c>
      <c r="O173" s="13">
        <v>0</v>
      </c>
      <c r="P173" s="13">
        <v>48</v>
      </c>
    </row>
    <row r="174" spans="1:16" ht="15" customHeight="1" x14ac:dyDescent="0.15">
      <c r="A174" s="114" t="s">
        <v>475</v>
      </c>
      <c r="B174" s="17" t="s">
        <v>6</v>
      </c>
      <c r="C174" s="113" t="s">
        <v>16</v>
      </c>
      <c r="D174" s="13">
        <v>1165</v>
      </c>
      <c r="E174" s="13">
        <v>132</v>
      </c>
      <c r="F174" s="13">
        <v>37</v>
      </c>
      <c r="G174" s="13">
        <v>541</v>
      </c>
      <c r="H174" s="13">
        <v>107</v>
      </c>
      <c r="I174" s="13">
        <v>254</v>
      </c>
      <c r="J174" s="13">
        <v>94</v>
      </c>
      <c r="K174" s="13">
        <v>1165</v>
      </c>
      <c r="L174" s="13">
        <v>41</v>
      </c>
      <c r="M174" s="13">
        <v>729</v>
      </c>
      <c r="N174" s="13">
        <v>350</v>
      </c>
      <c r="O174" s="13">
        <v>10</v>
      </c>
      <c r="P174" s="13">
        <v>35</v>
      </c>
    </row>
    <row r="175" spans="1:16" ht="15" customHeight="1" x14ac:dyDescent="0.15">
      <c r="A175" s="455" t="s">
        <v>473</v>
      </c>
      <c r="B175" s="18" t="s">
        <v>7</v>
      </c>
      <c r="C175" s="112"/>
      <c r="D175" s="13"/>
      <c r="E175" s="13"/>
      <c r="F175" s="13"/>
      <c r="G175" s="13"/>
      <c r="H175" s="13"/>
      <c r="I175" s="13"/>
      <c r="J175" s="13"/>
      <c r="K175" s="13"/>
      <c r="L175" s="13"/>
      <c r="M175" s="13"/>
      <c r="N175" s="13"/>
      <c r="O175" s="13"/>
      <c r="P175" s="13"/>
    </row>
    <row r="176" spans="1:16" ht="15" customHeight="1" x14ac:dyDescent="0.15">
      <c r="A176" s="111" t="s">
        <v>476</v>
      </c>
      <c r="B176" s="18" t="s">
        <v>8</v>
      </c>
      <c r="C176" s="110" t="s">
        <v>161</v>
      </c>
      <c r="D176" s="13">
        <v>553</v>
      </c>
      <c r="E176" s="13">
        <v>9</v>
      </c>
      <c r="F176" s="13">
        <v>18</v>
      </c>
      <c r="G176" s="13">
        <v>268</v>
      </c>
      <c r="H176" s="13">
        <v>53</v>
      </c>
      <c r="I176" s="13">
        <v>162</v>
      </c>
      <c r="J176" s="13">
        <v>43</v>
      </c>
      <c r="K176" s="13">
        <v>553</v>
      </c>
      <c r="L176" s="13">
        <v>16</v>
      </c>
      <c r="M176" s="13">
        <v>362</v>
      </c>
      <c r="N176" s="13">
        <v>149</v>
      </c>
      <c r="O176" s="13">
        <v>8</v>
      </c>
      <c r="P176" s="13">
        <v>18</v>
      </c>
    </row>
    <row r="177" spans="1:16" ht="15" customHeight="1" x14ac:dyDescent="0.15">
      <c r="A177" s="111"/>
      <c r="B177" s="18" t="s">
        <v>9</v>
      </c>
      <c r="C177" s="110" t="s">
        <v>175</v>
      </c>
      <c r="D177" s="13">
        <v>373</v>
      </c>
      <c r="E177" s="13">
        <v>32</v>
      </c>
      <c r="F177" s="13">
        <v>12</v>
      </c>
      <c r="G177" s="13">
        <v>194</v>
      </c>
      <c r="H177" s="13">
        <v>39</v>
      </c>
      <c r="I177" s="13">
        <v>68</v>
      </c>
      <c r="J177" s="13">
        <v>28</v>
      </c>
      <c r="K177" s="13">
        <v>373</v>
      </c>
      <c r="L177" s="13">
        <v>15</v>
      </c>
      <c r="M177" s="13">
        <v>206</v>
      </c>
      <c r="N177" s="13">
        <v>143</v>
      </c>
      <c r="O177" s="13">
        <v>1</v>
      </c>
      <c r="P177" s="13">
        <v>8</v>
      </c>
    </row>
    <row r="178" spans="1:16" ht="15" customHeight="1" x14ac:dyDescent="0.15">
      <c r="A178" s="111"/>
      <c r="B178" s="18"/>
      <c r="C178" s="110" t="s">
        <v>174</v>
      </c>
      <c r="D178" s="13">
        <v>49</v>
      </c>
      <c r="E178" s="13">
        <v>19</v>
      </c>
      <c r="F178" s="13">
        <v>0</v>
      </c>
      <c r="G178" s="13">
        <v>18</v>
      </c>
      <c r="H178" s="13">
        <v>5</v>
      </c>
      <c r="I178" s="13">
        <v>3</v>
      </c>
      <c r="J178" s="13">
        <v>4</v>
      </c>
      <c r="K178" s="13">
        <v>49</v>
      </c>
      <c r="L178" s="13">
        <v>2</v>
      </c>
      <c r="M178" s="13">
        <v>31</v>
      </c>
      <c r="N178" s="13">
        <v>16</v>
      </c>
      <c r="O178" s="13">
        <v>0</v>
      </c>
      <c r="P178" s="13">
        <v>0</v>
      </c>
    </row>
    <row r="179" spans="1:16" ht="15" customHeight="1" x14ac:dyDescent="0.15">
      <c r="A179" s="111"/>
      <c r="B179" s="18"/>
      <c r="C179" s="110" t="s">
        <v>173</v>
      </c>
      <c r="D179" s="13">
        <v>23</v>
      </c>
      <c r="E179" s="13">
        <v>14</v>
      </c>
      <c r="F179" s="13">
        <v>0</v>
      </c>
      <c r="G179" s="13">
        <v>5</v>
      </c>
      <c r="H179" s="13">
        <v>1</v>
      </c>
      <c r="I179" s="13">
        <v>3</v>
      </c>
      <c r="J179" s="13">
        <v>0</v>
      </c>
      <c r="K179" s="13">
        <v>23</v>
      </c>
      <c r="L179" s="13">
        <v>0</v>
      </c>
      <c r="M179" s="13">
        <v>20</v>
      </c>
      <c r="N179" s="13">
        <v>3</v>
      </c>
      <c r="O179" s="13">
        <v>0</v>
      </c>
      <c r="P179" s="13">
        <v>0</v>
      </c>
    </row>
    <row r="180" spans="1:16" ht="15" customHeight="1" x14ac:dyDescent="0.15">
      <c r="A180" s="111"/>
      <c r="B180" s="18"/>
      <c r="C180" s="110" t="s">
        <v>172</v>
      </c>
      <c r="D180" s="13">
        <v>21</v>
      </c>
      <c r="E180" s="13">
        <v>13</v>
      </c>
      <c r="F180" s="13">
        <v>2</v>
      </c>
      <c r="G180" s="13">
        <v>4</v>
      </c>
      <c r="H180" s="13">
        <v>2</v>
      </c>
      <c r="I180" s="13">
        <v>0</v>
      </c>
      <c r="J180" s="13">
        <v>0</v>
      </c>
      <c r="K180" s="13">
        <v>21</v>
      </c>
      <c r="L180" s="13">
        <v>1</v>
      </c>
      <c r="M180" s="13">
        <v>13</v>
      </c>
      <c r="N180" s="13">
        <v>6</v>
      </c>
      <c r="O180" s="13">
        <v>0</v>
      </c>
      <c r="P180" s="13">
        <v>1</v>
      </c>
    </row>
    <row r="181" spans="1:16" ht="15" customHeight="1" x14ac:dyDescent="0.15">
      <c r="A181" s="111"/>
      <c r="B181" s="19"/>
      <c r="C181" s="108" t="s">
        <v>66</v>
      </c>
      <c r="D181" s="13">
        <v>146</v>
      </c>
      <c r="E181" s="13">
        <v>45</v>
      </c>
      <c r="F181" s="13">
        <v>5</v>
      </c>
      <c r="G181" s="13">
        <v>52</v>
      </c>
      <c r="H181" s="13">
        <v>7</v>
      </c>
      <c r="I181" s="13">
        <v>18</v>
      </c>
      <c r="J181" s="13">
        <v>19</v>
      </c>
      <c r="K181" s="13">
        <v>146</v>
      </c>
      <c r="L181" s="13">
        <v>7</v>
      </c>
      <c r="M181" s="13">
        <v>97</v>
      </c>
      <c r="N181" s="13">
        <v>33</v>
      </c>
      <c r="O181" s="13">
        <v>1</v>
      </c>
      <c r="P181" s="13">
        <v>8</v>
      </c>
    </row>
    <row r="182" spans="1:16" ht="15" customHeight="1" x14ac:dyDescent="0.15">
      <c r="A182" s="111"/>
      <c r="B182" s="11" t="s">
        <v>2</v>
      </c>
      <c r="C182" s="113" t="s">
        <v>16</v>
      </c>
      <c r="D182" s="13">
        <v>595</v>
      </c>
      <c r="E182" s="13">
        <v>0</v>
      </c>
      <c r="F182" s="13">
        <v>71</v>
      </c>
      <c r="G182" s="13">
        <v>184</v>
      </c>
      <c r="H182" s="13">
        <v>121</v>
      </c>
      <c r="I182" s="13">
        <v>101</v>
      </c>
      <c r="J182" s="13">
        <v>118</v>
      </c>
      <c r="K182" s="13">
        <v>595</v>
      </c>
      <c r="L182" s="13">
        <v>32</v>
      </c>
      <c r="M182" s="13">
        <v>309</v>
      </c>
      <c r="N182" s="13">
        <v>149</v>
      </c>
      <c r="O182" s="13">
        <v>4</v>
      </c>
      <c r="P182" s="13">
        <v>101</v>
      </c>
    </row>
    <row r="183" spans="1:16" ht="15" customHeight="1" x14ac:dyDescent="0.15">
      <c r="A183" s="111"/>
      <c r="B183" s="11" t="s">
        <v>3</v>
      </c>
      <c r="C183" s="112"/>
      <c r="D183" s="13"/>
      <c r="E183" s="13"/>
      <c r="F183" s="13"/>
      <c r="G183" s="13"/>
      <c r="H183" s="13"/>
      <c r="I183" s="13"/>
      <c r="J183" s="13"/>
      <c r="K183" s="13"/>
      <c r="L183" s="13"/>
      <c r="M183" s="13"/>
      <c r="N183" s="13"/>
      <c r="O183" s="13"/>
      <c r="P183" s="13"/>
    </row>
    <row r="184" spans="1:16" ht="15" customHeight="1" x14ac:dyDescent="0.15">
      <c r="A184" s="111"/>
      <c r="B184" s="11" t="s">
        <v>4</v>
      </c>
      <c r="C184" s="110" t="s">
        <v>161</v>
      </c>
      <c r="D184" s="13">
        <v>345</v>
      </c>
      <c r="E184" s="13">
        <v>0</v>
      </c>
      <c r="F184" s="13">
        <v>32</v>
      </c>
      <c r="G184" s="13">
        <v>120</v>
      </c>
      <c r="H184" s="13">
        <v>63</v>
      </c>
      <c r="I184" s="13">
        <v>57</v>
      </c>
      <c r="J184" s="13">
        <v>73</v>
      </c>
      <c r="K184" s="13">
        <v>345</v>
      </c>
      <c r="L184" s="13">
        <v>17</v>
      </c>
      <c r="M184" s="13">
        <v>182</v>
      </c>
      <c r="N184" s="13">
        <v>74</v>
      </c>
      <c r="O184" s="13">
        <v>3</v>
      </c>
      <c r="P184" s="13">
        <v>69</v>
      </c>
    </row>
    <row r="185" spans="1:16" ht="15" customHeight="1" x14ac:dyDescent="0.15">
      <c r="A185" s="111"/>
      <c r="B185" s="11"/>
      <c r="C185" s="110" t="s">
        <v>175</v>
      </c>
      <c r="D185" s="13">
        <v>86</v>
      </c>
      <c r="E185" s="13">
        <v>0</v>
      </c>
      <c r="F185" s="13">
        <v>7</v>
      </c>
      <c r="G185" s="13">
        <v>23</v>
      </c>
      <c r="H185" s="13">
        <v>23</v>
      </c>
      <c r="I185" s="13">
        <v>19</v>
      </c>
      <c r="J185" s="13">
        <v>14</v>
      </c>
      <c r="K185" s="13">
        <v>86</v>
      </c>
      <c r="L185" s="13">
        <v>4</v>
      </c>
      <c r="M185" s="13">
        <v>43</v>
      </c>
      <c r="N185" s="13">
        <v>29</v>
      </c>
      <c r="O185" s="13">
        <v>1</v>
      </c>
      <c r="P185" s="13">
        <v>9</v>
      </c>
    </row>
    <row r="186" spans="1:16" ht="15" customHeight="1" x14ac:dyDescent="0.15">
      <c r="A186" s="111"/>
      <c r="B186" s="11"/>
      <c r="C186" s="110" t="s">
        <v>174</v>
      </c>
      <c r="D186" s="13">
        <v>12</v>
      </c>
      <c r="E186" s="13">
        <v>0</v>
      </c>
      <c r="F186" s="13">
        <v>2</v>
      </c>
      <c r="G186" s="13">
        <v>3</v>
      </c>
      <c r="H186" s="13">
        <v>4</v>
      </c>
      <c r="I186" s="13">
        <v>2</v>
      </c>
      <c r="J186" s="13">
        <v>1</v>
      </c>
      <c r="K186" s="13">
        <v>12</v>
      </c>
      <c r="L186" s="13">
        <v>1</v>
      </c>
      <c r="M186" s="13">
        <v>4</v>
      </c>
      <c r="N186" s="13">
        <v>7</v>
      </c>
      <c r="O186" s="13">
        <v>0</v>
      </c>
      <c r="P186" s="13">
        <v>0</v>
      </c>
    </row>
    <row r="187" spans="1:16" ht="15" customHeight="1" x14ac:dyDescent="0.15">
      <c r="A187" s="111"/>
      <c r="B187" s="11"/>
      <c r="C187" s="110" t="s">
        <v>173</v>
      </c>
      <c r="D187" s="13">
        <v>7</v>
      </c>
      <c r="E187" s="13">
        <v>0</v>
      </c>
      <c r="F187" s="13">
        <v>2</v>
      </c>
      <c r="G187" s="13">
        <v>1</v>
      </c>
      <c r="H187" s="13">
        <v>3</v>
      </c>
      <c r="I187" s="13">
        <v>1</v>
      </c>
      <c r="J187" s="13">
        <v>0</v>
      </c>
      <c r="K187" s="13">
        <v>7</v>
      </c>
      <c r="L187" s="13">
        <v>0</v>
      </c>
      <c r="M187" s="13">
        <v>4</v>
      </c>
      <c r="N187" s="13">
        <v>3</v>
      </c>
      <c r="O187" s="13">
        <v>0</v>
      </c>
      <c r="P187" s="13">
        <v>0</v>
      </c>
    </row>
    <row r="188" spans="1:16" ht="15" customHeight="1" x14ac:dyDescent="0.15">
      <c r="A188" s="111"/>
      <c r="B188" s="11"/>
      <c r="C188" s="110" t="s">
        <v>172</v>
      </c>
      <c r="D188" s="13">
        <v>16</v>
      </c>
      <c r="E188" s="13">
        <v>0</v>
      </c>
      <c r="F188" s="13">
        <v>6</v>
      </c>
      <c r="G188" s="13">
        <v>6</v>
      </c>
      <c r="H188" s="13">
        <v>1</v>
      </c>
      <c r="I188" s="13">
        <v>2</v>
      </c>
      <c r="J188" s="13">
        <v>1</v>
      </c>
      <c r="K188" s="13">
        <v>16</v>
      </c>
      <c r="L188" s="13">
        <v>3</v>
      </c>
      <c r="M188" s="13">
        <v>9</v>
      </c>
      <c r="N188" s="13">
        <v>4</v>
      </c>
      <c r="O188" s="13">
        <v>0</v>
      </c>
      <c r="P188" s="13">
        <v>0</v>
      </c>
    </row>
    <row r="189" spans="1:16" ht="15" customHeight="1" x14ac:dyDescent="0.15">
      <c r="A189" s="111"/>
      <c r="B189" s="11"/>
      <c r="C189" s="108" t="s">
        <v>66</v>
      </c>
      <c r="D189" s="13">
        <v>129</v>
      </c>
      <c r="E189" s="13">
        <v>0</v>
      </c>
      <c r="F189" s="13">
        <v>22</v>
      </c>
      <c r="G189" s="13">
        <v>31</v>
      </c>
      <c r="H189" s="13">
        <v>27</v>
      </c>
      <c r="I189" s="13">
        <v>20</v>
      </c>
      <c r="J189" s="13">
        <v>29</v>
      </c>
      <c r="K189" s="13">
        <v>129</v>
      </c>
      <c r="L189" s="13">
        <v>7</v>
      </c>
      <c r="M189" s="13">
        <v>67</v>
      </c>
      <c r="N189" s="13">
        <v>32</v>
      </c>
      <c r="O189" s="13">
        <v>0</v>
      </c>
      <c r="P189" s="13">
        <v>23</v>
      </c>
    </row>
    <row r="190" spans="1:16" ht="15" customHeight="1" x14ac:dyDescent="0.15">
      <c r="A190" s="111"/>
      <c r="B190" s="204" t="s">
        <v>5</v>
      </c>
      <c r="C190" s="113" t="s">
        <v>16</v>
      </c>
      <c r="D190" s="13">
        <v>485</v>
      </c>
      <c r="E190" s="13">
        <v>0</v>
      </c>
      <c r="F190" s="13">
        <v>57</v>
      </c>
      <c r="G190" s="13">
        <v>141</v>
      </c>
      <c r="H190" s="13">
        <v>84</v>
      </c>
      <c r="I190" s="13">
        <v>51</v>
      </c>
      <c r="J190" s="13">
        <v>152</v>
      </c>
      <c r="K190" s="13">
        <v>485</v>
      </c>
      <c r="L190" s="13">
        <v>44</v>
      </c>
      <c r="M190" s="13">
        <v>193</v>
      </c>
      <c r="N190" s="13">
        <v>108</v>
      </c>
      <c r="O190" s="13">
        <v>6</v>
      </c>
      <c r="P190" s="13">
        <v>134</v>
      </c>
    </row>
    <row r="191" spans="1:16" ht="15" customHeight="1" x14ac:dyDescent="0.15">
      <c r="A191" s="111"/>
      <c r="B191" s="205"/>
      <c r="C191" s="112"/>
      <c r="D191" s="13"/>
      <c r="E191" s="13"/>
      <c r="F191" s="13"/>
      <c r="G191" s="13"/>
      <c r="H191" s="13"/>
      <c r="I191" s="13"/>
      <c r="J191" s="13"/>
      <c r="K191" s="13"/>
      <c r="L191" s="13"/>
      <c r="M191" s="13"/>
      <c r="N191" s="13"/>
      <c r="O191" s="13"/>
      <c r="P191" s="13"/>
    </row>
    <row r="192" spans="1:16" ht="15" customHeight="1" x14ac:dyDescent="0.15">
      <c r="A192" s="111"/>
      <c r="B192" s="205"/>
      <c r="C192" s="110" t="s">
        <v>161</v>
      </c>
      <c r="D192" s="13">
        <v>344</v>
      </c>
      <c r="E192" s="13">
        <v>0</v>
      </c>
      <c r="F192" s="13">
        <v>36</v>
      </c>
      <c r="G192" s="13">
        <v>98</v>
      </c>
      <c r="H192" s="13">
        <v>56</v>
      </c>
      <c r="I192" s="13">
        <v>36</v>
      </c>
      <c r="J192" s="13">
        <v>118</v>
      </c>
      <c r="K192" s="13">
        <v>344</v>
      </c>
      <c r="L192" s="13">
        <v>27</v>
      </c>
      <c r="M192" s="13">
        <v>131</v>
      </c>
      <c r="N192" s="13">
        <v>73</v>
      </c>
      <c r="O192" s="13">
        <v>4</v>
      </c>
      <c r="P192" s="13">
        <v>109</v>
      </c>
    </row>
    <row r="193" spans="1:16" ht="15" customHeight="1" x14ac:dyDescent="0.15">
      <c r="A193" s="111"/>
      <c r="B193" s="205"/>
      <c r="C193" s="110" t="s">
        <v>175</v>
      </c>
      <c r="D193" s="13">
        <v>61</v>
      </c>
      <c r="E193" s="13">
        <v>0</v>
      </c>
      <c r="F193" s="13">
        <v>8</v>
      </c>
      <c r="G193" s="13">
        <v>20</v>
      </c>
      <c r="H193" s="13">
        <v>14</v>
      </c>
      <c r="I193" s="13">
        <v>12</v>
      </c>
      <c r="J193" s="13">
        <v>7</v>
      </c>
      <c r="K193" s="13">
        <v>61</v>
      </c>
      <c r="L193" s="13">
        <v>8</v>
      </c>
      <c r="M193" s="13">
        <v>26</v>
      </c>
      <c r="N193" s="13">
        <v>21</v>
      </c>
      <c r="O193" s="13">
        <v>2</v>
      </c>
      <c r="P193" s="13">
        <v>4</v>
      </c>
    </row>
    <row r="194" spans="1:16" ht="15" customHeight="1" x14ac:dyDescent="0.15">
      <c r="A194" s="111"/>
      <c r="B194" s="205"/>
      <c r="C194" s="110" t="s">
        <v>174</v>
      </c>
      <c r="D194" s="13">
        <v>9</v>
      </c>
      <c r="E194" s="13">
        <v>0</v>
      </c>
      <c r="F194" s="13">
        <v>5</v>
      </c>
      <c r="G194" s="13">
        <v>1</v>
      </c>
      <c r="H194" s="13">
        <v>0</v>
      </c>
      <c r="I194" s="13">
        <v>0</v>
      </c>
      <c r="J194" s="13">
        <v>3</v>
      </c>
      <c r="K194" s="13">
        <v>9</v>
      </c>
      <c r="L194" s="13">
        <v>2</v>
      </c>
      <c r="M194" s="13">
        <v>5</v>
      </c>
      <c r="N194" s="13">
        <v>0</v>
      </c>
      <c r="O194" s="13">
        <v>0</v>
      </c>
      <c r="P194" s="13">
        <v>2</v>
      </c>
    </row>
    <row r="195" spans="1:16" ht="15" customHeight="1" x14ac:dyDescent="0.15">
      <c r="A195" s="111"/>
      <c r="B195" s="200"/>
      <c r="C195" s="110" t="s">
        <v>173</v>
      </c>
      <c r="D195" s="13">
        <v>2</v>
      </c>
      <c r="E195" s="13">
        <v>0</v>
      </c>
      <c r="F195" s="13">
        <v>1</v>
      </c>
      <c r="G195" s="13">
        <v>0</v>
      </c>
      <c r="H195" s="13">
        <v>1</v>
      </c>
      <c r="I195" s="13">
        <v>0</v>
      </c>
      <c r="J195" s="13">
        <v>0</v>
      </c>
      <c r="K195" s="13">
        <v>2</v>
      </c>
      <c r="L195" s="13">
        <v>1</v>
      </c>
      <c r="M195" s="13">
        <v>1</v>
      </c>
      <c r="N195" s="13">
        <v>0</v>
      </c>
      <c r="O195" s="13">
        <v>0</v>
      </c>
      <c r="P195" s="13">
        <v>0</v>
      </c>
    </row>
    <row r="196" spans="1:16" ht="15" customHeight="1" x14ac:dyDescent="0.15">
      <c r="A196" s="111"/>
      <c r="B196" s="200"/>
      <c r="C196" s="110" t="s">
        <v>172</v>
      </c>
      <c r="D196" s="13">
        <v>4</v>
      </c>
      <c r="E196" s="13">
        <v>0</v>
      </c>
      <c r="F196" s="13">
        <v>1</v>
      </c>
      <c r="G196" s="13">
        <v>0</v>
      </c>
      <c r="H196" s="13">
        <v>3</v>
      </c>
      <c r="I196" s="13">
        <v>0</v>
      </c>
      <c r="J196" s="13">
        <v>0</v>
      </c>
      <c r="K196" s="13">
        <v>4</v>
      </c>
      <c r="L196" s="13">
        <v>0</v>
      </c>
      <c r="M196" s="13">
        <v>2</v>
      </c>
      <c r="N196" s="13">
        <v>2</v>
      </c>
      <c r="O196" s="13">
        <v>0</v>
      </c>
      <c r="P196" s="13">
        <v>0</v>
      </c>
    </row>
    <row r="197" spans="1:16" ht="15" customHeight="1" x14ac:dyDescent="0.15">
      <c r="A197" s="109"/>
      <c r="B197" s="456"/>
      <c r="C197" s="108" t="s">
        <v>66</v>
      </c>
      <c r="D197" s="13">
        <v>65</v>
      </c>
      <c r="E197" s="13">
        <v>0</v>
      </c>
      <c r="F197" s="13">
        <v>6</v>
      </c>
      <c r="G197" s="13">
        <v>22</v>
      </c>
      <c r="H197" s="13">
        <v>10</v>
      </c>
      <c r="I197" s="13">
        <v>3</v>
      </c>
      <c r="J197" s="13">
        <v>24</v>
      </c>
      <c r="K197" s="13">
        <v>65</v>
      </c>
      <c r="L197" s="13">
        <v>6</v>
      </c>
      <c r="M197" s="13">
        <v>28</v>
      </c>
      <c r="N197" s="13">
        <v>12</v>
      </c>
      <c r="O197" s="13">
        <v>0</v>
      </c>
      <c r="P197" s="13">
        <v>19</v>
      </c>
    </row>
    <row r="198" spans="1:16" ht="15" customHeight="1" x14ac:dyDescent="0.15">
      <c r="A198" s="114" t="s">
        <v>71</v>
      </c>
      <c r="B198" s="17" t="s">
        <v>6</v>
      </c>
      <c r="C198" s="113" t="s">
        <v>16</v>
      </c>
      <c r="D198" s="13">
        <v>1165</v>
      </c>
      <c r="E198" s="13">
        <v>132</v>
      </c>
      <c r="F198" s="13">
        <v>37</v>
      </c>
      <c r="G198" s="13">
        <v>541</v>
      </c>
      <c r="H198" s="13">
        <v>107</v>
      </c>
      <c r="I198" s="13">
        <v>254</v>
      </c>
      <c r="J198" s="13">
        <v>94</v>
      </c>
      <c r="K198" s="13">
        <v>1165</v>
      </c>
      <c r="L198" s="13">
        <v>41</v>
      </c>
      <c r="M198" s="13">
        <v>729</v>
      </c>
      <c r="N198" s="13">
        <v>350</v>
      </c>
      <c r="O198" s="13">
        <v>10</v>
      </c>
      <c r="P198" s="13">
        <v>35</v>
      </c>
    </row>
    <row r="199" spans="1:16" ht="15" customHeight="1" x14ac:dyDescent="0.15">
      <c r="A199" s="203" t="s">
        <v>477</v>
      </c>
      <c r="B199" s="18" t="s">
        <v>7</v>
      </c>
      <c r="C199" s="112"/>
      <c r="D199" s="13"/>
      <c r="E199" s="13"/>
      <c r="F199" s="13"/>
      <c r="G199" s="13"/>
      <c r="H199" s="13"/>
      <c r="I199" s="13"/>
      <c r="J199" s="13"/>
      <c r="K199" s="13"/>
      <c r="L199" s="13"/>
      <c r="M199" s="13"/>
      <c r="N199" s="13"/>
      <c r="O199" s="13"/>
      <c r="P199" s="13"/>
    </row>
    <row r="200" spans="1:16" ht="15" customHeight="1" x14ac:dyDescent="0.15">
      <c r="A200" s="203"/>
      <c r="B200" s="18" t="s">
        <v>8</v>
      </c>
      <c r="C200" s="110" t="s">
        <v>1</v>
      </c>
      <c r="D200" s="13">
        <v>77</v>
      </c>
      <c r="E200" s="13">
        <v>4</v>
      </c>
      <c r="F200" s="13">
        <v>3</v>
      </c>
      <c r="G200" s="13">
        <v>32</v>
      </c>
      <c r="H200" s="13">
        <v>10</v>
      </c>
      <c r="I200" s="13">
        <v>17</v>
      </c>
      <c r="J200" s="13">
        <v>11</v>
      </c>
      <c r="K200" s="13">
        <v>77</v>
      </c>
      <c r="L200" s="13">
        <v>4</v>
      </c>
      <c r="M200" s="13">
        <v>45</v>
      </c>
      <c r="N200" s="13">
        <v>19</v>
      </c>
      <c r="O200" s="13">
        <v>1</v>
      </c>
      <c r="P200" s="13">
        <v>8</v>
      </c>
    </row>
    <row r="201" spans="1:16" ht="15" customHeight="1" x14ac:dyDescent="0.15">
      <c r="A201" s="111"/>
      <c r="B201" s="18" t="s">
        <v>9</v>
      </c>
      <c r="C201" s="110" t="s">
        <v>212</v>
      </c>
      <c r="D201" s="13">
        <v>125</v>
      </c>
      <c r="E201" s="13">
        <v>5</v>
      </c>
      <c r="F201" s="13">
        <v>4</v>
      </c>
      <c r="G201" s="13">
        <v>50</v>
      </c>
      <c r="H201" s="13">
        <v>12</v>
      </c>
      <c r="I201" s="13">
        <v>47</v>
      </c>
      <c r="J201" s="13">
        <v>7</v>
      </c>
      <c r="K201" s="13">
        <v>125</v>
      </c>
      <c r="L201" s="13">
        <v>6</v>
      </c>
      <c r="M201" s="13">
        <v>77</v>
      </c>
      <c r="N201" s="13">
        <v>36</v>
      </c>
      <c r="O201" s="13">
        <v>2</v>
      </c>
      <c r="P201" s="13">
        <v>4</v>
      </c>
    </row>
    <row r="202" spans="1:16" ht="15" customHeight="1" x14ac:dyDescent="0.15">
      <c r="A202" s="111"/>
      <c r="B202" s="18"/>
      <c r="C202" s="110" t="s">
        <v>213</v>
      </c>
      <c r="D202" s="13">
        <v>185</v>
      </c>
      <c r="E202" s="13">
        <v>8</v>
      </c>
      <c r="F202" s="13">
        <v>6</v>
      </c>
      <c r="G202" s="13">
        <v>103</v>
      </c>
      <c r="H202" s="13">
        <v>17</v>
      </c>
      <c r="I202" s="13">
        <v>36</v>
      </c>
      <c r="J202" s="13">
        <v>15</v>
      </c>
      <c r="K202" s="13">
        <v>185</v>
      </c>
      <c r="L202" s="13">
        <v>4</v>
      </c>
      <c r="M202" s="13">
        <v>113</v>
      </c>
      <c r="N202" s="13">
        <v>62</v>
      </c>
      <c r="O202" s="13">
        <v>1</v>
      </c>
      <c r="P202" s="13">
        <v>5</v>
      </c>
    </row>
    <row r="203" spans="1:16" ht="15" customHeight="1" x14ac:dyDescent="0.15">
      <c r="A203" s="111"/>
      <c r="B203" s="18"/>
      <c r="C203" s="110" t="s">
        <v>214</v>
      </c>
      <c r="D203" s="13">
        <v>138</v>
      </c>
      <c r="E203" s="13">
        <v>15</v>
      </c>
      <c r="F203" s="13">
        <v>3</v>
      </c>
      <c r="G203" s="13">
        <v>62</v>
      </c>
      <c r="H203" s="13">
        <v>22</v>
      </c>
      <c r="I203" s="13">
        <v>25</v>
      </c>
      <c r="J203" s="13">
        <v>11</v>
      </c>
      <c r="K203" s="13">
        <v>138</v>
      </c>
      <c r="L203" s="13">
        <v>2</v>
      </c>
      <c r="M203" s="13">
        <v>76</v>
      </c>
      <c r="N203" s="13">
        <v>56</v>
      </c>
      <c r="O203" s="13">
        <v>2</v>
      </c>
      <c r="P203" s="13">
        <v>2</v>
      </c>
    </row>
    <row r="204" spans="1:16" ht="15" customHeight="1" x14ac:dyDescent="0.15">
      <c r="A204" s="111"/>
      <c r="B204" s="18"/>
      <c r="C204" s="110" t="s">
        <v>215</v>
      </c>
      <c r="D204" s="13">
        <v>233</v>
      </c>
      <c r="E204" s="13">
        <v>66</v>
      </c>
      <c r="F204" s="13">
        <v>9</v>
      </c>
      <c r="G204" s="13">
        <v>103</v>
      </c>
      <c r="H204" s="13">
        <v>22</v>
      </c>
      <c r="I204" s="13">
        <v>22</v>
      </c>
      <c r="J204" s="13">
        <v>11</v>
      </c>
      <c r="K204" s="13">
        <v>233</v>
      </c>
      <c r="L204" s="13">
        <v>9</v>
      </c>
      <c r="M204" s="13">
        <v>142</v>
      </c>
      <c r="N204" s="13">
        <v>77</v>
      </c>
      <c r="O204" s="13">
        <v>0</v>
      </c>
      <c r="P204" s="13">
        <v>5</v>
      </c>
    </row>
    <row r="205" spans="1:16" ht="15" customHeight="1" x14ac:dyDescent="0.15">
      <c r="A205" s="111"/>
      <c r="B205" s="19"/>
      <c r="C205" s="108" t="s">
        <v>133</v>
      </c>
      <c r="D205" s="13">
        <v>407</v>
      </c>
      <c r="E205" s="13">
        <v>34</v>
      </c>
      <c r="F205" s="13">
        <v>12</v>
      </c>
      <c r="G205" s="13">
        <v>191</v>
      </c>
      <c r="H205" s="13">
        <v>24</v>
      </c>
      <c r="I205" s="13">
        <v>107</v>
      </c>
      <c r="J205" s="13">
        <v>39</v>
      </c>
      <c r="K205" s="13">
        <v>407</v>
      </c>
      <c r="L205" s="13">
        <v>16</v>
      </c>
      <c r="M205" s="13">
        <v>276</v>
      </c>
      <c r="N205" s="13">
        <v>100</v>
      </c>
      <c r="O205" s="13">
        <v>4</v>
      </c>
      <c r="P205" s="13">
        <v>11</v>
      </c>
    </row>
    <row r="206" spans="1:16" ht="15" customHeight="1" x14ac:dyDescent="0.15">
      <c r="A206" s="111"/>
      <c r="B206" s="11" t="s">
        <v>2</v>
      </c>
      <c r="C206" s="113" t="s">
        <v>16</v>
      </c>
      <c r="D206" s="13">
        <v>595</v>
      </c>
      <c r="E206" s="13">
        <v>0</v>
      </c>
      <c r="F206" s="13">
        <v>71</v>
      </c>
      <c r="G206" s="13">
        <v>184</v>
      </c>
      <c r="H206" s="13">
        <v>121</v>
      </c>
      <c r="I206" s="13">
        <v>101</v>
      </c>
      <c r="J206" s="13">
        <v>118</v>
      </c>
      <c r="K206" s="13">
        <v>595</v>
      </c>
      <c r="L206" s="13">
        <v>32</v>
      </c>
      <c r="M206" s="13">
        <v>309</v>
      </c>
      <c r="N206" s="13">
        <v>149</v>
      </c>
      <c r="O206" s="13">
        <v>4</v>
      </c>
      <c r="P206" s="13">
        <v>101</v>
      </c>
    </row>
    <row r="207" spans="1:16" ht="15" customHeight="1" x14ac:dyDescent="0.15">
      <c r="A207" s="111"/>
      <c r="B207" s="11" t="s">
        <v>3</v>
      </c>
      <c r="C207" s="112"/>
      <c r="D207" s="13"/>
      <c r="E207" s="13"/>
      <c r="F207" s="13"/>
      <c r="G207" s="13"/>
      <c r="H207" s="13"/>
      <c r="I207" s="13"/>
      <c r="J207" s="13"/>
      <c r="K207" s="13"/>
      <c r="L207" s="13"/>
      <c r="M207" s="13"/>
      <c r="N207" s="13"/>
      <c r="O207" s="13"/>
      <c r="P207" s="13"/>
    </row>
    <row r="208" spans="1:16" ht="15" customHeight="1" x14ac:dyDescent="0.15">
      <c r="A208" s="111"/>
      <c r="B208" s="11" t="s">
        <v>4</v>
      </c>
      <c r="C208" s="110" t="s">
        <v>1</v>
      </c>
      <c r="D208" s="13">
        <v>108</v>
      </c>
      <c r="E208" s="13">
        <v>0</v>
      </c>
      <c r="F208" s="13">
        <v>11</v>
      </c>
      <c r="G208" s="13">
        <v>38</v>
      </c>
      <c r="H208" s="13">
        <v>16</v>
      </c>
      <c r="I208" s="13">
        <v>21</v>
      </c>
      <c r="J208" s="13">
        <v>22</v>
      </c>
      <c r="K208" s="13">
        <v>108</v>
      </c>
      <c r="L208" s="13">
        <v>7</v>
      </c>
      <c r="M208" s="13">
        <v>58</v>
      </c>
      <c r="N208" s="13">
        <v>19</v>
      </c>
      <c r="O208" s="13">
        <v>1</v>
      </c>
      <c r="P208" s="13">
        <v>23</v>
      </c>
    </row>
    <row r="209" spans="1:16" ht="15" customHeight="1" x14ac:dyDescent="0.15">
      <c r="A209" s="111"/>
      <c r="B209" s="11"/>
      <c r="C209" s="110" t="s">
        <v>212</v>
      </c>
      <c r="D209" s="13">
        <v>35</v>
      </c>
      <c r="E209" s="13">
        <v>0</v>
      </c>
      <c r="F209" s="13">
        <v>1</v>
      </c>
      <c r="G209" s="13">
        <v>15</v>
      </c>
      <c r="H209" s="13">
        <v>3</v>
      </c>
      <c r="I209" s="13">
        <v>12</v>
      </c>
      <c r="J209" s="13">
        <v>4</v>
      </c>
      <c r="K209" s="13">
        <v>35</v>
      </c>
      <c r="L209" s="13">
        <v>1</v>
      </c>
      <c r="M209" s="13">
        <v>28</v>
      </c>
      <c r="N209" s="13">
        <v>1</v>
      </c>
      <c r="O209" s="13">
        <v>2</v>
      </c>
      <c r="P209" s="13">
        <v>3</v>
      </c>
    </row>
    <row r="210" spans="1:16" ht="15" customHeight="1" x14ac:dyDescent="0.15">
      <c r="A210" s="111"/>
      <c r="B210" s="11"/>
      <c r="C210" s="110" t="s">
        <v>213</v>
      </c>
      <c r="D210" s="13">
        <v>67</v>
      </c>
      <c r="E210" s="13">
        <v>0</v>
      </c>
      <c r="F210" s="13">
        <v>2</v>
      </c>
      <c r="G210" s="13">
        <v>26</v>
      </c>
      <c r="H210" s="13">
        <v>14</v>
      </c>
      <c r="I210" s="13">
        <v>6</v>
      </c>
      <c r="J210" s="13">
        <v>19</v>
      </c>
      <c r="K210" s="13">
        <v>67</v>
      </c>
      <c r="L210" s="13">
        <v>1</v>
      </c>
      <c r="M210" s="13">
        <v>34</v>
      </c>
      <c r="N210" s="13">
        <v>14</v>
      </c>
      <c r="O210" s="13">
        <v>0</v>
      </c>
      <c r="P210" s="13">
        <v>18</v>
      </c>
    </row>
    <row r="211" spans="1:16" ht="15" customHeight="1" x14ac:dyDescent="0.15">
      <c r="A211" s="111"/>
      <c r="B211" s="11"/>
      <c r="C211" s="110" t="s">
        <v>214</v>
      </c>
      <c r="D211" s="13">
        <v>45</v>
      </c>
      <c r="E211" s="13">
        <v>0</v>
      </c>
      <c r="F211" s="13">
        <v>8</v>
      </c>
      <c r="G211" s="13">
        <v>11</v>
      </c>
      <c r="H211" s="13">
        <v>11</v>
      </c>
      <c r="I211" s="13">
        <v>7</v>
      </c>
      <c r="J211" s="13">
        <v>8</v>
      </c>
      <c r="K211" s="13">
        <v>45</v>
      </c>
      <c r="L211" s="13">
        <v>3</v>
      </c>
      <c r="M211" s="13">
        <v>22</v>
      </c>
      <c r="N211" s="13">
        <v>15</v>
      </c>
      <c r="O211" s="13">
        <v>0</v>
      </c>
      <c r="P211" s="13">
        <v>5</v>
      </c>
    </row>
    <row r="212" spans="1:16" ht="15" customHeight="1" x14ac:dyDescent="0.15">
      <c r="A212" s="111"/>
      <c r="B212" s="11"/>
      <c r="C212" s="110" t="s">
        <v>215</v>
      </c>
      <c r="D212" s="13">
        <v>116</v>
      </c>
      <c r="E212" s="13">
        <v>0</v>
      </c>
      <c r="F212" s="13">
        <v>16</v>
      </c>
      <c r="G212" s="13">
        <v>25</v>
      </c>
      <c r="H212" s="13">
        <v>44</v>
      </c>
      <c r="I212" s="13">
        <v>16</v>
      </c>
      <c r="J212" s="13">
        <v>15</v>
      </c>
      <c r="K212" s="13">
        <v>116</v>
      </c>
      <c r="L212" s="13">
        <v>7</v>
      </c>
      <c r="M212" s="13">
        <v>48</v>
      </c>
      <c r="N212" s="13">
        <v>50</v>
      </c>
      <c r="O212" s="13">
        <v>0</v>
      </c>
      <c r="P212" s="13">
        <v>11</v>
      </c>
    </row>
    <row r="213" spans="1:16" ht="15" customHeight="1" x14ac:dyDescent="0.15">
      <c r="A213" s="111"/>
      <c r="B213" s="11"/>
      <c r="C213" s="108" t="s">
        <v>133</v>
      </c>
      <c r="D213" s="13">
        <v>224</v>
      </c>
      <c r="E213" s="13">
        <v>0</v>
      </c>
      <c r="F213" s="13">
        <v>33</v>
      </c>
      <c r="G213" s="13">
        <v>69</v>
      </c>
      <c r="H213" s="13">
        <v>33</v>
      </c>
      <c r="I213" s="13">
        <v>39</v>
      </c>
      <c r="J213" s="13">
        <v>50</v>
      </c>
      <c r="K213" s="13">
        <v>224</v>
      </c>
      <c r="L213" s="13">
        <v>13</v>
      </c>
      <c r="M213" s="13">
        <v>119</v>
      </c>
      <c r="N213" s="13">
        <v>50</v>
      </c>
      <c r="O213" s="13">
        <v>1</v>
      </c>
      <c r="P213" s="13">
        <v>41</v>
      </c>
    </row>
    <row r="214" spans="1:16" ht="15" customHeight="1" x14ac:dyDescent="0.15">
      <c r="A214" s="111"/>
      <c r="B214" s="204" t="s">
        <v>5</v>
      </c>
      <c r="C214" s="113" t="s">
        <v>16</v>
      </c>
      <c r="D214" s="13">
        <v>485</v>
      </c>
      <c r="E214" s="13">
        <v>0</v>
      </c>
      <c r="F214" s="13">
        <v>57</v>
      </c>
      <c r="G214" s="13">
        <v>141</v>
      </c>
      <c r="H214" s="13">
        <v>84</v>
      </c>
      <c r="I214" s="13">
        <v>51</v>
      </c>
      <c r="J214" s="13">
        <v>152</v>
      </c>
      <c r="K214" s="13">
        <v>485</v>
      </c>
      <c r="L214" s="13">
        <v>44</v>
      </c>
      <c r="M214" s="13">
        <v>193</v>
      </c>
      <c r="N214" s="13">
        <v>108</v>
      </c>
      <c r="O214" s="13">
        <v>6</v>
      </c>
      <c r="P214" s="13">
        <v>134</v>
      </c>
    </row>
    <row r="215" spans="1:16" ht="15" customHeight="1" x14ac:dyDescent="0.15">
      <c r="A215" s="111"/>
      <c r="B215" s="205"/>
      <c r="C215" s="112"/>
      <c r="D215" s="13"/>
      <c r="E215" s="13"/>
      <c r="F215" s="13"/>
      <c r="G215" s="13"/>
      <c r="H215" s="13"/>
      <c r="I215" s="13"/>
      <c r="J215" s="13"/>
      <c r="K215" s="13"/>
      <c r="L215" s="13"/>
      <c r="M215" s="13"/>
      <c r="N215" s="13"/>
      <c r="O215" s="13"/>
      <c r="P215" s="13"/>
    </row>
    <row r="216" spans="1:16" ht="15" customHeight="1" x14ac:dyDescent="0.15">
      <c r="A216" s="111"/>
      <c r="B216" s="205"/>
      <c r="C216" s="110" t="s">
        <v>1</v>
      </c>
      <c r="D216" s="13">
        <v>114</v>
      </c>
      <c r="E216" s="13">
        <v>0</v>
      </c>
      <c r="F216" s="13">
        <v>12</v>
      </c>
      <c r="G216" s="13">
        <v>28</v>
      </c>
      <c r="H216" s="13">
        <v>16</v>
      </c>
      <c r="I216" s="13">
        <v>16</v>
      </c>
      <c r="J216" s="13">
        <v>42</v>
      </c>
      <c r="K216" s="13">
        <v>114</v>
      </c>
      <c r="L216" s="13">
        <v>9</v>
      </c>
      <c r="M216" s="13">
        <v>49</v>
      </c>
      <c r="N216" s="13">
        <v>17</v>
      </c>
      <c r="O216" s="13">
        <v>2</v>
      </c>
      <c r="P216" s="13">
        <v>37</v>
      </c>
    </row>
    <row r="217" spans="1:16" ht="15" customHeight="1" x14ac:dyDescent="0.15">
      <c r="A217" s="111"/>
      <c r="B217" s="205"/>
      <c r="C217" s="110" t="s">
        <v>212</v>
      </c>
      <c r="D217" s="13">
        <v>50</v>
      </c>
      <c r="E217" s="13">
        <v>0</v>
      </c>
      <c r="F217" s="13">
        <v>8</v>
      </c>
      <c r="G217" s="13">
        <v>10</v>
      </c>
      <c r="H217" s="13">
        <v>10</v>
      </c>
      <c r="I217" s="13">
        <v>5</v>
      </c>
      <c r="J217" s="13">
        <v>17</v>
      </c>
      <c r="K217" s="13">
        <v>50</v>
      </c>
      <c r="L217" s="13">
        <v>4</v>
      </c>
      <c r="M217" s="13">
        <v>16</v>
      </c>
      <c r="N217" s="13">
        <v>12</v>
      </c>
      <c r="O217" s="13">
        <v>1</v>
      </c>
      <c r="P217" s="13">
        <v>17</v>
      </c>
    </row>
    <row r="218" spans="1:16" ht="15" customHeight="1" x14ac:dyDescent="0.15">
      <c r="A218" s="111"/>
      <c r="B218" s="205"/>
      <c r="C218" s="110" t="s">
        <v>213</v>
      </c>
      <c r="D218" s="13">
        <v>66</v>
      </c>
      <c r="E218" s="13">
        <v>0</v>
      </c>
      <c r="F218" s="13">
        <v>9</v>
      </c>
      <c r="G218" s="13">
        <v>19</v>
      </c>
      <c r="H218" s="13">
        <v>11</v>
      </c>
      <c r="I218" s="13">
        <v>8</v>
      </c>
      <c r="J218" s="13">
        <v>19</v>
      </c>
      <c r="K218" s="13">
        <v>66</v>
      </c>
      <c r="L218" s="13">
        <v>10</v>
      </c>
      <c r="M218" s="13">
        <v>18</v>
      </c>
      <c r="N218" s="13">
        <v>25</v>
      </c>
      <c r="O218" s="13">
        <v>1</v>
      </c>
      <c r="P218" s="13">
        <v>12</v>
      </c>
    </row>
    <row r="219" spans="1:16" ht="15" customHeight="1" x14ac:dyDescent="0.15">
      <c r="A219" s="111"/>
      <c r="B219" s="200"/>
      <c r="C219" s="110" t="s">
        <v>214</v>
      </c>
      <c r="D219" s="13">
        <v>33</v>
      </c>
      <c r="E219" s="13">
        <v>0</v>
      </c>
      <c r="F219" s="13">
        <v>2</v>
      </c>
      <c r="G219" s="13">
        <v>8</v>
      </c>
      <c r="H219" s="13">
        <v>9</v>
      </c>
      <c r="I219" s="13">
        <v>7</v>
      </c>
      <c r="J219" s="13">
        <v>7</v>
      </c>
      <c r="K219" s="13">
        <v>33</v>
      </c>
      <c r="L219" s="13">
        <v>1</v>
      </c>
      <c r="M219" s="13">
        <v>10</v>
      </c>
      <c r="N219" s="13">
        <v>12</v>
      </c>
      <c r="O219" s="13">
        <v>1</v>
      </c>
      <c r="P219" s="13">
        <v>9</v>
      </c>
    </row>
    <row r="220" spans="1:16" ht="15" customHeight="1" x14ac:dyDescent="0.15">
      <c r="A220" s="111"/>
      <c r="B220" s="200"/>
      <c r="C220" s="110" t="s">
        <v>215</v>
      </c>
      <c r="D220" s="13">
        <v>56</v>
      </c>
      <c r="E220" s="13">
        <v>0</v>
      </c>
      <c r="F220" s="13">
        <v>10</v>
      </c>
      <c r="G220" s="13">
        <v>14</v>
      </c>
      <c r="H220" s="13">
        <v>16</v>
      </c>
      <c r="I220" s="13">
        <v>4</v>
      </c>
      <c r="J220" s="13">
        <v>12</v>
      </c>
      <c r="K220" s="13">
        <v>56</v>
      </c>
      <c r="L220" s="13">
        <v>6</v>
      </c>
      <c r="M220" s="13">
        <v>26</v>
      </c>
      <c r="N220" s="13">
        <v>13</v>
      </c>
      <c r="O220" s="13">
        <v>1</v>
      </c>
      <c r="P220" s="13">
        <v>10</v>
      </c>
    </row>
    <row r="221" spans="1:16" ht="15" customHeight="1" x14ac:dyDescent="0.15">
      <c r="A221" s="109"/>
      <c r="B221" s="456"/>
      <c r="C221" s="108" t="s">
        <v>133</v>
      </c>
      <c r="D221" s="13">
        <v>166</v>
      </c>
      <c r="E221" s="13">
        <v>0</v>
      </c>
      <c r="F221" s="13">
        <v>16</v>
      </c>
      <c r="G221" s="13">
        <v>62</v>
      </c>
      <c r="H221" s="13">
        <v>22</v>
      </c>
      <c r="I221" s="13">
        <v>11</v>
      </c>
      <c r="J221" s="13">
        <v>55</v>
      </c>
      <c r="K221" s="13">
        <v>166</v>
      </c>
      <c r="L221" s="13">
        <v>14</v>
      </c>
      <c r="M221" s="13">
        <v>74</v>
      </c>
      <c r="N221" s="13">
        <v>29</v>
      </c>
      <c r="O221" s="13">
        <v>0</v>
      </c>
      <c r="P221" s="13">
        <v>49</v>
      </c>
    </row>
    <row r="222" spans="1:16" ht="15" customHeight="1" x14ac:dyDescent="0.15">
      <c r="A222" s="114" t="s">
        <v>475</v>
      </c>
      <c r="B222" s="17" t="s">
        <v>6</v>
      </c>
      <c r="C222" s="113" t="s">
        <v>16</v>
      </c>
      <c r="D222" s="13">
        <v>1165</v>
      </c>
      <c r="E222" s="13">
        <v>132</v>
      </c>
      <c r="F222" s="13">
        <v>37</v>
      </c>
      <c r="G222" s="13">
        <v>541</v>
      </c>
      <c r="H222" s="13">
        <v>107</v>
      </c>
      <c r="I222" s="13">
        <v>254</v>
      </c>
      <c r="J222" s="13">
        <v>94</v>
      </c>
      <c r="K222" s="13">
        <v>1165</v>
      </c>
      <c r="L222" s="13">
        <v>41</v>
      </c>
      <c r="M222" s="13">
        <v>729</v>
      </c>
      <c r="N222" s="13">
        <v>350</v>
      </c>
      <c r="O222" s="13">
        <v>10</v>
      </c>
      <c r="P222" s="13">
        <v>35</v>
      </c>
    </row>
    <row r="223" spans="1:16" ht="15" customHeight="1" x14ac:dyDescent="0.15">
      <c r="A223" s="203" t="s">
        <v>479</v>
      </c>
      <c r="B223" s="18" t="s">
        <v>7</v>
      </c>
      <c r="C223" s="112"/>
      <c r="D223" s="13"/>
      <c r="E223" s="13"/>
      <c r="F223" s="13"/>
      <c r="G223" s="13"/>
      <c r="H223" s="13"/>
      <c r="I223" s="13"/>
      <c r="J223" s="13"/>
      <c r="K223" s="13"/>
      <c r="L223" s="13"/>
      <c r="M223" s="13"/>
      <c r="N223" s="13"/>
      <c r="O223" s="13"/>
      <c r="P223" s="13"/>
    </row>
    <row r="224" spans="1:16" ht="15" customHeight="1" x14ac:dyDescent="0.15">
      <c r="A224" s="203"/>
      <c r="B224" s="18" t="s">
        <v>8</v>
      </c>
      <c r="C224" s="110" t="s">
        <v>1</v>
      </c>
      <c r="D224" s="13">
        <v>553</v>
      </c>
      <c r="E224" s="13">
        <v>9</v>
      </c>
      <c r="F224" s="13">
        <v>18</v>
      </c>
      <c r="G224" s="13">
        <v>268</v>
      </c>
      <c r="H224" s="13">
        <v>53</v>
      </c>
      <c r="I224" s="13">
        <v>162</v>
      </c>
      <c r="J224" s="13">
        <v>43</v>
      </c>
      <c r="K224" s="13">
        <v>553</v>
      </c>
      <c r="L224" s="13">
        <v>16</v>
      </c>
      <c r="M224" s="13">
        <v>362</v>
      </c>
      <c r="N224" s="13">
        <v>149</v>
      </c>
      <c r="O224" s="13">
        <v>8</v>
      </c>
      <c r="P224" s="13">
        <v>18</v>
      </c>
    </row>
    <row r="225" spans="1:16" ht="15" customHeight="1" x14ac:dyDescent="0.15">
      <c r="A225" s="111"/>
      <c r="B225" s="18" t="s">
        <v>9</v>
      </c>
      <c r="C225" s="110" t="s">
        <v>212</v>
      </c>
      <c r="D225" s="13">
        <v>306</v>
      </c>
      <c r="E225" s="13">
        <v>21</v>
      </c>
      <c r="F225" s="13">
        <v>7</v>
      </c>
      <c r="G225" s="13">
        <v>163</v>
      </c>
      <c r="H225" s="13">
        <v>31</v>
      </c>
      <c r="I225" s="13">
        <v>61</v>
      </c>
      <c r="J225" s="13">
        <v>23</v>
      </c>
      <c r="K225" s="13">
        <v>306</v>
      </c>
      <c r="L225" s="13">
        <v>11</v>
      </c>
      <c r="M225" s="13">
        <v>162</v>
      </c>
      <c r="N225" s="13">
        <v>125</v>
      </c>
      <c r="O225" s="13">
        <v>1</v>
      </c>
      <c r="P225" s="13">
        <v>7</v>
      </c>
    </row>
    <row r="226" spans="1:16" ht="15" customHeight="1" x14ac:dyDescent="0.15">
      <c r="A226" s="111"/>
      <c r="B226" s="18"/>
      <c r="C226" s="110" t="s">
        <v>213</v>
      </c>
      <c r="D226" s="13">
        <v>91</v>
      </c>
      <c r="E226" s="13">
        <v>22</v>
      </c>
      <c r="F226" s="13">
        <v>3</v>
      </c>
      <c r="G226" s="13">
        <v>36</v>
      </c>
      <c r="H226" s="13">
        <v>10</v>
      </c>
      <c r="I226" s="13">
        <v>11</v>
      </c>
      <c r="J226" s="13">
        <v>9</v>
      </c>
      <c r="K226" s="13">
        <v>91</v>
      </c>
      <c r="L226" s="13">
        <v>3</v>
      </c>
      <c r="M226" s="13">
        <v>60</v>
      </c>
      <c r="N226" s="13">
        <v>27</v>
      </c>
      <c r="O226" s="13">
        <v>0</v>
      </c>
      <c r="P226" s="13">
        <v>1</v>
      </c>
    </row>
    <row r="227" spans="1:16" ht="15" customHeight="1" x14ac:dyDescent="0.15">
      <c r="A227" s="111"/>
      <c r="B227" s="18"/>
      <c r="C227" s="110" t="s">
        <v>214</v>
      </c>
      <c r="D227" s="13">
        <v>28</v>
      </c>
      <c r="E227" s="13">
        <v>12</v>
      </c>
      <c r="F227" s="13">
        <v>2</v>
      </c>
      <c r="G227" s="13">
        <v>11</v>
      </c>
      <c r="H227" s="13">
        <v>2</v>
      </c>
      <c r="I227" s="13">
        <v>1</v>
      </c>
      <c r="J227" s="13">
        <v>0</v>
      </c>
      <c r="K227" s="13">
        <v>28</v>
      </c>
      <c r="L227" s="13">
        <v>1</v>
      </c>
      <c r="M227" s="13">
        <v>21</v>
      </c>
      <c r="N227" s="13">
        <v>6</v>
      </c>
      <c r="O227" s="13">
        <v>0</v>
      </c>
      <c r="P227" s="13">
        <v>0</v>
      </c>
    </row>
    <row r="228" spans="1:16" ht="15" customHeight="1" x14ac:dyDescent="0.15">
      <c r="A228" s="111"/>
      <c r="B228" s="18"/>
      <c r="C228" s="110" t="s">
        <v>215</v>
      </c>
      <c r="D228" s="13">
        <v>41</v>
      </c>
      <c r="E228" s="13">
        <v>23</v>
      </c>
      <c r="F228" s="13">
        <v>2</v>
      </c>
      <c r="G228" s="13">
        <v>11</v>
      </c>
      <c r="H228" s="13">
        <v>4</v>
      </c>
      <c r="I228" s="13">
        <v>1</v>
      </c>
      <c r="J228" s="13">
        <v>0</v>
      </c>
      <c r="K228" s="13">
        <v>41</v>
      </c>
      <c r="L228" s="13">
        <v>3</v>
      </c>
      <c r="M228" s="13">
        <v>27</v>
      </c>
      <c r="N228" s="13">
        <v>10</v>
      </c>
      <c r="O228" s="13">
        <v>0</v>
      </c>
      <c r="P228" s="13">
        <v>1</v>
      </c>
    </row>
    <row r="229" spans="1:16" ht="15" customHeight="1" x14ac:dyDescent="0.15">
      <c r="A229" s="111"/>
      <c r="B229" s="19"/>
      <c r="C229" s="108" t="s">
        <v>133</v>
      </c>
      <c r="D229" s="13">
        <v>146</v>
      </c>
      <c r="E229" s="13">
        <v>45</v>
      </c>
      <c r="F229" s="13">
        <v>5</v>
      </c>
      <c r="G229" s="13">
        <v>52</v>
      </c>
      <c r="H229" s="13">
        <v>7</v>
      </c>
      <c r="I229" s="13">
        <v>18</v>
      </c>
      <c r="J229" s="13">
        <v>19</v>
      </c>
      <c r="K229" s="13">
        <v>146</v>
      </c>
      <c r="L229" s="13">
        <v>7</v>
      </c>
      <c r="M229" s="13">
        <v>97</v>
      </c>
      <c r="N229" s="13">
        <v>33</v>
      </c>
      <c r="O229" s="13">
        <v>1</v>
      </c>
      <c r="P229" s="13">
        <v>8</v>
      </c>
    </row>
    <row r="230" spans="1:16" ht="15" customHeight="1" x14ac:dyDescent="0.15">
      <c r="A230" s="111"/>
      <c r="B230" s="11" t="s">
        <v>2</v>
      </c>
      <c r="C230" s="113" t="s">
        <v>16</v>
      </c>
      <c r="D230" s="13">
        <v>595</v>
      </c>
      <c r="E230" s="13">
        <v>0</v>
      </c>
      <c r="F230" s="13">
        <v>71</v>
      </c>
      <c r="G230" s="13">
        <v>184</v>
      </c>
      <c r="H230" s="13">
        <v>121</v>
      </c>
      <c r="I230" s="13">
        <v>101</v>
      </c>
      <c r="J230" s="13">
        <v>118</v>
      </c>
      <c r="K230" s="13">
        <v>595</v>
      </c>
      <c r="L230" s="13">
        <v>32</v>
      </c>
      <c r="M230" s="13">
        <v>309</v>
      </c>
      <c r="N230" s="13">
        <v>149</v>
      </c>
      <c r="O230" s="13">
        <v>4</v>
      </c>
      <c r="P230" s="13">
        <v>101</v>
      </c>
    </row>
    <row r="231" spans="1:16" ht="15" customHeight="1" x14ac:dyDescent="0.15">
      <c r="A231" s="111"/>
      <c r="B231" s="11" t="s">
        <v>3</v>
      </c>
      <c r="C231" s="112"/>
      <c r="D231" s="13"/>
      <c r="E231" s="13"/>
      <c r="F231" s="13"/>
      <c r="G231" s="13"/>
      <c r="H231" s="13"/>
      <c r="I231" s="13"/>
      <c r="J231" s="13"/>
      <c r="K231" s="13"/>
      <c r="L231" s="13"/>
      <c r="M231" s="13"/>
      <c r="N231" s="13"/>
      <c r="O231" s="13"/>
      <c r="P231" s="13"/>
    </row>
    <row r="232" spans="1:16" ht="15" customHeight="1" x14ac:dyDescent="0.15">
      <c r="A232" s="111"/>
      <c r="B232" s="11" t="s">
        <v>4</v>
      </c>
      <c r="C232" s="110" t="s">
        <v>1</v>
      </c>
      <c r="D232" s="13">
        <v>343</v>
      </c>
      <c r="E232" s="13">
        <v>0</v>
      </c>
      <c r="F232" s="13">
        <v>32</v>
      </c>
      <c r="G232" s="13">
        <v>119</v>
      </c>
      <c r="H232" s="13">
        <v>63</v>
      </c>
      <c r="I232" s="13">
        <v>56</v>
      </c>
      <c r="J232" s="13">
        <v>73</v>
      </c>
      <c r="K232" s="13">
        <v>343</v>
      </c>
      <c r="L232" s="13">
        <v>16</v>
      </c>
      <c r="M232" s="13">
        <v>181</v>
      </c>
      <c r="N232" s="13">
        <v>74</v>
      </c>
      <c r="O232" s="13">
        <v>3</v>
      </c>
      <c r="P232" s="13">
        <v>69</v>
      </c>
    </row>
    <row r="233" spans="1:16" ht="15" customHeight="1" x14ac:dyDescent="0.15">
      <c r="A233" s="111"/>
      <c r="B233" s="11"/>
      <c r="C233" s="110" t="s">
        <v>212</v>
      </c>
      <c r="D233" s="13">
        <v>44</v>
      </c>
      <c r="E233" s="13">
        <v>0</v>
      </c>
      <c r="F233" s="13">
        <v>2</v>
      </c>
      <c r="G233" s="13">
        <v>18</v>
      </c>
      <c r="H233" s="13">
        <v>9</v>
      </c>
      <c r="I233" s="13">
        <v>10</v>
      </c>
      <c r="J233" s="13">
        <v>5</v>
      </c>
      <c r="K233" s="13">
        <v>44</v>
      </c>
      <c r="L233" s="13">
        <v>1</v>
      </c>
      <c r="M233" s="13">
        <v>27</v>
      </c>
      <c r="N233" s="13">
        <v>12</v>
      </c>
      <c r="O233" s="13">
        <v>0</v>
      </c>
      <c r="P233" s="13">
        <v>4</v>
      </c>
    </row>
    <row r="234" spans="1:16" ht="15" customHeight="1" x14ac:dyDescent="0.15">
      <c r="A234" s="111"/>
      <c r="B234" s="11"/>
      <c r="C234" s="110" t="s">
        <v>213</v>
      </c>
      <c r="D234" s="13">
        <v>30</v>
      </c>
      <c r="E234" s="13">
        <v>0</v>
      </c>
      <c r="F234" s="13">
        <v>2</v>
      </c>
      <c r="G234" s="13">
        <v>4</v>
      </c>
      <c r="H234" s="13">
        <v>12</v>
      </c>
      <c r="I234" s="13">
        <v>6</v>
      </c>
      <c r="J234" s="13">
        <v>6</v>
      </c>
      <c r="K234" s="13">
        <v>30</v>
      </c>
      <c r="L234" s="13">
        <v>0</v>
      </c>
      <c r="M234" s="13">
        <v>10</v>
      </c>
      <c r="N234" s="13">
        <v>16</v>
      </c>
      <c r="O234" s="13">
        <v>0</v>
      </c>
      <c r="P234" s="13">
        <v>4</v>
      </c>
    </row>
    <row r="235" spans="1:16" ht="15" customHeight="1" x14ac:dyDescent="0.15">
      <c r="A235" s="111"/>
      <c r="B235" s="11"/>
      <c r="C235" s="110" t="s">
        <v>214</v>
      </c>
      <c r="D235" s="13">
        <v>12</v>
      </c>
      <c r="E235" s="13">
        <v>0</v>
      </c>
      <c r="F235" s="13">
        <v>3</v>
      </c>
      <c r="G235" s="13">
        <v>0</v>
      </c>
      <c r="H235" s="13">
        <v>4</v>
      </c>
      <c r="I235" s="13">
        <v>4</v>
      </c>
      <c r="J235" s="13">
        <v>1</v>
      </c>
      <c r="K235" s="13">
        <v>12</v>
      </c>
      <c r="L235" s="13">
        <v>2</v>
      </c>
      <c r="M235" s="13">
        <v>6</v>
      </c>
      <c r="N235" s="13">
        <v>4</v>
      </c>
      <c r="O235" s="13">
        <v>0</v>
      </c>
      <c r="P235" s="13">
        <v>0</v>
      </c>
    </row>
    <row r="236" spans="1:16" ht="15" customHeight="1" x14ac:dyDescent="0.15">
      <c r="A236" s="111"/>
      <c r="B236" s="11"/>
      <c r="C236" s="110" t="s">
        <v>215</v>
      </c>
      <c r="D236" s="13">
        <v>35</v>
      </c>
      <c r="E236" s="13">
        <v>0</v>
      </c>
      <c r="F236" s="13">
        <v>10</v>
      </c>
      <c r="G236" s="13">
        <v>11</v>
      </c>
      <c r="H236" s="13">
        <v>6</v>
      </c>
      <c r="I236" s="13">
        <v>4</v>
      </c>
      <c r="J236" s="13">
        <v>4</v>
      </c>
      <c r="K236" s="13">
        <v>35</v>
      </c>
      <c r="L236" s="13">
        <v>5</v>
      </c>
      <c r="M236" s="13">
        <v>17</v>
      </c>
      <c r="N236" s="13">
        <v>11</v>
      </c>
      <c r="O236" s="13">
        <v>1</v>
      </c>
      <c r="P236" s="13">
        <v>1</v>
      </c>
    </row>
    <row r="237" spans="1:16" ht="15" customHeight="1" x14ac:dyDescent="0.15">
      <c r="A237" s="111"/>
      <c r="B237" s="11"/>
      <c r="C237" s="108" t="s">
        <v>133</v>
      </c>
      <c r="D237" s="13">
        <v>131</v>
      </c>
      <c r="E237" s="13">
        <v>0</v>
      </c>
      <c r="F237" s="13">
        <v>22</v>
      </c>
      <c r="G237" s="13">
        <v>32</v>
      </c>
      <c r="H237" s="13">
        <v>27</v>
      </c>
      <c r="I237" s="13">
        <v>21</v>
      </c>
      <c r="J237" s="13">
        <v>29</v>
      </c>
      <c r="K237" s="13">
        <v>131</v>
      </c>
      <c r="L237" s="13">
        <v>8</v>
      </c>
      <c r="M237" s="13">
        <v>68</v>
      </c>
      <c r="N237" s="13">
        <v>32</v>
      </c>
      <c r="O237" s="13">
        <v>0</v>
      </c>
      <c r="P237" s="13">
        <v>23</v>
      </c>
    </row>
    <row r="238" spans="1:16" ht="15" customHeight="1" x14ac:dyDescent="0.15">
      <c r="A238" s="111"/>
      <c r="B238" s="204" t="s">
        <v>5</v>
      </c>
      <c r="C238" s="113" t="s">
        <v>16</v>
      </c>
      <c r="D238" s="13">
        <v>485</v>
      </c>
      <c r="E238" s="13">
        <v>0</v>
      </c>
      <c r="F238" s="13">
        <v>57</v>
      </c>
      <c r="G238" s="13">
        <v>141</v>
      </c>
      <c r="H238" s="13">
        <v>84</v>
      </c>
      <c r="I238" s="13">
        <v>51</v>
      </c>
      <c r="J238" s="13">
        <v>152</v>
      </c>
      <c r="K238" s="13">
        <v>485</v>
      </c>
      <c r="L238" s="13">
        <v>44</v>
      </c>
      <c r="M238" s="13">
        <v>193</v>
      </c>
      <c r="N238" s="13">
        <v>108</v>
      </c>
      <c r="O238" s="13">
        <v>6</v>
      </c>
      <c r="P238" s="13">
        <v>134</v>
      </c>
    </row>
    <row r="239" spans="1:16" ht="15" customHeight="1" x14ac:dyDescent="0.15">
      <c r="A239" s="111"/>
      <c r="B239" s="205"/>
      <c r="C239" s="112"/>
      <c r="D239" s="13"/>
      <c r="E239" s="13"/>
      <c r="F239" s="13"/>
      <c r="G239" s="13"/>
      <c r="H239" s="13"/>
      <c r="I239" s="13"/>
      <c r="J239" s="13"/>
      <c r="K239" s="13"/>
      <c r="L239" s="13"/>
      <c r="M239" s="13"/>
      <c r="N239" s="13"/>
      <c r="O239" s="13"/>
      <c r="P239" s="13"/>
    </row>
    <row r="240" spans="1:16" ht="15" customHeight="1" x14ac:dyDescent="0.15">
      <c r="A240" s="111"/>
      <c r="B240" s="205"/>
      <c r="C240" s="110" t="s">
        <v>1</v>
      </c>
      <c r="D240" s="13">
        <v>343</v>
      </c>
      <c r="E240" s="13">
        <v>0</v>
      </c>
      <c r="F240" s="13">
        <v>36</v>
      </c>
      <c r="G240" s="13">
        <v>98</v>
      </c>
      <c r="H240" s="13">
        <v>56</v>
      </c>
      <c r="I240" s="13">
        <v>36</v>
      </c>
      <c r="J240" s="13">
        <v>117</v>
      </c>
      <c r="K240" s="13">
        <v>343</v>
      </c>
      <c r="L240" s="13">
        <v>27</v>
      </c>
      <c r="M240" s="13">
        <v>131</v>
      </c>
      <c r="N240" s="13">
        <v>73</v>
      </c>
      <c r="O240" s="13">
        <v>4</v>
      </c>
      <c r="P240" s="13">
        <v>108</v>
      </c>
    </row>
    <row r="241" spans="1:16" ht="15" customHeight="1" x14ac:dyDescent="0.15">
      <c r="A241" s="111"/>
      <c r="B241" s="205"/>
      <c r="C241" s="110" t="s">
        <v>212</v>
      </c>
      <c r="D241" s="13">
        <v>37</v>
      </c>
      <c r="E241" s="13">
        <v>0</v>
      </c>
      <c r="F241" s="13">
        <v>6</v>
      </c>
      <c r="G241" s="13">
        <v>17</v>
      </c>
      <c r="H241" s="13">
        <v>5</v>
      </c>
      <c r="I241" s="13">
        <v>6</v>
      </c>
      <c r="J241" s="13">
        <v>3</v>
      </c>
      <c r="K241" s="13">
        <v>37</v>
      </c>
      <c r="L241" s="13">
        <v>7</v>
      </c>
      <c r="M241" s="13">
        <v>16</v>
      </c>
      <c r="N241" s="13">
        <v>11</v>
      </c>
      <c r="O241" s="13">
        <v>1</v>
      </c>
      <c r="P241" s="13">
        <v>2</v>
      </c>
    </row>
    <row r="242" spans="1:16" ht="15" customHeight="1" x14ac:dyDescent="0.15">
      <c r="A242" s="111"/>
      <c r="B242" s="205"/>
      <c r="C242" s="110" t="s">
        <v>213</v>
      </c>
      <c r="D242" s="13">
        <v>19</v>
      </c>
      <c r="E242" s="13">
        <v>0</v>
      </c>
      <c r="F242" s="13">
        <v>3</v>
      </c>
      <c r="G242" s="13">
        <v>2</v>
      </c>
      <c r="H242" s="13">
        <v>7</v>
      </c>
      <c r="I242" s="13">
        <v>5</v>
      </c>
      <c r="J242" s="13">
        <v>2</v>
      </c>
      <c r="K242" s="13">
        <v>19</v>
      </c>
      <c r="L242" s="13">
        <v>1</v>
      </c>
      <c r="M242" s="13">
        <v>10</v>
      </c>
      <c r="N242" s="13">
        <v>8</v>
      </c>
      <c r="O242" s="13">
        <v>0</v>
      </c>
      <c r="P242" s="13">
        <v>0</v>
      </c>
    </row>
    <row r="243" spans="1:16" ht="15" customHeight="1" x14ac:dyDescent="0.15">
      <c r="A243" s="111"/>
      <c r="B243" s="200"/>
      <c r="C243" s="110" t="s">
        <v>214</v>
      </c>
      <c r="D243" s="13">
        <v>6</v>
      </c>
      <c r="E243" s="13">
        <v>0</v>
      </c>
      <c r="F243" s="13">
        <v>2</v>
      </c>
      <c r="G243" s="13">
        <v>1</v>
      </c>
      <c r="H243" s="13">
        <v>0</v>
      </c>
      <c r="I243" s="13">
        <v>0</v>
      </c>
      <c r="J243" s="13">
        <v>3</v>
      </c>
      <c r="K243" s="13">
        <v>6</v>
      </c>
      <c r="L243" s="13">
        <v>1</v>
      </c>
      <c r="M243" s="13">
        <v>1</v>
      </c>
      <c r="N243" s="13">
        <v>1</v>
      </c>
      <c r="O243" s="13">
        <v>0</v>
      </c>
      <c r="P243" s="13">
        <v>3</v>
      </c>
    </row>
    <row r="244" spans="1:16" ht="15" customHeight="1" x14ac:dyDescent="0.15">
      <c r="A244" s="111"/>
      <c r="B244" s="200"/>
      <c r="C244" s="110" t="s">
        <v>215</v>
      </c>
      <c r="D244" s="13">
        <v>14</v>
      </c>
      <c r="E244" s="13">
        <v>0</v>
      </c>
      <c r="F244" s="13">
        <v>4</v>
      </c>
      <c r="G244" s="13">
        <v>1</v>
      </c>
      <c r="H244" s="13">
        <v>6</v>
      </c>
      <c r="I244" s="13">
        <v>1</v>
      </c>
      <c r="J244" s="13">
        <v>2</v>
      </c>
      <c r="K244" s="13">
        <v>14</v>
      </c>
      <c r="L244" s="13">
        <v>2</v>
      </c>
      <c r="M244" s="13">
        <v>7</v>
      </c>
      <c r="N244" s="13">
        <v>3</v>
      </c>
      <c r="O244" s="13">
        <v>1</v>
      </c>
      <c r="P244" s="13">
        <v>1</v>
      </c>
    </row>
    <row r="245" spans="1:16" ht="15" customHeight="1" x14ac:dyDescent="0.15">
      <c r="A245" s="109"/>
      <c r="B245" s="456"/>
      <c r="C245" s="108" t="s">
        <v>133</v>
      </c>
      <c r="D245" s="13">
        <v>66</v>
      </c>
      <c r="E245" s="13">
        <v>0</v>
      </c>
      <c r="F245" s="13">
        <v>6</v>
      </c>
      <c r="G245" s="13">
        <v>22</v>
      </c>
      <c r="H245" s="13">
        <v>10</v>
      </c>
      <c r="I245" s="13">
        <v>3</v>
      </c>
      <c r="J245" s="13">
        <v>25</v>
      </c>
      <c r="K245" s="13">
        <v>66</v>
      </c>
      <c r="L245" s="13">
        <v>6</v>
      </c>
      <c r="M245" s="13">
        <v>28</v>
      </c>
      <c r="N245" s="13">
        <v>12</v>
      </c>
      <c r="O245" s="13">
        <v>0</v>
      </c>
      <c r="P245" s="13">
        <v>20</v>
      </c>
    </row>
  </sheetData>
  <mergeCells count="16">
    <mergeCell ref="A199:A200"/>
    <mergeCell ref="B214:B218"/>
    <mergeCell ref="A223:A224"/>
    <mergeCell ref="B238:B242"/>
    <mergeCell ref="A100:A101"/>
    <mergeCell ref="B115:B119"/>
    <mergeCell ref="A127:A128"/>
    <mergeCell ref="B142:B146"/>
    <mergeCell ref="B166:B170"/>
    <mergeCell ref="B190:B194"/>
    <mergeCell ref="A4:A5"/>
    <mergeCell ref="B19:B23"/>
    <mergeCell ref="B43:B47"/>
    <mergeCell ref="B67:B71"/>
    <mergeCell ref="A76:A77"/>
    <mergeCell ref="B91:B95"/>
  </mergeCells>
  <phoneticPr fontId="6"/>
  <pageMargins left="0.39370078740157483" right="0.39370078740157483" top="0.39370078740157483" bottom="0.19685039370078741" header="0.19685039370078741" footer="0.19685039370078741"/>
  <pageSetup paperSize="9" scale="70" orientation="portrait" horizontalDpi="200" verticalDpi="200" r:id="rId1"/>
  <headerFooter alignWithMargins="0">
    <oddHeader>&amp;R&amp;"-,標準"&amp;11&amp;F＿&amp;A</oddHeader>
  </headerFooter>
  <rowBreaks count="1" manualBreakCount="1">
    <brk id="74" min="3" max="15" man="1"/>
  </rowBreaks>
  <colBreaks count="1" manualBreakCount="1">
    <brk id="10" max="1048575" man="1"/>
  </col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9D4721-DDC0-45E5-8E08-DF417490BEC8}">
  <dimension ref="A1:P389"/>
  <sheetViews>
    <sheetView showGridLines="0" view="pageBreakPreview" zoomScaleNormal="100" zoomScaleSheetLayoutView="100" workbookViewId="0"/>
  </sheetViews>
  <sheetFormatPr defaultColWidth="8" defaultRowHeight="15" customHeight="1" x14ac:dyDescent="0.15"/>
  <cols>
    <col min="1" max="1" width="10.140625" style="1" customWidth="1"/>
    <col min="2" max="2" width="4.28515625" style="1" customWidth="1"/>
    <col min="3" max="3" width="25.140625" style="1" customWidth="1"/>
    <col min="4" max="5" width="8.7109375" style="1" customWidth="1"/>
    <col min="6" max="6" width="10.140625" style="1" customWidth="1"/>
    <col min="7" max="8" width="8.7109375" style="1" customWidth="1"/>
    <col min="9" max="9" width="11.28515625" style="1" customWidth="1"/>
    <col min="10" max="11" width="8.7109375" style="1" customWidth="1"/>
    <col min="12" max="12" width="10.28515625" style="1" customWidth="1"/>
    <col min="13" max="16" width="8.7109375" style="1" customWidth="1"/>
    <col min="17" max="16384" width="8" style="1"/>
  </cols>
  <sheetData>
    <row r="1" spans="1:16" ht="15" customHeight="1" x14ac:dyDescent="0.15">
      <c r="D1" s="1" t="s">
        <v>455</v>
      </c>
      <c r="K1" s="1" t="s">
        <v>456</v>
      </c>
    </row>
    <row r="2" spans="1:16" s="7" customFormat="1" ht="84" x14ac:dyDescent="0.15">
      <c r="A2" s="3"/>
      <c r="B2" s="4"/>
      <c r="C2" s="116"/>
      <c r="D2" s="5" t="s">
        <v>0</v>
      </c>
      <c r="E2" s="115" t="s">
        <v>134</v>
      </c>
      <c r="F2" s="5" t="s">
        <v>135</v>
      </c>
      <c r="G2" s="5" t="s">
        <v>136</v>
      </c>
      <c r="H2" s="115" t="s">
        <v>137</v>
      </c>
      <c r="I2" s="450" t="s">
        <v>457</v>
      </c>
      <c r="J2" s="5" t="s">
        <v>113</v>
      </c>
      <c r="K2" s="5" t="s">
        <v>0</v>
      </c>
      <c r="L2" s="5" t="s">
        <v>458</v>
      </c>
      <c r="M2" s="5" t="s">
        <v>459</v>
      </c>
      <c r="N2" s="115" t="s">
        <v>460</v>
      </c>
      <c r="O2" s="115" t="s">
        <v>47</v>
      </c>
      <c r="P2" s="5" t="s">
        <v>65</v>
      </c>
    </row>
    <row r="3" spans="1:16" ht="15" customHeight="1" x14ac:dyDescent="0.15">
      <c r="A3" s="114" t="s">
        <v>480</v>
      </c>
      <c r="B3" s="17" t="s">
        <v>6</v>
      </c>
      <c r="C3" s="113" t="s">
        <v>16</v>
      </c>
      <c r="D3" s="8">
        <f t="shared" ref="D3:P3" si="0">D198</f>
        <v>1165</v>
      </c>
      <c r="E3" s="8">
        <f t="shared" si="0"/>
        <v>132</v>
      </c>
      <c r="F3" s="8">
        <f t="shared" si="0"/>
        <v>37</v>
      </c>
      <c r="G3" s="8">
        <f t="shared" si="0"/>
        <v>541</v>
      </c>
      <c r="H3" s="8">
        <f t="shared" si="0"/>
        <v>107</v>
      </c>
      <c r="I3" s="8">
        <f t="shared" si="0"/>
        <v>254</v>
      </c>
      <c r="J3" s="8">
        <f t="shared" si="0"/>
        <v>94</v>
      </c>
      <c r="K3" s="8">
        <f t="shared" si="0"/>
        <v>1165</v>
      </c>
      <c r="L3" s="8">
        <f t="shared" si="0"/>
        <v>41</v>
      </c>
      <c r="M3" s="8">
        <f t="shared" si="0"/>
        <v>729</v>
      </c>
      <c r="N3" s="8">
        <f t="shared" si="0"/>
        <v>350</v>
      </c>
      <c r="O3" s="8">
        <f t="shared" si="0"/>
        <v>10</v>
      </c>
      <c r="P3" s="8">
        <f t="shared" si="0"/>
        <v>35</v>
      </c>
    </row>
    <row r="4" spans="1:16" ht="15" customHeight="1" x14ac:dyDescent="0.15">
      <c r="A4" s="457" t="s">
        <v>481</v>
      </c>
      <c r="B4" s="18" t="s">
        <v>7</v>
      </c>
      <c r="C4" s="112"/>
      <c r="D4" s="29">
        <f>IF(SUM(E4:J4)&gt;100,"－",SUM(E4:J4))</f>
        <v>100</v>
      </c>
      <c r="E4" s="28">
        <f t="shared" ref="E4:J4" si="1">E198/$D3*100</f>
        <v>11.330472103004292</v>
      </c>
      <c r="F4" s="28">
        <f t="shared" si="1"/>
        <v>3.1759656652360517</v>
      </c>
      <c r="G4" s="28">
        <f t="shared" si="1"/>
        <v>46.437768240343345</v>
      </c>
      <c r="H4" s="28">
        <f t="shared" si="1"/>
        <v>9.1845493562231759</v>
      </c>
      <c r="I4" s="28">
        <f t="shared" si="1"/>
        <v>21.802575107296139</v>
      </c>
      <c r="J4" s="28">
        <f t="shared" si="1"/>
        <v>8.0686695278969953</v>
      </c>
      <c r="K4" s="29">
        <f>IF(SUM(L4:P4)&gt;100,"－",SUM(L4:P4))</f>
        <v>100.00000000000001</v>
      </c>
      <c r="L4" s="28">
        <f>L198/$K3*100</f>
        <v>3.5193133047210301</v>
      </c>
      <c r="M4" s="28">
        <f>M198/$K3*100</f>
        <v>62.575107296137347</v>
      </c>
      <c r="N4" s="28">
        <f>N198/$K3*100</f>
        <v>30.042918454935624</v>
      </c>
      <c r="O4" s="28">
        <f>O198/$K3*100</f>
        <v>0.85836909871244638</v>
      </c>
      <c r="P4" s="28">
        <f>P198/$K3*100</f>
        <v>3.0042918454935621</v>
      </c>
    </row>
    <row r="5" spans="1:16" ht="15" customHeight="1" x14ac:dyDescent="0.15">
      <c r="A5" s="457"/>
      <c r="B5" s="18" t="s">
        <v>8</v>
      </c>
      <c r="C5" s="110" t="s">
        <v>185</v>
      </c>
      <c r="D5" s="20">
        <f>D200</f>
        <v>924</v>
      </c>
      <c r="E5" s="12">
        <f t="shared" ref="E5:J11" si="2">IF($D5=0,0,E200/$D5*100)</f>
        <v>12.445887445887447</v>
      </c>
      <c r="F5" s="12">
        <f t="shared" si="2"/>
        <v>2.4891774891774894</v>
      </c>
      <c r="G5" s="12">
        <f t="shared" si="2"/>
        <v>49.02597402597403</v>
      </c>
      <c r="H5" s="12">
        <f t="shared" si="2"/>
        <v>8.4415584415584419</v>
      </c>
      <c r="I5" s="12">
        <f t="shared" si="2"/>
        <v>21.536796536796537</v>
      </c>
      <c r="J5" s="12">
        <f t="shared" si="2"/>
        <v>6.0606060606060606</v>
      </c>
      <c r="K5" s="20">
        <f>K200</f>
        <v>924</v>
      </c>
      <c r="L5" s="12">
        <f t="shared" ref="L5:P11" si="3">IF($K5=0,0,L200/$K5*100)</f>
        <v>2.2727272727272729</v>
      </c>
      <c r="M5" s="12">
        <f t="shared" si="3"/>
        <v>62.229437229437238</v>
      </c>
      <c r="N5" s="12">
        <f t="shared" si="3"/>
        <v>32.251082251082252</v>
      </c>
      <c r="O5" s="12">
        <f t="shared" si="3"/>
        <v>0.75757575757575757</v>
      </c>
      <c r="P5" s="12">
        <f t="shared" si="3"/>
        <v>2.4891774891774894</v>
      </c>
    </row>
    <row r="6" spans="1:16" ht="15" customHeight="1" x14ac:dyDescent="0.15">
      <c r="A6" s="111"/>
      <c r="B6" s="18" t="s">
        <v>9</v>
      </c>
      <c r="C6" s="123" t="s">
        <v>207</v>
      </c>
      <c r="D6" s="20">
        <f t="shared" ref="D6:D10" si="4">D201</f>
        <v>66</v>
      </c>
      <c r="E6" s="12">
        <f t="shared" si="2"/>
        <v>6.0606060606060606</v>
      </c>
      <c r="F6" s="12">
        <f t="shared" si="2"/>
        <v>1.5151515151515151</v>
      </c>
      <c r="G6" s="12">
        <f t="shared" si="2"/>
        <v>45.454545454545453</v>
      </c>
      <c r="H6" s="12">
        <f t="shared" si="2"/>
        <v>6.0606060606060606</v>
      </c>
      <c r="I6" s="12">
        <f t="shared" si="2"/>
        <v>25.757575757575758</v>
      </c>
      <c r="J6" s="12">
        <f t="shared" si="2"/>
        <v>15.151515151515152</v>
      </c>
      <c r="K6" s="20">
        <f t="shared" ref="K6:P12" si="5">K201</f>
        <v>66</v>
      </c>
      <c r="L6" s="12">
        <f t="shared" si="3"/>
        <v>4.5454545454545459</v>
      </c>
      <c r="M6" s="12">
        <f t="shared" si="3"/>
        <v>72.727272727272734</v>
      </c>
      <c r="N6" s="12">
        <f t="shared" si="3"/>
        <v>15.151515151515152</v>
      </c>
      <c r="O6" s="12">
        <f t="shared" si="3"/>
        <v>1.5151515151515151</v>
      </c>
      <c r="P6" s="12">
        <f t="shared" si="3"/>
        <v>6.0606060606060606</v>
      </c>
    </row>
    <row r="7" spans="1:16" ht="15" customHeight="1" x14ac:dyDescent="0.15">
      <c r="A7" s="111"/>
      <c r="B7" s="18"/>
      <c r="C7" s="110" t="s">
        <v>184</v>
      </c>
      <c r="D7" s="20">
        <f t="shared" si="4"/>
        <v>72</v>
      </c>
      <c r="E7" s="12">
        <f t="shared" si="2"/>
        <v>5.5555555555555554</v>
      </c>
      <c r="F7" s="12">
        <f t="shared" si="2"/>
        <v>1.3888888888888888</v>
      </c>
      <c r="G7" s="12">
        <f t="shared" si="2"/>
        <v>30.555555555555557</v>
      </c>
      <c r="H7" s="12">
        <f t="shared" si="2"/>
        <v>12.5</v>
      </c>
      <c r="I7" s="12">
        <f t="shared" si="2"/>
        <v>29.166666666666668</v>
      </c>
      <c r="J7" s="12">
        <f t="shared" si="2"/>
        <v>20.833333333333336</v>
      </c>
      <c r="K7" s="20">
        <f t="shared" si="5"/>
        <v>72</v>
      </c>
      <c r="L7" s="12">
        <f t="shared" si="3"/>
        <v>1.3888888888888888</v>
      </c>
      <c r="M7" s="12">
        <f t="shared" si="3"/>
        <v>68.055555555555557</v>
      </c>
      <c r="N7" s="12">
        <f t="shared" si="3"/>
        <v>22.222222222222221</v>
      </c>
      <c r="O7" s="12">
        <f t="shared" si="3"/>
        <v>2.7777777777777777</v>
      </c>
      <c r="P7" s="12">
        <f t="shared" si="3"/>
        <v>5.5555555555555554</v>
      </c>
    </row>
    <row r="8" spans="1:16" ht="15" customHeight="1" x14ac:dyDescent="0.15">
      <c r="A8" s="111"/>
      <c r="B8" s="18"/>
      <c r="C8" s="110" t="s">
        <v>183</v>
      </c>
      <c r="D8" s="20">
        <f t="shared" si="4"/>
        <v>77</v>
      </c>
      <c r="E8" s="12">
        <f t="shared" si="2"/>
        <v>7.7922077922077921</v>
      </c>
      <c r="F8" s="12">
        <f t="shared" si="2"/>
        <v>11.688311688311687</v>
      </c>
      <c r="G8" s="12">
        <f t="shared" si="2"/>
        <v>35.064935064935064</v>
      </c>
      <c r="H8" s="12">
        <f t="shared" si="2"/>
        <v>18.181818181818183</v>
      </c>
      <c r="I8" s="12">
        <f t="shared" si="2"/>
        <v>14.285714285714285</v>
      </c>
      <c r="J8" s="12">
        <f t="shared" si="2"/>
        <v>12.987012987012985</v>
      </c>
      <c r="K8" s="20">
        <f t="shared" si="5"/>
        <v>77</v>
      </c>
      <c r="L8" s="12">
        <f t="shared" si="3"/>
        <v>15.584415584415584</v>
      </c>
      <c r="M8" s="12">
        <f t="shared" si="3"/>
        <v>49.350649350649348</v>
      </c>
      <c r="N8" s="12">
        <f t="shared" si="3"/>
        <v>32.467532467532465</v>
      </c>
      <c r="O8" s="12">
        <f t="shared" si="3"/>
        <v>0</v>
      </c>
      <c r="P8" s="12">
        <f t="shared" si="3"/>
        <v>2.5974025974025974</v>
      </c>
    </row>
    <row r="9" spans="1:16" ht="15" customHeight="1" x14ac:dyDescent="0.15">
      <c r="A9" s="111"/>
      <c r="B9" s="18"/>
      <c r="C9" s="110" t="s">
        <v>206</v>
      </c>
      <c r="D9" s="20">
        <f t="shared" si="4"/>
        <v>10</v>
      </c>
      <c r="E9" s="12">
        <f t="shared" si="2"/>
        <v>20</v>
      </c>
      <c r="F9" s="12">
        <f t="shared" si="2"/>
        <v>20</v>
      </c>
      <c r="G9" s="12">
        <f t="shared" si="2"/>
        <v>10</v>
      </c>
      <c r="H9" s="12">
        <f t="shared" si="2"/>
        <v>10</v>
      </c>
      <c r="I9" s="12">
        <f t="shared" si="2"/>
        <v>30</v>
      </c>
      <c r="J9" s="12">
        <f t="shared" si="2"/>
        <v>10</v>
      </c>
      <c r="K9" s="20">
        <f t="shared" si="5"/>
        <v>10</v>
      </c>
      <c r="L9" s="12">
        <f t="shared" si="3"/>
        <v>20</v>
      </c>
      <c r="M9" s="12">
        <f t="shared" si="3"/>
        <v>60</v>
      </c>
      <c r="N9" s="12">
        <f t="shared" si="3"/>
        <v>10</v>
      </c>
      <c r="O9" s="12">
        <f t="shared" si="3"/>
        <v>0</v>
      </c>
      <c r="P9" s="12">
        <f t="shared" si="3"/>
        <v>10</v>
      </c>
    </row>
    <row r="10" spans="1:16" ht="15" customHeight="1" x14ac:dyDescent="0.15">
      <c r="A10" s="111"/>
      <c r="B10" s="18"/>
      <c r="C10" s="110" t="s">
        <v>182</v>
      </c>
      <c r="D10" s="20">
        <f t="shared" si="4"/>
        <v>6</v>
      </c>
      <c r="E10" s="12">
        <f t="shared" si="2"/>
        <v>0</v>
      </c>
      <c r="F10" s="12">
        <f t="shared" si="2"/>
        <v>0</v>
      </c>
      <c r="G10" s="12">
        <f t="shared" si="2"/>
        <v>83.333333333333343</v>
      </c>
      <c r="H10" s="12">
        <f t="shared" si="2"/>
        <v>0</v>
      </c>
      <c r="I10" s="12">
        <f t="shared" si="2"/>
        <v>0</v>
      </c>
      <c r="J10" s="12">
        <f t="shared" si="2"/>
        <v>16.666666666666664</v>
      </c>
      <c r="K10" s="20">
        <f t="shared" si="5"/>
        <v>6</v>
      </c>
      <c r="L10" s="12">
        <f t="shared" si="3"/>
        <v>0</v>
      </c>
      <c r="M10" s="12">
        <f t="shared" si="3"/>
        <v>83.333333333333343</v>
      </c>
      <c r="N10" s="12">
        <f t="shared" si="3"/>
        <v>0</v>
      </c>
      <c r="O10" s="12">
        <f t="shared" si="3"/>
        <v>0</v>
      </c>
      <c r="P10" s="12">
        <f t="shared" si="3"/>
        <v>16.666666666666664</v>
      </c>
    </row>
    <row r="11" spans="1:16" ht="15" customHeight="1" x14ac:dyDescent="0.15">
      <c r="A11" s="111"/>
      <c r="B11" s="19"/>
      <c r="C11" s="108" t="s">
        <v>91</v>
      </c>
      <c r="D11" s="21">
        <f>D206</f>
        <v>10</v>
      </c>
      <c r="E11" s="9">
        <f t="shared" si="2"/>
        <v>10</v>
      </c>
      <c r="F11" s="9">
        <f t="shared" si="2"/>
        <v>10</v>
      </c>
      <c r="G11" s="9">
        <f t="shared" si="2"/>
        <v>30</v>
      </c>
      <c r="H11" s="9">
        <f t="shared" si="2"/>
        <v>10</v>
      </c>
      <c r="I11" s="9">
        <f t="shared" si="2"/>
        <v>30</v>
      </c>
      <c r="J11" s="9">
        <f t="shared" si="2"/>
        <v>10</v>
      </c>
      <c r="K11" s="21">
        <f t="shared" si="5"/>
        <v>10</v>
      </c>
      <c r="L11" s="9">
        <f t="shared" si="3"/>
        <v>20</v>
      </c>
      <c r="M11" s="9">
        <f t="shared" si="3"/>
        <v>80</v>
      </c>
      <c r="N11" s="9">
        <f t="shared" si="3"/>
        <v>0</v>
      </c>
      <c r="O11" s="9">
        <f t="shared" si="3"/>
        <v>0</v>
      </c>
      <c r="P11" s="9">
        <f t="shared" si="3"/>
        <v>0</v>
      </c>
    </row>
    <row r="12" spans="1:16" ht="15" customHeight="1" x14ac:dyDescent="0.15">
      <c r="A12" s="111"/>
      <c r="B12" s="11" t="s">
        <v>2</v>
      </c>
      <c r="C12" s="113" t="s">
        <v>16</v>
      </c>
      <c r="D12" s="20">
        <f>D207</f>
        <v>595</v>
      </c>
      <c r="E12" s="20">
        <f>E207</f>
        <v>0</v>
      </c>
      <c r="F12" s="20">
        <f>F207</f>
        <v>71</v>
      </c>
      <c r="G12" s="20">
        <f>G207</f>
        <v>184</v>
      </c>
      <c r="H12" s="20">
        <f>H207</f>
        <v>121</v>
      </c>
      <c r="I12" s="20">
        <f t="shared" ref="I12" si="6">I207</f>
        <v>101</v>
      </c>
      <c r="J12" s="20">
        <f>J207</f>
        <v>118</v>
      </c>
      <c r="K12" s="20">
        <f t="shared" si="5"/>
        <v>595</v>
      </c>
      <c r="L12" s="20">
        <f t="shared" si="5"/>
        <v>32</v>
      </c>
      <c r="M12" s="20">
        <f t="shared" si="5"/>
        <v>309</v>
      </c>
      <c r="N12" s="20">
        <f t="shared" si="5"/>
        <v>149</v>
      </c>
      <c r="O12" s="20">
        <f t="shared" si="5"/>
        <v>4</v>
      </c>
      <c r="P12" s="20">
        <f t="shared" si="5"/>
        <v>101</v>
      </c>
    </row>
    <row r="13" spans="1:16" ht="15" customHeight="1" x14ac:dyDescent="0.15">
      <c r="A13" s="111"/>
      <c r="B13" s="11" t="s">
        <v>3</v>
      </c>
      <c r="C13" s="112"/>
      <c r="D13" s="28">
        <f>IF(SUM(E13:J13)&gt;100,"－",SUM(E13:J13))</f>
        <v>100</v>
      </c>
      <c r="E13" s="28">
        <f t="shared" ref="E13:J13" si="7">E207/$D12*100</f>
        <v>0</v>
      </c>
      <c r="F13" s="28">
        <f t="shared" si="7"/>
        <v>11.932773109243698</v>
      </c>
      <c r="G13" s="28">
        <f t="shared" si="7"/>
        <v>30.92436974789916</v>
      </c>
      <c r="H13" s="28">
        <f t="shared" si="7"/>
        <v>20.336134453781511</v>
      </c>
      <c r="I13" s="28">
        <f t="shared" si="7"/>
        <v>16.974789915966387</v>
      </c>
      <c r="J13" s="28">
        <f t="shared" si="7"/>
        <v>19.831932773109244</v>
      </c>
      <c r="K13" s="28">
        <f>IF(SUM(L13:P13)&gt;100,"－",SUM(L13:P13))</f>
        <v>100</v>
      </c>
      <c r="L13" s="28">
        <f>L207/$K12*100</f>
        <v>5.3781512605042021</v>
      </c>
      <c r="M13" s="28">
        <f>M207/$K12*100</f>
        <v>51.932773109243705</v>
      </c>
      <c r="N13" s="28">
        <f>N207/$K12*100</f>
        <v>25.042016806722689</v>
      </c>
      <c r="O13" s="28">
        <f>O207/$K12*100</f>
        <v>0.67226890756302526</v>
      </c>
      <c r="P13" s="28">
        <f>P207/$K12*100</f>
        <v>16.974789915966387</v>
      </c>
    </row>
    <row r="14" spans="1:16" ht="15" customHeight="1" x14ac:dyDescent="0.15">
      <c r="A14" s="111"/>
      <c r="B14" s="11" t="s">
        <v>4</v>
      </c>
      <c r="C14" s="110" t="s">
        <v>185</v>
      </c>
      <c r="D14" s="20">
        <f t="shared" ref="D14:D21" si="8">D209</f>
        <v>382</v>
      </c>
      <c r="E14" s="12">
        <f t="shared" ref="E14:J20" si="9">IF($D14=0,0,E209/$D14*100)</f>
        <v>0</v>
      </c>
      <c r="F14" s="12">
        <f t="shared" si="9"/>
        <v>9.6858638743455501</v>
      </c>
      <c r="G14" s="12">
        <f t="shared" si="9"/>
        <v>33.246073298429316</v>
      </c>
      <c r="H14" s="12">
        <f t="shared" si="9"/>
        <v>19.895287958115183</v>
      </c>
      <c r="I14" s="12">
        <f t="shared" si="9"/>
        <v>18.32460732984293</v>
      </c>
      <c r="J14" s="12">
        <f t="shared" si="9"/>
        <v>18.848167539267017</v>
      </c>
      <c r="K14" s="20">
        <f>K209</f>
        <v>382</v>
      </c>
      <c r="L14" s="12">
        <f t="shared" ref="L14:P20" si="10">IF($K14=0,0,L209/$K14*100)</f>
        <v>4.9738219895287958</v>
      </c>
      <c r="M14" s="12">
        <f t="shared" si="10"/>
        <v>54.973821989528794</v>
      </c>
      <c r="N14" s="12">
        <f t="shared" si="10"/>
        <v>24.869109947643981</v>
      </c>
      <c r="O14" s="12">
        <f t="shared" si="10"/>
        <v>0.52356020942408377</v>
      </c>
      <c r="P14" s="12">
        <f t="shared" si="10"/>
        <v>14.659685863874344</v>
      </c>
    </row>
    <row r="15" spans="1:16" ht="15" customHeight="1" x14ac:dyDescent="0.15">
      <c r="A15" s="111"/>
      <c r="B15" s="11"/>
      <c r="C15" s="123" t="s">
        <v>207</v>
      </c>
      <c r="D15" s="20">
        <f t="shared" si="8"/>
        <v>113</v>
      </c>
      <c r="E15" s="12">
        <f t="shared" si="9"/>
        <v>0</v>
      </c>
      <c r="F15" s="12">
        <f t="shared" si="9"/>
        <v>9.7345132743362832</v>
      </c>
      <c r="G15" s="12">
        <f t="shared" si="9"/>
        <v>30.973451327433626</v>
      </c>
      <c r="H15" s="12">
        <f t="shared" si="9"/>
        <v>23.008849557522122</v>
      </c>
      <c r="I15" s="12">
        <f t="shared" si="9"/>
        <v>14.159292035398231</v>
      </c>
      <c r="J15" s="12">
        <f t="shared" si="9"/>
        <v>22.123893805309734</v>
      </c>
      <c r="K15" s="20">
        <f t="shared" ref="K15:P21" si="11">K210</f>
        <v>113</v>
      </c>
      <c r="L15" s="12">
        <f t="shared" si="10"/>
        <v>0.88495575221238942</v>
      </c>
      <c r="M15" s="12">
        <f t="shared" si="10"/>
        <v>51.327433628318587</v>
      </c>
      <c r="N15" s="12">
        <f t="shared" si="10"/>
        <v>26.548672566371685</v>
      </c>
      <c r="O15" s="12">
        <f t="shared" si="10"/>
        <v>0.88495575221238942</v>
      </c>
      <c r="P15" s="12">
        <f t="shared" si="10"/>
        <v>20.353982300884958</v>
      </c>
    </row>
    <row r="16" spans="1:16" ht="15" customHeight="1" x14ac:dyDescent="0.15">
      <c r="A16" s="111"/>
      <c r="B16" s="11"/>
      <c r="C16" s="110" t="s">
        <v>184</v>
      </c>
      <c r="D16" s="20">
        <f t="shared" si="8"/>
        <v>26</v>
      </c>
      <c r="E16" s="12">
        <f t="shared" si="9"/>
        <v>0</v>
      </c>
      <c r="F16" s="12">
        <f t="shared" si="9"/>
        <v>3.8461538461538463</v>
      </c>
      <c r="G16" s="12">
        <f t="shared" si="9"/>
        <v>23.076923076923077</v>
      </c>
      <c r="H16" s="12">
        <f t="shared" si="9"/>
        <v>15.384615384615385</v>
      </c>
      <c r="I16" s="12">
        <f t="shared" si="9"/>
        <v>23.076923076923077</v>
      </c>
      <c r="J16" s="12">
        <f t="shared" si="9"/>
        <v>34.615384615384613</v>
      </c>
      <c r="K16" s="20">
        <f t="shared" si="11"/>
        <v>26</v>
      </c>
      <c r="L16" s="12">
        <f t="shared" si="10"/>
        <v>0</v>
      </c>
      <c r="M16" s="12">
        <f t="shared" si="10"/>
        <v>46.153846153846153</v>
      </c>
      <c r="N16" s="12">
        <f t="shared" si="10"/>
        <v>15.384615384615385</v>
      </c>
      <c r="O16" s="12">
        <f t="shared" si="10"/>
        <v>3.8461538461538463</v>
      </c>
      <c r="P16" s="12">
        <f t="shared" si="10"/>
        <v>34.615384615384613</v>
      </c>
    </row>
    <row r="17" spans="1:16" ht="15" customHeight="1" x14ac:dyDescent="0.15">
      <c r="A17" s="111"/>
      <c r="B17" s="11"/>
      <c r="C17" s="110" t="s">
        <v>183</v>
      </c>
      <c r="D17" s="20">
        <f t="shared" si="8"/>
        <v>41</v>
      </c>
      <c r="E17" s="12">
        <f t="shared" si="9"/>
        <v>0</v>
      </c>
      <c r="F17" s="12">
        <f t="shared" si="9"/>
        <v>43.902439024390247</v>
      </c>
      <c r="G17" s="12">
        <f t="shared" si="9"/>
        <v>17.073170731707318</v>
      </c>
      <c r="H17" s="12">
        <f t="shared" si="9"/>
        <v>24.390243902439025</v>
      </c>
      <c r="I17" s="12">
        <f t="shared" si="9"/>
        <v>2.4390243902439024</v>
      </c>
      <c r="J17" s="12">
        <f t="shared" si="9"/>
        <v>12.195121951219512</v>
      </c>
      <c r="K17" s="20">
        <f t="shared" si="11"/>
        <v>41</v>
      </c>
      <c r="L17" s="12">
        <f t="shared" si="10"/>
        <v>26.829268292682929</v>
      </c>
      <c r="M17" s="12">
        <f t="shared" si="10"/>
        <v>26.829268292682929</v>
      </c>
      <c r="N17" s="12">
        <f t="shared" si="10"/>
        <v>34.146341463414636</v>
      </c>
      <c r="O17" s="12">
        <f t="shared" si="10"/>
        <v>0</v>
      </c>
      <c r="P17" s="12">
        <f t="shared" si="10"/>
        <v>12.195121951219512</v>
      </c>
    </row>
    <row r="18" spans="1:16" ht="15" customHeight="1" x14ac:dyDescent="0.15">
      <c r="A18" s="111"/>
      <c r="B18" s="11"/>
      <c r="C18" s="110" t="s">
        <v>206</v>
      </c>
      <c r="D18" s="20">
        <f t="shared" si="8"/>
        <v>8</v>
      </c>
      <c r="E18" s="12">
        <f t="shared" si="9"/>
        <v>0</v>
      </c>
      <c r="F18" s="12">
        <f t="shared" si="9"/>
        <v>0</v>
      </c>
      <c r="G18" s="12">
        <f t="shared" si="9"/>
        <v>37.5</v>
      </c>
      <c r="H18" s="12">
        <f t="shared" si="9"/>
        <v>0</v>
      </c>
      <c r="I18" s="12">
        <f t="shared" si="9"/>
        <v>25</v>
      </c>
      <c r="J18" s="12">
        <f t="shared" si="9"/>
        <v>37.5</v>
      </c>
      <c r="K18" s="20">
        <f t="shared" si="11"/>
        <v>8</v>
      </c>
      <c r="L18" s="12">
        <f t="shared" si="10"/>
        <v>0</v>
      </c>
      <c r="M18" s="12">
        <f t="shared" si="10"/>
        <v>50</v>
      </c>
      <c r="N18" s="12">
        <f t="shared" si="10"/>
        <v>12.5</v>
      </c>
      <c r="O18" s="12">
        <f t="shared" si="10"/>
        <v>0</v>
      </c>
      <c r="P18" s="12">
        <f t="shared" si="10"/>
        <v>37.5</v>
      </c>
    </row>
    <row r="19" spans="1:16" ht="15" customHeight="1" x14ac:dyDescent="0.15">
      <c r="A19" s="111"/>
      <c r="B19" s="11"/>
      <c r="C19" s="110" t="s">
        <v>182</v>
      </c>
      <c r="D19" s="20">
        <f t="shared" si="8"/>
        <v>20</v>
      </c>
      <c r="E19" s="12">
        <f t="shared" si="9"/>
        <v>0</v>
      </c>
      <c r="F19" s="12">
        <f t="shared" si="9"/>
        <v>15</v>
      </c>
      <c r="G19" s="12">
        <f t="shared" si="9"/>
        <v>20</v>
      </c>
      <c r="H19" s="12">
        <f t="shared" si="9"/>
        <v>25</v>
      </c>
      <c r="I19" s="12">
        <f t="shared" si="9"/>
        <v>25</v>
      </c>
      <c r="J19" s="12">
        <f t="shared" si="9"/>
        <v>15</v>
      </c>
      <c r="K19" s="20">
        <f t="shared" si="11"/>
        <v>20</v>
      </c>
      <c r="L19" s="12">
        <f t="shared" si="10"/>
        <v>0</v>
      </c>
      <c r="M19" s="12">
        <f t="shared" si="10"/>
        <v>55.000000000000007</v>
      </c>
      <c r="N19" s="12">
        <f t="shared" si="10"/>
        <v>25</v>
      </c>
      <c r="O19" s="12">
        <f t="shared" si="10"/>
        <v>0</v>
      </c>
      <c r="P19" s="12">
        <f t="shared" si="10"/>
        <v>20</v>
      </c>
    </row>
    <row r="20" spans="1:16" ht="15" customHeight="1" x14ac:dyDescent="0.15">
      <c r="A20" s="111"/>
      <c r="B20" s="11"/>
      <c r="C20" s="108" t="s">
        <v>91</v>
      </c>
      <c r="D20" s="21">
        <f t="shared" si="8"/>
        <v>5</v>
      </c>
      <c r="E20" s="9">
        <f t="shared" si="9"/>
        <v>0</v>
      </c>
      <c r="F20" s="9">
        <f t="shared" si="9"/>
        <v>20</v>
      </c>
      <c r="G20" s="9">
        <f t="shared" si="9"/>
        <v>40</v>
      </c>
      <c r="H20" s="9">
        <f t="shared" si="9"/>
        <v>0</v>
      </c>
      <c r="I20" s="9">
        <f t="shared" si="9"/>
        <v>20</v>
      </c>
      <c r="J20" s="9">
        <f t="shared" si="9"/>
        <v>20</v>
      </c>
      <c r="K20" s="21">
        <f t="shared" si="11"/>
        <v>5</v>
      </c>
      <c r="L20" s="9">
        <f t="shared" si="10"/>
        <v>20</v>
      </c>
      <c r="M20" s="9">
        <f t="shared" si="10"/>
        <v>60</v>
      </c>
      <c r="N20" s="9">
        <f t="shared" si="10"/>
        <v>0</v>
      </c>
      <c r="O20" s="9">
        <f t="shared" si="10"/>
        <v>0</v>
      </c>
      <c r="P20" s="9">
        <f t="shared" si="10"/>
        <v>20</v>
      </c>
    </row>
    <row r="21" spans="1:16" ht="15" customHeight="1" x14ac:dyDescent="0.15">
      <c r="A21" s="111"/>
      <c r="B21" s="204" t="s">
        <v>5</v>
      </c>
      <c r="C21" s="113" t="s">
        <v>16</v>
      </c>
      <c r="D21" s="20">
        <f t="shared" si="8"/>
        <v>485</v>
      </c>
      <c r="E21" s="20">
        <f>E216</f>
        <v>0</v>
      </c>
      <c r="F21" s="20">
        <f>F216</f>
        <v>57</v>
      </c>
      <c r="G21" s="20">
        <f>G216</f>
        <v>141</v>
      </c>
      <c r="H21" s="20">
        <f>H216</f>
        <v>84</v>
      </c>
      <c r="I21" s="20">
        <f t="shared" ref="I21" si="12">I216</f>
        <v>51</v>
      </c>
      <c r="J21" s="20">
        <f>J216</f>
        <v>152</v>
      </c>
      <c r="K21" s="20">
        <f t="shared" si="11"/>
        <v>485</v>
      </c>
      <c r="L21" s="20">
        <f t="shared" si="11"/>
        <v>44</v>
      </c>
      <c r="M21" s="20">
        <f t="shared" si="11"/>
        <v>193</v>
      </c>
      <c r="N21" s="20">
        <f t="shared" si="11"/>
        <v>108</v>
      </c>
      <c r="O21" s="20">
        <f t="shared" si="11"/>
        <v>6</v>
      </c>
      <c r="P21" s="20">
        <f t="shared" si="11"/>
        <v>134</v>
      </c>
    </row>
    <row r="22" spans="1:16" ht="15" customHeight="1" x14ac:dyDescent="0.15">
      <c r="A22" s="111"/>
      <c r="B22" s="205"/>
      <c r="C22" s="112"/>
      <c r="D22" s="28">
        <f>IF(SUM(E22:J22)&gt;100,"－",SUM(E22:J22))</f>
        <v>100.00000000000001</v>
      </c>
      <c r="E22" s="28">
        <f t="shared" ref="E22:J22" si="13">E216/$D21*100</f>
        <v>0</v>
      </c>
      <c r="F22" s="28">
        <f t="shared" si="13"/>
        <v>11.752577319587628</v>
      </c>
      <c r="G22" s="28">
        <f t="shared" si="13"/>
        <v>29.072164948453612</v>
      </c>
      <c r="H22" s="28">
        <f t="shared" si="13"/>
        <v>17.319587628865978</v>
      </c>
      <c r="I22" s="28">
        <f t="shared" si="13"/>
        <v>10.515463917525773</v>
      </c>
      <c r="J22" s="28">
        <f t="shared" si="13"/>
        <v>31.340206185567009</v>
      </c>
      <c r="K22" s="28">
        <f>IF(SUM(L22:P22)&gt;100,"－",SUM(L22:P22))</f>
        <v>100</v>
      </c>
      <c r="L22" s="28">
        <f>L216/$K21*100</f>
        <v>9.072164948453608</v>
      </c>
      <c r="M22" s="28">
        <f>M216/$K21*100</f>
        <v>39.793814432989691</v>
      </c>
      <c r="N22" s="28">
        <f>N216/$K21*100</f>
        <v>22.268041237113405</v>
      </c>
      <c r="O22" s="28">
        <f>O216/$K21*100</f>
        <v>1.2371134020618557</v>
      </c>
      <c r="P22" s="28">
        <f>P216/$K21*100</f>
        <v>27.628865979381445</v>
      </c>
    </row>
    <row r="23" spans="1:16" ht="15" customHeight="1" x14ac:dyDescent="0.15">
      <c r="A23" s="111"/>
      <c r="B23" s="205"/>
      <c r="C23" s="110" t="s">
        <v>185</v>
      </c>
      <c r="D23" s="20">
        <f t="shared" ref="D23:P30" si="14">D218</f>
        <v>316</v>
      </c>
      <c r="E23" s="12">
        <f t="shared" ref="E23:J29" si="15">IF($D23=0,0,E218/$D23*100)</f>
        <v>0</v>
      </c>
      <c r="F23" s="12">
        <f t="shared" si="15"/>
        <v>8.5443037974683538</v>
      </c>
      <c r="G23" s="12">
        <f t="shared" si="15"/>
        <v>33.544303797468359</v>
      </c>
      <c r="H23" s="12">
        <f t="shared" si="15"/>
        <v>16.139240506329113</v>
      </c>
      <c r="I23" s="12">
        <f t="shared" si="15"/>
        <v>11.708860759493671</v>
      </c>
      <c r="J23" s="12">
        <f t="shared" si="15"/>
        <v>30.063291139240505</v>
      </c>
      <c r="K23" s="20">
        <f>K218</f>
        <v>316</v>
      </c>
      <c r="L23" s="12">
        <f t="shared" ref="L23:P29" si="16">IF($K23=0,0,L218/$K23*100)</f>
        <v>4.7468354430379751</v>
      </c>
      <c r="M23" s="12">
        <f t="shared" si="16"/>
        <v>43.670886075949369</v>
      </c>
      <c r="N23" s="12">
        <f t="shared" si="16"/>
        <v>21.835443037974684</v>
      </c>
      <c r="O23" s="12">
        <f t="shared" si="16"/>
        <v>1.2658227848101267</v>
      </c>
      <c r="P23" s="12">
        <f t="shared" si="16"/>
        <v>28.481012658227851</v>
      </c>
    </row>
    <row r="24" spans="1:16" ht="15" customHeight="1" x14ac:dyDescent="0.15">
      <c r="A24" s="111"/>
      <c r="B24" s="205"/>
      <c r="C24" s="123" t="s">
        <v>207</v>
      </c>
      <c r="D24" s="20">
        <f t="shared" si="14"/>
        <v>44</v>
      </c>
      <c r="E24" s="12">
        <f t="shared" si="15"/>
        <v>0</v>
      </c>
      <c r="F24" s="12">
        <f t="shared" si="15"/>
        <v>13.636363636363635</v>
      </c>
      <c r="G24" s="12">
        <f t="shared" si="15"/>
        <v>25</v>
      </c>
      <c r="H24" s="12">
        <f t="shared" si="15"/>
        <v>27.27272727272727</v>
      </c>
      <c r="I24" s="12">
        <f t="shared" si="15"/>
        <v>9.0909090909090917</v>
      </c>
      <c r="J24" s="12">
        <f t="shared" si="15"/>
        <v>25</v>
      </c>
      <c r="K24" s="20">
        <f t="shared" ref="K24:K29" si="17">K219</f>
        <v>44</v>
      </c>
      <c r="L24" s="12">
        <f t="shared" si="16"/>
        <v>11.363636363636363</v>
      </c>
      <c r="M24" s="12">
        <f t="shared" si="16"/>
        <v>36.363636363636367</v>
      </c>
      <c r="N24" s="12">
        <f t="shared" si="16"/>
        <v>34.090909090909086</v>
      </c>
      <c r="O24" s="12">
        <f t="shared" si="16"/>
        <v>2.2727272727272729</v>
      </c>
      <c r="P24" s="12">
        <f t="shared" si="16"/>
        <v>15.909090909090908</v>
      </c>
    </row>
    <row r="25" spans="1:16" ht="15" customHeight="1" x14ac:dyDescent="0.15">
      <c r="A25" s="111"/>
      <c r="B25" s="205"/>
      <c r="C25" s="110" t="s">
        <v>184</v>
      </c>
      <c r="D25" s="20">
        <f t="shared" si="14"/>
        <v>48</v>
      </c>
      <c r="E25" s="12">
        <f t="shared" si="15"/>
        <v>0</v>
      </c>
      <c r="F25" s="12">
        <f t="shared" si="15"/>
        <v>16.666666666666664</v>
      </c>
      <c r="G25" s="12">
        <f t="shared" si="15"/>
        <v>18.75</v>
      </c>
      <c r="H25" s="12">
        <f t="shared" si="15"/>
        <v>10.416666666666668</v>
      </c>
      <c r="I25" s="12">
        <f t="shared" si="15"/>
        <v>10.416666666666668</v>
      </c>
      <c r="J25" s="12">
        <f t="shared" si="15"/>
        <v>43.75</v>
      </c>
      <c r="K25" s="20">
        <f t="shared" si="17"/>
        <v>48</v>
      </c>
      <c r="L25" s="12">
        <f t="shared" si="16"/>
        <v>14.583333333333334</v>
      </c>
      <c r="M25" s="12">
        <f t="shared" si="16"/>
        <v>29.166666666666668</v>
      </c>
      <c r="N25" s="12">
        <f t="shared" si="16"/>
        <v>16.666666666666664</v>
      </c>
      <c r="O25" s="12">
        <f t="shared" si="16"/>
        <v>2.083333333333333</v>
      </c>
      <c r="P25" s="12">
        <f t="shared" si="16"/>
        <v>37.5</v>
      </c>
    </row>
    <row r="26" spans="1:16" ht="15" customHeight="1" x14ac:dyDescent="0.15">
      <c r="A26" s="111"/>
      <c r="B26" s="200"/>
      <c r="C26" s="110" t="s">
        <v>183</v>
      </c>
      <c r="D26" s="20">
        <f t="shared" si="14"/>
        <v>54</v>
      </c>
      <c r="E26" s="12">
        <f t="shared" si="15"/>
        <v>0</v>
      </c>
      <c r="F26" s="12">
        <f t="shared" si="15"/>
        <v>22.222222222222221</v>
      </c>
      <c r="G26" s="12">
        <f t="shared" si="15"/>
        <v>22.222222222222221</v>
      </c>
      <c r="H26" s="12">
        <f t="shared" si="15"/>
        <v>24.074074074074073</v>
      </c>
      <c r="I26" s="12">
        <f t="shared" si="15"/>
        <v>5.5555555555555554</v>
      </c>
      <c r="J26" s="12">
        <f t="shared" si="15"/>
        <v>25.925925925925924</v>
      </c>
      <c r="K26" s="20">
        <f t="shared" si="17"/>
        <v>54</v>
      </c>
      <c r="L26" s="12">
        <f t="shared" si="16"/>
        <v>27.777777777777779</v>
      </c>
      <c r="M26" s="12">
        <f t="shared" si="16"/>
        <v>29.629629629629626</v>
      </c>
      <c r="N26" s="12">
        <f t="shared" si="16"/>
        <v>25.925925925925924</v>
      </c>
      <c r="O26" s="12">
        <f t="shared" si="16"/>
        <v>0</v>
      </c>
      <c r="P26" s="12">
        <f t="shared" si="16"/>
        <v>16.666666666666664</v>
      </c>
    </row>
    <row r="27" spans="1:16" ht="15" customHeight="1" x14ac:dyDescent="0.15">
      <c r="A27" s="111"/>
      <c r="B27" s="200"/>
      <c r="C27" s="110" t="s">
        <v>206</v>
      </c>
      <c r="D27" s="20">
        <f t="shared" si="14"/>
        <v>3</v>
      </c>
      <c r="E27" s="12">
        <f t="shared" si="15"/>
        <v>0</v>
      </c>
      <c r="F27" s="12">
        <f t="shared" si="15"/>
        <v>0</v>
      </c>
      <c r="G27" s="12">
        <f t="shared" si="15"/>
        <v>0</v>
      </c>
      <c r="H27" s="12">
        <f t="shared" si="15"/>
        <v>33.333333333333329</v>
      </c>
      <c r="I27" s="12">
        <f t="shared" si="15"/>
        <v>0</v>
      </c>
      <c r="J27" s="12">
        <f t="shared" si="15"/>
        <v>66.666666666666657</v>
      </c>
      <c r="K27" s="20">
        <f t="shared" si="17"/>
        <v>3</v>
      </c>
      <c r="L27" s="12">
        <f t="shared" si="16"/>
        <v>0</v>
      </c>
      <c r="M27" s="12">
        <f t="shared" si="16"/>
        <v>33.333333333333329</v>
      </c>
      <c r="N27" s="12">
        <f t="shared" si="16"/>
        <v>0</v>
      </c>
      <c r="O27" s="12">
        <f t="shared" si="16"/>
        <v>0</v>
      </c>
      <c r="P27" s="12">
        <f t="shared" si="16"/>
        <v>66.666666666666657</v>
      </c>
    </row>
    <row r="28" spans="1:16" ht="15" customHeight="1" x14ac:dyDescent="0.15">
      <c r="A28" s="111"/>
      <c r="B28" s="200"/>
      <c r="C28" s="110" t="s">
        <v>182</v>
      </c>
      <c r="D28" s="20">
        <f t="shared" si="14"/>
        <v>16</v>
      </c>
      <c r="E28" s="12">
        <f t="shared" si="15"/>
        <v>0</v>
      </c>
      <c r="F28" s="12">
        <f t="shared" si="15"/>
        <v>25</v>
      </c>
      <c r="G28" s="12">
        <f t="shared" si="15"/>
        <v>6.25</v>
      </c>
      <c r="H28" s="12">
        <f t="shared" si="15"/>
        <v>12.5</v>
      </c>
      <c r="I28" s="12">
        <f t="shared" si="15"/>
        <v>12.5</v>
      </c>
      <c r="J28" s="12">
        <f t="shared" si="15"/>
        <v>43.75</v>
      </c>
      <c r="K28" s="20">
        <f t="shared" si="17"/>
        <v>16</v>
      </c>
      <c r="L28" s="12">
        <f t="shared" si="16"/>
        <v>12.5</v>
      </c>
      <c r="M28" s="12">
        <f t="shared" si="16"/>
        <v>37.5</v>
      </c>
      <c r="N28" s="12">
        <f t="shared" si="16"/>
        <v>6.25</v>
      </c>
      <c r="O28" s="12">
        <f t="shared" si="16"/>
        <v>0</v>
      </c>
      <c r="P28" s="12">
        <f t="shared" si="16"/>
        <v>43.75</v>
      </c>
    </row>
    <row r="29" spans="1:16" ht="15" customHeight="1" x14ac:dyDescent="0.15">
      <c r="A29" s="108"/>
      <c r="B29" s="202"/>
      <c r="C29" s="108" t="s">
        <v>91</v>
      </c>
      <c r="D29" s="21">
        <f t="shared" si="14"/>
        <v>4</v>
      </c>
      <c r="E29" s="9">
        <f t="shared" si="15"/>
        <v>0</v>
      </c>
      <c r="F29" s="9">
        <f t="shared" si="15"/>
        <v>0</v>
      </c>
      <c r="G29" s="9">
        <f t="shared" si="15"/>
        <v>50</v>
      </c>
      <c r="H29" s="9">
        <f t="shared" si="15"/>
        <v>0</v>
      </c>
      <c r="I29" s="9">
        <f t="shared" si="15"/>
        <v>0</v>
      </c>
      <c r="J29" s="9">
        <f t="shared" si="15"/>
        <v>50</v>
      </c>
      <c r="K29" s="21">
        <f t="shared" si="17"/>
        <v>4</v>
      </c>
      <c r="L29" s="9">
        <f t="shared" si="16"/>
        <v>0</v>
      </c>
      <c r="M29" s="9">
        <f t="shared" si="16"/>
        <v>50</v>
      </c>
      <c r="N29" s="9">
        <f t="shared" si="16"/>
        <v>25</v>
      </c>
      <c r="O29" s="9">
        <f t="shared" si="16"/>
        <v>0</v>
      </c>
      <c r="P29" s="9">
        <f t="shared" si="16"/>
        <v>25</v>
      </c>
    </row>
    <row r="30" spans="1:16" ht="15" customHeight="1" x14ac:dyDescent="0.15">
      <c r="A30" s="114" t="s">
        <v>482</v>
      </c>
      <c r="B30" s="17" t="s">
        <v>6</v>
      </c>
      <c r="C30" s="113" t="s">
        <v>16</v>
      </c>
      <c r="D30" s="8">
        <f t="shared" si="14"/>
        <v>1165</v>
      </c>
      <c r="E30" s="8">
        <f t="shared" si="14"/>
        <v>132</v>
      </c>
      <c r="F30" s="8">
        <f t="shared" si="14"/>
        <v>37</v>
      </c>
      <c r="G30" s="8">
        <f t="shared" si="14"/>
        <v>541</v>
      </c>
      <c r="H30" s="8">
        <f t="shared" si="14"/>
        <v>107</v>
      </c>
      <c r="I30" s="8">
        <f t="shared" si="14"/>
        <v>254</v>
      </c>
      <c r="J30" s="8">
        <f t="shared" si="14"/>
        <v>94</v>
      </c>
      <c r="K30" s="8">
        <f t="shared" si="14"/>
        <v>1165</v>
      </c>
      <c r="L30" s="8">
        <f t="shared" si="14"/>
        <v>41</v>
      </c>
      <c r="M30" s="8">
        <f t="shared" si="14"/>
        <v>729</v>
      </c>
      <c r="N30" s="8">
        <f t="shared" si="14"/>
        <v>350</v>
      </c>
      <c r="O30" s="8">
        <f t="shared" si="14"/>
        <v>10</v>
      </c>
      <c r="P30" s="8">
        <f t="shared" si="14"/>
        <v>35</v>
      </c>
    </row>
    <row r="31" spans="1:16" ht="15" customHeight="1" x14ac:dyDescent="0.15">
      <c r="A31" s="458" t="s">
        <v>483</v>
      </c>
      <c r="B31" s="18" t="s">
        <v>7</v>
      </c>
      <c r="C31" s="112"/>
      <c r="D31" s="29">
        <f>IF(SUM(E31:J31)&gt;100,"－",SUM(E31:J31))</f>
        <v>100</v>
      </c>
      <c r="E31" s="28">
        <f t="shared" ref="E31:J31" si="18">E225/$D30*100</f>
        <v>11.330472103004292</v>
      </c>
      <c r="F31" s="28">
        <f t="shared" si="18"/>
        <v>3.1759656652360517</v>
      </c>
      <c r="G31" s="28">
        <f t="shared" si="18"/>
        <v>46.437768240343345</v>
      </c>
      <c r="H31" s="28">
        <f t="shared" si="18"/>
        <v>9.1845493562231759</v>
      </c>
      <c r="I31" s="28">
        <f t="shared" si="18"/>
        <v>21.802575107296139</v>
      </c>
      <c r="J31" s="28">
        <f t="shared" si="18"/>
        <v>8.0686695278969953</v>
      </c>
      <c r="K31" s="29">
        <f>IF(SUM(L31:P31)&gt;100,"－",SUM(L31:P31))</f>
        <v>100.00000000000001</v>
      </c>
      <c r="L31" s="28">
        <f>L225/$K30*100</f>
        <v>3.5193133047210301</v>
      </c>
      <c r="M31" s="28">
        <f>M225/$K30*100</f>
        <v>62.575107296137347</v>
      </c>
      <c r="N31" s="28">
        <f>N225/$K30*100</f>
        <v>30.042918454935624</v>
      </c>
      <c r="O31" s="28">
        <f>O225/$K30*100</f>
        <v>0.85836909871244638</v>
      </c>
      <c r="P31" s="28">
        <f>P225/$K30*100</f>
        <v>3.0042918454935621</v>
      </c>
    </row>
    <row r="32" spans="1:16" ht="15" customHeight="1" x14ac:dyDescent="0.15">
      <c r="A32" s="458"/>
      <c r="B32" s="18" t="s">
        <v>8</v>
      </c>
      <c r="C32" s="110" t="s">
        <v>198</v>
      </c>
      <c r="D32" s="20">
        <f>D227</f>
        <v>842</v>
      </c>
      <c r="E32" s="12">
        <f t="shared" ref="E32:J37" si="19">IF($D32=0,0,E227/$D32*100)</f>
        <v>10.451306413301662</v>
      </c>
      <c r="F32" s="12">
        <f t="shared" si="19"/>
        <v>2.4940617577197148</v>
      </c>
      <c r="G32" s="12">
        <f t="shared" si="19"/>
        <v>50.593824228028502</v>
      </c>
      <c r="H32" s="12">
        <f t="shared" si="19"/>
        <v>8.6698337292161511</v>
      </c>
      <c r="I32" s="12">
        <f t="shared" si="19"/>
        <v>21.61520190023753</v>
      </c>
      <c r="J32" s="12">
        <f t="shared" si="19"/>
        <v>6.1757719714964372</v>
      </c>
      <c r="K32" s="20">
        <f>K227</f>
        <v>842</v>
      </c>
      <c r="L32" s="12">
        <f t="shared" ref="L32:P37" si="20">IF($K32=0,0,L227/$K32*100)</f>
        <v>2.8503562945368173</v>
      </c>
      <c r="M32" s="12">
        <f t="shared" si="20"/>
        <v>60.570071258907362</v>
      </c>
      <c r="N32" s="12">
        <f t="shared" si="20"/>
        <v>33.2541567695962</v>
      </c>
      <c r="O32" s="12">
        <f t="shared" si="20"/>
        <v>0.71258907363420432</v>
      </c>
      <c r="P32" s="12">
        <f t="shared" si="20"/>
        <v>2.6128266033254155</v>
      </c>
    </row>
    <row r="33" spans="1:16" ht="15" customHeight="1" x14ac:dyDescent="0.15">
      <c r="A33" s="458"/>
      <c r="B33" s="18" t="s">
        <v>9</v>
      </c>
      <c r="C33" s="110" t="s">
        <v>197</v>
      </c>
      <c r="D33" s="20">
        <f t="shared" ref="D33:P38" si="21">D228</f>
        <v>55</v>
      </c>
      <c r="E33" s="12">
        <f t="shared" si="19"/>
        <v>27.27272727272727</v>
      </c>
      <c r="F33" s="12">
        <f t="shared" si="19"/>
        <v>0</v>
      </c>
      <c r="G33" s="12">
        <f t="shared" si="19"/>
        <v>32.727272727272727</v>
      </c>
      <c r="H33" s="12">
        <f t="shared" si="19"/>
        <v>9.0909090909090917</v>
      </c>
      <c r="I33" s="12">
        <f t="shared" si="19"/>
        <v>23.636363636363637</v>
      </c>
      <c r="J33" s="12">
        <f t="shared" si="19"/>
        <v>7.2727272727272725</v>
      </c>
      <c r="K33" s="20">
        <f t="shared" ref="K33:K37" si="22">K228</f>
        <v>55</v>
      </c>
      <c r="L33" s="12">
        <f t="shared" si="20"/>
        <v>0</v>
      </c>
      <c r="M33" s="12">
        <f t="shared" si="20"/>
        <v>76.363636363636374</v>
      </c>
      <c r="N33" s="12">
        <f t="shared" si="20"/>
        <v>16.363636363636363</v>
      </c>
      <c r="O33" s="12">
        <f t="shared" si="20"/>
        <v>1.8181818181818181</v>
      </c>
      <c r="P33" s="12">
        <f t="shared" si="20"/>
        <v>5.4545454545454541</v>
      </c>
    </row>
    <row r="34" spans="1:16" ht="15" customHeight="1" x14ac:dyDescent="0.15">
      <c r="A34" s="111"/>
      <c r="B34" s="18"/>
      <c r="C34" s="110" t="s">
        <v>196</v>
      </c>
      <c r="D34" s="20">
        <f t="shared" si="21"/>
        <v>123</v>
      </c>
      <c r="E34" s="12">
        <f t="shared" si="19"/>
        <v>12.195121951219512</v>
      </c>
      <c r="F34" s="12">
        <f t="shared" si="19"/>
        <v>10.569105691056912</v>
      </c>
      <c r="G34" s="12">
        <f t="shared" si="19"/>
        <v>36.585365853658537</v>
      </c>
      <c r="H34" s="12">
        <f t="shared" si="19"/>
        <v>13.008130081300814</v>
      </c>
      <c r="I34" s="12">
        <f t="shared" si="19"/>
        <v>16.260162601626014</v>
      </c>
      <c r="J34" s="12">
        <f t="shared" si="19"/>
        <v>11.38211382113821</v>
      </c>
      <c r="K34" s="20">
        <f t="shared" si="22"/>
        <v>123</v>
      </c>
      <c r="L34" s="12">
        <f t="shared" si="20"/>
        <v>10.569105691056912</v>
      </c>
      <c r="M34" s="12">
        <f t="shared" si="20"/>
        <v>56.910569105691053</v>
      </c>
      <c r="N34" s="12">
        <f t="shared" si="20"/>
        <v>28.455284552845526</v>
      </c>
      <c r="O34" s="12">
        <f t="shared" si="20"/>
        <v>0</v>
      </c>
      <c r="P34" s="12">
        <f t="shared" si="20"/>
        <v>4.0650406504065035</v>
      </c>
    </row>
    <row r="35" spans="1:16" ht="15" customHeight="1" x14ac:dyDescent="0.15">
      <c r="A35" s="111"/>
      <c r="B35" s="18"/>
      <c r="C35" s="110" t="s">
        <v>195</v>
      </c>
      <c r="D35" s="20">
        <f t="shared" si="21"/>
        <v>46</v>
      </c>
      <c r="E35" s="12">
        <f t="shared" si="19"/>
        <v>8.695652173913043</v>
      </c>
      <c r="F35" s="12">
        <f t="shared" si="19"/>
        <v>0</v>
      </c>
      <c r="G35" s="12">
        <f t="shared" si="19"/>
        <v>23.913043478260871</v>
      </c>
      <c r="H35" s="12">
        <f t="shared" si="19"/>
        <v>13.043478260869565</v>
      </c>
      <c r="I35" s="12">
        <f t="shared" si="19"/>
        <v>32.608695652173914</v>
      </c>
      <c r="J35" s="12">
        <f t="shared" si="19"/>
        <v>21.739130434782609</v>
      </c>
      <c r="K35" s="20">
        <f t="shared" si="22"/>
        <v>46</v>
      </c>
      <c r="L35" s="12">
        <f t="shared" si="20"/>
        <v>2.1739130434782608</v>
      </c>
      <c r="M35" s="12">
        <f t="shared" si="20"/>
        <v>67.391304347826093</v>
      </c>
      <c r="N35" s="12">
        <f t="shared" si="20"/>
        <v>21.739130434782609</v>
      </c>
      <c r="O35" s="12">
        <f t="shared" si="20"/>
        <v>4.3478260869565215</v>
      </c>
      <c r="P35" s="12">
        <f t="shared" si="20"/>
        <v>4.3478260869565215</v>
      </c>
    </row>
    <row r="36" spans="1:16" ht="15" customHeight="1" x14ac:dyDescent="0.15">
      <c r="A36" s="111"/>
      <c r="B36" s="18"/>
      <c r="C36" s="110" t="s">
        <v>91</v>
      </c>
      <c r="D36" s="20">
        <f t="shared" si="21"/>
        <v>76</v>
      </c>
      <c r="E36" s="12">
        <f t="shared" si="19"/>
        <v>13.157894736842104</v>
      </c>
      <c r="F36" s="12">
        <f t="shared" si="19"/>
        <v>2.6315789473684208</v>
      </c>
      <c r="G36" s="12">
        <f t="shared" si="19"/>
        <v>36.84210526315789</v>
      </c>
      <c r="H36" s="12">
        <f t="shared" si="19"/>
        <v>7.8947368421052628</v>
      </c>
      <c r="I36" s="12">
        <f t="shared" si="19"/>
        <v>27.631578947368425</v>
      </c>
      <c r="J36" s="12">
        <f t="shared" si="19"/>
        <v>11.842105263157894</v>
      </c>
      <c r="K36" s="20">
        <f t="shared" si="22"/>
        <v>76</v>
      </c>
      <c r="L36" s="12">
        <f t="shared" si="20"/>
        <v>2.6315789473684208</v>
      </c>
      <c r="M36" s="12">
        <f t="shared" si="20"/>
        <v>77.631578947368425</v>
      </c>
      <c r="N36" s="12">
        <f t="shared" si="20"/>
        <v>17.105263157894736</v>
      </c>
      <c r="O36" s="12">
        <f t="shared" si="20"/>
        <v>1.3157894736842104</v>
      </c>
      <c r="P36" s="12">
        <f t="shared" si="20"/>
        <v>1.3157894736842104</v>
      </c>
    </row>
    <row r="37" spans="1:16" ht="15" customHeight="1" x14ac:dyDescent="0.15">
      <c r="A37" s="111"/>
      <c r="B37" s="19"/>
      <c r="C37" s="108" t="s">
        <v>65</v>
      </c>
      <c r="D37" s="21">
        <f t="shared" si="21"/>
        <v>23</v>
      </c>
      <c r="E37" s="9">
        <f t="shared" si="19"/>
        <v>0</v>
      </c>
      <c r="F37" s="9">
        <f t="shared" si="19"/>
        <v>4.3478260869565215</v>
      </c>
      <c r="G37" s="9">
        <f t="shared" si="19"/>
        <v>56.521739130434781</v>
      </c>
      <c r="H37" s="9">
        <f t="shared" si="19"/>
        <v>4.3478260869565215</v>
      </c>
      <c r="I37" s="9">
        <f t="shared" si="19"/>
        <v>13.043478260869565</v>
      </c>
      <c r="J37" s="9">
        <f t="shared" si="19"/>
        <v>21.739130434782609</v>
      </c>
      <c r="K37" s="21">
        <f t="shared" si="22"/>
        <v>23</v>
      </c>
      <c r="L37" s="9">
        <f t="shared" si="20"/>
        <v>4.3478260869565215</v>
      </c>
      <c r="M37" s="9">
        <f t="shared" si="20"/>
        <v>73.91304347826086</v>
      </c>
      <c r="N37" s="9">
        <f t="shared" si="20"/>
        <v>13.043478260869565</v>
      </c>
      <c r="O37" s="9">
        <f t="shared" si="20"/>
        <v>0</v>
      </c>
      <c r="P37" s="9">
        <f t="shared" si="20"/>
        <v>8.695652173913043</v>
      </c>
    </row>
    <row r="38" spans="1:16" ht="15" customHeight="1" x14ac:dyDescent="0.15">
      <c r="A38" s="111"/>
      <c r="B38" s="11" t="s">
        <v>2</v>
      </c>
      <c r="C38" s="113" t="s">
        <v>16</v>
      </c>
      <c r="D38" s="20">
        <f t="shared" si="21"/>
        <v>595</v>
      </c>
      <c r="E38" s="20">
        <f t="shared" si="21"/>
        <v>0</v>
      </c>
      <c r="F38" s="20">
        <f t="shared" si="21"/>
        <v>71</v>
      </c>
      <c r="G38" s="20">
        <f t="shared" si="21"/>
        <v>184</v>
      </c>
      <c r="H38" s="20">
        <f t="shared" si="21"/>
        <v>121</v>
      </c>
      <c r="I38" s="20">
        <f t="shared" si="21"/>
        <v>101</v>
      </c>
      <c r="J38" s="20">
        <f t="shared" si="21"/>
        <v>118</v>
      </c>
      <c r="K38" s="20">
        <f t="shared" si="21"/>
        <v>595</v>
      </c>
      <c r="L38" s="20">
        <f t="shared" si="21"/>
        <v>32</v>
      </c>
      <c r="M38" s="20">
        <f t="shared" si="21"/>
        <v>309</v>
      </c>
      <c r="N38" s="20">
        <f t="shared" si="21"/>
        <v>149</v>
      </c>
      <c r="O38" s="20">
        <f t="shared" si="21"/>
        <v>4</v>
      </c>
      <c r="P38" s="20">
        <f t="shared" si="21"/>
        <v>101</v>
      </c>
    </row>
    <row r="39" spans="1:16" ht="15" customHeight="1" x14ac:dyDescent="0.15">
      <c r="A39" s="111"/>
      <c r="B39" s="11" t="s">
        <v>3</v>
      </c>
      <c r="C39" s="112"/>
      <c r="D39" s="28">
        <f>IF(SUM(E39:J39)&gt;100,"－",SUM(E39:J39))</f>
        <v>100</v>
      </c>
      <c r="E39" s="28">
        <f t="shared" ref="E39:J39" si="23">E233/$D38*100</f>
        <v>0</v>
      </c>
      <c r="F39" s="28">
        <f t="shared" si="23"/>
        <v>11.932773109243698</v>
      </c>
      <c r="G39" s="28">
        <f t="shared" si="23"/>
        <v>30.92436974789916</v>
      </c>
      <c r="H39" s="28">
        <f t="shared" si="23"/>
        <v>20.336134453781511</v>
      </c>
      <c r="I39" s="28">
        <f t="shared" si="23"/>
        <v>16.974789915966387</v>
      </c>
      <c r="J39" s="28">
        <f t="shared" si="23"/>
        <v>19.831932773109244</v>
      </c>
      <c r="K39" s="28">
        <f>IF(SUM(L39:P39)&gt;100,"－",SUM(L39:P39))</f>
        <v>100</v>
      </c>
      <c r="L39" s="28">
        <f>L233/$K38*100</f>
        <v>5.3781512605042021</v>
      </c>
      <c r="M39" s="28">
        <f>M233/$K38*100</f>
        <v>51.932773109243705</v>
      </c>
      <c r="N39" s="28">
        <f>N233/$K38*100</f>
        <v>25.042016806722689</v>
      </c>
      <c r="O39" s="28">
        <f>O233/$K38*100</f>
        <v>0.67226890756302526</v>
      </c>
      <c r="P39" s="28">
        <f>P233/$K38*100</f>
        <v>16.974789915966387</v>
      </c>
    </row>
    <row r="40" spans="1:16" ht="15" customHeight="1" x14ac:dyDescent="0.15">
      <c r="A40" s="111"/>
      <c r="B40" s="11" t="s">
        <v>4</v>
      </c>
      <c r="C40" s="110" t="s">
        <v>198</v>
      </c>
      <c r="D40" s="20">
        <f>D235</f>
        <v>412</v>
      </c>
      <c r="E40" s="12">
        <f t="shared" ref="E40:J45" si="24">IF($D40=0,0,E235/$D40*100)</f>
        <v>0</v>
      </c>
      <c r="F40" s="12">
        <f t="shared" si="24"/>
        <v>8.7378640776699026</v>
      </c>
      <c r="G40" s="12">
        <f t="shared" si="24"/>
        <v>31.796116504854371</v>
      </c>
      <c r="H40" s="12">
        <f t="shared" si="24"/>
        <v>21.359223300970871</v>
      </c>
      <c r="I40" s="12">
        <f t="shared" si="24"/>
        <v>18.689320388349515</v>
      </c>
      <c r="J40" s="12">
        <f t="shared" si="24"/>
        <v>19.417475728155338</v>
      </c>
      <c r="K40" s="20">
        <f>K235</f>
        <v>412</v>
      </c>
      <c r="L40" s="12">
        <f t="shared" ref="L40:P45" si="25">IF($K40=0,0,L235/$K40*100)</f>
        <v>2.912621359223301</v>
      </c>
      <c r="M40" s="12">
        <f t="shared" si="25"/>
        <v>53.398058252427184</v>
      </c>
      <c r="N40" s="12">
        <f t="shared" si="25"/>
        <v>26.699029126213592</v>
      </c>
      <c r="O40" s="12">
        <f t="shared" si="25"/>
        <v>0.72815533980582525</v>
      </c>
      <c r="P40" s="12">
        <f t="shared" si="25"/>
        <v>16.262135922330099</v>
      </c>
    </row>
    <row r="41" spans="1:16" ht="15" customHeight="1" x14ac:dyDescent="0.15">
      <c r="A41" s="111"/>
      <c r="B41" s="11"/>
      <c r="C41" s="110" t="s">
        <v>197</v>
      </c>
      <c r="D41" s="20">
        <f t="shared" ref="D41:P46" si="26">D236</f>
        <v>33</v>
      </c>
      <c r="E41" s="12">
        <f t="shared" si="24"/>
        <v>0</v>
      </c>
      <c r="F41" s="12">
        <f t="shared" si="24"/>
        <v>6.0606060606060606</v>
      </c>
      <c r="G41" s="12">
        <f t="shared" si="24"/>
        <v>45.454545454545453</v>
      </c>
      <c r="H41" s="12">
        <f t="shared" si="24"/>
        <v>6.0606060606060606</v>
      </c>
      <c r="I41" s="12">
        <f t="shared" si="24"/>
        <v>18.181818181818183</v>
      </c>
      <c r="J41" s="12">
        <f t="shared" si="24"/>
        <v>24.242424242424242</v>
      </c>
      <c r="K41" s="20">
        <f t="shared" ref="K41:K45" si="27">K236</f>
        <v>33</v>
      </c>
      <c r="L41" s="12">
        <f t="shared" si="25"/>
        <v>6.0606060606060606</v>
      </c>
      <c r="M41" s="12">
        <f t="shared" si="25"/>
        <v>72.727272727272734</v>
      </c>
      <c r="N41" s="12">
        <f t="shared" si="25"/>
        <v>6.0606060606060606</v>
      </c>
      <c r="O41" s="12">
        <f t="shared" si="25"/>
        <v>0</v>
      </c>
      <c r="P41" s="12">
        <f t="shared" si="25"/>
        <v>15.151515151515152</v>
      </c>
    </row>
    <row r="42" spans="1:16" ht="15" customHeight="1" x14ac:dyDescent="0.15">
      <c r="A42" s="111"/>
      <c r="B42" s="11"/>
      <c r="C42" s="110" t="s">
        <v>196</v>
      </c>
      <c r="D42" s="20">
        <f t="shared" si="26"/>
        <v>54</v>
      </c>
      <c r="E42" s="12">
        <f t="shared" si="24"/>
        <v>0</v>
      </c>
      <c r="F42" s="12">
        <f t="shared" si="24"/>
        <v>38.888888888888893</v>
      </c>
      <c r="G42" s="12">
        <f t="shared" si="24"/>
        <v>12.962962962962962</v>
      </c>
      <c r="H42" s="12">
        <f t="shared" si="24"/>
        <v>22.222222222222221</v>
      </c>
      <c r="I42" s="12">
        <f t="shared" si="24"/>
        <v>9.2592592592592595</v>
      </c>
      <c r="J42" s="12">
        <f t="shared" si="24"/>
        <v>16.666666666666664</v>
      </c>
      <c r="K42" s="20">
        <f t="shared" si="27"/>
        <v>54</v>
      </c>
      <c r="L42" s="12">
        <f t="shared" si="25"/>
        <v>22.222222222222221</v>
      </c>
      <c r="M42" s="12">
        <f t="shared" si="25"/>
        <v>24.074074074074073</v>
      </c>
      <c r="N42" s="12">
        <f t="shared" si="25"/>
        <v>33.333333333333329</v>
      </c>
      <c r="O42" s="12">
        <f t="shared" si="25"/>
        <v>1.8518518518518516</v>
      </c>
      <c r="P42" s="12">
        <f t="shared" si="25"/>
        <v>18.518518518518519</v>
      </c>
    </row>
    <row r="43" spans="1:16" ht="15" customHeight="1" x14ac:dyDescent="0.15">
      <c r="A43" s="111"/>
      <c r="B43" s="11"/>
      <c r="C43" s="110" t="s">
        <v>195</v>
      </c>
      <c r="D43" s="20">
        <f t="shared" si="26"/>
        <v>32</v>
      </c>
      <c r="E43" s="12">
        <f t="shared" si="24"/>
        <v>0</v>
      </c>
      <c r="F43" s="12">
        <f t="shared" si="24"/>
        <v>6.25</v>
      </c>
      <c r="G43" s="12">
        <f t="shared" si="24"/>
        <v>31.25</v>
      </c>
      <c r="H43" s="12">
        <f t="shared" si="24"/>
        <v>25</v>
      </c>
      <c r="I43" s="12">
        <f t="shared" si="24"/>
        <v>18.75</v>
      </c>
      <c r="J43" s="12">
        <f t="shared" si="24"/>
        <v>18.75</v>
      </c>
      <c r="K43" s="20">
        <f t="shared" si="27"/>
        <v>32</v>
      </c>
      <c r="L43" s="12">
        <f t="shared" si="25"/>
        <v>3.125</v>
      </c>
      <c r="M43" s="12">
        <f t="shared" si="25"/>
        <v>59.375</v>
      </c>
      <c r="N43" s="12">
        <f t="shared" si="25"/>
        <v>18.75</v>
      </c>
      <c r="O43" s="12">
        <f t="shared" si="25"/>
        <v>0</v>
      </c>
      <c r="P43" s="12">
        <f t="shared" si="25"/>
        <v>18.75</v>
      </c>
    </row>
    <row r="44" spans="1:16" ht="15" customHeight="1" x14ac:dyDescent="0.15">
      <c r="A44" s="111"/>
      <c r="B44" s="11"/>
      <c r="C44" s="110" t="s">
        <v>91</v>
      </c>
      <c r="D44" s="20">
        <f t="shared" si="26"/>
        <v>42</v>
      </c>
      <c r="E44" s="12">
        <f t="shared" si="24"/>
        <v>0</v>
      </c>
      <c r="F44" s="12">
        <f t="shared" si="24"/>
        <v>14.285714285714285</v>
      </c>
      <c r="G44" s="12">
        <f t="shared" si="24"/>
        <v>33.333333333333329</v>
      </c>
      <c r="H44" s="12">
        <f t="shared" si="24"/>
        <v>11.904761904761903</v>
      </c>
      <c r="I44" s="12">
        <f t="shared" si="24"/>
        <v>16.666666666666664</v>
      </c>
      <c r="J44" s="12">
        <f t="shared" si="24"/>
        <v>23.809523809523807</v>
      </c>
      <c r="K44" s="20">
        <f t="shared" si="27"/>
        <v>42</v>
      </c>
      <c r="L44" s="12">
        <f t="shared" si="25"/>
        <v>7.1428571428571423</v>
      </c>
      <c r="M44" s="12">
        <f t="shared" si="25"/>
        <v>57.142857142857139</v>
      </c>
      <c r="N44" s="12">
        <f t="shared" si="25"/>
        <v>16.666666666666664</v>
      </c>
      <c r="O44" s="12">
        <f t="shared" si="25"/>
        <v>0</v>
      </c>
      <c r="P44" s="12">
        <f t="shared" si="25"/>
        <v>19.047619047619047</v>
      </c>
    </row>
    <row r="45" spans="1:16" ht="15" customHeight="1" x14ac:dyDescent="0.15">
      <c r="A45" s="111"/>
      <c r="B45" s="11"/>
      <c r="C45" s="108" t="s">
        <v>65</v>
      </c>
      <c r="D45" s="21">
        <f t="shared" si="26"/>
        <v>22</v>
      </c>
      <c r="E45" s="9">
        <f t="shared" si="24"/>
        <v>0</v>
      </c>
      <c r="F45" s="9">
        <f t="shared" si="24"/>
        <v>18.181818181818183</v>
      </c>
      <c r="G45" s="9">
        <f t="shared" si="24"/>
        <v>31.818181818181817</v>
      </c>
      <c r="H45" s="9">
        <f t="shared" si="24"/>
        <v>27.27272727272727</v>
      </c>
      <c r="I45" s="9">
        <f t="shared" si="24"/>
        <v>0</v>
      </c>
      <c r="J45" s="9">
        <f t="shared" si="24"/>
        <v>22.727272727272727</v>
      </c>
      <c r="K45" s="21">
        <f t="shared" si="27"/>
        <v>22</v>
      </c>
      <c r="L45" s="9">
        <f t="shared" si="25"/>
        <v>9.0909090909090917</v>
      </c>
      <c r="M45" s="9">
        <f t="shared" si="25"/>
        <v>40.909090909090914</v>
      </c>
      <c r="N45" s="9">
        <f t="shared" si="25"/>
        <v>27.27272727272727</v>
      </c>
      <c r="O45" s="9">
        <f t="shared" si="25"/>
        <v>0</v>
      </c>
      <c r="P45" s="9">
        <f t="shared" si="25"/>
        <v>22.727272727272727</v>
      </c>
    </row>
    <row r="46" spans="1:16" ht="15" customHeight="1" x14ac:dyDescent="0.15">
      <c r="A46" s="111"/>
      <c r="B46" s="204" t="s">
        <v>5</v>
      </c>
      <c r="C46" s="113" t="s">
        <v>16</v>
      </c>
      <c r="D46" s="20">
        <f t="shared" si="26"/>
        <v>485</v>
      </c>
      <c r="E46" s="20">
        <f t="shared" si="26"/>
        <v>0</v>
      </c>
      <c r="F46" s="20">
        <f t="shared" si="26"/>
        <v>57</v>
      </c>
      <c r="G46" s="20">
        <f t="shared" si="26"/>
        <v>141</v>
      </c>
      <c r="H46" s="20">
        <f t="shared" si="26"/>
        <v>84</v>
      </c>
      <c r="I46" s="20">
        <f t="shared" si="26"/>
        <v>51</v>
      </c>
      <c r="J46" s="20">
        <f t="shared" si="26"/>
        <v>152</v>
      </c>
      <c r="K46" s="20">
        <f t="shared" si="26"/>
        <v>485</v>
      </c>
      <c r="L46" s="20">
        <f t="shared" si="26"/>
        <v>44</v>
      </c>
      <c r="M46" s="20">
        <f t="shared" si="26"/>
        <v>193</v>
      </c>
      <c r="N46" s="20">
        <f t="shared" si="26"/>
        <v>108</v>
      </c>
      <c r="O46" s="20">
        <f t="shared" si="26"/>
        <v>6</v>
      </c>
      <c r="P46" s="20">
        <f t="shared" si="26"/>
        <v>134</v>
      </c>
    </row>
    <row r="47" spans="1:16" ht="15" customHeight="1" x14ac:dyDescent="0.15">
      <c r="A47" s="111"/>
      <c r="B47" s="205"/>
      <c r="C47" s="112"/>
      <c r="D47" s="28">
        <f>IF(SUM(E47:J47)&gt;100,"－",SUM(E47:J47))</f>
        <v>100.00000000000001</v>
      </c>
      <c r="E47" s="28">
        <f t="shared" ref="E47:J47" si="28">E241/$D46*100</f>
        <v>0</v>
      </c>
      <c r="F47" s="28">
        <f t="shared" si="28"/>
        <v>11.752577319587628</v>
      </c>
      <c r="G47" s="28">
        <f t="shared" si="28"/>
        <v>29.072164948453612</v>
      </c>
      <c r="H47" s="28">
        <f t="shared" si="28"/>
        <v>17.319587628865978</v>
      </c>
      <c r="I47" s="28">
        <f t="shared" si="28"/>
        <v>10.515463917525773</v>
      </c>
      <c r="J47" s="28">
        <f t="shared" si="28"/>
        <v>31.340206185567009</v>
      </c>
      <c r="K47" s="28">
        <f>IF(SUM(L47:P47)&gt;100,"－",SUM(L47:P47))</f>
        <v>100</v>
      </c>
      <c r="L47" s="28">
        <f>L241/$K46*100</f>
        <v>9.072164948453608</v>
      </c>
      <c r="M47" s="28">
        <f>M241/$K46*100</f>
        <v>39.793814432989691</v>
      </c>
      <c r="N47" s="28">
        <f>N241/$K46*100</f>
        <v>22.268041237113405</v>
      </c>
      <c r="O47" s="28">
        <f>O241/$K46*100</f>
        <v>1.2371134020618557</v>
      </c>
      <c r="P47" s="28">
        <f>P241/$K46*100</f>
        <v>27.628865979381445</v>
      </c>
    </row>
    <row r="48" spans="1:16" ht="15" customHeight="1" x14ac:dyDescent="0.15">
      <c r="A48" s="111"/>
      <c r="B48" s="205"/>
      <c r="C48" s="110" t="s">
        <v>198</v>
      </c>
      <c r="D48" s="20">
        <f>D243</f>
        <v>286</v>
      </c>
      <c r="E48" s="12">
        <f t="shared" ref="E48:J53" si="29">IF($D48=0,0,E243/$D48*100)</f>
        <v>0</v>
      </c>
      <c r="F48" s="12">
        <f t="shared" si="29"/>
        <v>10.839160839160838</v>
      </c>
      <c r="G48" s="12">
        <f t="shared" si="29"/>
        <v>31.11888111888112</v>
      </c>
      <c r="H48" s="12">
        <f t="shared" si="29"/>
        <v>18.181818181818183</v>
      </c>
      <c r="I48" s="12">
        <f t="shared" si="29"/>
        <v>8.0419580419580416</v>
      </c>
      <c r="J48" s="12">
        <f t="shared" si="29"/>
        <v>31.818181818181817</v>
      </c>
      <c r="K48" s="20">
        <f>K243</f>
        <v>286</v>
      </c>
      <c r="L48" s="12">
        <f t="shared" ref="L48:P53" si="30">IF($K48=0,0,L243/$K48*100)</f>
        <v>6.9930069930069934</v>
      </c>
      <c r="M48" s="12">
        <f t="shared" si="30"/>
        <v>39.16083916083916</v>
      </c>
      <c r="N48" s="12">
        <f t="shared" si="30"/>
        <v>23.076923076923077</v>
      </c>
      <c r="O48" s="12">
        <f t="shared" si="30"/>
        <v>1.3986013986013985</v>
      </c>
      <c r="P48" s="12">
        <f t="shared" si="30"/>
        <v>29.37062937062937</v>
      </c>
    </row>
    <row r="49" spans="1:16" ht="15" customHeight="1" x14ac:dyDescent="0.15">
      <c r="A49" s="111"/>
      <c r="B49" s="205"/>
      <c r="C49" s="110" t="s">
        <v>197</v>
      </c>
      <c r="D49" s="20">
        <f t="shared" ref="D49:P54" si="31">D244</f>
        <v>45</v>
      </c>
      <c r="E49" s="12">
        <f t="shared" si="29"/>
        <v>0</v>
      </c>
      <c r="F49" s="12">
        <f t="shared" si="29"/>
        <v>0</v>
      </c>
      <c r="G49" s="12">
        <f t="shared" si="29"/>
        <v>33.333333333333329</v>
      </c>
      <c r="H49" s="12">
        <f t="shared" si="29"/>
        <v>6.666666666666667</v>
      </c>
      <c r="I49" s="12">
        <f t="shared" si="29"/>
        <v>31.111111111111111</v>
      </c>
      <c r="J49" s="12">
        <f t="shared" si="29"/>
        <v>28.888888888888886</v>
      </c>
      <c r="K49" s="20">
        <f t="shared" ref="K49:K53" si="32">K244</f>
        <v>45</v>
      </c>
      <c r="L49" s="12">
        <f t="shared" si="30"/>
        <v>0</v>
      </c>
      <c r="M49" s="12">
        <f t="shared" si="30"/>
        <v>51.111111111111107</v>
      </c>
      <c r="N49" s="12">
        <f t="shared" si="30"/>
        <v>17.777777777777779</v>
      </c>
      <c r="O49" s="12">
        <f t="shared" si="30"/>
        <v>2.2222222222222223</v>
      </c>
      <c r="P49" s="12">
        <f t="shared" si="30"/>
        <v>28.888888888888886</v>
      </c>
    </row>
    <row r="50" spans="1:16" ht="15" customHeight="1" x14ac:dyDescent="0.15">
      <c r="A50" s="111"/>
      <c r="B50" s="205"/>
      <c r="C50" s="110" t="s">
        <v>196</v>
      </c>
      <c r="D50" s="20">
        <f t="shared" si="31"/>
        <v>75</v>
      </c>
      <c r="E50" s="12">
        <f t="shared" si="29"/>
        <v>0</v>
      </c>
      <c r="F50" s="12">
        <f t="shared" si="29"/>
        <v>16</v>
      </c>
      <c r="G50" s="12">
        <f t="shared" si="29"/>
        <v>22.666666666666664</v>
      </c>
      <c r="H50" s="12">
        <f t="shared" si="29"/>
        <v>25.333333333333336</v>
      </c>
      <c r="I50" s="12">
        <f t="shared" si="29"/>
        <v>8</v>
      </c>
      <c r="J50" s="12">
        <f t="shared" si="29"/>
        <v>28.000000000000004</v>
      </c>
      <c r="K50" s="20">
        <f t="shared" si="32"/>
        <v>75</v>
      </c>
      <c r="L50" s="12">
        <f t="shared" si="30"/>
        <v>18.666666666666668</v>
      </c>
      <c r="M50" s="12">
        <f t="shared" si="30"/>
        <v>37.333333333333336</v>
      </c>
      <c r="N50" s="12">
        <f t="shared" si="30"/>
        <v>25.333333333333336</v>
      </c>
      <c r="O50" s="12">
        <f t="shared" si="30"/>
        <v>0</v>
      </c>
      <c r="P50" s="12">
        <f t="shared" si="30"/>
        <v>18.666666666666668</v>
      </c>
    </row>
    <row r="51" spans="1:16" ht="15" customHeight="1" x14ac:dyDescent="0.15">
      <c r="A51" s="111"/>
      <c r="B51" s="200"/>
      <c r="C51" s="110" t="s">
        <v>195</v>
      </c>
      <c r="D51" s="20">
        <f t="shared" si="31"/>
        <v>31</v>
      </c>
      <c r="E51" s="12">
        <f t="shared" si="29"/>
        <v>0</v>
      </c>
      <c r="F51" s="12">
        <f t="shared" si="29"/>
        <v>19.35483870967742</v>
      </c>
      <c r="G51" s="12">
        <f t="shared" si="29"/>
        <v>9.67741935483871</v>
      </c>
      <c r="H51" s="12">
        <f t="shared" si="29"/>
        <v>16.129032258064516</v>
      </c>
      <c r="I51" s="12">
        <f t="shared" si="29"/>
        <v>12.903225806451612</v>
      </c>
      <c r="J51" s="12">
        <f t="shared" si="29"/>
        <v>41.935483870967744</v>
      </c>
      <c r="K51" s="20">
        <f t="shared" si="32"/>
        <v>31</v>
      </c>
      <c r="L51" s="12">
        <f t="shared" si="30"/>
        <v>16.129032258064516</v>
      </c>
      <c r="M51" s="12">
        <f t="shared" si="30"/>
        <v>29.032258064516132</v>
      </c>
      <c r="N51" s="12">
        <f t="shared" si="30"/>
        <v>19.35483870967742</v>
      </c>
      <c r="O51" s="12">
        <f t="shared" si="30"/>
        <v>3.225806451612903</v>
      </c>
      <c r="P51" s="12">
        <f t="shared" si="30"/>
        <v>32.258064516129032</v>
      </c>
    </row>
    <row r="52" spans="1:16" ht="15" customHeight="1" x14ac:dyDescent="0.15">
      <c r="A52" s="111"/>
      <c r="B52" s="200"/>
      <c r="C52" s="110" t="s">
        <v>91</v>
      </c>
      <c r="D52" s="20">
        <f t="shared" si="31"/>
        <v>32</v>
      </c>
      <c r="E52" s="12">
        <f t="shared" si="29"/>
        <v>0</v>
      </c>
      <c r="F52" s="12">
        <f t="shared" si="29"/>
        <v>15.625</v>
      </c>
      <c r="G52" s="12">
        <f t="shared" si="29"/>
        <v>37.5</v>
      </c>
      <c r="H52" s="12">
        <f t="shared" si="29"/>
        <v>9.375</v>
      </c>
      <c r="I52" s="12">
        <f t="shared" si="29"/>
        <v>9.375</v>
      </c>
      <c r="J52" s="12">
        <f t="shared" si="29"/>
        <v>28.125</v>
      </c>
      <c r="K52" s="20">
        <f t="shared" si="32"/>
        <v>32</v>
      </c>
      <c r="L52" s="12">
        <f t="shared" si="30"/>
        <v>9.375</v>
      </c>
      <c r="M52" s="12">
        <f t="shared" si="30"/>
        <v>43.75</v>
      </c>
      <c r="N52" s="12">
        <f t="shared" si="30"/>
        <v>21.875</v>
      </c>
      <c r="O52" s="12">
        <f t="shared" si="30"/>
        <v>0</v>
      </c>
      <c r="P52" s="12">
        <f t="shared" si="30"/>
        <v>25</v>
      </c>
    </row>
    <row r="53" spans="1:16" ht="15" customHeight="1" x14ac:dyDescent="0.15">
      <c r="A53" s="108"/>
      <c r="B53" s="202"/>
      <c r="C53" s="108" t="s">
        <v>65</v>
      </c>
      <c r="D53" s="21">
        <f t="shared" si="31"/>
        <v>16</v>
      </c>
      <c r="E53" s="9">
        <f t="shared" si="29"/>
        <v>0</v>
      </c>
      <c r="F53" s="9">
        <f t="shared" si="29"/>
        <v>18.75</v>
      </c>
      <c r="G53" s="9">
        <f t="shared" si="29"/>
        <v>31.25</v>
      </c>
      <c r="H53" s="9">
        <f t="shared" si="29"/>
        <v>12.5</v>
      </c>
      <c r="I53" s="9">
        <f t="shared" si="29"/>
        <v>6.25</v>
      </c>
      <c r="J53" s="9">
        <f t="shared" si="29"/>
        <v>31.25</v>
      </c>
      <c r="K53" s="21">
        <f t="shared" si="32"/>
        <v>16</v>
      </c>
      <c r="L53" s="9">
        <f t="shared" si="30"/>
        <v>12.5</v>
      </c>
      <c r="M53" s="9">
        <f t="shared" si="30"/>
        <v>43.75</v>
      </c>
      <c r="N53" s="9">
        <f t="shared" si="30"/>
        <v>12.5</v>
      </c>
      <c r="O53" s="9">
        <f t="shared" si="30"/>
        <v>0</v>
      </c>
      <c r="P53" s="9">
        <f t="shared" si="30"/>
        <v>31.25</v>
      </c>
    </row>
    <row r="54" spans="1:16" ht="15" customHeight="1" x14ac:dyDescent="0.15">
      <c r="A54" s="114" t="s">
        <v>484</v>
      </c>
      <c r="B54" s="17" t="s">
        <v>6</v>
      </c>
      <c r="C54" s="113" t="s">
        <v>16</v>
      </c>
      <c r="D54" s="8">
        <f t="shared" si="31"/>
        <v>1165</v>
      </c>
      <c r="E54" s="8">
        <f t="shared" si="31"/>
        <v>132</v>
      </c>
      <c r="F54" s="8">
        <f t="shared" si="31"/>
        <v>37</v>
      </c>
      <c r="G54" s="8">
        <f t="shared" si="31"/>
        <v>541</v>
      </c>
      <c r="H54" s="8">
        <f t="shared" si="31"/>
        <v>107</v>
      </c>
      <c r="I54" s="8">
        <f t="shared" si="31"/>
        <v>254</v>
      </c>
      <c r="J54" s="8">
        <f t="shared" si="31"/>
        <v>94</v>
      </c>
      <c r="K54" s="8">
        <f t="shared" si="31"/>
        <v>1165</v>
      </c>
      <c r="L54" s="8">
        <f t="shared" si="31"/>
        <v>41</v>
      </c>
      <c r="M54" s="8">
        <f t="shared" si="31"/>
        <v>729</v>
      </c>
      <c r="N54" s="8">
        <f t="shared" si="31"/>
        <v>350</v>
      </c>
      <c r="O54" s="8">
        <f t="shared" si="31"/>
        <v>10</v>
      </c>
      <c r="P54" s="8">
        <f t="shared" si="31"/>
        <v>35</v>
      </c>
    </row>
    <row r="55" spans="1:16" ht="15" customHeight="1" x14ac:dyDescent="0.15">
      <c r="A55" s="458" t="s">
        <v>485</v>
      </c>
      <c r="B55" s="18" t="s">
        <v>7</v>
      </c>
      <c r="C55" s="112"/>
      <c r="D55" s="29">
        <f>IF(SUM(E55:J55)&gt;100,"－",SUM(E55:J55))</f>
        <v>100</v>
      </c>
      <c r="E55" s="28">
        <f t="shared" ref="E55:J55" si="33">E249/$D54*100</f>
        <v>11.330472103004292</v>
      </c>
      <c r="F55" s="28">
        <f t="shared" si="33"/>
        <v>3.1759656652360517</v>
      </c>
      <c r="G55" s="28">
        <f t="shared" si="33"/>
        <v>46.437768240343345</v>
      </c>
      <c r="H55" s="28">
        <f t="shared" si="33"/>
        <v>9.1845493562231759</v>
      </c>
      <c r="I55" s="28">
        <f t="shared" si="33"/>
        <v>21.802575107296139</v>
      </c>
      <c r="J55" s="28">
        <f t="shared" si="33"/>
        <v>8.0686695278969953</v>
      </c>
      <c r="K55" s="29">
        <f>IF(SUM(L55:P55)&gt;100,"－",SUM(L55:P55))</f>
        <v>100.00000000000001</v>
      </c>
      <c r="L55" s="28">
        <f>L249/$K54*100</f>
        <v>3.5193133047210301</v>
      </c>
      <c r="M55" s="28">
        <f>M249/$K54*100</f>
        <v>62.575107296137347</v>
      </c>
      <c r="N55" s="28">
        <f>N249/$K54*100</f>
        <v>30.042918454935624</v>
      </c>
      <c r="O55" s="28">
        <f>O249/$K54*100</f>
        <v>0.85836909871244638</v>
      </c>
      <c r="P55" s="28">
        <f>P249/$K54*100</f>
        <v>3.0042918454935621</v>
      </c>
    </row>
    <row r="56" spans="1:16" ht="15" customHeight="1" x14ac:dyDescent="0.15">
      <c r="A56" s="458"/>
      <c r="B56" s="18" t="s">
        <v>8</v>
      </c>
      <c r="C56" s="110" t="s">
        <v>486</v>
      </c>
      <c r="D56" s="20">
        <f>D251</f>
        <v>233</v>
      </c>
      <c r="E56" s="12">
        <f t="shared" ref="E56:J61" si="34">IF($D56=0,0,E251/$D56*100)</f>
        <v>7.7253218884120178</v>
      </c>
      <c r="F56" s="12">
        <f t="shared" si="34"/>
        <v>5.1502145922746783</v>
      </c>
      <c r="G56" s="12">
        <f t="shared" si="34"/>
        <v>41.201716738197426</v>
      </c>
      <c r="H56" s="12">
        <f t="shared" si="34"/>
        <v>10.300429184549357</v>
      </c>
      <c r="I56" s="12">
        <f t="shared" si="34"/>
        <v>21.888412017167383</v>
      </c>
      <c r="J56" s="12">
        <f t="shared" si="34"/>
        <v>13.733905579399142</v>
      </c>
      <c r="K56" s="20">
        <f>K251</f>
        <v>233</v>
      </c>
      <c r="L56" s="12">
        <f t="shared" ref="L56:P61" si="35">IF($K56=0,0,L251/$K56*100)</f>
        <v>6.0085836909871242</v>
      </c>
      <c r="M56" s="12">
        <f t="shared" si="35"/>
        <v>69.527896995708147</v>
      </c>
      <c r="N56" s="12">
        <f t="shared" si="35"/>
        <v>18.454935622317599</v>
      </c>
      <c r="O56" s="12">
        <f t="shared" si="35"/>
        <v>1.2875536480686696</v>
      </c>
      <c r="P56" s="12">
        <f t="shared" si="35"/>
        <v>4.7210300429184553</v>
      </c>
    </row>
    <row r="57" spans="1:16" ht="15" customHeight="1" x14ac:dyDescent="0.15">
      <c r="A57" s="458"/>
      <c r="B57" s="18" t="s">
        <v>9</v>
      </c>
      <c r="C57" s="110" t="s">
        <v>487</v>
      </c>
      <c r="D57" s="20">
        <f t="shared" ref="D57:P62" si="36">D252</f>
        <v>118</v>
      </c>
      <c r="E57" s="12">
        <f t="shared" si="34"/>
        <v>12.711864406779661</v>
      </c>
      <c r="F57" s="12">
        <f t="shared" si="34"/>
        <v>7.6271186440677967</v>
      </c>
      <c r="G57" s="12">
        <f t="shared" si="34"/>
        <v>38.135593220338983</v>
      </c>
      <c r="H57" s="12">
        <f t="shared" si="34"/>
        <v>14.40677966101695</v>
      </c>
      <c r="I57" s="12">
        <f t="shared" si="34"/>
        <v>21.1864406779661</v>
      </c>
      <c r="J57" s="12">
        <f t="shared" si="34"/>
        <v>5.9322033898305087</v>
      </c>
      <c r="K57" s="20">
        <f t="shared" ref="K57:K61" si="37">K252</f>
        <v>118</v>
      </c>
      <c r="L57" s="12">
        <f t="shared" si="35"/>
        <v>4.2372881355932197</v>
      </c>
      <c r="M57" s="12">
        <f t="shared" si="35"/>
        <v>69.491525423728817</v>
      </c>
      <c r="N57" s="12">
        <f t="shared" si="35"/>
        <v>22.033898305084744</v>
      </c>
      <c r="O57" s="12">
        <f t="shared" si="35"/>
        <v>2.5423728813559325</v>
      </c>
      <c r="P57" s="12">
        <f t="shared" si="35"/>
        <v>1.6949152542372881</v>
      </c>
    </row>
    <row r="58" spans="1:16" ht="15" customHeight="1" x14ac:dyDescent="0.15">
      <c r="A58" s="111"/>
      <c r="B58" s="18"/>
      <c r="C58" s="110" t="s">
        <v>488</v>
      </c>
      <c r="D58" s="20">
        <f t="shared" si="36"/>
        <v>134</v>
      </c>
      <c r="E58" s="12">
        <f t="shared" si="34"/>
        <v>10.44776119402985</v>
      </c>
      <c r="F58" s="12">
        <f t="shared" si="34"/>
        <v>5.9701492537313428</v>
      </c>
      <c r="G58" s="12">
        <f t="shared" si="34"/>
        <v>35.074626865671647</v>
      </c>
      <c r="H58" s="12">
        <f t="shared" si="34"/>
        <v>6.7164179104477615</v>
      </c>
      <c r="I58" s="12">
        <f t="shared" si="34"/>
        <v>26.865671641791046</v>
      </c>
      <c r="J58" s="12">
        <f t="shared" si="34"/>
        <v>14.925373134328357</v>
      </c>
      <c r="K58" s="20">
        <f t="shared" si="37"/>
        <v>134</v>
      </c>
      <c r="L58" s="12">
        <f t="shared" si="35"/>
        <v>5.9701492537313428</v>
      </c>
      <c r="M58" s="12">
        <f t="shared" si="35"/>
        <v>71.641791044776113</v>
      </c>
      <c r="N58" s="12">
        <f t="shared" si="35"/>
        <v>17.164179104477611</v>
      </c>
      <c r="O58" s="12">
        <f t="shared" si="35"/>
        <v>0.74626865671641784</v>
      </c>
      <c r="P58" s="12">
        <f t="shared" si="35"/>
        <v>4.4776119402985071</v>
      </c>
    </row>
    <row r="59" spans="1:16" ht="15" customHeight="1" x14ac:dyDescent="0.15">
      <c r="A59" s="111"/>
      <c r="B59" s="18"/>
      <c r="C59" s="110" t="s">
        <v>489</v>
      </c>
      <c r="D59" s="20">
        <f t="shared" si="36"/>
        <v>128</v>
      </c>
      <c r="E59" s="12">
        <f t="shared" si="34"/>
        <v>20.3125</v>
      </c>
      <c r="F59" s="12">
        <f t="shared" si="34"/>
        <v>1.5625</v>
      </c>
      <c r="G59" s="12">
        <f t="shared" si="34"/>
        <v>36.71875</v>
      </c>
      <c r="H59" s="12">
        <f t="shared" si="34"/>
        <v>5.46875</v>
      </c>
      <c r="I59" s="12">
        <f t="shared" si="34"/>
        <v>27.34375</v>
      </c>
      <c r="J59" s="12">
        <f t="shared" si="34"/>
        <v>8.59375</v>
      </c>
      <c r="K59" s="20">
        <f t="shared" si="37"/>
        <v>128</v>
      </c>
      <c r="L59" s="12">
        <f t="shared" si="35"/>
        <v>4.6875</v>
      </c>
      <c r="M59" s="12">
        <f t="shared" si="35"/>
        <v>56.25</v>
      </c>
      <c r="N59" s="12">
        <f t="shared" si="35"/>
        <v>34.375</v>
      </c>
      <c r="O59" s="12">
        <f t="shared" si="35"/>
        <v>1.5625</v>
      </c>
      <c r="P59" s="12">
        <f t="shared" si="35"/>
        <v>3.125</v>
      </c>
    </row>
    <row r="60" spans="1:16" ht="15" customHeight="1" x14ac:dyDescent="0.15">
      <c r="A60" s="111"/>
      <c r="B60" s="18"/>
      <c r="C60" s="110" t="s">
        <v>490</v>
      </c>
      <c r="D60" s="20">
        <f t="shared" si="36"/>
        <v>519</v>
      </c>
      <c r="E60" s="12">
        <f t="shared" si="34"/>
        <v>10.982658959537572</v>
      </c>
      <c r="F60" s="12">
        <f t="shared" si="34"/>
        <v>0.96339113680154131</v>
      </c>
      <c r="G60" s="12">
        <f t="shared" si="34"/>
        <v>56.069364161849713</v>
      </c>
      <c r="H60" s="12">
        <f t="shared" si="34"/>
        <v>9.4412331406551058</v>
      </c>
      <c r="I60" s="12">
        <f t="shared" si="34"/>
        <v>19.460500963391137</v>
      </c>
      <c r="J60" s="12">
        <f t="shared" si="34"/>
        <v>3.0828516377649327</v>
      </c>
      <c r="K60" s="20">
        <f t="shared" si="37"/>
        <v>519</v>
      </c>
      <c r="L60" s="12">
        <f t="shared" si="35"/>
        <v>1.3487475915221581</v>
      </c>
      <c r="M60" s="12">
        <f t="shared" si="35"/>
        <v>56.454720616570327</v>
      </c>
      <c r="N60" s="12">
        <f t="shared" si="35"/>
        <v>40.462427745664741</v>
      </c>
      <c r="O60" s="12">
        <f t="shared" si="35"/>
        <v>0.19267822736030829</v>
      </c>
      <c r="P60" s="12">
        <f t="shared" si="35"/>
        <v>1.5414258188824663</v>
      </c>
    </row>
    <row r="61" spans="1:16" ht="15" customHeight="1" x14ac:dyDescent="0.15">
      <c r="A61" s="111"/>
      <c r="B61" s="19"/>
      <c r="C61" s="108" t="s">
        <v>65</v>
      </c>
      <c r="D61" s="21">
        <f t="shared" si="36"/>
        <v>33</v>
      </c>
      <c r="E61" s="9">
        <f t="shared" si="34"/>
        <v>6.0606060606060606</v>
      </c>
      <c r="F61" s="9">
        <f t="shared" si="34"/>
        <v>3.0303030303030303</v>
      </c>
      <c r="G61" s="9">
        <f t="shared" si="34"/>
        <v>45.454545454545453</v>
      </c>
      <c r="H61" s="9">
        <f t="shared" si="34"/>
        <v>3.0303030303030303</v>
      </c>
      <c r="I61" s="9">
        <f t="shared" si="34"/>
        <v>18.181818181818183</v>
      </c>
      <c r="J61" s="9">
        <f t="shared" si="34"/>
        <v>24.242424242424242</v>
      </c>
      <c r="K61" s="21">
        <f t="shared" si="37"/>
        <v>33</v>
      </c>
      <c r="L61" s="9">
        <f t="shared" si="35"/>
        <v>3.0303030303030303</v>
      </c>
      <c r="M61" s="9">
        <f t="shared" si="35"/>
        <v>72.727272727272734</v>
      </c>
      <c r="N61" s="9">
        <f t="shared" si="35"/>
        <v>12.121212121212121</v>
      </c>
      <c r="O61" s="9">
        <f t="shared" si="35"/>
        <v>0</v>
      </c>
      <c r="P61" s="9">
        <f t="shared" si="35"/>
        <v>12.121212121212121</v>
      </c>
    </row>
    <row r="62" spans="1:16" ht="15" customHeight="1" x14ac:dyDescent="0.15">
      <c r="A62" s="111"/>
      <c r="B62" s="11" t="s">
        <v>2</v>
      </c>
      <c r="C62" s="113" t="s">
        <v>16</v>
      </c>
      <c r="D62" s="20">
        <f t="shared" si="36"/>
        <v>595</v>
      </c>
      <c r="E62" s="20">
        <f t="shared" si="36"/>
        <v>0</v>
      </c>
      <c r="F62" s="20">
        <f t="shared" si="36"/>
        <v>71</v>
      </c>
      <c r="G62" s="20">
        <f t="shared" si="36"/>
        <v>184</v>
      </c>
      <c r="H62" s="20">
        <f t="shared" si="36"/>
        <v>121</v>
      </c>
      <c r="I62" s="20">
        <f t="shared" si="36"/>
        <v>101</v>
      </c>
      <c r="J62" s="20">
        <f t="shared" si="36"/>
        <v>118</v>
      </c>
      <c r="K62" s="20">
        <f t="shared" si="36"/>
        <v>595</v>
      </c>
      <c r="L62" s="20">
        <f t="shared" si="36"/>
        <v>32</v>
      </c>
      <c r="M62" s="20">
        <f t="shared" si="36"/>
        <v>309</v>
      </c>
      <c r="N62" s="20">
        <f t="shared" si="36"/>
        <v>149</v>
      </c>
      <c r="O62" s="20">
        <f t="shared" si="36"/>
        <v>4</v>
      </c>
      <c r="P62" s="20">
        <f t="shared" si="36"/>
        <v>101</v>
      </c>
    </row>
    <row r="63" spans="1:16" ht="15" customHeight="1" x14ac:dyDescent="0.15">
      <c r="A63" s="111"/>
      <c r="B63" s="11" t="s">
        <v>3</v>
      </c>
      <c r="C63" s="112"/>
      <c r="D63" s="28">
        <f>IF(SUM(E63:J63)&gt;100,"－",SUM(E63:J63))</f>
        <v>100</v>
      </c>
      <c r="E63" s="28">
        <f t="shared" ref="E63:J63" si="38">E257/$D62*100</f>
        <v>0</v>
      </c>
      <c r="F63" s="28">
        <f t="shared" si="38"/>
        <v>11.932773109243698</v>
      </c>
      <c r="G63" s="28">
        <f t="shared" si="38"/>
        <v>30.92436974789916</v>
      </c>
      <c r="H63" s="28">
        <f t="shared" si="38"/>
        <v>20.336134453781511</v>
      </c>
      <c r="I63" s="28">
        <f t="shared" si="38"/>
        <v>16.974789915966387</v>
      </c>
      <c r="J63" s="28">
        <f t="shared" si="38"/>
        <v>19.831932773109244</v>
      </c>
      <c r="K63" s="28">
        <f>IF(SUM(L63:P63)&gt;100,"－",SUM(L63:P63))</f>
        <v>100</v>
      </c>
      <c r="L63" s="28">
        <f>L257/$K62*100</f>
        <v>5.3781512605042021</v>
      </c>
      <c r="M63" s="28">
        <f>M257/$K62*100</f>
        <v>51.932773109243705</v>
      </c>
      <c r="N63" s="28">
        <f>N257/$K62*100</f>
        <v>25.042016806722689</v>
      </c>
      <c r="O63" s="28">
        <f>O257/$K62*100</f>
        <v>0.67226890756302526</v>
      </c>
      <c r="P63" s="28">
        <f>P257/$K62*100</f>
        <v>16.974789915966387</v>
      </c>
    </row>
    <row r="64" spans="1:16" ht="15" customHeight="1" x14ac:dyDescent="0.15">
      <c r="A64" s="111"/>
      <c r="B64" s="11" t="s">
        <v>4</v>
      </c>
      <c r="C64" s="110" t="s">
        <v>486</v>
      </c>
      <c r="D64" s="20">
        <f>D259</f>
        <v>217</v>
      </c>
      <c r="E64" s="12">
        <f t="shared" ref="E64:J69" si="39">IF($D64=0,0,E259/$D64*100)</f>
        <v>0</v>
      </c>
      <c r="F64" s="12">
        <f t="shared" si="39"/>
        <v>14.285714285714285</v>
      </c>
      <c r="G64" s="12">
        <f t="shared" si="39"/>
        <v>29.493087557603687</v>
      </c>
      <c r="H64" s="12">
        <f t="shared" si="39"/>
        <v>22.58064516129032</v>
      </c>
      <c r="I64" s="12">
        <f t="shared" si="39"/>
        <v>14.285714285714285</v>
      </c>
      <c r="J64" s="12">
        <f t="shared" si="39"/>
        <v>19.35483870967742</v>
      </c>
      <c r="K64" s="20">
        <f>K259</f>
        <v>217</v>
      </c>
      <c r="L64" s="12">
        <f t="shared" ref="L64:P69" si="40">IF($K64=0,0,L259/$K64*100)</f>
        <v>6.4516129032258061</v>
      </c>
      <c r="M64" s="12">
        <f t="shared" si="40"/>
        <v>51.612903225806448</v>
      </c>
      <c r="N64" s="12">
        <f t="shared" si="40"/>
        <v>24.88479262672811</v>
      </c>
      <c r="O64" s="12">
        <f t="shared" si="40"/>
        <v>0.92165898617511521</v>
      </c>
      <c r="P64" s="12">
        <f t="shared" si="40"/>
        <v>16.129032258064516</v>
      </c>
    </row>
    <row r="65" spans="1:16" ht="15" customHeight="1" x14ac:dyDescent="0.15">
      <c r="A65" s="111"/>
      <c r="B65" s="11"/>
      <c r="C65" s="110" t="s">
        <v>487</v>
      </c>
      <c r="D65" s="20">
        <f t="shared" ref="D65:P70" si="41">D260</f>
        <v>130</v>
      </c>
      <c r="E65" s="12">
        <f t="shared" si="39"/>
        <v>0</v>
      </c>
      <c r="F65" s="12">
        <f t="shared" si="39"/>
        <v>13.846153846153847</v>
      </c>
      <c r="G65" s="12">
        <f t="shared" si="39"/>
        <v>24.615384615384617</v>
      </c>
      <c r="H65" s="12">
        <f t="shared" si="39"/>
        <v>28.46153846153846</v>
      </c>
      <c r="I65" s="12">
        <f t="shared" si="39"/>
        <v>9.2307692307692317</v>
      </c>
      <c r="J65" s="12">
        <f t="shared" si="39"/>
        <v>23.846153846153847</v>
      </c>
      <c r="K65" s="20">
        <f t="shared" ref="K65:K69" si="42">K260</f>
        <v>130</v>
      </c>
      <c r="L65" s="12">
        <f t="shared" si="40"/>
        <v>6.9230769230769234</v>
      </c>
      <c r="M65" s="12">
        <f t="shared" si="40"/>
        <v>39.230769230769234</v>
      </c>
      <c r="N65" s="12">
        <f t="shared" si="40"/>
        <v>35.384615384615387</v>
      </c>
      <c r="O65" s="12">
        <f t="shared" si="40"/>
        <v>0.76923076923076927</v>
      </c>
      <c r="P65" s="12">
        <f t="shared" si="40"/>
        <v>17.692307692307693</v>
      </c>
    </row>
    <row r="66" spans="1:16" ht="15" customHeight="1" x14ac:dyDescent="0.15">
      <c r="A66" s="111"/>
      <c r="B66" s="11"/>
      <c r="C66" s="110" t="s">
        <v>488</v>
      </c>
      <c r="D66" s="20">
        <f t="shared" si="41"/>
        <v>130</v>
      </c>
      <c r="E66" s="12">
        <f t="shared" si="39"/>
        <v>0</v>
      </c>
      <c r="F66" s="12">
        <f t="shared" si="39"/>
        <v>12.307692307692308</v>
      </c>
      <c r="G66" s="12">
        <f t="shared" si="39"/>
        <v>33.076923076923073</v>
      </c>
      <c r="H66" s="12">
        <f t="shared" si="39"/>
        <v>13.846153846153847</v>
      </c>
      <c r="I66" s="12">
        <f t="shared" si="39"/>
        <v>17.692307692307693</v>
      </c>
      <c r="J66" s="12">
        <f t="shared" si="39"/>
        <v>23.076923076923077</v>
      </c>
      <c r="K66" s="20">
        <f t="shared" si="42"/>
        <v>130</v>
      </c>
      <c r="L66" s="12">
        <f t="shared" si="40"/>
        <v>3.8461538461538463</v>
      </c>
      <c r="M66" s="12">
        <f t="shared" si="40"/>
        <v>58.461538461538467</v>
      </c>
      <c r="N66" s="12">
        <f t="shared" si="40"/>
        <v>16.153846153846153</v>
      </c>
      <c r="O66" s="12">
        <f t="shared" si="40"/>
        <v>0.76923076923076927</v>
      </c>
      <c r="P66" s="12">
        <f t="shared" si="40"/>
        <v>20.76923076923077</v>
      </c>
    </row>
    <row r="67" spans="1:16" ht="15" customHeight="1" x14ac:dyDescent="0.15">
      <c r="A67" s="111"/>
      <c r="B67" s="11"/>
      <c r="C67" s="110" t="s">
        <v>489</v>
      </c>
      <c r="D67" s="20">
        <f t="shared" si="41"/>
        <v>41</v>
      </c>
      <c r="E67" s="12">
        <f t="shared" si="39"/>
        <v>0</v>
      </c>
      <c r="F67" s="12">
        <f t="shared" si="39"/>
        <v>2.4390243902439024</v>
      </c>
      <c r="G67" s="12">
        <f t="shared" si="39"/>
        <v>39.024390243902438</v>
      </c>
      <c r="H67" s="12">
        <f t="shared" si="39"/>
        <v>12.195121951219512</v>
      </c>
      <c r="I67" s="12">
        <f t="shared" si="39"/>
        <v>24.390243902439025</v>
      </c>
      <c r="J67" s="12">
        <f t="shared" si="39"/>
        <v>21.951219512195124</v>
      </c>
      <c r="K67" s="20">
        <f t="shared" si="42"/>
        <v>41</v>
      </c>
      <c r="L67" s="12">
        <f t="shared" si="40"/>
        <v>4.8780487804878048</v>
      </c>
      <c r="M67" s="12">
        <f t="shared" si="40"/>
        <v>63.414634146341463</v>
      </c>
      <c r="N67" s="12">
        <f t="shared" si="40"/>
        <v>17.073170731707318</v>
      </c>
      <c r="O67" s="12">
        <f t="shared" si="40"/>
        <v>0</v>
      </c>
      <c r="P67" s="12">
        <f t="shared" si="40"/>
        <v>14.634146341463413</v>
      </c>
    </row>
    <row r="68" spans="1:16" ht="15" customHeight="1" x14ac:dyDescent="0.15">
      <c r="A68" s="111"/>
      <c r="B68" s="11"/>
      <c r="C68" s="110" t="s">
        <v>490</v>
      </c>
      <c r="D68" s="20">
        <f t="shared" si="41"/>
        <v>42</v>
      </c>
      <c r="E68" s="12">
        <f t="shared" si="39"/>
        <v>0</v>
      </c>
      <c r="F68" s="12">
        <f t="shared" si="39"/>
        <v>2.3809523809523809</v>
      </c>
      <c r="G68" s="12">
        <f t="shared" si="39"/>
        <v>42.857142857142854</v>
      </c>
      <c r="H68" s="12">
        <f t="shared" si="39"/>
        <v>2.3809523809523809</v>
      </c>
      <c r="I68" s="12">
        <f t="shared" si="39"/>
        <v>50</v>
      </c>
      <c r="J68" s="12">
        <f t="shared" si="39"/>
        <v>2.3809523809523809</v>
      </c>
      <c r="K68" s="20">
        <f t="shared" si="42"/>
        <v>42</v>
      </c>
      <c r="L68" s="12">
        <f t="shared" si="40"/>
        <v>0</v>
      </c>
      <c r="M68" s="12">
        <f t="shared" si="40"/>
        <v>76.19047619047619</v>
      </c>
      <c r="N68" s="12">
        <f t="shared" si="40"/>
        <v>19.047619047619047</v>
      </c>
      <c r="O68" s="12">
        <f t="shared" si="40"/>
        <v>0</v>
      </c>
      <c r="P68" s="12">
        <f t="shared" si="40"/>
        <v>4.7619047619047619</v>
      </c>
    </row>
    <row r="69" spans="1:16" ht="15" customHeight="1" x14ac:dyDescent="0.15">
      <c r="A69" s="111"/>
      <c r="B69" s="11"/>
      <c r="C69" s="108" t="s">
        <v>65</v>
      </c>
      <c r="D69" s="21">
        <f t="shared" si="41"/>
        <v>35</v>
      </c>
      <c r="E69" s="9">
        <f t="shared" si="39"/>
        <v>0</v>
      </c>
      <c r="F69" s="9">
        <f t="shared" si="39"/>
        <v>11.428571428571429</v>
      </c>
      <c r="G69" s="9">
        <f t="shared" si="39"/>
        <v>31.428571428571427</v>
      </c>
      <c r="H69" s="9">
        <f t="shared" si="39"/>
        <v>31.428571428571427</v>
      </c>
      <c r="I69" s="9">
        <f t="shared" si="39"/>
        <v>11.428571428571429</v>
      </c>
      <c r="J69" s="9">
        <f t="shared" si="39"/>
        <v>14.285714285714285</v>
      </c>
      <c r="K69" s="21">
        <f t="shared" si="42"/>
        <v>35</v>
      </c>
      <c r="L69" s="9">
        <f t="shared" si="40"/>
        <v>5.7142857142857144</v>
      </c>
      <c r="M69" s="9">
        <f t="shared" si="40"/>
        <v>34.285714285714285</v>
      </c>
      <c r="N69" s="9">
        <f t="shared" si="40"/>
        <v>37.142857142857146</v>
      </c>
      <c r="O69" s="9">
        <f t="shared" si="40"/>
        <v>0</v>
      </c>
      <c r="P69" s="9">
        <f t="shared" si="40"/>
        <v>22.857142857142858</v>
      </c>
    </row>
    <row r="70" spans="1:16" ht="15" customHeight="1" x14ac:dyDescent="0.15">
      <c r="A70" s="111"/>
      <c r="B70" s="204" t="s">
        <v>5</v>
      </c>
      <c r="C70" s="113" t="s">
        <v>16</v>
      </c>
      <c r="D70" s="20">
        <f t="shared" si="41"/>
        <v>485</v>
      </c>
      <c r="E70" s="20">
        <f t="shared" si="41"/>
        <v>0</v>
      </c>
      <c r="F70" s="20">
        <f t="shared" si="41"/>
        <v>57</v>
      </c>
      <c r="G70" s="20">
        <f t="shared" si="41"/>
        <v>141</v>
      </c>
      <c r="H70" s="20">
        <f t="shared" si="41"/>
        <v>84</v>
      </c>
      <c r="I70" s="20">
        <f t="shared" si="41"/>
        <v>51</v>
      </c>
      <c r="J70" s="20">
        <f t="shared" si="41"/>
        <v>152</v>
      </c>
      <c r="K70" s="20">
        <f t="shared" si="41"/>
        <v>485</v>
      </c>
      <c r="L70" s="20">
        <f t="shared" si="41"/>
        <v>44</v>
      </c>
      <c r="M70" s="20">
        <f t="shared" si="41"/>
        <v>193</v>
      </c>
      <c r="N70" s="20">
        <f t="shared" si="41"/>
        <v>108</v>
      </c>
      <c r="O70" s="20">
        <f t="shared" si="41"/>
        <v>6</v>
      </c>
      <c r="P70" s="20">
        <f t="shared" si="41"/>
        <v>134</v>
      </c>
    </row>
    <row r="71" spans="1:16" ht="15" customHeight="1" x14ac:dyDescent="0.15">
      <c r="A71" s="111"/>
      <c r="B71" s="205"/>
      <c r="C71" s="112"/>
      <c r="D71" s="28">
        <f>IF(SUM(E71:J71)&gt;100,"－",SUM(E71:J71))</f>
        <v>100.00000000000001</v>
      </c>
      <c r="E71" s="28">
        <f t="shared" ref="E71:J71" si="43">E265/$D70*100</f>
        <v>0</v>
      </c>
      <c r="F71" s="28">
        <f t="shared" si="43"/>
        <v>11.752577319587628</v>
      </c>
      <c r="G71" s="28">
        <f t="shared" si="43"/>
        <v>29.072164948453612</v>
      </c>
      <c r="H71" s="28">
        <f t="shared" si="43"/>
        <v>17.319587628865978</v>
      </c>
      <c r="I71" s="28">
        <f t="shared" si="43"/>
        <v>10.515463917525773</v>
      </c>
      <c r="J71" s="28">
        <f t="shared" si="43"/>
        <v>31.340206185567009</v>
      </c>
      <c r="K71" s="28">
        <f>IF(SUM(L71:P71)&gt;100,"－",SUM(L71:P71))</f>
        <v>100</v>
      </c>
      <c r="L71" s="28">
        <f>L265/$K70*100</f>
        <v>9.072164948453608</v>
      </c>
      <c r="M71" s="28">
        <f>M265/$K70*100</f>
        <v>39.793814432989691</v>
      </c>
      <c r="N71" s="28">
        <f>N265/$K70*100</f>
        <v>22.268041237113405</v>
      </c>
      <c r="O71" s="28">
        <f>O265/$K70*100</f>
        <v>1.2371134020618557</v>
      </c>
      <c r="P71" s="28">
        <f>P265/$K70*100</f>
        <v>27.628865979381445</v>
      </c>
    </row>
    <row r="72" spans="1:16" ht="15" customHeight="1" x14ac:dyDescent="0.15">
      <c r="A72" s="111"/>
      <c r="B72" s="205"/>
      <c r="C72" s="110" t="s">
        <v>486</v>
      </c>
      <c r="D72" s="20">
        <f>D267</f>
        <v>180</v>
      </c>
      <c r="E72" s="12">
        <f t="shared" ref="E72:J77" si="44">IF($D72=0,0,E267/$D72*100)</f>
        <v>0</v>
      </c>
      <c r="F72" s="12">
        <f t="shared" si="44"/>
        <v>15.555555555555555</v>
      </c>
      <c r="G72" s="12">
        <f t="shared" si="44"/>
        <v>26.666666666666668</v>
      </c>
      <c r="H72" s="12">
        <f t="shared" si="44"/>
        <v>20.555555555555554</v>
      </c>
      <c r="I72" s="12">
        <f t="shared" si="44"/>
        <v>13.888888888888889</v>
      </c>
      <c r="J72" s="12">
        <f t="shared" si="44"/>
        <v>23.333333333333332</v>
      </c>
      <c r="K72" s="20">
        <f>K267</f>
        <v>180</v>
      </c>
      <c r="L72" s="12">
        <f t="shared" ref="L72:P77" si="45">IF($K72=0,0,L267/$K72*100)</f>
        <v>13.888888888888889</v>
      </c>
      <c r="M72" s="12">
        <f t="shared" si="45"/>
        <v>43.333333333333336</v>
      </c>
      <c r="N72" s="12">
        <f t="shared" si="45"/>
        <v>23.333333333333332</v>
      </c>
      <c r="O72" s="12">
        <f t="shared" si="45"/>
        <v>2.7777777777777777</v>
      </c>
      <c r="P72" s="12">
        <f t="shared" si="45"/>
        <v>16.666666666666664</v>
      </c>
    </row>
    <row r="73" spans="1:16" ht="15" customHeight="1" x14ac:dyDescent="0.15">
      <c r="A73" s="111"/>
      <c r="B73" s="205"/>
      <c r="C73" s="110" t="s">
        <v>487</v>
      </c>
      <c r="D73" s="20">
        <f t="shared" ref="D73:P78" si="46">D268</f>
        <v>80</v>
      </c>
      <c r="E73" s="12">
        <f t="shared" si="44"/>
        <v>0</v>
      </c>
      <c r="F73" s="12">
        <f t="shared" si="44"/>
        <v>16.25</v>
      </c>
      <c r="G73" s="12">
        <f t="shared" si="44"/>
        <v>23.75</v>
      </c>
      <c r="H73" s="12">
        <f t="shared" si="44"/>
        <v>23.75</v>
      </c>
      <c r="I73" s="12">
        <f t="shared" si="44"/>
        <v>10</v>
      </c>
      <c r="J73" s="12">
        <f t="shared" si="44"/>
        <v>26.25</v>
      </c>
      <c r="K73" s="20">
        <f t="shared" ref="K73:K77" si="47">K268</f>
        <v>80</v>
      </c>
      <c r="L73" s="12">
        <f t="shared" si="45"/>
        <v>7.5</v>
      </c>
      <c r="M73" s="12">
        <f t="shared" si="45"/>
        <v>45</v>
      </c>
      <c r="N73" s="12">
        <f t="shared" si="45"/>
        <v>26.25</v>
      </c>
      <c r="O73" s="12">
        <f t="shared" si="45"/>
        <v>0</v>
      </c>
      <c r="P73" s="12">
        <f t="shared" si="45"/>
        <v>21.25</v>
      </c>
    </row>
    <row r="74" spans="1:16" ht="15" customHeight="1" x14ac:dyDescent="0.15">
      <c r="A74" s="111"/>
      <c r="B74" s="205"/>
      <c r="C74" s="110" t="s">
        <v>488</v>
      </c>
      <c r="D74" s="20">
        <f t="shared" si="46"/>
        <v>79</v>
      </c>
      <c r="E74" s="12">
        <f t="shared" si="44"/>
        <v>0</v>
      </c>
      <c r="F74" s="12">
        <f t="shared" si="44"/>
        <v>7.59493670886076</v>
      </c>
      <c r="G74" s="12">
        <f t="shared" si="44"/>
        <v>30.37974683544304</v>
      </c>
      <c r="H74" s="12">
        <f t="shared" si="44"/>
        <v>15.18987341772152</v>
      </c>
      <c r="I74" s="12">
        <f t="shared" si="44"/>
        <v>8.8607594936708853</v>
      </c>
      <c r="J74" s="12">
        <f t="shared" si="44"/>
        <v>37.974683544303801</v>
      </c>
      <c r="K74" s="20">
        <f t="shared" si="47"/>
        <v>79</v>
      </c>
      <c r="L74" s="12">
        <f t="shared" si="45"/>
        <v>10.126582278481013</v>
      </c>
      <c r="M74" s="12">
        <f t="shared" si="45"/>
        <v>37.974683544303801</v>
      </c>
      <c r="N74" s="12">
        <f t="shared" si="45"/>
        <v>17.721518987341771</v>
      </c>
      <c r="O74" s="12">
        <f t="shared" si="45"/>
        <v>1.2658227848101267</v>
      </c>
      <c r="P74" s="12">
        <f t="shared" si="45"/>
        <v>32.911392405063289</v>
      </c>
    </row>
    <row r="75" spans="1:16" ht="15" customHeight="1" x14ac:dyDescent="0.15">
      <c r="A75" s="111"/>
      <c r="B75" s="200"/>
      <c r="C75" s="110" t="s">
        <v>489</v>
      </c>
      <c r="D75" s="20">
        <f t="shared" si="46"/>
        <v>47</v>
      </c>
      <c r="E75" s="12">
        <f t="shared" si="44"/>
        <v>0</v>
      </c>
      <c r="F75" s="12">
        <f t="shared" si="44"/>
        <v>12.76595744680851</v>
      </c>
      <c r="G75" s="12">
        <f t="shared" si="44"/>
        <v>23.404255319148938</v>
      </c>
      <c r="H75" s="12">
        <f t="shared" si="44"/>
        <v>12.76595744680851</v>
      </c>
      <c r="I75" s="12">
        <f t="shared" si="44"/>
        <v>10.638297872340425</v>
      </c>
      <c r="J75" s="12">
        <f t="shared" si="44"/>
        <v>40.425531914893611</v>
      </c>
      <c r="K75" s="20">
        <f t="shared" si="47"/>
        <v>47</v>
      </c>
      <c r="L75" s="12">
        <f t="shared" si="45"/>
        <v>6.3829787234042552</v>
      </c>
      <c r="M75" s="12">
        <f t="shared" si="45"/>
        <v>34.042553191489361</v>
      </c>
      <c r="N75" s="12">
        <f t="shared" si="45"/>
        <v>23.404255319148938</v>
      </c>
      <c r="O75" s="12">
        <f t="shared" si="45"/>
        <v>0</v>
      </c>
      <c r="P75" s="12">
        <f t="shared" si="45"/>
        <v>36.170212765957451</v>
      </c>
    </row>
    <row r="76" spans="1:16" ht="15" customHeight="1" x14ac:dyDescent="0.15">
      <c r="A76" s="111"/>
      <c r="B76" s="200"/>
      <c r="C76" s="110" t="s">
        <v>490</v>
      </c>
      <c r="D76" s="20">
        <f t="shared" si="46"/>
        <v>80</v>
      </c>
      <c r="E76" s="12">
        <f t="shared" si="44"/>
        <v>0</v>
      </c>
      <c r="F76" s="12">
        <f t="shared" si="44"/>
        <v>3.75</v>
      </c>
      <c r="G76" s="12">
        <f t="shared" si="44"/>
        <v>38.75</v>
      </c>
      <c r="H76" s="12">
        <f t="shared" si="44"/>
        <v>8.75</v>
      </c>
      <c r="I76" s="12">
        <f t="shared" si="44"/>
        <v>5</v>
      </c>
      <c r="J76" s="12">
        <f t="shared" si="44"/>
        <v>43.75</v>
      </c>
      <c r="K76" s="20">
        <f t="shared" si="47"/>
        <v>80</v>
      </c>
      <c r="L76" s="12">
        <f t="shared" si="45"/>
        <v>1.25</v>
      </c>
      <c r="M76" s="12">
        <f t="shared" si="45"/>
        <v>28.749999999999996</v>
      </c>
      <c r="N76" s="12">
        <f t="shared" si="45"/>
        <v>21.25</v>
      </c>
      <c r="O76" s="12">
        <f t="shared" si="45"/>
        <v>0</v>
      </c>
      <c r="P76" s="12">
        <f t="shared" si="45"/>
        <v>48.75</v>
      </c>
    </row>
    <row r="77" spans="1:16" ht="15" customHeight="1" x14ac:dyDescent="0.15">
      <c r="A77" s="109"/>
      <c r="B77" s="456"/>
      <c r="C77" s="108" t="s">
        <v>65</v>
      </c>
      <c r="D77" s="21">
        <f t="shared" si="46"/>
        <v>19</v>
      </c>
      <c r="E77" s="9">
        <f t="shared" si="44"/>
        <v>0</v>
      </c>
      <c r="F77" s="9">
        <f t="shared" si="44"/>
        <v>5.2631578947368416</v>
      </c>
      <c r="G77" s="9">
        <f t="shared" si="44"/>
        <v>42.105263157894733</v>
      </c>
      <c r="H77" s="9">
        <f t="shared" si="44"/>
        <v>15.789473684210526</v>
      </c>
      <c r="I77" s="9">
        <f t="shared" si="44"/>
        <v>10.526315789473683</v>
      </c>
      <c r="J77" s="9">
        <f t="shared" si="44"/>
        <v>26.315789473684209</v>
      </c>
      <c r="K77" s="21">
        <f t="shared" si="47"/>
        <v>19</v>
      </c>
      <c r="L77" s="9">
        <f t="shared" si="45"/>
        <v>5.2631578947368416</v>
      </c>
      <c r="M77" s="9">
        <f t="shared" si="45"/>
        <v>52.631578947368418</v>
      </c>
      <c r="N77" s="9">
        <f t="shared" si="45"/>
        <v>15.789473684210526</v>
      </c>
      <c r="O77" s="9">
        <f t="shared" si="45"/>
        <v>0</v>
      </c>
      <c r="P77" s="9">
        <f t="shared" si="45"/>
        <v>26.315789473684209</v>
      </c>
    </row>
    <row r="78" spans="1:16" ht="15" customHeight="1" x14ac:dyDescent="0.15">
      <c r="A78" s="114" t="s">
        <v>491</v>
      </c>
      <c r="B78" s="17" t="s">
        <v>6</v>
      </c>
      <c r="C78" s="113" t="s">
        <v>16</v>
      </c>
      <c r="D78" s="8">
        <f t="shared" si="46"/>
        <v>1165</v>
      </c>
      <c r="E78" s="8">
        <f t="shared" si="46"/>
        <v>132</v>
      </c>
      <c r="F78" s="8">
        <f t="shared" si="46"/>
        <v>37</v>
      </c>
      <c r="G78" s="8">
        <f t="shared" si="46"/>
        <v>541</v>
      </c>
      <c r="H78" s="8">
        <f t="shared" si="46"/>
        <v>107</v>
      </c>
      <c r="I78" s="8">
        <f t="shared" si="46"/>
        <v>254</v>
      </c>
      <c r="J78" s="8">
        <f t="shared" si="46"/>
        <v>94</v>
      </c>
      <c r="K78" s="8">
        <f t="shared" si="46"/>
        <v>1165</v>
      </c>
      <c r="L78" s="8">
        <f t="shared" si="46"/>
        <v>41</v>
      </c>
      <c r="M78" s="8">
        <f t="shared" si="46"/>
        <v>729</v>
      </c>
      <c r="N78" s="8">
        <f t="shared" si="46"/>
        <v>350</v>
      </c>
      <c r="O78" s="8">
        <f t="shared" si="46"/>
        <v>10</v>
      </c>
      <c r="P78" s="8">
        <f t="shared" si="46"/>
        <v>35</v>
      </c>
    </row>
    <row r="79" spans="1:16" ht="15" customHeight="1" x14ac:dyDescent="0.15">
      <c r="A79" s="80" t="s">
        <v>492</v>
      </c>
      <c r="B79" s="18" t="s">
        <v>7</v>
      </c>
      <c r="C79" s="112"/>
      <c r="D79" s="29">
        <f>IF(SUM(E79:J79)&gt;100,"－",SUM(E79:J79))</f>
        <v>100</v>
      </c>
      <c r="E79" s="28">
        <f t="shared" ref="E79:J79" si="48">E273/$D78*100</f>
        <v>11.330472103004292</v>
      </c>
      <c r="F79" s="28">
        <f t="shared" si="48"/>
        <v>3.1759656652360517</v>
      </c>
      <c r="G79" s="28">
        <f t="shared" si="48"/>
        <v>46.437768240343345</v>
      </c>
      <c r="H79" s="28">
        <f t="shared" si="48"/>
        <v>9.1845493562231759</v>
      </c>
      <c r="I79" s="28">
        <f t="shared" si="48"/>
        <v>21.802575107296139</v>
      </c>
      <c r="J79" s="28">
        <f t="shared" si="48"/>
        <v>8.0686695278969953</v>
      </c>
      <c r="K79" s="29">
        <f>IF(SUM(L79:P79)&gt;100,"－",SUM(L79:P79))</f>
        <v>100.00000000000001</v>
      </c>
      <c r="L79" s="28">
        <f>L273/$K78*100</f>
        <v>3.5193133047210301</v>
      </c>
      <c r="M79" s="28">
        <f>M273/$K78*100</f>
        <v>62.575107296137347</v>
      </c>
      <c r="N79" s="28">
        <f>N273/$K78*100</f>
        <v>30.042918454935624</v>
      </c>
      <c r="O79" s="28">
        <f>O273/$K78*100</f>
        <v>0.85836909871244638</v>
      </c>
      <c r="P79" s="28">
        <f>P273/$K78*100</f>
        <v>3.0042918454935621</v>
      </c>
    </row>
    <row r="80" spans="1:16" ht="15" customHeight="1" x14ac:dyDescent="0.15">
      <c r="A80" s="80"/>
      <c r="B80" s="18" t="s">
        <v>8</v>
      </c>
      <c r="C80" s="110" t="s">
        <v>493</v>
      </c>
      <c r="D80" s="20">
        <f>D275</f>
        <v>9</v>
      </c>
      <c r="E80" s="12">
        <f t="shared" ref="E80:J89" si="49">IF($D80=0,0,E275/$D80*100)</f>
        <v>11.111111111111111</v>
      </c>
      <c r="F80" s="12">
        <f t="shared" si="49"/>
        <v>11.111111111111111</v>
      </c>
      <c r="G80" s="12">
        <f t="shared" si="49"/>
        <v>44.444444444444443</v>
      </c>
      <c r="H80" s="12">
        <f t="shared" si="49"/>
        <v>22.222222222222221</v>
      </c>
      <c r="I80" s="12">
        <f t="shared" si="49"/>
        <v>0</v>
      </c>
      <c r="J80" s="12">
        <f t="shared" si="49"/>
        <v>11.111111111111111</v>
      </c>
      <c r="K80" s="20">
        <f>K275</f>
        <v>9</v>
      </c>
      <c r="L80" s="12">
        <f t="shared" ref="L80:P89" si="50">IF($K80=0,0,L275/$K80*100)</f>
        <v>11.111111111111111</v>
      </c>
      <c r="M80" s="12">
        <f t="shared" si="50"/>
        <v>77.777777777777786</v>
      </c>
      <c r="N80" s="12">
        <f t="shared" si="50"/>
        <v>11.111111111111111</v>
      </c>
      <c r="O80" s="12">
        <f t="shared" si="50"/>
        <v>0</v>
      </c>
      <c r="P80" s="12">
        <f t="shared" si="50"/>
        <v>0</v>
      </c>
    </row>
    <row r="81" spans="1:16" ht="15" customHeight="1" x14ac:dyDescent="0.15">
      <c r="A81" s="111"/>
      <c r="B81" s="18" t="s">
        <v>9</v>
      </c>
      <c r="C81" s="110" t="s">
        <v>494</v>
      </c>
      <c r="D81" s="20">
        <f t="shared" ref="D81:P90" si="51">D276</f>
        <v>67</v>
      </c>
      <c r="E81" s="12">
        <f t="shared" si="49"/>
        <v>2.9850746268656714</v>
      </c>
      <c r="F81" s="12">
        <f t="shared" si="49"/>
        <v>10.44776119402985</v>
      </c>
      <c r="G81" s="12">
        <f t="shared" si="49"/>
        <v>44.776119402985074</v>
      </c>
      <c r="H81" s="12">
        <f t="shared" si="49"/>
        <v>23.880597014925371</v>
      </c>
      <c r="I81" s="12">
        <f t="shared" si="49"/>
        <v>10.44776119402985</v>
      </c>
      <c r="J81" s="12">
        <f t="shared" si="49"/>
        <v>7.4626865671641784</v>
      </c>
      <c r="K81" s="20">
        <f t="shared" ref="K81:K89" si="52">K276</f>
        <v>67</v>
      </c>
      <c r="L81" s="12">
        <f t="shared" si="50"/>
        <v>4.4776119402985071</v>
      </c>
      <c r="M81" s="12">
        <f t="shared" si="50"/>
        <v>65.671641791044777</v>
      </c>
      <c r="N81" s="12">
        <f t="shared" si="50"/>
        <v>26.865671641791046</v>
      </c>
      <c r="O81" s="12">
        <f t="shared" si="50"/>
        <v>0</v>
      </c>
      <c r="P81" s="12">
        <f t="shared" si="50"/>
        <v>2.9850746268656714</v>
      </c>
    </row>
    <row r="82" spans="1:16" ht="15" customHeight="1" x14ac:dyDescent="0.15">
      <c r="A82" s="111"/>
      <c r="B82" s="18"/>
      <c r="C82" s="110" t="s">
        <v>495</v>
      </c>
      <c r="D82" s="20">
        <f t="shared" si="51"/>
        <v>156</v>
      </c>
      <c r="E82" s="12">
        <f t="shared" si="49"/>
        <v>7.0512820512820511</v>
      </c>
      <c r="F82" s="12">
        <f t="shared" si="49"/>
        <v>3.8461538461538463</v>
      </c>
      <c r="G82" s="12">
        <f t="shared" si="49"/>
        <v>43.589743589743591</v>
      </c>
      <c r="H82" s="12">
        <f t="shared" si="49"/>
        <v>9.6153846153846168</v>
      </c>
      <c r="I82" s="12">
        <f t="shared" si="49"/>
        <v>27.564102564102566</v>
      </c>
      <c r="J82" s="12">
        <f t="shared" si="49"/>
        <v>8.3333333333333321</v>
      </c>
      <c r="K82" s="20">
        <f t="shared" si="52"/>
        <v>156</v>
      </c>
      <c r="L82" s="12">
        <f t="shared" si="50"/>
        <v>6.4102564102564097</v>
      </c>
      <c r="M82" s="12">
        <f t="shared" si="50"/>
        <v>64.743589743589752</v>
      </c>
      <c r="N82" s="12">
        <f t="shared" si="50"/>
        <v>21.794871794871796</v>
      </c>
      <c r="O82" s="12">
        <f t="shared" si="50"/>
        <v>2.5641025641025639</v>
      </c>
      <c r="P82" s="12">
        <f t="shared" si="50"/>
        <v>4.4871794871794872</v>
      </c>
    </row>
    <row r="83" spans="1:16" ht="15" customHeight="1" x14ac:dyDescent="0.15">
      <c r="A83" s="111"/>
      <c r="B83" s="18"/>
      <c r="C83" s="110" t="s">
        <v>496</v>
      </c>
      <c r="D83" s="20">
        <f t="shared" si="51"/>
        <v>159</v>
      </c>
      <c r="E83" s="12">
        <f t="shared" si="49"/>
        <v>10.062893081761008</v>
      </c>
      <c r="F83" s="12">
        <f t="shared" si="49"/>
        <v>3.1446540880503147</v>
      </c>
      <c r="G83" s="12">
        <f t="shared" si="49"/>
        <v>47.79874213836478</v>
      </c>
      <c r="H83" s="12">
        <f t="shared" si="49"/>
        <v>9.433962264150944</v>
      </c>
      <c r="I83" s="12">
        <f t="shared" si="49"/>
        <v>20.754716981132077</v>
      </c>
      <c r="J83" s="12">
        <f t="shared" si="49"/>
        <v>8.8050314465408803</v>
      </c>
      <c r="K83" s="20">
        <f t="shared" si="52"/>
        <v>159</v>
      </c>
      <c r="L83" s="12">
        <f t="shared" si="50"/>
        <v>3.7735849056603774</v>
      </c>
      <c r="M83" s="12">
        <f t="shared" si="50"/>
        <v>64.779874213836479</v>
      </c>
      <c r="N83" s="12">
        <f t="shared" si="50"/>
        <v>26.415094339622641</v>
      </c>
      <c r="O83" s="12">
        <f t="shared" si="50"/>
        <v>0.62893081761006298</v>
      </c>
      <c r="P83" s="12">
        <f t="shared" si="50"/>
        <v>4.4025157232704402</v>
      </c>
    </row>
    <row r="84" spans="1:16" ht="15" customHeight="1" x14ac:dyDescent="0.15">
      <c r="A84" s="111"/>
      <c r="B84" s="18"/>
      <c r="C84" s="110" t="s">
        <v>497</v>
      </c>
      <c r="D84" s="20">
        <f t="shared" si="51"/>
        <v>247</v>
      </c>
      <c r="E84" s="12">
        <f t="shared" si="49"/>
        <v>11.336032388663968</v>
      </c>
      <c r="F84" s="12">
        <f t="shared" si="49"/>
        <v>3.2388663967611335</v>
      </c>
      <c r="G84" s="12">
        <f t="shared" si="49"/>
        <v>46.558704453441294</v>
      </c>
      <c r="H84" s="12">
        <f t="shared" si="49"/>
        <v>5.668016194331984</v>
      </c>
      <c r="I84" s="12">
        <f t="shared" si="49"/>
        <v>27.125506072874494</v>
      </c>
      <c r="J84" s="12">
        <f t="shared" si="49"/>
        <v>6.0728744939271255</v>
      </c>
      <c r="K84" s="20">
        <f t="shared" si="52"/>
        <v>247</v>
      </c>
      <c r="L84" s="12">
        <f t="shared" si="50"/>
        <v>2.42914979757085</v>
      </c>
      <c r="M84" s="12">
        <f t="shared" si="50"/>
        <v>70.040485829959508</v>
      </c>
      <c r="N84" s="12">
        <f t="shared" si="50"/>
        <v>25.101214574898783</v>
      </c>
      <c r="O84" s="12">
        <f t="shared" si="50"/>
        <v>0.80971659919028338</v>
      </c>
      <c r="P84" s="12">
        <f t="shared" si="50"/>
        <v>1.6194331983805668</v>
      </c>
    </row>
    <row r="85" spans="1:16" ht="15" customHeight="1" x14ac:dyDescent="0.15">
      <c r="A85" s="111"/>
      <c r="B85" s="18"/>
      <c r="C85" s="110" t="s">
        <v>498</v>
      </c>
      <c r="D85" s="20">
        <f t="shared" si="51"/>
        <v>201</v>
      </c>
      <c r="E85" s="12">
        <f t="shared" si="49"/>
        <v>12.935323383084576</v>
      </c>
      <c r="F85" s="12">
        <f t="shared" si="49"/>
        <v>1.9900497512437811</v>
      </c>
      <c r="G85" s="12">
        <f t="shared" si="49"/>
        <v>42.288557213930353</v>
      </c>
      <c r="H85" s="12">
        <f t="shared" si="49"/>
        <v>7.9601990049751246</v>
      </c>
      <c r="I85" s="12">
        <f t="shared" si="49"/>
        <v>26.368159203980102</v>
      </c>
      <c r="J85" s="12">
        <f t="shared" si="49"/>
        <v>8.4577114427860707</v>
      </c>
      <c r="K85" s="20">
        <f t="shared" si="52"/>
        <v>201</v>
      </c>
      <c r="L85" s="12">
        <f t="shared" si="50"/>
        <v>3.4825870646766171</v>
      </c>
      <c r="M85" s="12">
        <f t="shared" si="50"/>
        <v>63.184079601990049</v>
      </c>
      <c r="N85" s="12">
        <f t="shared" si="50"/>
        <v>28.855721393034827</v>
      </c>
      <c r="O85" s="12">
        <f t="shared" si="50"/>
        <v>0.99502487562189057</v>
      </c>
      <c r="P85" s="12">
        <f t="shared" si="50"/>
        <v>3.4825870646766171</v>
      </c>
    </row>
    <row r="86" spans="1:16" ht="15" customHeight="1" x14ac:dyDescent="0.15">
      <c r="A86" s="111"/>
      <c r="B86" s="18"/>
      <c r="C86" s="110" t="s">
        <v>499</v>
      </c>
      <c r="D86" s="20">
        <f t="shared" si="51"/>
        <v>206</v>
      </c>
      <c r="E86" s="12">
        <f t="shared" si="49"/>
        <v>7.7669902912621351</v>
      </c>
      <c r="F86" s="12">
        <f t="shared" si="49"/>
        <v>0.97087378640776689</v>
      </c>
      <c r="G86" s="12">
        <f t="shared" si="49"/>
        <v>55.825242718446603</v>
      </c>
      <c r="H86" s="12">
        <f t="shared" si="49"/>
        <v>8.2524271844660202</v>
      </c>
      <c r="I86" s="12">
        <f t="shared" si="49"/>
        <v>16.990291262135923</v>
      </c>
      <c r="J86" s="12">
        <f t="shared" si="49"/>
        <v>10.194174757281553</v>
      </c>
      <c r="K86" s="20">
        <f t="shared" si="52"/>
        <v>206</v>
      </c>
      <c r="L86" s="12">
        <f t="shared" si="50"/>
        <v>1.9417475728155338</v>
      </c>
      <c r="M86" s="12">
        <f t="shared" si="50"/>
        <v>52.912621359223301</v>
      </c>
      <c r="N86" s="12">
        <f t="shared" si="50"/>
        <v>41.747572815533978</v>
      </c>
      <c r="O86" s="12">
        <f t="shared" si="50"/>
        <v>0.48543689320388345</v>
      </c>
      <c r="P86" s="12">
        <f t="shared" si="50"/>
        <v>2.912621359223301</v>
      </c>
    </row>
    <row r="87" spans="1:16" ht="15" customHeight="1" x14ac:dyDescent="0.15">
      <c r="A87" s="111"/>
      <c r="B87" s="18"/>
      <c r="C87" s="110" t="s">
        <v>500</v>
      </c>
      <c r="D87" s="20">
        <f t="shared" si="51"/>
        <v>68</v>
      </c>
      <c r="E87" s="12">
        <f t="shared" si="49"/>
        <v>22.058823529411764</v>
      </c>
      <c r="F87" s="12">
        <f t="shared" si="49"/>
        <v>0</v>
      </c>
      <c r="G87" s="12">
        <f t="shared" si="49"/>
        <v>44.117647058823529</v>
      </c>
      <c r="H87" s="12">
        <f t="shared" si="49"/>
        <v>11.76470588235294</v>
      </c>
      <c r="I87" s="12">
        <f t="shared" si="49"/>
        <v>19.117647058823529</v>
      </c>
      <c r="J87" s="12">
        <f t="shared" si="49"/>
        <v>2.9411764705882351</v>
      </c>
      <c r="K87" s="20">
        <f t="shared" si="52"/>
        <v>68</v>
      </c>
      <c r="L87" s="12">
        <f t="shared" si="50"/>
        <v>1.4705882352941175</v>
      </c>
      <c r="M87" s="12">
        <f t="shared" si="50"/>
        <v>52.941176470588239</v>
      </c>
      <c r="N87" s="12">
        <f t="shared" si="50"/>
        <v>42.647058823529413</v>
      </c>
      <c r="O87" s="12">
        <f t="shared" si="50"/>
        <v>0</v>
      </c>
      <c r="P87" s="12">
        <f t="shared" si="50"/>
        <v>2.9411764705882351</v>
      </c>
    </row>
    <row r="88" spans="1:16" ht="15" customHeight="1" x14ac:dyDescent="0.15">
      <c r="A88" s="111"/>
      <c r="B88" s="18"/>
      <c r="C88" s="110" t="s">
        <v>501</v>
      </c>
      <c r="D88" s="20">
        <f t="shared" si="51"/>
        <v>51</v>
      </c>
      <c r="E88" s="12">
        <f t="shared" si="49"/>
        <v>33.333333333333329</v>
      </c>
      <c r="F88" s="12">
        <f t="shared" si="49"/>
        <v>7.8431372549019605</v>
      </c>
      <c r="G88" s="12">
        <f t="shared" si="49"/>
        <v>35.294117647058826</v>
      </c>
      <c r="H88" s="12">
        <f t="shared" si="49"/>
        <v>7.8431372549019605</v>
      </c>
      <c r="I88" s="12">
        <f t="shared" si="49"/>
        <v>5.8823529411764701</v>
      </c>
      <c r="J88" s="12">
        <f t="shared" si="49"/>
        <v>9.8039215686274517</v>
      </c>
      <c r="K88" s="20">
        <f t="shared" si="52"/>
        <v>51</v>
      </c>
      <c r="L88" s="12">
        <f t="shared" si="50"/>
        <v>5.8823529411764701</v>
      </c>
      <c r="M88" s="12">
        <f t="shared" si="50"/>
        <v>56.862745098039213</v>
      </c>
      <c r="N88" s="12">
        <f t="shared" si="50"/>
        <v>37.254901960784316</v>
      </c>
      <c r="O88" s="12">
        <f t="shared" si="50"/>
        <v>0</v>
      </c>
      <c r="P88" s="12">
        <f t="shared" si="50"/>
        <v>0</v>
      </c>
    </row>
    <row r="89" spans="1:16" ht="15" customHeight="1" x14ac:dyDescent="0.15">
      <c r="A89" s="111"/>
      <c r="B89" s="19"/>
      <c r="C89" s="108" t="s">
        <v>66</v>
      </c>
      <c r="D89" s="21">
        <f t="shared" si="51"/>
        <v>1</v>
      </c>
      <c r="E89" s="9">
        <f t="shared" si="49"/>
        <v>0</v>
      </c>
      <c r="F89" s="9">
        <f t="shared" si="49"/>
        <v>0</v>
      </c>
      <c r="G89" s="9">
        <f t="shared" si="49"/>
        <v>0</v>
      </c>
      <c r="H89" s="9">
        <f t="shared" si="49"/>
        <v>0</v>
      </c>
      <c r="I89" s="9">
        <f t="shared" si="49"/>
        <v>0</v>
      </c>
      <c r="J89" s="9">
        <f t="shared" si="49"/>
        <v>100</v>
      </c>
      <c r="K89" s="21">
        <f t="shared" si="52"/>
        <v>1</v>
      </c>
      <c r="L89" s="9">
        <f t="shared" si="50"/>
        <v>0</v>
      </c>
      <c r="M89" s="9">
        <f t="shared" si="50"/>
        <v>0</v>
      </c>
      <c r="N89" s="9">
        <f t="shared" si="50"/>
        <v>100</v>
      </c>
      <c r="O89" s="9">
        <f t="shared" si="50"/>
        <v>0</v>
      </c>
      <c r="P89" s="9">
        <f t="shared" si="50"/>
        <v>0</v>
      </c>
    </row>
    <row r="90" spans="1:16" ht="15" customHeight="1" x14ac:dyDescent="0.15">
      <c r="A90" s="111"/>
      <c r="B90" s="11" t="s">
        <v>2</v>
      </c>
      <c r="C90" s="113" t="s">
        <v>16</v>
      </c>
      <c r="D90" s="20">
        <f t="shared" si="51"/>
        <v>595</v>
      </c>
      <c r="E90" s="20">
        <f t="shared" si="51"/>
        <v>0</v>
      </c>
      <c r="F90" s="20">
        <f t="shared" si="51"/>
        <v>71</v>
      </c>
      <c r="G90" s="20">
        <f t="shared" si="51"/>
        <v>184</v>
      </c>
      <c r="H90" s="20">
        <f t="shared" si="51"/>
        <v>121</v>
      </c>
      <c r="I90" s="20">
        <f t="shared" si="51"/>
        <v>101</v>
      </c>
      <c r="J90" s="20">
        <f t="shared" si="51"/>
        <v>118</v>
      </c>
      <c r="K90" s="20">
        <f t="shared" si="51"/>
        <v>595</v>
      </c>
      <c r="L90" s="20">
        <f t="shared" si="51"/>
        <v>32</v>
      </c>
      <c r="M90" s="20">
        <f t="shared" si="51"/>
        <v>309</v>
      </c>
      <c r="N90" s="20">
        <f t="shared" si="51"/>
        <v>149</v>
      </c>
      <c r="O90" s="20">
        <f t="shared" si="51"/>
        <v>4</v>
      </c>
      <c r="P90" s="20">
        <f t="shared" si="51"/>
        <v>101</v>
      </c>
    </row>
    <row r="91" spans="1:16" ht="15" customHeight="1" x14ac:dyDescent="0.15">
      <c r="A91" s="111"/>
      <c r="B91" s="11" t="s">
        <v>3</v>
      </c>
      <c r="C91" s="112"/>
      <c r="D91" s="28">
        <f>IF(SUM(E91:J91)&gt;100,"－",SUM(E91:J91))</f>
        <v>100</v>
      </c>
      <c r="E91" s="28">
        <f t="shared" ref="E91:J91" si="53">E285/$D90*100</f>
        <v>0</v>
      </c>
      <c r="F91" s="28">
        <f t="shared" si="53"/>
        <v>11.932773109243698</v>
      </c>
      <c r="G91" s="28">
        <f t="shared" si="53"/>
        <v>30.92436974789916</v>
      </c>
      <c r="H91" s="28">
        <f t="shared" si="53"/>
        <v>20.336134453781511</v>
      </c>
      <c r="I91" s="28">
        <f t="shared" si="53"/>
        <v>16.974789915966387</v>
      </c>
      <c r="J91" s="28">
        <f t="shared" si="53"/>
        <v>19.831932773109244</v>
      </c>
      <c r="K91" s="28">
        <f>IF(SUM(L91:P91)&gt;100,"－",SUM(L91:P91))</f>
        <v>100</v>
      </c>
      <c r="L91" s="28">
        <f>L285/$K90*100</f>
        <v>5.3781512605042021</v>
      </c>
      <c r="M91" s="28">
        <f>M285/$K90*100</f>
        <v>51.932773109243705</v>
      </c>
      <c r="N91" s="28">
        <f>N285/$K90*100</f>
        <v>25.042016806722689</v>
      </c>
      <c r="O91" s="28">
        <f>O285/$K90*100</f>
        <v>0.67226890756302526</v>
      </c>
      <c r="P91" s="28">
        <f>P285/$K90*100</f>
        <v>16.974789915966387</v>
      </c>
    </row>
    <row r="92" spans="1:16" ht="15" customHeight="1" x14ac:dyDescent="0.15">
      <c r="A92" s="111"/>
      <c r="B92" s="11" t="s">
        <v>4</v>
      </c>
      <c r="C92" s="110" t="s">
        <v>493</v>
      </c>
      <c r="D92" s="20">
        <f>D287</f>
        <v>78</v>
      </c>
      <c r="E92" s="12">
        <f t="shared" ref="E92:J101" si="54">IF($D92=0,0,E287/$D92*100)</f>
        <v>0</v>
      </c>
      <c r="F92" s="12">
        <f t="shared" si="54"/>
        <v>12.820512820512819</v>
      </c>
      <c r="G92" s="12">
        <f t="shared" si="54"/>
        <v>23.076923076923077</v>
      </c>
      <c r="H92" s="12">
        <f t="shared" si="54"/>
        <v>26.923076923076923</v>
      </c>
      <c r="I92" s="12">
        <f t="shared" si="54"/>
        <v>19.230769230769234</v>
      </c>
      <c r="J92" s="12">
        <f t="shared" si="54"/>
        <v>17.948717948717949</v>
      </c>
      <c r="K92" s="20">
        <f>K287</f>
        <v>78</v>
      </c>
      <c r="L92" s="12">
        <f t="shared" ref="L92:P101" si="55">IF($K92=0,0,L287/$K92*100)</f>
        <v>5.1282051282051277</v>
      </c>
      <c r="M92" s="12">
        <f t="shared" si="55"/>
        <v>53.846153846153847</v>
      </c>
      <c r="N92" s="12">
        <f t="shared" si="55"/>
        <v>25.641025641025639</v>
      </c>
      <c r="O92" s="12">
        <f t="shared" si="55"/>
        <v>1.2820512820512819</v>
      </c>
      <c r="P92" s="12">
        <f t="shared" si="55"/>
        <v>14.102564102564102</v>
      </c>
    </row>
    <row r="93" spans="1:16" ht="15" customHeight="1" x14ac:dyDescent="0.15">
      <c r="A93" s="111"/>
      <c r="B93" s="11"/>
      <c r="C93" s="110" t="s">
        <v>494</v>
      </c>
      <c r="D93" s="20">
        <f t="shared" ref="D93:P102" si="56">D288</f>
        <v>163</v>
      </c>
      <c r="E93" s="12">
        <f t="shared" si="54"/>
        <v>0</v>
      </c>
      <c r="F93" s="12">
        <f t="shared" si="54"/>
        <v>11.042944785276074</v>
      </c>
      <c r="G93" s="12">
        <f t="shared" si="54"/>
        <v>29.447852760736197</v>
      </c>
      <c r="H93" s="12">
        <f t="shared" si="54"/>
        <v>20.245398773006134</v>
      </c>
      <c r="I93" s="12">
        <f t="shared" si="54"/>
        <v>14.110429447852759</v>
      </c>
      <c r="J93" s="12">
        <f t="shared" si="54"/>
        <v>25.153374233128833</v>
      </c>
      <c r="K93" s="20">
        <f t="shared" ref="K93:K101" si="57">K288</f>
        <v>163</v>
      </c>
      <c r="L93" s="12">
        <f t="shared" si="55"/>
        <v>5.5214723926380369</v>
      </c>
      <c r="M93" s="12">
        <f t="shared" si="55"/>
        <v>43.558282208588956</v>
      </c>
      <c r="N93" s="12">
        <f t="shared" si="55"/>
        <v>25.153374233128833</v>
      </c>
      <c r="O93" s="12">
        <f t="shared" si="55"/>
        <v>0.61349693251533743</v>
      </c>
      <c r="P93" s="12">
        <f t="shared" si="55"/>
        <v>25.153374233128833</v>
      </c>
    </row>
    <row r="94" spans="1:16" ht="15" customHeight="1" x14ac:dyDescent="0.15">
      <c r="A94" s="111"/>
      <c r="B94" s="11"/>
      <c r="C94" s="110" t="s">
        <v>495</v>
      </c>
      <c r="D94" s="20">
        <f t="shared" si="56"/>
        <v>134</v>
      </c>
      <c r="E94" s="12">
        <f t="shared" si="54"/>
        <v>0</v>
      </c>
      <c r="F94" s="12">
        <f t="shared" si="54"/>
        <v>15.671641791044777</v>
      </c>
      <c r="G94" s="12">
        <f t="shared" si="54"/>
        <v>29.1044776119403</v>
      </c>
      <c r="H94" s="12">
        <f t="shared" si="54"/>
        <v>19.402985074626866</v>
      </c>
      <c r="I94" s="12">
        <f t="shared" si="54"/>
        <v>12.686567164179104</v>
      </c>
      <c r="J94" s="12">
        <f t="shared" si="54"/>
        <v>23.134328358208954</v>
      </c>
      <c r="K94" s="20">
        <f t="shared" si="57"/>
        <v>134</v>
      </c>
      <c r="L94" s="12">
        <f t="shared" si="55"/>
        <v>10.44776119402985</v>
      </c>
      <c r="M94" s="12">
        <f t="shared" si="55"/>
        <v>46.268656716417908</v>
      </c>
      <c r="N94" s="12">
        <f t="shared" si="55"/>
        <v>22.388059701492537</v>
      </c>
      <c r="O94" s="12">
        <f t="shared" si="55"/>
        <v>0.74626865671641784</v>
      </c>
      <c r="P94" s="12">
        <f t="shared" si="55"/>
        <v>20.149253731343283</v>
      </c>
    </row>
    <row r="95" spans="1:16" ht="15" customHeight="1" x14ac:dyDescent="0.15">
      <c r="A95" s="111"/>
      <c r="B95" s="11"/>
      <c r="C95" s="110" t="s">
        <v>496</v>
      </c>
      <c r="D95" s="20">
        <f t="shared" si="56"/>
        <v>97</v>
      </c>
      <c r="E95" s="12">
        <f t="shared" si="54"/>
        <v>0</v>
      </c>
      <c r="F95" s="12">
        <f t="shared" si="54"/>
        <v>11.340206185567011</v>
      </c>
      <c r="G95" s="12">
        <f t="shared" si="54"/>
        <v>31.958762886597935</v>
      </c>
      <c r="H95" s="12">
        <f t="shared" si="54"/>
        <v>22.680412371134022</v>
      </c>
      <c r="I95" s="12">
        <f t="shared" si="54"/>
        <v>12.371134020618557</v>
      </c>
      <c r="J95" s="12">
        <f t="shared" si="54"/>
        <v>21.649484536082475</v>
      </c>
      <c r="K95" s="20">
        <f t="shared" si="57"/>
        <v>97</v>
      </c>
      <c r="L95" s="12">
        <f t="shared" si="55"/>
        <v>1.0309278350515463</v>
      </c>
      <c r="M95" s="12">
        <f t="shared" si="55"/>
        <v>57.731958762886592</v>
      </c>
      <c r="N95" s="12">
        <f t="shared" si="55"/>
        <v>25.773195876288657</v>
      </c>
      <c r="O95" s="12">
        <f t="shared" si="55"/>
        <v>0</v>
      </c>
      <c r="P95" s="12">
        <f t="shared" si="55"/>
        <v>15.463917525773196</v>
      </c>
    </row>
    <row r="96" spans="1:16" ht="15" customHeight="1" x14ac:dyDescent="0.15">
      <c r="A96" s="111"/>
      <c r="B96" s="11"/>
      <c r="C96" s="110" t="s">
        <v>497</v>
      </c>
      <c r="D96" s="20">
        <f t="shared" si="56"/>
        <v>50</v>
      </c>
      <c r="E96" s="12">
        <f t="shared" si="54"/>
        <v>0</v>
      </c>
      <c r="F96" s="12">
        <f t="shared" si="54"/>
        <v>6</v>
      </c>
      <c r="G96" s="12">
        <f t="shared" si="54"/>
        <v>40</v>
      </c>
      <c r="H96" s="12">
        <f t="shared" si="54"/>
        <v>16</v>
      </c>
      <c r="I96" s="12">
        <f t="shared" si="54"/>
        <v>22</v>
      </c>
      <c r="J96" s="12">
        <f t="shared" si="54"/>
        <v>16</v>
      </c>
      <c r="K96" s="20">
        <f t="shared" si="57"/>
        <v>50</v>
      </c>
      <c r="L96" s="12">
        <f t="shared" si="55"/>
        <v>4</v>
      </c>
      <c r="M96" s="12">
        <f t="shared" si="55"/>
        <v>60</v>
      </c>
      <c r="N96" s="12">
        <f t="shared" si="55"/>
        <v>26</v>
      </c>
      <c r="O96" s="12">
        <f t="shared" si="55"/>
        <v>2</v>
      </c>
      <c r="P96" s="12">
        <f t="shared" si="55"/>
        <v>8</v>
      </c>
    </row>
    <row r="97" spans="1:16" ht="15" customHeight="1" x14ac:dyDescent="0.15">
      <c r="A97" s="111"/>
      <c r="B97" s="11"/>
      <c r="C97" s="110" t="s">
        <v>498</v>
      </c>
      <c r="D97" s="20">
        <f t="shared" si="56"/>
        <v>30</v>
      </c>
      <c r="E97" s="12">
        <f t="shared" si="54"/>
        <v>0</v>
      </c>
      <c r="F97" s="12">
        <f t="shared" si="54"/>
        <v>13.333333333333334</v>
      </c>
      <c r="G97" s="12">
        <f t="shared" si="54"/>
        <v>46.666666666666664</v>
      </c>
      <c r="H97" s="12">
        <f t="shared" si="54"/>
        <v>13.333333333333334</v>
      </c>
      <c r="I97" s="12">
        <f t="shared" si="54"/>
        <v>23.333333333333332</v>
      </c>
      <c r="J97" s="12">
        <f t="shared" si="54"/>
        <v>3.3333333333333335</v>
      </c>
      <c r="K97" s="20">
        <f t="shared" si="57"/>
        <v>30</v>
      </c>
      <c r="L97" s="12">
        <f t="shared" si="55"/>
        <v>3.3333333333333335</v>
      </c>
      <c r="M97" s="12">
        <f t="shared" si="55"/>
        <v>60</v>
      </c>
      <c r="N97" s="12">
        <f t="shared" si="55"/>
        <v>33.333333333333329</v>
      </c>
      <c r="O97" s="12">
        <f t="shared" si="55"/>
        <v>0</v>
      </c>
      <c r="P97" s="12">
        <f t="shared" si="55"/>
        <v>3.3333333333333335</v>
      </c>
    </row>
    <row r="98" spans="1:16" ht="15" customHeight="1" x14ac:dyDescent="0.15">
      <c r="A98" s="111"/>
      <c r="B98" s="11"/>
      <c r="C98" s="110" t="s">
        <v>499</v>
      </c>
      <c r="D98" s="20">
        <f t="shared" si="56"/>
        <v>23</v>
      </c>
      <c r="E98" s="12">
        <f t="shared" si="54"/>
        <v>0</v>
      </c>
      <c r="F98" s="12">
        <f t="shared" si="54"/>
        <v>8.695652173913043</v>
      </c>
      <c r="G98" s="12">
        <f t="shared" si="54"/>
        <v>26.086956521739129</v>
      </c>
      <c r="H98" s="12">
        <f t="shared" si="54"/>
        <v>13.043478260869565</v>
      </c>
      <c r="I98" s="12">
        <f t="shared" si="54"/>
        <v>47.826086956521742</v>
      </c>
      <c r="J98" s="12">
        <f t="shared" si="54"/>
        <v>4.3478260869565215</v>
      </c>
      <c r="K98" s="20">
        <f t="shared" si="57"/>
        <v>23</v>
      </c>
      <c r="L98" s="12">
        <f t="shared" si="55"/>
        <v>0</v>
      </c>
      <c r="M98" s="12">
        <f t="shared" si="55"/>
        <v>73.91304347826086</v>
      </c>
      <c r="N98" s="12">
        <f t="shared" si="55"/>
        <v>21.739130434782609</v>
      </c>
      <c r="O98" s="12">
        <f t="shared" si="55"/>
        <v>0</v>
      </c>
      <c r="P98" s="12">
        <f t="shared" si="55"/>
        <v>4.3478260869565215</v>
      </c>
    </row>
    <row r="99" spans="1:16" ht="15" customHeight="1" x14ac:dyDescent="0.15">
      <c r="A99" s="111"/>
      <c r="B99" s="11"/>
      <c r="C99" s="110" t="s">
        <v>500</v>
      </c>
      <c r="D99" s="20">
        <f t="shared" si="56"/>
        <v>9</v>
      </c>
      <c r="E99" s="12">
        <f t="shared" si="54"/>
        <v>0</v>
      </c>
      <c r="F99" s="12">
        <f t="shared" si="54"/>
        <v>11.111111111111111</v>
      </c>
      <c r="G99" s="12">
        <f t="shared" si="54"/>
        <v>55.555555555555557</v>
      </c>
      <c r="H99" s="12">
        <f t="shared" si="54"/>
        <v>22.222222222222221</v>
      </c>
      <c r="I99" s="12">
        <f t="shared" si="54"/>
        <v>11.111111111111111</v>
      </c>
      <c r="J99" s="12">
        <f t="shared" si="54"/>
        <v>0</v>
      </c>
      <c r="K99" s="20">
        <f t="shared" si="57"/>
        <v>9</v>
      </c>
      <c r="L99" s="12">
        <f t="shared" si="55"/>
        <v>0</v>
      </c>
      <c r="M99" s="12">
        <f t="shared" si="55"/>
        <v>55.555555555555557</v>
      </c>
      <c r="N99" s="12">
        <f t="shared" si="55"/>
        <v>33.333333333333329</v>
      </c>
      <c r="O99" s="12">
        <f t="shared" si="55"/>
        <v>0</v>
      </c>
      <c r="P99" s="12">
        <f t="shared" si="55"/>
        <v>11.111111111111111</v>
      </c>
    </row>
    <row r="100" spans="1:16" ht="15" customHeight="1" x14ac:dyDescent="0.15">
      <c r="A100" s="111"/>
      <c r="B100" s="11"/>
      <c r="C100" s="110" t="s">
        <v>501</v>
      </c>
      <c r="D100" s="20">
        <f t="shared" si="56"/>
        <v>8</v>
      </c>
      <c r="E100" s="12">
        <f t="shared" si="54"/>
        <v>0</v>
      </c>
      <c r="F100" s="12">
        <f t="shared" si="54"/>
        <v>0</v>
      </c>
      <c r="G100" s="12">
        <f t="shared" si="54"/>
        <v>25</v>
      </c>
      <c r="H100" s="12">
        <f t="shared" si="54"/>
        <v>25</v>
      </c>
      <c r="I100" s="12">
        <f t="shared" si="54"/>
        <v>37.5</v>
      </c>
      <c r="J100" s="12">
        <f t="shared" si="54"/>
        <v>12.5</v>
      </c>
      <c r="K100" s="20">
        <f t="shared" si="57"/>
        <v>8</v>
      </c>
      <c r="L100" s="12">
        <f t="shared" si="55"/>
        <v>0</v>
      </c>
      <c r="M100" s="12">
        <f t="shared" si="55"/>
        <v>75</v>
      </c>
      <c r="N100" s="12">
        <f t="shared" si="55"/>
        <v>25</v>
      </c>
      <c r="O100" s="12">
        <f t="shared" si="55"/>
        <v>0</v>
      </c>
      <c r="P100" s="12">
        <f t="shared" si="55"/>
        <v>0</v>
      </c>
    </row>
    <row r="101" spans="1:16" ht="15" customHeight="1" x14ac:dyDescent="0.15">
      <c r="A101" s="111"/>
      <c r="B101" s="11"/>
      <c r="C101" s="108" t="s">
        <v>66</v>
      </c>
      <c r="D101" s="21">
        <f t="shared" si="56"/>
        <v>3</v>
      </c>
      <c r="E101" s="9">
        <f t="shared" si="54"/>
        <v>0</v>
      </c>
      <c r="F101" s="9">
        <f t="shared" si="54"/>
        <v>33.333333333333329</v>
      </c>
      <c r="G101" s="9">
        <f t="shared" si="54"/>
        <v>33.333333333333329</v>
      </c>
      <c r="H101" s="9">
        <f t="shared" si="54"/>
        <v>0</v>
      </c>
      <c r="I101" s="9">
        <f t="shared" si="54"/>
        <v>33.333333333333329</v>
      </c>
      <c r="J101" s="9">
        <f t="shared" si="54"/>
        <v>0</v>
      </c>
      <c r="K101" s="21">
        <f t="shared" si="57"/>
        <v>3</v>
      </c>
      <c r="L101" s="9">
        <f t="shared" si="55"/>
        <v>33.333333333333329</v>
      </c>
      <c r="M101" s="9">
        <f t="shared" si="55"/>
        <v>66.666666666666657</v>
      </c>
      <c r="N101" s="9">
        <f t="shared" si="55"/>
        <v>0</v>
      </c>
      <c r="O101" s="9">
        <f t="shared" si="55"/>
        <v>0</v>
      </c>
      <c r="P101" s="9">
        <f t="shared" si="55"/>
        <v>0</v>
      </c>
    </row>
    <row r="102" spans="1:16" ht="15" customHeight="1" x14ac:dyDescent="0.15">
      <c r="A102" s="111"/>
      <c r="B102" s="204" t="s">
        <v>5</v>
      </c>
      <c r="C102" s="113" t="s">
        <v>16</v>
      </c>
      <c r="D102" s="20">
        <f t="shared" si="56"/>
        <v>485</v>
      </c>
      <c r="E102" s="20">
        <f t="shared" si="56"/>
        <v>0</v>
      </c>
      <c r="F102" s="20">
        <f t="shared" si="56"/>
        <v>57</v>
      </c>
      <c r="G102" s="20">
        <f t="shared" si="56"/>
        <v>141</v>
      </c>
      <c r="H102" s="20">
        <f t="shared" si="56"/>
        <v>84</v>
      </c>
      <c r="I102" s="20">
        <f t="shared" si="56"/>
        <v>51</v>
      </c>
      <c r="J102" s="20">
        <f t="shared" si="56"/>
        <v>152</v>
      </c>
      <c r="K102" s="20">
        <f t="shared" si="56"/>
        <v>485</v>
      </c>
      <c r="L102" s="20">
        <f t="shared" si="56"/>
        <v>44</v>
      </c>
      <c r="M102" s="20">
        <f t="shared" si="56"/>
        <v>193</v>
      </c>
      <c r="N102" s="20">
        <f t="shared" si="56"/>
        <v>108</v>
      </c>
      <c r="O102" s="20">
        <f t="shared" si="56"/>
        <v>6</v>
      </c>
      <c r="P102" s="20">
        <f t="shared" si="56"/>
        <v>134</v>
      </c>
    </row>
    <row r="103" spans="1:16" ht="15" customHeight="1" x14ac:dyDescent="0.15">
      <c r="A103" s="111"/>
      <c r="B103" s="205"/>
      <c r="C103" s="112"/>
      <c r="D103" s="28">
        <f>IF(SUM(E103:J103)&gt;100,"－",SUM(E103:J103))</f>
        <v>100.00000000000001</v>
      </c>
      <c r="E103" s="28">
        <f t="shared" ref="E103:J103" si="58">E297/$D102*100</f>
        <v>0</v>
      </c>
      <c r="F103" s="28">
        <f t="shared" si="58"/>
        <v>11.752577319587628</v>
      </c>
      <c r="G103" s="28">
        <f t="shared" si="58"/>
        <v>29.072164948453612</v>
      </c>
      <c r="H103" s="28">
        <f t="shared" si="58"/>
        <v>17.319587628865978</v>
      </c>
      <c r="I103" s="28">
        <f t="shared" si="58"/>
        <v>10.515463917525773</v>
      </c>
      <c r="J103" s="28">
        <f t="shared" si="58"/>
        <v>31.340206185567009</v>
      </c>
      <c r="K103" s="28">
        <f>IF(SUM(L103:P103)&gt;100,"－",SUM(L103:P103))</f>
        <v>100</v>
      </c>
      <c r="L103" s="28">
        <f>L297/$K102*100</f>
        <v>9.072164948453608</v>
      </c>
      <c r="M103" s="28">
        <f>M297/$K102*100</f>
        <v>39.793814432989691</v>
      </c>
      <c r="N103" s="28">
        <f>N297/$K102*100</f>
        <v>22.268041237113405</v>
      </c>
      <c r="O103" s="28">
        <f>O297/$K102*100</f>
        <v>1.2371134020618557</v>
      </c>
      <c r="P103" s="28">
        <f>P297/$K102*100</f>
        <v>27.628865979381445</v>
      </c>
    </row>
    <row r="104" spans="1:16" ht="15" customHeight="1" x14ac:dyDescent="0.15">
      <c r="A104" s="111"/>
      <c r="B104" s="205"/>
      <c r="C104" s="110" t="s">
        <v>493</v>
      </c>
      <c r="D104" s="20">
        <f>D299</f>
        <v>28</v>
      </c>
      <c r="E104" s="12">
        <f t="shared" ref="E104:J113" si="59">IF($D104=0,0,E299/$D104*100)</f>
        <v>0</v>
      </c>
      <c r="F104" s="12">
        <f t="shared" si="59"/>
        <v>17.857142857142858</v>
      </c>
      <c r="G104" s="12">
        <f t="shared" si="59"/>
        <v>21.428571428571427</v>
      </c>
      <c r="H104" s="12">
        <f t="shared" si="59"/>
        <v>14.285714285714285</v>
      </c>
      <c r="I104" s="12">
        <f t="shared" si="59"/>
        <v>7.1428571428571423</v>
      </c>
      <c r="J104" s="12">
        <f t="shared" si="59"/>
        <v>39.285714285714285</v>
      </c>
      <c r="K104" s="20">
        <f>K299</f>
        <v>28</v>
      </c>
      <c r="L104" s="12">
        <f t="shared" ref="L104:P113" si="60">IF($K104=0,0,L299/$K104*100)</f>
        <v>7.1428571428571423</v>
      </c>
      <c r="M104" s="12">
        <f t="shared" si="60"/>
        <v>32.142857142857146</v>
      </c>
      <c r="N104" s="12">
        <f t="shared" si="60"/>
        <v>25</v>
      </c>
      <c r="O104" s="12">
        <f t="shared" si="60"/>
        <v>3.5714285714285712</v>
      </c>
      <c r="P104" s="12">
        <f t="shared" si="60"/>
        <v>32.142857142857146</v>
      </c>
    </row>
    <row r="105" spans="1:16" ht="15" customHeight="1" x14ac:dyDescent="0.15">
      <c r="A105" s="111"/>
      <c r="B105" s="205"/>
      <c r="C105" s="110" t="s">
        <v>494</v>
      </c>
      <c r="D105" s="20">
        <f t="shared" ref="D105:P114" si="61">D300</f>
        <v>105</v>
      </c>
      <c r="E105" s="12">
        <f t="shared" si="59"/>
        <v>0</v>
      </c>
      <c r="F105" s="12">
        <f t="shared" si="59"/>
        <v>9.5238095238095237</v>
      </c>
      <c r="G105" s="12">
        <f t="shared" si="59"/>
        <v>28.571428571428569</v>
      </c>
      <c r="H105" s="12">
        <f t="shared" si="59"/>
        <v>20.952380952380953</v>
      </c>
      <c r="I105" s="12">
        <f t="shared" si="59"/>
        <v>6.666666666666667</v>
      </c>
      <c r="J105" s="12">
        <f t="shared" si="59"/>
        <v>34.285714285714285</v>
      </c>
      <c r="K105" s="20">
        <f t="shared" ref="K105:K113" si="62">K300</f>
        <v>105</v>
      </c>
      <c r="L105" s="12">
        <f t="shared" si="60"/>
        <v>7.6190476190476195</v>
      </c>
      <c r="M105" s="12">
        <f t="shared" si="60"/>
        <v>40</v>
      </c>
      <c r="N105" s="12">
        <f t="shared" si="60"/>
        <v>24.761904761904763</v>
      </c>
      <c r="O105" s="12">
        <f t="shared" si="60"/>
        <v>1.9047619047619049</v>
      </c>
      <c r="P105" s="12">
        <f t="shared" si="60"/>
        <v>25.714285714285712</v>
      </c>
    </row>
    <row r="106" spans="1:16" ht="15" customHeight="1" x14ac:dyDescent="0.15">
      <c r="A106" s="111"/>
      <c r="B106" s="205"/>
      <c r="C106" s="110" t="s">
        <v>495</v>
      </c>
      <c r="D106" s="20">
        <f t="shared" si="61"/>
        <v>133</v>
      </c>
      <c r="E106" s="12">
        <f t="shared" si="59"/>
        <v>0</v>
      </c>
      <c r="F106" s="12">
        <f t="shared" si="59"/>
        <v>17.293233082706767</v>
      </c>
      <c r="G106" s="12">
        <f t="shared" si="59"/>
        <v>22.556390977443609</v>
      </c>
      <c r="H106" s="12">
        <f t="shared" si="59"/>
        <v>23.308270676691727</v>
      </c>
      <c r="I106" s="12">
        <f t="shared" si="59"/>
        <v>9.0225563909774422</v>
      </c>
      <c r="J106" s="12">
        <f t="shared" si="59"/>
        <v>27.819548872180448</v>
      </c>
      <c r="K106" s="20">
        <f t="shared" si="62"/>
        <v>133</v>
      </c>
      <c r="L106" s="12">
        <f t="shared" si="60"/>
        <v>15.789473684210526</v>
      </c>
      <c r="M106" s="12">
        <f t="shared" si="60"/>
        <v>37.593984962406012</v>
      </c>
      <c r="N106" s="12">
        <f t="shared" si="60"/>
        <v>19.548872180451127</v>
      </c>
      <c r="O106" s="12">
        <f t="shared" si="60"/>
        <v>0.75187969924812026</v>
      </c>
      <c r="P106" s="12">
        <f t="shared" si="60"/>
        <v>26.315789473684209</v>
      </c>
    </row>
    <row r="107" spans="1:16" ht="15" customHeight="1" x14ac:dyDescent="0.15">
      <c r="A107" s="111"/>
      <c r="B107" s="200"/>
      <c r="C107" s="110" t="s">
        <v>496</v>
      </c>
      <c r="D107" s="20">
        <f t="shared" si="61"/>
        <v>78</v>
      </c>
      <c r="E107" s="12">
        <f t="shared" si="59"/>
        <v>0</v>
      </c>
      <c r="F107" s="12">
        <f t="shared" si="59"/>
        <v>8.9743589743589745</v>
      </c>
      <c r="G107" s="12">
        <f t="shared" si="59"/>
        <v>32.051282051282051</v>
      </c>
      <c r="H107" s="12">
        <f t="shared" si="59"/>
        <v>14.102564102564102</v>
      </c>
      <c r="I107" s="12">
        <f t="shared" si="59"/>
        <v>16.666666666666664</v>
      </c>
      <c r="J107" s="12">
        <f t="shared" si="59"/>
        <v>28.205128205128204</v>
      </c>
      <c r="K107" s="20">
        <f t="shared" si="62"/>
        <v>78</v>
      </c>
      <c r="L107" s="12">
        <f t="shared" si="60"/>
        <v>6.4102564102564097</v>
      </c>
      <c r="M107" s="12">
        <f t="shared" si="60"/>
        <v>52.564102564102569</v>
      </c>
      <c r="N107" s="12">
        <f t="shared" si="60"/>
        <v>19.230769230769234</v>
      </c>
      <c r="O107" s="12">
        <f t="shared" si="60"/>
        <v>0</v>
      </c>
      <c r="P107" s="12">
        <f t="shared" si="60"/>
        <v>21.794871794871796</v>
      </c>
    </row>
    <row r="108" spans="1:16" ht="15" customHeight="1" x14ac:dyDescent="0.15">
      <c r="A108" s="111"/>
      <c r="B108" s="200"/>
      <c r="C108" s="110" t="s">
        <v>497</v>
      </c>
      <c r="D108" s="20">
        <f t="shared" si="61"/>
        <v>53</v>
      </c>
      <c r="E108" s="12">
        <f t="shared" si="59"/>
        <v>0</v>
      </c>
      <c r="F108" s="12">
        <f t="shared" si="59"/>
        <v>9.433962264150944</v>
      </c>
      <c r="G108" s="12">
        <f t="shared" si="59"/>
        <v>32.075471698113205</v>
      </c>
      <c r="H108" s="12">
        <f t="shared" si="59"/>
        <v>16.981132075471699</v>
      </c>
      <c r="I108" s="12">
        <f t="shared" si="59"/>
        <v>11.320754716981133</v>
      </c>
      <c r="J108" s="12">
        <f t="shared" si="59"/>
        <v>30.188679245283019</v>
      </c>
      <c r="K108" s="20">
        <f t="shared" si="62"/>
        <v>53</v>
      </c>
      <c r="L108" s="12">
        <f t="shared" si="60"/>
        <v>7.5471698113207548</v>
      </c>
      <c r="M108" s="12">
        <f t="shared" si="60"/>
        <v>41.509433962264154</v>
      </c>
      <c r="N108" s="12">
        <f t="shared" si="60"/>
        <v>22.641509433962266</v>
      </c>
      <c r="O108" s="12">
        <f t="shared" si="60"/>
        <v>0</v>
      </c>
      <c r="P108" s="12">
        <f t="shared" si="60"/>
        <v>28.30188679245283</v>
      </c>
    </row>
    <row r="109" spans="1:16" ht="15" customHeight="1" x14ac:dyDescent="0.15">
      <c r="A109" s="111"/>
      <c r="B109" s="200"/>
      <c r="C109" s="110" t="s">
        <v>498</v>
      </c>
      <c r="D109" s="20">
        <f t="shared" si="61"/>
        <v>44</v>
      </c>
      <c r="E109" s="12">
        <f t="shared" si="59"/>
        <v>0</v>
      </c>
      <c r="F109" s="12">
        <f t="shared" si="59"/>
        <v>9.0909090909090917</v>
      </c>
      <c r="G109" s="12">
        <f t="shared" si="59"/>
        <v>36.363636363636367</v>
      </c>
      <c r="H109" s="12">
        <f t="shared" si="59"/>
        <v>11.363636363636363</v>
      </c>
      <c r="I109" s="12">
        <f t="shared" si="59"/>
        <v>4.5454545454545459</v>
      </c>
      <c r="J109" s="12">
        <f t="shared" si="59"/>
        <v>38.636363636363633</v>
      </c>
      <c r="K109" s="20">
        <f t="shared" si="62"/>
        <v>44</v>
      </c>
      <c r="L109" s="12">
        <f t="shared" si="60"/>
        <v>4.5454545454545459</v>
      </c>
      <c r="M109" s="12">
        <f t="shared" si="60"/>
        <v>29.545454545454547</v>
      </c>
      <c r="N109" s="12">
        <f t="shared" si="60"/>
        <v>22.727272727272727</v>
      </c>
      <c r="O109" s="12">
        <f t="shared" si="60"/>
        <v>0</v>
      </c>
      <c r="P109" s="12">
        <f t="shared" si="60"/>
        <v>43.18181818181818</v>
      </c>
    </row>
    <row r="110" spans="1:16" ht="15" customHeight="1" x14ac:dyDescent="0.15">
      <c r="A110" s="111"/>
      <c r="B110" s="200"/>
      <c r="C110" s="110" t="s">
        <v>499</v>
      </c>
      <c r="D110" s="20">
        <f t="shared" si="61"/>
        <v>26</v>
      </c>
      <c r="E110" s="12">
        <f t="shared" si="59"/>
        <v>0</v>
      </c>
      <c r="F110" s="12">
        <f t="shared" si="59"/>
        <v>3.8461538461538463</v>
      </c>
      <c r="G110" s="12">
        <f t="shared" si="59"/>
        <v>46.153846153846153</v>
      </c>
      <c r="H110" s="12">
        <f t="shared" si="59"/>
        <v>7.6923076923076925</v>
      </c>
      <c r="I110" s="12">
        <f t="shared" si="59"/>
        <v>19.230769230769234</v>
      </c>
      <c r="J110" s="12">
        <f t="shared" si="59"/>
        <v>23.076923076923077</v>
      </c>
      <c r="K110" s="20">
        <f t="shared" si="62"/>
        <v>26</v>
      </c>
      <c r="L110" s="12">
        <f t="shared" si="60"/>
        <v>7.6923076923076925</v>
      </c>
      <c r="M110" s="12">
        <f t="shared" si="60"/>
        <v>30.76923076923077</v>
      </c>
      <c r="N110" s="12">
        <f t="shared" si="60"/>
        <v>30.76923076923077</v>
      </c>
      <c r="O110" s="12">
        <f t="shared" si="60"/>
        <v>7.6923076923076925</v>
      </c>
      <c r="P110" s="12">
        <f t="shared" si="60"/>
        <v>23.076923076923077</v>
      </c>
    </row>
    <row r="111" spans="1:16" ht="15" customHeight="1" x14ac:dyDescent="0.15">
      <c r="A111" s="111"/>
      <c r="B111" s="200"/>
      <c r="C111" s="110" t="s">
        <v>500</v>
      </c>
      <c r="D111" s="20">
        <f t="shared" si="61"/>
        <v>7</v>
      </c>
      <c r="E111" s="12">
        <f t="shared" si="59"/>
        <v>0</v>
      </c>
      <c r="F111" s="12">
        <f t="shared" si="59"/>
        <v>0</v>
      </c>
      <c r="G111" s="12">
        <f t="shared" si="59"/>
        <v>57.142857142857139</v>
      </c>
      <c r="H111" s="12">
        <f t="shared" si="59"/>
        <v>0</v>
      </c>
      <c r="I111" s="12">
        <f t="shared" si="59"/>
        <v>0</v>
      </c>
      <c r="J111" s="12">
        <f t="shared" si="59"/>
        <v>42.857142857142854</v>
      </c>
      <c r="K111" s="20">
        <f t="shared" si="62"/>
        <v>7</v>
      </c>
      <c r="L111" s="12">
        <f t="shared" si="60"/>
        <v>0</v>
      </c>
      <c r="M111" s="12">
        <f t="shared" si="60"/>
        <v>42.857142857142854</v>
      </c>
      <c r="N111" s="12">
        <f t="shared" si="60"/>
        <v>14.285714285714285</v>
      </c>
      <c r="O111" s="12">
        <f t="shared" si="60"/>
        <v>0</v>
      </c>
      <c r="P111" s="12">
        <f t="shared" si="60"/>
        <v>42.857142857142854</v>
      </c>
    </row>
    <row r="112" spans="1:16" ht="15" customHeight="1" x14ac:dyDescent="0.15">
      <c r="A112" s="111"/>
      <c r="B112" s="200"/>
      <c r="C112" s="110" t="s">
        <v>501</v>
      </c>
      <c r="D112" s="20">
        <f t="shared" si="61"/>
        <v>10</v>
      </c>
      <c r="E112" s="12">
        <f t="shared" si="59"/>
        <v>0</v>
      </c>
      <c r="F112" s="12">
        <f t="shared" si="59"/>
        <v>20</v>
      </c>
      <c r="G112" s="12">
        <f t="shared" si="59"/>
        <v>10</v>
      </c>
      <c r="H112" s="12">
        <f t="shared" si="59"/>
        <v>0</v>
      </c>
      <c r="I112" s="12">
        <f t="shared" si="59"/>
        <v>40</v>
      </c>
      <c r="J112" s="12">
        <f t="shared" si="59"/>
        <v>30</v>
      </c>
      <c r="K112" s="20">
        <f t="shared" si="62"/>
        <v>10</v>
      </c>
      <c r="L112" s="12">
        <f t="shared" si="60"/>
        <v>0</v>
      </c>
      <c r="M112" s="12">
        <f t="shared" si="60"/>
        <v>50</v>
      </c>
      <c r="N112" s="12">
        <f t="shared" si="60"/>
        <v>30</v>
      </c>
      <c r="O112" s="12">
        <f t="shared" si="60"/>
        <v>0</v>
      </c>
      <c r="P112" s="12">
        <f t="shared" si="60"/>
        <v>20</v>
      </c>
    </row>
    <row r="113" spans="1:16" ht="15" customHeight="1" x14ac:dyDescent="0.15">
      <c r="A113" s="109"/>
      <c r="B113" s="456"/>
      <c r="C113" s="108" t="s">
        <v>66</v>
      </c>
      <c r="D113" s="21">
        <f t="shared" si="61"/>
        <v>1</v>
      </c>
      <c r="E113" s="9">
        <f t="shared" si="59"/>
        <v>0</v>
      </c>
      <c r="F113" s="9">
        <f t="shared" si="59"/>
        <v>0</v>
      </c>
      <c r="G113" s="9">
        <f t="shared" si="59"/>
        <v>0</v>
      </c>
      <c r="H113" s="9">
        <f t="shared" si="59"/>
        <v>0</v>
      </c>
      <c r="I113" s="9">
        <f t="shared" si="59"/>
        <v>0</v>
      </c>
      <c r="J113" s="9">
        <f t="shared" si="59"/>
        <v>100</v>
      </c>
      <c r="K113" s="21">
        <f t="shared" si="62"/>
        <v>1</v>
      </c>
      <c r="L113" s="9">
        <f t="shared" si="60"/>
        <v>0</v>
      </c>
      <c r="M113" s="9">
        <f t="shared" si="60"/>
        <v>0</v>
      </c>
      <c r="N113" s="9">
        <f t="shared" si="60"/>
        <v>0</v>
      </c>
      <c r="O113" s="9">
        <f t="shared" si="60"/>
        <v>0</v>
      </c>
      <c r="P113" s="9">
        <f t="shared" si="60"/>
        <v>100</v>
      </c>
    </row>
    <row r="114" spans="1:16" ht="15" customHeight="1" x14ac:dyDescent="0.15">
      <c r="A114" s="114" t="s">
        <v>502</v>
      </c>
      <c r="B114" s="17" t="s">
        <v>6</v>
      </c>
      <c r="C114" s="113" t="s">
        <v>16</v>
      </c>
      <c r="D114" s="8">
        <f t="shared" si="61"/>
        <v>1165</v>
      </c>
      <c r="E114" s="8">
        <f t="shared" si="61"/>
        <v>132</v>
      </c>
      <c r="F114" s="8">
        <f t="shared" si="61"/>
        <v>37</v>
      </c>
      <c r="G114" s="8">
        <f t="shared" si="61"/>
        <v>541</v>
      </c>
      <c r="H114" s="8">
        <f t="shared" si="61"/>
        <v>107</v>
      </c>
      <c r="I114" s="8">
        <f t="shared" si="61"/>
        <v>254</v>
      </c>
      <c r="J114" s="8">
        <f t="shared" si="61"/>
        <v>94</v>
      </c>
      <c r="K114" s="8">
        <f t="shared" si="61"/>
        <v>1165</v>
      </c>
      <c r="L114" s="8">
        <f t="shared" si="61"/>
        <v>41</v>
      </c>
      <c r="M114" s="8">
        <f t="shared" si="61"/>
        <v>729</v>
      </c>
      <c r="N114" s="8">
        <f t="shared" si="61"/>
        <v>350</v>
      </c>
      <c r="O114" s="8">
        <f t="shared" si="61"/>
        <v>10</v>
      </c>
      <c r="P114" s="8">
        <f t="shared" si="61"/>
        <v>35</v>
      </c>
    </row>
    <row r="115" spans="1:16" ht="15" customHeight="1" x14ac:dyDescent="0.15">
      <c r="A115" s="80" t="s">
        <v>503</v>
      </c>
      <c r="B115" s="18" t="s">
        <v>7</v>
      </c>
      <c r="C115" s="112"/>
      <c r="D115" s="29">
        <f>IF(SUM(E115:J115)&gt;100,"－",SUM(E115:J115))</f>
        <v>100</v>
      </c>
      <c r="E115" s="28">
        <f t="shared" ref="E115:J115" si="63">E309/$D114*100</f>
        <v>11.330472103004292</v>
      </c>
      <c r="F115" s="28">
        <f t="shared" si="63"/>
        <v>3.1759656652360517</v>
      </c>
      <c r="G115" s="28">
        <f t="shared" si="63"/>
        <v>46.437768240343345</v>
      </c>
      <c r="H115" s="28">
        <f t="shared" si="63"/>
        <v>9.1845493562231759</v>
      </c>
      <c r="I115" s="28">
        <f t="shared" si="63"/>
        <v>21.802575107296139</v>
      </c>
      <c r="J115" s="28">
        <f t="shared" si="63"/>
        <v>8.0686695278969953</v>
      </c>
      <c r="K115" s="29">
        <f>IF(SUM(L115:P115)&gt;100,"－",SUM(L115:P115))</f>
        <v>100.00000000000001</v>
      </c>
      <c r="L115" s="28">
        <f>L309/$K114*100</f>
        <v>3.5193133047210301</v>
      </c>
      <c r="M115" s="28">
        <f>M309/$K114*100</f>
        <v>62.575107296137347</v>
      </c>
      <c r="N115" s="28">
        <f>N309/$K114*100</f>
        <v>30.042918454935624</v>
      </c>
      <c r="O115" s="28">
        <f>O309/$K114*100</f>
        <v>0.85836909871244638</v>
      </c>
      <c r="P115" s="28">
        <f>P309/$K114*100</f>
        <v>3.0042918454935621</v>
      </c>
    </row>
    <row r="116" spans="1:16" ht="15" customHeight="1" x14ac:dyDescent="0.15">
      <c r="A116" s="80"/>
      <c r="B116" s="18" t="s">
        <v>8</v>
      </c>
      <c r="C116" s="110" t="s">
        <v>504</v>
      </c>
      <c r="D116" s="20">
        <f>D311</f>
        <v>98</v>
      </c>
      <c r="E116" s="12">
        <f t="shared" ref="E116:J122" si="64">IF($D116=0,0,E311/$D116*100)</f>
        <v>24.489795918367346</v>
      </c>
      <c r="F116" s="12">
        <f t="shared" si="64"/>
        <v>5.1020408163265305</v>
      </c>
      <c r="G116" s="12">
        <f t="shared" si="64"/>
        <v>34.693877551020407</v>
      </c>
      <c r="H116" s="12">
        <f t="shared" si="64"/>
        <v>9.183673469387756</v>
      </c>
      <c r="I116" s="12">
        <f t="shared" si="64"/>
        <v>19.387755102040817</v>
      </c>
      <c r="J116" s="12">
        <f t="shared" si="64"/>
        <v>7.1428571428571423</v>
      </c>
      <c r="K116" s="20">
        <f>K311</f>
        <v>98</v>
      </c>
      <c r="L116" s="12">
        <f t="shared" ref="L116:P122" si="65">IF($K116=0,0,L311/$K116*100)</f>
        <v>5.1020408163265305</v>
      </c>
      <c r="M116" s="12">
        <f t="shared" si="65"/>
        <v>61.224489795918366</v>
      </c>
      <c r="N116" s="12">
        <f t="shared" si="65"/>
        <v>27.551020408163261</v>
      </c>
      <c r="O116" s="12">
        <f t="shared" si="65"/>
        <v>1.0204081632653061</v>
      </c>
      <c r="P116" s="12">
        <f t="shared" si="65"/>
        <v>5.1020408163265305</v>
      </c>
    </row>
    <row r="117" spans="1:16" ht="15" customHeight="1" x14ac:dyDescent="0.15">
      <c r="A117" s="111"/>
      <c r="B117" s="18" t="s">
        <v>9</v>
      </c>
      <c r="C117" s="110" t="s">
        <v>505</v>
      </c>
      <c r="D117" s="20">
        <f t="shared" ref="D117:P123" si="66">D312</f>
        <v>101</v>
      </c>
      <c r="E117" s="12">
        <f t="shared" si="64"/>
        <v>16.831683168316832</v>
      </c>
      <c r="F117" s="12">
        <f t="shared" si="64"/>
        <v>1.9801980198019802</v>
      </c>
      <c r="G117" s="12">
        <f t="shared" si="64"/>
        <v>37.623762376237622</v>
      </c>
      <c r="H117" s="12">
        <f t="shared" si="64"/>
        <v>5.9405940594059405</v>
      </c>
      <c r="I117" s="12">
        <f t="shared" si="64"/>
        <v>26.732673267326735</v>
      </c>
      <c r="J117" s="12">
        <f t="shared" si="64"/>
        <v>10.891089108910892</v>
      </c>
      <c r="K117" s="20">
        <f t="shared" ref="K117:K122" si="67">K312</f>
        <v>101</v>
      </c>
      <c r="L117" s="12">
        <f t="shared" si="65"/>
        <v>0</v>
      </c>
      <c r="M117" s="12">
        <f t="shared" si="65"/>
        <v>75.247524752475243</v>
      </c>
      <c r="N117" s="12">
        <f t="shared" si="65"/>
        <v>21.782178217821784</v>
      </c>
      <c r="O117" s="12">
        <f t="shared" si="65"/>
        <v>0.99009900990099009</v>
      </c>
      <c r="P117" s="12">
        <f t="shared" si="65"/>
        <v>1.9801980198019802</v>
      </c>
    </row>
    <row r="118" spans="1:16" ht="15" customHeight="1" x14ac:dyDescent="0.15">
      <c r="A118" s="111"/>
      <c r="B118" s="18"/>
      <c r="C118" s="110" t="s">
        <v>506</v>
      </c>
      <c r="D118" s="20">
        <f t="shared" si="66"/>
        <v>247</v>
      </c>
      <c r="E118" s="12">
        <f t="shared" si="64"/>
        <v>14.979757085020243</v>
      </c>
      <c r="F118" s="12">
        <f t="shared" si="64"/>
        <v>3.6437246963562751</v>
      </c>
      <c r="G118" s="12">
        <f t="shared" si="64"/>
        <v>42.51012145748988</v>
      </c>
      <c r="H118" s="12">
        <f t="shared" si="64"/>
        <v>8.9068825910931171</v>
      </c>
      <c r="I118" s="12">
        <f t="shared" si="64"/>
        <v>21.862348178137651</v>
      </c>
      <c r="J118" s="12">
        <f t="shared" si="64"/>
        <v>8.097165991902834</v>
      </c>
      <c r="K118" s="20">
        <f t="shared" si="67"/>
        <v>247</v>
      </c>
      <c r="L118" s="12">
        <f t="shared" si="65"/>
        <v>2.0242914979757085</v>
      </c>
      <c r="M118" s="12">
        <f t="shared" si="65"/>
        <v>72.064777327935232</v>
      </c>
      <c r="N118" s="12">
        <f t="shared" si="65"/>
        <v>23.481781376518217</v>
      </c>
      <c r="O118" s="12">
        <f t="shared" si="65"/>
        <v>0.40485829959514169</v>
      </c>
      <c r="P118" s="12">
        <f t="shared" si="65"/>
        <v>2.0242914979757085</v>
      </c>
    </row>
    <row r="119" spans="1:16" ht="15" customHeight="1" x14ac:dyDescent="0.15">
      <c r="A119" s="111"/>
      <c r="B119" s="18"/>
      <c r="C119" s="110" t="s">
        <v>507</v>
      </c>
      <c r="D119" s="20">
        <f t="shared" si="66"/>
        <v>210</v>
      </c>
      <c r="E119" s="12">
        <f t="shared" si="64"/>
        <v>11.904761904761903</v>
      </c>
      <c r="F119" s="12">
        <f t="shared" si="64"/>
        <v>2.3809523809523809</v>
      </c>
      <c r="G119" s="12">
        <f t="shared" si="64"/>
        <v>46.666666666666664</v>
      </c>
      <c r="H119" s="12">
        <f t="shared" si="64"/>
        <v>10.952380952380953</v>
      </c>
      <c r="I119" s="12">
        <f t="shared" si="64"/>
        <v>21.428571428571427</v>
      </c>
      <c r="J119" s="12">
        <f t="shared" si="64"/>
        <v>6.666666666666667</v>
      </c>
      <c r="K119" s="20">
        <f t="shared" si="67"/>
        <v>210</v>
      </c>
      <c r="L119" s="12">
        <f t="shared" si="65"/>
        <v>2.8571428571428572</v>
      </c>
      <c r="M119" s="12">
        <f t="shared" si="65"/>
        <v>62.857142857142854</v>
      </c>
      <c r="N119" s="12">
        <f t="shared" si="65"/>
        <v>30.952380952380953</v>
      </c>
      <c r="O119" s="12">
        <f t="shared" si="65"/>
        <v>0.47619047619047622</v>
      </c>
      <c r="P119" s="12">
        <f t="shared" si="65"/>
        <v>2.8571428571428572</v>
      </c>
    </row>
    <row r="120" spans="1:16" ht="15" customHeight="1" x14ac:dyDescent="0.15">
      <c r="A120" s="111"/>
      <c r="B120" s="18"/>
      <c r="C120" s="110" t="s">
        <v>508</v>
      </c>
      <c r="D120" s="20">
        <f t="shared" si="66"/>
        <v>262</v>
      </c>
      <c r="E120" s="12">
        <f t="shared" si="64"/>
        <v>8.015267175572518</v>
      </c>
      <c r="F120" s="12">
        <f t="shared" si="64"/>
        <v>3.4351145038167941</v>
      </c>
      <c r="G120" s="12">
        <f t="shared" si="64"/>
        <v>51.526717557251914</v>
      </c>
      <c r="H120" s="12">
        <f t="shared" si="64"/>
        <v>8.3969465648854964</v>
      </c>
      <c r="I120" s="12">
        <f t="shared" si="64"/>
        <v>23.282442748091604</v>
      </c>
      <c r="J120" s="12">
        <f t="shared" si="64"/>
        <v>5.343511450381679</v>
      </c>
      <c r="K120" s="20">
        <f t="shared" si="67"/>
        <v>262</v>
      </c>
      <c r="L120" s="12">
        <f t="shared" si="65"/>
        <v>5.343511450381679</v>
      </c>
      <c r="M120" s="12">
        <f t="shared" si="65"/>
        <v>56.488549618320619</v>
      </c>
      <c r="N120" s="12">
        <f t="shared" si="65"/>
        <v>34.351145038167942</v>
      </c>
      <c r="O120" s="12">
        <f t="shared" si="65"/>
        <v>1.9083969465648856</v>
      </c>
      <c r="P120" s="12">
        <f t="shared" si="65"/>
        <v>1.9083969465648856</v>
      </c>
    </row>
    <row r="121" spans="1:16" ht="15" customHeight="1" x14ac:dyDescent="0.15">
      <c r="A121" s="111"/>
      <c r="B121" s="18"/>
      <c r="C121" s="110" t="s">
        <v>10</v>
      </c>
      <c r="D121" s="20">
        <f t="shared" si="66"/>
        <v>240</v>
      </c>
      <c r="E121" s="12">
        <f t="shared" si="64"/>
        <v>2.9166666666666665</v>
      </c>
      <c r="F121" s="12">
        <f t="shared" si="64"/>
        <v>2.9166666666666665</v>
      </c>
      <c r="G121" s="12">
        <f t="shared" si="64"/>
        <v>53.75</v>
      </c>
      <c r="H121" s="12">
        <f t="shared" si="64"/>
        <v>10.416666666666668</v>
      </c>
      <c r="I121" s="12">
        <f t="shared" si="64"/>
        <v>18.75</v>
      </c>
      <c r="J121" s="12">
        <f t="shared" si="64"/>
        <v>11.25</v>
      </c>
      <c r="K121" s="20">
        <f t="shared" si="67"/>
        <v>240</v>
      </c>
      <c r="L121" s="12">
        <f t="shared" si="65"/>
        <v>4.583333333333333</v>
      </c>
      <c r="M121" s="12">
        <f t="shared" si="65"/>
        <v>54.583333333333329</v>
      </c>
      <c r="N121" s="12">
        <f t="shared" si="65"/>
        <v>35.416666666666671</v>
      </c>
      <c r="O121" s="12">
        <f t="shared" si="65"/>
        <v>0.41666666666666669</v>
      </c>
      <c r="P121" s="12">
        <f t="shared" si="65"/>
        <v>5</v>
      </c>
    </row>
    <row r="122" spans="1:16" ht="15" customHeight="1" x14ac:dyDescent="0.15">
      <c r="A122" s="111"/>
      <c r="B122" s="19"/>
      <c r="C122" s="108" t="s">
        <v>66</v>
      </c>
      <c r="D122" s="21">
        <f t="shared" si="66"/>
        <v>7</v>
      </c>
      <c r="E122" s="9">
        <f t="shared" si="64"/>
        <v>14.285714285714285</v>
      </c>
      <c r="F122" s="9">
        <f t="shared" si="64"/>
        <v>0</v>
      </c>
      <c r="G122" s="9">
        <f t="shared" si="64"/>
        <v>28.571428571428569</v>
      </c>
      <c r="H122" s="9">
        <f t="shared" si="64"/>
        <v>0</v>
      </c>
      <c r="I122" s="9">
        <f t="shared" si="64"/>
        <v>42.857142857142854</v>
      </c>
      <c r="J122" s="9">
        <f t="shared" si="64"/>
        <v>14.285714285714285</v>
      </c>
      <c r="K122" s="21">
        <f t="shared" si="67"/>
        <v>7</v>
      </c>
      <c r="L122" s="9">
        <f t="shared" si="65"/>
        <v>0</v>
      </c>
      <c r="M122" s="9">
        <f t="shared" si="65"/>
        <v>57.142857142857139</v>
      </c>
      <c r="N122" s="9">
        <f t="shared" si="65"/>
        <v>42.857142857142854</v>
      </c>
      <c r="O122" s="9">
        <f t="shared" si="65"/>
        <v>0</v>
      </c>
      <c r="P122" s="9">
        <f t="shared" si="65"/>
        <v>0</v>
      </c>
    </row>
    <row r="123" spans="1:16" ht="15" customHeight="1" x14ac:dyDescent="0.15">
      <c r="A123" s="111"/>
      <c r="B123" s="11" t="s">
        <v>2</v>
      </c>
      <c r="C123" s="113" t="s">
        <v>16</v>
      </c>
      <c r="D123" s="20">
        <f t="shared" si="66"/>
        <v>595</v>
      </c>
      <c r="E123" s="20">
        <f t="shared" si="66"/>
        <v>0</v>
      </c>
      <c r="F123" s="20">
        <f t="shared" si="66"/>
        <v>71</v>
      </c>
      <c r="G123" s="20">
        <f t="shared" si="66"/>
        <v>184</v>
      </c>
      <c r="H123" s="20">
        <f t="shared" si="66"/>
        <v>121</v>
      </c>
      <c r="I123" s="20">
        <f t="shared" si="66"/>
        <v>101</v>
      </c>
      <c r="J123" s="20">
        <f t="shared" si="66"/>
        <v>118</v>
      </c>
      <c r="K123" s="20">
        <f t="shared" si="66"/>
        <v>595</v>
      </c>
      <c r="L123" s="20">
        <f t="shared" si="66"/>
        <v>32</v>
      </c>
      <c r="M123" s="20">
        <f t="shared" si="66"/>
        <v>309</v>
      </c>
      <c r="N123" s="20">
        <f t="shared" si="66"/>
        <v>149</v>
      </c>
      <c r="O123" s="20">
        <f t="shared" si="66"/>
        <v>4</v>
      </c>
      <c r="P123" s="20">
        <f t="shared" si="66"/>
        <v>101</v>
      </c>
    </row>
    <row r="124" spans="1:16" ht="15" customHeight="1" x14ac:dyDescent="0.15">
      <c r="A124" s="111"/>
      <c r="B124" s="11" t="s">
        <v>3</v>
      </c>
      <c r="C124" s="112"/>
      <c r="D124" s="28">
        <f>IF(SUM(E124:J124)&gt;100,"－",SUM(E124:J124))</f>
        <v>100</v>
      </c>
      <c r="E124" s="28">
        <f t="shared" ref="E124:J124" si="68">E318/$D123*100</f>
        <v>0</v>
      </c>
      <c r="F124" s="28">
        <f t="shared" si="68"/>
        <v>11.932773109243698</v>
      </c>
      <c r="G124" s="28">
        <f t="shared" si="68"/>
        <v>30.92436974789916</v>
      </c>
      <c r="H124" s="28">
        <f t="shared" si="68"/>
        <v>20.336134453781511</v>
      </c>
      <c r="I124" s="28">
        <f t="shared" si="68"/>
        <v>16.974789915966387</v>
      </c>
      <c r="J124" s="28">
        <f t="shared" si="68"/>
        <v>19.831932773109244</v>
      </c>
      <c r="K124" s="28">
        <f>IF(SUM(L124:P124)&gt;100,"－",SUM(L124:P124))</f>
        <v>100</v>
      </c>
      <c r="L124" s="28">
        <f>L318/$K123*100</f>
        <v>5.3781512605042021</v>
      </c>
      <c r="M124" s="28">
        <f>M318/$K123*100</f>
        <v>51.932773109243705</v>
      </c>
      <c r="N124" s="28">
        <f>N318/$K123*100</f>
        <v>25.042016806722689</v>
      </c>
      <c r="O124" s="28">
        <f>O318/$K123*100</f>
        <v>0.67226890756302526</v>
      </c>
      <c r="P124" s="28">
        <f>P318/$K123*100</f>
        <v>16.974789915966387</v>
      </c>
    </row>
    <row r="125" spans="1:16" ht="15" customHeight="1" x14ac:dyDescent="0.15">
      <c r="A125" s="111"/>
      <c r="B125" s="11" t="s">
        <v>4</v>
      </c>
      <c r="C125" s="110" t="s">
        <v>504</v>
      </c>
      <c r="D125" s="20">
        <f>D320</f>
        <v>60</v>
      </c>
      <c r="E125" s="12">
        <f t="shared" ref="E125:J131" si="69">IF($D125=0,0,E320/$D125*100)</f>
        <v>0</v>
      </c>
      <c r="F125" s="12">
        <f t="shared" si="69"/>
        <v>13.333333333333334</v>
      </c>
      <c r="G125" s="12">
        <f t="shared" si="69"/>
        <v>28.333333333333332</v>
      </c>
      <c r="H125" s="12">
        <f t="shared" si="69"/>
        <v>23.333333333333332</v>
      </c>
      <c r="I125" s="12">
        <f t="shared" si="69"/>
        <v>15</v>
      </c>
      <c r="J125" s="12">
        <f t="shared" si="69"/>
        <v>20</v>
      </c>
      <c r="K125" s="20">
        <f>K320</f>
        <v>60</v>
      </c>
      <c r="L125" s="12">
        <f t="shared" ref="L125:P131" si="70">IF($K125=0,0,L320/$K125*100)</f>
        <v>10</v>
      </c>
      <c r="M125" s="12">
        <f t="shared" si="70"/>
        <v>53.333333333333336</v>
      </c>
      <c r="N125" s="12">
        <f t="shared" si="70"/>
        <v>20</v>
      </c>
      <c r="O125" s="12">
        <f t="shared" si="70"/>
        <v>3.3333333333333335</v>
      </c>
      <c r="P125" s="12">
        <f t="shared" si="70"/>
        <v>13.333333333333334</v>
      </c>
    </row>
    <row r="126" spans="1:16" ht="15" customHeight="1" x14ac:dyDescent="0.15">
      <c r="A126" s="111"/>
      <c r="B126" s="11"/>
      <c r="C126" s="110" t="s">
        <v>505</v>
      </c>
      <c r="D126" s="20">
        <f t="shared" ref="D126:P132" si="71">D321</f>
        <v>56</v>
      </c>
      <c r="E126" s="12">
        <f t="shared" si="69"/>
        <v>0</v>
      </c>
      <c r="F126" s="12">
        <f t="shared" si="69"/>
        <v>3.5714285714285712</v>
      </c>
      <c r="G126" s="12">
        <f t="shared" si="69"/>
        <v>21.428571428571427</v>
      </c>
      <c r="H126" s="12">
        <f t="shared" si="69"/>
        <v>23.214285714285715</v>
      </c>
      <c r="I126" s="12">
        <f t="shared" si="69"/>
        <v>19.642857142857142</v>
      </c>
      <c r="J126" s="12">
        <f t="shared" si="69"/>
        <v>32.142857142857146</v>
      </c>
      <c r="K126" s="20">
        <f t="shared" ref="K126:K131" si="72">K321</f>
        <v>56</v>
      </c>
      <c r="L126" s="12">
        <f t="shared" si="70"/>
        <v>0</v>
      </c>
      <c r="M126" s="12">
        <f t="shared" si="70"/>
        <v>46.428571428571431</v>
      </c>
      <c r="N126" s="12">
        <f t="shared" si="70"/>
        <v>30.357142857142854</v>
      </c>
      <c r="O126" s="12">
        <f t="shared" si="70"/>
        <v>0</v>
      </c>
      <c r="P126" s="12">
        <f t="shared" si="70"/>
        <v>23.214285714285715</v>
      </c>
    </row>
    <row r="127" spans="1:16" ht="15" customHeight="1" x14ac:dyDescent="0.15">
      <c r="A127" s="111"/>
      <c r="B127" s="11"/>
      <c r="C127" s="110" t="s">
        <v>506</v>
      </c>
      <c r="D127" s="20">
        <f t="shared" si="71"/>
        <v>122</v>
      </c>
      <c r="E127" s="12">
        <f t="shared" si="69"/>
        <v>0</v>
      </c>
      <c r="F127" s="12">
        <f t="shared" si="69"/>
        <v>13.934426229508196</v>
      </c>
      <c r="G127" s="12">
        <f t="shared" si="69"/>
        <v>29.508196721311474</v>
      </c>
      <c r="H127" s="12">
        <f t="shared" si="69"/>
        <v>16.393442622950818</v>
      </c>
      <c r="I127" s="12">
        <f t="shared" si="69"/>
        <v>25.409836065573771</v>
      </c>
      <c r="J127" s="12">
        <f t="shared" si="69"/>
        <v>14.754098360655737</v>
      </c>
      <c r="K127" s="20">
        <f t="shared" si="72"/>
        <v>122</v>
      </c>
      <c r="L127" s="12">
        <f t="shared" si="70"/>
        <v>5.7377049180327866</v>
      </c>
      <c r="M127" s="12">
        <f t="shared" si="70"/>
        <v>56.557377049180324</v>
      </c>
      <c r="N127" s="12">
        <f t="shared" si="70"/>
        <v>25.409836065573771</v>
      </c>
      <c r="O127" s="12">
        <f t="shared" si="70"/>
        <v>0.81967213114754101</v>
      </c>
      <c r="P127" s="12">
        <f t="shared" si="70"/>
        <v>11.475409836065573</v>
      </c>
    </row>
    <row r="128" spans="1:16" ht="15" customHeight="1" x14ac:dyDescent="0.15">
      <c r="A128" s="111"/>
      <c r="B128" s="11"/>
      <c r="C128" s="110" t="s">
        <v>507</v>
      </c>
      <c r="D128" s="20">
        <f t="shared" si="71"/>
        <v>90</v>
      </c>
      <c r="E128" s="12">
        <f t="shared" si="69"/>
        <v>0</v>
      </c>
      <c r="F128" s="12">
        <f t="shared" si="69"/>
        <v>12.222222222222221</v>
      </c>
      <c r="G128" s="12">
        <f t="shared" si="69"/>
        <v>40</v>
      </c>
      <c r="H128" s="12">
        <f t="shared" si="69"/>
        <v>20</v>
      </c>
      <c r="I128" s="12">
        <f t="shared" si="69"/>
        <v>8.8888888888888893</v>
      </c>
      <c r="J128" s="12">
        <f t="shared" si="69"/>
        <v>18.888888888888889</v>
      </c>
      <c r="K128" s="20">
        <f t="shared" si="72"/>
        <v>90</v>
      </c>
      <c r="L128" s="12">
        <f t="shared" si="70"/>
        <v>2.2222222222222223</v>
      </c>
      <c r="M128" s="12">
        <f t="shared" si="70"/>
        <v>60</v>
      </c>
      <c r="N128" s="12">
        <f t="shared" si="70"/>
        <v>17.777777777777779</v>
      </c>
      <c r="O128" s="12">
        <f t="shared" si="70"/>
        <v>0</v>
      </c>
      <c r="P128" s="12">
        <f t="shared" si="70"/>
        <v>20</v>
      </c>
    </row>
    <row r="129" spans="1:16" ht="15" customHeight="1" x14ac:dyDescent="0.15">
      <c r="A129" s="111"/>
      <c r="B129" s="11"/>
      <c r="C129" s="110" t="s">
        <v>508</v>
      </c>
      <c r="D129" s="20">
        <f t="shared" si="71"/>
        <v>63</v>
      </c>
      <c r="E129" s="12">
        <f t="shared" si="69"/>
        <v>0</v>
      </c>
      <c r="F129" s="12">
        <f t="shared" si="69"/>
        <v>14.285714285714285</v>
      </c>
      <c r="G129" s="12">
        <f t="shared" si="69"/>
        <v>39.682539682539684</v>
      </c>
      <c r="H129" s="12">
        <f t="shared" si="69"/>
        <v>9.5238095238095237</v>
      </c>
      <c r="I129" s="12">
        <f t="shared" si="69"/>
        <v>17.460317460317459</v>
      </c>
      <c r="J129" s="12">
        <f t="shared" si="69"/>
        <v>19.047619047619047</v>
      </c>
      <c r="K129" s="20">
        <f t="shared" si="72"/>
        <v>63</v>
      </c>
      <c r="L129" s="12">
        <f t="shared" si="70"/>
        <v>7.9365079365079358</v>
      </c>
      <c r="M129" s="12">
        <f t="shared" si="70"/>
        <v>55.555555555555557</v>
      </c>
      <c r="N129" s="12">
        <f t="shared" si="70"/>
        <v>23.809523809523807</v>
      </c>
      <c r="O129" s="12">
        <f t="shared" si="70"/>
        <v>0</v>
      </c>
      <c r="P129" s="12">
        <f t="shared" si="70"/>
        <v>12.698412698412698</v>
      </c>
    </row>
    <row r="130" spans="1:16" ht="15" customHeight="1" x14ac:dyDescent="0.15">
      <c r="A130" s="111"/>
      <c r="B130" s="11"/>
      <c r="C130" s="110" t="s">
        <v>10</v>
      </c>
      <c r="D130" s="20">
        <f t="shared" si="71"/>
        <v>199</v>
      </c>
      <c r="E130" s="12">
        <f t="shared" si="69"/>
        <v>0</v>
      </c>
      <c r="F130" s="12">
        <f t="shared" si="69"/>
        <v>11.557788944723619</v>
      </c>
      <c r="G130" s="12">
        <f t="shared" si="69"/>
        <v>28.140703517587941</v>
      </c>
      <c r="H130" s="12">
        <f t="shared" si="69"/>
        <v>25.125628140703515</v>
      </c>
      <c r="I130" s="12">
        <f t="shared" si="69"/>
        <v>15.075376884422109</v>
      </c>
      <c r="J130" s="12">
        <f t="shared" si="69"/>
        <v>20.100502512562816</v>
      </c>
      <c r="K130" s="20">
        <f t="shared" si="72"/>
        <v>199</v>
      </c>
      <c r="L130" s="12">
        <f t="shared" si="70"/>
        <v>5.5276381909547743</v>
      </c>
      <c r="M130" s="12">
        <f t="shared" si="70"/>
        <v>45.226130653266331</v>
      </c>
      <c r="N130" s="12">
        <f t="shared" si="70"/>
        <v>29.145728643216078</v>
      </c>
      <c r="O130" s="12">
        <f t="shared" si="70"/>
        <v>0.50251256281407031</v>
      </c>
      <c r="P130" s="12">
        <f t="shared" si="70"/>
        <v>19.597989949748744</v>
      </c>
    </row>
    <row r="131" spans="1:16" ht="15" customHeight="1" x14ac:dyDescent="0.15">
      <c r="A131" s="111"/>
      <c r="B131" s="11"/>
      <c r="C131" s="108" t="s">
        <v>66</v>
      </c>
      <c r="D131" s="21">
        <f t="shared" si="71"/>
        <v>5</v>
      </c>
      <c r="E131" s="9">
        <f t="shared" si="69"/>
        <v>0</v>
      </c>
      <c r="F131" s="9">
        <f t="shared" si="69"/>
        <v>20</v>
      </c>
      <c r="G131" s="9">
        <f t="shared" si="69"/>
        <v>40</v>
      </c>
      <c r="H131" s="9">
        <f t="shared" si="69"/>
        <v>0</v>
      </c>
      <c r="I131" s="9">
        <f t="shared" si="69"/>
        <v>20</v>
      </c>
      <c r="J131" s="9">
        <f t="shared" si="69"/>
        <v>20</v>
      </c>
      <c r="K131" s="21">
        <f t="shared" si="72"/>
        <v>5</v>
      </c>
      <c r="L131" s="9">
        <f t="shared" si="70"/>
        <v>20</v>
      </c>
      <c r="M131" s="9">
        <f t="shared" si="70"/>
        <v>60</v>
      </c>
      <c r="N131" s="9">
        <f t="shared" si="70"/>
        <v>0</v>
      </c>
      <c r="O131" s="9">
        <f t="shared" si="70"/>
        <v>0</v>
      </c>
      <c r="P131" s="9">
        <f t="shared" si="70"/>
        <v>20</v>
      </c>
    </row>
    <row r="132" spans="1:16" ht="15" customHeight="1" x14ac:dyDescent="0.15">
      <c r="A132" s="111"/>
      <c r="B132" s="204" t="s">
        <v>5</v>
      </c>
      <c r="C132" s="113" t="s">
        <v>16</v>
      </c>
      <c r="D132" s="20">
        <f t="shared" si="71"/>
        <v>485</v>
      </c>
      <c r="E132" s="20">
        <f t="shared" si="71"/>
        <v>0</v>
      </c>
      <c r="F132" s="20">
        <f t="shared" si="71"/>
        <v>57</v>
      </c>
      <c r="G132" s="20">
        <f t="shared" si="71"/>
        <v>141</v>
      </c>
      <c r="H132" s="20">
        <f t="shared" si="71"/>
        <v>84</v>
      </c>
      <c r="I132" s="20">
        <f t="shared" si="71"/>
        <v>51</v>
      </c>
      <c r="J132" s="20">
        <f t="shared" si="71"/>
        <v>152</v>
      </c>
      <c r="K132" s="20">
        <f t="shared" si="71"/>
        <v>485</v>
      </c>
      <c r="L132" s="20">
        <f t="shared" si="71"/>
        <v>44</v>
      </c>
      <c r="M132" s="20">
        <f t="shared" si="71"/>
        <v>193</v>
      </c>
      <c r="N132" s="20">
        <f t="shared" si="71"/>
        <v>108</v>
      </c>
      <c r="O132" s="20">
        <f t="shared" si="71"/>
        <v>6</v>
      </c>
      <c r="P132" s="20">
        <f t="shared" si="71"/>
        <v>134</v>
      </c>
    </row>
    <row r="133" spans="1:16" ht="15" customHeight="1" x14ac:dyDescent="0.15">
      <c r="A133" s="111"/>
      <c r="B133" s="205"/>
      <c r="C133" s="112"/>
      <c r="D133" s="28">
        <f>IF(SUM(E133:J133)&gt;100,"－",SUM(E133:J133))</f>
        <v>100.00000000000001</v>
      </c>
      <c r="E133" s="28">
        <f t="shared" ref="E133:J133" si="73">E327/$D132*100</f>
        <v>0</v>
      </c>
      <c r="F133" s="28">
        <f t="shared" si="73"/>
        <v>11.752577319587628</v>
      </c>
      <c r="G133" s="28">
        <f t="shared" si="73"/>
        <v>29.072164948453612</v>
      </c>
      <c r="H133" s="28">
        <f t="shared" si="73"/>
        <v>17.319587628865978</v>
      </c>
      <c r="I133" s="28">
        <f t="shared" si="73"/>
        <v>10.515463917525773</v>
      </c>
      <c r="J133" s="28">
        <f t="shared" si="73"/>
        <v>31.340206185567009</v>
      </c>
      <c r="K133" s="28">
        <f>IF(SUM(L133:P133)&gt;100,"－",SUM(L133:P133))</f>
        <v>100</v>
      </c>
      <c r="L133" s="28">
        <f>L327/$K132*100</f>
        <v>9.072164948453608</v>
      </c>
      <c r="M133" s="28">
        <f>M327/$K132*100</f>
        <v>39.793814432989691</v>
      </c>
      <c r="N133" s="28">
        <f>N327/$K132*100</f>
        <v>22.268041237113405</v>
      </c>
      <c r="O133" s="28">
        <f>O327/$K132*100</f>
        <v>1.2371134020618557</v>
      </c>
      <c r="P133" s="28">
        <f>P327/$K132*100</f>
        <v>27.628865979381445</v>
      </c>
    </row>
    <row r="134" spans="1:16" ht="15" customHeight="1" x14ac:dyDescent="0.15">
      <c r="A134" s="111"/>
      <c r="B134" s="205"/>
      <c r="C134" s="110" t="s">
        <v>504</v>
      </c>
      <c r="D134" s="20">
        <f t="shared" ref="D134:P141" si="74">D329</f>
        <v>58</v>
      </c>
      <c r="E134" s="12">
        <f t="shared" ref="E134:J140" si="75">IF($D134=0,0,E329/$D134*100)</f>
        <v>0</v>
      </c>
      <c r="F134" s="12">
        <f t="shared" si="75"/>
        <v>10.344827586206897</v>
      </c>
      <c r="G134" s="12">
        <f t="shared" si="75"/>
        <v>27.586206896551722</v>
      </c>
      <c r="H134" s="12">
        <f t="shared" si="75"/>
        <v>15.517241379310345</v>
      </c>
      <c r="I134" s="12">
        <f t="shared" si="75"/>
        <v>13.793103448275861</v>
      </c>
      <c r="J134" s="12">
        <f t="shared" si="75"/>
        <v>32.758620689655174</v>
      </c>
      <c r="K134" s="20">
        <f t="shared" ref="K134:K140" si="76">K329</f>
        <v>58</v>
      </c>
      <c r="L134" s="12">
        <f t="shared" ref="L134:P140" si="77">IF($K134=0,0,L329/$K134*100)</f>
        <v>10.344827586206897</v>
      </c>
      <c r="M134" s="12">
        <f t="shared" si="77"/>
        <v>32.758620689655174</v>
      </c>
      <c r="N134" s="12">
        <f t="shared" si="77"/>
        <v>25.862068965517242</v>
      </c>
      <c r="O134" s="12">
        <f t="shared" si="77"/>
        <v>1.7241379310344827</v>
      </c>
      <c r="P134" s="12">
        <f t="shared" si="77"/>
        <v>29.310344827586203</v>
      </c>
    </row>
    <row r="135" spans="1:16" ht="15" customHeight="1" x14ac:dyDescent="0.15">
      <c r="A135" s="111"/>
      <c r="B135" s="205"/>
      <c r="C135" s="110" t="s">
        <v>505</v>
      </c>
      <c r="D135" s="20">
        <f t="shared" si="74"/>
        <v>57</v>
      </c>
      <c r="E135" s="12">
        <f t="shared" si="75"/>
        <v>0</v>
      </c>
      <c r="F135" s="12">
        <f t="shared" si="75"/>
        <v>14.035087719298245</v>
      </c>
      <c r="G135" s="12">
        <f t="shared" si="75"/>
        <v>15.789473684210526</v>
      </c>
      <c r="H135" s="12">
        <f t="shared" si="75"/>
        <v>26.315789473684209</v>
      </c>
      <c r="I135" s="12">
        <f t="shared" si="75"/>
        <v>12.280701754385964</v>
      </c>
      <c r="J135" s="12">
        <f t="shared" si="75"/>
        <v>31.578947368421051</v>
      </c>
      <c r="K135" s="20">
        <f t="shared" si="76"/>
        <v>57</v>
      </c>
      <c r="L135" s="12">
        <f t="shared" si="77"/>
        <v>14.035087719298245</v>
      </c>
      <c r="M135" s="12">
        <f t="shared" si="77"/>
        <v>29.82456140350877</v>
      </c>
      <c r="N135" s="12">
        <f t="shared" si="77"/>
        <v>24.561403508771928</v>
      </c>
      <c r="O135" s="12">
        <f t="shared" si="77"/>
        <v>3.5087719298245612</v>
      </c>
      <c r="P135" s="12">
        <f t="shared" si="77"/>
        <v>28.07017543859649</v>
      </c>
    </row>
    <row r="136" spans="1:16" ht="15" customHeight="1" x14ac:dyDescent="0.15">
      <c r="A136" s="111"/>
      <c r="B136" s="205"/>
      <c r="C136" s="110" t="s">
        <v>506</v>
      </c>
      <c r="D136" s="20">
        <f t="shared" si="74"/>
        <v>108</v>
      </c>
      <c r="E136" s="12">
        <f t="shared" si="75"/>
        <v>0</v>
      </c>
      <c r="F136" s="12">
        <f t="shared" si="75"/>
        <v>14.814814814814813</v>
      </c>
      <c r="G136" s="12">
        <f t="shared" si="75"/>
        <v>25.925925925925924</v>
      </c>
      <c r="H136" s="12">
        <f t="shared" si="75"/>
        <v>16.666666666666664</v>
      </c>
      <c r="I136" s="12">
        <f t="shared" si="75"/>
        <v>13.888888888888889</v>
      </c>
      <c r="J136" s="12">
        <f t="shared" si="75"/>
        <v>28.703703703703702</v>
      </c>
      <c r="K136" s="20">
        <f t="shared" si="76"/>
        <v>108</v>
      </c>
      <c r="L136" s="12">
        <f t="shared" si="77"/>
        <v>5.5555555555555554</v>
      </c>
      <c r="M136" s="12">
        <f t="shared" si="77"/>
        <v>42.592592592592595</v>
      </c>
      <c r="N136" s="12">
        <f t="shared" si="77"/>
        <v>22.222222222222221</v>
      </c>
      <c r="O136" s="12">
        <f t="shared" si="77"/>
        <v>2.7777777777777777</v>
      </c>
      <c r="P136" s="12">
        <f t="shared" si="77"/>
        <v>26.851851851851855</v>
      </c>
    </row>
    <row r="137" spans="1:16" ht="15" customHeight="1" x14ac:dyDescent="0.15">
      <c r="A137" s="111"/>
      <c r="B137" s="200"/>
      <c r="C137" s="110" t="s">
        <v>507</v>
      </c>
      <c r="D137" s="20">
        <f t="shared" si="74"/>
        <v>74</v>
      </c>
      <c r="E137" s="12">
        <f t="shared" si="75"/>
        <v>0</v>
      </c>
      <c r="F137" s="12">
        <f t="shared" si="75"/>
        <v>9.4594594594594597</v>
      </c>
      <c r="G137" s="12">
        <f t="shared" si="75"/>
        <v>32.432432432432435</v>
      </c>
      <c r="H137" s="12">
        <f t="shared" si="75"/>
        <v>21.621621621621621</v>
      </c>
      <c r="I137" s="12">
        <f t="shared" si="75"/>
        <v>8.1081081081081088</v>
      </c>
      <c r="J137" s="12">
        <f t="shared" si="75"/>
        <v>28.378378378378379</v>
      </c>
      <c r="K137" s="20">
        <f t="shared" si="76"/>
        <v>74</v>
      </c>
      <c r="L137" s="12">
        <f t="shared" si="77"/>
        <v>8.1081081081081088</v>
      </c>
      <c r="M137" s="12">
        <f t="shared" si="77"/>
        <v>45.945945945945951</v>
      </c>
      <c r="N137" s="12">
        <f t="shared" si="77"/>
        <v>24.324324324324326</v>
      </c>
      <c r="O137" s="12">
        <f t="shared" si="77"/>
        <v>0</v>
      </c>
      <c r="P137" s="12">
        <f t="shared" si="77"/>
        <v>21.621621621621621</v>
      </c>
    </row>
    <row r="138" spans="1:16" ht="15" customHeight="1" x14ac:dyDescent="0.15">
      <c r="A138" s="111"/>
      <c r="B138" s="200"/>
      <c r="C138" s="110" t="s">
        <v>508</v>
      </c>
      <c r="D138" s="20">
        <f t="shared" si="74"/>
        <v>56</v>
      </c>
      <c r="E138" s="12">
        <f t="shared" si="75"/>
        <v>0</v>
      </c>
      <c r="F138" s="12">
        <f t="shared" si="75"/>
        <v>8.9285714285714288</v>
      </c>
      <c r="G138" s="12">
        <f t="shared" si="75"/>
        <v>33.928571428571431</v>
      </c>
      <c r="H138" s="12">
        <f t="shared" si="75"/>
        <v>10.714285714285714</v>
      </c>
      <c r="I138" s="12">
        <f t="shared" si="75"/>
        <v>10.714285714285714</v>
      </c>
      <c r="J138" s="12">
        <f t="shared" si="75"/>
        <v>35.714285714285715</v>
      </c>
      <c r="K138" s="20">
        <f t="shared" si="76"/>
        <v>56</v>
      </c>
      <c r="L138" s="12">
        <f t="shared" si="77"/>
        <v>10.714285714285714</v>
      </c>
      <c r="M138" s="12">
        <f t="shared" si="77"/>
        <v>39.285714285714285</v>
      </c>
      <c r="N138" s="12">
        <f t="shared" si="77"/>
        <v>19.642857142857142</v>
      </c>
      <c r="O138" s="12">
        <f t="shared" si="77"/>
        <v>0</v>
      </c>
      <c r="P138" s="12">
        <f t="shared" si="77"/>
        <v>30.357142857142854</v>
      </c>
    </row>
    <row r="139" spans="1:16" ht="15" customHeight="1" x14ac:dyDescent="0.15">
      <c r="A139" s="111"/>
      <c r="B139" s="200"/>
      <c r="C139" s="110" t="s">
        <v>10</v>
      </c>
      <c r="D139" s="20">
        <f t="shared" si="74"/>
        <v>119</v>
      </c>
      <c r="E139" s="12">
        <f t="shared" si="75"/>
        <v>0</v>
      </c>
      <c r="F139" s="12">
        <f t="shared" si="75"/>
        <v>10.084033613445378</v>
      </c>
      <c r="G139" s="12">
        <f t="shared" si="75"/>
        <v>36.97478991596639</v>
      </c>
      <c r="H139" s="12">
        <f t="shared" si="75"/>
        <v>15.966386554621847</v>
      </c>
      <c r="I139" s="12">
        <f t="shared" si="75"/>
        <v>7.5630252100840334</v>
      </c>
      <c r="J139" s="12">
        <f t="shared" si="75"/>
        <v>29.411764705882355</v>
      </c>
      <c r="K139" s="20">
        <f t="shared" si="76"/>
        <v>119</v>
      </c>
      <c r="L139" s="12">
        <f t="shared" si="77"/>
        <v>9.2436974789915975</v>
      </c>
      <c r="M139" s="12">
        <f t="shared" si="77"/>
        <v>43.69747899159664</v>
      </c>
      <c r="N139" s="12">
        <f t="shared" si="77"/>
        <v>20.168067226890756</v>
      </c>
      <c r="O139" s="12">
        <f t="shared" si="77"/>
        <v>0</v>
      </c>
      <c r="P139" s="12">
        <f t="shared" si="77"/>
        <v>26.890756302521009</v>
      </c>
    </row>
    <row r="140" spans="1:16" ht="15" customHeight="1" x14ac:dyDescent="0.15">
      <c r="A140" s="109"/>
      <c r="B140" s="456"/>
      <c r="C140" s="108" t="s">
        <v>66</v>
      </c>
      <c r="D140" s="21">
        <f t="shared" si="74"/>
        <v>13</v>
      </c>
      <c r="E140" s="9">
        <f t="shared" si="75"/>
        <v>0</v>
      </c>
      <c r="F140" s="9">
        <f t="shared" si="75"/>
        <v>23.076923076923077</v>
      </c>
      <c r="G140" s="9">
        <f t="shared" si="75"/>
        <v>7.6923076923076925</v>
      </c>
      <c r="H140" s="9">
        <f t="shared" si="75"/>
        <v>7.6923076923076925</v>
      </c>
      <c r="I140" s="9">
        <f t="shared" si="75"/>
        <v>0</v>
      </c>
      <c r="J140" s="9">
        <f t="shared" si="75"/>
        <v>61.53846153846154</v>
      </c>
      <c r="K140" s="21">
        <f t="shared" si="76"/>
        <v>13</v>
      </c>
      <c r="L140" s="9">
        <f t="shared" si="77"/>
        <v>7.6923076923076925</v>
      </c>
      <c r="M140" s="9">
        <f t="shared" si="77"/>
        <v>23.076923076923077</v>
      </c>
      <c r="N140" s="9">
        <f t="shared" si="77"/>
        <v>15.384615384615385</v>
      </c>
      <c r="O140" s="9">
        <f t="shared" si="77"/>
        <v>0</v>
      </c>
      <c r="P140" s="9">
        <f t="shared" si="77"/>
        <v>53.846153846153847</v>
      </c>
    </row>
    <row r="141" spans="1:16" ht="15" customHeight="1" x14ac:dyDescent="0.15">
      <c r="A141" s="114" t="s">
        <v>509</v>
      </c>
      <c r="B141" s="17" t="s">
        <v>6</v>
      </c>
      <c r="C141" s="113" t="s">
        <v>16</v>
      </c>
      <c r="D141" s="8">
        <f t="shared" si="74"/>
        <v>1165</v>
      </c>
      <c r="E141" s="8">
        <f t="shared" si="74"/>
        <v>132</v>
      </c>
      <c r="F141" s="8">
        <f t="shared" si="74"/>
        <v>37</v>
      </c>
      <c r="G141" s="8">
        <f t="shared" si="74"/>
        <v>541</v>
      </c>
      <c r="H141" s="8">
        <f t="shared" si="74"/>
        <v>107</v>
      </c>
      <c r="I141" s="8">
        <f t="shared" si="74"/>
        <v>254</v>
      </c>
      <c r="J141" s="8">
        <f t="shared" si="74"/>
        <v>94</v>
      </c>
      <c r="K141" s="8">
        <f t="shared" si="74"/>
        <v>1165</v>
      </c>
      <c r="L141" s="8">
        <f t="shared" si="74"/>
        <v>41</v>
      </c>
      <c r="M141" s="8">
        <f t="shared" si="74"/>
        <v>729</v>
      </c>
      <c r="N141" s="8">
        <f t="shared" si="74"/>
        <v>350</v>
      </c>
      <c r="O141" s="8">
        <f t="shared" si="74"/>
        <v>10</v>
      </c>
      <c r="P141" s="8">
        <f t="shared" si="74"/>
        <v>35</v>
      </c>
    </row>
    <row r="142" spans="1:16" ht="15" customHeight="1" x14ac:dyDescent="0.15">
      <c r="A142" s="458" t="s">
        <v>510</v>
      </c>
      <c r="B142" s="18" t="s">
        <v>7</v>
      </c>
      <c r="C142" s="112"/>
      <c r="D142" s="29">
        <f>IF(SUM(E142:J142)&gt;100,"－",SUM(E142:J142))</f>
        <v>100</v>
      </c>
      <c r="E142" s="28">
        <f t="shared" ref="E142:J142" si="78">E336/$D141*100</f>
        <v>11.330472103004292</v>
      </c>
      <c r="F142" s="28">
        <f t="shared" si="78"/>
        <v>3.1759656652360517</v>
      </c>
      <c r="G142" s="28">
        <f t="shared" si="78"/>
        <v>46.437768240343345</v>
      </c>
      <c r="H142" s="28">
        <f t="shared" si="78"/>
        <v>9.1845493562231759</v>
      </c>
      <c r="I142" s="28">
        <f t="shared" si="78"/>
        <v>21.802575107296139</v>
      </c>
      <c r="J142" s="28">
        <f t="shared" si="78"/>
        <v>8.0686695278969953</v>
      </c>
      <c r="K142" s="29">
        <f>IF(SUM(L142:P142)&gt;100,"－",SUM(L142:P142))</f>
        <v>100.00000000000001</v>
      </c>
      <c r="L142" s="28">
        <f>L336/$K141*100</f>
        <v>3.5193133047210301</v>
      </c>
      <c r="M142" s="28">
        <f>M336/$K141*100</f>
        <v>62.575107296137347</v>
      </c>
      <c r="N142" s="28">
        <f>N336/$K141*100</f>
        <v>30.042918454935624</v>
      </c>
      <c r="O142" s="28">
        <f>O336/$K141*100</f>
        <v>0.85836909871244638</v>
      </c>
      <c r="P142" s="28">
        <f>P336/$K141*100</f>
        <v>3.0042918454935621</v>
      </c>
    </row>
    <row r="143" spans="1:16" ht="15" customHeight="1" x14ac:dyDescent="0.15">
      <c r="A143" s="458"/>
      <c r="B143" s="18" t="s">
        <v>8</v>
      </c>
      <c r="C143" s="110" t="s">
        <v>511</v>
      </c>
      <c r="D143" s="20">
        <f>D338</f>
        <v>29</v>
      </c>
      <c r="E143" s="12">
        <f t="shared" ref="E143:J146" si="79">IF($D143=0,0,E338/$D143*100)</f>
        <v>27.586206896551722</v>
      </c>
      <c r="F143" s="12">
        <f t="shared" si="79"/>
        <v>6.8965517241379306</v>
      </c>
      <c r="G143" s="12">
        <f t="shared" si="79"/>
        <v>34.482758620689658</v>
      </c>
      <c r="H143" s="12">
        <f t="shared" si="79"/>
        <v>17.241379310344829</v>
      </c>
      <c r="I143" s="12">
        <f t="shared" si="79"/>
        <v>0</v>
      </c>
      <c r="J143" s="12">
        <f t="shared" si="79"/>
        <v>13.793103448275861</v>
      </c>
      <c r="K143" s="20">
        <f>K338</f>
        <v>29</v>
      </c>
      <c r="L143" s="12">
        <f>IF($K143=0,0,L338/$K143*100)</f>
        <v>10.344827586206897</v>
      </c>
      <c r="M143" s="12">
        <f>IF($K143=0,0,M338/$K143*100)</f>
        <v>51.724137931034484</v>
      </c>
      <c r="N143" s="12">
        <f>IF($K143=0,0,N338/$K143*100)</f>
        <v>27.586206896551722</v>
      </c>
      <c r="O143" s="12">
        <f>IF($K143=0,0,O338/$K143*100)</f>
        <v>0</v>
      </c>
      <c r="P143" s="12">
        <f>IF($K143=0,0,P338/$K143*100)</f>
        <v>10.344827586206897</v>
      </c>
    </row>
    <row r="144" spans="1:16" ht="15" customHeight="1" x14ac:dyDescent="0.15">
      <c r="A144" s="458"/>
      <c r="B144" s="18" t="s">
        <v>9</v>
      </c>
      <c r="C144" s="110" t="s">
        <v>512</v>
      </c>
      <c r="D144" s="20">
        <f t="shared" ref="D144:P147" si="80">D339</f>
        <v>20</v>
      </c>
      <c r="E144" s="12">
        <f t="shared" si="79"/>
        <v>10</v>
      </c>
      <c r="F144" s="12">
        <f t="shared" si="79"/>
        <v>20</v>
      </c>
      <c r="G144" s="12">
        <f t="shared" si="79"/>
        <v>35</v>
      </c>
      <c r="H144" s="12">
        <f t="shared" si="79"/>
        <v>15</v>
      </c>
      <c r="I144" s="12">
        <f t="shared" si="79"/>
        <v>5</v>
      </c>
      <c r="J144" s="12">
        <f t="shared" si="79"/>
        <v>15</v>
      </c>
      <c r="K144" s="20">
        <f t="shared" ref="K144:K146" si="81">K339</f>
        <v>20</v>
      </c>
      <c r="L144" s="12">
        <f t="shared" ref="L144:P146" si="82">IF($K144=0,0,L339/$K144*100)</f>
        <v>15</v>
      </c>
      <c r="M144" s="12">
        <f t="shared" si="82"/>
        <v>50</v>
      </c>
      <c r="N144" s="12">
        <f t="shared" si="82"/>
        <v>25</v>
      </c>
      <c r="O144" s="12">
        <f t="shared" si="82"/>
        <v>0</v>
      </c>
      <c r="P144" s="12">
        <f t="shared" si="82"/>
        <v>10</v>
      </c>
    </row>
    <row r="145" spans="1:16" ht="15" customHeight="1" x14ac:dyDescent="0.15">
      <c r="A145" s="458"/>
      <c r="B145" s="18"/>
      <c r="C145" s="110" t="s">
        <v>17</v>
      </c>
      <c r="D145" s="20">
        <f t="shared" si="80"/>
        <v>943</v>
      </c>
      <c r="E145" s="12">
        <f t="shared" si="79"/>
        <v>12.195121951219512</v>
      </c>
      <c r="F145" s="12">
        <f t="shared" si="79"/>
        <v>2.4390243902439024</v>
      </c>
      <c r="G145" s="12">
        <f t="shared" si="79"/>
        <v>45.705196182396605</v>
      </c>
      <c r="H145" s="12">
        <f t="shared" si="79"/>
        <v>9.3319194061505844</v>
      </c>
      <c r="I145" s="12">
        <f t="shared" si="79"/>
        <v>24.072110286320257</v>
      </c>
      <c r="J145" s="12">
        <f t="shared" si="79"/>
        <v>6.2566277836691411</v>
      </c>
      <c r="K145" s="20">
        <f t="shared" si="81"/>
        <v>943</v>
      </c>
      <c r="L145" s="12">
        <f t="shared" si="82"/>
        <v>3.0752916224814424</v>
      </c>
      <c r="M145" s="12">
        <f t="shared" si="82"/>
        <v>65.005302226935314</v>
      </c>
      <c r="N145" s="12">
        <f t="shared" si="82"/>
        <v>29.480381760339341</v>
      </c>
      <c r="O145" s="12">
        <f t="shared" si="82"/>
        <v>0.84835630965005315</v>
      </c>
      <c r="P145" s="12">
        <f t="shared" si="82"/>
        <v>1.5906680805938493</v>
      </c>
    </row>
    <row r="146" spans="1:16" ht="15" customHeight="1" x14ac:dyDescent="0.15">
      <c r="A146" s="111"/>
      <c r="B146" s="19"/>
      <c r="C146" s="108" t="s">
        <v>65</v>
      </c>
      <c r="D146" s="21">
        <f t="shared" si="80"/>
        <v>173</v>
      </c>
      <c r="E146" s="9">
        <f t="shared" si="79"/>
        <v>4.0462427745664744</v>
      </c>
      <c r="F146" s="9">
        <f t="shared" si="79"/>
        <v>4.6242774566473983</v>
      </c>
      <c r="G146" s="9">
        <f t="shared" si="79"/>
        <v>53.75722543352601</v>
      </c>
      <c r="H146" s="9">
        <f t="shared" si="79"/>
        <v>6.3583815028901727</v>
      </c>
      <c r="I146" s="9">
        <f t="shared" si="79"/>
        <v>15.028901734104046</v>
      </c>
      <c r="J146" s="9">
        <f t="shared" si="79"/>
        <v>16.184971098265898</v>
      </c>
      <c r="K146" s="21">
        <f t="shared" si="81"/>
        <v>173</v>
      </c>
      <c r="L146" s="9">
        <f t="shared" si="82"/>
        <v>3.4682080924855487</v>
      </c>
      <c r="M146" s="9">
        <f t="shared" si="82"/>
        <v>52.601156069364166</v>
      </c>
      <c r="N146" s="9">
        <f t="shared" si="82"/>
        <v>34.104046242774565</v>
      </c>
      <c r="O146" s="9">
        <f t="shared" si="82"/>
        <v>1.1560693641618496</v>
      </c>
      <c r="P146" s="9">
        <f t="shared" si="82"/>
        <v>8.6705202312138727</v>
      </c>
    </row>
    <row r="147" spans="1:16" ht="15" customHeight="1" x14ac:dyDescent="0.15">
      <c r="A147" s="111"/>
      <c r="B147" s="11" t="s">
        <v>2</v>
      </c>
      <c r="C147" s="113" t="s">
        <v>16</v>
      </c>
      <c r="D147" s="20">
        <f t="shared" si="80"/>
        <v>595</v>
      </c>
      <c r="E147" s="20">
        <f t="shared" si="80"/>
        <v>0</v>
      </c>
      <c r="F147" s="20">
        <f t="shared" si="80"/>
        <v>71</v>
      </c>
      <c r="G147" s="20">
        <f t="shared" si="80"/>
        <v>184</v>
      </c>
      <c r="H147" s="20">
        <f t="shared" si="80"/>
        <v>121</v>
      </c>
      <c r="I147" s="20">
        <f t="shared" si="80"/>
        <v>101</v>
      </c>
      <c r="J147" s="20">
        <f t="shared" si="80"/>
        <v>118</v>
      </c>
      <c r="K147" s="20">
        <f t="shared" si="80"/>
        <v>595</v>
      </c>
      <c r="L147" s="20">
        <f t="shared" si="80"/>
        <v>32</v>
      </c>
      <c r="M147" s="20">
        <f t="shared" si="80"/>
        <v>309</v>
      </c>
      <c r="N147" s="20">
        <f t="shared" si="80"/>
        <v>149</v>
      </c>
      <c r="O147" s="20">
        <f t="shared" si="80"/>
        <v>4</v>
      </c>
      <c r="P147" s="20">
        <f t="shared" si="80"/>
        <v>101</v>
      </c>
    </row>
    <row r="148" spans="1:16" ht="15" customHeight="1" x14ac:dyDescent="0.15">
      <c r="A148" s="111"/>
      <c r="B148" s="11" t="s">
        <v>3</v>
      </c>
      <c r="C148" s="112"/>
      <c r="D148" s="28">
        <f>IF(SUM(E148:J148)&gt;100,"－",SUM(E148:J148))</f>
        <v>100</v>
      </c>
      <c r="E148" s="28">
        <f t="shared" ref="E148:J148" si="83">E342/$D147*100</f>
        <v>0</v>
      </c>
      <c r="F148" s="28">
        <f t="shared" si="83"/>
        <v>11.932773109243698</v>
      </c>
      <c r="G148" s="28">
        <f t="shared" si="83"/>
        <v>30.92436974789916</v>
      </c>
      <c r="H148" s="28">
        <f t="shared" si="83"/>
        <v>20.336134453781511</v>
      </c>
      <c r="I148" s="28">
        <f t="shared" si="83"/>
        <v>16.974789915966387</v>
      </c>
      <c r="J148" s="28">
        <f t="shared" si="83"/>
        <v>19.831932773109244</v>
      </c>
      <c r="K148" s="28">
        <f>IF(SUM(L148:P148)&gt;100,"－",SUM(L148:P148))</f>
        <v>100</v>
      </c>
      <c r="L148" s="28">
        <f>L342/$K147*100</f>
        <v>5.3781512605042021</v>
      </c>
      <c r="M148" s="28">
        <f>M342/$K147*100</f>
        <v>51.932773109243705</v>
      </c>
      <c r="N148" s="28">
        <f>N342/$K147*100</f>
        <v>25.042016806722689</v>
      </c>
      <c r="O148" s="28">
        <f>O342/$K147*100</f>
        <v>0.67226890756302526</v>
      </c>
      <c r="P148" s="28">
        <f>P342/$K147*100</f>
        <v>16.974789915966387</v>
      </c>
    </row>
    <row r="149" spans="1:16" ht="15" customHeight="1" x14ac:dyDescent="0.15">
      <c r="A149" s="111"/>
      <c r="B149" s="11" t="s">
        <v>4</v>
      </c>
      <c r="C149" s="110" t="s">
        <v>511</v>
      </c>
      <c r="D149" s="20">
        <f>D344</f>
        <v>64</v>
      </c>
      <c r="E149" s="12">
        <f t="shared" ref="E149:J152" si="84">IF($D149=0,0,E344/$D149*100)</f>
        <v>0</v>
      </c>
      <c r="F149" s="12">
        <f t="shared" si="84"/>
        <v>31.25</v>
      </c>
      <c r="G149" s="12">
        <f t="shared" si="84"/>
        <v>20.3125</v>
      </c>
      <c r="H149" s="12">
        <f t="shared" si="84"/>
        <v>23.4375</v>
      </c>
      <c r="I149" s="12">
        <f t="shared" si="84"/>
        <v>10.9375</v>
      </c>
      <c r="J149" s="12">
        <f t="shared" si="84"/>
        <v>14.0625</v>
      </c>
      <c r="K149" s="20">
        <f>K344</f>
        <v>64</v>
      </c>
      <c r="L149" s="12">
        <f>IF($K149=0,0,L344/$K149*100)</f>
        <v>12.5</v>
      </c>
      <c r="M149" s="12">
        <f>IF($K149=0,0,M344/$K149*100)</f>
        <v>42.1875</v>
      </c>
      <c r="N149" s="12">
        <f>IF($K149=0,0,N344/$K149*100)</f>
        <v>32.8125</v>
      </c>
      <c r="O149" s="12">
        <f>IF($K149=0,0,O344/$K149*100)</f>
        <v>0</v>
      </c>
      <c r="P149" s="12">
        <f>IF($K149=0,0,P344/$K149*100)</f>
        <v>12.5</v>
      </c>
    </row>
    <row r="150" spans="1:16" ht="15" customHeight="1" x14ac:dyDescent="0.15">
      <c r="A150" s="111"/>
      <c r="B150" s="11"/>
      <c r="C150" s="110" t="s">
        <v>512</v>
      </c>
      <c r="D150" s="20">
        <f t="shared" ref="D150:P153" si="85">D345</f>
        <v>32</v>
      </c>
      <c r="E150" s="12">
        <f t="shared" si="84"/>
        <v>0</v>
      </c>
      <c r="F150" s="12">
        <f t="shared" si="84"/>
        <v>6.25</v>
      </c>
      <c r="G150" s="12">
        <f t="shared" si="84"/>
        <v>18.75</v>
      </c>
      <c r="H150" s="12">
        <f t="shared" si="84"/>
        <v>50</v>
      </c>
      <c r="I150" s="12">
        <f t="shared" si="84"/>
        <v>12.5</v>
      </c>
      <c r="J150" s="12">
        <f t="shared" si="84"/>
        <v>12.5</v>
      </c>
      <c r="K150" s="20">
        <f t="shared" ref="K150:K152" si="86">K345</f>
        <v>32</v>
      </c>
      <c r="L150" s="12">
        <f t="shared" ref="L150:P152" si="87">IF($K150=0,0,L345/$K150*100)</f>
        <v>3.125</v>
      </c>
      <c r="M150" s="12">
        <f t="shared" si="87"/>
        <v>28.125</v>
      </c>
      <c r="N150" s="12">
        <f t="shared" si="87"/>
        <v>50</v>
      </c>
      <c r="O150" s="12">
        <f t="shared" si="87"/>
        <v>3.125</v>
      </c>
      <c r="P150" s="12">
        <f t="shared" si="87"/>
        <v>15.625</v>
      </c>
    </row>
    <row r="151" spans="1:16" ht="15" customHeight="1" x14ac:dyDescent="0.15">
      <c r="A151" s="111"/>
      <c r="B151" s="11"/>
      <c r="C151" s="110" t="s">
        <v>17</v>
      </c>
      <c r="D151" s="20">
        <f t="shared" si="85"/>
        <v>260</v>
      </c>
      <c r="E151" s="12">
        <f t="shared" si="84"/>
        <v>0</v>
      </c>
      <c r="F151" s="12">
        <f t="shared" si="84"/>
        <v>9.6153846153846168</v>
      </c>
      <c r="G151" s="12">
        <f t="shared" si="84"/>
        <v>36.153846153846153</v>
      </c>
      <c r="H151" s="12">
        <f t="shared" si="84"/>
        <v>15</v>
      </c>
      <c r="I151" s="12">
        <f t="shared" si="84"/>
        <v>19.230769230769234</v>
      </c>
      <c r="J151" s="12">
        <f t="shared" si="84"/>
        <v>20</v>
      </c>
      <c r="K151" s="20">
        <f t="shared" si="86"/>
        <v>260</v>
      </c>
      <c r="L151" s="12">
        <f t="shared" si="87"/>
        <v>4.6153846153846159</v>
      </c>
      <c r="M151" s="12">
        <f t="shared" si="87"/>
        <v>57.307692307692307</v>
      </c>
      <c r="N151" s="12">
        <f t="shared" si="87"/>
        <v>20.76923076923077</v>
      </c>
      <c r="O151" s="12">
        <f t="shared" si="87"/>
        <v>1.153846153846154</v>
      </c>
      <c r="P151" s="12">
        <f t="shared" si="87"/>
        <v>16.153846153846153</v>
      </c>
    </row>
    <row r="152" spans="1:16" ht="15" customHeight="1" x14ac:dyDescent="0.15">
      <c r="A152" s="111"/>
      <c r="B152" s="11"/>
      <c r="C152" s="108" t="s">
        <v>65</v>
      </c>
      <c r="D152" s="21">
        <f t="shared" si="85"/>
        <v>239</v>
      </c>
      <c r="E152" s="9">
        <f t="shared" si="84"/>
        <v>0</v>
      </c>
      <c r="F152" s="9">
        <f t="shared" si="84"/>
        <v>10.0418410041841</v>
      </c>
      <c r="G152" s="9">
        <f t="shared" si="84"/>
        <v>29.707112970711297</v>
      </c>
      <c r="H152" s="9">
        <f t="shared" si="84"/>
        <v>21.338912133891213</v>
      </c>
      <c r="I152" s="9">
        <f t="shared" si="84"/>
        <v>16.736401673640167</v>
      </c>
      <c r="J152" s="9">
        <f t="shared" si="84"/>
        <v>22.17573221757322</v>
      </c>
      <c r="K152" s="21">
        <f t="shared" si="86"/>
        <v>239</v>
      </c>
      <c r="L152" s="9">
        <f t="shared" si="87"/>
        <v>4.6025104602510458</v>
      </c>
      <c r="M152" s="9">
        <f t="shared" si="87"/>
        <v>51.88284518828452</v>
      </c>
      <c r="N152" s="9">
        <f t="shared" si="87"/>
        <v>24.267782426778243</v>
      </c>
      <c r="O152" s="9">
        <f t="shared" si="87"/>
        <v>0</v>
      </c>
      <c r="P152" s="9">
        <f t="shared" si="87"/>
        <v>19.246861924686193</v>
      </c>
    </row>
    <row r="153" spans="1:16" ht="15" customHeight="1" x14ac:dyDescent="0.15">
      <c r="A153" s="111"/>
      <c r="B153" s="204" t="s">
        <v>5</v>
      </c>
      <c r="C153" s="113" t="s">
        <v>16</v>
      </c>
      <c r="D153" s="20">
        <f t="shared" si="85"/>
        <v>485</v>
      </c>
      <c r="E153" s="20">
        <f t="shared" si="85"/>
        <v>0</v>
      </c>
      <c r="F153" s="20">
        <f t="shared" si="85"/>
        <v>57</v>
      </c>
      <c r="G153" s="20">
        <f t="shared" si="85"/>
        <v>141</v>
      </c>
      <c r="H153" s="20">
        <f t="shared" si="85"/>
        <v>84</v>
      </c>
      <c r="I153" s="20">
        <f t="shared" si="85"/>
        <v>51</v>
      </c>
      <c r="J153" s="20">
        <f t="shared" si="85"/>
        <v>152</v>
      </c>
      <c r="K153" s="20">
        <f t="shared" si="85"/>
        <v>485</v>
      </c>
      <c r="L153" s="20">
        <f t="shared" si="85"/>
        <v>44</v>
      </c>
      <c r="M153" s="20">
        <f t="shared" si="85"/>
        <v>193</v>
      </c>
      <c r="N153" s="20">
        <f t="shared" si="85"/>
        <v>108</v>
      </c>
      <c r="O153" s="20">
        <f t="shared" si="85"/>
        <v>6</v>
      </c>
      <c r="P153" s="20">
        <f t="shared" si="85"/>
        <v>134</v>
      </c>
    </row>
    <row r="154" spans="1:16" ht="15" customHeight="1" x14ac:dyDescent="0.15">
      <c r="A154" s="111"/>
      <c r="B154" s="205"/>
      <c r="C154" s="112"/>
      <c r="D154" s="28">
        <f>IF(SUM(E154:J154)&gt;100,"－",SUM(E154:J154))</f>
        <v>100.00000000000001</v>
      </c>
      <c r="E154" s="28">
        <f t="shared" ref="E154:J154" si="88">E348/$D153*100</f>
        <v>0</v>
      </c>
      <c r="F154" s="28">
        <f t="shared" si="88"/>
        <v>11.752577319587628</v>
      </c>
      <c r="G154" s="28">
        <f t="shared" si="88"/>
        <v>29.072164948453612</v>
      </c>
      <c r="H154" s="28">
        <f t="shared" si="88"/>
        <v>17.319587628865978</v>
      </c>
      <c r="I154" s="28">
        <f t="shared" si="88"/>
        <v>10.515463917525773</v>
      </c>
      <c r="J154" s="28">
        <f t="shared" si="88"/>
        <v>31.340206185567009</v>
      </c>
      <c r="K154" s="28">
        <f>IF(SUM(L154:P154)&gt;100,"－",SUM(L154:P154))</f>
        <v>100</v>
      </c>
      <c r="L154" s="28">
        <f>L348/$K153*100</f>
        <v>9.072164948453608</v>
      </c>
      <c r="M154" s="28">
        <f>M348/$K153*100</f>
        <v>39.793814432989691</v>
      </c>
      <c r="N154" s="28">
        <f>N348/$K153*100</f>
        <v>22.268041237113405</v>
      </c>
      <c r="O154" s="28">
        <f>O348/$K153*100</f>
        <v>1.2371134020618557</v>
      </c>
      <c r="P154" s="28">
        <f>P348/$K153*100</f>
        <v>27.628865979381445</v>
      </c>
    </row>
    <row r="155" spans="1:16" ht="15" customHeight="1" x14ac:dyDescent="0.15">
      <c r="A155" s="111"/>
      <c r="B155" s="205"/>
      <c r="C155" s="110" t="s">
        <v>511</v>
      </c>
      <c r="D155" s="20">
        <f>D350</f>
        <v>68</v>
      </c>
      <c r="E155" s="12">
        <f t="shared" ref="E155:J158" si="89">IF($D155=0,0,E350/$D155*100)</f>
        <v>0</v>
      </c>
      <c r="F155" s="12">
        <f t="shared" si="89"/>
        <v>20.588235294117645</v>
      </c>
      <c r="G155" s="12">
        <f t="shared" si="89"/>
        <v>23.52941176470588</v>
      </c>
      <c r="H155" s="12">
        <f t="shared" si="89"/>
        <v>25</v>
      </c>
      <c r="I155" s="12">
        <f t="shared" si="89"/>
        <v>11.76470588235294</v>
      </c>
      <c r="J155" s="12">
        <f t="shared" si="89"/>
        <v>19.117647058823529</v>
      </c>
      <c r="K155" s="20">
        <f>K350</f>
        <v>68</v>
      </c>
      <c r="L155" s="12">
        <f>IF($K155=0,0,L350/$K155*100)</f>
        <v>14.705882352941178</v>
      </c>
      <c r="M155" s="12">
        <f>IF($K155=0,0,M350/$K155*100)</f>
        <v>41.17647058823529</v>
      </c>
      <c r="N155" s="12">
        <f>IF($K155=0,0,N350/$K155*100)</f>
        <v>27.941176470588236</v>
      </c>
      <c r="O155" s="12">
        <f>IF($K155=0,0,O350/$K155*100)</f>
        <v>1.4705882352941175</v>
      </c>
      <c r="P155" s="12">
        <f>IF($K155=0,0,P350/$K155*100)</f>
        <v>14.705882352941178</v>
      </c>
    </row>
    <row r="156" spans="1:16" ht="15" customHeight="1" x14ac:dyDescent="0.15">
      <c r="A156" s="111"/>
      <c r="B156" s="205"/>
      <c r="C156" s="110" t="s">
        <v>512</v>
      </c>
      <c r="D156" s="20">
        <f t="shared" ref="D156:P159" si="90">D351</f>
        <v>35</v>
      </c>
      <c r="E156" s="12">
        <f t="shared" si="89"/>
        <v>0</v>
      </c>
      <c r="F156" s="12">
        <f t="shared" si="89"/>
        <v>17.142857142857142</v>
      </c>
      <c r="G156" s="12">
        <f t="shared" si="89"/>
        <v>20</v>
      </c>
      <c r="H156" s="12">
        <f t="shared" si="89"/>
        <v>22.857142857142858</v>
      </c>
      <c r="I156" s="12">
        <f t="shared" si="89"/>
        <v>2.8571428571428572</v>
      </c>
      <c r="J156" s="12">
        <f t="shared" si="89"/>
        <v>37.142857142857146</v>
      </c>
      <c r="K156" s="20">
        <f t="shared" ref="K156:K158" si="91">K351</f>
        <v>35</v>
      </c>
      <c r="L156" s="12">
        <f t="shared" ref="L156:P158" si="92">IF($K156=0,0,L351/$K156*100)</f>
        <v>11.428571428571429</v>
      </c>
      <c r="M156" s="12">
        <f t="shared" si="92"/>
        <v>22.857142857142858</v>
      </c>
      <c r="N156" s="12">
        <f t="shared" si="92"/>
        <v>31.428571428571427</v>
      </c>
      <c r="O156" s="12">
        <f t="shared" si="92"/>
        <v>0</v>
      </c>
      <c r="P156" s="12">
        <f t="shared" si="92"/>
        <v>34.285714285714285</v>
      </c>
    </row>
    <row r="157" spans="1:16" ht="15" customHeight="1" x14ac:dyDescent="0.15">
      <c r="A157" s="111"/>
      <c r="B157" s="205"/>
      <c r="C157" s="110" t="s">
        <v>17</v>
      </c>
      <c r="D157" s="20">
        <f t="shared" si="90"/>
        <v>241</v>
      </c>
      <c r="E157" s="12">
        <f t="shared" si="89"/>
        <v>0</v>
      </c>
      <c r="F157" s="12">
        <f t="shared" si="89"/>
        <v>9.1286307053941904</v>
      </c>
      <c r="G157" s="12">
        <f t="shared" si="89"/>
        <v>28.630705394190869</v>
      </c>
      <c r="H157" s="12">
        <f t="shared" si="89"/>
        <v>17.012448132780083</v>
      </c>
      <c r="I157" s="12">
        <f t="shared" si="89"/>
        <v>10.37344398340249</v>
      </c>
      <c r="J157" s="12">
        <f t="shared" si="89"/>
        <v>34.854771784232362</v>
      </c>
      <c r="K157" s="20">
        <f t="shared" si="91"/>
        <v>241</v>
      </c>
      <c r="L157" s="12">
        <f t="shared" si="92"/>
        <v>7.8838174273858916</v>
      </c>
      <c r="M157" s="12">
        <f t="shared" si="92"/>
        <v>36.514522821576762</v>
      </c>
      <c r="N157" s="12">
        <f t="shared" si="92"/>
        <v>22.821576763485478</v>
      </c>
      <c r="O157" s="12">
        <f t="shared" si="92"/>
        <v>1.2448132780082988</v>
      </c>
      <c r="P157" s="12">
        <f t="shared" si="92"/>
        <v>31.535269709543567</v>
      </c>
    </row>
    <row r="158" spans="1:16" ht="15" customHeight="1" x14ac:dyDescent="0.15">
      <c r="A158" s="109"/>
      <c r="B158" s="456"/>
      <c r="C158" s="108" t="s">
        <v>65</v>
      </c>
      <c r="D158" s="21">
        <f t="shared" si="90"/>
        <v>141</v>
      </c>
      <c r="E158" s="9">
        <f t="shared" si="89"/>
        <v>0</v>
      </c>
      <c r="F158" s="9">
        <f t="shared" si="89"/>
        <v>10.638297872340425</v>
      </c>
      <c r="G158" s="9">
        <f t="shared" si="89"/>
        <v>34.751773049645394</v>
      </c>
      <c r="H158" s="9">
        <f t="shared" si="89"/>
        <v>12.76595744680851</v>
      </c>
      <c r="I158" s="9">
        <f t="shared" si="89"/>
        <v>12.056737588652481</v>
      </c>
      <c r="J158" s="9">
        <f t="shared" si="89"/>
        <v>29.787234042553191</v>
      </c>
      <c r="K158" s="21">
        <f t="shared" si="91"/>
        <v>141</v>
      </c>
      <c r="L158" s="9">
        <f t="shared" si="92"/>
        <v>7.8014184397163122</v>
      </c>
      <c r="M158" s="9">
        <f t="shared" si="92"/>
        <v>48.936170212765958</v>
      </c>
      <c r="N158" s="9">
        <f t="shared" si="92"/>
        <v>16.312056737588655</v>
      </c>
      <c r="O158" s="9">
        <f t="shared" si="92"/>
        <v>1.4184397163120568</v>
      </c>
      <c r="P158" s="9">
        <f t="shared" si="92"/>
        <v>25.531914893617021</v>
      </c>
    </row>
    <row r="159" spans="1:16" ht="15" customHeight="1" x14ac:dyDescent="0.15">
      <c r="A159" s="114" t="s">
        <v>513</v>
      </c>
      <c r="B159" s="17" t="s">
        <v>6</v>
      </c>
      <c r="C159" s="113" t="s">
        <v>16</v>
      </c>
      <c r="D159" s="8">
        <f t="shared" si="90"/>
        <v>1165</v>
      </c>
      <c r="E159" s="8">
        <f t="shared" si="90"/>
        <v>132</v>
      </c>
      <c r="F159" s="8">
        <f t="shared" si="90"/>
        <v>37</v>
      </c>
      <c r="G159" s="8">
        <f t="shared" si="90"/>
        <v>541</v>
      </c>
      <c r="H159" s="8">
        <f t="shared" si="90"/>
        <v>107</v>
      </c>
      <c r="I159" s="8">
        <f t="shared" si="90"/>
        <v>254</v>
      </c>
      <c r="J159" s="8">
        <f t="shared" si="90"/>
        <v>94</v>
      </c>
      <c r="K159" s="8">
        <f t="shared" si="90"/>
        <v>1165</v>
      </c>
      <c r="L159" s="8">
        <f t="shared" si="90"/>
        <v>41</v>
      </c>
      <c r="M159" s="8">
        <f t="shared" si="90"/>
        <v>729</v>
      </c>
      <c r="N159" s="8">
        <f t="shared" si="90"/>
        <v>350</v>
      </c>
      <c r="O159" s="8">
        <f t="shared" si="90"/>
        <v>10</v>
      </c>
      <c r="P159" s="8">
        <f t="shared" si="90"/>
        <v>35</v>
      </c>
    </row>
    <row r="160" spans="1:16" ht="15" customHeight="1" x14ac:dyDescent="0.15">
      <c r="A160" s="80" t="s">
        <v>514</v>
      </c>
      <c r="B160" s="18" t="s">
        <v>7</v>
      </c>
      <c r="C160" s="112"/>
      <c r="D160" s="29">
        <f>IF(SUM(E160:J160)&gt;100,"－",SUM(E160:J160))</f>
        <v>100</v>
      </c>
      <c r="E160" s="28">
        <f t="shared" ref="E160:J160" si="93">E354/$D159*100</f>
        <v>11.330472103004292</v>
      </c>
      <c r="F160" s="28">
        <f t="shared" si="93"/>
        <v>3.1759656652360517</v>
      </c>
      <c r="G160" s="28">
        <f t="shared" si="93"/>
        <v>46.437768240343345</v>
      </c>
      <c r="H160" s="28">
        <f t="shared" si="93"/>
        <v>9.1845493562231759</v>
      </c>
      <c r="I160" s="28">
        <f t="shared" si="93"/>
        <v>21.802575107296139</v>
      </c>
      <c r="J160" s="28">
        <f t="shared" si="93"/>
        <v>8.0686695278969953</v>
      </c>
      <c r="K160" s="29">
        <f>IF(SUM(L160:P160)&gt;100,"－",SUM(L160:P160))</f>
        <v>100.00000000000001</v>
      </c>
      <c r="L160" s="28">
        <f>L354/$K159*100</f>
        <v>3.5193133047210301</v>
      </c>
      <c r="M160" s="28">
        <f>M354/$K159*100</f>
        <v>62.575107296137347</v>
      </c>
      <c r="N160" s="28">
        <f>N354/$K159*100</f>
        <v>30.042918454935624</v>
      </c>
      <c r="O160" s="28">
        <f>O354/$K159*100</f>
        <v>0.85836909871244638</v>
      </c>
      <c r="P160" s="28">
        <f>P354/$K159*100</f>
        <v>3.0042918454935621</v>
      </c>
    </row>
    <row r="161" spans="1:16" ht="15" customHeight="1" x14ac:dyDescent="0.15">
      <c r="A161" s="80"/>
      <c r="B161" s="18" t="s">
        <v>8</v>
      </c>
      <c r="C161" s="110" t="s">
        <v>515</v>
      </c>
      <c r="D161" s="20">
        <f>D356</f>
        <v>14</v>
      </c>
      <c r="E161" s="12">
        <f t="shared" ref="E161:J170" si="94">IF($D161=0,0,E356/$D161*100)</f>
        <v>0</v>
      </c>
      <c r="F161" s="12">
        <f t="shared" si="94"/>
        <v>7.1428571428571423</v>
      </c>
      <c r="G161" s="12">
        <f t="shared" si="94"/>
        <v>50</v>
      </c>
      <c r="H161" s="12">
        <f t="shared" si="94"/>
        <v>7.1428571428571423</v>
      </c>
      <c r="I161" s="12">
        <f t="shared" si="94"/>
        <v>21.428571428571427</v>
      </c>
      <c r="J161" s="12">
        <f t="shared" si="94"/>
        <v>14.285714285714285</v>
      </c>
      <c r="K161" s="20">
        <f>K356</f>
        <v>14</v>
      </c>
      <c r="L161" s="12">
        <f>IF($K161=0,0,L356/$K161*100)</f>
        <v>0</v>
      </c>
      <c r="M161" s="12">
        <f>IF($K161=0,0,M356/$K161*100)</f>
        <v>78.571428571428569</v>
      </c>
      <c r="N161" s="12">
        <f>IF($K161=0,0,N356/$K161*100)</f>
        <v>14.285714285714285</v>
      </c>
      <c r="O161" s="12">
        <f>IF($K161=0,0,O356/$K161*100)</f>
        <v>0</v>
      </c>
      <c r="P161" s="12">
        <f>IF($K161=0,0,P356/$K161*100)</f>
        <v>7.1428571428571423</v>
      </c>
    </row>
    <row r="162" spans="1:16" ht="15" customHeight="1" x14ac:dyDescent="0.15">
      <c r="A162" s="111"/>
      <c r="B162" s="18" t="s">
        <v>9</v>
      </c>
      <c r="C162" s="110" t="s">
        <v>516</v>
      </c>
      <c r="D162" s="20">
        <f t="shared" ref="D162:P171" si="95">D357</f>
        <v>34</v>
      </c>
      <c r="E162" s="12">
        <f t="shared" si="94"/>
        <v>2.9411764705882351</v>
      </c>
      <c r="F162" s="12">
        <f t="shared" si="94"/>
        <v>8.8235294117647065</v>
      </c>
      <c r="G162" s="12">
        <f t="shared" si="94"/>
        <v>38.235294117647058</v>
      </c>
      <c r="H162" s="12">
        <f t="shared" si="94"/>
        <v>2.9411764705882351</v>
      </c>
      <c r="I162" s="12">
        <f t="shared" si="94"/>
        <v>35.294117647058826</v>
      </c>
      <c r="J162" s="12">
        <f t="shared" si="94"/>
        <v>11.76470588235294</v>
      </c>
      <c r="K162" s="20">
        <f t="shared" ref="K162:K170" si="96">K357</f>
        <v>34</v>
      </c>
      <c r="L162" s="12">
        <f t="shared" ref="L162:P170" si="97">IF($K162=0,0,L357/$K162*100)</f>
        <v>2.9411764705882351</v>
      </c>
      <c r="M162" s="12">
        <f t="shared" si="97"/>
        <v>76.470588235294116</v>
      </c>
      <c r="N162" s="12">
        <f t="shared" si="97"/>
        <v>11.76470588235294</v>
      </c>
      <c r="O162" s="12">
        <f t="shared" si="97"/>
        <v>5.8823529411764701</v>
      </c>
      <c r="P162" s="12">
        <f t="shared" si="97"/>
        <v>2.9411764705882351</v>
      </c>
    </row>
    <row r="163" spans="1:16" ht="15" customHeight="1" x14ac:dyDescent="0.15">
      <c r="A163" s="111"/>
      <c r="B163" s="18"/>
      <c r="C163" s="110" t="s">
        <v>517</v>
      </c>
      <c r="D163" s="20">
        <f t="shared" si="95"/>
        <v>53</v>
      </c>
      <c r="E163" s="12">
        <f t="shared" si="94"/>
        <v>7.5471698113207548</v>
      </c>
      <c r="F163" s="12">
        <f t="shared" si="94"/>
        <v>1.8867924528301887</v>
      </c>
      <c r="G163" s="12">
        <f t="shared" si="94"/>
        <v>35.849056603773583</v>
      </c>
      <c r="H163" s="12">
        <f t="shared" si="94"/>
        <v>9.433962264150944</v>
      </c>
      <c r="I163" s="12">
        <f t="shared" si="94"/>
        <v>30.188679245283019</v>
      </c>
      <c r="J163" s="12">
        <f t="shared" si="94"/>
        <v>15.09433962264151</v>
      </c>
      <c r="K163" s="20">
        <f t="shared" si="96"/>
        <v>53</v>
      </c>
      <c r="L163" s="12">
        <f t="shared" si="97"/>
        <v>7.5471698113207548</v>
      </c>
      <c r="M163" s="12">
        <f t="shared" si="97"/>
        <v>64.15094339622641</v>
      </c>
      <c r="N163" s="12">
        <f t="shared" si="97"/>
        <v>22.641509433962266</v>
      </c>
      <c r="O163" s="12">
        <f t="shared" si="97"/>
        <v>0</v>
      </c>
      <c r="P163" s="12">
        <f t="shared" si="97"/>
        <v>5.6603773584905666</v>
      </c>
    </row>
    <row r="164" spans="1:16" ht="15" customHeight="1" x14ac:dyDescent="0.15">
      <c r="A164" s="111"/>
      <c r="B164" s="18"/>
      <c r="C164" s="110" t="s">
        <v>518</v>
      </c>
      <c r="D164" s="20">
        <f t="shared" si="95"/>
        <v>84</v>
      </c>
      <c r="E164" s="12">
        <f t="shared" si="94"/>
        <v>0</v>
      </c>
      <c r="F164" s="12">
        <f t="shared" si="94"/>
        <v>2.3809523809523809</v>
      </c>
      <c r="G164" s="12">
        <f t="shared" si="94"/>
        <v>51.19047619047619</v>
      </c>
      <c r="H164" s="12">
        <f t="shared" si="94"/>
        <v>8.3333333333333321</v>
      </c>
      <c r="I164" s="12">
        <f t="shared" si="94"/>
        <v>28.571428571428569</v>
      </c>
      <c r="J164" s="12">
        <f t="shared" si="94"/>
        <v>9.5238095238095237</v>
      </c>
      <c r="K164" s="20">
        <f t="shared" si="96"/>
        <v>84</v>
      </c>
      <c r="L164" s="12">
        <f t="shared" si="97"/>
        <v>3.5714285714285712</v>
      </c>
      <c r="M164" s="12">
        <f t="shared" si="97"/>
        <v>69.047619047619051</v>
      </c>
      <c r="N164" s="12">
        <f t="shared" si="97"/>
        <v>22.61904761904762</v>
      </c>
      <c r="O164" s="12">
        <f t="shared" si="97"/>
        <v>2.3809523809523809</v>
      </c>
      <c r="P164" s="12">
        <f t="shared" si="97"/>
        <v>2.3809523809523809</v>
      </c>
    </row>
    <row r="165" spans="1:16" ht="15" customHeight="1" x14ac:dyDescent="0.15">
      <c r="A165" s="111"/>
      <c r="B165" s="18"/>
      <c r="C165" s="110" t="s">
        <v>519</v>
      </c>
      <c r="D165" s="20">
        <f t="shared" si="95"/>
        <v>88</v>
      </c>
      <c r="E165" s="12">
        <f t="shared" si="94"/>
        <v>3.4090909090909087</v>
      </c>
      <c r="F165" s="12">
        <f t="shared" si="94"/>
        <v>5.6818181818181817</v>
      </c>
      <c r="G165" s="12">
        <f t="shared" si="94"/>
        <v>53.409090909090907</v>
      </c>
      <c r="H165" s="12">
        <f t="shared" si="94"/>
        <v>6.8181818181818175</v>
      </c>
      <c r="I165" s="12">
        <f t="shared" si="94"/>
        <v>21.59090909090909</v>
      </c>
      <c r="J165" s="12">
        <f t="shared" si="94"/>
        <v>9.0909090909090917</v>
      </c>
      <c r="K165" s="20">
        <f t="shared" si="96"/>
        <v>88</v>
      </c>
      <c r="L165" s="12">
        <f t="shared" si="97"/>
        <v>4.5454545454545459</v>
      </c>
      <c r="M165" s="12">
        <f t="shared" si="97"/>
        <v>59.090909090909093</v>
      </c>
      <c r="N165" s="12">
        <f t="shared" si="97"/>
        <v>31.818181818181817</v>
      </c>
      <c r="O165" s="12">
        <f t="shared" si="97"/>
        <v>1.1363636363636365</v>
      </c>
      <c r="P165" s="12">
        <f t="shared" si="97"/>
        <v>3.4090909090909087</v>
      </c>
    </row>
    <row r="166" spans="1:16" ht="15" customHeight="1" x14ac:dyDescent="0.15">
      <c r="A166" s="111"/>
      <c r="B166" s="18"/>
      <c r="C166" s="110" t="s">
        <v>520</v>
      </c>
      <c r="D166" s="20">
        <f t="shared" si="95"/>
        <v>77</v>
      </c>
      <c r="E166" s="12">
        <f t="shared" si="94"/>
        <v>5.1948051948051948</v>
      </c>
      <c r="F166" s="12">
        <f t="shared" si="94"/>
        <v>0</v>
      </c>
      <c r="G166" s="12">
        <f t="shared" si="94"/>
        <v>51.94805194805194</v>
      </c>
      <c r="H166" s="12">
        <f t="shared" si="94"/>
        <v>19.480519480519483</v>
      </c>
      <c r="I166" s="12">
        <f t="shared" si="94"/>
        <v>14.285714285714285</v>
      </c>
      <c r="J166" s="12">
        <f t="shared" si="94"/>
        <v>9.0909090909090917</v>
      </c>
      <c r="K166" s="20">
        <f t="shared" si="96"/>
        <v>77</v>
      </c>
      <c r="L166" s="12">
        <f t="shared" si="97"/>
        <v>1.2987012987012987</v>
      </c>
      <c r="M166" s="12">
        <f t="shared" si="97"/>
        <v>51.94805194805194</v>
      </c>
      <c r="N166" s="12">
        <f t="shared" si="97"/>
        <v>42.857142857142854</v>
      </c>
      <c r="O166" s="12">
        <f t="shared" si="97"/>
        <v>0</v>
      </c>
      <c r="P166" s="12">
        <f t="shared" si="97"/>
        <v>3.8961038961038961</v>
      </c>
    </row>
    <row r="167" spans="1:16" ht="15" customHeight="1" x14ac:dyDescent="0.15">
      <c r="A167" s="111"/>
      <c r="B167" s="18"/>
      <c r="C167" s="110" t="s">
        <v>521</v>
      </c>
      <c r="D167" s="20">
        <f t="shared" si="95"/>
        <v>122</v>
      </c>
      <c r="E167" s="12">
        <f t="shared" si="94"/>
        <v>4.918032786885246</v>
      </c>
      <c r="F167" s="12">
        <f t="shared" si="94"/>
        <v>3.278688524590164</v>
      </c>
      <c r="G167" s="12">
        <f t="shared" si="94"/>
        <v>59.016393442622949</v>
      </c>
      <c r="H167" s="12">
        <f t="shared" si="94"/>
        <v>10.655737704918032</v>
      </c>
      <c r="I167" s="12">
        <f t="shared" si="94"/>
        <v>14.754098360655737</v>
      </c>
      <c r="J167" s="12">
        <f t="shared" si="94"/>
        <v>7.3770491803278686</v>
      </c>
      <c r="K167" s="20">
        <f t="shared" si="96"/>
        <v>122</v>
      </c>
      <c r="L167" s="12">
        <f t="shared" si="97"/>
        <v>4.0983606557377046</v>
      </c>
      <c r="M167" s="12">
        <f t="shared" si="97"/>
        <v>46.721311475409841</v>
      </c>
      <c r="N167" s="12">
        <f t="shared" si="97"/>
        <v>46.721311475409841</v>
      </c>
      <c r="O167" s="12">
        <f t="shared" si="97"/>
        <v>0</v>
      </c>
      <c r="P167" s="12">
        <f t="shared" si="97"/>
        <v>2.459016393442623</v>
      </c>
    </row>
    <row r="168" spans="1:16" ht="15" customHeight="1" x14ac:dyDescent="0.15">
      <c r="A168" s="111"/>
      <c r="B168" s="18"/>
      <c r="C168" s="110" t="s">
        <v>522</v>
      </c>
      <c r="D168" s="20">
        <f t="shared" si="95"/>
        <v>123</v>
      </c>
      <c r="E168" s="12">
        <f t="shared" si="94"/>
        <v>23.577235772357724</v>
      </c>
      <c r="F168" s="12">
        <f t="shared" si="94"/>
        <v>0.81300813008130091</v>
      </c>
      <c r="G168" s="12">
        <f t="shared" si="94"/>
        <v>46.341463414634148</v>
      </c>
      <c r="H168" s="12">
        <f t="shared" si="94"/>
        <v>8.1300813008130071</v>
      </c>
      <c r="I168" s="12">
        <f t="shared" si="94"/>
        <v>19.512195121951219</v>
      </c>
      <c r="J168" s="12">
        <f t="shared" si="94"/>
        <v>1.6260162601626018</v>
      </c>
      <c r="K168" s="20">
        <f t="shared" si="96"/>
        <v>123</v>
      </c>
      <c r="L168" s="12">
        <f t="shared" si="97"/>
        <v>0.81300813008130091</v>
      </c>
      <c r="M168" s="12">
        <f t="shared" si="97"/>
        <v>77.235772357723576</v>
      </c>
      <c r="N168" s="12">
        <f t="shared" si="97"/>
        <v>20.325203252032519</v>
      </c>
      <c r="O168" s="12">
        <f t="shared" si="97"/>
        <v>0</v>
      </c>
      <c r="P168" s="12">
        <f t="shared" si="97"/>
        <v>1.6260162601626018</v>
      </c>
    </row>
    <row r="169" spans="1:16" ht="15" customHeight="1" x14ac:dyDescent="0.15">
      <c r="A169" s="111"/>
      <c r="B169" s="18"/>
      <c r="C169" s="110" t="s">
        <v>523</v>
      </c>
      <c r="D169" s="20">
        <f t="shared" si="95"/>
        <v>300</v>
      </c>
      <c r="E169" s="12">
        <f t="shared" si="94"/>
        <v>20</v>
      </c>
      <c r="F169" s="12">
        <f t="shared" si="94"/>
        <v>2.3333333333333335</v>
      </c>
      <c r="G169" s="12">
        <f t="shared" si="94"/>
        <v>43.333333333333336</v>
      </c>
      <c r="H169" s="12">
        <f t="shared" si="94"/>
        <v>7.6666666666666661</v>
      </c>
      <c r="I169" s="12">
        <f t="shared" si="94"/>
        <v>23</v>
      </c>
      <c r="J169" s="12">
        <f t="shared" si="94"/>
        <v>3.6666666666666665</v>
      </c>
      <c r="K169" s="20">
        <f t="shared" si="96"/>
        <v>300</v>
      </c>
      <c r="L169" s="12">
        <f t="shared" si="97"/>
        <v>2.3333333333333335</v>
      </c>
      <c r="M169" s="12">
        <f t="shared" si="97"/>
        <v>57.999999999999993</v>
      </c>
      <c r="N169" s="12">
        <f t="shared" si="97"/>
        <v>38.333333333333336</v>
      </c>
      <c r="O169" s="12">
        <f t="shared" si="97"/>
        <v>0.66666666666666674</v>
      </c>
      <c r="P169" s="12">
        <f t="shared" si="97"/>
        <v>0.66666666666666674</v>
      </c>
    </row>
    <row r="170" spans="1:16" ht="15" customHeight="1" x14ac:dyDescent="0.15">
      <c r="A170" s="111"/>
      <c r="B170" s="19"/>
      <c r="C170" s="108" t="s">
        <v>66</v>
      </c>
      <c r="D170" s="21">
        <f t="shared" si="95"/>
        <v>270</v>
      </c>
      <c r="E170" s="9">
        <f t="shared" si="94"/>
        <v>9.2592592592592595</v>
      </c>
      <c r="F170" s="9">
        <f t="shared" si="94"/>
        <v>4.8148148148148149</v>
      </c>
      <c r="G170" s="9">
        <f t="shared" si="94"/>
        <v>41.851851851851848</v>
      </c>
      <c r="H170" s="9">
        <f t="shared" si="94"/>
        <v>9.6296296296296298</v>
      </c>
      <c r="I170" s="9">
        <f t="shared" si="94"/>
        <v>21.481481481481481</v>
      </c>
      <c r="J170" s="9">
        <f t="shared" si="94"/>
        <v>12.962962962962962</v>
      </c>
      <c r="K170" s="21">
        <f t="shared" si="96"/>
        <v>270</v>
      </c>
      <c r="L170" s="9">
        <f t="shared" si="97"/>
        <v>5.5555555555555554</v>
      </c>
      <c r="M170" s="9">
        <f t="shared" si="97"/>
        <v>67.407407407407405</v>
      </c>
      <c r="N170" s="9">
        <f t="shared" si="97"/>
        <v>20.37037037037037</v>
      </c>
      <c r="O170" s="9">
        <f t="shared" si="97"/>
        <v>1.1111111111111112</v>
      </c>
      <c r="P170" s="9">
        <f t="shared" si="97"/>
        <v>5.5555555555555554</v>
      </c>
    </row>
    <row r="171" spans="1:16" ht="15" customHeight="1" x14ac:dyDescent="0.15">
      <c r="A171" s="111"/>
      <c r="B171" s="11" t="s">
        <v>2</v>
      </c>
      <c r="C171" s="113" t="s">
        <v>16</v>
      </c>
      <c r="D171" s="20">
        <f t="shared" si="95"/>
        <v>595</v>
      </c>
      <c r="E171" s="20">
        <f t="shared" si="95"/>
        <v>0</v>
      </c>
      <c r="F171" s="20">
        <f t="shared" si="95"/>
        <v>71</v>
      </c>
      <c r="G171" s="20">
        <f t="shared" si="95"/>
        <v>184</v>
      </c>
      <c r="H171" s="20">
        <f t="shared" si="95"/>
        <v>121</v>
      </c>
      <c r="I171" s="20">
        <f t="shared" si="95"/>
        <v>101</v>
      </c>
      <c r="J171" s="20">
        <f t="shared" si="95"/>
        <v>118</v>
      </c>
      <c r="K171" s="20">
        <f t="shared" si="95"/>
        <v>595</v>
      </c>
      <c r="L171" s="20">
        <f t="shared" si="95"/>
        <v>32</v>
      </c>
      <c r="M171" s="20">
        <f t="shared" si="95"/>
        <v>309</v>
      </c>
      <c r="N171" s="20">
        <f t="shared" si="95"/>
        <v>149</v>
      </c>
      <c r="O171" s="20">
        <f t="shared" si="95"/>
        <v>4</v>
      </c>
      <c r="P171" s="20">
        <f t="shared" si="95"/>
        <v>101</v>
      </c>
    </row>
    <row r="172" spans="1:16" ht="15" customHeight="1" x14ac:dyDescent="0.15">
      <c r="A172" s="111"/>
      <c r="B172" s="11" t="s">
        <v>3</v>
      </c>
      <c r="C172" s="112"/>
      <c r="D172" s="28">
        <f>IF(SUM(E172:J172)&gt;100,"－",SUM(E172:J172))</f>
        <v>100</v>
      </c>
      <c r="E172" s="28">
        <f t="shared" ref="E172:J172" si="98">E366/$D171*100</f>
        <v>0</v>
      </c>
      <c r="F172" s="28">
        <f t="shared" si="98"/>
        <v>11.932773109243698</v>
      </c>
      <c r="G172" s="28">
        <f t="shared" si="98"/>
        <v>30.92436974789916</v>
      </c>
      <c r="H172" s="28">
        <f t="shared" si="98"/>
        <v>20.336134453781511</v>
      </c>
      <c r="I172" s="28">
        <f t="shared" si="98"/>
        <v>16.974789915966387</v>
      </c>
      <c r="J172" s="28">
        <f t="shared" si="98"/>
        <v>19.831932773109244</v>
      </c>
      <c r="K172" s="28">
        <f>IF(SUM(L172:P172)&gt;100,"－",SUM(L172:P172))</f>
        <v>100</v>
      </c>
      <c r="L172" s="28">
        <f>L366/$K171*100</f>
        <v>5.3781512605042021</v>
      </c>
      <c r="M172" s="28">
        <f>M366/$K171*100</f>
        <v>51.932773109243705</v>
      </c>
      <c r="N172" s="28">
        <f>N366/$K171*100</f>
        <v>25.042016806722689</v>
      </c>
      <c r="O172" s="28">
        <f>O366/$K171*100</f>
        <v>0.67226890756302526</v>
      </c>
      <c r="P172" s="28">
        <f>P366/$K171*100</f>
        <v>16.974789915966387</v>
      </c>
    </row>
    <row r="173" spans="1:16" ht="15" customHeight="1" x14ac:dyDescent="0.15">
      <c r="A173" s="111"/>
      <c r="B173" s="11" t="s">
        <v>4</v>
      </c>
      <c r="C173" s="110" t="s">
        <v>515</v>
      </c>
      <c r="D173" s="20">
        <f>D368</f>
        <v>106</v>
      </c>
      <c r="E173" s="12">
        <f t="shared" ref="E173:J182" si="99">IF($D173=0,0,E368/$D173*100)</f>
        <v>0</v>
      </c>
      <c r="F173" s="12">
        <f t="shared" si="99"/>
        <v>12.264150943396226</v>
      </c>
      <c r="G173" s="12">
        <f t="shared" si="99"/>
        <v>38.679245283018872</v>
      </c>
      <c r="H173" s="12">
        <f t="shared" si="99"/>
        <v>16.981132075471699</v>
      </c>
      <c r="I173" s="12">
        <f t="shared" si="99"/>
        <v>14.150943396226415</v>
      </c>
      <c r="J173" s="12">
        <f t="shared" si="99"/>
        <v>17.924528301886792</v>
      </c>
      <c r="K173" s="20">
        <f>K368</f>
        <v>106</v>
      </c>
      <c r="L173" s="12">
        <f>IF($K173=0,0,L368/$K173*100)</f>
        <v>5.6603773584905666</v>
      </c>
      <c r="M173" s="12">
        <f>IF($K173=0,0,M368/$K173*100)</f>
        <v>60.377358490566039</v>
      </c>
      <c r="N173" s="12">
        <f>IF($K173=0,0,N368/$K173*100)</f>
        <v>19.811320754716981</v>
      </c>
      <c r="O173" s="12">
        <f>IF($K173=0,0,O368/$K173*100)</f>
        <v>0</v>
      </c>
      <c r="P173" s="12">
        <f>IF($K173=0,0,P368/$K173*100)</f>
        <v>14.150943396226415</v>
      </c>
    </row>
    <row r="174" spans="1:16" ht="15" customHeight="1" x14ac:dyDescent="0.15">
      <c r="A174" s="111"/>
      <c r="B174" s="11"/>
      <c r="C174" s="110" t="s">
        <v>516</v>
      </c>
      <c r="D174" s="20">
        <f t="shared" ref="D174:P183" si="100">D369</f>
        <v>70</v>
      </c>
      <c r="E174" s="12">
        <f t="shared" si="99"/>
        <v>0</v>
      </c>
      <c r="F174" s="12">
        <f t="shared" si="99"/>
        <v>11.428571428571429</v>
      </c>
      <c r="G174" s="12">
        <f t="shared" si="99"/>
        <v>28.571428571428569</v>
      </c>
      <c r="H174" s="12">
        <f t="shared" si="99"/>
        <v>27.142857142857142</v>
      </c>
      <c r="I174" s="12">
        <f t="shared" si="99"/>
        <v>12.857142857142856</v>
      </c>
      <c r="J174" s="12">
        <f t="shared" si="99"/>
        <v>20</v>
      </c>
      <c r="K174" s="20">
        <f t="shared" ref="K174:K182" si="101">K369</f>
        <v>70</v>
      </c>
      <c r="L174" s="12">
        <f t="shared" ref="L174:P182" si="102">IF($K174=0,0,L369/$K174*100)</f>
        <v>5.7142857142857144</v>
      </c>
      <c r="M174" s="12">
        <f t="shared" si="102"/>
        <v>51.428571428571423</v>
      </c>
      <c r="N174" s="12">
        <f t="shared" si="102"/>
        <v>28.571428571428569</v>
      </c>
      <c r="O174" s="12">
        <f t="shared" si="102"/>
        <v>0</v>
      </c>
      <c r="P174" s="12">
        <f t="shared" si="102"/>
        <v>14.285714285714285</v>
      </c>
    </row>
    <row r="175" spans="1:16" ht="15" customHeight="1" x14ac:dyDescent="0.15">
      <c r="A175" s="111"/>
      <c r="B175" s="11"/>
      <c r="C175" s="110" t="s">
        <v>517</v>
      </c>
      <c r="D175" s="20">
        <f t="shared" si="100"/>
        <v>59</v>
      </c>
      <c r="E175" s="12">
        <f t="shared" si="99"/>
        <v>0</v>
      </c>
      <c r="F175" s="12">
        <f t="shared" si="99"/>
        <v>10.16949152542373</v>
      </c>
      <c r="G175" s="12">
        <f t="shared" si="99"/>
        <v>42.372881355932201</v>
      </c>
      <c r="H175" s="12">
        <f t="shared" si="99"/>
        <v>23.728813559322035</v>
      </c>
      <c r="I175" s="12">
        <f t="shared" si="99"/>
        <v>11.864406779661017</v>
      </c>
      <c r="J175" s="12">
        <f t="shared" si="99"/>
        <v>11.864406779661017</v>
      </c>
      <c r="K175" s="20">
        <f t="shared" si="101"/>
        <v>59</v>
      </c>
      <c r="L175" s="12">
        <f t="shared" si="102"/>
        <v>3.3898305084745761</v>
      </c>
      <c r="M175" s="12">
        <f t="shared" si="102"/>
        <v>50.847457627118644</v>
      </c>
      <c r="N175" s="12">
        <f t="shared" si="102"/>
        <v>30.508474576271187</v>
      </c>
      <c r="O175" s="12">
        <f t="shared" si="102"/>
        <v>1.6949152542372881</v>
      </c>
      <c r="P175" s="12">
        <f t="shared" si="102"/>
        <v>13.559322033898304</v>
      </c>
    </row>
    <row r="176" spans="1:16" ht="15" customHeight="1" x14ac:dyDescent="0.15">
      <c r="A176" s="111"/>
      <c r="B176" s="11"/>
      <c r="C176" s="110" t="s">
        <v>518</v>
      </c>
      <c r="D176" s="20">
        <f t="shared" si="100"/>
        <v>31</v>
      </c>
      <c r="E176" s="12">
        <f t="shared" si="99"/>
        <v>0</v>
      </c>
      <c r="F176" s="12">
        <f t="shared" si="99"/>
        <v>22.58064516129032</v>
      </c>
      <c r="G176" s="12">
        <f t="shared" si="99"/>
        <v>32.258064516129032</v>
      </c>
      <c r="H176" s="12">
        <f t="shared" si="99"/>
        <v>16.129032258064516</v>
      </c>
      <c r="I176" s="12">
        <f t="shared" si="99"/>
        <v>6.4516129032258061</v>
      </c>
      <c r="J176" s="12">
        <f t="shared" si="99"/>
        <v>22.58064516129032</v>
      </c>
      <c r="K176" s="20">
        <f t="shared" si="101"/>
        <v>31</v>
      </c>
      <c r="L176" s="12">
        <f t="shared" si="102"/>
        <v>12.903225806451612</v>
      </c>
      <c r="M176" s="12">
        <f t="shared" si="102"/>
        <v>48.387096774193552</v>
      </c>
      <c r="N176" s="12">
        <f t="shared" si="102"/>
        <v>22.58064516129032</v>
      </c>
      <c r="O176" s="12">
        <f t="shared" si="102"/>
        <v>0</v>
      </c>
      <c r="P176" s="12">
        <f t="shared" si="102"/>
        <v>16.129032258064516</v>
      </c>
    </row>
    <row r="177" spans="1:16" ht="15" customHeight="1" x14ac:dyDescent="0.15">
      <c r="A177" s="111"/>
      <c r="B177" s="11"/>
      <c r="C177" s="110" t="s">
        <v>519</v>
      </c>
      <c r="D177" s="20">
        <f t="shared" si="100"/>
        <v>10</v>
      </c>
      <c r="E177" s="12">
        <f t="shared" si="99"/>
        <v>0</v>
      </c>
      <c r="F177" s="12">
        <f t="shared" si="99"/>
        <v>10</v>
      </c>
      <c r="G177" s="12">
        <f t="shared" si="99"/>
        <v>40</v>
      </c>
      <c r="H177" s="12">
        <f t="shared" si="99"/>
        <v>20</v>
      </c>
      <c r="I177" s="12">
        <f t="shared" si="99"/>
        <v>30</v>
      </c>
      <c r="J177" s="12">
        <f t="shared" si="99"/>
        <v>0</v>
      </c>
      <c r="K177" s="20">
        <f t="shared" si="101"/>
        <v>10</v>
      </c>
      <c r="L177" s="12">
        <f t="shared" si="102"/>
        <v>10</v>
      </c>
      <c r="M177" s="12">
        <f t="shared" si="102"/>
        <v>60</v>
      </c>
      <c r="N177" s="12">
        <f t="shared" si="102"/>
        <v>30</v>
      </c>
      <c r="O177" s="12">
        <f t="shared" si="102"/>
        <v>0</v>
      </c>
      <c r="P177" s="12">
        <f t="shared" si="102"/>
        <v>0</v>
      </c>
    </row>
    <row r="178" spans="1:16" ht="15" customHeight="1" x14ac:dyDescent="0.15">
      <c r="A178" s="111"/>
      <c r="B178" s="11"/>
      <c r="C178" s="110" t="s">
        <v>520</v>
      </c>
      <c r="D178" s="20">
        <f t="shared" si="100"/>
        <v>9</v>
      </c>
      <c r="E178" s="12">
        <f t="shared" si="99"/>
        <v>0</v>
      </c>
      <c r="F178" s="12">
        <f t="shared" si="99"/>
        <v>22.222222222222221</v>
      </c>
      <c r="G178" s="12">
        <f t="shared" si="99"/>
        <v>44.444444444444443</v>
      </c>
      <c r="H178" s="12">
        <f t="shared" si="99"/>
        <v>0</v>
      </c>
      <c r="I178" s="12">
        <f t="shared" si="99"/>
        <v>22.222222222222221</v>
      </c>
      <c r="J178" s="12">
        <f t="shared" si="99"/>
        <v>11.111111111111111</v>
      </c>
      <c r="K178" s="20">
        <f t="shared" si="101"/>
        <v>9</v>
      </c>
      <c r="L178" s="12">
        <f t="shared" si="102"/>
        <v>11.111111111111111</v>
      </c>
      <c r="M178" s="12">
        <f t="shared" si="102"/>
        <v>44.444444444444443</v>
      </c>
      <c r="N178" s="12">
        <f t="shared" si="102"/>
        <v>44.444444444444443</v>
      </c>
      <c r="O178" s="12">
        <f t="shared" si="102"/>
        <v>0</v>
      </c>
      <c r="P178" s="12">
        <f t="shared" si="102"/>
        <v>0</v>
      </c>
    </row>
    <row r="179" spans="1:16" ht="15" customHeight="1" x14ac:dyDescent="0.15">
      <c r="A179" s="111"/>
      <c r="B179" s="11"/>
      <c r="C179" s="110" t="s">
        <v>521</v>
      </c>
      <c r="D179" s="20">
        <f t="shared" si="100"/>
        <v>9</v>
      </c>
      <c r="E179" s="12">
        <f t="shared" si="99"/>
        <v>0</v>
      </c>
      <c r="F179" s="12">
        <f t="shared" si="99"/>
        <v>22.222222222222221</v>
      </c>
      <c r="G179" s="12">
        <f t="shared" si="99"/>
        <v>33.333333333333329</v>
      </c>
      <c r="H179" s="12">
        <f t="shared" si="99"/>
        <v>11.111111111111111</v>
      </c>
      <c r="I179" s="12">
        <f t="shared" si="99"/>
        <v>22.222222222222221</v>
      </c>
      <c r="J179" s="12">
        <f t="shared" si="99"/>
        <v>11.111111111111111</v>
      </c>
      <c r="K179" s="20">
        <f t="shared" si="101"/>
        <v>9</v>
      </c>
      <c r="L179" s="12">
        <f t="shared" si="102"/>
        <v>0</v>
      </c>
      <c r="M179" s="12">
        <f t="shared" si="102"/>
        <v>55.555555555555557</v>
      </c>
      <c r="N179" s="12">
        <f t="shared" si="102"/>
        <v>22.222222222222221</v>
      </c>
      <c r="O179" s="12">
        <f t="shared" si="102"/>
        <v>0</v>
      </c>
      <c r="P179" s="12">
        <f t="shared" si="102"/>
        <v>22.222222222222221</v>
      </c>
    </row>
    <row r="180" spans="1:16" ht="15" customHeight="1" x14ac:dyDescent="0.15">
      <c r="A180" s="111"/>
      <c r="B180" s="11"/>
      <c r="C180" s="110" t="s">
        <v>522</v>
      </c>
      <c r="D180" s="20">
        <f t="shared" si="100"/>
        <v>3</v>
      </c>
      <c r="E180" s="12">
        <f t="shared" si="99"/>
        <v>0</v>
      </c>
      <c r="F180" s="12">
        <f t="shared" si="99"/>
        <v>0</v>
      </c>
      <c r="G180" s="12">
        <f t="shared" si="99"/>
        <v>0</v>
      </c>
      <c r="H180" s="12">
        <f t="shared" si="99"/>
        <v>33.333333333333329</v>
      </c>
      <c r="I180" s="12">
        <f t="shared" si="99"/>
        <v>66.666666666666657</v>
      </c>
      <c r="J180" s="12">
        <f t="shared" si="99"/>
        <v>0</v>
      </c>
      <c r="K180" s="20">
        <f t="shared" si="101"/>
        <v>3</v>
      </c>
      <c r="L180" s="12">
        <f t="shared" si="102"/>
        <v>0</v>
      </c>
      <c r="M180" s="12">
        <f t="shared" si="102"/>
        <v>66.666666666666657</v>
      </c>
      <c r="N180" s="12">
        <f t="shared" si="102"/>
        <v>33.333333333333329</v>
      </c>
      <c r="O180" s="12">
        <f t="shared" si="102"/>
        <v>0</v>
      </c>
      <c r="P180" s="12">
        <f t="shared" si="102"/>
        <v>0</v>
      </c>
    </row>
    <row r="181" spans="1:16" ht="15" customHeight="1" x14ac:dyDescent="0.15">
      <c r="A181" s="111"/>
      <c r="B181" s="11"/>
      <c r="C181" s="110" t="s">
        <v>523</v>
      </c>
      <c r="D181" s="20">
        <f t="shared" si="100"/>
        <v>24</v>
      </c>
      <c r="E181" s="12">
        <f t="shared" si="99"/>
        <v>0</v>
      </c>
      <c r="F181" s="12">
        <f t="shared" si="99"/>
        <v>0</v>
      </c>
      <c r="G181" s="12">
        <f t="shared" si="99"/>
        <v>12.5</v>
      </c>
      <c r="H181" s="12">
        <f t="shared" si="99"/>
        <v>0</v>
      </c>
      <c r="I181" s="12">
        <f t="shared" si="99"/>
        <v>79.166666666666657</v>
      </c>
      <c r="J181" s="12">
        <f t="shared" si="99"/>
        <v>8.3333333333333321</v>
      </c>
      <c r="K181" s="20">
        <f t="shared" si="101"/>
        <v>24</v>
      </c>
      <c r="L181" s="12">
        <f t="shared" si="102"/>
        <v>0</v>
      </c>
      <c r="M181" s="12">
        <f t="shared" si="102"/>
        <v>95.833333333333343</v>
      </c>
      <c r="N181" s="12">
        <f t="shared" si="102"/>
        <v>0</v>
      </c>
      <c r="O181" s="12">
        <f t="shared" si="102"/>
        <v>0</v>
      </c>
      <c r="P181" s="12">
        <f t="shared" si="102"/>
        <v>4.1666666666666661</v>
      </c>
    </row>
    <row r="182" spans="1:16" ht="15" customHeight="1" x14ac:dyDescent="0.15">
      <c r="A182" s="111"/>
      <c r="B182" s="11"/>
      <c r="C182" s="108" t="s">
        <v>66</v>
      </c>
      <c r="D182" s="21">
        <f t="shared" si="100"/>
        <v>274</v>
      </c>
      <c r="E182" s="9">
        <f t="shared" si="99"/>
        <v>0</v>
      </c>
      <c r="F182" s="9">
        <f t="shared" si="99"/>
        <v>11.678832116788321</v>
      </c>
      <c r="G182" s="9">
        <f t="shared" si="99"/>
        <v>27.007299270072991</v>
      </c>
      <c r="H182" s="9">
        <f t="shared" si="99"/>
        <v>22.262773722627738</v>
      </c>
      <c r="I182" s="9">
        <f t="shared" si="99"/>
        <v>14.5985401459854</v>
      </c>
      <c r="J182" s="9">
        <f t="shared" si="99"/>
        <v>24.45255474452555</v>
      </c>
      <c r="K182" s="21">
        <f t="shared" si="101"/>
        <v>274</v>
      </c>
      <c r="L182" s="9">
        <f t="shared" si="102"/>
        <v>5.1094890510948909</v>
      </c>
      <c r="M182" s="9">
        <f t="shared" si="102"/>
        <v>45.255474452554743</v>
      </c>
      <c r="N182" s="9">
        <f t="shared" si="102"/>
        <v>26.642335766423358</v>
      </c>
      <c r="O182" s="9">
        <f t="shared" si="102"/>
        <v>1.0948905109489051</v>
      </c>
      <c r="P182" s="9">
        <f t="shared" si="102"/>
        <v>21.897810218978105</v>
      </c>
    </row>
    <row r="183" spans="1:16" ht="15" customHeight="1" x14ac:dyDescent="0.15">
      <c r="A183" s="111"/>
      <c r="B183" s="204" t="s">
        <v>5</v>
      </c>
      <c r="C183" s="113" t="s">
        <v>16</v>
      </c>
      <c r="D183" s="20">
        <f t="shared" si="100"/>
        <v>485</v>
      </c>
      <c r="E183" s="20">
        <f t="shared" si="100"/>
        <v>0</v>
      </c>
      <c r="F183" s="20">
        <f t="shared" si="100"/>
        <v>57</v>
      </c>
      <c r="G183" s="20">
        <f t="shared" si="100"/>
        <v>141</v>
      </c>
      <c r="H183" s="20">
        <f t="shared" si="100"/>
        <v>84</v>
      </c>
      <c r="I183" s="20">
        <f t="shared" si="100"/>
        <v>51</v>
      </c>
      <c r="J183" s="20">
        <f t="shared" si="100"/>
        <v>152</v>
      </c>
      <c r="K183" s="20">
        <f t="shared" si="100"/>
        <v>485</v>
      </c>
      <c r="L183" s="20">
        <f t="shared" si="100"/>
        <v>44</v>
      </c>
      <c r="M183" s="20">
        <f t="shared" si="100"/>
        <v>193</v>
      </c>
      <c r="N183" s="20">
        <f t="shared" si="100"/>
        <v>108</v>
      </c>
      <c r="O183" s="20">
        <f t="shared" si="100"/>
        <v>6</v>
      </c>
      <c r="P183" s="20">
        <f t="shared" si="100"/>
        <v>134</v>
      </c>
    </row>
    <row r="184" spans="1:16" ht="15" customHeight="1" x14ac:dyDescent="0.15">
      <c r="A184" s="111"/>
      <c r="B184" s="205"/>
      <c r="C184" s="112"/>
      <c r="D184" s="28">
        <f>IF(SUM(E184:J184)&gt;100,"－",SUM(E184:J184))</f>
        <v>100.00000000000001</v>
      </c>
      <c r="E184" s="28">
        <f t="shared" ref="E184:J184" si="103">E378/$D183*100</f>
        <v>0</v>
      </c>
      <c r="F184" s="28">
        <f t="shared" si="103"/>
        <v>11.752577319587628</v>
      </c>
      <c r="G184" s="28">
        <f t="shared" si="103"/>
        <v>29.072164948453612</v>
      </c>
      <c r="H184" s="28">
        <f t="shared" si="103"/>
        <v>17.319587628865978</v>
      </c>
      <c r="I184" s="28">
        <f t="shared" si="103"/>
        <v>10.515463917525773</v>
      </c>
      <c r="J184" s="28">
        <f t="shared" si="103"/>
        <v>31.340206185567009</v>
      </c>
      <c r="K184" s="28">
        <f>IF(SUM(L184:P184)&gt;100,"－",SUM(L184:P184))</f>
        <v>100</v>
      </c>
      <c r="L184" s="28">
        <f>L378/$K183*100</f>
        <v>9.072164948453608</v>
      </c>
      <c r="M184" s="28">
        <f>M378/$K183*100</f>
        <v>39.793814432989691</v>
      </c>
      <c r="N184" s="28">
        <f>N378/$K183*100</f>
        <v>22.268041237113405</v>
      </c>
      <c r="O184" s="28">
        <f>O378/$K183*100</f>
        <v>1.2371134020618557</v>
      </c>
      <c r="P184" s="28">
        <f>P378/$K183*100</f>
        <v>27.628865979381445</v>
      </c>
    </row>
    <row r="185" spans="1:16" ht="15" customHeight="1" x14ac:dyDescent="0.15">
      <c r="A185" s="111"/>
      <c r="B185" s="205"/>
      <c r="C185" s="110" t="s">
        <v>515</v>
      </c>
      <c r="D185" s="20">
        <f>D380</f>
        <v>18</v>
      </c>
      <c r="E185" s="12">
        <f t="shared" ref="E185:J194" si="104">IF($D185=0,0,E380/$D185*100)</f>
        <v>0</v>
      </c>
      <c r="F185" s="12">
        <f t="shared" si="104"/>
        <v>11.111111111111111</v>
      </c>
      <c r="G185" s="12">
        <f t="shared" si="104"/>
        <v>33.333333333333329</v>
      </c>
      <c r="H185" s="12">
        <f t="shared" si="104"/>
        <v>27.777777777777779</v>
      </c>
      <c r="I185" s="12">
        <f t="shared" si="104"/>
        <v>5.5555555555555554</v>
      </c>
      <c r="J185" s="12">
        <f t="shared" si="104"/>
        <v>22.222222222222221</v>
      </c>
      <c r="K185" s="20">
        <f>K380</f>
        <v>18</v>
      </c>
      <c r="L185" s="12">
        <f>IF($K185=0,0,L380/$K185*100)</f>
        <v>11.111111111111111</v>
      </c>
      <c r="M185" s="12">
        <f>IF($K185=0,0,M380/$K185*100)</f>
        <v>61.111111111111114</v>
      </c>
      <c r="N185" s="12">
        <f>IF($K185=0,0,N380/$K185*100)</f>
        <v>22.222222222222221</v>
      </c>
      <c r="O185" s="12">
        <f>IF($K185=0,0,O380/$K185*100)</f>
        <v>0</v>
      </c>
      <c r="P185" s="12">
        <f>IF($K185=0,0,P380/$K185*100)</f>
        <v>5.5555555555555554</v>
      </c>
    </row>
    <row r="186" spans="1:16" ht="15" customHeight="1" x14ac:dyDescent="0.15">
      <c r="A186" s="111"/>
      <c r="B186" s="205"/>
      <c r="C186" s="110" t="s">
        <v>516</v>
      </c>
      <c r="D186" s="20">
        <f t="shared" ref="D186:D194" si="105">D381</f>
        <v>32</v>
      </c>
      <c r="E186" s="12">
        <f t="shared" si="104"/>
        <v>0</v>
      </c>
      <c r="F186" s="12">
        <f t="shared" si="104"/>
        <v>15.625</v>
      </c>
      <c r="G186" s="12">
        <f t="shared" si="104"/>
        <v>40.625</v>
      </c>
      <c r="H186" s="12">
        <f t="shared" si="104"/>
        <v>15.625</v>
      </c>
      <c r="I186" s="12">
        <f t="shared" si="104"/>
        <v>9.375</v>
      </c>
      <c r="J186" s="12">
        <f t="shared" si="104"/>
        <v>18.75</v>
      </c>
      <c r="K186" s="20">
        <f t="shared" ref="K186:K194" si="106">K381</f>
        <v>32</v>
      </c>
      <c r="L186" s="12">
        <f t="shared" ref="L186:P194" si="107">IF($K186=0,0,L381/$K186*100)</f>
        <v>12.5</v>
      </c>
      <c r="M186" s="12">
        <f t="shared" si="107"/>
        <v>59.375</v>
      </c>
      <c r="N186" s="12">
        <f t="shared" si="107"/>
        <v>15.625</v>
      </c>
      <c r="O186" s="12">
        <f t="shared" si="107"/>
        <v>3.125</v>
      </c>
      <c r="P186" s="12">
        <f t="shared" si="107"/>
        <v>9.375</v>
      </c>
    </row>
    <row r="187" spans="1:16" ht="15" customHeight="1" x14ac:dyDescent="0.15">
      <c r="A187" s="111"/>
      <c r="B187" s="205"/>
      <c r="C187" s="110" t="s">
        <v>517</v>
      </c>
      <c r="D187" s="20">
        <f t="shared" si="105"/>
        <v>68</v>
      </c>
      <c r="E187" s="12">
        <f t="shared" si="104"/>
        <v>0</v>
      </c>
      <c r="F187" s="12">
        <f t="shared" si="104"/>
        <v>8.8235294117647065</v>
      </c>
      <c r="G187" s="12">
        <f t="shared" si="104"/>
        <v>23.52941176470588</v>
      </c>
      <c r="H187" s="12">
        <f t="shared" si="104"/>
        <v>29.411764705882355</v>
      </c>
      <c r="I187" s="12">
        <f t="shared" si="104"/>
        <v>13.23529411764706</v>
      </c>
      <c r="J187" s="12">
        <f t="shared" si="104"/>
        <v>25</v>
      </c>
      <c r="K187" s="20">
        <f t="shared" si="106"/>
        <v>68</v>
      </c>
      <c r="L187" s="12">
        <f t="shared" si="107"/>
        <v>11.76470588235294</v>
      </c>
      <c r="M187" s="12">
        <f t="shared" si="107"/>
        <v>38.235294117647058</v>
      </c>
      <c r="N187" s="12">
        <f t="shared" si="107"/>
        <v>26.47058823529412</v>
      </c>
      <c r="O187" s="12">
        <f t="shared" si="107"/>
        <v>2.9411764705882351</v>
      </c>
      <c r="P187" s="12">
        <f t="shared" si="107"/>
        <v>20.588235294117645</v>
      </c>
    </row>
    <row r="188" spans="1:16" ht="15" customHeight="1" x14ac:dyDescent="0.15">
      <c r="A188" s="111"/>
      <c r="B188" s="200"/>
      <c r="C188" s="110" t="s">
        <v>518</v>
      </c>
      <c r="D188" s="20">
        <f t="shared" si="105"/>
        <v>50</v>
      </c>
      <c r="E188" s="12">
        <f t="shared" si="104"/>
        <v>0</v>
      </c>
      <c r="F188" s="12">
        <f t="shared" si="104"/>
        <v>16</v>
      </c>
      <c r="G188" s="12">
        <f t="shared" si="104"/>
        <v>20</v>
      </c>
      <c r="H188" s="12">
        <f t="shared" si="104"/>
        <v>26</v>
      </c>
      <c r="I188" s="12">
        <f t="shared" si="104"/>
        <v>8</v>
      </c>
      <c r="J188" s="12">
        <f t="shared" si="104"/>
        <v>30</v>
      </c>
      <c r="K188" s="20">
        <f t="shared" si="106"/>
        <v>50</v>
      </c>
      <c r="L188" s="12">
        <f t="shared" si="107"/>
        <v>10</v>
      </c>
      <c r="M188" s="12">
        <f t="shared" si="107"/>
        <v>32</v>
      </c>
      <c r="N188" s="12">
        <f t="shared" si="107"/>
        <v>36</v>
      </c>
      <c r="O188" s="12">
        <f t="shared" si="107"/>
        <v>0</v>
      </c>
      <c r="P188" s="12">
        <f t="shared" si="107"/>
        <v>22</v>
      </c>
    </row>
    <row r="189" spans="1:16" ht="15" customHeight="1" x14ac:dyDescent="0.15">
      <c r="A189" s="111"/>
      <c r="B189" s="200"/>
      <c r="C189" s="110" t="s">
        <v>519</v>
      </c>
      <c r="D189" s="20">
        <f t="shared" si="105"/>
        <v>48</v>
      </c>
      <c r="E189" s="12">
        <f t="shared" si="104"/>
        <v>0</v>
      </c>
      <c r="F189" s="12">
        <f t="shared" si="104"/>
        <v>4.1666666666666661</v>
      </c>
      <c r="G189" s="12">
        <f t="shared" si="104"/>
        <v>37.5</v>
      </c>
      <c r="H189" s="12">
        <f t="shared" si="104"/>
        <v>12.5</v>
      </c>
      <c r="I189" s="12">
        <f t="shared" si="104"/>
        <v>12.5</v>
      </c>
      <c r="J189" s="12">
        <f t="shared" si="104"/>
        <v>33.333333333333329</v>
      </c>
      <c r="K189" s="20">
        <f t="shared" si="106"/>
        <v>48</v>
      </c>
      <c r="L189" s="12">
        <f t="shared" si="107"/>
        <v>2.083333333333333</v>
      </c>
      <c r="M189" s="12">
        <f t="shared" si="107"/>
        <v>35.416666666666671</v>
      </c>
      <c r="N189" s="12">
        <f t="shared" si="107"/>
        <v>22.916666666666664</v>
      </c>
      <c r="O189" s="12">
        <f t="shared" si="107"/>
        <v>0</v>
      </c>
      <c r="P189" s="12">
        <f t="shared" si="107"/>
        <v>39.583333333333329</v>
      </c>
    </row>
    <row r="190" spans="1:16" ht="15" customHeight="1" x14ac:dyDescent="0.15">
      <c r="A190" s="111"/>
      <c r="B190" s="200"/>
      <c r="C190" s="110" t="s">
        <v>520</v>
      </c>
      <c r="D190" s="20">
        <f t="shared" si="105"/>
        <v>21</v>
      </c>
      <c r="E190" s="12">
        <f t="shared" si="104"/>
        <v>0</v>
      </c>
      <c r="F190" s="12">
        <f t="shared" si="104"/>
        <v>9.5238095238095237</v>
      </c>
      <c r="G190" s="12">
        <f t="shared" si="104"/>
        <v>28.571428571428569</v>
      </c>
      <c r="H190" s="12">
        <f t="shared" si="104"/>
        <v>9.5238095238095237</v>
      </c>
      <c r="I190" s="12">
        <f t="shared" si="104"/>
        <v>14.285714285714285</v>
      </c>
      <c r="J190" s="12">
        <f t="shared" si="104"/>
        <v>38.095238095238095</v>
      </c>
      <c r="K190" s="20">
        <f t="shared" si="106"/>
        <v>21</v>
      </c>
      <c r="L190" s="12">
        <f t="shared" si="107"/>
        <v>4.7619047619047619</v>
      </c>
      <c r="M190" s="12">
        <f t="shared" si="107"/>
        <v>38.095238095238095</v>
      </c>
      <c r="N190" s="12">
        <f t="shared" si="107"/>
        <v>23.809523809523807</v>
      </c>
      <c r="O190" s="12">
        <f t="shared" si="107"/>
        <v>0</v>
      </c>
      <c r="P190" s="12">
        <f t="shared" si="107"/>
        <v>33.333333333333329</v>
      </c>
    </row>
    <row r="191" spans="1:16" ht="15" customHeight="1" x14ac:dyDescent="0.15">
      <c r="A191" s="111"/>
      <c r="B191" s="200"/>
      <c r="C191" s="110" t="s">
        <v>521</v>
      </c>
      <c r="D191" s="20">
        <f t="shared" si="105"/>
        <v>22</v>
      </c>
      <c r="E191" s="12">
        <f t="shared" si="104"/>
        <v>0</v>
      </c>
      <c r="F191" s="12">
        <f t="shared" si="104"/>
        <v>9.0909090909090917</v>
      </c>
      <c r="G191" s="12">
        <f t="shared" si="104"/>
        <v>40.909090909090914</v>
      </c>
      <c r="H191" s="12">
        <f t="shared" si="104"/>
        <v>9.0909090909090917</v>
      </c>
      <c r="I191" s="12">
        <f t="shared" si="104"/>
        <v>0</v>
      </c>
      <c r="J191" s="12">
        <f t="shared" si="104"/>
        <v>40.909090909090914</v>
      </c>
      <c r="K191" s="20">
        <f t="shared" si="106"/>
        <v>22</v>
      </c>
      <c r="L191" s="12">
        <f t="shared" si="107"/>
        <v>0</v>
      </c>
      <c r="M191" s="12">
        <f t="shared" si="107"/>
        <v>36.363636363636367</v>
      </c>
      <c r="N191" s="12">
        <f t="shared" si="107"/>
        <v>22.727272727272727</v>
      </c>
      <c r="O191" s="12">
        <f t="shared" si="107"/>
        <v>0</v>
      </c>
      <c r="P191" s="12">
        <f t="shared" si="107"/>
        <v>40.909090909090914</v>
      </c>
    </row>
    <row r="192" spans="1:16" ht="15" customHeight="1" x14ac:dyDescent="0.15">
      <c r="A192" s="111"/>
      <c r="B192" s="200"/>
      <c r="C192" s="110" t="s">
        <v>522</v>
      </c>
      <c r="D192" s="20">
        <f t="shared" si="105"/>
        <v>5</v>
      </c>
      <c r="E192" s="12">
        <f t="shared" si="104"/>
        <v>0</v>
      </c>
      <c r="F192" s="12">
        <f t="shared" si="104"/>
        <v>0</v>
      </c>
      <c r="G192" s="12">
        <f t="shared" si="104"/>
        <v>0</v>
      </c>
      <c r="H192" s="12">
        <f t="shared" si="104"/>
        <v>20</v>
      </c>
      <c r="I192" s="12">
        <f t="shared" si="104"/>
        <v>20</v>
      </c>
      <c r="J192" s="12">
        <f t="shared" si="104"/>
        <v>60</v>
      </c>
      <c r="K192" s="20">
        <f t="shared" si="106"/>
        <v>5</v>
      </c>
      <c r="L192" s="12">
        <f t="shared" si="107"/>
        <v>0</v>
      </c>
      <c r="M192" s="12">
        <f t="shared" si="107"/>
        <v>20</v>
      </c>
      <c r="N192" s="12">
        <f t="shared" si="107"/>
        <v>0</v>
      </c>
      <c r="O192" s="12">
        <f t="shared" si="107"/>
        <v>0</v>
      </c>
      <c r="P192" s="12">
        <f t="shared" si="107"/>
        <v>80</v>
      </c>
    </row>
    <row r="193" spans="1:16" ht="15" customHeight="1" x14ac:dyDescent="0.15">
      <c r="A193" s="111"/>
      <c r="B193" s="200"/>
      <c r="C193" s="110" t="s">
        <v>523</v>
      </c>
      <c r="D193" s="20">
        <f t="shared" si="105"/>
        <v>9</v>
      </c>
      <c r="E193" s="12">
        <f t="shared" si="104"/>
        <v>0</v>
      </c>
      <c r="F193" s="12">
        <f t="shared" si="104"/>
        <v>0</v>
      </c>
      <c r="G193" s="12">
        <f t="shared" si="104"/>
        <v>44.444444444444443</v>
      </c>
      <c r="H193" s="12">
        <f t="shared" si="104"/>
        <v>0</v>
      </c>
      <c r="I193" s="12">
        <f t="shared" si="104"/>
        <v>33.333333333333329</v>
      </c>
      <c r="J193" s="12">
        <f t="shared" si="104"/>
        <v>22.222222222222221</v>
      </c>
      <c r="K193" s="20">
        <f t="shared" si="106"/>
        <v>9</v>
      </c>
      <c r="L193" s="12">
        <f t="shared" si="107"/>
        <v>0</v>
      </c>
      <c r="M193" s="12">
        <f t="shared" si="107"/>
        <v>44.444444444444443</v>
      </c>
      <c r="N193" s="12">
        <f t="shared" si="107"/>
        <v>33.333333333333329</v>
      </c>
      <c r="O193" s="12">
        <f t="shared" si="107"/>
        <v>0</v>
      </c>
      <c r="P193" s="12">
        <f t="shared" si="107"/>
        <v>22.222222222222221</v>
      </c>
    </row>
    <row r="194" spans="1:16" ht="15" customHeight="1" x14ac:dyDescent="0.15">
      <c r="A194" s="109"/>
      <c r="B194" s="456"/>
      <c r="C194" s="108" t="s">
        <v>66</v>
      </c>
      <c r="D194" s="21">
        <f t="shared" si="105"/>
        <v>212</v>
      </c>
      <c r="E194" s="9">
        <f t="shared" si="104"/>
        <v>0</v>
      </c>
      <c r="F194" s="9">
        <f t="shared" si="104"/>
        <v>14.150943396226415</v>
      </c>
      <c r="G194" s="9">
        <f t="shared" si="104"/>
        <v>27.830188679245282</v>
      </c>
      <c r="H194" s="9">
        <f t="shared" si="104"/>
        <v>14.150943396226415</v>
      </c>
      <c r="I194" s="9">
        <f t="shared" si="104"/>
        <v>9.9056603773584904</v>
      </c>
      <c r="J194" s="9">
        <f t="shared" si="104"/>
        <v>33.962264150943398</v>
      </c>
      <c r="K194" s="21">
        <f t="shared" si="106"/>
        <v>212</v>
      </c>
      <c r="L194" s="9">
        <f t="shared" si="107"/>
        <v>10.849056603773585</v>
      </c>
      <c r="M194" s="9">
        <f t="shared" si="107"/>
        <v>39.150943396226417</v>
      </c>
      <c r="N194" s="9">
        <f t="shared" si="107"/>
        <v>18.39622641509434</v>
      </c>
      <c r="O194" s="9">
        <f t="shared" si="107"/>
        <v>1.4150943396226416</v>
      </c>
      <c r="P194" s="9">
        <f t="shared" si="107"/>
        <v>30.188679245283019</v>
      </c>
    </row>
    <row r="198" spans="1:16" ht="15" customHeight="1" x14ac:dyDescent="0.15">
      <c r="A198" s="114" t="s">
        <v>480</v>
      </c>
      <c r="B198" s="17" t="s">
        <v>6</v>
      </c>
      <c r="C198" s="113" t="s">
        <v>16</v>
      </c>
      <c r="D198" s="13">
        <v>1165</v>
      </c>
      <c r="E198" s="13">
        <v>132</v>
      </c>
      <c r="F198" s="13">
        <v>37</v>
      </c>
      <c r="G198" s="13">
        <v>541</v>
      </c>
      <c r="H198" s="13">
        <v>107</v>
      </c>
      <c r="I198" s="13">
        <v>254</v>
      </c>
      <c r="J198" s="13">
        <v>94</v>
      </c>
      <c r="K198" s="13">
        <v>1165</v>
      </c>
      <c r="L198" s="13">
        <v>41</v>
      </c>
      <c r="M198" s="13">
        <v>729</v>
      </c>
      <c r="N198" s="13">
        <v>350</v>
      </c>
      <c r="O198" s="13">
        <v>10</v>
      </c>
      <c r="P198" s="13">
        <v>35</v>
      </c>
    </row>
    <row r="199" spans="1:16" ht="15" customHeight="1" x14ac:dyDescent="0.15">
      <c r="A199" s="80" t="s">
        <v>524</v>
      </c>
      <c r="B199" s="18" t="s">
        <v>7</v>
      </c>
      <c r="C199" s="112"/>
      <c r="D199" s="13"/>
      <c r="E199" s="13"/>
      <c r="F199" s="13"/>
      <c r="G199" s="13"/>
      <c r="H199" s="13"/>
      <c r="I199" s="13"/>
      <c r="J199" s="13"/>
      <c r="K199" s="13"/>
      <c r="L199" s="13"/>
      <c r="M199" s="13"/>
      <c r="N199" s="13"/>
      <c r="O199" s="13"/>
      <c r="P199" s="13"/>
    </row>
    <row r="200" spans="1:16" ht="15" customHeight="1" x14ac:dyDescent="0.15">
      <c r="A200" s="80"/>
      <c r="B200" s="18" t="s">
        <v>8</v>
      </c>
      <c r="C200" s="110" t="s">
        <v>185</v>
      </c>
      <c r="D200" s="13">
        <v>924</v>
      </c>
      <c r="E200" s="13">
        <v>115</v>
      </c>
      <c r="F200" s="13">
        <v>23</v>
      </c>
      <c r="G200" s="13">
        <v>453</v>
      </c>
      <c r="H200" s="13">
        <v>78</v>
      </c>
      <c r="I200" s="13">
        <v>199</v>
      </c>
      <c r="J200" s="13">
        <v>56</v>
      </c>
      <c r="K200" s="13">
        <v>924</v>
      </c>
      <c r="L200" s="13">
        <v>21</v>
      </c>
      <c r="M200" s="13">
        <v>575</v>
      </c>
      <c r="N200" s="13">
        <v>298</v>
      </c>
      <c r="O200" s="13">
        <v>7</v>
      </c>
      <c r="P200" s="13">
        <v>23</v>
      </c>
    </row>
    <row r="201" spans="1:16" ht="15" customHeight="1" x14ac:dyDescent="0.15">
      <c r="A201" s="111"/>
      <c r="B201" s="18" t="s">
        <v>9</v>
      </c>
      <c r="C201" s="123" t="s">
        <v>207</v>
      </c>
      <c r="D201" s="13">
        <v>66</v>
      </c>
      <c r="E201" s="13">
        <v>4</v>
      </c>
      <c r="F201" s="13">
        <v>1</v>
      </c>
      <c r="G201" s="13">
        <v>30</v>
      </c>
      <c r="H201" s="13">
        <v>4</v>
      </c>
      <c r="I201" s="13">
        <v>17</v>
      </c>
      <c r="J201" s="13">
        <v>10</v>
      </c>
      <c r="K201" s="13">
        <v>66</v>
      </c>
      <c r="L201" s="13">
        <v>3</v>
      </c>
      <c r="M201" s="13">
        <v>48</v>
      </c>
      <c r="N201" s="13">
        <v>10</v>
      </c>
      <c r="O201" s="13">
        <v>1</v>
      </c>
      <c r="P201" s="13">
        <v>4</v>
      </c>
    </row>
    <row r="202" spans="1:16" ht="15" customHeight="1" x14ac:dyDescent="0.15">
      <c r="A202" s="111"/>
      <c r="B202" s="18"/>
      <c r="C202" s="110" t="s">
        <v>184</v>
      </c>
      <c r="D202" s="13">
        <v>72</v>
      </c>
      <c r="E202" s="13">
        <v>4</v>
      </c>
      <c r="F202" s="13">
        <v>1</v>
      </c>
      <c r="G202" s="13">
        <v>22</v>
      </c>
      <c r="H202" s="13">
        <v>9</v>
      </c>
      <c r="I202" s="13">
        <v>21</v>
      </c>
      <c r="J202" s="13">
        <v>15</v>
      </c>
      <c r="K202" s="13">
        <v>72</v>
      </c>
      <c r="L202" s="13">
        <v>1</v>
      </c>
      <c r="M202" s="13">
        <v>49</v>
      </c>
      <c r="N202" s="13">
        <v>16</v>
      </c>
      <c r="O202" s="13">
        <v>2</v>
      </c>
      <c r="P202" s="13">
        <v>4</v>
      </c>
    </row>
    <row r="203" spans="1:16" ht="15" customHeight="1" x14ac:dyDescent="0.15">
      <c r="A203" s="111"/>
      <c r="B203" s="18"/>
      <c r="C203" s="110" t="s">
        <v>183</v>
      </c>
      <c r="D203" s="13">
        <v>77</v>
      </c>
      <c r="E203" s="13">
        <v>6</v>
      </c>
      <c r="F203" s="13">
        <v>9</v>
      </c>
      <c r="G203" s="13">
        <v>27</v>
      </c>
      <c r="H203" s="13">
        <v>14</v>
      </c>
      <c r="I203" s="13">
        <v>11</v>
      </c>
      <c r="J203" s="13">
        <v>10</v>
      </c>
      <c r="K203" s="13">
        <v>77</v>
      </c>
      <c r="L203" s="13">
        <v>12</v>
      </c>
      <c r="M203" s="13">
        <v>38</v>
      </c>
      <c r="N203" s="13">
        <v>25</v>
      </c>
      <c r="O203" s="13">
        <v>0</v>
      </c>
      <c r="P203" s="13">
        <v>2</v>
      </c>
    </row>
    <row r="204" spans="1:16" ht="15" customHeight="1" x14ac:dyDescent="0.15">
      <c r="A204" s="111"/>
      <c r="B204" s="18"/>
      <c r="C204" s="110" t="s">
        <v>206</v>
      </c>
      <c r="D204" s="13">
        <v>10</v>
      </c>
      <c r="E204" s="13">
        <v>2</v>
      </c>
      <c r="F204" s="13">
        <v>2</v>
      </c>
      <c r="G204" s="13">
        <v>1</v>
      </c>
      <c r="H204" s="13">
        <v>1</v>
      </c>
      <c r="I204" s="13">
        <v>3</v>
      </c>
      <c r="J204" s="13">
        <v>1</v>
      </c>
      <c r="K204" s="13">
        <v>10</v>
      </c>
      <c r="L204" s="13">
        <v>2</v>
      </c>
      <c r="M204" s="13">
        <v>6</v>
      </c>
      <c r="N204" s="13">
        <v>1</v>
      </c>
      <c r="O204" s="13">
        <v>0</v>
      </c>
      <c r="P204" s="13">
        <v>1</v>
      </c>
    </row>
    <row r="205" spans="1:16" ht="15" customHeight="1" x14ac:dyDescent="0.15">
      <c r="A205" s="111"/>
      <c r="B205" s="18"/>
      <c r="C205" s="110" t="s">
        <v>182</v>
      </c>
      <c r="D205" s="13">
        <v>6</v>
      </c>
      <c r="E205" s="13">
        <v>0</v>
      </c>
      <c r="F205" s="13">
        <v>0</v>
      </c>
      <c r="G205" s="13">
        <v>5</v>
      </c>
      <c r="H205" s="13">
        <v>0</v>
      </c>
      <c r="I205" s="13">
        <v>0</v>
      </c>
      <c r="J205" s="13">
        <v>1</v>
      </c>
      <c r="K205" s="13">
        <v>6</v>
      </c>
      <c r="L205" s="13">
        <v>0</v>
      </c>
      <c r="M205" s="13">
        <v>5</v>
      </c>
      <c r="N205" s="13">
        <v>0</v>
      </c>
      <c r="O205" s="13">
        <v>0</v>
      </c>
      <c r="P205" s="13">
        <v>1</v>
      </c>
    </row>
    <row r="206" spans="1:16" ht="15" customHeight="1" x14ac:dyDescent="0.15">
      <c r="A206" s="111"/>
      <c r="B206" s="19"/>
      <c r="C206" s="108" t="s">
        <v>91</v>
      </c>
      <c r="D206" s="13">
        <v>10</v>
      </c>
      <c r="E206" s="13">
        <v>1</v>
      </c>
      <c r="F206" s="13">
        <v>1</v>
      </c>
      <c r="G206" s="13">
        <v>3</v>
      </c>
      <c r="H206" s="13">
        <v>1</v>
      </c>
      <c r="I206" s="13">
        <v>3</v>
      </c>
      <c r="J206" s="13">
        <v>1</v>
      </c>
      <c r="K206" s="13">
        <v>10</v>
      </c>
      <c r="L206" s="13">
        <v>2</v>
      </c>
      <c r="M206" s="13">
        <v>8</v>
      </c>
      <c r="N206" s="13">
        <v>0</v>
      </c>
      <c r="O206" s="13">
        <v>0</v>
      </c>
      <c r="P206" s="13">
        <v>0</v>
      </c>
    </row>
    <row r="207" spans="1:16" ht="15" customHeight="1" x14ac:dyDescent="0.15">
      <c r="A207" s="111"/>
      <c r="B207" s="11" t="s">
        <v>2</v>
      </c>
      <c r="C207" s="113" t="s">
        <v>16</v>
      </c>
      <c r="D207" s="13">
        <v>595</v>
      </c>
      <c r="E207" s="13">
        <v>0</v>
      </c>
      <c r="F207" s="13">
        <v>71</v>
      </c>
      <c r="G207" s="13">
        <v>184</v>
      </c>
      <c r="H207" s="13">
        <v>121</v>
      </c>
      <c r="I207" s="13">
        <v>101</v>
      </c>
      <c r="J207" s="13">
        <v>118</v>
      </c>
      <c r="K207" s="13">
        <v>595</v>
      </c>
      <c r="L207" s="13">
        <v>32</v>
      </c>
      <c r="M207" s="13">
        <v>309</v>
      </c>
      <c r="N207" s="13">
        <v>149</v>
      </c>
      <c r="O207" s="13">
        <v>4</v>
      </c>
      <c r="P207" s="13">
        <v>101</v>
      </c>
    </row>
    <row r="208" spans="1:16" ht="15" customHeight="1" x14ac:dyDescent="0.15">
      <c r="A208" s="111"/>
      <c r="B208" s="11" t="s">
        <v>3</v>
      </c>
      <c r="C208" s="112"/>
      <c r="D208" s="13"/>
      <c r="E208" s="13"/>
      <c r="F208" s="13"/>
      <c r="G208" s="13"/>
      <c r="H208" s="13"/>
      <c r="I208" s="13"/>
      <c r="J208" s="13"/>
      <c r="K208" s="13"/>
      <c r="L208" s="13"/>
      <c r="M208" s="13"/>
      <c r="N208" s="13"/>
      <c r="O208" s="13"/>
      <c r="P208" s="13"/>
    </row>
    <row r="209" spans="1:16" ht="15" customHeight="1" x14ac:dyDescent="0.15">
      <c r="A209" s="111"/>
      <c r="B209" s="11" t="s">
        <v>4</v>
      </c>
      <c r="C209" s="110" t="s">
        <v>185</v>
      </c>
      <c r="D209" s="13">
        <v>382</v>
      </c>
      <c r="E209" s="13">
        <v>0</v>
      </c>
      <c r="F209" s="13">
        <v>37</v>
      </c>
      <c r="G209" s="13">
        <v>127</v>
      </c>
      <c r="H209" s="13">
        <v>76</v>
      </c>
      <c r="I209" s="13">
        <v>70</v>
      </c>
      <c r="J209" s="13">
        <v>72</v>
      </c>
      <c r="K209" s="13">
        <v>382</v>
      </c>
      <c r="L209" s="13">
        <v>19</v>
      </c>
      <c r="M209" s="13">
        <v>210</v>
      </c>
      <c r="N209" s="13">
        <v>95</v>
      </c>
      <c r="O209" s="13">
        <v>2</v>
      </c>
      <c r="P209" s="13">
        <v>56</v>
      </c>
    </row>
    <row r="210" spans="1:16" ht="15" customHeight="1" x14ac:dyDescent="0.15">
      <c r="A210" s="111"/>
      <c r="B210" s="11"/>
      <c r="C210" s="123" t="s">
        <v>207</v>
      </c>
      <c r="D210" s="13">
        <v>113</v>
      </c>
      <c r="E210" s="13">
        <v>0</v>
      </c>
      <c r="F210" s="13">
        <v>11</v>
      </c>
      <c r="G210" s="13">
        <v>35</v>
      </c>
      <c r="H210" s="13">
        <v>26</v>
      </c>
      <c r="I210" s="13">
        <v>16</v>
      </c>
      <c r="J210" s="13">
        <v>25</v>
      </c>
      <c r="K210" s="13">
        <v>113</v>
      </c>
      <c r="L210" s="13">
        <v>1</v>
      </c>
      <c r="M210" s="13">
        <v>58</v>
      </c>
      <c r="N210" s="13">
        <v>30</v>
      </c>
      <c r="O210" s="13">
        <v>1</v>
      </c>
      <c r="P210" s="13">
        <v>23</v>
      </c>
    </row>
    <row r="211" spans="1:16" ht="15" customHeight="1" x14ac:dyDescent="0.15">
      <c r="A211" s="111"/>
      <c r="B211" s="11"/>
      <c r="C211" s="110" t="s">
        <v>184</v>
      </c>
      <c r="D211" s="13">
        <v>26</v>
      </c>
      <c r="E211" s="13">
        <v>0</v>
      </c>
      <c r="F211" s="13">
        <v>1</v>
      </c>
      <c r="G211" s="13">
        <v>6</v>
      </c>
      <c r="H211" s="13">
        <v>4</v>
      </c>
      <c r="I211" s="13">
        <v>6</v>
      </c>
      <c r="J211" s="13">
        <v>9</v>
      </c>
      <c r="K211" s="13">
        <v>26</v>
      </c>
      <c r="L211" s="13">
        <v>0</v>
      </c>
      <c r="M211" s="13">
        <v>12</v>
      </c>
      <c r="N211" s="13">
        <v>4</v>
      </c>
      <c r="O211" s="13">
        <v>1</v>
      </c>
      <c r="P211" s="13">
        <v>9</v>
      </c>
    </row>
    <row r="212" spans="1:16" ht="15" customHeight="1" x14ac:dyDescent="0.15">
      <c r="A212" s="111"/>
      <c r="B212" s="11"/>
      <c r="C212" s="110" t="s">
        <v>183</v>
      </c>
      <c r="D212" s="13">
        <v>41</v>
      </c>
      <c r="E212" s="13">
        <v>0</v>
      </c>
      <c r="F212" s="13">
        <v>18</v>
      </c>
      <c r="G212" s="13">
        <v>7</v>
      </c>
      <c r="H212" s="13">
        <v>10</v>
      </c>
      <c r="I212" s="13">
        <v>1</v>
      </c>
      <c r="J212" s="13">
        <v>5</v>
      </c>
      <c r="K212" s="13">
        <v>41</v>
      </c>
      <c r="L212" s="13">
        <v>11</v>
      </c>
      <c r="M212" s="13">
        <v>11</v>
      </c>
      <c r="N212" s="13">
        <v>14</v>
      </c>
      <c r="O212" s="13">
        <v>0</v>
      </c>
      <c r="P212" s="13">
        <v>5</v>
      </c>
    </row>
    <row r="213" spans="1:16" ht="15" customHeight="1" x14ac:dyDescent="0.15">
      <c r="A213" s="111"/>
      <c r="B213" s="11"/>
      <c r="C213" s="110" t="s">
        <v>206</v>
      </c>
      <c r="D213" s="13">
        <v>8</v>
      </c>
      <c r="E213" s="13">
        <v>0</v>
      </c>
      <c r="F213" s="13">
        <v>0</v>
      </c>
      <c r="G213" s="13">
        <v>3</v>
      </c>
      <c r="H213" s="13">
        <v>0</v>
      </c>
      <c r="I213" s="13">
        <v>2</v>
      </c>
      <c r="J213" s="13">
        <v>3</v>
      </c>
      <c r="K213" s="13">
        <v>8</v>
      </c>
      <c r="L213" s="13">
        <v>0</v>
      </c>
      <c r="M213" s="13">
        <v>4</v>
      </c>
      <c r="N213" s="13">
        <v>1</v>
      </c>
      <c r="O213" s="13">
        <v>0</v>
      </c>
      <c r="P213" s="13">
        <v>3</v>
      </c>
    </row>
    <row r="214" spans="1:16" ht="15" customHeight="1" x14ac:dyDescent="0.15">
      <c r="A214" s="111"/>
      <c r="B214" s="11"/>
      <c r="C214" s="110" t="s">
        <v>182</v>
      </c>
      <c r="D214" s="13">
        <v>20</v>
      </c>
      <c r="E214" s="13">
        <v>0</v>
      </c>
      <c r="F214" s="13">
        <v>3</v>
      </c>
      <c r="G214" s="13">
        <v>4</v>
      </c>
      <c r="H214" s="13">
        <v>5</v>
      </c>
      <c r="I214" s="13">
        <v>5</v>
      </c>
      <c r="J214" s="13">
        <v>3</v>
      </c>
      <c r="K214" s="13">
        <v>20</v>
      </c>
      <c r="L214" s="13">
        <v>0</v>
      </c>
      <c r="M214" s="13">
        <v>11</v>
      </c>
      <c r="N214" s="13">
        <v>5</v>
      </c>
      <c r="O214" s="13">
        <v>0</v>
      </c>
      <c r="P214" s="13">
        <v>4</v>
      </c>
    </row>
    <row r="215" spans="1:16" ht="15" customHeight="1" x14ac:dyDescent="0.15">
      <c r="A215" s="111"/>
      <c r="B215" s="11"/>
      <c r="C215" s="108" t="s">
        <v>91</v>
      </c>
      <c r="D215" s="13">
        <v>5</v>
      </c>
      <c r="E215" s="13">
        <v>0</v>
      </c>
      <c r="F215" s="13">
        <v>1</v>
      </c>
      <c r="G215" s="13">
        <v>2</v>
      </c>
      <c r="H215" s="13">
        <v>0</v>
      </c>
      <c r="I215" s="13">
        <v>1</v>
      </c>
      <c r="J215" s="13">
        <v>1</v>
      </c>
      <c r="K215" s="13">
        <v>5</v>
      </c>
      <c r="L215" s="13">
        <v>1</v>
      </c>
      <c r="M215" s="13">
        <v>3</v>
      </c>
      <c r="N215" s="13">
        <v>0</v>
      </c>
      <c r="O215" s="13">
        <v>0</v>
      </c>
      <c r="P215" s="13">
        <v>1</v>
      </c>
    </row>
    <row r="216" spans="1:16" ht="15" customHeight="1" x14ac:dyDescent="0.15">
      <c r="A216" s="111"/>
      <c r="B216" s="204" t="s">
        <v>5</v>
      </c>
      <c r="C216" s="113" t="s">
        <v>16</v>
      </c>
      <c r="D216" s="13">
        <v>485</v>
      </c>
      <c r="E216" s="13">
        <v>0</v>
      </c>
      <c r="F216" s="13">
        <v>57</v>
      </c>
      <c r="G216" s="13">
        <v>141</v>
      </c>
      <c r="H216" s="13">
        <v>84</v>
      </c>
      <c r="I216" s="13">
        <v>51</v>
      </c>
      <c r="J216" s="13">
        <v>152</v>
      </c>
      <c r="K216" s="13">
        <v>485</v>
      </c>
      <c r="L216" s="13">
        <v>44</v>
      </c>
      <c r="M216" s="13">
        <v>193</v>
      </c>
      <c r="N216" s="13">
        <v>108</v>
      </c>
      <c r="O216" s="13">
        <v>6</v>
      </c>
      <c r="P216" s="13">
        <v>134</v>
      </c>
    </row>
    <row r="217" spans="1:16" ht="15" customHeight="1" x14ac:dyDescent="0.15">
      <c r="A217" s="111"/>
      <c r="B217" s="205"/>
      <c r="C217" s="112"/>
      <c r="D217" s="13"/>
      <c r="E217" s="13"/>
      <c r="F217" s="13"/>
      <c r="G217" s="13"/>
      <c r="H217" s="13"/>
      <c r="I217" s="13"/>
      <c r="J217" s="13"/>
      <c r="K217" s="13"/>
      <c r="L217" s="13"/>
      <c r="M217" s="13"/>
      <c r="N217" s="13"/>
      <c r="O217" s="13"/>
      <c r="P217" s="13"/>
    </row>
    <row r="218" spans="1:16" ht="15" customHeight="1" x14ac:dyDescent="0.15">
      <c r="A218" s="111"/>
      <c r="B218" s="205"/>
      <c r="C218" s="110" t="s">
        <v>185</v>
      </c>
      <c r="D218" s="13">
        <v>316</v>
      </c>
      <c r="E218" s="13">
        <v>0</v>
      </c>
      <c r="F218" s="13">
        <v>27</v>
      </c>
      <c r="G218" s="13">
        <v>106</v>
      </c>
      <c r="H218" s="13">
        <v>51</v>
      </c>
      <c r="I218" s="13">
        <v>37</v>
      </c>
      <c r="J218" s="13">
        <v>95</v>
      </c>
      <c r="K218" s="13">
        <v>316</v>
      </c>
      <c r="L218" s="13">
        <v>15</v>
      </c>
      <c r="M218" s="13">
        <v>138</v>
      </c>
      <c r="N218" s="13">
        <v>69</v>
      </c>
      <c r="O218" s="13">
        <v>4</v>
      </c>
      <c r="P218" s="13">
        <v>90</v>
      </c>
    </row>
    <row r="219" spans="1:16" ht="15" customHeight="1" x14ac:dyDescent="0.15">
      <c r="A219" s="111"/>
      <c r="B219" s="205"/>
      <c r="C219" s="123" t="s">
        <v>207</v>
      </c>
      <c r="D219" s="13">
        <v>44</v>
      </c>
      <c r="E219" s="13">
        <v>0</v>
      </c>
      <c r="F219" s="13">
        <v>6</v>
      </c>
      <c r="G219" s="13">
        <v>11</v>
      </c>
      <c r="H219" s="13">
        <v>12</v>
      </c>
      <c r="I219" s="13">
        <v>4</v>
      </c>
      <c r="J219" s="13">
        <v>11</v>
      </c>
      <c r="K219" s="13">
        <v>44</v>
      </c>
      <c r="L219" s="13">
        <v>5</v>
      </c>
      <c r="M219" s="13">
        <v>16</v>
      </c>
      <c r="N219" s="13">
        <v>15</v>
      </c>
      <c r="O219" s="13">
        <v>1</v>
      </c>
      <c r="P219" s="13">
        <v>7</v>
      </c>
    </row>
    <row r="220" spans="1:16" ht="15" customHeight="1" x14ac:dyDescent="0.15">
      <c r="A220" s="111"/>
      <c r="B220" s="205"/>
      <c r="C220" s="110" t="s">
        <v>184</v>
      </c>
      <c r="D220" s="13">
        <v>48</v>
      </c>
      <c r="E220" s="13">
        <v>0</v>
      </c>
      <c r="F220" s="13">
        <v>8</v>
      </c>
      <c r="G220" s="13">
        <v>9</v>
      </c>
      <c r="H220" s="13">
        <v>5</v>
      </c>
      <c r="I220" s="13">
        <v>5</v>
      </c>
      <c r="J220" s="13">
        <v>21</v>
      </c>
      <c r="K220" s="13">
        <v>48</v>
      </c>
      <c r="L220" s="13">
        <v>7</v>
      </c>
      <c r="M220" s="13">
        <v>14</v>
      </c>
      <c r="N220" s="13">
        <v>8</v>
      </c>
      <c r="O220" s="13">
        <v>1</v>
      </c>
      <c r="P220" s="13">
        <v>18</v>
      </c>
    </row>
    <row r="221" spans="1:16" ht="15" customHeight="1" x14ac:dyDescent="0.15">
      <c r="A221" s="111"/>
      <c r="B221" s="200"/>
      <c r="C221" s="110" t="s">
        <v>183</v>
      </c>
      <c r="D221" s="13">
        <v>54</v>
      </c>
      <c r="E221" s="13">
        <v>0</v>
      </c>
      <c r="F221" s="13">
        <v>12</v>
      </c>
      <c r="G221" s="13">
        <v>12</v>
      </c>
      <c r="H221" s="13">
        <v>13</v>
      </c>
      <c r="I221" s="13">
        <v>3</v>
      </c>
      <c r="J221" s="13">
        <v>14</v>
      </c>
      <c r="K221" s="13">
        <v>54</v>
      </c>
      <c r="L221" s="13">
        <v>15</v>
      </c>
      <c r="M221" s="13">
        <v>16</v>
      </c>
      <c r="N221" s="13">
        <v>14</v>
      </c>
      <c r="O221" s="13">
        <v>0</v>
      </c>
      <c r="P221" s="13">
        <v>9</v>
      </c>
    </row>
    <row r="222" spans="1:16" ht="15" customHeight="1" x14ac:dyDescent="0.15">
      <c r="A222" s="111"/>
      <c r="B222" s="200"/>
      <c r="C222" s="110" t="s">
        <v>206</v>
      </c>
      <c r="D222" s="13">
        <v>3</v>
      </c>
      <c r="E222" s="13">
        <v>0</v>
      </c>
      <c r="F222" s="13">
        <v>0</v>
      </c>
      <c r="G222" s="13">
        <v>0</v>
      </c>
      <c r="H222" s="13">
        <v>1</v>
      </c>
      <c r="I222" s="13">
        <v>0</v>
      </c>
      <c r="J222" s="13">
        <v>2</v>
      </c>
      <c r="K222" s="13">
        <v>3</v>
      </c>
      <c r="L222" s="13">
        <v>0</v>
      </c>
      <c r="M222" s="13">
        <v>1</v>
      </c>
      <c r="N222" s="13">
        <v>0</v>
      </c>
      <c r="O222" s="13">
        <v>0</v>
      </c>
      <c r="P222" s="13">
        <v>2</v>
      </c>
    </row>
    <row r="223" spans="1:16" ht="15" customHeight="1" x14ac:dyDescent="0.15">
      <c r="A223" s="111"/>
      <c r="B223" s="200"/>
      <c r="C223" s="110" t="s">
        <v>182</v>
      </c>
      <c r="D223" s="13">
        <v>16</v>
      </c>
      <c r="E223" s="13">
        <v>0</v>
      </c>
      <c r="F223" s="13">
        <v>4</v>
      </c>
      <c r="G223" s="13">
        <v>1</v>
      </c>
      <c r="H223" s="13">
        <v>2</v>
      </c>
      <c r="I223" s="13">
        <v>2</v>
      </c>
      <c r="J223" s="13">
        <v>7</v>
      </c>
      <c r="K223" s="13">
        <v>16</v>
      </c>
      <c r="L223" s="13">
        <v>2</v>
      </c>
      <c r="M223" s="13">
        <v>6</v>
      </c>
      <c r="N223" s="13">
        <v>1</v>
      </c>
      <c r="O223" s="13">
        <v>0</v>
      </c>
      <c r="P223" s="13">
        <v>7</v>
      </c>
    </row>
    <row r="224" spans="1:16" ht="15" customHeight="1" x14ac:dyDescent="0.15">
      <c r="A224" s="108"/>
      <c r="B224" s="202"/>
      <c r="C224" s="108" t="s">
        <v>91</v>
      </c>
      <c r="D224" s="13">
        <v>4</v>
      </c>
      <c r="E224" s="13">
        <v>0</v>
      </c>
      <c r="F224" s="13">
        <v>0</v>
      </c>
      <c r="G224" s="13">
        <v>2</v>
      </c>
      <c r="H224" s="13">
        <v>0</v>
      </c>
      <c r="I224" s="13">
        <v>0</v>
      </c>
      <c r="J224" s="13">
        <v>2</v>
      </c>
      <c r="K224" s="13">
        <v>4</v>
      </c>
      <c r="L224" s="13">
        <v>0</v>
      </c>
      <c r="M224" s="13">
        <v>2</v>
      </c>
      <c r="N224" s="13">
        <v>1</v>
      </c>
      <c r="O224" s="13">
        <v>0</v>
      </c>
      <c r="P224" s="13">
        <v>1</v>
      </c>
    </row>
    <row r="225" spans="1:16" ht="15" customHeight="1" x14ac:dyDescent="0.15">
      <c r="A225" s="114" t="s">
        <v>482</v>
      </c>
      <c r="B225" s="17" t="s">
        <v>6</v>
      </c>
      <c r="C225" s="113" t="s">
        <v>16</v>
      </c>
      <c r="D225" s="13">
        <v>1165</v>
      </c>
      <c r="E225" s="13">
        <v>132</v>
      </c>
      <c r="F225" s="13">
        <v>37</v>
      </c>
      <c r="G225" s="13">
        <v>541</v>
      </c>
      <c r="H225" s="13">
        <v>107</v>
      </c>
      <c r="I225" s="13">
        <v>254</v>
      </c>
      <c r="J225" s="13">
        <v>94</v>
      </c>
      <c r="K225" s="13">
        <v>1165</v>
      </c>
      <c r="L225" s="13">
        <v>41</v>
      </c>
      <c r="M225" s="13">
        <v>729</v>
      </c>
      <c r="N225" s="13">
        <v>350</v>
      </c>
      <c r="O225" s="13">
        <v>10</v>
      </c>
      <c r="P225" s="13">
        <v>35</v>
      </c>
    </row>
    <row r="226" spans="1:16" ht="15" customHeight="1" x14ac:dyDescent="0.15">
      <c r="A226" s="111" t="s">
        <v>483</v>
      </c>
      <c r="B226" s="18" t="s">
        <v>7</v>
      </c>
      <c r="C226" s="112"/>
      <c r="D226" s="13"/>
      <c r="E226" s="13"/>
      <c r="F226" s="13"/>
      <c r="G226" s="13"/>
      <c r="H226" s="13"/>
      <c r="I226" s="13"/>
      <c r="J226" s="13"/>
      <c r="K226" s="13"/>
      <c r="L226" s="13"/>
      <c r="M226" s="13"/>
      <c r="N226" s="13"/>
      <c r="O226" s="13"/>
      <c r="P226" s="13"/>
    </row>
    <row r="227" spans="1:16" ht="15" customHeight="1" x14ac:dyDescent="0.15">
      <c r="A227" s="111"/>
      <c r="B227" s="18" t="s">
        <v>8</v>
      </c>
      <c r="C227" s="110" t="s">
        <v>198</v>
      </c>
      <c r="D227" s="13">
        <v>842</v>
      </c>
      <c r="E227" s="13">
        <v>88</v>
      </c>
      <c r="F227" s="13">
        <v>21</v>
      </c>
      <c r="G227" s="13">
        <v>426</v>
      </c>
      <c r="H227" s="13">
        <v>73</v>
      </c>
      <c r="I227" s="13">
        <v>182</v>
      </c>
      <c r="J227" s="13">
        <v>52</v>
      </c>
      <c r="K227" s="13">
        <v>842</v>
      </c>
      <c r="L227" s="13">
        <v>24</v>
      </c>
      <c r="M227" s="13">
        <v>510</v>
      </c>
      <c r="N227" s="13">
        <v>280</v>
      </c>
      <c r="O227" s="13">
        <v>6</v>
      </c>
      <c r="P227" s="13">
        <v>22</v>
      </c>
    </row>
    <row r="228" spans="1:16" ht="15" customHeight="1" x14ac:dyDescent="0.15">
      <c r="A228" s="111"/>
      <c r="B228" s="18" t="s">
        <v>9</v>
      </c>
      <c r="C228" s="110" t="s">
        <v>197</v>
      </c>
      <c r="D228" s="13">
        <v>55</v>
      </c>
      <c r="E228" s="13">
        <v>15</v>
      </c>
      <c r="F228" s="13">
        <v>0</v>
      </c>
      <c r="G228" s="13">
        <v>18</v>
      </c>
      <c r="H228" s="13">
        <v>5</v>
      </c>
      <c r="I228" s="13">
        <v>13</v>
      </c>
      <c r="J228" s="13">
        <v>4</v>
      </c>
      <c r="K228" s="13">
        <v>55</v>
      </c>
      <c r="L228" s="13">
        <v>0</v>
      </c>
      <c r="M228" s="13">
        <v>42</v>
      </c>
      <c r="N228" s="13">
        <v>9</v>
      </c>
      <c r="O228" s="13">
        <v>1</v>
      </c>
      <c r="P228" s="13">
        <v>3</v>
      </c>
    </row>
    <row r="229" spans="1:16" ht="15" customHeight="1" x14ac:dyDescent="0.15">
      <c r="A229" s="111"/>
      <c r="B229" s="18"/>
      <c r="C229" s="110" t="s">
        <v>196</v>
      </c>
      <c r="D229" s="13">
        <v>123</v>
      </c>
      <c r="E229" s="13">
        <v>15</v>
      </c>
      <c r="F229" s="13">
        <v>13</v>
      </c>
      <c r="G229" s="13">
        <v>45</v>
      </c>
      <c r="H229" s="13">
        <v>16</v>
      </c>
      <c r="I229" s="13">
        <v>20</v>
      </c>
      <c r="J229" s="13">
        <v>14</v>
      </c>
      <c r="K229" s="13">
        <v>123</v>
      </c>
      <c r="L229" s="13">
        <v>13</v>
      </c>
      <c r="M229" s="13">
        <v>70</v>
      </c>
      <c r="N229" s="13">
        <v>35</v>
      </c>
      <c r="O229" s="13">
        <v>0</v>
      </c>
      <c r="P229" s="13">
        <v>5</v>
      </c>
    </row>
    <row r="230" spans="1:16" ht="15" customHeight="1" x14ac:dyDescent="0.15">
      <c r="A230" s="111"/>
      <c r="B230" s="18"/>
      <c r="C230" s="110" t="s">
        <v>195</v>
      </c>
      <c r="D230" s="13">
        <v>46</v>
      </c>
      <c r="E230" s="13">
        <v>4</v>
      </c>
      <c r="F230" s="13">
        <v>0</v>
      </c>
      <c r="G230" s="13">
        <v>11</v>
      </c>
      <c r="H230" s="13">
        <v>6</v>
      </c>
      <c r="I230" s="13">
        <v>15</v>
      </c>
      <c r="J230" s="13">
        <v>10</v>
      </c>
      <c r="K230" s="13">
        <v>46</v>
      </c>
      <c r="L230" s="13">
        <v>1</v>
      </c>
      <c r="M230" s="13">
        <v>31</v>
      </c>
      <c r="N230" s="13">
        <v>10</v>
      </c>
      <c r="O230" s="13">
        <v>2</v>
      </c>
      <c r="P230" s="13">
        <v>2</v>
      </c>
    </row>
    <row r="231" spans="1:16" ht="15" customHeight="1" x14ac:dyDescent="0.15">
      <c r="A231" s="111"/>
      <c r="B231" s="18"/>
      <c r="C231" s="110" t="s">
        <v>91</v>
      </c>
      <c r="D231" s="13">
        <v>76</v>
      </c>
      <c r="E231" s="13">
        <v>10</v>
      </c>
      <c r="F231" s="13">
        <v>2</v>
      </c>
      <c r="G231" s="13">
        <v>28</v>
      </c>
      <c r="H231" s="13">
        <v>6</v>
      </c>
      <c r="I231" s="13">
        <v>21</v>
      </c>
      <c r="J231" s="13">
        <v>9</v>
      </c>
      <c r="K231" s="13">
        <v>76</v>
      </c>
      <c r="L231" s="13">
        <v>2</v>
      </c>
      <c r="M231" s="13">
        <v>59</v>
      </c>
      <c r="N231" s="13">
        <v>13</v>
      </c>
      <c r="O231" s="13">
        <v>1</v>
      </c>
      <c r="P231" s="13">
        <v>1</v>
      </c>
    </row>
    <row r="232" spans="1:16" ht="15" customHeight="1" x14ac:dyDescent="0.15">
      <c r="A232" s="111"/>
      <c r="B232" s="19"/>
      <c r="C232" s="108" t="s">
        <v>65</v>
      </c>
      <c r="D232" s="13">
        <v>23</v>
      </c>
      <c r="E232" s="13">
        <v>0</v>
      </c>
      <c r="F232" s="13">
        <v>1</v>
      </c>
      <c r="G232" s="13">
        <v>13</v>
      </c>
      <c r="H232" s="13">
        <v>1</v>
      </c>
      <c r="I232" s="13">
        <v>3</v>
      </c>
      <c r="J232" s="13">
        <v>5</v>
      </c>
      <c r="K232" s="13">
        <v>23</v>
      </c>
      <c r="L232" s="13">
        <v>1</v>
      </c>
      <c r="M232" s="13">
        <v>17</v>
      </c>
      <c r="N232" s="13">
        <v>3</v>
      </c>
      <c r="O232" s="13">
        <v>0</v>
      </c>
      <c r="P232" s="13">
        <v>2</v>
      </c>
    </row>
    <row r="233" spans="1:16" ht="15" customHeight="1" x14ac:dyDescent="0.15">
      <c r="A233" s="111"/>
      <c r="B233" s="11" t="s">
        <v>2</v>
      </c>
      <c r="C233" s="113" t="s">
        <v>16</v>
      </c>
      <c r="D233" s="13">
        <v>595</v>
      </c>
      <c r="E233" s="13">
        <v>0</v>
      </c>
      <c r="F233" s="13">
        <v>71</v>
      </c>
      <c r="G233" s="13">
        <v>184</v>
      </c>
      <c r="H233" s="13">
        <v>121</v>
      </c>
      <c r="I233" s="13">
        <v>101</v>
      </c>
      <c r="J233" s="13">
        <v>118</v>
      </c>
      <c r="K233" s="13">
        <v>595</v>
      </c>
      <c r="L233" s="13">
        <v>32</v>
      </c>
      <c r="M233" s="13">
        <v>309</v>
      </c>
      <c r="N233" s="13">
        <v>149</v>
      </c>
      <c r="O233" s="13">
        <v>4</v>
      </c>
      <c r="P233" s="13">
        <v>101</v>
      </c>
    </row>
    <row r="234" spans="1:16" ht="15" customHeight="1" x14ac:dyDescent="0.15">
      <c r="A234" s="111"/>
      <c r="B234" s="11" t="s">
        <v>3</v>
      </c>
      <c r="C234" s="112"/>
      <c r="D234" s="13"/>
      <c r="E234" s="13"/>
      <c r="F234" s="13"/>
      <c r="G234" s="13"/>
      <c r="H234" s="13"/>
      <c r="I234" s="13"/>
      <c r="J234" s="13"/>
      <c r="K234" s="13"/>
      <c r="L234" s="13"/>
      <c r="M234" s="13"/>
      <c r="N234" s="13"/>
      <c r="O234" s="13"/>
      <c r="P234" s="13"/>
    </row>
    <row r="235" spans="1:16" ht="15" customHeight="1" x14ac:dyDescent="0.15">
      <c r="A235" s="111"/>
      <c r="B235" s="11" t="s">
        <v>4</v>
      </c>
      <c r="C235" s="110" t="s">
        <v>198</v>
      </c>
      <c r="D235" s="13">
        <v>412</v>
      </c>
      <c r="E235" s="13">
        <v>0</v>
      </c>
      <c r="F235" s="13">
        <v>36</v>
      </c>
      <c r="G235" s="13">
        <v>131</v>
      </c>
      <c r="H235" s="13">
        <v>88</v>
      </c>
      <c r="I235" s="13">
        <v>77</v>
      </c>
      <c r="J235" s="13">
        <v>80</v>
      </c>
      <c r="K235" s="13">
        <v>412</v>
      </c>
      <c r="L235" s="13">
        <v>12</v>
      </c>
      <c r="M235" s="13">
        <v>220</v>
      </c>
      <c r="N235" s="13">
        <v>110</v>
      </c>
      <c r="O235" s="13">
        <v>3</v>
      </c>
      <c r="P235" s="13">
        <v>67</v>
      </c>
    </row>
    <row r="236" spans="1:16" ht="15" customHeight="1" x14ac:dyDescent="0.15">
      <c r="A236" s="111"/>
      <c r="B236" s="11"/>
      <c r="C236" s="110" t="s">
        <v>197</v>
      </c>
      <c r="D236" s="13">
        <v>33</v>
      </c>
      <c r="E236" s="13">
        <v>0</v>
      </c>
      <c r="F236" s="13">
        <v>2</v>
      </c>
      <c r="G236" s="13">
        <v>15</v>
      </c>
      <c r="H236" s="13">
        <v>2</v>
      </c>
      <c r="I236" s="13">
        <v>6</v>
      </c>
      <c r="J236" s="13">
        <v>8</v>
      </c>
      <c r="K236" s="13">
        <v>33</v>
      </c>
      <c r="L236" s="13">
        <v>2</v>
      </c>
      <c r="M236" s="13">
        <v>24</v>
      </c>
      <c r="N236" s="13">
        <v>2</v>
      </c>
      <c r="O236" s="13">
        <v>0</v>
      </c>
      <c r="P236" s="13">
        <v>5</v>
      </c>
    </row>
    <row r="237" spans="1:16" ht="15" customHeight="1" x14ac:dyDescent="0.15">
      <c r="A237" s="111"/>
      <c r="B237" s="11"/>
      <c r="C237" s="110" t="s">
        <v>196</v>
      </c>
      <c r="D237" s="13">
        <v>54</v>
      </c>
      <c r="E237" s="13">
        <v>0</v>
      </c>
      <c r="F237" s="13">
        <v>21</v>
      </c>
      <c r="G237" s="13">
        <v>7</v>
      </c>
      <c r="H237" s="13">
        <v>12</v>
      </c>
      <c r="I237" s="13">
        <v>5</v>
      </c>
      <c r="J237" s="13">
        <v>9</v>
      </c>
      <c r="K237" s="13">
        <v>54</v>
      </c>
      <c r="L237" s="13">
        <v>12</v>
      </c>
      <c r="M237" s="13">
        <v>13</v>
      </c>
      <c r="N237" s="13">
        <v>18</v>
      </c>
      <c r="O237" s="13">
        <v>1</v>
      </c>
      <c r="P237" s="13">
        <v>10</v>
      </c>
    </row>
    <row r="238" spans="1:16" ht="15" customHeight="1" x14ac:dyDescent="0.15">
      <c r="A238" s="111"/>
      <c r="B238" s="11"/>
      <c r="C238" s="110" t="s">
        <v>195</v>
      </c>
      <c r="D238" s="13">
        <v>32</v>
      </c>
      <c r="E238" s="13">
        <v>0</v>
      </c>
      <c r="F238" s="13">
        <v>2</v>
      </c>
      <c r="G238" s="13">
        <v>10</v>
      </c>
      <c r="H238" s="13">
        <v>8</v>
      </c>
      <c r="I238" s="13">
        <v>6</v>
      </c>
      <c r="J238" s="13">
        <v>6</v>
      </c>
      <c r="K238" s="13">
        <v>32</v>
      </c>
      <c r="L238" s="13">
        <v>1</v>
      </c>
      <c r="M238" s="13">
        <v>19</v>
      </c>
      <c r="N238" s="13">
        <v>6</v>
      </c>
      <c r="O238" s="13">
        <v>0</v>
      </c>
      <c r="P238" s="13">
        <v>6</v>
      </c>
    </row>
    <row r="239" spans="1:16" ht="15" customHeight="1" x14ac:dyDescent="0.15">
      <c r="A239" s="111"/>
      <c r="B239" s="11"/>
      <c r="C239" s="110" t="s">
        <v>91</v>
      </c>
      <c r="D239" s="13">
        <v>42</v>
      </c>
      <c r="E239" s="13">
        <v>0</v>
      </c>
      <c r="F239" s="13">
        <v>6</v>
      </c>
      <c r="G239" s="13">
        <v>14</v>
      </c>
      <c r="H239" s="13">
        <v>5</v>
      </c>
      <c r="I239" s="13">
        <v>7</v>
      </c>
      <c r="J239" s="13">
        <v>10</v>
      </c>
      <c r="K239" s="13">
        <v>42</v>
      </c>
      <c r="L239" s="13">
        <v>3</v>
      </c>
      <c r="M239" s="13">
        <v>24</v>
      </c>
      <c r="N239" s="13">
        <v>7</v>
      </c>
      <c r="O239" s="13">
        <v>0</v>
      </c>
      <c r="P239" s="13">
        <v>8</v>
      </c>
    </row>
    <row r="240" spans="1:16" ht="15" customHeight="1" x14ac:dyDescent="0.15">
      <c r="A240" s="111"/>
      <c r="B240" s="11"/>
      <c r="C240" s="108" t="s">
        <v>65</v>
      </c>
      <c r="D240" s="13">
        <v>22</v>
      </c>
      <c r="E240" s="13">
        <v>0</v>
      </c>
      <c r="F240" s="13">
        <v>4</v>
      </c>
      <c r="G240" s="13">
        <v>7</v>
      </c>
      <c r="H240" s="13">
        <v>6</v>
      </c>
      <c r="I240" s="13">
        <v>0</v>
      </c>
      <c r="J240" s="13">
        <v>5</v>
      </c>
      <c r="K240" s="13">
        <v>22</v>
      </c>
      <c r="L240" s="13">
        <v>2</v>
      </c>
      <c r="M240" s="13">
        <v>9</v>
      </c>
      <c r="N240" s="13">
        <v>6</v>
      </c>
      <c r="O240" s="13">
        <v>0</v>
      </c>
      <c r="P240" s="13">
        <v>5</v>
      </c>
    </row>
    <row r="241" spans="1:16" ht="15" customHeight="1" x14ac:dyDescent="0.15">
      <c r="A241" s="111"/>
      <c r="B241" s="204" t="s">
        <v>5</v>
      </c>
      <c r="C241" s="113" t="s">
        <v>16</v>
      </c>
      <c r="D241" s="13">
        <v>485</v>
      </c>
      <c r="E241" s="13">
        <v>0</v>
      </c>
      <c r="F241" s="13">
        <v>57</v>
      </c>
      <c r="G241" s="13">
        <v>141</v>
      </c>
      <c r="H241" s="13">
        <v>84</v>
      </c>
      <c r="I241" s="13">
        <v>51</v>
      </c>
      <c r="J241" s="13">
        <v>152</v>
      </c>
      <c r="K241" s="13">
        <v>485</v>
      </c>
      <c r="L241" s="13">
        <v>44</v>
      </c>
      <c r="M241" s="13">
        <v>193</v>
      </c>
      <c r="N241" s="13">
        <v>108</v>
      </c>
      <c r="O241" s="13">
        <v>6</v>
      </c>
      <c r="P241" s="13">
        <v>134</v>
      </c>
    </row>
    <row r="242" spans="1:16" ht="15" customHeight="1" x14ac:dyDescent="0.15">
      <c r="A242" s="111"/>
      <c r="B242" s="205"/>
      <c r="C242" s="112"/>
      <c r="D242" s="13"/>
      <c r="E242" s="13"/>
      <c r="F242" s="13"/>
      <c r="G242" s="13"/>
      <c r="H242" s="13"/>
      <c r="I242" s="13"/>
      <c r="J242" s="13"/>
      <c r="K242" s="13"/>
      <c r="L242" s="13"/>
      <c r="M242" s="13"/>
      <c r="N242" s="13"/>
      <c r="O242" s="13"/>
      <c r="P242" s="13"/>
    </row>
    <row r="243" spans="1:16" ht="15" customHeight="1" x14ac:dyDescent="0.15">
      <c r="A243" s="111"/>
      <c r="B243" s="205"/>
      <c r="C243" s="110" t="s">
        <v>198</v>
      </c>
      <c r="D243" s="13">
        <v>286</v>
      </c>
      <c r="E243" s="13">
        <v>0</v>
      </c>
      <c r="F243" s="13">
        <v>31</v>
      </c>
      <c r="G243" s="13">
        <v>89</v>
      </c>
      <c r="H243" s="13">
        <v>52</v>
      </c>
      <c r="I243" s="13">
        <v>23</v>
      </c>
      <c r="J243" s="13">
        <v>91</v>
      </c>
      <c r="K243" s="13">
        <v>286</v>
      </c>
      <c r="L243" s="13">
        <v>20</v>
      </c>
      <c r="M243" s="13">
        <v>112</v>
      </c>
      <c r="N243" s="13">
        <v>66</v>
      </c>
      <c r="O243" s="13">
        <v>4</v>
      </c>
      <c r="P243" s="13">
        <v>84</v>
      </c>
    </row>
    <row r="244" spans="1:16" ht="15" customHeight="1" x14ac:dyDescent="0.15">
      <c r="A244" s="111"/>
      <c r="B244" s="205"/>
      <c r="C244" s="110" t="s">
        <v>197</v>
      </c>
      <c r="D244" s="13">
        <v>45</v>
      </c>
      <c r="E244" s="13">
        <v>0</v>
      </c>
      <c r="F244" s="13">
        <v>0</v>
      </c>
      <c r="G244" s="13">
        <v>15</v>
      </c>
      <c r="H244" s="13">
        <v>3</v>
      </c>
      <c r="I244" s="13">
        <v>14</v>
      </c>
      <c r="J244" s="13">
        <v>13</v>
      </c>
      <c r="K244" s="13">
        <v>45</v>
      </c>
      <c r="L244" s="13">
        <v>0</v>
      </c>
      <c r="M244" s="13">
        <v>23</v>
      </c>
      <c r="N244" s="13">
        <v>8</v>
      </c>
      <c r="O244" s="13">
        <v>1</v>
      </c>
      <c r="P244" s="13">
        <v>13</v>
      </c>
    </row>
    <row r="245" spans="1:16" ht="15" customHeight="1" x14ac:dyDescent="0.15">
      <c r="A245" s="111"/>
      <c r="B245" s="205"/>
      <c r="C245" s="110" t="s">
        <v>196</v>
      </c>
      <c r="D245" s="13">
        <v>75</v>
      </c>
      <c r="E245" s="13">
        <v>0</v>
      </c>
      <c r="F245" s="13">
        <v>12</v>
      </c>
      <c r="G245" s="13">
        <v>17</v>
      </c>
      <c r="H245" s="13">
        <v>19</v>
      </c>
      <c r="I245" s="13">
        <v>6</v>
      </c>
      <c r="J245" s="13">
        <v>21</v>
      </c>
      <c r="K245" s="13">
        <v>75</v>
      </c>
      <c r="L245" s="13">
        <v>14</v>
      </c>
      <c r="M245" s="13">
        <v>28</v>
      </c>
      <c r="N245" s="13">
        <v>19</v>
      </c>
      <c r="O245" s="13">
        <v>0</v>
      </c>
      <c r="P245" s="13">
        <v>14</v>
      </c>
    </row>
    <row r="246" spans="1:16" ht="15" customHeight="1" x14ac:dyDescent="0.15">
      <c r="A246" s="111"/>
      <c r="B246" s="200"/>
      <c r="C246" s="110" t="s">
        <v>195</v>
      </c>
      <c r="D246" s="13">
        <v>31</v>
      </c>
      <c r="E246" s="13">
        <v>0</v>
      </c>
      <c r="F246" s="13">
        <v>6</v>
      </c>
      <c r="G246" s="13">
        <v>3</v>
      </c>
      <c r="H246" s="13">
        <v>5</v>
      </c>
      <c r="I246" s="13">
        <v>4</v>
      </c>
      <c r="J246" s="13">
        <v>13</v>
      </c>
      <c r="K246" s="13">
        <v>31</v>
      </c>
      <c r="L246" s="13">
        <v>5</v>
      </c>
      <c r="M246" s="13">
        <v>9</v>
      </c>
      <c r="N246" s="13">
        <v>6</v>
      </c>
      <c r="O246" s="13">
        <v>1</v>
      </c>
      <c r="P246" s="13">
        <v>10</v>
      </c>
    </row>
    <row r="247" spans="1:16" ht="15" customHeight="1" x14ac:dyDescent="0.15">
      <c r="A247" s="111"/>
      <c r="B247" s="200"/>
      <c r="C247" s="110" t="s">
        <v>91</v>
      </c>
      <c r="D247" s="13">
        <v>32</v>
      </c>
      <c r="E247" s="13">
        <v>0</v>
      </c>
      <c r="F247" s="13">
        <v>5</v>
      </c>
      <c r="G247" s="13">
        <v>12</v>
      </c>
      <c r="H247" s="13">
        <v>3</v>
      </c>
      <c r="I247" s="13">
        <v>3</v>
      </c>
      <c r="J247" s="13">
        <v>9</v>
      </c>
      <c r="K247" s="13">
        <v>32</v>
      </c>
      <c r="L247" s="13">
        <v>3</v>
      </c>
      <c r="M247" s="13">
        <v>14</v>
      </c>
      <c r="N247" s="13">
        <v>7</v>
      </c>
      <c r="O247" s="13">
        <v>0</v>
      </c>
      <c r="P247" s="13">
        <v>8</v>
      </c>
    </row>
    <row r="248" spans="1:16" ht="15" customHeight="1" x14ac:dyDescent="0.15">
      <c r="A248" s="108"/>
      <c r="B248" s="202"/>
      <c r="C248" s="108" t="s">
        <v>65</v>
      </c>
      <c r="D248" s="13">
        <v>16</v>
      </c>
      <c r="E248" s="13">
        <v>0</v>
      </c>
      <c r="F248" s="13">
        <v>3</v>
      </c>
      <c r="G248" s="13">
        <v>5</v>
      </c>
      <c r="H248" s="13">
        <v>2</v>
      </c>
      <c r="I248" s="13">
        <v>1</v>
      </c>
      <c r="J248" s="13">
        <v>5</v>
      </c>
      <c r="K248" s="13">
        <v>16</v>
      </c>
      <c r="L248" s="13">
        <v>2</v>
      </c>
      <c r="M248" s="13">
        <v>7</v>
      </c>
      <c r="N248" s="13">
        <v>2</v>
      </c>
      <c r="O248" s="13">
        <v>0</v>
      </c>
      <c r="P248" s="13">
        <v>5</v>
      </c>
    </row>
    <row r="249" spans="1:16" ht="15" customHeight="1" x14ac:dyDescent="0.15">
      <c r="A249" s="114" t="s">
        <v>484</v>
      </c>
      <c r="B249" s="17" t="s">
        <v>6</v>
      </c>
      <c r="C249" s="113" t="s">
        <v>16</v>
      </c>
      <c r="D249" s="13">
        <v>1165</v>
      </c>
      <c r="E249" s="13">
        <v>132</v>
      </c>
      <c r="F249" s="13">
        <v>37</v>
      </c>
      <c r="G249" s="13">
        <v>541</v>
      </c>
      <c r="H249" s="13">
        <v>107</v>
      </c>
      <c r="I249" s="13">
        <v>254</v>
      </c>
      <c r="J249" s="13">
        <v>94</v>
      </c>
      <c r="K249" s="13">
        <v>1165</v>
      </c>
      <c r="L249" s="13">
        <v>41</v>
      </c>
      <c r="M249" s="13">
        <v>729</v>
      </c>
      <c r="N249" s="13">
        <v>350</v>
      </c>
      <c r="O249" s="13">
        <v>10</v>
      </c>
      <c r="P249" s="13">
        <v>35</v>
      </c>
    </row>
    <row r="250" spans="1:16" ht="15" customHeight="1" x14ac:dyDescent="0.15">
      <c r="A250" s="111" t="s">
        <v>485</v>
      </c>
      <c r="B250" s="18" t="s">
        <v>7</v>
      </c>
      <c r="C250" s="112"/>
      <c r="D250" s="13"/>
      <c r="E250" s="13"/>
      <c r="F250" s="13"/>
      <c r="G250" s="13"/>
      <c r="H250" s="13"/>
      <c r="I250" s="13"/>
      <c r="J250" s="13"/>
      <c r="K250" s="13"/>
      <c r="L250" s="13"/>
      <c r="M250" s="13"/>
      <c r="N250" s="13"/>
      <c r="O250" s="13"/>
      <c r="P250" s="13"/>
    </row>
    <row r="251" spans="1:16" ht="15" customHeight="1" x14ac:dyDescent="0.15">
      <c r="A251" s="111"/>
      <c r="B251" s="18" t="s">
        <v>8</v>
      </c>
      <c r="C251" s="110" t="s">
        <v>486</v>
      </c>
      <c r="D251" s="13">
        <v>233</v>
      </c>
      <c r="E251" s="13">
        <v>18</v>
      </c>
      <c r="F251" s="13">
        <v>12</v>
      </c>
      <c r="G251" s="13">
        <v>96</v>
      </c>
      <c r="H251" s="13">
        <v>24</v>
      </c>
      <c r="I251" s="13">
        <v>51</v>
      </c>
      <c r="J251" s="13">
        <v>32</v>
      </c>
      <c r="K251" s="13">
        <v>233</v>
      </c>
      <c r="L251" s="13">
        <v>14</v>
      </c>
      <c r="M251" s="13">
        <v>162</v>
      </c>
      <c r="N251" s="13">
        <v>43</v>
      </c>
      <c r="O251" s="13">
        <v>3</v>
      </c>
      <c r="P251" s="13">
        <v>11</v>
      </c>
    </row>
    <row r="252" spans="1:16" ht="15" customHeight="1" x14ac:dyDescent="0.15">
      <c r="A252" s="111"/>
      <c r="B252" s="18" t="s">
        <v>9</v>
      </c>
      <c r="C252" s="110" t="s">
        <v>487</v>
      </c>
      <c r="D252" s="13">
        <v>118</v>
      </c>
      <c r="E252" s="13">
        <v>15</v>
      </c>
      <c r="F252" s="13">
        <v>9</v>
      </c>
      <c r="G252" s="13">
        <v>45</v>
      </c>
      <c r="H252" s="13">
        <v>17</v>
      </c>
      <c r="I252" s="13">
        <v>25</v>
      </c>
      <c r="J252" s="13">
        <v>7</v>
      </c>
      <c r="K252" s="13">
        <v>118</v>
      </c>
      <c r="L252" s="13">
        <v>5</v>
      </c>
      <c r="M252" s="13">
        <v>82</v>
      </c>
      <c r="N252" s="13">
        <v>26</v>
      </c>
      <c r="O252" s="13">
        <v>3</v>
      </c>
      <c r="P252" s="13">
        <v>2</v>
      </c>
    </row>
    <row r="253" spans="1:16" ht="15" customHeight="1" x14ac:dyDescent="0.15">
      <c r="A253" s="111"/>
      <c r="B253" s="18"/>
      <c r="C253" s="110" t="s">
        <v>488</v>
      </c>
      <c r="D253" s="13">
        <v>134</v>
      </c>
      <c r="E253" s="13">
        <v>14</v>
      </c>
      <c r="F253" s="13">
        <v>8</v>
      </c>
      <c r="G253" s="13">
        <v>47</v>
      </c>
      <c r="H253" s="13">
        <v>9</v>
      </c>
      <c r="I253" s="13">
        <v>36</v>
      </c>
      <c r="J253" s="13">
        <v>20</v>
      </c>
      <c r="K253" s="13">
        <v>134</v>
      </c>
      <c r="L253" s="13">
        <v>8</v>
      </c>
      <c r="M253" s="13">
        <v>96</v>
      </c>
      <c r="N253" s="13">
        <v>23</v>
      </c>
      <c r="O253" s="13">
        <v>1</v>
      </c>
      <c r="P253" s="13">
        <v>6</v>
      </c>
    </row>
    <row r="254" spans="1:16" ht="15" customHeight="1" x14ac:dyDescent="0.15">
      <c r="A254" s="111"/>
      <c r="B254" s="18"/>
      <c r="C254" s="110" t="s">
        <v>489</v>
      </c>
      <c r="D254" s="13">
        <v>128</v>
      </c>
      <c r="E254" s="13">
        <v>26</v>
      </c>
      <c r="F254" s="13">
        <v>2</v>
      </c>
      <c r="G254" s="13">
        <v>47</v>
      </c>
      <c r="H254" s="13">
        <v>7</v>
      </c>
      <c r="I254" s="13">
        <v>35</v>
      </c>
      <c r="J254" s="13">
        <v>11</v>
      </c>
      <c r="K254" s="13">
        <v>128</v>
      </c>
      <c r="L254" s="13">
        <v>6</v>
      </c>
      <c r="M254" s="13">
        <v>72</v>
      </c>
      <c r="N254" s="13">
        <v>44</v>
      </c>
      <c r="O254" s="13">
        <v>2</v>
      </c>
      <c r="P254" s="13">
        <v>4</v>
      </c>
    </row>
    <row r="255" spans="1:16" ht="15" customHeight="1" x14ac:dyDescent="0.15">
      <c r="A255" s="111"/>
      <c r="B255" s="18"/>
      <c r="C255" s="110" t="s">
        <v>490</v>
      </c>
      <c r="D255" s="13">
        <v>519</v>
      </c>
      <c r="E255" s="13">
        <v>57</v>
      </c>
      <c r="F255" s="13">
        <v>5</v>
      </c>
      <c r="G255" s="13">
        <v>291</v>
      </c>
      <c r="H255" s="13">
        <v>49</v>
      </c>
      <c r="I255" s="13">
        <v>101</v>
      </c>
      <c r="J255" s="13">
        <v>16</v>
      </c>
      <c r="K255" s="13">
        <v>519</v>
      </c>
      <c r="L255" s="13">
        <v>7</v>
      </c>
      <c r="M255" s="13">
        <v>293</v>
      </c>
      <c r="N255" s="13">
        <v>210</v>
      </c>
      <c r="O255" s="13">
        <v>1</v>
      </c>
      <c r="P255" s="13">
        <v>8</v>
      </c>
    </row>
    <row r="256" spans="1:16" ht="15" customHeight="1" x14ac:dyDescent="0.15">
      <c r="A256" s="111"/>
      <c r="B256" s="19"/>
      <c r="C256" s="108" t="s">
        <v>65</v>
      </c>
      <c r="D256" s="13">
        <v>33</v>
      </c>
      <c r="E256" s="13">
        <v>2</v>
      </c>
      <c r="F256" s="13">
        <v>1</v>
      </c>
      <c r="G256" s="13">
        <v>15</v>
      </c>
      <c r="H256" s="13">
        <v>1</v>
      </c>
      <c r="I256" s="13">
        <v>6</v>
      </c>
      <c r="J256" s="13">
        <v>8</v>
      </c>
      <c r="K256" s="13">
        <v>33</v>
      </c>
      <c r="L256" s="13">
        <v>1</v>
      </c>
      <c r="M256" s="13">
        <v>24</v>
      </c>
      <c r="N256" s="13">
        <v>4</v>
      </c>
      <c r="O256" s="13">
        <v>0</v>
      </c>
      <c r="P256" s="13">
        <v>4</v>
      </c>
    </row>
    <row r="257" spans="1:16" ht="15" customHeight="1" x14ac:dyDescent="0.15">
      <c r="A257" s="111"/>
      <c r="B257" s="11" t="s">
        <v>2</v>
      </c>
      <c r="C257" s="113" t="s">
        <v>16</v>
      </c>
      <c r="D257" s="13">
        <v>595</v>
      </c>
      <c r="E257" s="13">
        <v>0</v>
      </c>
      <c r="F257" s="13">
        <v>71</v>
      </c>
      <c r="G257" s="13">
        <v>184</v>
      </c>
      <c r="H257" s="13">
        <v>121</v>
      </c>
      <c r="I257" s="13">
        <v>101</v>
      </c>
      <c r="J257" s="13">
        <v>118</v>
      </c>
      <c r="K257" s="13">
        <v>595</v>
      </c>
      <c r="L257" s="13">
        <v>32</v>
      </c>
      <c r="M257" s="13">
        <v>309</v>
      </c>
      <c r="N257" s="13">
        <v>149</v>
      </c>
      <c r="O257" s="13">
        <v>4</v>
      </c>
      <c r="P257" s="13">
        <v>101</v>
      </c>
    </row>
    <row r="258" spans="1:16" ht="15" customHeight="1" x14ac:dyDescent="0.15">
      <c r="A258" s="111"/>
      <c r="B258" s="11" t="s">
        <v>3</v>
      </c>
      <c r="C258" s="112"/>
      <c r="D258" s="13"/>
      <c r="E258" s="13"/>
      <c r="F258" s="13"/>
      <c r="G258" s="13"/>
      <c r="H258" s="13"/>
      <c r="I258" s="13"/>
      <c r="J258" s="13"/>
      <c r="K258" s="13"/>
      <c r="L258" s="13"/>
      <c r="M258" s="13"/>
      <c r="N258" s="13"/>
      <c r="O258" s="13"/>
      <c r="P258" s="13"/>
    </row>
    <row r="259" spans="1:16" ht="15" customHeight="1" x14ac:dyDescent="0.15">
      <c r="A259" s="111"/>
      <c r="B259" s="11" t="s">
        <v>4</v>
      </c>
      <c r="C259" s="110" t="s">
        <v>486</v>
      </c>
      <c r="D259" s="13">
        <v>217</v>
      </c>
      <c r="E259" s="13">
        <v>0</v>
      </c>
      <c r="F259" s="13">
        <v>31</v>
      </c>
      <c r="G259" s="13">
        <v>64</v>
      </c>
      <c r="H259" s="13">
        <v>49</v>
      </c>
      <c r="I259" s="13">
        <v>31</v>
      </c>
      <c r="J259" s="13">
        <v>42</v>
      </c>
      <c r="K259" s="13">
        <v>217</v>
      </c>
      <c r="L259" s="13">
        <v>14</v>
      </c>
      <c r="M259" s="13">
        <v>112</v>
      </c>
      <c r="N259" s="13">
        <v>54</v>
      </c>
      <c r="O259" s="13">
        <v>2</v>
      </c>
      <c r="P259" s="13">
        <v>35</v>
      </c>
    </row>
    <row r="260" spans="1:16" ht="15" customHeight="1" x14ac:dyDescent="0.15">
      <c r="A260" s="111"/>
      <c r="B260" s="11"/>
      <c r="C260" s="110" t="s">
        <v>487</v>
      </c>
      <c r="D260" s="13">
        <v>130</v>
      </c>
      <c r="E260" s="13">
        <v>0</v>
      </c>
      <c r="F260" s="13">
        <v>18</v>
      </c>
      <c r="G260" s="13">
        <v>32</v>
      </c>
      <c r="H260" s="13">
        <v>37</v>
      </c>
      <c r="I260" s="13">
        <v>12</v>
      </c>
      <c r="J260" s="13">
        <v>31</v>
      </c>
      <c r="K260" s="13">
        <v>130</v>
      </c>
      <c r="L260" s="13">
        <v>9</v>
      </c>
      <c r="M260" s="13">
        <v>51</v>
      </c>
      <c r="N260" s="13">
        <v>46</v>
      </c>
      <c r="O260" s="13">
        <v>1</v>
      </c>
      <c r="P260" s="13">
        <v>23</v>
      </c>
    </row>
    <row r="261" spans="1:16" ht="15" customHeight="1" x14ac:dyDescent="0.15">
      <c r="A261" s="111"/>
      <c r="B261" s="11"/>
      <c r="C261" s="110" t="s">
        <v>488</v>
      </c>
      <c r="D261" s="13">
        <v>130</v>
      </c>
      <c r="E261" s="13">
        <v>0</v>
      </c>
      <c r="F261" s="13">
        <v>16</v>
      </c>
      <c r="G261" s="13">
        <v>43</v>
      </c>
      <c r="H261" s="13">
        <v>18</v>
      </c>
      <c r="I261" s="13">
        <v>23</v>
      </c>
      <c r="J261" s="13">
        <v>30</v>
      </c>
      <c r="K261" s="13">
        <v>130</v>
      </c>
      <c r="L261" s="13">
        <v>5</v>
      </c>
      <c r="M261" s="13">
        <v>76</v>
      </c>
      <c r="N261" s="13">
        <v>21</v>
      </c>
      <c r="O261" s="13">
        <v>1</v>
      </c>
      <c r="P261" s="13">
        <v>27</v>
      </c>
    </row>
    <row r="262" spans="1:16" ht="15" customHeight="1" x14ac:dyDescent="0.15">
      <c r="A262" s="111"/>
      <c r="B262" s="11"/>
      <c r="C262" s="110" t="s">
        <v>489</v>
      </c>
      <c r="D262" s="13">
        <v>41</v>
      </c>
      <c r="E262" s="13">
        <v>0</v>
      </c>
      <c r="F262" s="13">
        <v>1</v>
      </c>
      <c r="G262" s="13">
        <v>16</v>
      </c>
      <c r="H262" s="13">
        <v>5</v>
      </c>
      <c r="I262" s="13">
        <v>10</v>
      </c>
      <c r="J262" s="13">
        <v>9</v>
      </c>
      <c r="K262" s="13">
        <v>41</v>
      </c>
      <c r="L262" s="13">
        <v>2</v>
      </c>
      <c r="M262" s="13">
        <v>26</v>
      </c>
      <c r="N262" s="13">
        <v>7</v>
      </c>
      <c r="O262" s="13">
        <v>0</v>
      </c>
      <c r="P262" s="13">
        <v>6</v>
      </c>
    </row>
    <row r="263" spans="1:16" ht="15" customHeight="1" x14ac:dyDescent="0.15">
      <c r="A263" s="111"/>
      <c r="B263" s="11"/>
      <c r="C263" s="110" t="s">
        <v>490</v>
      </c>
      <c r="D263" s="13">
        <v>42</v>
      </c>
      <c r="E263" s="13">
        <v>0</v>
      </c>
      <c r="F263" s="13">
        <v>1</v>
      </c>
      <c r="G263" s="13">
        <v>18</v>
      </c>
      <c r="H263" s="13">
        <v>1</v>
      </c>
      <c r="I263" s="13">
        <v>21</v>
      </c>
      <c r="J263" s="13">
        <v>1</v>
      </c>
      <c r="K263" s="13">
        <v>42</v>
      </c>
      <c r="L263" s="13">
        <v>0</v>
      </c>
      <c r="M263" s="13">
        <v>32</v>
      </c>
      <c r="N263" s="13">
        <v>8</v>
      </c>
      <c r="O263" s="13">
        <v>0</v>
      </c>
      <c r="P263" s="13">
        <v>2</v>
      </c>
    </row>
    <row r="264" spans="1:16" ht="15" customHeight="1" x14ac:dyDescent="0.15">
      <c r="A264" s="111"/>
      <c r="B264" s="11"/>
      <c r="C264" s="108" t="s">
        <v>65</v>
      </c>
      <c r="D264" s="13">
        <v>35</v>
      </c>
      <c r="E264" s="13">
        <v>0</v>
      </c>
      <c r="F264" s="13">
        <v>4</v>
      </c>
      <c r="G264" s="13">
        <v>11</v>
      </c>
      <c r="H264" s="13">
        <v>11</v>
      </c>
      <c r="I264" s="13">
        <v>4</v>
      </c>
      <c r="J264" s="13">
        <v>5</v>
      </c>
      <c r="K264" s="13">
        <v>35</v>
      </c>
      <c r="L264" s="13">
        <v>2</v>
      </c>
      <c r="M264" s="13">
        <v>12</v>
      </c>
      <c r="N264" s="13">
        <v>13</v>
      </c>
      <c r="O264" s="13">
        <v>0</v>
      </c>
      <c r="P264" s="13">
        <v>8</v>
      </c>
    </row>
    <row r="265" spans="1:16" ht="15" customHeight="1" x14ac:dyDescent="0.15">
      <c r="A265" s="111"/>
      <c r="B265" s="204" t="s">
        <v>5</v>
      </c>
      <c r="C265" s="113" t="s">
        <v>16</v>
      </c>
      <c r="D265" s="13">
        <v>485</v>
      </c>
      <c r="E265" s="13">
        <v>0</v>
      </c>
      <c r="F265" s="13">
        <v>57</v>
      </c>
      <c r="G265" s="13">
        <v>141</v>
      </c>
      <c r="H265" s="13">
        <v>84</v>
      </c>
      <c r="I265" s="13">
        <v>51</v>
      </c>
      <c r="J265" s="13">
        <v>152</v>
      </c>
      <c r="K265" s="13">
        <v>485</v>
      </c>
      <c r="L265" s="13">
        <v>44</v>
      </c>
      <c r="M265" s="13">
        <v>193</v>
      </c>
      <c r="N265" s="13">
        <v>108</v>
      </c>
      <c r="O265" s="13">
        <v>6</v>
      </c>
      <c r="P265" s="13">
        <v>134</v>
      </c>
    </row>
    <row r="266" spans="1:16" ht="15" customHeight="1" x14ac:dyDescent="0.15">
      <c r="A266" s="111"/>
      <c r="B266" s="205"/>
      <c r="C266" s="112"/>
      <c r="D266" s="13"/>
      <c r="E266" s="13"/>
      <c r="F266" s="13"/>
      <c r="G266" s="13"/>
      <c r="H266" s="13"/>
      <c r="I266" s="13"/>
      <c r="J266" s="13"/>
      <c r="K266" s="13"/>
      <c r="L266" s="13"/>
      <c r="M266" s="13"/>
      <c r="N266" s="13"/>
      <c r="O266" s="13"/>
      <c r="P266" s="13"/>
    </row>
    <row r="267" spans="1:16" ht="15" customHeight="1" x14ac:dyDescent="0.15">
      <c r="A267" s="111"/>
      <c r="B267" s="205"/>
      <c r="C267" s="110" t="s">
        <v>486</v>
      </c>
      <c r="D267" s="13">
        <v>180</v>
      </c>
      <c r="E267" s="13">
        <v>0</v>
      </c>
      <c r="F267" s="13">
        <v>28</v>
      </c>
      <c r="G267" s="13">
        <v>48</v>
      </c>
      <c r="H267" s="13">
        <v>37</v>
      </c>
      <c r="I267" s="13">
        <v>25</v>
      </c>
      <c r="J267" s="13">
        <v>42</v>
      </c>
      <c r="K267" s="13">
        <v>180</v>
      </c>
      <c r="L267" s="13">
        <v>25</v>
      </c>
      <c r="M267" s="13">
        <v>78</v>
      </c>
      <c r="N267" s="13">
        <v>42</v>
      </c>
      <c r="O267" s="13">
        <v>5</v>
      </c>
      <c r="P267" s="13">
        <v>30</v>
      </c>
    </row>
    <row r="268" spans="1:16" ht="15" customHeight="1" x14ac:dyDescent="0.15">
      <c r="A268" s="111"/>
      <c r="B268" s="205"/>
      <c r="C268" s="110" t="s">
        <v>487</v>
      </c>
      <c r="D268" s="13">
        <v>80</v>
      </c>
      <c r="E268" s="13">
        <v>0</v>
      </c>
      <c r="F268" s="13">
        <v>13</v>
      </c>
      <c r="G268" s="13">
        <v>19</v>
      </c>
      <c r="H268" s="13">
        <v>19</v>
      </c>
      <c r="I268" s="13">
        <v>8</v>
      </c>
      <c r="J268" s="13">
        <v>21</v>
      </c>
      <c r="K268" s="13">
        <v>80</v>
      </c>
      <c r="L268" s="13">
        <v>6</v>
      </c>
      <c r="M268" s="13">
        <v>36</v>
      </c>
      <c r="N268" s="13">
        <v>21</v>
      </c>
      <c r="O268" s="13">
        <v>0</v>
      </c>
      <c r="P268" s="13">
        <v>17</v>
      </c>
    </row>
    <row r="269" spans="1:16" ht="15" customHeight="1" x14ac:dyDescent="0.15">
      <c r="A269" s="111"/>
      <c r="B269" s="205"/>
      <c r="C269" s="110" t="s">
        <v>488</v>
      </c>
      <c r="D269" s="13">
        <v>79</v>
      </c>
      <c r="E269" s="13">
        <v>0</v>
      </c>
      <c r="F269" s="13">
        <v>6</v>
      </c>
      <c r="G269" s="13">
        <v>24</v>
      </c>
      <c r="H269" s="13">
        <v>12</v>
      </c>
      <c r="I269" s="13">
        <v>7</v>
      </c>
      <c r="J269" s="13">
        <v>30</v>
      </c>
      <c r="K269" s="13">
        <v>79</v>
      </c>
      <c r="L269" s="13">
        <v>8</v>
      </c>
      <c r="M269" s="13">
        <v>30</v>
      </c>
      <c r="N269" s="13">
        <v>14</v>
      </c>
      <c r="O269" s="13">
        <v>1</v>
      </c>
      <c r="P269" s="13">
        <v>26</v>
      </c>
    </row>
    <row r="270" spans="1:16" ht="15" customHeight="1" x14ac:dyDescent="0.15">
      <c r="A270" s="111"/>
      <c r="B270" s="200"/>
      <c r="C270" s="110" t="s">
        <v>489</v>
      </c>
      <c r="D270" s="13">
        <v>47</v>
      </c>
      <c r="E270" s="13">
        <v>0</v>
      </c>
      <c r="F270" s="13">
        <v>6</v>
      </c>
      <c r="G270" s="13">
        <v>11</v>
      </c>
      <c r="H270" s="13">
        <v>6</v>
      </c>
      <c r="I270" s="13">
        <v>5</v>
      </c>
      <c r="J270" s="13">
        <v>19</v>
      </c>
      <c r="K270" s="13">
        <v>47</v>
      </c>
      <c r="L270" s="13">
        <v>3</v>
      </c>
      <c r="M270" s="13">
        <v>16</v>
      </c>
      <c r="N270" s="13">
        <v>11</v>
      </c>
      <c r="O270" s="13">
        <v>0</v>
      </c>
      <c r="P270" s="13">
        <v>17</v>
      </c>
    </row>
    <row r="271" spans="1:16" ht="15" customHeight="1" x14ac:dyDescent="0.15">
      <c r="A271" s="111"/>
      <c r="B271" s="200"/>
      <c r="C271" s="110" t="s">
        <v>490</v>
      </c>
      <c r="D271" s="13">
        <v>80</v>
      </c>
      <c r="E271" s="13">
        <v>0</v>
      </c>
      <c r="F271" s="13">
        <v>3</v>
      </c>
      <c r="G271" s="13">
        <v>31</v>
      </c>
      <c r="H271" s="13">
        <v>7</v>
      </c>
      <c r="I271" s="13">
        <v>4</v>
      </c>
      <c r="J271" s="13">
        <v>35</v>
      </c>
      <c r="K271" s="13">
        <v>80</v>
      </c>
      <c r="L271" s="13">
        <v>1</v>
      </c>
      <c r="M271" s="13">
        <v>23</v>
      </c>
      <c r="N271" s="13">
        <v>17</v>
      </c>
      <c r="O271" s="13">
        <v>0</v>
      </c>
      <c r="P271" s="13">
        <v>39</v>
      </c>
    </row>
    <row r="272" spans="1:16" ht="15" customHeight="1" x14ac:dyDescent="0.15">
      <c r="A272" s="109"/>
      <c r="B272" s="456"/>
      <c r="C272" s="108" t="s">
        <v>65</v>
      </c>
      <c r="D272" s="13">
        <v>19</v>
      </c>
      <c r="E272" s="13">
        <v>0</v>
      </c>
      <c r="F272" s="13">
        <v>1</v>
      </c>
      <c r="G272" s="13">
        <v>8</v>
      </c>
      <c r="H272" s="13">
        <v>3</v>
      </c>
      <c r="I272" s="13">
        <v>2</v>
      </c>
      <c r="J272" s="13">
        <v>5</v>
      </c>
      <c r="K272" s="13">
        <v>19</v>
      </c>
      <c r="L272" s="13">
        <v>1</v>
      </c>
      <c r="M272" s="13">
        <v>10</v>
      </c>
      <c r="N272" s="13">
        <v>3</v>
      </c>
      <c r="O272" s="13">
        <v>0</v>
      </c>
      <c r="P272" s="13">
        <v>5</v>
      </c>
    </row>
    <row r="273" spans="1:16" ht="15" customHeight="1" x14ac:dyDescent="0.15">
      <c r="A273" s="114" t="s">
        <v>491</v>
      </c>
      <c r="B273" s="17" t="s">
        <v>6</v>
      </c>
      <c r="C273" s="113" t="s">
        <v>16</v>
      </c>
      <c r="D273" s="13">
        <v>1165</v>
      </c>
      <c r="E273" s="13">
        <v>132</v>
      </c>
      <c r="F273" s="13">
        <v>37</v>
      </c>
      <c r="G273" s="13">
        <v>541</v>
      </c>
      <c r="H273" s="13">
        <v>107</v>
      </c>
      <c r="I273" s="13">
        <v>254</v>
      </c>
      <c r="J273" s="13">
        <v>94</v>
      </c>
      <c r="K273" s="13">
        <v>1165</v>
      </c>
      <c r="L273" s="13">
        <v>41</v>
      </c>
      <c r="M273" s="13">
        <v>729</v>
      </c>
      <c r="N273" s="13">
        <v>350</v>
      </c>
      <c r="O273" s="13">
        <v>10</v>
      </c>
      <c r="P273" s="13">
        <v>35</v>
      </c>
    </row>
    <row r="274" spans="1:16" ht="15" customHeight="1" x14ac:dyDescent="0.15">
      <c r="A274" s="80" t="s">
        <v>492</v>
      </c>
      <c r="B274" s="18" t="s">
        <v>7</v>
      </c>
      <c r="C274" s="112"/>
      <c r="D274" s="13"/>
      <c r="E274" s="13"/>
      <c r="F274" s="13"/>
      <c r="G274" s="13"/>
      <c r="H274" s="13"/>
      <c r="I274" s="13"/>
      <c r="J274" s="13"/>
      <c r="K274" s="13"/>
      <c r="L274" s="13"/>
      <c r="M274" s="13"/>
      <c r="N274" s="13"/>
      <c r="O274" s="13"/>
      <c r="P274" s="13"/>
    </row>
    <row r="275" spans="1:16" ht="15" customHeight="1" x14ac:dyDescent="0.15">
      <c r="A275" s="80"/>
      <c r="B275" s="18" t="s">
        <v>8</v>
      </c>
      <c r="C275" s="110" t="s">
        <v>493</v>
      </c>
      <c r="D275" s="13">
        <v>9</v>
      </c>
      <c r="E275" s="13">
        <v>1</v>
      </c>
      <c r="F275" s="13">
        <v>1</v>
      </c>
      <c r="G275" s="13">
        <v>4</v>
      </c>
      <c r="H275" s="13">
        <v>2</v>
      </c>
      <c r="I275" s="13">
        <v>0</v>
      </c>
      <c r="J275" s="13">
        <v>1</v>
      </c>
      <c r="K275" s="13">
        <v>9</v>
      </c>
      <c r="L275" s="13">
        <v>1</v>
      </c>
      <c r="M275" s="13">
        <v>7</v>
      </c>
      <c r="N275" s="13">
        <v>1</v>
      </c>
      <c r="O275" s="13">
        <v>0</v>
      </c>
      <c r="P275" s="13">
        <v>0</v>
      </c>
    </row>
    <row r="276" spans="1:16" ht="15" customHeight="1" x14ac:dyDescent="0.15">
      <c r="A276" s="111"/>
      <c r="B276" s="18" t="s">
        <v>9</v>
      </c>
      <c r="C276" s="110" t="s">
        <v>494</v>
      </c>
      <c r="D276" s="13">
        <v>67</v>
      </c>
      <c r="E276" s="13">
        <v>2</v>
      </c>
      <c r="F276" s="13">
        <v>7</v>
      </c>
      <c r="G276" s="13">
        <v>30</v>
      </c>
      <c r="H276" s="13">
        <v>16</v>
      </c>
      <c r="I276" s="13">
        <v>7</v>
      </c>
      <c r="J276" s="13">
        <v>5</v>
      </c>
      <c r="K276" s="13">
        <v>67</v>
      </c>
      <c r="L276" s="13">
        <v>3</v>
      </c>
      <c r="M276" s="13">
        <v>44</v>
      </c>
      <c r="N276" s="13">
        <v>18</v>
      </c>
      <c r="O276" s="13">
        <v>0</v>
      </c>
      <c r="P276" s="13">
        <v>2</v>
      </c>
    </row>
    <row r="277" spans="1:16" ht="15" customHeight="1" x14ac:dyDescent="0.15">
      <c r="A277" s="111"/>
      <c r="B277" s="18"/>
      <c r="C277" s="110" t="s">
        <v>495</v>
      </c>
      <c r="D277" s="13">
        <v>156</v>
      </c>
      <c r="E277" s="13">
        <v>11</v>
      </c>
      <c r="F277" s="13">
        <v>6</v>
      </c>
      <c r="G277" s="13">
        <v>68</v>
      </c>
      <c r="H277" s="13">
        <v>15</v>
      </c>
      <c r="I277" s="13">
        <v>43</v>
      </c>
      <c r="J277" s="13">
        <v>13</v>
      </c>
      <c r="K277" s="13">
        <v>156</v>
      </c>
      <c r="L277" s="13">
        <v>10</v>
      </c>
      <c r="M277" s="13">
        <v>101</v>
      </c>
      <c r="N277" s="13">
        <v>34</v>
      </c>
      <c r="O277" s="13">
        <v>4</v>
      </c>
      <c r="P277" s="13">
        <v>7</v>
      </c>
    </row>
    <row r="278" spans="1:16" ht="15" customHeight="1" x14ac:dyDescent="0.15">
      <c r="A278" s="111"/>
      <c r="B278" s="18"/>
      <c r="C278" s="110" t="s">
        <v>496</v>
      </c>
      <c r="D278" s="13">
        <v>159</v>
      </c>
      <c r="E278" s="13">
        <v>16</v>
      </c>
      <c r="F278" s="13">
        <v>5</v>
      </c>
      <c r="G278" s="13">
        <v>76</v>
      </c>
      <c r="H278" s="13">
        <v>15</v>
      </c>
      <c r="I278" s="13">
        <v>33</v>
      </c>
      <c r="J278" s="13">
        <v>14</v>
      </c>
      <c r="K278" s="13">
        <v>159</v>
      </c>
      <c r="L278" s="13">
        <v>6</v>
      </c>
      <c r="M278" s="13">
        <v>103</v>
      </c>
      <c r="N278" s="13">
        <v>42</v>
      </c>
      <c r="O278" s="13">
        <v>1</v>
      </c>
      <c r="P278" s="13">
        <v>7</v>
      </c>
    </row>
    <row r="279" spans="1:16" ht="15" customHeight="1" x14ac:dyDescent="0.15">
      <c r="A279" s="111"/>
      <c r="B279" s="18"/>
      <c r="C279" s="110" t="s">
        <v>497</v>
      </c>
      <c r="D279" s="13">
        <v>247</v>
      </c>
      <c r="E279" s="13">
        <v>28</v>
      </c>
      <c r="F279" s="13">
        <v>8</v>
      </c>
      <c r="G279" s="13">
        <v>115</v>
      </c>
      <c r="H279" s="13">
        <v>14</v>
      </c>
      <c r="I279" s="13">
        <v>67</v>
      </c>
      <c r="J279" s="13">
        <v>15</v>
      </c>
      <c r="K279" s="13">
        <v>247</v>
      </c>
      <c r="L279" s="13">
        <v>6</v>
      </c>
      <c r="M279" s="13">
        <v>173</v>
      </c>
      <c r="N279" s="13">
        <v>62</v>
      </c>
      <c r="O279" s="13">
        <v>2</v>
      </c>
      <c r="P279" s="13">
        <v>4</v>
      </c>
    </row>
    <row r="280" spans="1:16" ht="15" customHeight="1" x14ac:dyDescent="0.15">
      <c r="A280" s="111"/>
      <c r="B280" s="18"/>
      <c r="C280" s="110" t="s">
        <v>498</v>
      </c>
      <c r="D280" s="13">
        <v>201</v>
      </c>
      <c r="E280" s="13">
        <v>26</v>
      </c>
      <c r="F280" s="13">
        <v>4</v>
      </c>
      <c r="G280" s="13">
        <v>85</v>
      </c>
      <c r="H280" s="13">
        <v>16</v>
      </c>
      <c r="I280" s="13">
        <v>53</v>
      </c>
      <c r="J280" s="13">
        <v>17</v>
      </c>
      <c r="K280" s="13">
        <v>201</v>
      </c>
      <c r="L280" s="13">
        <v>7</v>
      </c>
      <c r="M280" s="13">
        <v>127</v>
      </c>
      <c r="N280" s="13">
        <v>58</v>
      </c>
      <c r="O280" s="13">
        <v>2</v>
      </c>
      <c r="P280" s="13">
        <v>7</v>
      </c>
    </row>
    <row r="281" spans="1:16" ht="15" customHeight="1" x14ac:dyDescent="0.15">
      <c r="A281" s="111"/>
      <c r="B281" s="18"/>
      <c r="C281" s="110" t="s">
        <v>499</v>
      </c>
      <c r="D281" s="13">
        <v>206</v>
      </c>
      <c r="E281" s="13">
        <v>16</v>
      </c>
      <c r="F281" s="13">
        <v>2</v>
      </c>
      <c r="G281" s="13">
        <v>115</v>
      </c>
      <c r="H281" s="13">
        <v>17</v>
      </c>
      <c r="I281" s="13">
        <v>35</v>
      </c>
      <c r="J281" s="13">
        <v>21</v>
      </c>
      <c r="K281" s="13">
        <v>206</v>
      </c>
      <c r="L281" s="13">
        <v>4</v>
      </c>
      <c r="M281" s="13">
        <v>109</v>
      </c>
      <c r="N281" s="13">
        <v>86</v>
      </c>
      <c r="O281" s="13">
        <v>1</v>
      </c>
      <c r="P281" s="13">
        <v>6</v>
      </c>
    </row>
    <row r="282" spans="1:16" ht="15" customHeight="1" x14ac:dyDescent="0.15">
      <c r="A282" s="111"/>
      <c r="B282" s="18"/>
      <c r="C282" s="110" t="s">
        <v>500</v>
      </c>
      <c r="D282" s="13">
        <v>68</v>
      </c>
      <c r="E282" s="13">
        <v>15</v>
      </c>
      <c r="F282" s="13">
        <v>0</v>
      </c>
      <c r="G282" s="13">
        <v>30</v>
      </c>
      <c r="H282" s="13">
        <v>8</v>
      </c>
      <c r="I282" s="13">
        <v>13</v>
      </c>
      <c r="J282" s="13">
        <v>2</v>
      </c>
      <c r="K282" s="13">
        <v>68</v>
      </c>
      <c r="L282" s="13">
        <v>1</v>
      </c>
      <c r="M282" s="13">
        <v>36</v>
      </c>
      <c r="N282" s="13">
        <v>29</v>
      </c>
      <c r="O282" s="13">
        <v>0</v>
      </c>
      <c r="P282" s="13">
        <v>2</v>
      </c>
    </row>
    <row r="283" spans="1:16" ht="15" customHeight="1" x14ac:dyDescent="0.15">
      <c r="A283" s="111"/>
      <c r="B283" s="18"/>
      <c r="C283" s="110" t="s">
        <v>501</v>
      </c>
      <c r="D283" s="13">
        <v>51</v>
      </c>
      <c r="E283" s="13">
        <v>17</v>
      </c>
      <c r="F283" s="13">
        <v>4</v>
      </c>
      <c r="G283" s="13">
        <v>18</v>
      </c>
      <c r="H283" s="13">
        <v>4</v>
      </c>
      <c r="I283" s="13">
        <v>3</v>
      </c>
      <c r="J283" s="13">
        <v>5</v>
      </c>
      <c r="K283" s="13">
        <v>51</v>
      </c>
      <c r="L283" s="13">
        <v>3</v>
      </c>
      <c r="M283" s="13">
        <v>29</v>
      </c>
      <c r="N283" s="13">
        <v>19</v>
      </c>
      <c r="O283" s="13">
        <v>0</v>
      </c>
      <c r="P283" s="13">
        <v>0</v>
      </c>
    </row>
    <row r="284" spans="1:16" ht="15" customHeight="1" x14ac:dyDescent="0.15">
      <c r="A284" s="111"/>
      <c r="B284" s="19"/>
      <c r="C284" s="108" t="s">
        <v>66</v>
      </c>
      <c r="D284" s="13">
        <v>1</v>
      </c>
      <c r="E284" s="13">
        <v>0</v>
      </c>
      <c r="F284" s="13">
        <v>0</v>
      </c>
      <c r="G284" s="13">
        <v>0</v>
      </c>
      <c r="H284" s="13">
        <v>0</v>
      </c>
      <c r="I284" s="13">
        <v>0</v>
      </c>
      <c r="J284" s="13">
        <v>1</v>
      </c>
      <c r="K284" s="13">
        <v>1</v>
      </c>
      <c r="L284" s="13">
        <v>0</v>
      </c>
      <c r="M284" s="13">
        <v>0</v>
      </c>
      <c r="N284" s="13">
        <v>1</v>
      </c>
      <c r="O284" s="13">
        <v>0</v>
      </c>
      <c r="P284" s="13">
        <v>0</v>
      </c>
    </row>
    <row r="285" spans="1:16" ht="15" customHeight="1" x14ac:dyDescent="0.15">
      <c r="A285" s="111"/>
      <c r="B285" s="11" t="s">
        <v>2</v>
      </c>
      <c r="C285" s="113" t="s">
        <v>16</v>
      </c>
      <c r="D285" s="13">
        <v>595</v>
      </c>
      <c r="E285" s="13">
        <v>0</v>
      </c>
      <c r="F285" s="13">
        <v>71</v>
      </c>
      <c r="G285" s="13">
        <v>184</v>
      </c>
      <c r="H285" s="13">
        <v>121</v>
      </c>
      <c r="I285" s="13">
        <v>101</v>
      </c>
      <c r="J285" s="13">
        <v>118</v>
      </c>
      <c r="K285" s="13">
        <v>595</v>
      </c>
      <c r="L285" s="13">
        <v>32</v>
      </c>
      <c r="M285" s="13">
        <v>309</v>
      </c>
      <c r="N285" s="13">
        <v>149</v>
      </c>
      <c r="O285" s="13">
        <v>4</v>
      </c>
      <c r="P285" s="13">
        <v>101</v>
      </c>
    </row>
    <row r="286" spans="1:16" ht="15" customHeight="1" x14ac:dyDescent="0.15">
      <c r="A286" s="111"/>
      <c r="B286" s="11" t="s">
        <v>3</v>
      </c>
      <c r="C286" s="112"/>
      <c r="D286" s="13"/>
      <c r="E286" s="13"/>
      <c r="F286" s="13"/>
      <c r="G286" s="13"/>
      <c r="H286" s="13"/>
      <c r="I286" s="13"/>
      <c r="J286" s="13"/>
      <c r="K286" s="13"/>
      <c r="L286" s="13"/>
      <c r="M286" s="13"/>
      <c r="N286" s="13"/>
      <c r="O286" s="13"/>
      <c r="P286" s="13"/>
    </row>
    <row r="287" spans="1:16" ht="15" customHeight="1" x14ac:dyDescent="0.15">
      <c r="A287" s="111"/>
      <c r="B287" s="11" t="s">
        <v>4</v>
      </c>
      <c r="C287" s="110" t="s">
        <v>493</v>
      </c>
      <c r="D287" s="13">
        <v>78</v>
      </c>
      <c r="E287" s="13">
        <v>0</v>
      </c>
      <c r="F287" s="13">
        <v>10</v>
      </c>
      <c r="G287" s="13">
        <v>18</v>
      </c>
      <c r="H287" s="13">
        <v>21</v>
      </c>
      <c r="I287" s="13">
        <v>15</v>
      </c>
      <c r="J287" s="13">
        <v>14</v>
      </c>
      <c r="K287" s="13">
        <v>78</v>
      </c>
      <c r="L287" s="13">
        <v>4</v>
      </c>
      <c r="M287" s="13">
        <v>42</v>
      </c>
      <c r="N287" s="13">
        <v>20</v>
      </c>
      <c r="O287" s="13">
        <v>1</v>
      </c>
      <c r="P287" s="13">
        <v>11</v>
      </c>
    </row>
    <row r="288" spans="1:16" ht="15" customHeight="1" x14ac:dyDescent="0.15">
      <c r="A288" s="111"/>
      <c r="B288" s="11"/>
      <c r="C288" s="110" t="s">
        <v>494</v>
      </c>
      <c r="D288" s="13">
        <v>163</v>
      </c>
      <c r="E288" s="13">
        <v>0</v>
      </c>
      <c r="F288" s="13">
        <v>18</v>
      </c>
      <c r="G288" s="13">
        <v>48</v>
      </c>
      <c r="H288" s="13">
        <v>33</v>
      </c>
      <c r="I288" s="13">
        <v>23</v>
      </c>
      <c r="J288" s="13">
        <v>41</v>
      </c>
      <c r="K288" s="13">
        <v>163</v>
      </c>
      <c r="L288" s="13">
        <v>9</v>
      </c>
      <c r="M288" s="13">
        <v>71</v>
      </c>
      <c r="N288" s="13">
        <v>41</v>
      </c>
      <c r="O288" s="13">
        <v>1</v>
      </c>
      <c r="P288" s="13">
        <v>41</v>
      </c>
    </row>
    <row r="289" spans="1:16" ht="15" customHeight="1" x14ac:dyDescent="0.15">
      <c r="A289" s="111"/>
      <c r="B289" s="11"/>
      <c r="C289" s="110" t="s">
        <v>495</v>
      </c>
      <c r="D289" s="13">
        <v>134</v>
      </c>
      <c r="E289" s="13">
        <v>0</v>
      </c>
      <c r="F289" s="13">
        <v>21</v>
      </c>
      <c r="G289" s="13">
        <v>39</v>
      </c>
      <c r="H289" s="13">
        <v>26</v>
      </c>
      <c r="I289" s="13">
        <v>17</v>
      </c>
      <c r="J289" s="13">
        <v>31</v>
      </c>
      <c r="K289" s="13">
        <v>134</v>
      </c>
      <c r="L289" s="13">
        <v>14</v>
      </c>
      <c r="M289" s="13">
        <v>62</v>
      </c>
      <c r="N289" s="13">
        <v>30</v>
      </c>
      <c r="O289" s="13">
        <v>1</v>
      </c>
      <c r="P289" s="13">
        <v>27</v>
      </c>
    </row>
    <row r="290" spans="1:16" ht="15" customHeight="1" x14ac:dyDescent="0.15">
      <c r="A290" s="111"/>
      <c r="B290" s="11"/>
      <c r="C290" s="110" t="s">
        <v>496</v>
      </c>
      <c r="D290" s="13">
        <v>97</v>
      </c>
      <c r="E290" s="13">
        <v>0</v>
      </c>
      <c r="F290" s="13">
        <v>11</v>
      </c>
      <c r="G290" s="13">
        <v>31</v>
      </c>
      <c r="H290" s="13">
        <v>22</v>
      </c>
      <c r="I290" s="13">
        <v>12</v>
      </c>
      <c r="J290" s="13">
        <v>21</v>
      </c>
      <c r="K290" s="13">
        <v>97</v>
      </c>
      <c r="L290" s="13">
        <v>1</v>
      </c>
      <c r="M290" s="13">
        <v>56</v>
      </c>
      <c r="N290" s="13">
        <v>25</v>
      </c>
      <c r="O290" s="13">
        <v>0</v>
      </c>
      <c r="P290" s="13">
        <v>15</v>
      </c>
    </row>
    <row r="291" spans="1:16" ht="15" customHeight="1" x14ac:dyDescent="0.15">
      <c r="A291" s="111"/>
      <c r="B291" s="11"/>
      <c r="C291" s="110" t="s">
        <v>497</v>
      </c>
      <c r="D291" s="13">
        <v>50</v>
      </c>
      <c r="E291" s="13">
        <v>0</v>
      </c>
      <c r="F291" s="13">
        <v>3</v>
      </c>
      <c r="G291" s="13">
        <v>20</v>
      </c>
      <c r="H291" s="13">
        <v>8</v>
      </c>
      <c r="I291" s="13">
        <v>11</v>
      </c>
      <c r="J291" s="13">
        <v>8</v>
      </c>
      <c r="K291" s="13">
        <v>50</v>
      </c>
      <c r="L291" s="13">
        <v>2</v>
      </c>
      <c r="M291" s="13">
        <v>30</v>
      </c>
      <c r="N291" s="13">
        <v>13</v>
      </c>
      <c r="O291" s="13">
        <v>1</v>
      </c>
      <c r="P291" s="13">
        <v>4</v>
      </c>
    </row>
    <row r="292" spans="1:16" ht="15" customHeight="1" x14ac:dyDescent="0.15">
      <c r="A292" s="111"/>
      <c r="B292" s="11"/>
      <c r="C292" s="110" t="s">
        <v>498</v>
      </c>
      <c r="D292" s="13">
        <v>30</v>
      </c>
      <c r="E292" s="13">
        <v>0</v>
      </c>
      <c r="F292" s="13">
        <v>4</v>
      </c>
      <c r="G292" s="13">
        <v>14</v>
      </c>
      <c r="H292" s="13">
        <v>4</v>
      </c>
      <c r="I292" s="13">
        <v>7</v>
      </c>
      <c r="J292" s="13">
        <v>1</v>
      </c>
      <c r="K292" s="13">
        <v>30</v>
      </c>
      <c r="L292" s="13">
        <v>1</v>
      </c>
      <c r="M292" s="13">
        <v>18</v>
      </c>
      <c r="N292" s="13">
        <v>10</v>
      </c>
      <c r="O292" s="13">
        <v>0</v>
      </c>
      <c r="P292" s="13">
        <v>1</v>
      </c>
    </row>
    <row r="293" spans="1:16" ht="15" customHeight="1" x14ac:dyDescent="0.15">
      <c r="A293" s="111"/>
      <c r="B293" s="11"/>
      <c r="C293" s="110" t="s">
        <v>499</v>
      </c>
      <c r="D293" s="13">
        <v>23</v>
      </c>
      <c r="E293" s="13">
        <v>0</v>
      </c>
      <c r="F293" s="13">
        <v>2</v>
      </c>
      <c r="G293" s="13">
        <v>6</v>
      </c>
      <c r="H293" s="13">
        <v>3</v>
      </c>
      <c r="I293" s="13">
        <v>11</v>
      </c>
      <c r="J293" s="13">
        <v>1</v>
      </c>
      <c r="K293" s="13">
        <v>23</v>
      </c>
      <c r="L293" s="13">
        <v>0</v>
      </c>
      <c r="M293" s="13">
        <v>17</v>
      </c>
      <c r="N293" s="13">
        <v>5</v>
      </c>
      <c r="O293" s="13">
        <v>0</v>
      </c>
      <c r="P293" s="13">
        <v>1</v>
      </c>
    </row>
    <row r="294" spans="1:16" ht="15" customHeight="1" x14ac:dyDescent="0.15">
      <c r="A294" s="111"/>
      <c r="B294" s="11"/>
      <c r="C294" s="110" t="s">
        <v>500</v>
      </c>
      <c r="D294" s="13">
        <v>9</v>
      </c>
      <c r="E294" s="13">
        <v>0</v>
      </c>
      <c r="F294" s="13">
        <v>1</v>
      </c>
      <c r="G294" s="13">
        <v>5</v>
      </c>
      <c r="H294" s="13">
        <v>2</v>
      </c>
      <c r="I294" s="13">
        <v>1</v>
      </c>
      <c r="J294" s="13">
        <v>0</v>
      </c>
      <c r="K294" s="13">
        <v>9</v>
      </c>
      <c r="L294" s="13">
        <v>0</v>
      </c>
      <c r="M294" s="13">
        <v>5</v>
      </c>
      <c r="N294" s="13">
        <v>3</v>
      </c>
      <c r="O294" s="13">
        <v>0</v>
      </c>
      <c r="P294" s="13">
        <v>1</v>
      </c>
    </row>
    <row r="295" spans="1:16" ht="15" customHeight="1" x14ac:dyDescent="0.15">
      <c r="A295" s="111"/>
      <c r="B295" s="11"/>
      <c r="C295" s="110" t="s">
        <v>501</v>
      </c>
      <c r="D295" s="13">
        <v>8</v>
      </c>
      <c r="E295" s="13">
        <v>0</v>
      </c>
      <c r="F295" s="13">
        <v>0</v>
      </c>
      <c r="G295" s="13">
        <v>2</v>
      </c>
      <c r="H295" s="13">
        <v>2</v>
      </c>
      <c r="I295" s="13">
        <v>3</v>
      </c>
      <c r="J295" s="13">
        <v>1</v>
      </c>
      <c r="K295" s="13">
        <v>8</v>
      </c>
      <c r="L295" s="13">
        <v>0</v>
      </c>
      <c r="M295" s="13">
        <v>6</v>
      </c>
      <c r="N295" s="13">
        <v>2</v>
      </c>
      <c r="O295" s="13">
        <v>0</v>
      </c>
      <c r="P295" s="13">
        <v>0</v>
      </c>
    </row>
    <row r="296" spans="1:16" ht="15" customHeight="1" x14ac:dyDescent="0.15">
      <c r="A296" s="111"/>
      <c r="B296" s="11"/>
      <c r="C296" s="108" t="s">
        <v>66</v>
      </c>
      <c r="D296" s="13">
        <v>3</v>
      </c>
      <c r="E296" s="13">
        <v>0</v>
      </c>
      <c r="F296" s="13">
        <v>1</v>
      </c>
      <c r="G296" s="13">
        <v>1</v>
      </c>
      <c r="H296" s="13">
        <v>0</v>
      </c>
      <c r="I296" s="13">
        <v>1</v>
      </c>
      <c r="J296" s="13">
        <v>0</v>
      </c>
      <c r="K296" s="13">
        <v>3</v>
      </c>
      <c r="L296" s="13">
        <v>1</v>
      </c>
      <c r="M296" s="13">
        <v>2</v>
      </c>
      <c r="N296" s="13">
        <v>0</v>
      </c>
      <c r="O296" s="13">
        <v>0</v>
      </c>
      <c r="P296" s="13">
        <v>0</v>
      </c>
    </row>
    <row r="297" spans="1:16" ht="15" customHeight="1" x14ac:dyDescent="0.15">
      <c r="A297" s="111"/>
      <c r="B297" s="204" t="s">
        <v>5</v>
      </c>
      <c r="C297" s="113" t="s">
        <v>16</v>
      </c>
      <c r="D297" s="13">
        <v>485</v>
      </c>
      <c r="E297" s="13">
        <v>0</v>
      </c>
      <c r="F297" s="13">
        <v>57</v>
      </c>
      <c r="G297" s="13">
        <v>141</v>
      </c>
      <c r="H297" s="13">
        <v>84</v>
      </c>
      <c r="I297" s="13">
        <v>51</v>
      </c>
      <c r="J297" s="13">
        <v>152</v>
      </c>
      <c r="K297" s="13">
        <v>485</v>
      </c>
      <c r="L297" s="13">
        <v>44</v>
      </c>
      <c r="M297" s="13">
        <v>193</v>
      </c>
      <c r="N297" s="13">
        <v>108</v>
      </c>
      <c r="O297" s="13">
        <v>6</v>
      </c>
      <c r="P297" s="13">
        <v>134</v>
      </c>
    </row>
    <row r="298" spans="1:16" ht="15" customHeight="1" x14ac:dyDescent="0.15">
      <c r="A298" s="111"/>
      <c r="B298" s="205"/>
      <c r="C298" s="112"/>
      <c r="D298" s="13"/>
      <c r="E298" s="13"/>
      <c r="F298" s="13"/>
      <c r="G298" s="13"/>
      <c r="H298" s="13"/>
      <c r="I298" s="13"/>
      <c r="J298" s="13"/>
      <c r="K298" s="13"/>
      <c r="L298" s="13"/>
      <c r="M298" s="13"/>
      <c r="N298" s="13"/>
      <c r="O298" s="13"/>
      <c r="P298" s="13"/>
    </row>
    <row r="299" spans="1:16" ht="15" customHeight="1" x14ac:dyDescent="0.15">
      <c r="A299" s="111"/>
      <c r="B299" s="205"/>
      <c r="C299" s="110" t="s">
        <v>493</v>
      </c>
      <c r="D299" s="13">
        <v>28</v>
      </c>
      <c r="E299" s="13">
        <v>0</v>
      </c>
      <c r="F299" s="13">
        <v>5</v>
      </c>
      <c r="G299" s="13">
        <v>6</v>
      </c>
      <c r="H299" s="13">
        <v>4</v>
      </c>
      <c r="I299" s="13">
        <v>2</v>
      </c>
      <c r="J299" s="13">
        <v>11</v>
      </c>
      <c r="K299" s="13">
        <v>28</v>
      </c>
      <c r="L299" s="13">
        <v>2</v>
      </c>
      <c r="M299" s="13">
        <v>9</v>
      </c>
      <c r="N299" s="13">
        <v>7</v>
      </c>
      <c r="O299" s="13">
        <v>1</v>
      </c>
      <c r="P299" s="13">
        <v>9</v>
      </c>
    </row>
    <row r="300" spans="1:16" ht="15" customHeight="1" x14ac:dyDescent="0.15">
      <c r="A300" s="111"/>
      <c r="B300" s="205"/>
      <c r="C300" s="110" t="s">
        <v>494</v>
      </c>
      <c r="D300" s="13">
        <v>105</v>
      </c>
      <c r="E300" s="13">
        <v>0</v>
      </c>
      <c r="F300" s="13">
        <v>10</v>
      </c>
      <c r="G300" s="13">
        <v>30</v>
      </c>
      <c r="H300" s="13">
        <v>22</v>
      </c>
      <c r="I300" s="13">
        <v>7</v>
      </c>
      <c r="J300" s="13">
        <v>36</v>
      </c>
      <c r="K300" s="13">
        <v>105</v>
      </c>
      <c r="L300" s="13">
        <v>8</v>
      </c>
      <c r="M300" s="13">
        <v>42</v>
      </c>
      <c r="N300" s="13">
        <v>26</v>
      </c>
      <c r="O300" s="13">
        <v>2</v>
      </c>
      <c r="P300" s="13">
        <v>27</v>
      </c>
    </row>
    <row r="301" spans="1:16" ht="15" customHeight="1" x14ac:dyDescent="0.15">
      <c r="A301" s="111"/>
      <c r="B301" s="205"/>
      <c r="C301" s="110" t="s">
        <v>495</v>
      </c>
      <c r="D301" s="13">
        <v>133</v>
      </c>
      <c r="E301" s="13">
        <v>0</v>
      </c>
      <c r="F301" s="13">
        <v>23</v>
      </c>
      <c r="G301" s="13">
        <v>30</v>
      </c>
      <c r="H301" s="13">
        <v>31</v>
      </c>
      <c r="I301" s="13">
        <v>12</v>
      </c>
      <c r="J301" s="13">
        <v>37</v>
      </c>
      <c r="K301" s="13">
        <v>133</v>
      </c>
      <c r="L301" s="13">
        <v>21</v>
      </c>
      <c r="M301" s="13">
        <v>50</v>
      </c>
      <c r="N301" s="13">
        <v>26</v>
      </c>
      <c r="O301" s="13">
        <v>1</v>
      </c>
      <c r="P301" s="13">
        <v>35</v>
      </c>
    </row>
    <row r="302" spans="1:16" ht="15" customHeight="1" x14ac:dyDescent="0.15">
      <c r="A302" s="111"/>
      <c r="B302" s="200"/>
      <c r="C302" s="110" t="s">
        <v>496</v>
      </c>
      <c r="D302" s="13">
        <v>78</v>
      </c>
      <c r="E302" s="13">
        <v>0</v>
      </c>
      <c r="F302" s="13">
        <v>7</v>
      </c>
      <c r="G302" s="13">
        <v>25</v>
      </c>
      <c r="H302" s="13">
        <v>11</v>
      </c>
      <c r="I302" s="13">
        <v>13</v>
      </c>
      <c r="J302" s="13">
        <v>22</v>
      </c>
      <c r="K302" s="13">
        <v>78</v>
      </c>
      <c r="L302" s="13">
        <v>5</v>
      </c>
      <c r="M302" s="13">
        <v>41</v>
      </c>
      <c r="N302" s="13">
        <v>15</v>
      </c>
      <c r="O302" s="13">
        <v>0</v>
      </c>
      <c r="P302" s="13">
        <v>17</v>
      </c>
    </row>
    <row r="303" spans="1:16" ht="15" customHeight="1" x14ac:dyDescent="0.15">
      <c r="A303" s="111"/>
      <c r="B303" s="200"/>
      <c r="C303" s="110" t="s">
        <v>497</v>
      </c>
      <c r="D303" s="13">
        <v>53</v>
      </c>
      <c r="E303" s="13">
        <v>0</v>
      </c>
      <c r="F303" s="13">
        <v>5</v>
      </c>
      <c r="G303" s="13">
        <v>17</v>
      </c>
      <c r="H303" s="13">
        <v>9</v>
      </c>
      <c r="I303" s="13">
        <v>6</v>
      </c>
      <c r="J303" s="13">
        <v>16</v>
      </c>
      <c r="K303" s="13">
        <v>53</v>
      </c>
      <c r="L303" s="13">
        <v>4</v>
      </c>
      <c r="M303" s="13">
        <v>22</v>
      </c>
      <c r="N303" s="13">
        <v>12</v>
      </c>
      <c r="O303" s="13">
        <v>0</v>
      </c>
      <c r="P303" s="13">
        <v>15</v>
      </c>
    </row>
    <row r="304" spans="1:16" ht="15" customHeight="1" x14ac:dyDescent="0.15">
      <c r="A304" s="111"/>
      <c r="B304" s="200"/>
      <c r="C304" s="110" t="s">
        <v>498</v>
      </c>
      <c r="D304" s="13">
        <v>44</v>
      </c>
      <c r="E304" s="13">
        <v>0</v>
      </c>
      <c r="F304" s="13">
        <v>4</v>
      </c>
      <c r="G304" s="13">
        <v>16</v>
      </c>
      <c r="H304" s="13">
        <v>5</v>
      </c>
      <c r="I304" s="13">
        <v>2</v>
      </c>
      <c r="J304" s="13">
        <v>17</v>
      </c>
      <c r="K304" s="13">
        <v>44</v>
      </c>
      <c r="L304" s="13">
        <v>2</v>
      </c>
      <c r="M304" s="13">
        <v>13</v>
      </c>
      <c r="N304" s="13">
        <v>10</v>
      </c>
      <c r="O304" s="13">
        <v>0</v>
      </c>
      <c r="P304" s="13">
        <v>19</v>
      </c>
    </row>
    <row r="305" spans="1:16" ht="15" customHeight="1" x14ac:dyDescent="0.15">
      <c r="A305" s="111"/>
      <c r="B305" s="200"/>
      <c r="C305" s="110" t="s">
        <v>499</v>
      </c>
      <c r="D305" s="13">
        <v>26</v>
      </c>
      <c r="E305" s="13">
        <v>0</v>
      </c>
      <c r="F305" s="13">
        <v>1</v>
      </c>
      <c r="G305" s="13">
        <v>12</v>
      </c>
      <c r="H305" s="13">
        <v>2</v>
      </c>
      <c r="I305" s="13">
        <v>5</v>
      </c>
      <c r="J305" s="13">
        <v>6</v>
      </c>
      <c r="K305" s="13">
        <v>26</v>
      </c>
      <c r="L305" s="13">
        <v>2</v>
      </c>
      <c r="M305" s="13">
        <v>8</v>
      </c>
      <c r="N305" s="13">
        <v>8</v>
      </c>
      <c r="O305" s="13">
        <v>2</v>
      </c>
      <c r="P305" s="13">
        <v>6</v>
      </c>
    </row>
    <row r="306" spans="1:16" ht="15" customHeight="1" x14ac:dyDescent="0.15">
      <c r="A306" s="111"/>
      <c r="B306" s="200"/>
      <c r="C306" s="110" t="s">
        <v>500</v>
      </c>
      <c r="D306" s="13">
        <v>7</v>
      </c>
      <c r="E306" s="13">
        <v>0</v>
      </c>
      <c r="F306" s="13">
        <v>0</v>
      </c>
      <c r="G306" s="13">
        <v>4</v>
      </c>
      <c r="H306" s="13">
        <v>0</v>
      </c>
      <c r="I306" s="13">
        <v>0</v>
      </c>
      <c r="J306" s="13">
        <v>3</v>
      </c>
      <c r="K306" s="13">
        <v>7</v>
      </c>
      <c r="L306" s="13">
        <v>0</v>
      </c>
      <c r="M306" s="13">
        <v>3</v>
      </c>
      <c r="N306" s="13">
        <v>1</v>
      </c>
      <c r="O306" s="13">
        <v>0</v>
      </c>
      <c r="P306" s="13">
        <v>3</v>
      </c>
    </row>
    <row r="307" spans="1:16" ht="15" customHeight="1" x14ac:dyDescent="0.15">
      <c r="A307" s="111"/>
      <c r="B307" s="200"/>
      <c r="C307" s="110" t="s">
        <v>501</v>
      </c>
      <c r="D307" s="13">
        <v>10</v>
      </c>
      <c r="E307" s="13">
        <v>0</v>
      </c>
      <c r="F307" s="13">
        <v>2</v>
      </c>
      <c r="G307" s="13">
        <v>1</v>
      </c>
      <c r="H307" s="13">
        <v>0</v>
      </c>
      <c r="I307" s="13">
        <v>4</v>
      </c>
      <c r="J307" s="13">
        <v>3</v>
      </c>
      <c r="K307" s="13">
        <v>10</v>
      </c>
      <c r="L307" s="13">
        <v>0</v>
      </c>
      <c r="M307" s="13">
        <v>5</v>
      </c>
      <c r="N307" s="13">
        <v>3</v>
      </c>
      <c r="O307" s="13">
        <v>0</v>
      </c>
      <c r="P307" s="13">
        <v>2</v>
      </c>
    </row>
    <row r="308" spans="1:16" ht="15" customHeight="1" x14ac:dyDescent="0.15">
      <c r="A308" s="109"/>
      <c r="B308" s="456"/>
      <c r="C308" s="108" t="s">
        <v>66</v>
      </c>
      <c r="D308" s="13">
        <v>1</v>
      </c>
      <c r="E308" s="13">
        <v>0</v>
      </c>
      <c r="F308" s="13">
        <v>0</v>
      </c>
      <c r="G308" s="13">
        <v>0</v>
      </c>
      <c r="H308" s="13">
        <v>0</v>
      </c>
      <c r="I308" s="13">
        <v>0</v>
      </c>
      <c r="J308" s="13">
        <v>1</v>
      </c>
      <c r="K308" s="13">
        <v>1</v>
      </c>
      <c r="L308" s="13">
        <v>0</v>
      </c>
      <c r="M308" s="13">
        <v>0</v>
      </c>
      <c r="N308" s="13">
        <v>0</v>
      </c>
      <c r="O308" s="13">
        <v>0</v>
      </c>
      <c r="P308" s="13">
        <v>1</v>
      </c>
    </row>
    <row r="309" spans="1:16" ht="15" customHeight="1" x14ac:dyDescent="0.15">
      <c r="A309" s="114" t="s">
        <v>502</v>
      </c>
      <c r="B309" s="17" t="s">
        <v>6</v>
      </c>
      <c r="C309" s="113" t="s">
        <v>16</v>
      </c>
      <c r="D309" s="13">
        <v>1165</v>
      </c>
      <c r="E309" s="13">
        <v>132</v>
      </c>
      <c r="F309" s="13">
        <v>37</v>
      </c>
      <c r="G309" s="13">
        <v>541</v>
      </c>
      <c r="H309" s="13">
        <v>107</v>
      </c>
      <c r="I309" s="13">
        <v>254</v>
      </c>
      <c r="J309" s="13">
        <v>94</v>
      </c>
      <c r="K309" s="13">
        <v>1165</v>
      </c>
      <c r="L309" s="13">
        <v>41</v>
      </c>
      <c r="M309" s="13">
        <v>729</v>
      </c>
      <c r="N309" s="13">
        <v>350</v>
      </c>
      <c r="O309" s="13">
        <v>10</v>
      </c>
      <c r="P309" s="13">
        <v>35</v>
      </c>
    </row>
    <row r="310" spans="1:16" ht="15" customHeight="1" x14ac:dyDescent="0.15">
      <c r="A310" s="80" t="s">
        <v>503</v>
      </c>
      <c r="B310" s="18" t="s">
        <v>7</v>
      </c>
      <c r="C310" s="112"/>
      <c r="D310" s="13"/>
      <c r="E310" s="13"/>
      <c r="F310" s="13"/>
      <c r="G310" s="13"/>
      <c r="H310" s="13"/>
      <c r="I310" s="13"/>
      <c r="J310" s="13"/>
      <c r="K310" s="13"/>
      <c r="L310" s="13"/>
      <c r="M310" s="13"/>
      <c r="N310" s="13"/>
      <c r="O310" s="13"/>
      <c r="P310" s="13"/>
    </row>
    <row r="311" spans="1:16" ht="15" customHeight="1" x14ac:dyDescent="0.15">
      <c r="A311" s="80"/>
      <c r="B311" s="18" t="s">
        <v>8</v>
      </c>
      <c r="C311" s="110" t="s">
        <v>504</v>
      </c>
      <c r="D311" s="13">
        <v>98</v>
      </c>
      <c r="E311" s="13">
        <v>24</v>
      </c>
      <c r="F311" s="13">
        <v>5</v>
      </c>
      <c r="G311" s="13">
        <v>34</v>
      </c>
      <c r="H311" s="13">
        <v>9</v>
      </c>
      <c r="I311" s="13">
        <v>19</v>
      </c>
      <c r="J311" s="13">
        <v>7</v>
      </c>
      <c r="K311" s="13">
        <v>98</v>
      </c>
      <c r="L311" s="13">
        <v>5</v>
      </c>
      <c r="M311" s="13">
        <v>60</v>
      </c>
      <c r="N311" s="13">
        <v>27</v>
      </c>
      <c r="O311" s="13">
        <v>1</v>
      </c>
      <c r="P311" s="13">
        <v>5</v>
      </c>
    </row>
    <row r="312" spans="1:16" ht="15" customHeight="1" x14ac:dyDescent="0.15">
      <c r="A312" s="111"/>
      <c r="B312" s="18" t="s">
        <v>9</v>
      </c>
      <c r="C312" s="110" t="s">
        <v>505</v>
      </c>
      <c r="D312" s="13">
        <v>101</v>
      </c>
      <c r="E312" s="13">
        <v>17</v>
      </c>
      <c r="F312" s="13">
        <v>2</v>
      </c>
      <c r="G312" s="13">
        <v>38</v>
      </c>
      <c r="H312" s="13">
        <v>6</v>
      </c>
      <c r="I312" s="13">
        <v>27</v>
      </c>
      <c r="J312" s="13">
        <v>11</v>
      </c>
      <c r="K312" s="13">
        <v>101</v>
      </c>
      <c r="L312" s="13">
        <v>0</v>
      </c>
      <c r="M312" s="13">
        <v>76</v>
      </c>
      <c r="N312" s="13">
        <v>22</v>
      </c>
      <c r="O312" s="13">
        <v>1</v>
      </c>
      <c r="P312" s="13">
        <v>2</v>
      </c>
    </row>
    <row r="313" spans="1:16" ht="15" customHeight="1" x14ac:dyDescent="0.15">
      <c r="A313" s="111"/>
      <c r="B313" s="18"/>
      <c r="C313" s="110" t="s">
        <v>506</v>
      </c>
      <c r="D313" s="13">
        <v>247</v>
      </c>
      <c r="E313" s="13">
        <v>37</v>
      </c>
      <c r="F313" s="13">
        <v>9</v>
      </c>
      <c r="G313" s="13">
        <v>105</v>
      </c>
      <c r="H313" s="13">
        <v>22</v>
      </c>
      <c r="I313" s="13">
        <v>54</v>
      </c>
      <c r="J313" s="13">
        <v>20</v>
      </c>
      <c r="K313" s="13">
        <v>247</v>
      </c>
      <c r="L313" s="13">
        <v>5</v>
      </c>
      <c r="M313" s="13">
        <v>178</v>
      </c>
      <c r="N313" s="13">
        <v>58</v>
      </c>
      <c r="O313" s="13">
        <v>1</v>
      </c>
      <c r="P313" s="13">
        <v>5</v>
      </c>
    </row>
    <row r="314" spans="1:16" ht="15" customHeight="1" x14ac:dyDescent="0.15">
      <c r="A314" s="111"/>
      <c r="B314" s="18"/>
      <c r="C314" s="110" t="s">
        <v>507</v>
      </c>
      <c r="D314" s="13">
        <v>210</v>
      </c>
      <c r="E314" s="13">
        <v>25</v>
      </c>
      <c r="F314" s="13">
        <v>5</v>
      </c>
      <c r="G314" s="13">
        <v>98</v>
      </c>
      <c r="H314" s="13">
        <v>23</v>
      </c>
      <c r="I314" s="13">
        <v>45</v>
      </c>
      <c r="J314" s="13">
        <v>14</v>
      </c>
      <c r="K314" s="13">
        <v>210</v>
      </c>
      <c r="L314" s="13">
        <v>6</v>
      </c>
      <c r="M314" s="13">
        <v>132</v>
      </c>
      <c r="N314" s="13">
        <v>65</v>
      </c>
      <c r="O314" s="13">
        <v>1</v>
      </c>
      <c r="P314" s="13">
        <v>6</v>
      </c>
    </row>
    <row r="315" spans="1:16" ht="15" customHeight="1" x14ac:dyDescent="0.15">
      <c r="A315" s="111"/>
      <c r="B315" s="18"/>
      <c r="C315" s="110" t="s">
        <v>508</v>
      </c>
      <c r="D315" s="13">
        <v>262</v>
      </c>
      <c r="E315" s="13">
        <v>21</v>
      </c>
      <c r="F315" s="13">
        <v>9</v>
      </c>
      <c r="G315" s="13">
        <v>135</v>
      </c>
      <c r="H315" s="13">
        <v>22</v>
      </c>
      <c r="I315" s="13">
        <v>61</v>
      </c>
      <c r="J315" s="13">
        <v>14</v>
      </c>
      <c r="K315" s="13">
        <v>262</v>
      </c>
      <c r="L315" s="13">
        <v>14</v>
      </c>
      <c r="M315" s="13">
        <v>148</v>
      </c>
      <c r="N315" s="13">
        <v>90</v>
      </c>
      <c r="O315" s="13">
        <v>5</v>
      </c>
      <c r="P315" s="13">
        <v>5</v>
      </c>
    </row>
    <row r="316" spans="1:16" ht="15" customHeight="1" x14ac:dyDescent="0.15">
      <c r="A316" s="111"/>
      <c r="B316" s="18"/>
      <c r="C316" s="110" t="s">
        <v>10</v>
      </c>
      <c r="D316" s="13">
        <v>240</v>
      </c>
      <c r="E316" s="13">
        <v>7</v>
      </c>
      <c r="F316" s="13">
        <v>7</v>
      </c>
      <c r="G316" s="13">
        <v>129</v>
      </c>
      <c r="H316" s="13">
        <v>25</v>
      </c>
      <c r="I316" s="13">
        <v>45</v>
      </c>
      <c r="J316" s="13">
        <v>27</v>
      </c>
      <c r="K316" s="13">
        <v>240</v>
      </c>
      <c r="L316" s="13">
        <v>11</v>
      </c>
      <c r="M316" s="13">
        <v>131</v>
      </c>
      <c r="N316" s="13">
        <v>85</v>
      </c>
      <c r="O316" s="13">
        <v>1</v>
      </c>
      <c r="P316" s="13">
        <v>12</v>
      </c>
    </row>
    <row r="317" spans="1:16" ht="15" customHeight="1" x14ac:dyDescent="0.15">
      <c r="A317" s="111"/>
      <c r="B317" s="19"/>
      <c r="C317" s="108" t="s">
        <v>66</v>
      </c>
      <c r="D317" s="13">
        <v>7</v>
      </c>
      <c r="E317" s="13">
        <v>1</v>
      </c>
      <c r="F317" s="13">
        <v>0</v>
      </c>
      <c r="G317" s="13">
        <v>2</v>
      </c>
      <c r="H317" s="13">
        <v>0</v>
      </c>
      <c r="I317" s="13">
        <v>3</v>
      </c>
      <c r="J317" s="13">
        <v>1</v>
      </c>
      <c r="K317" s="13">
        <v>7</v>
      </c>
      <c r="L317" s="13">
        <v>0</v>
      </c>
      <c r="M317" s="13">
        <v>4</v>
      </c>
      <c r="N317" s="13">
        <v>3</v>
      </c>
      <c r="O317" s="13">
        <v>0</v>
      </c>
      <c r="P317" s="13">
        <v>0</v>
      </c>
    </row>
    <row r="318" spans="1:16" ht="15" customHeight="1" x14ac:dyDescent="0.15">
      <c r="A318" s="111"/>
      <c r="B318" s="11" t="s">
        <v>2</v>
      </c>
      <c r="C318" s="113" t="s">
        <v>16</v>
      </c>
      <c r="D318" s="13">
        <v>595</v>
      </c>
      <c r="E318" s="13">
        <v>0</v>
      </c>
      <c r="F318" s="13">
        <v>71</v>
      </c>
      <c r="G318" s="13">
        <v>184</v>
      </c>
      <c r="H318" s="13">
        <v>121</v>
      </c>
      <c r="I318" s="13">
        <v>101</v>
      </c>
      <c r="J318" s="13">
        <v>118</v>
      </c>
      <c r="K318" s="13">
        <v>595</v>
      </c>
      <c r="L318" s="13">
        <v>32</v>
      </c>
      <c r="M318" s="13">
        <v>309</v>
      </c>
      <c r="N318" s="13">
        <v>149</v>
      </c>
      <c r="O318" s="13">
        <v>4</v>
      </c>
      <c r="P318" s="13">
        <v>101</v>
      </c>
    </row>
    <row r="319" spans="1:16" ht="15" customHeight="1" x14ac:dyDescent="0.15">
      <c r="A319" s="111"/>
      <c r="B319" s="11" t="s">
        <v>3</v>
      </c>
      <c r="C319" s="112"/>
      <c r="D319" s="13"/>
      <c r="E319" s="13"/>
      <c r="F319" s="13"/>
      <c r="G319" s="13"/>
      <c r="H319" s="13"/>
      <c r="I319" s="13"/>
      <c r="J319" s="13"/>
      <c r="K319" s="13"/>
      <c r="L319" s="13"/>
      <c r="M319" s="13"/>
      <c r="N319" s="13"/>
      <c r="O319" s="13"/>
      <c r="P319" s="13"/>
    </row>
    <row r="320" spans="1:16" ht="15" customHeight="1" x14ac:dyDescent="0.15">
      <c r="A320" s="111"/>
      <c r="B320" s="11" t="s">
        <v>4</v>
      </c>
      <c r="C320" s="110" t="s">
        <v>504</v>
      </c>
      <c r="D320" s="13">
        <v>60</v>
      </c>
      <c r="E320" s="13">
        <v>0</v>
      </c>
      <c r="F320" s="13">
        <v>8</v>
      </c>
      <c r="G320" s="13">
        <v>17</v>
      </c>
      <c r="H320" s="13">
        <v>14</v>
      </c>
      <c r="I320" s="13">
        <v>9</v>
      </c>
      <c r="J320" s="13">
        <v>12</v>
      </c>
      <c r="K320" s="13">
        <v>60</v>
      </c>
      <c r="L320" s="13">
        <v>6</v>
      </c>
      <c r="M320" s="13">
        <v>32</v>
      </c>
      <c r="N320" s="13">
        <v>12</v>
      </c>
      <c r="O320" s="13">
        <v>2</v>
      </c>
      <c r="P320" s="13">
        <v>8</v>
      </c>
    </row>
    <row r="321" spans="1:16" ht="15" customHeight="1" x14ac:dyDescent="0.15">
      <c r="A321" s="111"/>
      <c r="B321" s="11"/>
      <c r="C321" s="110" t="s">
        <v>505</v>
      </c>
      <c r="D321" s="13">
        <v>56</v>
      </c>
      <c r="E321" s="13">
        <v>0</v>
      </c>
      <c r="F321" s="13">
        <v>2</v>
      </c>
      <c r="G321" s="13">
        <v>12</v>
      </c>
      <c r="H321" s="13">
        <v>13</v>
      </c>
      <c r="I321" s="13">
        <v>11</v>
      </c>
      <c r="J321" s="13">
        <v>18</v>
      </c>
      <c r="K321" s="13">
        <v>56</v>
      </c>
      <c r="L321" s="13">
        <v>0</v>
      </c>
      <c r="M321" s="13">
        <v>26</v>
      </c>
      <c r="N321" s="13">
        <v>17</v>
      </c>
      <c r="O321" s="13">
        <v>0</v>
      </c>
      <c r="P321" s="13">
        <v>13</v>
      </c>
    </row>
    <row r="322" spans="1:16" ht="15" customHeight="1" x14ac:dyDescent="0.15">
      <c r="A322" s="111"/>
      <c r="B322" s="11"/>
      <c r="C322" s="110" t="s">
        <v>506</v>
      </c>
      <c r="D322" s="13">
        <v>122</v>
      </c>
      <c r="E322" s="13">
        <v>0</v>
      </c>
      <c r="F322" s="13">
        <v>17</v>
      </c>
      <c r="G322" s="13">
        <v>36</v>
      </c>
      <c r="H322" s="13">
        <v>20</v>
      </c>
      <c r="I322" s="13">
        <v>31</v>
      </c>
      <c r="J322" s="13">
        <v>18</v>
      </c>
      <c r="K322" s="13">
        <v>122</v>
      </c>
      <c r="L322" s="13">
        <v>7</v>
      </c>
      <c r="M322" s="13">
        <v>69</v>
      </c>
      <c r="N322" s="13">
        <v>31</v>
      </c>
      <c r="O322" s="13">
        <v>1</v>
      </c>
      <c r="P322" s="13">
        <v>14</v>
      </c>
    </row>
    <row r="323" spans="1:16" ht="15" customHeight="1" x14ac:dyDescent="0.15">
      <c r="A323" s="111"/>
      <c r="B323" s="11"/>
      <c r="C323" s="110" t="s">
        <v>507</v>
      </c>
      <c r="D323" s="13">
        <v>90</v>
      </c>
      <c r="E323" s="13">
        <v>0</v>
      </c>
      <c r="F323" s="13">
        <v>11</v>
      </c>
      <c r="G323" s="13">
        <v>36</v>
      </c>
      <c r="H323" s="13">
        <v>18</v>
      </c>
      <c r="I323" s="13">
        <v>8</v>
      </c>
      <c r="J323" s="13">
        <v>17</v>
      </c>
      <c r="K323" s="13">
        <v>90</v>
      </c>
      <c r="L323" s="13">
        <v>2</v>
      </c>
      <c r="M323" s="13">
        <v>54</v>
      </c>
      <c r="N323" s="13">
        <v>16</v>
      </c>
      <c r="O323" s="13">
        <v>0</v>
      </c>
      <c r="P323" s="13">
        <v>18</v>
      </c>
    </row>
    <row r="324" spans="1:16" ht="15" customHeight="1" x14ac:dyDescent="0.15">
      <c r="A324" s="111"/>
      <c r="B324" s="11"/>
      <c r="C324" s="110" t="s">
        <v>508</v>
      </c>
      <c r="D324" s="13">
        <v>63</v>
      </c>
      <c r="E324" s="13">
        <v>0</v>
      </c>
      <c r="F324" s="13">
        <v>9</v>
      </c>
      <c r="G324" s="13">
        <v>25</v>
      </c>
      <c r="H324" s="13">
        <v>6</v>
      </c>
      <c r="I324" s="13">
        <v>11</v>
      </c>
      <c r="J324" s="13">
        <v>12</v>
      </c>
      <c r="K324" s="13">
        <v>63</v>
      </c>
      <c r="L324" s="13">
        <v>5</v>
      </c>
      <c r="M324" s="13">
        <v>35</v>
      </c>
      <c r="N324" s="13">
        <v>15</v>
      </c>
      <c r="O324" s="13">
        <v>0</v>
      </c>
      <c r="P324" s="13">
        <v>8</v>
      </c>
    </row>
    <row r="325" spans="1:16" ht="15" customHeight="1" x14ac:dyDescent="0.15">
      <c r="A325" s="111"/>
      <c r="B325" s="11"/>
      <c r="C325" s="110" t="s">
        <v>10</v>
      </c>
      <c r="D325" s="13">
        <v>199</v>
      </c>
      <c r="E325" s="13">
        <v>0</v>
      </c>
      <c r="F325" s="13">
        <v>23</v>
      </c>
      <c r="G325" s="13">
        <v>56</v>
      </c>
      <c r="H325" s="13">
        <v>50</v>
      </c>
      <c r="I325" s="13">
        <v>30</v>
      </c>
      <c r="J325" s="13">
        <v>40</v>
      </c>
      <c r="K325" s="13">
        <v>199</v>
      </c>
      <c r="L325" s="13">
        <v>11</v>
      </c>
      <c r="M325" s="13">
        <v>90</v>
      </c>
      <c r="N325" s="13">
        <v>58</v>
      </c>
      <c r="O325" s="13">
        <v>1</v>
      </c>
      <c r="P325" s="13">
        <v>39</v>
      </c>
    </row>
    <row r="326" spans="1:16" ht="15" customHeight="1" x14ac:dyDescent="0.15">
      <c r="A326" s="111"/>
      <c r="B326" s="11"/>
      <c r="C326" s="108" t="s">
        <v>66</v>
      </c>
      <c r="D326" s="13">
        <v>5</v>
      </c>
      <c r="E326" s="13">
        <v>0</v>
      </c>
      <c r="F326" s="13">
        <v>1</v>
      </c>
      <c r="G326" s="13">
        <v>2</v>
      </c>
      <c r="H326" s="13">
        <v>0</v>
      </c>
      <c r="I326" s="13">
        <v>1</v>
      </c>
      <c r="J326" s="13">
        <v>1</v>
      </c>
      <c r="K326" s="13">
        <v>5</v>
      </c>
      <c r="L326" s="13">
        <v>1</v>
      </c>
      <c r="M326" s="13">
        <v>3</v>
      </c>
      <c r="N326" s="13">
        <v>0</v>
      </c>
      <c r="O326" s="13">
        <v>0</v>
      </c>
      <c r="P326" s="13">
        <v>1</v>
      </c>
    </row>
    <row r="327" spans="1:16" ht="15" customHeight="1" x14ac:dyDescent="0.15">
      <c r="A327" s="111"/>
      <c r="B327" s="204" t="s">
        <v>5</v>
      </c>
      <c r="C327" s="113" t="s">
        <v>16</v>
      </c>
      <c r="D327" s="13">
        <v>485</v>
      </c>
      <c r="E327" s="13">
        <v>0</v>
      </c>
      <c r="F327" s="13">
        <v>57</v>
      </c>
      <c r="G327" s="13">
        <v>141</v>
      </c>
      <c r="H327" s="13">
        <v>84</v>
      </c>
      <c r="I327" s="13">
        <v>51</v>
      </c>
      <c r="J327" s="13">
        <v>152</v>
      </c>
      <c r="K327" s="13">
        <v>485</v>
      </c>
      <c r="L327" s="13">
        <v>44</v>
      </c>
      <c r="M327" s="13">
        <v>193</v>
      </c>
      <c r="N327" s="13">
        <v>108</v>
      </c>
      <c r="O327" s="13">
        <v>6</v>
      </c>
      <c r="P327" s="13">
        <v>134</v>
      </c>
    </row>
    <row r="328" spans="1:16" ht="15" customHeight="1" x14ac:dyDescent="0.15">
      <c r="A328" s="111"/>
      <c r="B328" s="205"/>
      <c r="C328" s="112"/>
      <c r="D328" s="13"/>
      <c r="E328" s="13"/>
      <c r="F328" s="13"/>
      <c r="G328" s="13"/>
      <c r="H328" s="13"/>
      <c r="I328" s="13"/>
      <c r="J328" s="13"/>
      <c r="K328" s="13"/>
      <c r="L328" s="13"/>
      <c r="M328" s="13"/>
      <c r="N328" s="13"/>
      <c r="O328" s="13"/>
      <c r="P328" s="13"/>
    </row>
    <row r="329" spans="1:16" ht="15" customHeight="1" x14ac:dyDescent="0.15">
      <c r="A329" s="111"/>
      <c r="B329" s="205"/>
      <c r="C329" s="110" t="s">
        <v>504</v>
      </c>
      <c r="D329" s="13">
        <v>58</v>
      </c>
      <c r="E329" s="13">
        <v>0</v>
      </c>
      <c r="F329" s="13">
        <v>6</v>
      </c>
      <c r="G329" s="13">
        <v>16</v>
      </c>
      <c r="H329" s="13">
        <v>9</v>
      </c>
      <c r="I329" s="13">
        <v>8</v>
      </c>
      <c r="J329" s="13">
        <v>19</v>
      </c>
      <c r="K329" s="13">
        <v>58</v>
      </c>
      <c r="L329" s="13">
        <v>6</v>
      </c>
      <c r="M329" s="13">
        <v>19</v>
      </c>
      <c r="N329" s="13">
        <v>15</v>
      </c>
      <c r="O329" s="13">
        <v>1</v>
      </c>
      <c r="P329" s="13">
        <v>17</v>
      </c>
    </row>
    <row r="330" spans="1:16" ht="15" customHeight="1" x14ac:dyDescent="0.15">
      <c r="A330" s="111"/>
      <c r="B330" s="205"/>
      <c r="C330" s="110" t="s">
        <v>505</v>
      </c>
      <c r="D330" s="13">
        <v>57</v>
      </c>
      <c r="E330" s="13">
        <v>0</v>
      </c>
      <c r="F330" s="13">
        <v>8</v>
      </c>
      <c r="G330" s="13">
        <v>9</v>
      </c>
      <c r="H330" s="13">
        <v>15</v>
      </c>
      <c r="I330" s="13">
        <v>7</v>
      </c>
      <c r="J330" s="13">
        <v>18</v>
      </c>
      <c r="K330" s="13">
        <v>57</v>
      </c>
      <c r="L330" s="13">
        <v>8</v>
      </c>
      <c r="M330" s="13">
        <v>17</v>
      </c>
      <c r="N330" s="13">
        <v>14</v>
      </c>
      <c r="O330" s="13">
        <v>2</v>
      </c>
      <c r="P330" s="13">
        <v>16</v>
      </c>
    </row>
    <row r="331" spans="1:16" ht="15" customHeight="1" x14ac:dyDescent="0.15">
      <c r="A331" s="111"/>
      <c r="B331" s="205"/>
      <c r="C331" s="110" t="s">
        <v>506</v>
      </c>
      <c r="D331" s="13">
        <v>108</v>
      </c>
      <c r="E331" s="13">
        <v>0</v>
      </c>
      <c r="F331" s="13">
        <v>16</v>
      </c>
      <c r="G331" s="13">
        <v>28</v>
      </c>
      <c r="H331" s="13">
        <v>18</v>
      </c>
      <c r="I331" s="13">
        <v>15</v>
      </c>
      <c r="J331" s="13">
        <v>31</v>
      </c>
      <c r="K331" s="13">
        <v>108</v>
      </c>
      <c r="L331" s="13">
        <v>6</v>
      </c>
      <c r="M331" s="13">
        <v>46</v>
      </c>
      <c r="N331" s="13">
        <v>24</v>
      </c>
      <c r="O331" s="13">
        <v>3</v>
      </c>
      <c r="P331" s="13">
        <v>29</v>
      </c>
    </row>
    <row r="332" spans="1:16" ht="15" customHeight="1" x14ac:dyDescent="0.15">
      <c r="A332" s="111"/>
      <c r="B332" s="200"/>
      <c r="C332" s="110" t="s">
        <v>507</v>
      </c>
      <c r="D332" s="13">
        <v>74</v>
      </c>
      <c r="E332" s="13">
        <v>0</v>
      </c>
      <c r="F332" s="13">
        <v>7</v>
      </c>
      <c r="G332" s="13">
        <v>24</v>
      </c>
      <c r="H332" s="13">
        <v>16</v>
      </c>
      <c r="I332" s="13">
        <v>6</v>
      </c>
      <c r="J332" s="13">
        <v>21</v>
      </c>
      <c r="K332" s="13">
        <v>74</v>
      </c>
      <c r="L332" s="13">
        <v>6</v>
      </c>
      <c r="M332" s="13">
        <v>34</v>
      </c>
      <c r="N332" s="13">
        <v>18</v>
      </c>
      <c r="O332" s="13">
        <v>0</v>
      </c>
      <c r="P332" s="13">
        <v>16</v>
      </c>
    </row>
    <row r="333" spans="1:16" ht="15" customHeight="1" x14ac:dyDescent="0.15">
      <c r="A333" s="111"/>
      <c r="B333" s="200"/>
      <c r="C333" s="110" t="s">
        <v>508</v>
      </c>
      <c r="D333" s="13">
        <v>56</v>
      </c>
      <c r="E333" s="13">
        <v>0</v>
      </c>
      <c r="F333" s="13">
        <v>5</v>
      </c>
      <c r="G333" s="13">
        <v>19</v>
      </c>
      <c r="H333" s="13">
        <v>6</v>
      </c>
      <c r="I333" s="13">
        <v>6</v>
      </c>
      <c r="J333" s="13">
        <v>20</v>
      </c>
      <c r="K333" s="13">
        <v>56</v>
      </c>
      <c r="L333" s="13">
        <v>6</v>
      </c>
      <c r="M333" s="13">
        <v>22</v>
      </c>
      <c r="N333" s="13">
        <v>11</v>
      </c>
      <c r="O333" s="13">
        <v>0</v>
      </c>
      <c r="P333" s="13">
        <v>17</v>
      </c>
    </row>
    <row r="334" spans="1:16" ht="15" customHeight="1" x14ac:dyDescent="0.15">
      <c r="A334" s="111"/>
      <c r="B334" s="200"/>
      <c r="C334" s="110" t="s">
        <v>10</v>
      </c>
      <c r="D334" s="13">
        <v>119</v>
      </c>
      <c r="E334" s="13">
        <v>0</v>
      </c>
      <c r="F334" s="13">
        <v>12</v>
      </c>
      <c r="G334" s="13">
        <v>44</v>
      </c>
      <c r="H334" s="13">
        <v>19</v>
      </c>
      <c r="I334" s="13">
        <v>9</v>
      </c>
      <c r="J334" s="13">
        <v>35</v>
      </c>
      <c r="K334" s="13">
        <v>119</v>
      </c>
      <c r="L334" s="13">
        <v>11</v>
      </c>
      <c r="M334" s="13">
        <v>52</v>
      </c>
      <c r="N334" s="13">
        <v>24</v>
      </c>
      <c r="O334" s="13">
        <v>0</v>
      </c>
      <c r="P334" s="13">
        <v>32</v>
      </c>
    </row>
    <row r="335" spans="1:16" ht="15" customHeight="1" x14ac:dyDescent="0.15">
      <c r="A335" s="109"/>
      <c r="B335" s="456"/>
      <c r="C335" s="108" t="s">
        <v>66</v>
      </c>
      <c r="D335" s="13">
        <v>13</v>
      </c>
      <c r="E335" s="13">
        <v>0</v>
      </c>
      <c r="F335" s="13">
        <v>3</v>
      </c>
      <c r="G335" s="13">
        <v>1</v>
      </c>
      <c r="H335" s="13">
        <v>1</v>
      </c>
      <c r="I335" s="13">
        <v>0</v>
      </c>
      <c r="J335" s="13">
        <v>8</v>
      </c>
      <c r="K335" s="13">
        <v>13</v>
      </c>
      <c r="L335" s="13">
        <v>1</v>
      </c>
      <c r="M335" s="13">
        <v>3</v>
      </c>
      <c r="N335" s="13">
        <v>2</v>
      </c>
      <c r="O335" s="13">
        <v>0</v>
      </c>
      <c r="P335" s="13">
        <v>7</v>
      </c>
    </row>
    <row r="336" spans="1:16" ht="15" customHeight="1" x14ac:dyDescent="0.15">
      <c r="A336" s="114" t="s">
        <v>509</v>
      </c>
      <c r="B336" s="17" t="s">
        <v>6</v>
      </c>
      <c r="C336" s="113" t="s">
        <v>16</v>
      </c>
      <c r="D336" s="13">
        <v>1165</v>
      </c>
      <c r="E336" s="13">
        <v>132</v>
      </c>
      <c r="F336" s="13">
        <v>37</v>
      </c>
      <c r="G336" s="13">
        <v>541</v>
      </c>
      <c r="H336" s="13">
        <v>107</v>
      </c>
      <c r="I336" s="13">
        <v>254</v>
      </c>
      <c r="J336" s="13">
        <v>94</v>
      </c>
      <c r="K336" s="13">
        <v>1165</v>
      </c>
      <c r="L336" s="13">
        <v>41</v>
      </c>
      <c r="M336" s="13">
        <v>729</v>
      </c>
      <c r="N336" s="13">
        <v>350</v>
      </c>
      <c r="O336" s="13">
        <v>10</v>
      </c>
      <c r="P336" s="13">
        <v>35</v>
      </c>
    </row>
    <row r="337" spans="1:16" ht="15" customHeight="1" x14ac:dyDescent="0.15">
      <c r="A337" s="203" t="s">
        <v>510</v>
      </c>
      <c r="B337" s="18" t="s">
        <v>7</v>
      </c>
      <c r="C337" s="112"/>
      <c r="D337" s="13"/>
      <c r="E337" s="13"/>
      <c r="F337" s="13"/>
      <c r="G337" s="13"/>
      <c r="H337" s="13"/>
      <c r="I337" s="13"/>
      <c r="J337" s="13"/>
      <c r="K337" s="13"/>
      <c r="L337" s="13"/>
      <c r="M337" s="13"/>
      <c r="N337" s="13"/>
      <c r="O337" s="13"/>
      <c r="P337" s="13"/>
    </row>
    <row r="338" spans="1:16" ht="15" customHeight="1" x14ac:dyDescent="0.15">
      <c r="A338" s="203"/>
      <c r="B338" s="18" t="s">
        <v>8</v>
      </c>
      <c r="C338" s="110" t="s">
        <v>511</v>
      </c>
      <c r="D338" s="13">
        <v>29</v>
      </c>
      <c r="E338" s="13">
        <v>8</v>
      </c>
      <c r="F338" s="13">
        <v>2</v>
      </c>
      <c r="G338" s="13">
        <v>10</v>
      </c>
      <c r="H338" s="13">
        <v>5</v>
      </c>
      <c r="I338" s="13">
        <v>0</v>
      </c>
      <c r="J338" s="13">
        <v>4</v>
      </c>
      <c r="K338" s="13">
        <v>29</v>
      </c>
      <c r="L338" s="13">
        <v>3</v>
      </c>
      <c r="M338" s="13">
        <v>15</v>
      </c>
      <c r="N338" s="13">
        <v>8</v>
      </c>
      <c r="O338" s="13">
        <v>0</v>
      </c>
      <c r="P338" s="13">
        <v>3</v>
      </c>
    </row>
    <row r="339" spans="1:16" ht="15" customHeight="1" x14ac:dyDescent="0.15">
      <c r="A339" s="111"/>
      <c r="B339" s="18" t="s">
        <v>9</v>
      </c>
      <c r="C339" s="110" t="s">
        <v>512</v>
      </c>
      <c r="D339" s="13">
        <v>20</v>
      </c>
      <c r="E339" s="13">
        <v>2</v>
      </c>
      <c r="F339" s="13">
        <v>4</v>
      </c>
      <c r="G339" s="13">
        <v>7</v>
      </c>
      <c r="H339" s="13">
        <v>3</v>
      </c>
      <c r="I339" s="13">
        <v>1</v>
      </c>
      <c r="J339" s="13">
        <v>3</v>
      </c>
      <c r="K339" s="13">
        <v>20</v>
      </c>
      <c r="L339" s="13">
        <v>3</v>
      </c>
      <c r="M339" s="13">
        <v>10</v>
      </c>
      <c r="N339" s="13">
        <v>5</v>
      </c>
      <c r="O339" s="13">
        <v>0</v>
      </c>
      <c r="P339" s="13">
        <v>2</v>
      </c>
    </row>
    <row r="340" spans="1:16" ht="15" customHeight="1" x14ac:dyDescent="0.15">
      <c r="A340" s="111"/>
      <c r="B340" s="18"/>
      <c r="C340" s="110" t="s">
        <v>17</v>
      </c>
      <c r="D340" s="13">
        <v>943</v>
      </c>
      <c r="E340" s="13">
        <v>115</v>
      </c>
      <c r="F340" s="13">
        <v>23</v>
      </c>
      <c r="G340" s="13">
        <v>431</v>
      </c>
      <c r="H340" s="13">
        <v>88</v>
      </c>
      <c r="I340" s="13">
        <v>227</v>
      </c>
      <c r="J340" s="13">
        <v>59</v>
      </c>
      <c r="K340" s="13">
        <v>943</v>
      </c>
      <c r="L340" s="13">
        <v>29</v>
      </c>
      <c r="M340" s="13">
        <v>613</v>
      </c>
      <c r="N340" s="13">
        <v>278</v>
      </c>
      <c r="O340" s="13">
        <v>8</v>
      </c>
      <c r="P340" s="13">
        <v>15</v>
      </c>
    </row>
    <row r="341" spans="1:16" ht="15" customHeight="1" x14ac:dyDescent="0.15">
      <c r="A341" s="111"/>
      <c r="B341" s="19"/>
      <c r="C341" s="108" t="s">
        <v>65</v>
      </c>
      <c r="D341" s="13">
        <v>173</v>
      </c>
      <c r="E341" s="13">
        <v>7</v>
      </c>
      <c r="F341" s="13">
        <v>8</v>
      </c>
      <c r="G341" s="13">
        <v>93</v>
      </c>
      <c r="H341" s="13">
        <v>11</v>
      </c>
      <c r="I341" s="13">
        <v>26</v>
      </c>
      <c r="J341" s="13">
        <v>28</v>
      </c>
      <c r="K341" s="13">
        <v>173</v>
      </c>
      <c r="L341" s="13">
        <v>6</v>
      </c>
      <c r="M341" s="13">
        <v>91</v>
      </c>
      <c r="N341" s="13">
        <v>59</v>
      </c>
      <c r="O341" s="13">
        <v>2</v>
      </c>
      <c r="P341" s="13">
        <v>15</v>
      </c>
    </row>
    <row r="342" spans="1:16" ht="15" customHeight="1" x14ac:dyDescent="0.15">
      <c r="A342" s="111"/>
      <c r="B342" s="11" t="s">
        <v>2</v>
      </c>
      <c r="C342" s="113" t="s">
        <v>16</v>
      </c>
      <c r="D342" s="13">
        <v>595</v>
      </c>
      <c r="E342" s="13">
        <v>0</v>
      </c>
      <c r="F342" s="13">
        <v>71</v>
      </c>
      <c r="G342" s="13">
        <v>184</v>
      </c>
      <c r="H342" s="13">
        <v>121</v>
      </c>
      <c r="I342" s="13">
        <v>101</v>
      </c>
      <c r="J342" s="13">
        <v>118</v>
      </c>
      <c r="K342" s="13">
        <v>595</v>
      </c>
      <c r="L342" s="13">
        <v>32</v>
      </c>
      <c r="M342" s="13">
        <v>309</v>
      </c>
      <c r="N342" s="13">
        <v>149</v>
      </c>
      <c r="O342" s="13">
        <v>4</v>
      </c>
      <c r="P342" s="13">
        <v>101</v>
      </c>
    </row>
    <row r="343" spans="1:16" ht="15" customHeight="1" x14ac:dyDescent="0.15">
      <c r="A343" s="111"/>
      <c r="B343" s="11" t="s">
        <v>3</v>
      </c>
      <c r="C343" s="112"/>
      <c r="D343" s="13"/>
      <c r="E343" s="13"/>
      <c r="F343" s="13"/>
      <c r="G343" s="13"/>
      <c r="H343" s="13"/>
      <c r="I343" s="13"/>
      <c r="J343" s="13"/>
      <c r="K343" s="13"/>
      <c r="L343" s="13"/>
      <c r="M343" s="13"/>
      <c r="N343" s="13"/>
      <c r="O343" s="13"/>
      <c r="P343" s="13"/>
    </row>
    <row r="344" spans="1:16" ht="15" customHeight="1" x14ac:dyDescent="0.15">
      <c r="A344" s="111"/>
      <c r="B344" s="11" t="s">
        <v>4</v>
      </c>
      <c r="C344" s="110" t="s">
        <v>511</v>
      </c>
      <c r="D344" s="13">
        <v>64</v>
      </c>
      <c r="E344" s="13">
        <v>0</v>
      </c>
      <c r="F344" s="13">
        <v>20</v>
      </c>
      <c r="G344" s="13">
        <v>13</v>
      </c>
      <c r="H344" s="13">
        <v>15</v>
      </c>
      <c r="I344" s="13">
        <v>7</v>
      </c>
      <c r="J344" s="13">
        <v>9</v>
      </c>
      <c r="K344" s="13">
        <v>64</v>
      </c>
      <c r="L344" s="13">
        <v>8</v>
      </c>
      <c r="M344" s="13">
        <v>27</v>
      </c>
      <c r="N344" s="13">
        <v>21</v>
      </c>
      <c r="O344" s="13">
        <v>0</v>
      </c>
      <c r="P344" s="13">
        <v>8</v>
      </c>
    </row>
    <row r="345" spans="1:16" ht="15" customHeight="1" x14ac:dyDescent="0.15">
      <c r="A345" s="111"/>
      <c r="B345" s="11"/>
      <c r="C345" s="110" t="s">
        <v>512</v>
      </c>
      <c r="D345" s="13">
        <v>32</v>
      </c>
      <c r="E345" s="13">
        <v>0</v>
      </c>
      <c r="F345" s="13">
        <v>2</v>
      </c>
      <c r="G345" s="13">
        <v>6</v>
      </c>
      <c r="H345" s="13">
        <v>16</v>
      </c>
      <c r="I345" s="13">
        <v>4</v>
      </c>
      <c r="J345" s="13">
        <v>4</v>
      </c>
      <c r="K345" s="13">
        <v>32</v>
      </c>
      <c r="L345" s="13">
        <v>1</v>
      </c>
      <c r="M345" s="13">
        <v>9</v>
      </c>
      <c r="N345" s="13">
        <v>16</v>
      </c>
      <c r="O345" s="13">
        <v>1</v>
      </c>
      <c r="P345" s="13">
        <v>5</v>
      </c>
    </row>
    <row r="346" spans="1:16" ht="15" customHeight="1" x14ac:dyDescent="0.15">
      <c r="A346" s="111"/>
      <c r="B346" s="11"/>
      <c r="C346" s="110" t="s">
        <v>17</v>
      </c>
      <c r="D346" s="13">
        <v>260</v>
      </c>
      <c r="E346" s="13">
        <v>0</v>
      </c>
      <c r="F346" s="13">
        <v>25</v>
      </c>
      <c r="G346" s="13">
        <v>94</v>
      </c>
      <c r="H346" s="13">
        <v>39</v>
      </c>
      <c r="I346" s="13">
        <v>50</v>
      </c>
      <c r="J346" s="13">
        <v>52</v>
      </c>
      <c r="K346" s="13">
        <v>260</v>
      </c>
      <c r="L346" s="13">
        <v>12</v>
      </c>
      <c r="M346" s="13">
        <v>149</v>
      </c>
      <c r="N346" s="13">
        <v>54</v>
      </c>
      <c r="O346" s="13">
        <v>3</v>
      </c>
      <c r="P346" s="13">
        <v>42</v>
      </c>
    </row>
    <row r="347" spans="1:16" ht="15" customHeight="1" x14ac:dyDescent="0.15">
      <c r="A347" s="111"/>
      <c r="B347" s="11"/>
      <c r="C347" s="108" t="s">
        <v>65</v>
      </c>
      <c r="D347" s="13">
        <v>239</v>
      </c>
      <c r="E347" s="13">
        <v>0</v>
      </c>
      <c r="F347" s="13">
        <v>24</v>
      </c>
      <c r="G347" s="13">
        <v>71</v>
      </c>
      <c r="H347" s="13">
        <v>51</v>
      </c>
      <c r="I347" s="13">
        <v>40</v>
      </c>
      <c r="J347" s="13">
        <v>53</v>
      </c>
      <c r="K347" s="13">
        <v>239</v>
      </c>
      <c r="L347" s="13">
        <v>11</v>
      </c>
      <c r="M347" s="13">
        <v>124</v>
      </c>
      <c r="N347" s="13">
        <v>58</v>
      </c>
      <c r="O347" s="13">
        <v>0</v>
      </c>
      <c r="P347" s="13">
        <v>46</v>
      </c>
    </row>
    <row r="348" spans="1:16" ht="15" customHeight="1" x14ac:dyDescent="0.15">
      <c r="A348" s="111"/>
      <c r="B348" s="204" t="s">
        <v>5</v>
      </c>
      <c r="C348" s="113" t="s">
        <v>16</v>
      </c>
      <c r="D348" s="13">
        <v>485</v>
      </c>
      <c r="E348" s="13">
        <v>0</v>
      </c>
      <c r="F348" s="13">
        <v>57</v>
      </c>
      <c r="G348" s="13">
        <v>141</v>
      </c>
      <c r="H348" s="13">
        <v>84</v>
      </c>
      <c r="I348" s="13">
        <v>51</v>
      </c>
      <c r="J348" s="13">
        <v>152</v>
      </c>
      <c r="K348" s="13">
        <v>485</v>
      </c>
      <c r="L348" s="13">
        <v>44</v>
      </c>
      <c r="M348" s="13">
        <v>193</v>
      </c>
      <c r="N348" s="13">
        <v>108</v>
      </c>
      <c r="O348" s="13">
        <v>6</v>
      </c>
      <c r="P348" s="13">
        <v>134</v>
      </c>
    </row>
    <row r="349" spans="1:16" ht="15" customHeight="1" x14ac:dyDescent="0.15">
      <c r="A349" s="111"/>
      <c r="B349" s="205"/>
      <c r="C349" s="112"/>
      <c r="D349" s="13"/>
      <c r="E349" s="13"/>
      <c r="F349" s="13"/>
      <c r="G349" s="13"/>
      <c r="H349" s="13"/>
      <c r="I349" s="13"/>
      <c r="J349" s="13"/>
      <c r="K349" s="13"/>
      <c r="L349" s="13"/>
      <c r="M349" s="13"/>
      <c r="N349" s="13"/>
      <c r="O349" s="13"/>
      <c r="P349" s="13"/>
    </row>
    <row r="350" spans="1:16" ht="15" customHeight="1" x14ac:dyDescent="0.15">
      <c r="A350" s="111"/>
      <c r="B350" s="205"/>
      <c r="C350" s="110" t="s">
        <v>511</v>
      </c>
      <c r="D350" s="13">
        <v>68</v>
      </c>
      <c r="E350" s="13">
        <v>0</v>
      </c>
      <c r="F350" s="13">
        <v>14</v>
      </c>
      <c r="G350" s="13">
        <v>16</v>
      </c>
      <c r="H350" s="13">
        <v>17</v>
      </c>
      <c r="I350" s="13">
        <v>8</v>
      </c>
      <c r="J350" s="13">
        <v>13</v>
      </c>
      <c r="K350" s="13">
        <v>68</v>
      </c>
      <c r="L350" s="13">
        <v>10</v>
      </c>
      <c r="M350" s="13">
        <v>28</v>
      </c>
      <c r="N350" s="13">
        <v>19</v>
      </c>
      <c r="O350" s="13">
        <v>1</v>
      </c>
      <c r="P350" s="13">
        <v>10</v>
      </c>
    </row>
    <row r="351" spans="1:16" ht="15" customHeight="1" x14ac:dyDescent="0.15">
      <c r="A351" s="111"/>
      <c r="B351" s="205"/>
      <c r="C351" s="110" t="s">
        <v>512</v>
      </c>
      <c r="D351" s="13">
        <v>35</v>
      </c>
      <c r="E351" s="13">
        <v>0</v>
      </c>
      <c r="F351" s="13">
        <v>6</v>
      </c>
      <c r="G351" s="13">
        <v>7</v>
      </c>
      <c r="H351" s="13">
        <v>8</v>
      </c>
      <c r="I351" s="13">
        <v>1</v>
      </c>
      <c r="J351" s="13">
        <v>13</v>
      </c>
      <c r="K351" s="13">
        <v>35</v>
      </c>
      <c r="L351" s="13">
        <v>4</v>
      </c>
      <c r="M351" s="13">
        <v>8</v>
      </c>
      <c r="N351" s="13">
        <v>11</v>
      </c>
      <c r="O351" s="13">
        <v>0</v>
      </c>
      <c r="P351" s="13">
        <v>12</v>
      </c>
    </row>
    <row r="352" spans="1:16" ht="15" customHeight="1" x14ac:dyDescent="0.15">
      <c r="A352" s="111"/>
      <c r="B352" s="205"/>
      <c r="C352" s="110" t="s">
        <v>17</v>
      </c>
      <c r="D352" s="13">
        <v>241</v>
      </c>
      <c r="E352" s="13">
        <v>0</v>
      </c>
      <c r="F352" s="13">
        <v>22</v>
      </c>
      <c r="G352" s="13">
        <v>69</v>
      </c>
      <c r="H352" s="13">
        <v>41</v>
      </c>
      <c r="I352" s="13">
        <v>25</v>
      </c>
      <c r="J352" s="13">
        <v>84</v>
      </c>
      <c r="K352" s="13">
        <v>241</v>
      </c>
      <c r="L352" s="13">
        <v>19</v>
      </c>
      <c r="M352" s="13">
        <v>88</v>
      </c>
      <c r="N352" s="13">
        <v>55</v>
      </c>
      <c r="O352" s="13">
        <v>3</v>
      </c>
      <c r="P352" s="13">
        <v>76</v>
      </c>
    </row>
    <row r="353" spans="1:16" ht="15" customHeight="1" x14ac:dyDescent="0.15">
      <c r="A353" s="109"/>
      <c r="B353" s="456"/>
      <c r="C353" s="108" t="s">
        <v>65</v>
      </c>
      <c r="D353" s="13">
        <v>141</v>
      </c>
      <c r="E353" s="13">
        <v>0</v>
      </c>
      <c r="F353" s="13">
        <v>15</v>
      </c>
      <c r="G353" s="13">
        <v>49</v>
      </c>
      <c r="H353" s="13">
        <v>18</v>
      </c>
      <c r="I353" s="13">
        <v>17</v>
      </c>
      <c r="J353" s="13">
        <v>42</v>
      </c>
      <c r="K353" s="13">
        <v>141</v>
      </c>
      <c r="L353" s="13">
        <v>11</v>
      </c>
      <c r="M353" s="13">
        <v>69</v>
      </c>
      <c r="N353" s="13">
        <v>23</v>
      </c>
      <c r="O353" s="13">
        <v>2</v>
      </c>
      <c r="P353" s="13">
        <v>36</v>
      </c>
    </row>
    <row r="354" spans="1:16" ht="15" customHeight="1" x14ac:dyDescent="0.15">
      <c r="A354" s="114" t="s">
        <v>513</v>
      </c>
      <c r="B354" s="17" t="s">
        <v>6</v>
      </c>
      <c r="C354" s="113" t="s">
        <v>16</v>
      </c>
      <c r="D354" s="13">
        <v>1165</v>
      </c>
      <c r="E354" s="13">
        <v>132</v>
      </c>
      <c r="F354" s="13">
        <v>37</v>
      </c>
      <c r="G354" s="13">
        <v>541</v>
      </c>
      <c r="H354" s="13">
        <v>107</v>
      </c>
      <c r="I354" s="13">
        <v>254</v>
      </c>
      <c r="J354" s="13">
        <v>94</v>
      </c>
      <c r="K354" s="13">
        <v>1165</v>
      </c>
      <c r="L354" s="13">
        <v>41</v>
      </c>
      <c r="M354" s="13">
        <v>729</v>
      </c>
      <c r="N354" s="13">
        <v>350</v>
      </c>
      <c r="O354" s="13">
        <v>10</v>
      </c>
      <c r="P354" s="13">
        <v>35</v>
      </c>
    </row>
    <row r="355" spans="1:16" ht="15" customHeight="1" x14ac:dyDescent="0.15">
      <c r="A355" s="80" t="s">
        <v>514</v>
      </c>
      <c r="B355" s="18" t="s">
        <v>7</v>
      </c>
      <c r="C355" s="112"/>
      <c r="D355" s="13"/>
      <c r="E355" s="13"/>
      <c r="F355" s="13"/>
      <c r="G355" s="13"/>
      <c r="H355" s="13"/>
      <c r="I355" s="13"/>
      <c r="J355" s="13"/>
      <c r="K355" s="13"/>
      <c r="L355" s="13"/>
      <c r="M355" s="13"/>
      <c r="N355" s="13"/>
      <c r="O355" s="13"/>
      <c r="P355" s="13"/>
    </row>
    <row r="356" spans="1:16" ht="15" customHeight="1" x14ac:dyDescent="0.15">
      <c r="A356" s="80"/>
      <c r="B356" s="18" t="s">
        <v>8</v>
      </c>
      <c r="C356" s="110" t="s">
        <v>515</v>
      </c>
      <c r="D356" s="13">
        <v>14</v>
      </c>
      <c r="E356" s="13">
        <v>0</v>
      </c>
      <c r="F356" s="13">
        <v>1</v>
      </c>
      <c r="G356" s="13">
        <v>7</v>
      </c>
      <c r="H356" s="13">
        <v>1</v>
      </c>
      <c r="I356" s="13">
        <v>3</v>
      </c>
      <c r="J356" s="13">
        <v>2</v>
      </c>
      <c r="K356" s="13">
        <v>14</v>
      </c>
      <c r="L356" s="13">
        <v>0</v>
      </c>
      <c r="M356" s="13">
        <v>11</v>
      </c>
      <c r="N356" s="13">
        <v>2</v>
      </c>
      <c r="O356" s="13">
        <v>0</v>
      </c>
      <c r="P356" s="13">
        <v>1</v>
      </c>
    </row>
    <row r="357" spans="1:16" ht="15" customHeight="1" x14ac:dyDescent="0.15">
      <c r="A357" s="111"/>
      <c r="B357" s="18" t="s">
        <v>9</v>
      </c>
      <c r="C357" s="110" t="s">
        <v>516</v>
      </c>
      <c r="D357" s="13">
        <v>34</v>
      </c>
      <c r="E357" s="13">
        <v>1</v>
      </c>
      <c r="F357" s="13">
        <v>3</v>
      </c>
      <c r="G357" s="13">
        <v>13</v>
      </c>
      <c r="H357" s="13">
        <v>1</v>
      </c>
      <c r="I357" s="13">
        <v>12</v>
      </c>
      <c r="J357" s="13">
        <v>4</v>
      </c>
      <c r="K357" s="13">
        <v>34</v>
      </c>
      <c r="L357" s="13">
        <v>1</v>
      </c>
      <c r="M357" s="13">
        <v>26</v>
      </c>
      <c r="N357" s="13">
        <v>4</v>
      </c>
      <c r="O357" s="13">
        <v>2</v>
      </c>
      <c r="P357" s="13">
        <v>1</v>
      </c>
    </row>
    <row r="358" spans="1:16" ht="15" customHeight="1" x14ac:dyDescent="0.15">
      <c r="A358" s="111"/>
      <c r="B358" s="18"/>
      <c r="C358" s="110" t="s">
        <v>517</v>
      </c>
      <c r="D358" s="13">
        <v>53</v>
      </c>
      <c r="E358" s="13">
        <v>4</v>
      </c>
      <c r="F358" s="13">
        <v>1</v>
      </c>
      <c r="G358" s="13">
        <v>19</v>
      </c>
      <c r="H358" s="13">
        <v>5</v>
      </c>
      <c r="I358" s="13">
        <v>16</v>
      </c>
      <c r="J358" s="13">
        <v>8</v>
      </c>
      <c r="K358" s="13">
        <v>53</v>
      </c>
      <c r="L358" s="13">
        <v>4</v>
      </c>
      <c r="M358" s="13">
        <v>34</v>
      </c>
      <c r="N358" s="13">
        <v>12</v>
      </c>
      <c r="O358" s="13">
        <v>0</v>
      </c>
      <c r="P358" s="13">
        <v>3</v>
      </c>
    </row>
    <row r="359" spans="1:16" ht="15" customHeight="1" x14ac:dyDescent="0.15">
      <c r="A359" s="111"/>
      <c r="B359" s="18"/>
      <c r="C359" s="110" t="s">
        <v>518</v>
      </c>
      <c r="D359" s="13">
        <v>84</v>
      </c>
      <c r="E359" s="13">
        <v>0</v>
      </c>
      <c r="F359" s="13">
        <v>2</v>
      </c>
      <c r="G359" s="13">
        <v>43</v>
      </c>
      <c r="H359" s="13">
        <v>7</v>
      </c>
      <c r="I359" s="13">
        <v>24</v>
      </c>
      <c r="J359" s="13">
        <v>8</v>
      </c>
      <c r="K359" s="13">
        <v>84</v>
      </c>
      <c r="L359" s="13">
        <v>3</v>
      </c>
      <c r="M359" s="13">
        <v>58</v>
      </c>
      <c r="N359" s="13">
        <v>19</v>
      </c>
      <c r="O359" s="13">
        <v>2</v>
      </c>
      <c r="P359" s="13">
        <v>2</v>
      </c>
    </row>
    <row r="360" spans="1:16" ht="15" customHeight="1" x14ac:dyDescent="0.15">
      <c r="A360" s="111"/>
      <c r="B360" s="18"/>
      <c r="C360" s="110" t="s">
        <v>519</v>
      </c>
      <c r="D360" s="13">
        <v>88</v>
      </c>
      <c r="E360" s="13">
        <v>3</v>
      </c>
      <c r="F360" s="13">
        <v>5</v>
      </c>
      <c r="G360" s="13">
        <v>47</v>
      </c>
      <c r="H360" s="13">
        <v>6</v>
      </c>
      <c r="I360" s="13">
        <v>19</v>
      </c>
      <c r="J360" s="13">
        <v>8</v>
      </c>
      <c r="K360" s="13">
        <v>88</v>
      </c>
      <c r="L360" s="13">
        <v>4</v>
      </c>
      <c r="M360" s="13">
        <v>52</v>
      </c>
      <c r="N360" s="13">
        <v>28</v>
      </c>
      <c r="O360" s="13">
        <v>1</v>
      </c>
      <c r="P360" s="13">
        <v>3</v>
      </c>
    </row>
    <row r="361" spans="1:16" ht="15" customHeight="1" x14ac:dyDescent="0.15">
      <c r="A361" s="111"/>
      <c r="B361" s="18"/>
      <c r="C361" s="110" t="s">
        <v>520</v>
      </c>
      <c r="D361" s="13">
        <v>77</v>
      </c>
      <c r="E361" s="13">
        <v>4</v>
      </c>
      <c r="F361" s="13">
        <v>0</v>
      </c>
      <c r="G361" s="13">
        <v>40</v>
      </c>
      <c r="H361" s="13">
        <v>15</v>
      </c>
      <c r="I361" s="13">
        <v>11</v>
      </c>
      <c r="J361" s="13">
        <v>7</v>
      </c>
      <c r="K361" s="13">
        <v>77</v>
      </c>
      <c r="L361" s="13">
        <v>1</v>
      </c>
      <c r="M361" s="13">
        <v>40</v>
      </c>
      <c r="N361" s="13">
        <v>33</v>
      </c>
      <c r="O361" s="13">
        <v>0</v>
      </c>
      <c r="P361" s="13">
        <v>3</v>
      </c>
    </row>
    <row r="362" spans="1:16" ht="15" customHeight="1" x14ac:dyDescent="0.15">
      <c r="A362" s="111"/>
      <c r="B362" s="18"/>
      <c r="C362" s="110" t="s">
        <v>521</v>
      </c>
      <c r="D362" s="13">
        <v>122</v>
      </c>
      <c r="E362" s="13">
        <v>6</v>
      </c>
      <c r="F362" s="13">
        <v>4</v>
      </c>
      <c r="G362" s="13">
        <v>72</v>
      </c>
      <c r="H362" s="13">
        <v>13</v>
      </c>
      <c r="I362" s="13">
        <v>18</v>
      </c>
      <c r="J362" s="13">
        <v>9</v>
      </c>
      <c r="K362" s="13">
        <v>122</v>
      </c>
      <c r="L362" s="13">
        <v>5</v>
      </c>
      <c r="M362" s="13">
        <v>57</v>
      </c>
      <c r="N362" s="13">
        <v>57</v>
      </c>
      <c r="O362" s="13">
        <v>0</v>
      </c>
      <c r="P362" s="13">
        <v>3</v>
      </c>
    </row>
    <row r="363" spans="1:16" ht="15" customHeight="1" x14ac:dyDescent="0.15">
      <c r="A363" s="111"/>
      <c r="B363" s="18"/>
      <c r="C363" s="110" t="s">
        <v>522</v>
      </c>
      <c r="D363" s="13">
        <v>123</v>
      </c>
      <c r="E363" s="13">
        <v>29</v>
      </c>
      <c r="F363" s="13">
        <v>1</v>
      </c>
      <c r="G363" s="13">
        <v>57</v>
      </c>
      <c r="H363" s="13">
        <v>10</v>
      </c>
      <c r="I363" s="13">
        <v>24</v>
      </c>
      <c r="J363" s="13">
        <v>2</v>
      </c>
      <c r="K363" s="13">
        <v>123</v>
      </c>
      <c r="L363" s="13">
        <v>1</v>
      </c>
      <c r="M363" s="13">
        <v>95</v>
      </c>
      <c r="N363" s="13">
        <v>25</v>
      </c>
      <c r="O363" s="13">
        <v>0</v>
      </c>
      <c r="P363" s="13">
        <v>2</v>
      </c>
    </row>
    <row r="364" spans="1:16" ht="15" customHeight="1" x14ac:dyDescent="0.15">
      <c r="A364" s="111"/>
      <c r="B364" s="18"/>
      <c r="C364" s="110" t="s">
        <v>523</v>
      </c>
      <c r="D364" s="13">
        <v>300</v>
      </c>
      <c r="E364" s="13">
        <v>60</v>
      </c>
      <c r="F364" s="13">
        <v>7</v>
      </c>
      <c r="G364" s="13">
        <v>130</v>
      </c>
      <c r="H364" s="13">
        <v>23</v>
      </c>
      <c r="I364" s="13">
        <v>69</v>
      </c>
      <c r="J364" s="13">
        <v>11</v>
      </c>
      <c r="K364" s="13">
        <v>300</v>
      </c>
      <c r="L364" s="13">
        <v>7</v>
      </c>
      <c r="M364" s="13">
        <v>174</v>
      </c>
      <c r="N364" s="13">
        <v>115</v>
      </c>
      <c r="O364" s="13">
        <v>2</v>
      </c>
      <c r="P364" s="13">
        <v>2</v>
      </c>
    </row>
    <row r="365" spans="1:16" ht="15" customHeight="1" x14ac:dyDescent="0.15">
      <c r="A365" s="111"/>
      <c r="B365" s="19"/>
      <c r="C365" s="108" t="s">
        <v>66</v>
      </c>
      <c r="D365" s="13">
        <v>270</v>
      </c>
      <c r="E365" s="13">
        <v>25</v>
      </c>
      <c r="F365" s="13">
        <v>13</v>
      </c>
      <c r="G365" s="13">
        <v>113</v>
      </c>
      <c r="H365" s="13">
        <v>26</v>
      </c>
      <c r="I365" s="13">
        <v>58</v>
      </c>
      <c r="J365" s="13">
        <v>35</v>
      </c>
      <c r="K365" s="13">
        <v>270</v>
      </c>
      <c r="L365" s="13">
        <v>15</v>
      </c>
      <c r="M365" s="13">
        <v>182</v>
      </c>
      <c r="N365" s="13">
        <v>55</v>
      </c>
      <c r="O365" s="13">
        <v>3</v>
      </c>
      <c r="P365" s="13">
        <v>15</v>
      </c>
    </row>
    <row r="366" spans="1:16" ht="15" customHeight="1" x14ac:dyDescent="0.15">
      <c r="A366" s="111"/>
      <c r="B366" s="11" t="s">
        <v>2</v>
      </c>
      <c r="C366" s="113" t="s">
        <v>16</v>
      </c>
      <c r="D366" s="13">
        <v>595</v>
      </c>
      <c r="E366" s="13">
        <v>0</v>
      </c>
      <c r="F366" s="13">
        <v>71</v>
      </c>
      <c r="G366" s="13">
        <v>184</v>
      </c>
      <c r="H366" s="13">
        <v>121</v>
      </c>
      <c r="I366" s="13">
        <v>101</v>
      </c>
      <c r="J366" s="13">
        <v>118</v>
      </c>
      <c r="K366" s="13">
        <v>595</v>
      </c>
      <c r="L366" s="13">
        <v>32</v>
      </c>
      <c r="M366" s="13">
        <v>309</v>
      </c>
      <c r="N366" s="13">
        <v>149</v>
      </c>
      <c r="O366" s="13">
        <v>4</v>
      </c>
      <c r="P366" s="13">
        <v>101</v>
      </c>
    </row>
    <row r="367" spans="1:16" ht="15" customHeight="1" x14ac:dyDescent="0.15">
      <c r="A367" s="111"/>
      <c r="B367" s="11" t="s">
        <v>3</v>
      </c>
      <c r="C367" s="112"/>
      <c r="D367" s="13"/>
      <c r="E367" s="13"/>
      <c r="F367" s="13"/>
      <c r="G367" s="13"/>
      <c r="H367" s="13"/>
      <c r="I367" s="13"/>
      <c r="J367" s="13"/>
      <c r="K367" s="13"/>
      <c r="L367" s="13"/>
      <c r="M367" s="13"/>
      <c r="N367" s="13"/>
      <c r="O367" s="13"/>
      <c r="P367" s="13"/>
    </row>
    <row r="368" spans="1:16" ht="15" customHeight="1" x14ac:dyDescent="0.15">
      <c r="A368" s="111"/>
      <c r="B368" s="11" t="s">
        <v>4</v>
      </c>
      <c r="C368" s="110" t="s">
        <v>515</v>
      </c>
      <c r="D368" s="13">
        <v>106</v>
      </c>
      <c r="E368" s="13">
        <v>0</v>
      </c>
      <c r="F368" s="13">
        <v>13</v>
      </c>
      <c r="G368" s="13">
        <v>41</v>
      </c>
      <c r="H368" s="13">
        <v>18</v>
      </c>
      <c r="I368" s="13">
        <v>15</v>
      </c>
      <c r="J368" s="13">
        <v>19</v>
      </c>
      <c r="K368" s="13">
        <v>106</v>
      </c>
      <c r="L368" s="13">
        <v>6</v>
      </c>
      <c r="M368" s="13">
        <v>64</v>
      </c>
      <c r="N368" s="13">
        <v>21</v>
      </c>
      <c r="O368" s="13">
        <v>0</v>
      </c>
      <c r="P368" s="13">
        <v>15</v>
      </c>
    </row>
    <row r="369" spans="1:16" ht="15" customHeight="1" x14ac:dyDescent="0.15">
      <c r="A369" s="111"/>
      <c r="B369" s="11"/>
      <c r="C369" s="110" t="s">
        <v>516</v>
      </c>
      <c r="D369" s="13">
        <v>70</v>
      </c>
      <c r="E369" s="13">
        <v>0</v>
      </c>
      <c r="F369" s="13">
        <v>8</v>
      </c>
      <c r="G369" s="13">
        <v>20</v>
      </c>
      <c r="H369" s="13">
        <v>19</v>
      </c>
      <c r="I369" s="13">
        <v>9</v>
      </c>
      <c r="J369" s="13">
        <v>14</v>
      </c>
      <c r="K369" s="13">
        <v>70</v>
      </c>
      <c r="L369" s="13">
        <v>4</v>
      </c>
      <c r="M369" s="13">
        <v>36</v>
      </c>
      <c r="N369" s="13">
        <v>20</v>
      </c>
      <c r="O369" s="13">
        <v>0</v>
      </c>
      <c r="P369" s="13">
        <v>10</v>
      </c>
    </row>
    <row r="370" spans="1:16" ht="15" customHeight="1" x14ac:dyDescent="0.15">
      <c r="A370" s="111"/>
      <c r="B370" s="11"/>
      <c r="C370" s="110" t="s">
        <v>517</v>
      </c>
      <c r="D370" s="13">
        <v>59</v>
      </c>
      <c r="E370" s="13">
        <v>0</v>
      </c>
      <c r="F370" s="13">
        <v>6</v>
      </c>
      <c r="G370" s="13">
        <v>25</v>
      </c>
      <c r="H370" s="13">
        <v>14</v>
      </c>
      <c r="I370" s="13">
        <v>7</v>
      </c>
      <c r="J370" s="13">
        <v>7</v>
      </c>
      <c r="K370" s="13">
        <v>59</v>
      </c>
      <c r="L370" s="13">
        <v>2</v>
      </c>
      <c r="M370" s="13">
        <v>30</v>
      </c>
      <c r="N370" s="13">
        <v>18</v>
      </c>
      <c r="O370" s="13">
        <v>1</v>
      </c>
      <c r="P370" s="13">
        <v>8</v>
      </c>
    </row>
    <row r="371" spans="1:16" ht="15" customHeight="1" x14ac:dyDescent="0.15">
      <c r="A371" s="111"/>
      <c r="B371" s="11"/>
      <c r="C371" s="110" t="s">
        <v>518</v>
      </c>
      <c r="D371" s="13">
        <v>31</v>
      </c>
      <c r="E371" s="13">
        <v>0</v>
      </c>
      <c r="F371" s="13">
        <v>7</v>
      </c>
      <c r="G371" s="13">
        <v>10</v>
      </c>
      <c r="H371" s="13">
        <v>5</v>
      </c>
      <c r="I371" s="13">
        <v>2</v>
      </c>
      <c r="J371" s="13">
        <v>7</v>
      </c>
      <c r="K371" s="13">
        <v>31</v>
      </c>
      <c r="L371" s="13">
        <v>4</v>
      </c>
      <c r="M371" s="13">
        <v>15</v>
      </c>
      <c r="N371" s="13">
        <v>7</v>
      </c>
      <c r="O371" s="13">
        <v>0</v>
      </c>
      <c r="P371" s="13">
        <v>5</v>
      </c>
    </row>
    <row r="372" spans="1:16" ht="15" customHeight="1" x14ac:dyDescent="0.15">
      <c r="A372" s="111"/>
      <c r="B372" s="11"/>
      <c r="C372" s="110" t="s">
        <v>519</v>
      </c>
      <c r="D372" s="13">
        <v>10</v>
      </c>
      <c r="E372" s="13">
        <v>0</v>
      </c>
      <c r="F372" s="13">
        <v>1</v>
      </c>
      <c r="G372" s="13">
        <v>4</v>
      </c>
      <c r="H372" s="13">
        <v>2</v>
      </c>
      <c r="I372" s="13">
        <v>3</v>
      </c>
      <c r="J372" s="13">
        <v>0</v>
      </c>
      <c r="K372" s="13">
        <v>10</v>
      </c>
      <c r="L372" s="13">
        <v>1</v>
      </c>
      <c r="M372" s="13">
        <v>6</v>
      </c>
      <c r="N372" s="13">
        <v>3</v>
      </c>
      <c r="O372" s="13">
        <v>0</v>
      </c>
      <c r="P372" s="13">
        <v>0</v>
      </c>
    </row>
    <row r="373" spans="1:16" ht="15" customHeight="1" x14ac:dyDescent="0.15">
      <c r="A373" s="111"/>
      <c r="B373" s="11"/>
      <c r="C373" s="110" t="s">
        <v>520</v>
      </c>
      <c r="D373" s="13">
        <v>9</v>
      </c>
      <c r="E373" s="13">
        <v>0</v>
      </c>
      <c r="F373" s="13">
        <v>2</v>
      </c>
      <c r="G373" s="13">
        <v>4</v>
      </c>
      <c r="H373" s="13">
        <v>0</v>
      </c>
      <c r="I373" s="13">
        <v>2</v>
      </c>
      <c r="J373" s="13">
        <v>1</v>
      </c>
      <c r="K373" s="13">
        <v>9</v>
      </c>
      <c r="L373" s="13">
        <v>1</v>
      </c>
      <c r="M373" s="13">
        <v>4</v>
      </c>
      <c r="N373" s="13">
        <v>4</v>
      </c>
      <c r="O373" s="13">
        <v>0</v>
      </c>
      <c r="P373" s="13">
        <v>0</v>
      </c>
    </row>
    <row r="374" spans="1:16" ht="15" customHeight="1" x14ac:dyDescent="0.15">
      <c r="A374" s="111"/>
      <c r="B374" s="11"/>
      <c r="C374" s="110" t="s">
        <v>521</v>
      </c>
      <c r="D374" s="13">
        <v>9</v>
      </c>
      <c r="E374" s="13">
        <v>0</v>
      </c>
      <c r="F374" s="13">
        <v>2</v>
      </c>
      <c r="G374" s="13">
        <v>3</v>
      </c>
      <c r="H374" s="13">
        <v>1</v>
      </c>
      <c r="I374" s="13">
        <v>2</v>
      </c>
      <c r="J374" s="13">
        <v>1</v>
      </c>
      <c r="K374" s="13">
        <v>9</v>
      </c>
      <c r="L374" s="13">
        <v>0</v>
      </c>
      <c r="M374" s="13">
        <v>5</v>
      </c>
      <c r="N374" s="13">
        <v>2</v>
      </c>
      <c r="O374" s="13">
        <v>0</v>
      </c>
      <c r="P374" s="13">
        <v>2</v>
      </c>
    </row>
    <row r="375" spans="1:16" ht="15" customHeight="1" x14ac:dyDescent="0.15">
      <c r="A375" s="111"/>
      <c r="B375" s="11"/>
      <c r="C375" s="110" t="s">
        <v>522</v>
      </c>
      <c r="D375" s="13">
        <v>3</v>
      </c>
      <c r="E375" s="13">
        <v>0</v>
      </c>
      <c r="F375" s="13">
        <v>0</v>
      </c>
      <c r="G375" s="13">
        <v>0</v>
      </c>
      <c r="H375" s="13">
        <v>1</v>
      </c>
      <c r="I375" s="13">
        <v>2</v>
      </c>
      <c r="J375" s="13">
        <v>0</v>
      </c>
      <c r="K375" s="13">
        <v>3</v>
      </c>
      <c r="L375" s="13">
        <v>0</v>
      </c>
      <c r="M375" s="13">
        <v>2</v>
      </c>
      <c r="N375" s="13">
        <v>1</v>
      </c>
      <c r="O375" s="13">
        <v>0</v>
      </c>
      <c r="P375" s="13">
        <v>0</v>
      </c>
    </row>
    <row r="376" spans="1:16" ht="15" customHeight="1" x14ac:dyDescent="0.15">
      <c r="A376" s="111"/>
      <c r="B376" s="11"/>
      <c r="C376" s="110" t="s">
        <v>523</v>
      </c>
      <c r="D376" s="13">
        <v>24</v>
      </c>
      <c r="E376" s="13">
        <v>0</v>
      </c>
      <c r="F376" s="13">
        <v>0</v>
      </c>
      <c r="G376" s="13">
        <v>3</v>
      </c>
      <c r="H376" s="13">
        <v>0</v>
      </c>
      <c r="I376" s="13">
        <v>19</v>
      </c>
      <c r="J376" s="13">
        <v>2</v>
      </c>
      <c r="K376" s="13">
        <v>24</v>
      </c>
      <c r="L376" s="13">
        <v>0</v>
      </c>
      <c r="M376" s="13">
        <v>23</v>
      </c>
      <c r="N376" s="13">
        <v>0</v>
      </c>
      <c r="O376" s="13">
        <v>0</v>
      </c>
      <c r="P376" s="13">
        <v>1</v>
      </c>
    </row>
    <row r="377" spans="1:16" ht="15" customHeight="1" x14ac:dyDescent="0.15">
      <c r="A377" s="111"/>
      <c r="B377" s="11"/>
      <c r="C377" s="108" t="s">
        <v>66</v>
      </c>
      <c r="D377" s="13">
        <v>274</v>
      </c>
      <c r="E377" s="13">
        <v>0</v>
      </c>
      <c r="F377" s="13">
        <v>32</v>
      </c>
      <c r="G377" s="13">
        <v>74</v>
      </c>
      <c r="H377" s="13">
        <v>61</v>
      </c>
      <c r="I377" s="13">
        <v>40</v>
      </c>
      <c r="J377" s="13">
        <v>67</v>
      </c>
      <c r="K377" s="13">
        <v>274</v>
      </c>
      <c r="L377" s="13">
        <v>14</v>
      </c>
      <c r="M377" s="13">
        <v>124</v>
      </c>
      <c r="N377" s="13">
        <v>73</v>
      </c>
      <c r="O377" s="13">
        <v>3</v>
      </c>
      <c r="P377" s="13">
        <v>60</v>
      </c>
    </row>
    <row r="378" spans="1:16" ht="15" customHeight="1" x14ac:dyDescent="0.15">
      <c r="A378" s="111"/>
      <c r="B378" s="204" t="s">
        <v>5</v>
      </c>
      <c r="C378" s="113" t="s">
        <v>16</v>
      </c>
      <c r="D378" s="13">
        <v>485</v>
      </c>
      <c r="E378" s="13">
        <v>0</v>
      </c>
      <c r="F378" s="13">
        <v>57</v>
      </c>
      <c r="G378" s="13">
        <v>141</v>
      </c>
      <c r="H378" s="13">
        <v>84</v>
      </c>
      <c r="I378" s="13">
        <v>51</v>
      </c>
      <c r="J378" s="13">
        <v>152</v>
      </c>
      <c r="K378" s="13">
        <v>485</v>
      </c>
      <c r="L378" s="13">
        <v>44</v>
      </c>
      <c r="M378" s="13">
        <v>193</v>
      </c>
      <c r="N378" s="13">
        <v>108</v>
      </c>
      <c r="O378" s="13">
        <v>6</v>
      </c>
      <c r="P378" s="13">
        <v>134</v>
      </c>
    </row>
    <row r="379" spans="1:16" ht="15" customHeight="1" x14ac:dyDescent="0.15">
      <c r="A379" s="111"/>
      <c r="B379" s="205"/>
      <c r="C379" s="112"/>
      <c r="D379" s="13"/>
      <c r="E379" s="13"/>
      <c r="F379" s="13"/>
      <c r="G379" s="13"/>
      <c r="H379" s="13"/>
      <c r="I379" s="13"/>
      <c r="J379" s="13"/>
      <c r="K379" s="13"/>
      <c r="L379" s="13"/>
      <c r="M379" s="13"/>
      <c r="N379" s="13"/>
      <c r="O379" s="13"/>
      <c r="P379" s="13"/>
    </row>
    <row r="380" spans="1:16" ht="15" customHeight="1" x14ac:dyDescent="0.15">
      <c r="A380" s="111"/>
      <c r="B380" s="205"/>
      <c r="C380" s="110" t="s">
        <v>515</v>
      </c>
      <c r="D380" s="13">
        <v>18</v>
      </c>
      <c r="E380" s="13">
        <v>0</v>
      </c>
      <c r="F380" s="13">
        <v>2</v>
      </c>
      <c r="G380" s="13">
        <v>6</v>
      </c>
      <c r="H380" s="13">
        <v>5</v>
      </c>
      <c r="I380" s="13">
        <v>1</v>
      </c>
      <c r="J380" s="13">
        <v>4</v>
      </c>
      <c r="K380" s="13">
        <v>18</v>
      </c>
      <c r="L380" s="13">
        <v>2</v>
      </c>
      <c r="M380" s="13">
        <v>11</v>
      </c>
      <c r="N380" s="13">
        <v>4</v>
      </c>
      <c r="O380" s="13">
        <v>0</v>
      </c>
      <c r="P380" s="13">
        <v>1</v>
      </c>
    </row>
    <row r="381" spans="1:16" ht="15" customHeight="1" x14ac:dyDescent="0.15">
      <c r="A381" s="111"/>
      <c r="B381" s="205"/>
      <c r="C381" s="110" t="s">
        <v>516</v>
      </c>
      <c r="D381" s="13">
        <v>32</v>
      </c>
      <c r="E381" s="13">
        <v>0</v>
      </c>
      <c r="F381" s="13">
        <v>5</v>
      </c>
      <c r="G381" s="13">
        <v>13</v>
      </c>
      <c r="H381" s="13">
        <v>5</v>
      </c>
      <c r="I381" s="13">
        <v>3</v>
      </c>
      <c r="J381" s="13">
        <v>6</v>
      </c>
      <c r="K381" s="13">
        <v>32</v>
      </c>
      <c r="L381" s="13">
        <v>4</v>
      </c>
      <c r="M381" s="13">
        <v>19</v>
      </c>
      <c r="N381" s="13">
        <v>5</v>
      </c>
      <c r="O381" s="13">
        <v>1</v>
      </c>
      <c r="P381" s="13">
        <v>3</v>
      </c>
    </row>
    <row r="382" spans="1:16" ht="15" customHeight="1" x14ac:dyDescent="0.15">
      <c r="A382" s="111"/>
      <c r="B382" s="205"/>
      <c r="C382" s="110" t="s">
        <v>517</v>
      </c>
      <c r="D382" s="13">
        <v>68</v>
      </c>
      <c r="E382" s="13">
        <v>0</v>
      </c>
      <c r="F382" s="13">
        <v>6</v>
      </c>
      <c r="G382" s="13">
        <v>16</v>
      </c>
      <c r="H382" s="13">
        <v>20</v>
      </c>
      <c r="I382" s="13">
        <v>9</v>
      </c>
      <c r="J382" s="13">
        <v>17</v>
      </c>
      <c r="K382" s="13">
        <v>68</v>
      </c>
      <c r="L382" s="13">
        <v>8</v>
      </c>
      <c r="M382" s="13">
        <v>26</v>
      </c>
      <c r="N382" s="13">
        <v>18</v>
      </c>
      <c r="O382" s="13">
        <v>2</v>
      </c>
      <c r="P382" s="13">
        <v>14</v>
      </c>
    </row>
    <row r="383" spans="1:16" ht="15" customHeight="1" x14ac:dyDescent="0.15">
      <c r="A383" s="111"/>
      <c r="B383" s="200"/>
      <c r="C383" s="110" t="s">
        <v>518</v>
      </c>
      <c r="D383" s="13">
        <v>50</v>
      </c>
      <c r="E383" s="13">
        <v>0</v>
      </c>
      <c r="F383" s="13">
        <v>8</v>
      </c>
      <c r="G383" s="13">
        <v>10</v>
      </c>
      <c r="H383" s="13">
        <v>13</v>
      </c>
      <c r="I383" s="13">
        <v>4</v>
      </c>
      <c r="J383" s="13">
        <v>15</v>
      </c>
      <c r="K383" s="13">
        <v>50</v>
      </c>
      <c r="L383" s="13">
        <v>5</v>
      </c>
      <c r="M383" s="13">
        <v>16</v>
      </c>
      <c r="N383" s="13">
        <v>18</v>
      </c>
      <c r="O383" s="13">
        <v>0</v>
      </c>
      <c r="P383" s="13">
        <v>11</v>
      </c>
    </row>
    <row r="384" spans="1:16" ht="15" customHeight="1" x14ac:dyDescent="0.15">
      <c r="A384" s="111"/>
      <c r="B384" s="200"/>
      <c r="C384" s="110" t="s">
        <v>519</v>
      </c>
      <c r="D384" s="13">
        <v>48</v>
      </c>
      <c r="E384" s="13">
        <v>0</v>
      </c>
      <c r="F384" s="13">
        <v>2</v>
      </c>
      <c r="G384" s="13">
        <v>18</v>
      </c>
      <c r="H384" s="13">
        <v>6</v>
      </c>
      <c r="I384" s="13">
        <v>6</v>
      </c>
      <c r="J384" s="13">
        <v>16</v>
      </c>
      <c r="K384" s="13">
        <v>48</v>
      </c>
      <c r="L384" s="13">
        <v>1</v>
      </c>
      <c r="M384" s="13">
        <v>17</v>
      </c>
      <c r="N384" s="13">
        <v>11</v>
      </c>
      <c r="O384" s="13">
        <v>0</v>
      </c>
      <c r="P384" s="13">
        <v>19</v>
      </c>
    </row>
    <row r="385" spans="1:16" ht="15" customHeight="1" x14ac:dyDescent="0.15">
      <c r="A385" s="111"/>
      <c r="B385" s="200"/>
      <c r="C385" s="110" t="s">
        <v>520</v>
      </c>
      <c r="D385" s="13">
        <v>21</v>
      </c>
      <c r="E385" s="13">
        <v>0</v>
      </c>
      <c r="F385" s="13">
        <v>2</v>
      </c>
      <c r="G385" s="13">
        <v>6</v>
      </c>
      <c r="H385" s="13">
        <v>2</v>
      </c>
      <c r="I385" s="13">
        <v>3</v>
      </c>
      <c r="J385" s="13">
        <v>8</v>
      </c>
      <c r="K385" s="13">
        <v>21</v>
      </c>
      <c r="L385" s="13">
        <v>1</v>
      </c>
      <c r="M385" s="13">
        <v>8</v>
      </c>
      <c r="N385" s="13">
        <v>5</v>
      </c>
      <c r="O385" s="13">
        <v>0</v>
      </c>
      <c r="P385" s="13">
        <v>7</v>
      </c>
    </row>
    <row r="386" spans="1:16" ht="15" customHeight="1" x14ac:dyDescent="0.15">
      <c r="A386" s="111"/>
      <c r="B386" s="200"/>
      <c r="C386" s="110" t="s">
        <v>521</v>
      </c>
      <c r="D386" s="13">
        <v>22</v>
      </c>
      <c r="E386" s="13">
        <v>0</v>
      </c>
      <c r="F386" s="13">
        <v>2</v>
      </c>
      <c r="G386" s="13">
        <v>9</v>
      </c>
      <c r="H386" s="13">
        <v>2</v>
      </c>
      <c r="I386" s="13">
        <v>0</v>
      </c>
      <c r="J386" s="13">
        <v>9</v>
      </c>
      <c r="K386" s="13">
        <v>22</v>
      </c>
      <c r="L386" s="13">
        <v>0</v>
      </c>
      <c r="M386" s="13">
        <v>8</v>
      </c>
      <c r="N386" s="13">
        <v>5</v>
      </c>
      <c r="O386" s="13">
        <v>0</v>
      </c>
      <c r="P386" s="13">
        <v>9</v>
      </c>
    </row>
    <row r="387" spans="1:16" ht="15" customHeight="1" x14ac:dyDescent="0.15">
      <c r="A387" s="111"/>
      <c r="B387" s="200"/>
      <c r="C387" s="110" t="s">
        <v>522</v>
      </c>
      <c r="D387" s="13">
        <v>5</v>
      </c>
      <c r="E387" s="13">
        <v>0</v>
      </c>
      <c r="F387" s="13">
        <v>0</v>
      </c>
      <c r="G387" s="13">
        <v>0</v>
      </c>
      <c r="H387" s="13">
        <v>1</v>
      </c>
      <c r="I387" s="13">
        <v>1</v>
      </c>
      <c r="J387" s="13">
        <v>3</v>
      </c>
      <c r="K387" s="13">
        <v>5</v>
      </c>
      <c r="L387" s="13">
        <v>0</v>
      </c>
      <c r="M387" s="13">
        <v>1</v>
      </c>
      <c r="N387" s="13">
        <v>0</v>
      </c>
      <c r="O387" s="13">
        <v>0</v>
      </c>
      <c r="P387" s="13">
        <v>4</v>
      </c>
    </row>
    <row r="388" spans="1:16" ht="15" customHeight="1" x14ac:dyDescent="0.15">
      <c r="A388" s="111"/>
      <c r="B388" s="200"/>
      <c r="C388" s="110" t="s">
        <v>523</v>
      </c>
      <c r="D388" s="13">
        <v>9</v>
      </c>
      <c r="E388" s="13">
        <v>0</v>
      </c>
      <c r="F388" s="13">
        <v>0</v>
      </c>
      <c r="G388" s="13">
        <v>4</v>
      </c>
      <c r="H388" s="13">
        <v>0</v>
      </c>
      <c r="I388" s="13">
        <v>3</v>
      </c>
      <c r="J388" s="13">
        <v>2</v>
      </c>
      <c r="K388" s="13">
        <v>9</v>
      </c>
      <c r="L388" s="13">
        <v>0</v>
      </c>
      <c r="M388" s="13">
        <v>4</v>
      </c>
      <c r="N388" s="13">
        <v>3</v>
      </c>
      <c r="O388" s="13">
        <v>0</v>
      </c>
      <c r="P388" s="13">
        <v>2</v>
      </c>
    </row>
    <row r="389" spans="1:16" ht="15" customHeight="1" x14ac:dyDescent="0.15">
      <c r="A389" s="109"/>
      <c r="B389" s="456"/>
      <c r="C389" s="108" t="s">
        <v>66</v>
      </c>
      <c r="D389" s="13">
        <v>212</v>
      </c>
      <c r="E389" s="13">
        <v>0</v>
      </c>
      <c r="F389" s="13">
        <v>30</v>
      </c>
      <c r="G389" s="13">
        <v>59</v>
      </c>
      <c r="H389" s="13">
        <v>30</v>
      </c>
      <c r="I389" s="13">
        <v>21</v>
      </c>
      <c r="J389" s="13">
        <v>72</v>
      </c>
      <c r="K389" s="13">
        <v>212</v>
      </c>
      <c r="L389" s="13">
        <v>23</v>
      </c>
      <c r="M389" s="13">
        <v>83</v>
      </c>
      <c r="N389" s="13">
        <v>39</v>
      </c>
      <c r="O389" s="13">
        <v>3</v>
      </c>
      <c r="P389" s="13">
        <v>64</v>
      </c>
    </row>
  </sheetData>
  <mergeCells count="19">
    <mergeCell ref="B378:B382"/>
    <mergeCell ref="B241:B245"/>
    <mergeCell ref="B265:B269"/>
    <mergeCell ref="B297:B301"/>
    <mergeCell ref="B327:B331"/>
    <mergeCell ref="A337:A338"/>
    <mergeCell ref="B348:B352"/>
    <mergeCell ref="B102:B106"/>
    <mergeCell ref="B132:B136"/>
    <mergeCell ref="A142:A145"/>
    <mergeCell ref="B153:B157"/>
    <mergeCell ref="B183:B187"/>
    <mergeCell ref="B216:B220"/>
    <mergeCell ref="A4:A5"/>
    <mergeCell ref="B21:B25"/>
    <mergeCell ref="A31:A33"/>
    <mergeCell ref="B46:B50"/>
    <mergeCell ref="A55:A57"/>
    <mergeCell ref="B70:B74"/>
  </mergeCells>
  <phoneticPr fontId="6"/>
  <pageMargins left="0.39370078740157483" right="0.39370078740157483" top="0.39370078740157483" bottom="0.19685039370078741" header="0.19685039370078741" footer="0.19685039370078741"/>
  <pageSetup paperSize="9" scale="70" orientation="portrait" horizontalDpi="200" verticalDpi="200" r:id="rId1"/>
  <headerFooter alignWithMargins="0">
    <oddHeader>&amp;R&amp;"-,標準"&amp;11&amp;F＿&amp;A</oddHeader>
  </headerFooter>
  <rowBreaks count="2" manualBreakCount="2">
    <brk id="77" min="3" max="15" man="1"/>
    <brk id="140" max="16383" man="1"/>
  </rowBreaks>
  <colBreaks count="1" manualBreakCount="1">
    <brk id="10" max="1048575" man="1"/>
  </col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67E080-84B8-4DBF-9F2F-72916601F5D7}">
  <dimension ref="A1:P115"/>
  <sheetViews>
    <sheetView showGridLines="0" view="pageBreakPreview" zoomScaleNormal="100" zoomScaleSheetLayoutView="100" workbookViewId="0"/>
  </sheetViews>
  <sheetFormatPr defaultColWidth="8" defaultRowHeight="15" customHeight="1" x14ac:dyDescent="0.15"/>
  <cols>
    <col min="1" max="1" width="23.140625" style="1" customWidth="1"/>
    <col min="2" max="2" width="4.28515625" style="1" customWidth="1"/>
    <col min="3" max="3" width="50.5703125" style="1" customWidth="1"/>
    <col min="4" max="8" width="9.5703125" style="1" customWidth="1"/>
    <col min="9" max="9" width="11.28515625" style="1" customWidth="1"/>
    <col min="10" max="10" width="9.5703125" style="1" customWidth="1"/>
    <col min="11" max="16" width="9.7109375" style="1" customWidth="1"/>
    <col min="17" max="16384" width="8" style="1"/>
  </cols>
  <sheetData>
    <row r="1" spans="1:16" ht="15" customHeight="1" x14ac:dyDescent="0.15">
      <c r="D1" s="1" t="s">
        <v>455</v>
      </c>
      <c r="K1" s="1" t="s">
        <v>456</v>
      </c>
    </row>
    <row r="2" spans="1:16" s="7" customFormat="1" ht="84" x14ac:dyDescent="0.15">
      <c r="A2" s="3"/>
      <c r="B2" s="4"/>
      <c r="C2" s="116"/>
      <c r="D2" s="5" t="s">
        <v>0</v>
      </c>
      <c r="E2" s="115" t="s">
        <v>134</v>
      </c>
      <c r="F2" s="5" t="s">
        <v>135</v>
      </c>
      <c r="G2" s="5" t="s">
        <v>136</v>
      </c>
      <c r="H2" s="115" t="s">
        <v>137</v>
      </c>
      <c r="I2" s="450" t="s">
        <v>457</v>
      </c>
      <c r="J2" s="5" t="s">
        <v>113</v>
      </c>
      <c r="K2" s="5" t="s">
        <v>0</v>
      </c>
      <c r="L2" s="5" t="s">
        <v>458</v>
      </c>
      <c r="M2" s="5" t="s">
        <v>459</v>
      </c>
      <c r="N2" s="115" t="s">
        <v>460</v>
      </c>
      <c r="O2" s="115" t="s">
        <v>47</v>
      </c>
      <c r="P2" s="5" t="s">
        <v>65</v>
      </c>
    </row>
    <row r="3" spans="1:16" ht="15" customHeight="1" x14ac:dyDescent="0.15">
      <c r="A3" s="114" t="s">
        <v>210</v>
      </c>
      <c r="B3" s="17" t="s">
        <v>6</v>
      </c>
      <c r="C3" s="113" t="s">
        <v>16</v>
      </c>
      <c r="D3" s="8">
        <f t="shared" ref="D3:P3" si="0">D61</f>
        <v>1165</v>
      </c>
      <c r="E3" s="8">
        <f t="shared" si="0"/>
        <v>132</v>
      </c>
      <c r="F3" s="8">
        <f t="shared" si="0"/>
        <v>37</v>
      </c>
      <c r="G3" s="8">
        <f t="shared" si="0"/>
        <v>541</v>
      </c>
      <c r="H3" s="8">
        <f t="shared" si="0"/>
        <v>107</v>
      </c>
      <c r="I3" s="8">
        <f t="shared" si="0"/>
        <v>254</v>
      </c>
      <c r="J3" s="8">
        <f t="shared" si="0"/>
        <v>94</v>
      </c>
      <c r="K3" s="8">
        <f t="shared" si="0"/>
        <v>1165</v>
      </c>
      <c r="L3" s="8">
        <f t="shared" si="0"/>
        <v>41</v>
      </c>
      <c r="M3" s="8">
        <f t="shared" si="0"/>
        <v>729</v>
      </c>
      <c r="N3" s="8">
        <f t="shared" si="0"/>
        <v>350</v>
      </c>
      <c r="O3" s="8">
        <f t="shared" si="0"/>
        <v>10</v>
      </c>
      <c r="P3" s="8">
        <f t="shared" si="0"/>
        <v>35</v>
      </c>
    </row>
    <row r="4" spans="1:16" ht="15" customHeight="1" x14ac:dyDescent="0.15">
      <c r="A4" s="80" t="s">
        <v>209</v>
      </c>
      <c r="B4" s="18" t="s">
        <v>7</v>
      </c>
      <c r="C4" s="112"/>
      <c r="D4" s="29">
        <f>IF(SUM(E4:J4)&gt;100,"－",SUM(E4:J4))</f>
        <v>100</v>
      </c>
      <c r="E4" s="28">
        <f t="shared" ref="E4:J4" si="1">E61/$D3*100</f>
        <v>11.330472103004292</v>
      </c>
      <c r="F4" s="28">
        <f t="shared" si="1"/>
        <v>3.1759656652360517</v>
      </c>
      <c r="G4" s="28">
        <f t="shared" si="1"/>
        <v>46.437768240343345</v>
      </c>
      <c r="H4" s="28">
        <f t="shared" si="1"/>
        <v>9.1845493562231759</v>
      </c>
      <c r="I4" s="28">
        <f t="shared" si="1"/>
        <v>21.802575107296139</v>
      </c>
      <c r="J4" s="28">
        <f t="shared" si="1"/>
        <v>8.0686695278969953</v>
      </c>
      <c r="K4" s="29">
        <f>IF(SUM(L4:P4)&gt;100,"－",SUM(L4:P4))</f>
        <v>100.00000000000001</v>
      </c>
      <c r="L4" s="28">
        <f>L61/$K3*100</f>
        <v>3.5193133047210301</v>
      </c>
      <c r="M4" s="28">
        <f>M61/$K3*100</f>
        <v>62.575107296137347</v>
      </c>
      <c r="N4" s="28">
        <f>N61/$K3*100</f>
        <v>30.042918454935624</v>
      </c>
      <c r="O4" s="28">
        <f>O61/$K3*100</f>
        <v>0.85836909871244638</v>
      </c>
      <c r="P4" s="28">
        <f>P61/$K3*100</f>
        <v>3.0042918454935621</v>
      </c>
    </row>
    <row r="5" spans="1:16" ht="15" customHeight="1" x14ac:dyDescent="0.15">
      <c r="A5" s="80"/>
      <c r="B5" s="18" t="s">
        <v>8</v>
      </c>
      <c r="C5" s="459" t="s">
        <v>204</v>
      </c>
      <c r="D5" s="20">
        <f t="shared" ref="D5:D10" si="2">D63</f>
        <v>146</v>
      </c>
      <c r="E5" s="12">
        <f t="shared" ref="E5:J9" si="3">IF($D5=0,0,E63/$D5*100)</f>
        <v>88.356164383561648</v>
      </c>
      <c r="F5" s="12">
        <f t="shared" si="3"/>
        <v>0.68493150684931503</v>
      </c>
      <c r="G5" s="12">
        <f t="shared" si="3"/>
        <v>3.4246575342465753</v>
      </c>
      <c r="H5" s="12">
        <f t="shared" si="3"/>
        <v>0.68493150684931503</v>
      </c>
      <c r="I5" s="12">
        <f t="shared" si="3"/>
        <v>3.4246575342465753</v>
      </c>
      <c r="J5" s="12">
        <f t="shared" si="3"/>
        <v>3.4246575342465753</v>
      </c>
      <c r="K5" s="20">
        <f t="shared" ref="K5:K10" si="4">K63</f>
        <v>146</v>
      </c>
      <c r="L5" s="12">
        <f t="shared" ref="L5:P9" si="5">IF($K5=0,0,L63/$K5*100)</f>
        <v>3.4246575342465753</v>
      </c>
      <c r="M5" s="12">
        <f t="shared" si="5"/>
        <v>75.342465753424662</v>
      </c>
      <c r="N5" s="12">
        <f t="shared" si="5"/>
        <v>17.80821917808219</v>
      </c>
      <c r="O5" s="12">
        <f t="shared" si="5"/>
        <v>0</v>
      </c>
      <c r="P5" s="12">
        <f t="shared" si="5"/>
        <v>3.4246575342465753</v>
      </c>
    </row>
    <row r="6" spans="1:16" ht="15" customHeight="1" x14ac:dyDescent="0.15">
      <c r="A6" s="111"/>
      <c r="B6" s="18" t="s">
        <v>9</v>
      </c>
      <c r="C6" s="459" t="s">
        <v>202</v>
      </c>
      <c r="D6" s="20">
        <f t="shared" si="2"/>
        <v>576</v>
      </c>
      <c r="E6" s="12">
        <f t="shared" si="3"/>
        <v>0</v>
      </c>
      <c r="F6" s="12">
        <f t="shared" si="3"/>
        <v>3.6458333333333335</v>
      </c>
      <c r="G6" s="12">
        <f t="shared" si="3"/>
        <v>39.583333333333329</v>
      </c>
      <c r="H6" s="12">
        <f t="shared" si="3"/>
        <v>8.1597222222222232</v>
      </c>
      <c r="I6" s="12">
        <f t="shared" si="3"/>
        <v>37.673611111111107</v>
      </c>
      <c r="J6" s="12">
        <f t="shared" si="3"/>
        <v>10.9375</v>
      </c>
      <c r="K6" s="20">
        <f t="shared" si="4"/>
        <v>576</v>
      </c>
      <c r="L6" s="12">
        <f t="shared" si="5"/>
        <v>3.8194444444444446</v>
      </c>
      <c r="M6" s="12">
        <f t="shared" si="5"/>
        <v>66.319444444444443</v>
      </c>
      <c r="N6" s="12">
        <f t="shared" si="5"/>
        <v>26.215277777777779</v>
      </c>
      <c r="O6" s="12">
        <f t="shared" si="5"/>
        <v>0.86805555555555558</v>
      </c>
      <c r="P6" s="12">
        <f t="shared" si="5"/>
        <v>2.7777777777777777</v>
      </c>
    </row>
    <row r="7" spans="1:16" ht="15" customHeight="1" x14ac:dyDescent="0.15">
      <c r="A7" s="111"/>
      <c r="B7" s="18"/>
      <c r="C7" s="459" t="s">
        <v>201</v>
      </c>
      <c r="D7" s="20">
        <f t="shared" si="2"/>
        <v>251</v>
      </c>
      <c r="E7" s="12">
        <f t="shared" si="3"/>
        <v>0</v>
      </c>
      <c r="F7" s="12">
        <f t="shared" si="3"/>
        <v>2.788844621513944</v>
      </c>
      <c r="G7" s="12">
        <f t="shared" si="3"/>
        <v>77.689243027888438</v>
      </c>
      <c r="H7" s="12">
        <f t="shared" si="3"/>
        <v>13.545816733067728</v>
      </c>
      <c r="I7" s="12">
        <f t="shared" si="3"/>
        <v>4.3824701195219129</v>
      </c>
      <c r="J7" s="12">
        <f t="shared" si="3"/>
        <v>1.593625498007968</v>
      </c>
      <c r="K7" s="20">
        <f t="shared" si="4"/>
        <v>251</v>
      </c>
      <c r="L7" s="12">
        <f t="shared" si="5"/>
        <v>2.3904382470119523</v>
      </c>
      <c r="M7" s="12">
        <f t="shared" si="5"/>
        <v>50.199203187250994</v>
      </c>
      <c r="N7" s="12">
        <f t="shared" si="5"/>
        <v>46.613545816733065</v>
      </c>
      <c r="O7" s="12">
        <f t="shared" si="5"/>
        <v>0.39840637450199201</v>
      </c>
      <c r="P7" s="12">
        <f t="shared" si="5"/>
        <v>0.39840637450199201</v>
      </c>
    </row>
    <row r="8" spans="1:16" ht="15" customHeight="1" x14ac:dyDescent="0.15">
      <c r="A8" s="111"/>
      <c r="B8" s="18"/>
      <c r="C8" s="459" t="s">
        <v>200</v>
      </c>
      <c r="D8" s="20">
        <f t="shared" si="2"/>
        <v>94</v>
      </c>
      <c r="E8" s="12">
        <f t="shared" si="3"/>
        <v>0</v>
      </c>
      <c r="F8" s="12">
        <f t="shared" si="3"/>
        <v>1.0638297872340425</v>
      </c>
      <c r="G8" s="12">
        <f t="shared" si="3"/>
        <v>67.021276595744681</v>
      </c>
      <c r="H8" s="12">
        <f t="shared" si="3"/>
        <v>14.893617021276595</v>
      </c>
      <c r="I8" s="12">
        <f t="shared" si="3"/>
        <v>10.638297872340425</v>
      </c>
      <c r="J8" s="12">
        <f t="shared" si="3"/>
        <v>6.3829787234042552</v>
      </c>
      <c r="K8" s="20">
        <f t="shared" si="4"/>
        <v>94</v>
      </c>
      <c r="L8" s="12">
        <f t="shared" si="5"/>
        <v>1.0638297872340425</v>
      </c>
      <c r="M8" s="12">
        <f t="shared" si="5"/>
        <v>57.446808510638306</v>
      </c>
      <c r="N8" s="12">
        <f t="shared" si="5"/>
        <v>36.170212765957451</v>
      </c>
      <c r="O8" s="12">
        <f t="shared" si="5"/>
        <v>2.1276595744680851</v>
      </c>
      <c r="P8" s="12">
        <f t="shared" si="5"/>
        <v>3.1914893617021276</v>
      </c>
    </row>
    <row r="9" spans="1:16" ht="15" customHeight="1" x14ac:dyDescent="0.15">
      <c r="A9" s="111"/>
      <c r="B9" s="19"/>
      <c r="C9" s="128" t="s">
        <v>65</v>
      </c>
      <c r="D9" s="21">
        <f t="shared" si="2"/>
        <v>98</v>
      </c>
      <c r="E9" s="9">
        <f t="shared" si="3"/>
        <v>3.0612244897959182</v>
      </c>
      <c r="F9" s="9">
        <f t="shared" si="3"/>
        <v>7.1428571428571423</v>
      </c>
      <c r="G9" s="9">
        <f t="shared" si="3"/>
        <v>51.020408163265309</v>
      </c>
      <c r="H9" s="9">
        <f t="shared" si="3"/>
        <v>11.224489795918368</v>
      </c>
      <c r="I9" s="9">
        <f t="shared" si="3"/>
        <v>11.224489795918368</v>
      </c>
      <c r="J9" s="9">
        <f t="shared" si="3"/>
        <v>16.326530612244898</v>
      </c>
      <c r="K9" s="21">
        <f t="shared" si="4"/>
        <v>98</v>
      </c>
      <c r="L9" s="9">
        <f t="shared" si="5"/>
        <v>7.1428571428571423</v>
      </c>
      <c r="M9" s="9">
        <f t="shared" si="5"/>
        <v>58.163265306122447</v>
      </c>
      <c r="N9" s="9">
        <f t="shared" si="5"/>
        <v>22.448979591836736</v>
      </c>
      <c r="O9" s="9">
        <f t="shared" si="5"/>
        <v>2.0408163265306123</v>
      </c>
      <c r="P9" s="9">
        <f t="shared" si="5"/>
        <v>10.204081632653061</v>
      </c>
    </row>
    <row r="10" spans="1:16" ht="15" customHeight="1" x14ac:dyDescent="0.15">
      <c r="A10" s="111"/>
      <c r="B10" s="11" t="s">
        <v>2</v>
      </c>
      <c r="C10" s="113" t="s">
        <v>16</v>
      </c>
      <c r="D10" s="20">
        <f t="shared" si="2"/>
        <v>595</v>
      </c>
      <c r="E10" s="20">
        <f>E68</f>
        <v>0</v>
      </c>
      <c r="F10" s="20">
        <f>F68</f>
        <v>71</v>
      </c>
      <c r="G10" s="20">
        <f>G68</f>
        <v>184</v>
      </c>
      <c r="H10" s="20">
        <f>H68</f>
        <v>121</v>
      </c>
      <c r="I10" s="20">
        <f t="shared" ref="I10" si="6">I68</f>
        <v>101</v>
      </c>
      <c r="J10" s="20">
        <f>J68</f>
        <v>118</v>
      </c>
      <c r="K10" s="20">
        <f t="shared" si="4"/>
        <v>595</v>
      </c>
      <c r="L10" s="20">
        <f>L68</f>
        <v>32</v>
      </c>
      <c r="M10" s="20">
        <f>M68</f>
        <v>309</v>
      </c>
      <c r="N10" s="20">
        <f>N68</f>
        <v>149</v>
      </c>
      <c r="O10" s="20">
        <f>O68</f>
        <v>4</v>
      </c>
      <c r="P10" s="20">
        <f>P68</f>
        <v>101</v>
      </c>
    </row>
    <row r="11" spans="1:16" ht="15" customHeight="1" x14ac:dyDescent="0.15">
      <c r="A11" s="111"/>
      <c r="B11" s="11" t="s">
        <v>3</v>
      </c>
      <c r="C11" s="112"/>
      <c r="D11" s="28">
        <f>IF(SUM(E11:J11)&gt;100,"－",SUM(E11:J11))</f>
        <v>100</v>
      </c>
      <c r="E11" s="28">
        <f t="shared" ref="E11:J11" si="7">E68/$D10*100</f>
        <v>0</v>
      </c>
      <c r="F11" s="28">
        <f t="shared" si="7"/>
        <v>11.932773109243698</v>
      </c>
      <c r="G11" s="28">
        <f t="shared" si="7"/>
        <v>30.92436974789916</v>
      </c>
      <c r="H11" s="28">
        <f t="shared" si="7"/>
        <v>20.336134453781511</v>
      </c>
      <c r="I11" s="28">
        <f t="shared" si="7"/>
        <v>16.974789915966387</v>
      </c>
      <c r="J11" s="28">
        <f t="shared" si="7"/>
        <v>19.831932773109244</v>
      </c>
      <c r="K11" s="28">
        <f>IF(SUM(L11:P11)&gt;100,"－",SUM(L11:P11))</f>
        <v>100</v>
      </c>
      <c r="L11" s="28">
        <f>L68/$K10*100</f>
        <v>5.3781512605042021</v>
      </c>
      <c r="M11" s="28">
        <f>M68/$K10*100</f>
        <v>51.932773109243705</v>
      </c>
      <c r="N11" s="28">
        <f>N68/$K10*100</f>
        <v>25.042016806722689</v>
      </c>
      <c r="O11" s="28">
        <f>O68/$K10*100</f>
        <v>0.67226890756302526</v>
      </c>
      <c r="P11" s="28">
        <f>P68/$K10*100</f>
        <v>16.974789915966387</v>
      </c>
    </row>
    <row r="12" spans="1:16" ht="15" customHeight="1" x14ac:dyDescent="0.15">
      <c r="A12" s="111"/>
      <c r="B12" s="11" t="s">
        <v>4</v>
      </c>
      <c r="C12" s="459" t="s">
        <v>204</v>
      </c>
      <c r="D12" s="20">
        <f t="shared" ref="D12:D17" si="8">D70</f>
        <v>124</v>
      </c>
      <c r="E12" s="12">
        <f t="shared" ref="E12:J16" si="9">IF($D12=0,0,E70/$D12*100)</f>
        <v>0</v>
      </c>
      <c r="F12" s="12">
        <f t="shared" si="9"/>
        <v>12.903225806451612</v>
      </c>
      <c r="G12" s="12">
        <f t="shared" si="9"/>
        <v>35.483870967741936</v>
      </c>
      <c r="H12" s="12">
        <f t="shared" si="9"/>
        <v>24.193548387096776</v>
      </c>
      <c r="I12" s="12">
        <f t="shared" si="9"/>
        <v>12.096774193548388</v>
      </c>
      <c r="J12" s="12">
        <f t="shared" si="9"/>
        <v>15.32258064516129</v>
      </c>
      <c r="K12" s="20">
        <f t="shared" ref="K12:K17" si="10">K70</f>
        <v>124</v>
      </c>
      <c r="L12" s="12">
        <f t="shared" ref="L12:P16" si="11">IF($K12=0,0,L70/$K12*100)</f>
        <v>4.838709677419355</v>
      </c>
      <c r="M12" s="12">
        <f t="shared" si="11"/>
        <v>56.451612903225815</v>
      </c>
      <c r="N12" s="12">
        <f t="shared" si="11"/>
        <v>26.612903225806448</v>
      </c>
      <c r="O12" s="12">
        <f t="shared" si="11"/>
        <v>0</v>
      </c>
      <c r="P12" s="12">
        <f t="shared" si="11"/>
        <v>12.096774193548388</v>
      </c>
    </row>
    <row r="13" spans="1:16" ht="15" customHeight="1" x14ac:dyDescent="0.15">
      <c r="A13" s="111"/>
      <c r="B13" s="11"/>
      <c r="C13" s="459" t="s">
        <v>202</v>
      </c>
      <c r="D13" s="20">
        <f t="shared" si="8"/>
        <v>187</v>
      </c>
      <c r="E13" s="12">
        <f t="shared" si="9"/>
        <v>0</v>
      </c>
      <c r="F13" s="12">
        <f t="shared" si="9"/>
        <v>8.5561497326203195</v>
      </c>
      <c r="G13" s="12">
        <f t="shared" si="9"/>
        <v>26.737967914438503</v>
      </c>
      <c r="H13" s="12">
        <f t="shared" si="9"/>
        <v>19.251336898395721</v>
      </c>
      <c r="I13" s="12">
        <f t="shared" si="9"/>
        <v>29.946524064171122</v>
      </c>
      <c r="J13" s="12">
        <f t="shared" si="9"/>
        <v>15.508021390374333</v>
      </c>
      <c r="K13" s="20">
        <f t="shared" si="10"/>
        <v>187</v>
      </c>
      <c r="L13" s="12">
        <f t="shared" si="11"/>
        <v>3.2085561497326207</v>
      </c>
      <c r="M13" s="12">
        <f t="shared" si="11"/>
        <v>60.962566844919785</v>
      </c>
      <c r="N13" s="12">
        <f t="shared" si="11"/>
        <v>26.203208556149733</v>
      </c>
      <c r="O13" s="12">
        <f t="shared" si="11"/>
        <v>1.0695187165775399</v>
      </c>
      <c r="P13" s="12">
        <f t="shared" si="11"/>
        <v>8.5561497326203195</v>
      </c>
    </row>
    <row r="14" spans="1:16" ht="15" customHeight="1" x14ac:dyDescent="0.15">
      <c r="A14" s="111"/>
      <c r="B14" s="11"/>
      <c r="C14" s="459" t="s">
        <v>201</v>
      </c>
      <c r="D14" s="20">
        <f t="shared" si="8"/>
        <v>148</v>
      </c>
      <c r="E14" s="12">
        <f t="shared" si="9"/>
        <v>0</v>
      </c>
      <c r="F14" s="12">
        <f t="shared" si="9"/>
        <v>12.837837837837837</v>
      </c>
      <c r="G14" s="12">
        <f t="shared" si="9"/>
        <v>35.810810810810814</v>
      </c>
      <c r="H14" s="12">
        <f t="shared" si="9"/>
        <v>25</v>
      </c>
      <c r="I14" s="12">
        <f t="shared" si="9"/>
        <v>7.4324324324324325</v>
      </c>
      <c r="J14" s="12">
        <f t="shared" si="9"/>
        <v>18.918918918918919</v>
      </c>
      <c r="K14" s="20">
        <f t="shared" si="10"/>
        <v>148</v>
      </c>
      <c r="L14" s="12">
        <f t="shared" si="11"/>
        <v>6.756756756756757</v>
      </c>
      <c r="M14" s="12">
        <f t="shared" si="11"/>
        <v>47.297297297297298</v>
      </c>
      <c r="N14" s="12">
        <f t="shared" si="11"/>
        <v>25.675675675675674</v>
      </c>
      <c r="O14" s="12">
        <f t="shared" si="11"/>
        <v>0</v>
      </c>
      <c r="P14" s="12">
        <f t="shared" si="11"/>
        <v>20.27027027027027</v>
      </c>
    </row>
    <row r="15" spans="1:16" ht="15" customHeight="1" x14ac:dyDescent="0.15">
      <c r="A15" s="111"/>
      <c r="B15" s="11"/>
      <c r="C15" s="459" t="s">
        <v>200</v>
      </c>
      <c r="D15" s="20">
        <f t="shared" si="8"/>
        <v>107</v>
      </c>
      <c r="E15" s="12">
        <f t="shared" si="9"/>
        <v>0</v>
      </c>
      <c r="F15" s="12">
        <f t="shared" si="9"/>
        <v>13.084112149532709</v>
      </c>
      <c r="G15" s="12">
        <f t="shared" si="9"/>
        <v>27.102803738317753</v>
      </c>
      <c r="H15" s="12">
        <f t="shared" si="9"/>
        <v>14.953271028037381</v>
      </c>
      <c r="I15" s="12">
        <f t="shared" si="9"/>
        <v>15.887850467289718</v>
      </c>
      <c r="J15" s="12">
        <f t="shared" si="9"/>
        <v>28.971962616822427</v>
      </c>
      <c r="K15" s="20">
        <f t="shared" si="10"/>
        <v>107</v>
      </c>
      <c r="L15" s="12">
        <f t="shared" si="11"/>
        <v>7.4766355140186906</v>
      </c>
      <c r="M15" s="12">
        <f t="shared" si="11"/>
        <v>40.186915887850468</v>
      </c>
      <c r="N15" s="12">
        <f t="shared" si="11"/>
        <v>24.299065420560748</v>
      </c>
      <c r="O15" s="12">
        <f t="shared" si="11"/>
        <v>1.8691588785046727</v>
      </c>
      <c r="P15" s="12">
        <f t="shared" si="11"/>
        <v>26.168224299065418</v>
      </c>
    </row>
    <row r="16" spans="1:16" ht="15" customHeight="1" x14ac:dyDescent="0.15">
      <c r="A16" s="111"/>
      <c r="B16" s="11"/>
      <c r="C16" s="128" t="s">
        <v>65</v>
      </c>
      <c r="D16" s="21">
        <f t="shared" si="8"/>
        <v>29</v>
      </c>
      <c r="E16" s="9">
        <f t="shared" si="9"/>
        <v>0</v>
      </c>
      <c r="F16" s="9">
        <f t="shared" si="9"/>
        <v>20.689655172413794</v>
      </c>
      <c r="G16" s="9">
        <f t="shared" si="9"/>
        <v>27.586206896551722</v>
      </c>
      <c r="H16" s="9">
        <f t="shared" si="9"/>
        <v>6.8965517241379306</v>
      </c>
      <c r="I16" s="9">
        <f t="shared" si="9"/>
        <v>6.8965517241379306</v>
      </c>
      <c r="J16" s="9">
        <f t="shared" si="9"/>
        <v>37.931034482758619</v>
      </c>
      <c r="K16" s="21">
        <f t="shared" si="10"/>
        <v>29</v>
      </c>
      <c r="L16" s="9">
        <f t="shared" si="11"/>
        <v>6.8965517241379306</v>
      </c>
      <c r="M16" s="9">
        <f t="shared" si="11"/>
        <v>41.379310344827587</v>
      </c>
      <c r="N16" s="9">
        <f t="shared" si="11"/>
        <v>10.344827586206897</v>
      </c>
      <c r="O16" s="9">
        <f t="shared" si="11"/>
        <v>0</v>
      </c>
      <c r="P16" s="9">
        <f t="shared" si="11"/>
        <v>41.379310344827587</v>
      </c>
    </row>
    <row r="17" spans="1:16" ht="15" customHeight="1" x14ac:dyDescent="0.15">
      <c r="A17" s="111"/>
      <c r="B17" s="204" t="s">
        <v>5</v>
      </c>
      <c r="C17" s="113" t="s">
        <v>16</v>
      </c>
      <c r="D17" s="20">
        <f t="shared" si="8"/>
        <v>485</v>
      </c>
      <c r="E17" s="20">
        <f>E75</f>
        <v>0</v>
      </c>
      <c r="F17" s="20">
        <f>F75</f>
        <v>57</v>
      </c>
      <c r="G17" s="20">
        <f>G75</f>
        <v>141</v>
      </c>
      <c r="H17" s="20">
        <f>H75</f>
        <v>84</v>
      </c>
      <c r="I17" s="20">
        <f t="shared" ref="I17" si="12">I75</f>
        <v>51</v>
      </c>
      <c r="J17" s="20">
        <f>J75</f>
        <v>152</v>
      </c>
      <c r="K17" s="20">
        <f t="shared" si="10"/>
        <v>485</v>
      </c>
      <c r="L17" s="20">
        <f>L75</f>
        <v>44</v>
      </c>
      <c r="M17" s="20">
        <f>M75</f>
        <v>193</v>
      </c>
      <c r="N17" s="20">
        <f>N75</f>
        <v>108</v>
      </c>
      <c r="O17" s="20">
        <f>O75</f>
        <v>6</v>
      </c>
      <c r="P17" s="20">
        <f>P75</f>
        <v>134</v>
      </c>
    </row>
    <row r="18" spans="1:16" ht="15" customHeight="1" x14ac:dyDescent="0.15">
      <c r="A18" s="111"/>
      <c r="B18" s="205"/>
      <c r="C18" s="112"/>
      <c r="D18" s="28">
        <f>IF(SUM(E18:J18)&gt;100,"－",SUM(E18:J18))</f>
        <v>100.00000000000001</v>
      </c>
      <c r="E18" s="28">
        <f t="shared" ref="E18:J18" si="13">E75/$D17*100</f>
        <v>0</v>
      </c>
      <c r="F18" s="28">
        <f t="shared" si="13"/>
        <v>11.752577319587628</v>
      </c>
      <c r="G18" s="28">
        <f t="shared" si="13"/>
        <v>29.072164948453612</v>
      </c>
      <c r="H18" s="28">
        <f t="shared" si="13"/>
        <v>17.319587628865978</v>
      </c>
      <c r="I18" s="28">
        <f t="shared" si="13"/>
        <v>10.515463917525773</v>
      </c>
      <c r="J18" s="28">
        <f t="shared" si="13"/>
        <v>31.340206185567009</v>
      </c>
      <c r="K18" s="28">
        <f>IF(SUM(L18:P18)&gt;100,"－",SUM(L18:P18))</f>
        <v>100</v>
      </c>
      <c r="L18" s="28">
        <f>L75/$K17*100</f>
        <v>9.072164948453608</v>
      </c>
      <c r="M18" s="28">
        <f>M75/$K17*100</f>
        <v>39.793814432989691</v>
      </c>
      <c r="N18" s="28">
        <f>N75/$K17*100</f>
        <v>22.268041237113405</v>
      </c>
      <c r="O18" s="28">
        <f>O75/$K17*100</f>
        <v>1.2371134020618557</v>
      </c>
      <c r="P18" s="28">
        <f>P75/$K17*100</f>
        <v>27.628865979381445</v>
      </c>
    </row>
    <row r="19" spans="1:16" ht="15" customHeight="1" x14ac:dyDescent="0.15">
      <c r="A19" s="111"/>
      <c r="B19" s="205"/>
      <c r="C19" s="459" t="s">
        <v>204</v>
      </c>
      <c r="D19" s="20">
        <f t="shared" ref="D19:J24" si="14">D77</f>
        <v>88</v>
      </c>
      <c r="E19" s="12">
        <f t="shared" ref="E19:J23" si="15">IF($D19=0,0,E77/$D19*100)</f>
        <v>0</v>
      </c>
      <c r="F19" s="12">
        <f t="shared" si="15"/>
        <v>20.454545454545457</v>
      </c>
      <c r="G19" s="12">
        <f t="shared" si="15"/>
        <v>27.27272727272727</v>
      </c>
      <c r="H19" s="12">
        <f t="shared" si="15"/>
        <v>18.181818181818183</v>
      </c>
      <c r="I19" s="12">
        <f t="shared" si="15"/>
        <v>9.0909090909090917</v>
      </c>
      <c r="J19" s="12">
        <f t="shared" si="15"/>
        <v>25</v>
      </c>
      <c r="K19" s="20">
        <f t="shared" ref="K19:K24" si="16">K77</f>
        <v>88</v>
      </c>
      <c r="L19" s="12">
        <f t="shared" ref="L19:P23" si="17">IF($K19=0,0,L77/$K19*100)</f>
        <v>12.5</v>
      </c>
      <c r="M19" s="12">
        <f t="shared" si="17"/>
        <v>44.31818181818182</v>
      </c>
      <c r="N19" s="12">
        <f t="shared" si="17"/>
        <v>22.727272727272727</v>
      </c>
      <c r="O19" s="12">
        <f t="shared" si="17"/>
        <v>1.1363636363636365</v>
      </c>
      <c r="P19" s="12">
        <f t="shared" si="17"/>
        <v>19.318181818181817</v>
      </c>
    </row>
    <row r="20" spans="1:16" ht="15" customHeight="1" x14ac:dyDescent="0.15">
      <c r="A20" s="111"/>
      <c r="B20" s="205"/>
      <c r="C20" s="459" t="s">
        <v>202</v>
      </c>
      <c r="D20" s="20">
        <f t="shared" si="14"/>
        <v>105</v>
      </c>
      <c r="E20" s="12">
        <f t="shared" si="15"/>
        <v>0</v>
      </c>
      <c r="F20" s="12">
        <f t="shared" si="15"/>
        <v>12.380952380952381</v>
      </c>
      <c r="G20" s="12">
        <f t="shared" si="15"/>
        <v>36.19047619047619</v>
      </c>
      <c r="H20" s="12">
        <f t="shared" si="15"/>
        <v>19.047619047619047</v>
      </c>
      <c r="I20" s="12">
        <f t="shared" si="15"/>
        <v>17.142857142857142</v>
      </c>
      <c r="J20" s="12">
        <f t="shared" si="15"/>
        <v>15.238095238095239</v>
      </c>
      <c r="K20" s="20">
        <f t="shared" si="16"/>
        <v>105</v>
      </c>
      <c r="L20" s="12">
        <f t="shared" si="17"/>
        <v>13.333333333333334</v>
      </c>
      <c r="M20" s="12">
        <f t="shared" si="17"/>
        <v>48.571428571428569</v>
      </c>
      <c r="N20" s="12">
        <f t="shared" si="17"/>
        <v>28.571428571428569</v>
      </c>
      <c r="O20" s="12">
        <f t="shared" si="17"/>
        <v>0.95238095238095244</v>
      </c>
      <c r="P20" s="12">
        <f t="shared" si="17"/>
        <v>8.5714285714285712</v>
      </c>
    </row>
    <row r="21" spans="1:16" ht="15" customHeight="1" x14ac:dyDescent="0.15">
      <c r="A21" s="111"/>
      <c r="B21" s="205"/>
      <c r="C21" s="459" t="s">
        <v>201</v>
      </c>
      <c r="D21" s="20">
        <f t="shared" si="14"/>
        <v>139</v>
      </c>
      <c r="E21" s="12">
        <f t="shared" si="15"/>
        <v>0</v>
      </c>
      <c r="F21" s="12">
        <f t="shared" si="15"/>
        <v>9.3525179856115113</v>
      </c>
      <c r="G21" s="12">
        <f t="shared" si="15"/>
        <v>26.618705035971225</v>
      </c>
      <c r="H21" s="12">
        <f t="shared" si="15"/>
        <v>23.741007194244602</v>
      </c>
      <c r="I21" s="12">
        <f t="shared" si="15"/>
        <v>5.755395683453238</v>
      </c>
      <c r="J21" s="12">
        <f t="shared" si="15"/>
        <v>34.532374100719423</v>
      </c>
      <c r="K21" s="20">
        <f t="shared" si="16"/>
        <v>139</v>
      </c>
      <c r="L21" s="12">
        <f t="shared" si="17"/>
        <v>6.4748201438848918</v>
      </c>
      <c r="M21" s="12">
        <f t="shared" si="17"/>
        <v>33.812949640287769</v>
      </c>
      <c r="N21" s="12">
        <f t="shared" si="17"/>
        <v>25.179856115107913</v>
      </c>
      <c r="O21" s="12">
        <f t="shared" si="17"/>
        <v>0.71942446043165476</v>
      </c>
      <c r="P21" s="12">
        <f t="shared" si="17"/>
        <v>33.812949640287769</v>
      </c>
    </row>
    <row r="22" spans="1:16" ht="15" customHeight="1" x14ac:dyDescent="0.15">
      <c r="A22" s="111"/>
      <c r="B22" s="200"/>
      <c r="C22" s="459" t="s">
        <v>200</v>
      </c>
      <c r="D22" s="20">
        <f t="shared" si="14"/>
        <v>116</v>
      </c>
      <c r="E22" s="12">
        <f t="shared" si="15"/>
        <v>0</v>
      </c>
      <c r="F22" s="12">
        <f t="shared" si="15"/>
        <v>6.0344827586206895</v>
      </c>
      <c r="G22" s="12">
        <f t="shared" si="15"/>
        <v>30.172413793103448</v>
      </c>
      <c r="H22" s="12">
        <f t="shared" si="15"/>
        <v>9.4827586206896548</v>
      </c>
      <c r="I22" s="12">
        <f t="shared" si="15"/>
        <v>13.793103448275861</v>
      </c>
      <c r="J22" s="12">
        <f t="shared" si="15"/>
        <v>40.517241379310342</v>
      </c>
      <c r="K22" s="20">
        <f t="shared" si="16"/>
        <v>116</v>
      </c>
      <c r="L22" s="12">
        <f t="shared" si="17"/>
        <v>6.8965517241379306</v>
      </c>
      <c r="M22" s="12">
        <f t="shared" si="17"/>
        <v>40.517241379310342</v>
      </c>
      <c r="N22" s="12">
        <f t="shared" si="17"/>
        <v>13.793103448275861</v>
      </c>
      <c r="O22" s="12">
        <f t="shared" si="17"/>
        <v>2.5862068965517242</v>
      </c>
      <c r="P22" s="12">
        <f t="shared" si="17"/>
        <v>36.206896551724135</v>
      </c>
    </row>
    <row r="23" spans="1:16" ht="15" customHeight="1" x14ac:dyDescent="0.15">
      <c r="A23" s="108"/>
      <c r="B23" s="202"/>
      <c r="C23" s="128" t="s">
        <v>65</v>
      </c>
      <c r="D23" s="21">
        <f t="shared" si="14"/>
        <v>37</v>
      </c>
      <c r="E23" s="9">
        <f t="shared" si="15"/>
        <v>0</v>
      </c>
      <c r="F23" s="9">
        <f t="shared" si="15"/>
        <v>16.216216216216218</v>
      </c>
      <c r="G23" s="9">
        <f t="shared" si="15"/>
        <v>18.918918918918919</v>
      </c>
      <c r="H23" s="9">
        <f t="shared" si="15"/>
        <v>10.810810810810811</v>
      </c>
      <c r="I23" s="9">
        <f t="shared" si="15"/>
        <v>2.7027027027027026</v>
      </c>
      <c r="J23" s="9">
        <f t="shared" si="15"/>
        <v>51.351351351351347</v>
      </c>
      <c r="K23" s="21">
        <f t="shared" si="16"/>
        <v>37</v>
      </c>
      <c r="L23" s="9">
        <f t="shared" si="17"/>
        <v>5.4054054054054053</v>
      </c>
      <c r="M23" s="9">
        <f t="shared" si="17"/>
        <v>24.324324324324326</v>
      </c>
      <c r="N23" s="9">
        <f t="shared" si="17"/>
        <v>18.918918918918919</v>
      </c>
      <c r="O23" s="9">
        <f t="shared" si="17"/>
        <v>0</v>
      </c>
      <c r="P23" s="9">
        <f t="shared" si="17"/>
        <v>51.351351351351347</v>
      </c>
    </row>
    <row r="24" spans="1:16" ht="15" customHeight="1" x14ac:dyDescent="0.15">
      <c r="A24" s="114" t="s">
        <v>525</v>
      </c>
      <c r="B24" s="17" t="s">
        <v>6</v>
      </c>
      <c r="C24" s="113" t="s">
        <v>16</v>
      </c>
      <c r="D24" s="8">
        <f t="shared" si="14"/>
        <v>1165</v>
      </c>
      <c r="E24" s="8">
        <f t="shared" si="14"/>
        <v>132</v>
      </c>
      <c r="F24" s="8">
        <f t="shared" si="14"/>
        <v>37</v>
      </c>
      <c r="G24" s="8">
        <f t="shared" si="14"/>
        <v>541</v>
      </c>
      <c r="H24" s="8">
        <f t="shared" si="14"/>
        <v>107</v>
      </c>
      <c r="I24" s="8">
        <f t="shared" si="14"/>
        <v>254</v>
      </c>
      <c r="J24" s="8">
        <f t="shared" si="14"/>
        <v>94</v>
      </c>
      <c r="K24" s="8">
        <f t="shared" si="16"/>
        <v>1165</v>
      </c>
      <c r="L24" s="8">
        <f>L82</f>
        <v>41</v>
      </c>
      <c r="M24" s="8">
        <f>M82</f>
        <v>729</v>
      </c>
      <c r="N24" s="8">
        <f>N82</f>
        <v>350</v>
      </c>
      <c r="O24" s="8">
        <f>O82</f>
        <v>10</v>
      </c>
      <c r="P24" s="8">
        <f>P82</f>
        <v>35</v>
      </c>
    </row>
    <row r="25" spans="1:16" ht="15" customHeight="1" x14ac:dyDescent="0.15">
      <c r="A25" s="455" t="s">
        <v>526</v>
      </c>
      <c r="B25" s="18" t="s">
        <v>7</v>
      </c>
      <c r="C25" s="112"/>
      <c r="D25" s="29">
        <f>IF(SUM(E25:J25)&gt;100,"－",SUM(E25:J25))</f>
        <v>100</v>
      </c>
      <c r="E25" s="28">
        <f t="shared" ref="E25:J25" si="18">E82/$D24*100</f>
        <v>11.330472103004292</v>
      </c>
      <c r="F25" s="28">
        <f t="shared" si="18"/>
        <v>3.1759656652360517</v>
      </c>
      <c r="G25" s="28">
        <f t="shared" si="18"/>
        <v>46.437768240343345</v>
      </c>
      <c r="H25" s="28">
        <f t="shared" si="18"/>
        <v>9.1845493562231759</v>
      </c>
      <c r="I25" s="28">
        <f t="shared" si="18"/>
        <v>21.802575107296139</v>
      </c>
      <c r="J25" s="28">
        <f t="shared" si="18"/>
        <v>8.0686695278969953</v>
      </c>
      <c r="K25" s="29">
        <f>IF(SUM(L25:P25)&gt;100,"－",SUM(L25:P25))</f>
        <v>100.00000000000001</v>
      </c>
      <c r="L25" s="28">
        <f>L82/$K24*100</f>
        <v>3.5193133047210301</v>
      </c>
      <c r="M25" s="28">
        <f>M82/$K24*100</f>
        <v>62.575107296137347</v>
      </c>
      <c r="N25" s="28">
        <f>N82/$K24*100</f>
        <v>30.042918454935624</v>
      </c>
      <c r="O25" s="28">
        <f>O82/$K24*100</f>
        <v>0.85836909871244638</v>
      </c>
      <c r="P25" s="28">
        <f>P82/$K24*100</f>
        <v>3.0042918454935621</v>
      </c>
    </row>
    <row r="26" spans="1:16" ht="15" customHeight="1" x14ac:dyDescent="0.15">
      <c r="A26" s="111" t="s">
        <v>527</v>
      </c>
      <c r="B26" s="18" t="s">
        <v>8</v>
      </c>
      <c r="C26" s="110" t="s">
        <v>528</v>
      </c>
      <c r="D26" s="20">
        <f>D84</f>
        <v>145</v>
      </c>
      <c r="E26" s="12">
        <f t="shared" ref="E26:J33" si="19">IF($D26=0,0,E84/$D26*100)</f>
        <v>3.4482758620689653</v>
      </c>
      <c r="F26" s="12">
        <f t="shared" si="19"/>
        <v>2.0689655172413794</v>
      </c>
      <c r="G26" s="12">
        <f t="shared" si="19"/>
        <v>51.724137931034484</v>
      </c>
      <c r="H26" s="12">
        <f t="shared" si="19"/>
        <v>7.5862068965517242</v>
      </c>
      <c r="I26" s="12">
        <f t="shared" si="19"/>
        <v>27.586206896551722</v>
      </c>
      <c r="J26" s="12">
        <f t="shared" si="19"/>
        <v>7.5862068965517242</v>
      </c>
      <c r="K26" s="20">
        <f>K84</f>
        <v>145</v>
      </c>
      <c r="L26" s="12">
        <f>IF($K26=0,0,L84/$K26*100)</f>
        <v>3.4482758620689653</v>
      </c>
      <c r="M26" s="12">
        <f>IF($K26=0,0,M84/$K26*100)</f>
        <v>55.862068965517238</v>
      </c>
      <c r="N26" s="12">
        <f>IF($K26=0,0,N84/$K26*100)</f>
        <v>33.793103448275865</v>
      </c>
      <c r="O26" s="12">
        <f>IF($K26=0,0,O84/$K26*100)</f>
        <v>2.7586206896551726</v>
      </c>
      <c r="P26" s="12">
        <f>IF($K26=0,0,P84/$K26*100)</f>
        <v>4.1379310344827589</v>
      </c>
    </row>
    <row r="27" spans="1:16" ht="15" customHeight="1" x14ac:dyDescent="0.15">
      <c r="A27" s="111"/>
      <c r="B27" s="18" t="s">
        <v>9</v>
      </c>
      <c r="C27" s="110" t="s">
        <v>529</v>
      </c>
      <c r="D27" s="20">
        <f t="shared" ref="D27:P34" si="20">D85</f>
        <v>403</v>
      </c>
      <c r="E27" s="12">
        <f t="shared" si="19"/>
        <v>3.225806451612903</v>
      </c>
      <c r="F27" s="12">
        <f t="shared" si="19"/>
        <v>2.9776674937965262</v>
      </c>
      <c r="G27" s="12">
        <f t="shared" si="19"/>
        <v>51.364764267990068</v>
      </c>
      <c r="H27" s="12">
        <f t="shared" si="19"/>
        <v>11.41439205955335</v>
      </c>
      <c r="I27" s="12">
        <f t="shared" si="19"/>
        <v>23.821339950372209</v>
      </c>
      <c r="J27" s="12">
        <f t="shared" si="19"/>
        <v>7.1960297766749379</v>
      </c>
      <c r="K27" s="20">
        <f t="shared" ref="K27:K33" si="21">K85</f>
        <v>403</v>
      </c>
      <c r="L27" s="12">
        <f t="shared" ref="L27:P33" si="22">IF($K27=0,0,L85/$K27*100)</f>
        <v>2.481389578163772</v>
      </c>
      <c r="M27" s="12">
        <f t="shared" si="22"/>
        <v>57.071960297766744</v>
      </c>
      <c r="N27" s="12">
        <f t="shared" si="22"/>
        <v>37.717121588089327</v>
      </c>
      <c r="O27" s="12">
        <f t="shared" si="22"/>
        <v>0.49627791563275436</v>
      </c>
      <c r="P27" s="12">
        <f t="shared" si="22"/>
        <v>2.2332506203473943</v>
      </c>
    </row>
    <row r="28" spans="1:16" ht="15" customHeight="1" x14ac:dyDescent="0.15">
      <c r="A28" s="111"/>
      <c r="B28" s="18"/>
      <c r="C28" s="110" t="s">
        <v>530</v>
      </c>
      <c r="D28" s="20">
        <f t="shared" si="20"/>
        <v>188</v>
      </c>
      <c r="E28" s="12">
        <f t="shared" si="19"/>
        <v>10.638297872340425</v>
      </c>
      <c r="F28" s="12">
        <f t="shared" si="19"/>
        <v>1.5957446808510638</v>
      </c>
      <c r="G28" s="12">
        <f t="shared" si="19"/>
        <v>48.936170212765958</v>
      </c>
      <c r="H28" s="12">
        <f t="shared" si="19"/>
        <v>12.23404255319149</v>
      </c>
      <c r="I28" s="12">
        <f t="shared" si="19"/>
        <v>17.553191489361701</v>
      </c>
      <c r="J28" s="12">
        <f t="shared" si="19"/>
        <v>9.0425531914893629</v>
      </c>
      <c r="K28" s="20">
        <f t="shared" si="21"/>
        <v>188</v>
      </c>
      <c r="L28" s="12">
        <f t="shared" si="22"/>
        <v>3.7234042553191489</v>
      </c>
      <c r="M28" s="12">
        <f t="shared" si="22"/>
        <v>61.170212765957444</v>
      </c>
      <c r="N28" s="12">
        <f t="shared" si="22"/>
        <v>32.446808510638299</v>
      </c>
      <c r="O28" s="12">
        <f t="shared" si="22"/>
        <v>0.53191489361702127</v>
      </c>
      <c r="P28" s="12">
        <f t="shared" si="22"/>
        <v>2.1276595744680851</v>
      </c>
    </row>
    <row r="29" spans="1:16" ht="15" customHeight="1" x14ac:dyDescent="0.15">
      <c r="A29" s="111"/>
      <c r="B29" s="18"/>
      <c r="C29" s="110" t="s">
        <v>531</v>
      </c>
      <c r="D29" s="20">
        <f t="shared" si="20"/>
        <v>143</v>
      </c>
      <c r="E29" s="12">
        <f t="shared" si="19"/>
        <v>41.25874125874126</v>
      </c>
      <c r="F29" s="12">
        <f t="shared" si="19"/>
        <v>3.4965034965034967</v>
      </c>
      <c r="G29" s="12">
        <f t="shared" si="19"/>
        <v>26.573426573426573</v>
      </c>
      <c r="H29" s="12">
        <f t="shared" si="19"/>
        <v>7.6923076923076925</v>
      </c>
      <c r="I29" s="12">
        <f t="shared" si="19"/>
        <v>13.986013986013987</v>
      </c>
      <c r="J29" s="12">
        <f t="shared" si="19"/>
        <v>6.9930069930069934</v>
      </c>
      <c r="K29" s="20">
        <f t="shared" si="21"/>
        <v>143</v>
      </c>
      <c r="L29" s="12">
        <f t="shared" si="22"/>
        <v>3.4965034965034967</v>
      </c>
      <c r="M29" s="12">
        <f t="shared" si="22"/>
        <v>65.734265734265733</v>
      </c>
      <c r="N29" s="12">
        <f t="shared" si="22"/>
        <v>25.174825174825177</v>
      </c>
      <c r="O29" s="12">
        <f t="shared" si="22"/>
        <v>0.69930069930069927</v>
      </c>
      <c r="P29" s="12">
        <f t="shared" si="22"/>
        <v>4.895104895104895</v>
      </c>
    </row>
    <row r="30" spans="1:16" ht="15" customHeight="1" x14ac:dyDescent="0.15">
      <c r="A30" s="111"/>
      <c r="B30" s="18"/>
      <c r="C30" s="110" t="s">
        <v>532</v>
      </c>
      <c r="D30" s="20">
        <f t="shared" si="20"/>
        <v>37</v>
      </c>
      <c r="E30" s="12">
        <f t="shared" si="19"/>
        <v>51.351351351351347</v>
      </c>
      <c r="F30" s="12">
        <f t="shared" si="19"/>
        <v>10.810810810810811</v>
      </c>
      <c r="G30" s="12">
        <f t="shared" si="19"/>
        <v>10.810810810810811</v>
      </c>
      <c r="H30" s="12">
        <f t="shared" si="19"/>
        <v>5.4054054054054053</v>
      </c>
      <c r="I30" s="12">
        <f t="shared" si="19"/>
        <v>10.810810810810811</v>
      </c>
      <c r="J30" s="12">
        <f t="shared" si="19"/>
        <v>10.810810810810811</v>
      </c>
      <c r="K30" s="20">
        <f t="shared" si="21"/>
        <v>37</v>
      </c>
      <c r="L30" s="12">
        <f t="shared" si="22"/>
        <v>8.1081081081081088</v>
      </c>
      <c r="M30" s="12">
        <f t="shared" si="22"/>
        <v>70.270270270270274</v>
      </c>
      <c r="N30" s="12">
        <f t="shared" si="22"/>
        <v>21.621621621621621</v>
      </c>
      <c r="O30" s="12">
        <f t="shared" si="22"/>
        <v>0</v>
      </c>
      <c r="P30" s="12">
        <f t="shared" si="22"/>
        <v>0</v>
      </c>
    </row>
    <row r="31" spans="1:16" ht="15" customHeight="1" x14ac:dyDescent="0.15">
      <c r="A31" s="111"/>
      <c r="B31" s="18"/>
      <c r="C31" s="110" t="s">
        <v>533</v>
      </c>
      <c r="D31" s="20">
        <f t="shared" si="20"/>
        <v>9</v>
      </c>
      <c r="E31" s="12">
        <f t="shared" si="19"/>
        <v>33.333333333333329</v>
      </c>
      <c r="F31" s="12">
        <f t="shared" si="19"/>
        <v>0</v>
      </c>
      <c r="G31" s="12">
        <f t="shared" si="19"/>
        <v>44.444444444444443</v>
      </c>
      <c r="H31" s="12">
        <f t="shared" si="19"/>
        <v>11.111111111111111</v>
      </c>
      <c r="I31" s="12">
        <f t="shared" si="19"/>
        <v>11.111111111111111</v>
      </c>
      <c r="J31" s="12">
        <f t="shared" si="19"/>
        <v>0</v>
      </c>
      <c r="K31" s="20">
        <f t="shared" si="21"/>
        <v>9</v>
      </c>
      <c r="L31" s="12">
        <f t="shared" si="22"/>
        <v>0</v>
      </c>
      <c r="M31" s="12">
        <f t="shared" si="22"/>
        <v>77.777777777777786</v>
      </c>
      <c r="N31" s="12">
        <f t="shared" si="22"/>
        <v>22.222222222222221</v>
      </c>
      <c r="O31" s="12">
        <f t="shared" si="22"/>
        <v>0</v>
      </c>
      <c r="P31" s="12">
        <f t="shared" si="22"/>
        <v>0</v>
      </c>
    </row>
    <row r="32" spans="1:16" ht="15" customHeight="1" x14ac:dyDescent="0.15">
      <c r="A32" s="111"/>
      <c r="B32" s="18"/>
      <c r="C32" s="110" t="s">
        <v>176</v>
      </c>
      <c r="D32" s="20">
        <f t="shared" si="20"/>
        <v>6</v>
      </c>
      <c r="E32" s="12">
        <f t="shared" si="19"/>
        <v>50</v>
      </c>
      <c r="F32" s="12">
        <f t="shared" si="19"/>
        <v>16.666666666666664</v>
      </c>
      <c r="G32" s="12">
        <f t="shared" si="19"/>
        <v>16.666666666666664</v>
      </c>
      <c r="H32" s="12">
        <f t="shared" si="19"/>
        <v>0</v>
      </c>
      <c r="I32" s="12">
        <f t="shared" si="19"/>
        <v>16.666666666666664</v>
      </c>
      <c r="J32" s="12">
        <f t="shared" si="19"/>
        <v>0</v>
      </c>
      <c r="K32" s="20">
        <f t="shared" si="21"/>
        <v>6</v>
      </c>
      <c r="L32" s="12">
        <f t="shared" si="22"/>
        <v>33.333333333333329</v>
      </c>
      <c r="M32" s="12">
        <f t="shared" si="22"/>
        <v>50</v>
      </c>
      <c r="N32" s="12">
        <f t="shared" si="22"/>
        <v>16.666666666666664</v>
      </c>
      <c r="O32" s="12">
        <f t="shared" si="22"/>
        <v>0</v>
      </c>
      <c r="P32" s="12">
        <f t="shared" si="22"/>
        <v>0</v>
      </c>
    </row>
    <row r="33" spans="1:16" ht="15" customHeight="1" x14ac:dyDescent="0.15">
      <c r="A33" s="108"/>
      <c r="B33" s="202"/>
      <c r="C33" s="108" t="s">
        <v>66</v>
      </c>
      <c r="D33" s="21">
        <f t="shared" si="20"/>
        <v>234</v>
      </c>
      <c r="E33" s="9">
        <f t="shared" si="19"/>
        <v>4.2735042735042734</v>
      </c>
      <c r="F33" s="9">
        <f t="shared" si="19"/>
        <v>3.8461538461538463</v>
      </c>
      <c r="G33" s="9">
        <f t="shared" si="19"/>
        <v>51.282051282051277</v>
      </c>
      <c r="H33" s="9">
        <f t="shared" si="19"/>
        <v>5.5555555555555554</v>
      </c>
      <c r="I33" s="9">
        <f t="shared" si="19"/>
        <v>25.213675213675213</v>
      </c>
      <c r="J33" s="9">
        <f t="shared" si="19"/>
        <v>9.8290598290598297</v>
      </c>
      <c r="K33" s="21">
        <f t="shared" si="21"/>
        <v>234</v>
      </c>
      <c r="L33" s="9">
        <f t="shared" si="22"/>
        <v>3.8461538461538463</v>
      </c>
      <c r="M33" s="9">
        <f t="shared" si="22"/>
        <v>73.931623931623932</v>
      </c>
      <c r="N33" s="9">
        <f t="shared" si="22"/>
        <v>17.52136752136752</v>
      </c>
      <c r="O33" s="9">
        <f t="shared" si="22"/>
        <v>0.85470085470085477</v>
      </c>
      <c r="P33" s="9">
        <f t="shared" si="22"/>
        <v>3.8461538461538463</v>
      </c>
    </row>
    <row r="34" spans="1:16" ht="15" customHeight="1" x14ac:dyDescent="0.15">
      <c r="A34" s="114" t="s">
        <v>534</v>
      </c>
      <c r="B34" s="17" t="s">
        <v>6</v>
      </c>
      <c r="C34" s="113" t="s">
        <v>16</v>
      </c>
      <c r="D34" s="8">
        <f t="shared" si="20"/>
        <v>1165</v>
      </c>
      <c r="E34" s="8">
        <f t="shared" si="20"/>
        <v>132</v>
      </c>
      <c r="F34" s="8">
        <f t="shared" si="20"/>
        <v>37</v>
      </c>
      <c r="G34" s="8">
        <f t="shared" si="20"/>
        <v>541</v>
      </c>
      <c r="H34" s="8">
        <f t="shared" si="20"/>
        <v>107</v>
      </c>
      <c r="I34" s="8">
        <f t="shared" si="20"/>
        <v>254</v>
      </c>
      <c r="J34" s="8">
        <f t="shared" si="20"/>
        <v>94</v>
      </c>
      <c r="K34" s="8">
        <f t="shared" si="20"/>
        <v>1165</v>
      </c>
      <c r="L34" s="8">
        <f t="shared" si="20"/>
        <v>41</v>
      </c>
      <c r="M34" s="8">
        <f t="shared" si="20"/>
        <v>729</v>
      </c>
      <c r="N34" s="8">
        <f t="shared" si="20"/>
        <v>350</v>
      </c>
      <c r="O34" s="8">
        <f t="shared" si="20"/>
        <v>10</v>
      </c>
      <c r="P34" s="8">
        <f t="shared" si="20"/>
        <v>35</v>
      </c>
    </row>
    <row r="35" spans="1:16" ht="15" customHeight="1" x14ac:dyDescent="0.15">
      <c r="A35" s="460" t="s">
        <v>535</v>
      </c>
      <c r="B35" s="18" t="s">
        <v>7</v>
      </c>
      <c r="C35" s="112"/>
      <c r="D35" s="29">
        <f>IF(SUM(E35:J35)&gt;100,"－",SUM(E35:J35))</f>
        <v>100</v>
      </c>
      <c r="E35" s="28">
        <f t="shared" ref="E35:J35" si="23">E92/$D34*100</f>
        <v>11.330472103004292</v>
      </c>
      <c r="F35" s="28">
        <f t="shared" si="23"/>
        <v>3.1759656652360517</v>
      </c>
      <c r="G35" s="28">
        <f t="shared" si="23"/>
        <v>46.437768240343345</v>
      </c>
      <c r="H35" s="28">
        <f t="shared" si="23"/>
        <v>9.1845493562231759</v>
      </c>
      <c r="I35" s="28">
        <f t="shared" si="23"/>
        <v>21.802575107296139</v>
      </c>
      <c r="J35" s="28">
        <f t="shared" si="23"/>
        <v>8.0686695278969953</v>
      </c>
      <c r="K35" s="29">
        <f>IF(SUM(L35:P35)&gt;100,"－",SUM(L35:P35))</f>
        <v>100.00000000000001</v>
      </c>
      <c r="L35" s="28">
        <f>L92/$K34*100</f>
        <v>3.5193133047210301</v>
      </c>
      <c r="M35" s="28">
        <f>M92/$K34*100</f>
        <v>62.575107296137347</v>
      </c>
      <c r="N35" s="28">
        <f>N92/$K34*100</f>
        <v>30.042918454935624</v>
      </c>
      <c r="O35" s="28">
        <f>O92/$K34*100</f>
        <v>0.85836909871244638</v>
      </c>
      <c r="P35" s="28">
        <f>P92/$K34*100</f>
        <v>3.0042918454935621</v>
      </c>
    </row>
    <row r="36" spans="1:16" ht="15" customHeight="1" x14ac:dyDescent="0.15">
      <c r="A36" s="460"/>
      <c r="B36" s="18" t="s">
        <v>8</v>
      </c>
      <c r="C36" s="110" t="s">
        <v>536</v>
      </c>
      <c r="D36" s="20">
        <f>D94</f>
        <v>10</v>
      </c>
      <c r="E36" s="12">
        <f t="shared" ref="E36:J42" si="24">IF($D36=0,0,E94/$D36*100)</f>
        <v>0</v>
      </c>
      <c r="F36" s="12">
        <f t="shared" si="24"/>
        <v>0</v>
      </c>
      <c r="G36" s="12">
        <f t="shared" si="24"/>
        <v>20</v>
      </c>
      <c r="H36" s="12">
        <f t="shared" si="24"/>
        <v>40</v>
      </c>
      <c r="I36" s="12">
        <f t="shared" si="24"/>
        <v>30</v>
      </c>
      <c r="J36" s="12">
        <f t="shared" si="24"/>
        <v>10</v>
      </c>
      <c r="K36" s="20">
        <f>K94</f>
        <v>10</v>
      </c>
      <c r="L36" s="12">
        <f>IF($K36=0,0,L94/$K36*100)</f>
        <v>10</v>
      </c>
      <c r="M36" s="12">
        <f>IF($K36=0,0,M94/$K36*100)</f>
        <v>40</v>
      </c>
      <c r="N36" s="12">
        <f>IF($K36=0,0,N94/$K36*100)</f>
        <v>50</v>
      </c>
      <c r="O36" s="12">
        <f>IF($K36=0,0,O94/$K36*100)</f>
        <v>0</v>
      </c>
      <c r="P36" s="12">
        <f>IF($K36=0,0,P94/$K36*100)</f>
        <v>0</v>
      </c>
    </row>
    <row r="37" spans="1:16" ht="15" customHeight="1" x14ac:dyDescent="0.15">
      <c r="A37" s="111"/>
      <c r="B37" s="18" t="s">
        <v>9</v>
      </c>
      <c r="C37" s="110" t="s">
        <v>537</v>
      </c>
      <c r="D37" s="20">
        <f t="shared" ref="D37:P43" si="25">D95</f>
        <v>66</v>
      </c>
      <c r="E37" s="12">
        <f t="shared" si="24"/>
        <v>0</v>
      </c>
      <c r="F37" s="12">
        <f t="shared" si="24"/>
        <v>1.5151515151515151</v>
      </c>
      <c r="G37" s="12">
        <f t="shared" si="24"/>
        <v>51.515151515151516</v>
      </c>
      <c r="H37" s="12">
        <f t="shared" si="24"/>
        <v>10.606060606060606</v>
      </c>
      <c r="I37" s="12">
        <f t="shared" si="24"/>
        <v>24.242424242424242</v>
      </c>
      <c r="J37" s="12">
        <f t="shared" si="24"/>
        <v>12.121212121212121</v>
      </c>
      <c r="K37" s="20">
        <f t="shared" ref="K37:K42" si="26">K95</f>
        <v>66</v>
      </c>
      <c r="L37" s="12">
        <f t="shared" ref="L37:P42" si="27">IF($K37=0,0,L95/$K37*100)</f>
        <v>6.0606060606060606</v>
      </c>
      <c r="M37" s="12">
        <f t="shared" si="27"/>
        <v>68.181818181818173</v>
      </c>
      <c r="N37" s="12">
        <f t="shared" si="27"/>
        <v>19.696969696969695</v>
      </c>
      <c r="O37" s="12">
        <f t="shared" si="27"/>
        <v>1.5151515151515151</v>
      </c>
      <c r="P37" s="12">
        <f t="shared" si="27"/>
        <v>4.5454545454545459</v>
      </c>
    </row>
    <row r="38" spans="1:16" ht="15" customHeight="1" x14ac:dyDescent="0.15">
      <c r="A38" s="111"/>
      <c r="B38" s="18"/>
      <c r="C38" s="110" t="s">
        <v>538</v>
      </c>
      <c r="D38" s="20">
        <f t="shared" si="25"/>
        <v>758</v>
      </c>
      <c r="E38" s="12">
        <f t="shared" si="24"/>
        <v>0</v>
      </c>
      <c r="F38" s="12">
        <f t="shared" si="24"/>
        <v>3.8258575197889182</v>
      </c>
      <c r="G38" s="12">
        <f t="shared" si="24"/>
        <v>53.693931398416886</v>
      </c>
      <c r="H38" s="12">
        <f t="shared" si="24"/>
        <v>11.345646437994723</v>
      </c>
      <c r="I38" s="12">
        <f t="shared" si="24"/>
        <v>24.670184696569923</v>
      </c>
      <c r="J38" s="12">
        <f t="shared" si="24"/>
        <v>6.4643799472295509</v>
      </c>
      <c r="K38" s="20">
        <f t="shared" si="26"/>
        <v>758</v>
      </c>
      <c r="L38" s="12">
        <f t="shared" si="27"/>
        <v>2.7704485488126647</v>
      </c>
      <c r="M38" s="12">
        <f t="shared" si="27"/>
        <v>60.686015831134569</v>
      </c>
      <c r="N38" s="12">
        <f t="shared" si="27"/>
        <v>32.717678100263853</v>
      </c>
      <c r="O38" s="12">
        <f t="shared" si="27"/>
        <v>1.1873350923482848</v>
      </c>
      <c r="P38" s="12">
        <f t="shared" si="27"/>
        <v>2.6385224274406331</v>
      </c>
    </row>
    <row r="39" spans="1:16" ht="15" customHeight="1" x14ac:dyDescent="0.15">
      <c r="A39" s="111"/>
      <c r="B39" s="18"/>
      <c r="C39" s="110" t="s">
        <v>539</v>
      </c>
      <c r="D39" s="20">
        <f t="shared" si="25"/>
        <v>108</v>
      </c>
      <c r="E39" s="12">
        <f t="shared" si="24"/>
        <v>0</v>
      </c>
      <c r="F39" s="12">
        <f t="shared" si="24"/>
        <v>1.8518518518518516</v>
      </c>
      <c r="G39" s="12">
        <f t="shared" si="24"/>
        <v>52.777777777777779</v>
      </c>
      <c r="H39" s="12">
        <f t="shared" si="24"/>
        <v>4.6296296296296298</v>
      </c>
      <c r="I39" s="12">
        <f t="shared" si="24"/>
        <v>21.296296296296298</v>
      </c>
      <c r="J39" s="12">
        <f t="shared" si="24"/>
        <v>19.444444444444446</v>
      </c>
      <c r="K39" s="20">
        <f t="shared" si="26"/>
        <v>108</v>
      </c>
      <c r="L39" s="12">
        <f t="shared" si="27"/>
        <v>1.8518518518518516</v>
      </c>
      <c r="M39" s="12">
        <f t="shared" si="27"/>
        <v>61.111111111111114</v>
      </c>
      <c r="N39" s="12">
        <f t="shared" si="27"/>
        <v>34.25925925925926</v>
      </c>
      <c r="O39" s="12">
        <f t="shared" si="27"/>
        <v>0</v>
      </c>
      <c r="P39" s="12">
        <f t="shared" si="27"/>
        <v>2.7777777777777777</v>
      </c>
    </row>
    <row r="40" spans="1:16" ht="15" customHeight="1" x14ac:dyDescent="0.15">
      <c r="A40" s="111"/>
      <c r="B40" s="18"/>
      <c r="C40" s="110" t="s">
        <v>540</v>
      </c>
      <c r="D40" s="20">
        <f t="shared" si="25"/>
        <v>44</v>
      </c>
      <c r="E40" s="12">
        <f t="shared" si="24"/>
        <v>0</v>
      </c>
      <c r="F40" s="12">
        <f t="shared" si="24"/>
        <v>4.5454545454545459</v>
      </c>
      <c r="G40" s="12">
        <f t="shared" si="24"/>
        <v>43.18181818181818</v>
      </c>
      <c r="H40" s="12">
        <f t="shared" si="24"/>
        <v>0</v>
      </c>
      <c r="I40" s="12">
        <f t="shared" si="24"/>
        <v>36.363636363636367</v>
      </c>
      <c r="J40" s="12">
        <f t="shared" si="24"/>
        <v>15.909090909090908</v>
      </c>
      <c r="K40" s="20">
        <f t="shared" si="26"/>
        <v>44</v>
      </c>
      <c r="L40" s="12">
        <f t="shared" si="27"/>
        <v>15.909090909090908</v>
      </c>
      <c r="M40" s="12">
        <f t="shared" si="27"/>
        <v>40.909090909090914</v>
      </c>
      <c r="N40" s="12">
        <f t="shared" si="27"/>
        <v>40.909090909090914</v>
      </c>
      <c r="O40" s="12">
        <f t="shared" si="27"/>
        <v>0</v>
      </c>
      <c r="P40" s="12">
        <f t="shared" si="27"/>
        <v>2.2727272727272729</v>
      </c>
    </row>
    <row r="41" spans="1:16" ht="15" customHeight="1" x14ac:dyDescent="0.15">
      <c r="A41" s="111"/>
      <c r="B41" s="18"/>
      <c r="C41" s="110" t="s">
        <v>541</v>
      </c>
      <c r="D41" s="20">
        <f t="shared" si="25"/>
        <v>132</v>
      </c>
      <c r="E41" s="12">
        <f t="shared" si="24"/>
        <v>100</v>
      </c>
      <c r="F41" s="12">
        <f t="shared" si="24"/>
        <v>0</v>
      </c>
      <c r="G41" s="12">
        <f t="shared" si="24"/>
        <v>0</v>
      </c>
      <c r="H41" s="12">
        <f t="shared" si="24"/>
        <v>0</v>
      </c>
      <c r="I41" s="12">
        <f t="shared" si="24"/>
        <v>0</v>
      </c>
      <c r="J41" s="12">
        <f t="shared" si="24"/>
        <v>0</v>
      </c>
      <c r="K41" s="20">
        <f t="shared" si="26"/>
        <v>132</v>
      </c>
      <c r="L41" s="12">
        <f t="shared" si="27"/>
        <v>1.5151515151515151</v>
      </c>
      <c r="M41" s="12">
        <f t="shared" si="27"/>
        <v>77.272727272727266</v>
      </c>
      <c r="N41" s="12">
        <f t="shared" si="27"/>
        <v>18.181818181818183</v>
      </c>
      <c r="O41" s="12">
        <f t="shared" si="27"/>
        <v>0</v>
      </c>
      <c r="P41" s="12">
        <f t="shared" si="27"/>
        <v>3.0303030303030303</v>
      </c>
    </row>
    <row r="42" spans="1:16" ht="15" customHeight="1" x14ac:dyDescent="0.15">
      <c r="A42" s="109"/>
      <c r="B42" s="456"/>
      <c r="C42" s="108" t="s">
        <v>66</v>
      </c>
      <c r="D42" s="21">
        <f t="shared" si="25"/>
        <v>47</v>
      </c>
      <c r="E42" s="9">
        <f t="shared" si="24"/>
        <v>0</v>
      </c>
      <c r="F42" s="9">
        <f t="shared" si="24"/>
        <v>6.3829787234042552</v>
      </c>
      <c r="G42" s="9">
        <f t="shared" si="24"/>
        <v>46.808510638297875</v>
      </c>
      <c r="H42" s="9">
        <f t="shared" si="24"/>
        <v>10.638297872340425</v>
      </c>
      <c r="I42" s="9">
        <f t="shared" si="24"/>
        <v>19.148936170212767</v>
      </c>
      <c r="J42" s="9">
        <f t="shared" si="24"/>
        <v>17.021276595744681</v>
      </c>
      <c r="K42" s="21">
        <f t="shared" si="26"/>
        <v>47</v>
      </c>
      <c r="L42" s="9">
        <f t="shared" si="27"/>
        <v>8.5106382978723403</v>
      </c>
      <c r="M42" s="9">
        <f t="shared" si="27"/>
        <v>72.340425531914903</v>
      </c>
      <c r="N42" s="9">
        <f t="shared" si="27"/>
        <v>10.638297872340425</v>
      </c>
      <c r="O42" s="9">
        <f t="shared" si="27"/>
        <v>0</v>
      </c>
      <c r="P42" s="9">
        <f t="shared" si="27"/>
        <v>8.5106382978723403</v>
      </c>
    </row>
    <row r="43" spans="1:16" ht="15" customHeight="1" x14ac:dyDescent="0.15">
      <c r="A43" s="114" t="s">
        <v>542</v>
      </c>
      <c r="B43" s="17" t="s">
        <v>6</v>
      </c>
      <c r="C43" s="113" t="s">
        <v>16</v>
      </c>
      <c r="D43" s="8">
        <f t="shared" si="25"/>
        <v>1165</v>
      </c>
      <c r="E43" s="8">
        <f t="shared" si="25"/>
        <v>132</v>
      </c>
      <c r="F43" s="8">
        <f t="shared" si="25"/>
        <v>37</v>
      </c>
      <c r="G43" s="8">
        <f t="shared" si="25"/>
        <v>541</v>
      </c>
      <c r="H43" s="8">
        <f t="shared" si="25"/>
        <v>107</v>
      </c>
      <c r="I43" s="8">
        <f t="shared" si="25"/>
        <v>254</v>
      </c>
      <c r="J43" s="8">
        <f t="shared" si="25"/>
        <v>94</v>
      </c>
      <c r="K43" s="8">
        <f t="shared" si="25"/>
        <v>1165</v>
      </c>
      <c r="L43" s="8">
        <f t="shared" si="25"/>
        <v>41</v>
      </c>
      <c r="M43" s="8">
        <f t="shared" si="25"/>
        <v>729</v>
      </c>
      <c r="N43" s="8">
        <f t="shared" si="25"/>
        <v>350</v>
      </c>
      <c r="O43" s="8">
        <f t="shared" si="25"/>
        <v>10</v>
      </c>
      <c r="P43" s="8">
        <f t="shared" si="25"/>
        <v>35</v>
      </c>
    </row>
    <row r="44" spans="1:16" ht="15" customHeight="1" x14ac:dyDescent="0.15">
      <c r="A44" s="203" t="s">
        <v>543</v>
      </c>
      <c r="B44" s="18" t="s">
        <v>7</v>
      </c>
      <c r="C44" s="112"/>
      <c r="D44" s="29">
        <f>IF(SUM(E44:J44)&gt;100,"－",SUM(E44:J44))</f>
        <v>100</v>
      </c>
      <c r="E44" s="28">
        <f t="shared" ref="E44:J44" si="28">E101/$D43*100</f>
        <v>11.330472103004292</v>
      </c>
      <c r="F44" s="28">
        <f t="shared" si="28"/>
        <v>3.1759656652360517</v>
      </c>
      <c r="G44" s="28">
        <f t="shared" si="28"/>
        <v>46.437768240343345</v>
      </c>
      <c r="H44" s="28">
        <f t="shared" si="28"/>
        <v>9.1845493562231759</v>
      </c>
      <c r="I44" s="28">
        <f t="shared" si="28"/>
        <v>21.802575107296139</v>
      </c>
      <c r="J44" s="28">
        <f t="shared" si="28"/>
        <v>8.0686695278969953</v>
      </c>
      <c r="K44" s="29">
        <f>IF(SUM(L44:P44)&gt;100,"－",SUM(L44:P44))</f>
        <v>100.00000000000001</v>
      </c>
      <c r="L44" s="28">
        <f>L101/$K43*100</f>
        <v>3.5193133047210301</v>
      </c>
      <c r="M44" s="28">
        <f>M101/$K43*100</f>
        <v>62.575107296137347</v>
      </c>
      <c r="N44" s="28">
        <f>N101/$K43*100</f>
        <v>30.042918454935624</v>
      </c>
      <c r="O44" s="28">
        <f>O101/$K43*100</f>
        <v>0.85836909871244638</v>
      </c>
      <c r="P44" s="28">
        <f>P101/$K43*100</f>
        <v>3.0042918454935621</v>
      </c>
    </row>
    <row r="45" spans="1:16" ht="15" customHeight="1" x14ac:dyDescent="0.15">
      <c r="A45" s="203"/>
      <c r="B45" s="18" t="s">
        <v>8</v>
      </c>
      <c r="C45" s="110" t="s">
        <v>544</v>
      </c>
      <c r="D45" s="20">
        <f>D103</f>
        <v>204</v>
      </c>
      <c r="E45" s="12">
        <f t="shared" ref="E45:J48" si="29">IF($D45=0,0,E103/$D45*100)</f>
        <v>64.215686274509807</v>
      </c>
      <c r="F45" s="12">
        <f t="shared" si="29"/>
        <v>4.4117647058823533</v>
      </c>
      <c r="G45" s="12">
        <f t="shared" si="29"/>
        <v>17.647058823529413</v>
      </c>
      <c r="H45" s="12">
        <f t="shared" si="29"/>
        <v>4.4117647058823533</v>
      </c>
      <c r="I45" s="12">
        <f t="shared" si="29"/>
        <v>4.4117647058823533</v>
      </c>
      <c r="J45" s="12">
        <f t="shared" si="29"/>
        <v>4.9019607843137258</v>
      </c>
      <c r="K45" s="20">
        <f>K103</f>
        <v>204</v>
      </c>
      <c r="L45" s="12">
        <f t="shared" ref="L45:P48" si="30">IF($K45=0,0,L103/$K45*100)</f>
        <v>4.9019607843137258</v>
      </c>
      <c r="M45" s="12">
        <f t="shared" si="30"/>
        <v>68.627450980392155</v>
      </c>
      <c r="N45" s="12">
        <f t="shared" si="30"/>
        <v>23.52941176470588</v>
      </c>
      <c r="O45" s="12">
        <f t="shared" si="30"/>
        <v>0</v>
      </c>
      <c r="P45" s="12">
        <f t="shared" si="30"/>
        <v>2.9411764705882351</v>
      </c>
    </row>
    <row r="46" spans="1:16" ht="15" customHeight="1" x14ac:dyDescent="0.15">
      <c r="A46" s="111"/>
      <c r="B46" s="18" t="s">
        <v>9</v>
      </c>
      <c r="C46" s="110" t="s">
        <v>545</v>
      </c>
      <c r="D46" s="20">
        <f>D104</f>
        <v>197</v>
      </c>
      <c r="E46" s="12">
        <f t="shared" si="29"/>
        <v>0.50761421319796951</v>
      </c>
      <c r="F46" s="12">
        <f t="shared" si="29"/>
        <v>4.0609137055837561</v>
      </c>
      <c r="G46" s="12">
        <f t="shared" si="29"/>
        <v>53.807106598984767</v>
      </c>
      <c r="H46" s="12">
        <f t="shared" si="29"/>
        <v>11.6751269035533</v>
      </c>
      <c r="I46" s="12">
        <f t="shared" si="29"/>
        <v>17.258883248730964</v>
      </c>
      <c r="J46" s="12">
        <f t="shared" si="29"/>
        <v>12.690355329949238</v>
      </c>
      <c r="K46" s="20">
        <f>K104</f>
        <v>197</v>
      </c>
      <c r="L46" s="12">
        <f t="shared" si="30"/>
        <v>4.0609137055837561</v>
      </c>
      <c r="M46" s="12">
        <f t="shared" si="30"/>
        <v>54.314720812182735</v>
      </c>
      <c r="N46" s="12">
        <f t="shared" si="30"/>
        <v>37.56345177664975</v>
      </c>
      <c r="O46" s="12">
        <f t="shared" si="30"/>
        <v>1.015228426395939</v>
      </c>
      <c r="P46" s="12">
        <f t="shared" si="30"/>
        <v>3.0456852791878175</v>
      </c>
    </row>
    <row r="47" spans="1:16" ht="15" customHeight="1" x14ac:dyDescent="0.15">
      <c r="A47" s="111"/>
      <c r="B47" s="18"/>
      <c r="C47" s="110" t="s">
        <v>546</v>
      </c>
      <c r="D47" s="20">
        <f>D105</f>
        <v>697</v>
      </c>
      <c r="E47" s="12">
        <f t="shared" si="29"/>
        <v>0</v>
      </c>
      <c r="F47" s="12">
        <f t="shared" si="29"/>
        <v>2.1520803443328553</v>
      </c>
      <c r="G47" s="12">
        <f t="shared" si="29"/>
        <v>53.228120516499274</v>
      </c>
      <c r="H47" s="12">
        <f t="shared" si="29"/>
        <v>9.7560975609756095</v>
      </c>
      <c r="I47" s="12">
        <f t="shared" si="29"/>
        <v>29.268292682926827</v>
      </c>
      <c r="J47" s="12">
        <f t="shared" si="29"/>
        <v>5.5954088952654235</v>
      </c>
      <c r="K47" s="20">
        <f>K105</f>
        <v>697</v>
      </c>
      <c r="L47" s="12">
        <f t="shared" si="30"/>
        <v>2.5824964131994261</v>
      </c>
      <c r="M47" s="12">
        <f t="shared" si="30"/>
        <v>63.414634146341463</v>
      </c>
      <c r="N47" s="12">
        <f t="shared" si="30"/>
        <v>31.133428981348636</v>
      </c>
      <c r="O47" s="12">
        <f t="shared" si="30"/>
        <v>1.1477761836441895</v>
      </c>
      <c r="P47" s="12">
        <f t="shared" si="30"/>
        <v>1.7216642754662841</v>
      </c>
    </row>
    <row r="48" spans="1:16" ht="15" customHeight="1" x14ac:dyDescent="0.15">
      <c r="A48" s="109"/>
      <c r="B48" s="456"/>
      <c r="C48" s="108" t="s">
        <v>65</v>
      </c>
      <c r="D48" s="21">
        <f>D106</f>
        <v>67</v>
      </c>
      <c r="E48" s="9">
        <f t="shared" si="29"/>
        <v>0</v>
      </c>
      <c r="F48" s="9">
        <f t="shared" si="29"/>
        <v>7.4626865671641784</v>
      </c>
      <c r="G48" s="9">
        <f t="shared" si="29"/>
        <v>41.791044776119399</v>
      </c>
      <c r="H48" s="9">
        <f t="shared" si="29"/>
        <v>10.44776119402985</v>
      </c>
      <c r="I48" s="9">
        <f t="shared" si="29"/>
        <v>10.44776119402985</v>
      </c>
      <c r="J48" s="9">
        <f t="shared" si="29"/>
        <v>29.850746268656714</v>
      </c>
      <c r="K48" s="21">
        <f>K106</f>
        <v>67</v>
      </c>
      <c r="L48" s="9">
        <f t="shared" si="30"/>
        <v>7.4626865671641784</v>
      </c>
      <c r="M48" s="9">
        <f t="shared" si="30"/>
        <v>59.701492537313428</v>
      </c>
      <c r="N48" s="9">
        <f t="shared" si="30"/>
        <v>16.417910447761194</v>
      </c>
      <c r="O48" s="9">
        <f t="shared" si="30"/>
        <v>0</v>
      </c>
      <c r="P48" s="9">
        <f t="shared" si="30"/>
        <v>16.417910447761194</v>
      </c>
    </row>
    <row r="49" spans="1:16" ht="15" customHeight="1" x14ac:dyDescent="0.15">
      <c r="A49" s="114" t="s">
        <v>547</v>
      </c>
      <c r="B49" s="17" t="s">
        <v>6</v>
      </c>
      <c r="C49" s="113" t="s">
        <v>16</v>
      </c>
      <c r="D49" s="8">
        <f>D107</f>
        <v>1165</v>
      </c>
      <c r="E49" s="8">
        <f t="shared" ref="E49:J49" si="31">E107</f>
        <v>132</v>
      </c>
      <c r="F49" s="8">
        <f t="shared" si="31"/>
        <v>37</v>
      </c>
      <c r="G49" s="8">
        <f t="shared" si="31"/>
        <v>541</v>
      </c>
      <c r="H49" s="8">
        <f t="shared" si="31"/>
        <v>107</v>
      </c>
      <c r="I49" s="8">
        <f t="shared" si="31"/>
        <v>254</v>
      </c>
      <c r="J49" s="8">
        <f t="shared" si="31"/>
        <v>94</v>
      </c>
      <c r="K49" s="8">
        <f>K107</f>
        <v>1165</v>
      </c>
      <c r="L49" s="8">
        <f>L107</f>
        <v>41</v>
      </c>
      <c r="M49" s="8">
        <f>M107</f>
        <v>729</v>
      </c>
      <c r="N49" s="8">
        <f>N107</f>
        <v>350</v>
      </c>
      <c r="O49" s="8">
        <f>O107</f>
        <v>10</v>
      </c>
      <c r="P49" s="8">
        <f>P107</f>
        <v>35</v>
      </c>
    </row>
    <row r="50" spans="1:16" ht="15" customHeight="1" x14ac:dyDescent="0.15">
      <c r="A50" s="203" t="s">
        <v>548</v>
      </c>
      <c r="B50" s="18" t="s">
        <v>7</v>
      </c>
      <c r="C50" s="112"/>
      <c r="D50" s="29">
        <f>IF(SUM(E50:J50)&gt;100,"－",SUM(E50:J50))</f>
        <v>100</v>
      </c>
      <c r="E50" s="28">
        <f t="shared" ref="E50:J50" si="32">E107/$D49*100</f>
        <v>11.330472103004292</v>
      </c>
      <c r="F50" s="28">
        <f t="shared" si="32"/>
        <v>3.1759656652360517</v>
      </c>
      <c r="G50" s="28">
        <f t="shared" si="32"/>
        <v>46.437768240343345</v>
      </c>
      <c r="H50" s="28">
        <f t="shared" si="32"/>
        <v>9.1845493562231759</v>
      </c>
      <c r="I50" s="28">
        <f t="shared" si="32"/>
        <v>21.802575107296139</v>
      </c>
      <c r="J50" s="28">
        <f t="shared" si="32"/>
        <v>8.0686695278969953</v>
      </c>
      <c r="K50" s="29">
        <f>IF(SUM(L50:P50)&gt;100,"－",SUM(L50:P50))</f>
        <v>100.00000000000001</v>
      </c>
      <c r="L50" s="28">
        <f>L107/$K49*100</f>
        <v>3.5193133047210301</v>
      </c>
      <c r="M50" s="28">
        <f>M107/$K49*100</f>
        <v>62.575107296137347</v>
      </c>
      <c r="N50" s="28">
        <f>N107/$K49*100</f>
        <v>30.042918454935624</v>
      </c>
      <c r="O50" s="28">
        <f>O107/$K49*100</f>
        <v>0.85836909871244638</v>
      </c>
      <c r="P50" s="28">
        <f>P107/$K49*100</f>
        <v>3.0042918454935621</v>
      </c>
    </row>
    <row r="51" spans="1:16" ht="15" customHeight="1" x14ac:dyDescent="0.15">
      <c r="A51" s="203"/>
      <c r="B51" s="18" t="s">
        <v>8</v>
      </c>
      <c r="C51" s="110" t="s">
        <v>549</v>
      </c>
      <c r="D51" s="20">
        <f t="shared" ref="D51:D57" si="33">D109</f>
        <v>443</v>
      </c>
      <c r="E51" s="12">
        <f t="shared" ref="E51:J57" si="34">IF($D51=0,0,E109/$D51*100)</f>
        <v>8.1264108352144468</v>
      </c>
      <c r="F51" s="12">
        <f t="shared" si="34"/>
        <v>2.0316027088036117</v>
      </c>
      <c r="G51" s="12">
        <f t="shared" si="34"/>
        <v>58.916478555304742</v>
      </c>
      <c r="H51" s="12">
        <f t="shared" si="34"/>
        <v>7.4492099322799099</v>
      </c>
      <c r="I51" s="12">
        <f t="shared" si="34"/>
        <v>16.704288939051921</v>
      </c>
      <c r="J51" s="12">
        <f t="shared" si="34"/>
        <v>6.772009029345373</v>
      </c>
      <c r="K51" s="20">
        <f t="shared" ref="K51:K57" si="35">K109</f>
        <v>443</v>
      </c>
      <c r="L51" s="12">
        <f t="shared" ref="L51:P57" si="36">IF($K51=0,0,L109/$K51*100)</f>
        <v>2.0316027088036117</v>
      </c>
      <c r="M51" s="12">
        <f t="shared" si="36"/>
        <v>67.720090293453723</v>
      </c>
      <c r="N51" s="12">
        <f t="shared" si="36"/>
        <v>27.539503386004515</v>
      </c>
      <c r="O51" s="12">
        <f t="shared" si="36"/>
        <v>0.45146726862302478</v>
      </c>
      <c r="P51" s="12">
        <f t="shared" si="36"/>
        <v>2.2573363431151243</v>
      </c>
    </row>
    <row r="52" spans="1:16" ht="15" customHeight="1" x14ac:dyDescent="0.15">
      <c r="A52" s="111"/>
      <c r="B52" s="18" t="s">
        <v>9</v>
      </c>
      <c r="C52" s="110" t="s">
        <v>550</v>
      </c>
      <c r="D52" s="20">
        <f t="shared" si="33"/>
        <v>41</v>
      </c>
      <c r="E52" s="12">
        <f t="shared" si="34"/>
        <v>56.09756097560976</v>
      </c>
      <c r="F52" s="12">
        <f t="shared" si="34"/>
        <v>4.8780487804878048</v>
      </c>
      <c r="G52" s="12">
        <f t="shared" si="34"/>
        <v>21.951219512195124</v>
      </c>
      <c r="H52" s="12">
        <f t="shared" si="34"/>
        <v>7.3170731707317067</v>
      </c>
      <c r="I52" s="12">
        <f t="shared" si="34"/>
        <v>7.3170731707317067</v>
      </c>
      <c r="J52" s="12">
        <f t="shared" si="34"/>
        <v>2.4390243902439024</v>
      </c>
      <c r="K52" s="20">
        <f t="shared" si="35"/>
        <v>41</v>
      </c>
      <c r="L52" s="12">
        <f t="shared" si="36"/>
        <v>4.8780487804878048</v>
      </c>
      <c r="M52" s="12">
        <f t="shared" si="36"/>
        <v>78.048780487804876</v>
      </c>
      <c r="N52" s="12">
        <f t="shared" si="36"/>
        <v>14.634146341463413</v>
      </c>
      <c r="O52" s="12">
        <f t="shared" si="36"/>
        <v>0</v>
      </c>
      <c r="P52" s="12">
        <f t="shared" si="36"/>
        <v>2.4390243902439024</v>
      </c>
    </row>
    <row r="53" spans="1:16" ht="15" customHeight="1" x14ac:dyDescent="0.15">
      <c r="A53" s="111"/>
      <c r="B53" s="18"/>
      <c r="C53" s="110" t="s">
        <v>551</v>
      </c>
      <c r="D53" s="20">
        <f t="shared" si="33"/>
        <v>35</v>
      </c>
      <c r="E53" s="12">
        <f t="shared" si="34"/>
        <v>60</v>
      </c>
      <c r="F53" s="12">
        <f t="shared" si="34"/>
        <v>0</v>
      </c>
      <c r="G53" s="12">
        <f t="shared" si="34"/>
        <v>17.142857142857142</v>
      </c>
      <c r="H53" s="12">
        <f t="shared" si="34"/>
        <v>0</v>
      </c>
      <c r="I53" s="12">
        <f t="shared" si="34"/>
        <v>8.5714285714285712</v>
      </c>
      <c r="J53" s="12">
        <f t="shared" si="34"/>
        <v>14.285714285714285</v>
      </c>
      <c r="K53" s="20">
        <f t="shared" si="35"/>
        <v>35</v>
      </c>
      <c r="L53" s="12">
        <f t="shared" si="36"/>
        <v>0</v>
      </c>
      <c r="M53" s="12">
        <f t="shared" si="36"/>
        <v>85.714285714285708</v>
      </c>
      <c r="N53" s="12">
        <f t="shared" si="36"/>
        <v>11.428571428571429</v>
      </c>
      <c r="O53" s="12">
        <f t="shared" si="36"/>
        <v>0</v>
      </c>
      <c r="P53" s="12">
        <f t="shared" si="36"/>
        <v>2.8571428571428572</v>
      </c>
    </row>
    <row r="54" spans="1:16" ht="15" customHeight="1" x14ac:dyDescent="0.15">
      <c r="A54" s="111"/>
      <c r="B54" s="18"/>
      <c r="C54" s="110" t="s">
        <v>552</v>
      </c>
      <c r="D54" s="20">
        <f t="shared" si="33"/>
        <v>154</v>
      </c>
      <c r="E54" s="12">
        <f t="shared" si="34"/>
        <v>11.688311688311687</v>
      </c>
      <c r="F54" s="12">
        <f t="shared" si="34"/>
        <v>3.8961038961038961</v>
      </c>
      <c r="G54" s="12">
        <f t="shared" si="34"/>
        <v>37.662337662337663</v>
      </c>
      <c r="H54" s="12">
        <f t="shared" si="34"/>
        <v>13.636363636363635</v>
      </c>
      <c r="I54" s="12">
        <f t="shared" si="34"/>
        <v>22.077922077922079</v>
      </c>
      <c r="J54" s="12">
        <f t="shared" si="34"/>
        <v>11.038961038961039</v>
      </c>
      <c r="K54" s="20">
        <f t="shared" si="35"/>
        <v>154</v>
      </c>
      <c r="L54" s="12">
        <f t="shared" si="36"/>
        <v>4.5454545454545459</v>
      </c>
      <c r="M54" s="12">
        <f t="shared" si="36"/>
        <v>57.142857142857139</v>
      </c>
      <c r="N54" s="12">
        <f t="shared" si="36"/>
        <v>36.363636363636367</v>
      </c>
      <c r="O54" s="12">
        <f t="shared" si="36"/>
        <v>0</v>
      </c>
      <c r="P54" s="12">
        <f t="shared" si="36"/>
        <v>1.948051948051948</v>
      </c>
    </row>
    <row r="55" spans="1:16" ht="15" customHeight="1" x14ac:dyDescent="0.15">
      <c r="A55" s="111"/>
      <c r="B55" s="18"/>
      <c r="C55" s="110" t="s">
        <v>553</v>
      </c>
      <c r="D55" s="20">
        <f t="shared" si="33"/>
        <v>115</v>
      </c>
      <c r="E55" s="12">
        <f t="shared" si="34"/>
        <v>5.2173913043478262</v>
      </c>
      <c r="F55" s="12">
        <f t="shared" si="34"/>
        <v>3.4782608695652173</v>
      </c>
      <c r="G55" s="12">
        <f t="shared" si="34"/>
        <v>51.304347826086961</v>
      </c>
      <c r="H55" s="12">
        <f t="shared" si="34"/>
        <v>7.8260869565217401</v>
      </c>
      <c r="I55" s="12">
        <f t="shared" si="34"/>
        <v>24.347826086956523</v>
      </c>
      <c r="J55" s="12">
        <f t="shared" si="34"/>
        <v>7.8260869565217401</v>
      </c>
      <c r="K55" s="20">
        <f t="shared" si="35"/>
        <v>115</v>
      </c>
      <c r="L55" s="12">
        <f t="shared" si="36"/>
        <v>6.9565217391304346</v>
      </c>
      <c r="M55" s="12">
        <f t="shared" si="36"/>
        <v>53.04347826086957</v>
      </c>
      <c r="N55" s="12">
        <f t="shared" si="36"/>
        <v>38.260869565217391</v>
      </c>
      <c r="O55" s="12">
        <f t="shared" si="36"/>
        <v>1.7391304347826086</v>
      </c>
      <c r="P55" s="12">
        <f t="shared" si="36"/>
        <v>0</v>
      </c>
    </row>
    <row r="56" spans="1:16" ht="15" customHeight="1" x14ac:dyDescent="0.15">
      <c r="A56" s="111"/>
      <c r="B56" s="18"/>
      <c r="C56" s="110" t="s">
        <v>554</v>
      </c>
      <c r="D56" s="20">
        <f t="shared" si="33"/>
        <v>288</v>
      </c>
      <c r="E56" s="12">
        <f t="shared" si="34"/>
        <v>5.9027777777777777</v>
      </c>
      <c r="F56" s="12">
        <f t="shared" si="34"/>
        <v>3.125</v>
      </c>
      <c r="G56" s="12">
        <f t="shared" si="34"/>
        <v>40.972222222222221</v>
      </c>
      <c r="H56" s="12">
        <f t="shared" si="34"/>
        <v>11.805555555555555</v>
      </c>
      <c r="I56" s="12">
        <f t="shared" si="34"/>
        <v>31.25</v>
      </c>
      <c r="J56" s="12">
        <f t="shared" si="34"/>
        <v>6.9444444444444446</v>
      </c>
      <c r="K56" s="20">
        <f t="shared" si="35"/>
        <v>288</v>
      </c>
      <c r="L56" s="12">
        <f t="shared" si="36"/>
        <v>2.7777777777777777</v>
      </c>
      <c r="M56" s="12">
        <f t="shared" si="36"/>
        <v>56.25</v>
      </c>
      <c r="N56" s="12">
        <f t="shared" si="36"/>
        <v>35.763888888888893</v>
      </c>
      <c r="O56" s="12">
        <f t="shared" si="36"/>
        <v>1.3888888888888888</v>
      </c>
      <c r="P56" s="12">
        <f t="shared" si="36"/>
        <v>3.8194444444444446</v>
      </c>
    </row>
    <row r="57" spans="1:16" ht="15" customHeight="1" x14ac:dyDescent="0.15">
      <c r="A57" s="109"/>
      <c r="B57" s="456"/>
      <c r="C57" s="108" t="s">
        <v>65</v>
      </c>
      <c r="D57" s="21">
        <f t="shared" si="33"/>
        <v>89</v>
      </c>
      <c r="E57" s="9">
        <f t="shared" si="34"/>
        <v>12.359550561797752</v>
      </c>
      <c r="F57" s="9">
        <f t="shared" si="34"/>
        <v>7.8651685393258424</v>
      </c>
      <c r="G57" s="9">
        <f t="shared" si="34"/>
        <v>33.707865168539328</v>
      </c>
      <c r="H57" s="9">
        <f t="shared" si="34"/>
        <v>7.8651685393258424</v>
      </c>
      <c r="I57" s="9">
        <f t="shared" si="34"/>
        <v>24.719101123595504</v>
      </c>
      <c r="J57" s="9">
        <f t="shared" si="34"/>
        <v>13.48314606741573</v>
      </c>
      <c r="K57" s="21">
        <f t="shared" si="35"/>
        <v>89</v>
      </c>
      <c r="L57" s="9">
        <f t="shared" si="36"/>
        <v>7.8651685393258424</v>
      </c>
      <c r="M57" s="9">
        <f t="shared" si="36"/>
        <v>62.921348314606739</v>
      </c>
      <c r="N57" s="9">
        <f t="shared" si="36"/>
        <v>16.853932584269664</v>
      </c>
      <c r="O57" s="9">
        <f t="shared" si="36"/>
        <v>2.2471910112359552</v>
      </c>
      <c r="P57" s="9">
        <f t="shared" si="36"/>
        <v>10.112359550561797</v>
      </c>
    </row>
    <row r="61" spans="1:16" ht="15" customHeight="1" x14ac:dyDescent="0.15">
      <c r="A61" s="114" t="s">
        <v>210</v>
      </c>
      <c r="B61" s="17" t="s">
        <v>6</v>
      </c>
      <c r="C61" s="113" t="s">
        <v>16</v>
      </c>
      <c r="D61" s="13">
        <v>1165</v>
      </c>
      <c r="E61" s="13">
        <v>132</v>
      </c>
      <c r="F61" s="13">
        <v>37</v>
      </c>
      <c r="G61" s="13">
        <v>541</v>
      </c>
      <c r="H61" s="13">
        <v>107</v>
      </c>
      <c r="I61" s="13">
        <v>254</v>
      </c>
      <c r="J61" s="13">
        <v>94</v>
      </c>
      <c r="K61" s="13">
        <v>1165</v>
      </c>
      <c r="L61" s="13">
        <v>41</v>
      </c>
      <c r="M61" s="13">
        <v>729</v>
      </c>
      <c r="N61" s="13">
        <v>350</v>
      </c>
      <c r="O61" s="13">
        <v>10</v>
      </c>
      <c r="P61" s="13">
        <v>35</v>
      </c>
    </row>
    <row r="62" spans="1:16" ht="15" customHeight="1" x14ac:dyDescent="0.15">
      <c r="A62" s="80" t="s">
        <v>209</v>
      </c>
      <c r="B62" s="18" t="s">
        <v>7</v>
      </c>
      <c r="C62" s="112"/>
      <c r="D62" s="13"/>
      <c r="E62" s="13"/>
      <c r="F62" s="13"/>
      <c r="G62" s="13"/>
      <c r="H62" s="13"/>
      <c r="I62" s="13"/>
      <c r="J62" s="13"/>
      <c r="K62" s="13"/>
      <c r="L62" s="13"/>
      <c r="M62" s="13"/>
      <c r="N62" s="13"/>
      <c r="O62" s="13"/>
      <c r="P62" s="13"/>
    </row>
    <row r="63" spans="1:16" ht="15" customHeight="1" x14ac:dyDescent="0.15">
      <c r="A63" s="80"/>
      <c r="B63" s="18" t="s">
        <v>8</v>
      </c>
      <c r="C63" s="459" t="s">
        <v>204</v>
      </c>
      <c r="D63" s="13">
        <v>146</v>
      </c>
      <c r="E63" s="13">
        <v>129</v>
      </c>
      <c r="F63" s="13">
        <v>1</v>
      </c>
      <c r="G63" s="13">
        <v>5</v>
      </c>
      <c r="H63" s="13">
        <v>1</v>
      </c>
      <c r="I63" s="13">
        <v>5</v>
      </c>
      <c r="J63" s="13">
        <v>5</v>
      </c>
      <c r="K63" s="13">
        <v>146</v>
      </c>
      <c r="L63" s="13">
        <v>5</v>
      </c>
      <c r="M63" s="13">
        <v>110</v>
      </c>
      <c r="N63" s="13">
        <v>26</v>
      </c>
      <c r="O63" s="13">
        <v>0</v>
      </c>
      <c r="P63" s="13">
        <v>5</v>
      </c>
    </row>
    <row r="64" spans="1:16" ht="15" customHeight="1" x14ac:dyDescent="0.15">
      <c r="A64" s="111"/>
      <c r="B64" s="18" t="s">
        <v>9</v>
      </c>
      <c r="C64" s="459" t="s">
        <v>202</v>
      </c>
      <c r="D64" s="13">
        <v>576</v>
      </c>
      <c r="E64" s="13">
        <v>0</v>
      </c>
      <c r="F64" s="13">
        <v>21</v>
      </c>
      <c r="G64" s="13">
        <v>228</v>
      </c>
      <c r="H64" s="13">
        <v>47</v>
      </c>
      <c r="I64" s="13">
        <v>217</v>
      </c>
      <c r="J64" s="13">
        <v>63</v>
      </c>
      <c r="K64" s="13">
        <v>576</v>
      </c>
      <c r="L64" s="13">
        <v>22</v>
      </c>
      <c r="M64" s="13">
        <v>382</v>
      </c>
      <c r="N64" s="13">
        <v>151</v>
      </c>
      <c r="O64" s="13">
        <v>5</v>
      </c>
      <c r="P64" s="13">
        <v>16</v>
      </c>
    </row>
    <row r="65" spans="1:16" ht="15" customHeight="1" x14ac:dyDescent="0.15">
      <c r="A65" s="111"/>
      <c r="B65" s="18"/>
      <c r="C65" s="459" t="s">
        <v>201</v>
      </c>
      <c r="D65" s="13">
        <v>251</v>
      </c>
      <c r="E65" s="13">
        <v>0</v>
      </c>
      <c r="F65" s="13">
        <v>7</v>
      </c>
      <c r="G65" s="13">
        <v>195</v>
      </c>
      <c r="H65" s="13">
        <v>34</v>
      </c>
      <c r="I65" s="13">
        <v>11</v>
      </c>
      <c r="J65" s="13">
        <v>4</v>
      </c>
      <c r="K65" s="13">
        <v>251</v>
      </c>
      <c r="L65" s="13">
        <v>6</v>
      </c>
      <c r="M65" s="13">
        <v>126</v>
      </c>
      <c r="N65" s="13">
        <v>117</v>
      </c>
      <c r="O65" s="13">
        <v>1</v>
      </c>
      <c r="P65" s="13">
        <v>1</v>
      </c>
    </row>
    <row r="66" spans="1:16" ht="15" customHeight="1" x14ac:dyDescent="0.15">
      <c r="A66" s="111"/>
      <c r="B66" s="18"/>
      <c r="C66" s="459" t="s">
        <v>200</v>
      </c>
      <c r="D66" s="13">
        <v>94</v>
      </c>
      <c r="E66" s="13">
        <v>0</v>
      </c>
      <c r="F66" s="13">
        <v>1</v>
      </c>
      <c r="G66" s="13">
        <v>63</v>
      </c>
      <c r="H66" s="13">
        <v>14</v>
      </c>
      <c r="I66" s="13">
        <v>10</v>
      </c>
      <c r="J66" s="13">
        <v>6</v>
      </c>
      <c r="K66" s="13">
        <v>94</v>
      </c>
      <c r="L66" s="13">
        <v>1</v>
      </c>
      <c r="M66" s="13">
        <v>54</v>
      </c>
      <c r="N66" s="13">
        <v>34</v>
      </c>
      <c r="O66" s="13">
        <v>2</v>
      </c>
      <c r="P66" s="13">
        <v>3</v>
      </c>
    </row>
    <row r="67" spans="1:16" ht="15" customHeight="1" x14ac:dyDescent="0.15">
      <c r="A67" s="111"/>
      <c r="B67" s="19"/>
      <c r="C67" s="128" t="s">
        <v>65</v>
      </c>
      <c r="D67" s="13">
        <v>98</v>
      </c>
      <c r="E67" s="13">
        <v>3</v>
      </c>
      <c r="F67" s="13">
        <v>7</v>
      </c>
      <c r="G67" s="13">
        <v>50</v>
      </c>
      <c r="H67" s="13">
        <v>11</v>
      </c>
      <c r="I67" s="13">
        <v>11</v>
      </c>
      <c r="J67" s="13">
        <v>16</v>
      </c>
      <c r="K67" s="13">
        <v>98</v>
      </c>
      <c r="L67" s="13">
        <v>7</v>
      </c>
      <c r="M67" s="13">
        <v>57</v>
      </c>
      <c r="N67" s="13">
        <v>22</v>
      </c>
      <c r="O67" s="13">
        <v>2</v>
      </c>
      <c r="P67" s="13">
        <v>10</v>
      </c>
    </row>
    <row r="68" spans="1:16" ht="15" customHeight="1" x14ac:dyDescent="0.15">
      <c r="A68" s="111"/>
      <c r="B68" s="11" t="s">
        <v>2</v>
      </c>
      <c r="C68" s="113" t="s">
        <v>16</v>
      </c>
      <c r="D68" s="13">
        <v>595</v>
      </c>
      <c r="E68" s="13">
        <v>0</v>
      </c>
      <c r="F68" s="13">
        <v>71</v>
      </c>
      <c r="G68" s="13">
        <v>184</v>
      </c>
      <c r="H68" s="13">
        <v>121</v>
      </c>
      <c r="I68" s="13">
        <v>101</v>
      </c>
      <c r="J68" s="13">
        <v>118</v>
      </c>
      <c r="K68" s="13">
        <v>595</v>
      </c>
      <c r="L68" s="13">
        <v>32</v>
      </c>
      <c r="M68" s="13">
        <v>309</v>
      </c>
      <c r="N68" s="13">
        <v>149</v>
      </c>
      <c r="O68" s="13">
        <v>4</v>
      </c>
      <c r="P68" s="13">
        <v>101</v>
      </c>
    </row>
    <row r="69" spans="1:16" ht="15" customHeight="1" x14ac:dyDescent="0.15">
      <c r="A69" s="111"/>
      <c r="B69" s="11" t="s">
        <v>3</v>
      </c>
      <c r="C69" s="112"/>
      <c r="D69" s="13"/>
      <c r="E69" s="13"/>
      <c r="F69" s="13"/>
      <c r="G69" s="13"/>
      <c r="H69" s="13"/>
      <c r="I69" s="13"/>
      <c r="J69" s="13"/>
      <c r="K69" s="13"/>
      <c r="L69" s="13"/>
      <c r="M69" s="13"/>
      <c r="N69" s="13"/>
      <c r="O69" s="13"/>
      <c r="P69" s="13"/>
    </row>
    <row r="70" spans="1:16" ht="15" customHeight="1" x14ac:dyDescent="0.15">
      <c r="A70" s="111"/>
      <c r="B70" s="11" t="s">
        <v>4</v>
      </c>
      <c r="C70" s="459" t="s">
        <v>204</v>
      </c>
      <c r="D70" s="13">
        <v>124</v>
      </c>
      <c r="E70" s="13">
        <v>0</v>
      </c>
      <c r="F70" s="13">
        <v>16</v>
      </c>
      <c r="G70" s="13">
        <v>44</v>
      </c>
      <c r="H70" s="13">
        <v>30</v>
      </c>
      <c r="I70" s="13">
        <v>15</v>
      </c>
      <c r="J70" s="13">
        <v>19</v>
      </c>
      <c r="K70" s="13">
        <v>124</v>
      </c>
      <c r="L70" s="13">
        <v>6</v>
      </c>
      <c r="M70" s="13">
        <v>70</v>
      </c>
      <c r="N70" s="13">
        <v>33</v>
      </c>
      <c r="O70" s="13">
        <v>0</v>
      </c>
      <c r="P70" s="13">
        <v>15</v>
      </c>
    </row>
    <row r="71" spans="1:16" ht="15" customHeight="1" x14ac:dyDescent="0.15">
      <c r="A71" s="111"/>
      <c r="B71" s="11"/>
      <c r="C71" s="459" t="s">
        <v>202</v>
      </c>
      <c r="D71" s="13">
        <v>187</v>
      </c>
      <c r="E71" s="13">
        <v>0</v>
      </c>
      <c r="F71" s="13">
        <v>16</v>
      </c>
      <c r="G71" s="13">
        <v>50</v>
      </c>
      <c r="H71" s="13">
        <v>36</v>
      </c>
      <c r="I71" s="13">
        <v>56</v>
      </c>
      <c r="J71" s="13">
        <v>29</v>
      </c>
      <c r="K71" s="13">
        <v>187</v>
      </c>
      <c r="L71" s="13">
        <v>6</v>
      </c>
      <c r="M71" s="13">
        <v>114</v>
      </c>
      <c r="N71" s="13">
        <v>49</v>
      </c>
      <c r="O71" s="13">
        <v>2</v>
      </c>
      <c r="P71" s="13">
        <v>16</v>
      </c>
    </row>
    <row r="72" spans="1:16" ht="15" customHeight="1" x14ac:dyDescent="0.15">
      <c r="A72" s="111"/>
      <c r="B72" s="11"/>
      <c r="C72" s="459" t="s">
        <v>201</v>
      </c>
      <c r="D72" s="13">
        <v>148</v>
      </c>
      <c r="E72" s="13">
        <v>0</v>
      </c>
      <c r="F72" s="13">
        <v>19</v>
      </c>
      <c r="G72" s="13">
        <v>53</v>
      </c>
      <c r="H72" s="13">
        <v>37</v>
      </c>
      <c r="I72" s="13">
        <v>11</v>
      </c>
      <c r="J72" s="13">
        <v>28</v>
      </c>
      <c r="K72" s="13">
        <v>148</v>
      </c>
      <c r="L72" s="13">
        <v>10</v>
      </c>
      <c r="M72" s="13">
        <v>70</v>
      </c>
      <c r="N72" s="13">
        <v>38</v>
      </c>
      <c r="O72" s="13">
        <v>0</v>
      </c>
      <c r="P72" s="13">
        <v>30</v>
      </c>
    </row>
    <row r="73" spans="1:16" ht="15" customHeight="1" x14ac:dyDescent="0.15">
      <c r="A73" s="111"/>
      <c r="B73" s="11"/>
      <c r="C73" s="459" t="s">
        <v>200</v>
      </c>
      <c r="D73" s="13">
        <v>107</v>
      </c>
      <c r="E73" s="13">
        <v>0</v>
      </c>
      <c r="F73" s="13">
        <v>14</v>
      </c>
      <c r="G73" s="13">
        <v>29</v>
      </c>
      <c r="H73" s="13">
        <v>16</v>
      </c>
      <c r="I73" s="13">
        <v>17</v>
      </c>
      <c r="J73" s="13">
        <v>31</v>
      </c>
      <c r="K73" s="13">
        <v>107</v>
      </c>
      <c r="L73" s="13">
        <v>8</v>
      </c>
      <c r="M73" s="13">
        <v>43</v>
      </c>
      <c r="N73" s="13">
        <v>26</v>
      </c>
      <c r="O73" s="13">
        <v>2</v>
      </c>
      <c r="P73" s="13">
        <v>28</v>
      </c>
    </row>
    <row r="74" spans="1:16" ht="15" customHeight="1" x14ac:dyDescent="0.15">
      <c r="A74" s="111"/>
      <c r="B74" s="11"/>
      <c r="C74" s="128" t="s">
        <v>65</v>
      </c>
      <c r="D74" s="13">
        <v>29</v>
      </c>
      <c r="E74" s="13">
        <v>0</v>
      </c>
      <c r="F74" s="13">
        <v>6</v>
      </c>
      <c r="G74" s="13">
        <v>8</v>
      </c>
      <c r="H74" s="13">
        <v>2</v>
      </c>
      <c r="I74" s="13">
        <v>2</v>
      </c>
      <c r="J74" s="13">
        <v>11</v>
      </c>
      <c r="K74" s="13">
        <v>29</v>
      </c>
      <c r="L74" s="13">
        <v>2</v>
      </c>
      <c r="M74" s="13">
        <v>12</v>
      </c>
      <c r="N74" s="13">
        <v>3</v>
      </c>
      <c r="O74" s="13">
        <v>0</v>
      </c>
      <c r="P74" s="13">
        <v>12</v>
      </c>
    </row>
    <row r="75" spans="1:16" ht="15" customHeight="1" x14ac:dyDescent="0.15">
      <c r="A75" s="111"/>
      <c r="B75" s="204" t="s">
        <v>5</v>
      </c>
      <c r="C75" s="113" t="s">
        <v>16</v>
      </c>
      <c r="D75" s="13">
        <v>485</v>
      </c>
      <c r="E75" s="13">
        <v>0</v>
      </c>
      <c r="F75" s="13">
        <v>57</v>
      </c>
      <c r="G75" s="13">
        <v>141</v>
      </c>
      <c r="H75" s="13">
        <v>84</v>
      </c>
      <c r="I75" s="13">
        <v>51</v>
      </c>
      <c r="J75" s="13">
        <v>152</v>
      </c>
      <c r="K75" s="13">
        <v>485</v>
      </c>
      <c r="L75" s="13">
        <v>44</v>
      </c>
      <c r="M75" s="13">
        <v>193</v>
      </c>
      <c r="N75" s="13">
        <v>108</v>
      </c>
      <c r="O75" s="13">
        <v>6</v>
      </c>
      <c r="P75" s="13">
        <v>134</v>
      </c>
    </row>
    <row r="76" spans="1:16" ht="15" customHeight="1" x14ac:dyDescent="0.15">
      <c r="A76" s="111"/>
      <c r="B76" s="205"/>
      <c r="C76" s="112"/>
      <c r="D76" s="13"/>
      <c r="E76" s="13"/>
      <c r="F76" s="13"/>
      <c r="G76" s="13"/>
      <c r="H76" s="13"/>
      <c r="I76" s="13"/>
      <c r="J76" s="13"/>
      <c r="K76" s="13"/>
      <c r="L76" s="13"/>
      <c r="M76" s="13"/>
      <c r="N76" s="13"/>
      <c r="O76" s="13"/>
      <c r="P76" s="13"/>
    </row>
    <row r="77" spans="1:16" ht="15" customHeight="1" x14ac:dyDescent="0.15">
      <c r="A77" s="111"/>
      <c r="B77" s="205"/>
      <c r="C77" s="459" t="s">
        <v>204</v>
      </c>
      <c r="D77" s="13">
        <v>88</v>
      </c>
      <c r="E77" s="13">
        <v>0</v>
      </c>
      <c r="F77" s="13">
        <v>18</v>
      </c>
      <c r="G77" s="13">
        <v>24</v>
      </c>
      <c r="H77" s="13">
        <v>16</v>
      </c>
      <c r="I77" s="13">
        <v>8</v>
      </c>
      <c r="J77" s="13">
        <v>22</v>
      </c>
      <c r="K77" s="13">
        <v>88</v>
      </c>
      <c r="L77" s="13">
        <v>11</v>
      </c>
      <c r="M77" s="13">
        <v>39</v>
      </c>
      <c r="N77" s="13">
        <v>20</v>
      </c>
      <c r="O77" s="13">
        <v>1</v>
      </c>
      <c r="P77" s="13">
        <v>17</v>
      </c>
    </row>
    <row r="78" spans="1:16" ht="15" customHeight="1" x14ac:dyDescent="0.15">
      <c r="A78" s="111"/>
      <c r="B78" s="205"/>
      <c r="C78" s="459" t="s">
        <v>202</v>
      </c>
      <c r="D78" s="13">
        <v>105</v>
      </c>
      <c r="E78" s="13">
        <v>0</v>
      </c>
      <c r="F78" s="13">
        <v>13</v>
      </c>
      <c r="G78" s="13">
        <v>38</v>
      </c>
      <c r="H78" s="13">
        <v>20</v>
      </c>
      <c r="I78" s="13">
        <v>18</v>
      </c>
      <c r="J78" s="13">
        <v>16</v>
      </c>
      <c r="K78" s="13">
        <v>105</v>
      </c>
      <c r="L78" s="13">
        <v>14</v>
      </c>
      <c r="M78" s="13">
        <v>51</v>
      </c>
      <c r="N78" s="13">
        <v>30</v>
      </c>
      <c r="O78" s="13">
        <v>1</v>
      </c>
      <c r="P78" s="13">
        <v>9</v>
      </c>
    </row>
    <row r="79" spans="1:16" ht="15" customHeight="1" x14ac:dyDescent="0.15">
      <c r="A79" s="111"/>
      <c r="B79" s="205"/>
      <c r="C79" s="459" t="s">
        <v>201</v>
      </c>
      <c r="D79" s="13">
        <v>139</v>
      </c>
      <c r="E79" s="13">
        <v>0</v>
      </c>
      <c r="F79" s="13">
        <v>13</v>
      </c>
      <c r="G79" s="13">
        <v>37</v>
      </c>
      <c r="H79" s="13">
        <v>33</v>
      </c>
      <c r="I79" s="13">
        <v>8</v>
      </c>
      <c r="J79" s="13">
        <v>48</v>
      </c>
      <c r="K79" s="13">
        <v>139</v>
      </c>
      <c r="L79" s="13">
        <v>9</v>
      </c>
      <c r="M79" s="13">
        <v>47</v>
      </c>
      <c r="N79" s="13">
        <v>35</v>
      </c>
      <c r="O79" s="13">
        <v>1</v>
      </c>
      <c r="P79" s="13">
        <v>47</v>
      </c>
    </row>
    <row r="80" spans="1:16" ht="15" customHeight="1" x14ac:dyDescent="0.15">
      <c r="A80" s="111"/>
      <c r="B80" s="200"/>
      <c r="C80" s="459" t="s">
        <v>200</v>
      </c>
      <c r="D80" s="13">
        <v>116</v>
      </c>
      <c r="E80" s="13">
        <v>0</v>
      </c>
      <c r="F80" s="13">
        <v>7</v>
      </c>
      <c r="G80" s="13">
        <v>35</v>
      </c>
      <c r="H80" s="13">
        <v>11</v>
      </c>
      <c r="I80" s="13">
        <v>16</v>
      </c>
      <c r="J80" s="13">
        <v>47</v>
      </c>
      <c r="K80" s="13">
        <v>116</v>
      </c>
      <c r="L80" s="13">
        <v>8</v>
      </c>
      <c r="M80" s="13">
        <v>47</v>
      </c>
      <c r="N80" s="13">
        <v>16</v>
      </c>
      <c r="O80" s="13">
        <v>3</v>
      </c>
      <c r="P80" s="13">
        <v>42</v>
      </c>
    </row>
    <row r="81" spans="1:16" ht="15" customHeight="1" x14ac:dyDescent="0.15">
      <c r="A81" s="108"/>
      <c r="B81" s="202"/>
      <c r="C81" s="128" t="s">
        <v>65</v>
      </c>
      <c r="D81" s="13">
        <v>37</v>
      </c>
      <c r="E81" s="13">
        <v>0</v>
      </c>
      <c r="F81" s="13">
        <v>6</v>
      </c>
      <c r="G81" s="13">
        <v>7</v>
      </c>
      <c r="H81" s="13">
        <v>4</v>
      </c>
      <c r="I81" s="13">
        <v>1</v>
      </c>
      <c r="J81" s="13">
        <v>19</v>
      </c>
      <c r="K81" s="13">
        <v>37</v>
      </c>
      <c r="L81" s="13">
        <v>2</v>
      </c>
      <c r="M81" s="13">
        <v>9</v>
      </c>
      <c r="N81" s="13">
        <v>7</v>
      </c>
      <c r="O81" s="13">
        <v>0</v>
      </c>
      <c r="P81" s="13">
        <v>19</v>
      </c>
    </row>
    <row r="82" spans="1:16" ht="15" customHeight="1" x14ac:dyDescent="0.15">
      <c r="A82" s="114" t="s">
        <v>525</v>
      </c>
      <c r="B82" s="17" t="s">
        <v>6</v>
      </c>
      <c r="C82" s="113" t="s">
        <v>16</v>
      </c>
      <c r="D82" s="13">
        <v>1165</v>
      </c>
      <c r="E82" s="13">
        <v>132</v>
      </c>
      <c r="F82" s="13">
        <v>37</v>
      </c>
      <c r="G82" s="13">
        <v>541</v>
      </c>
      <c r="H82" s="13">
        <v>107</v>
      </c>
      <c r="I82" s="13">
        <v>254</v>
      </c>
      <c r="J82" s="13">
        <v>94</v>
      </c>
      <c r="K82" s="13">
        <v>1165</v>
      </c>
      <c r="L82" s="13">
        <v>41</v>
      </c>
      <c r="M82" s="13">
        <v>729</v>
      </c>
      <c r="N82" s="13">
        <v>350</v>
      </c>
      <c r="O82" s="13">
        <v>10</v>
      </c>
      <c r="P82" s="13">
        <v>35</v>
      </c>
    </row>
    <row r="83" spans="1:16" ht="15" customHeight="1" x14ac:dyDescent="0.15">
      <c r="A83" s="455" t="s">
        <v>555</v>
      </c>
      <c r="B83" s="18" t="s">
        <v>7</v>
      </c>
      <c r="C83" s="112"/>
      <c r="D83" s="13"/>
      <c r="E83" s="13"/>
      <c r="F83" s="13"/>
      <c r="G83" s="13"/>
      <c r="H83" s="13"/>
      <c r="I83" s="13"/>
      <c r="J83" s="13"/>
      <c r="K83" s="13"/>
      <c r="L83" s="13"/>
      <c r="M83" s="13"/>
      <c r="N83" s="13"/>
      <c r="O83" s="13"/>
      <c r="P83" s="13"/>
    </row>
    <row r="84" spans="1:16" ht="15" customHeight="1" x14ac:dyDescent="0.15">
      <c r="A84" s="111" t="s">
        <v>527</v>
      </c>
      <c r="B84" s="18" t="s">
        <v>8</v>
      </c>
      <c r="C84" s="110" t="s">
        <v>528</v>
      </c>
      <c r="D84" s="13">
        <v>145</v>
      </c>
      <c r="E84" s="13">
        <v>5</v>
      </c>
      <c r="F84" s="13">
        <v>3</v>
      </c>
      <c r="G84" s="13">
        <v>75</v>
      </c>
      <c r="H84" s="13">
        <v>11</v>
      </c>
      <c r="I84" s="13">
        <v>40</v>
      </c>
      <c r="J84" s="13">
        <v>11</v>
      </c>
      <c r="K84" s="13">
        <v>145</v>
      </c>
      <c r="L84" s="13">
        <v>5</v>
      </c>
      <c r="M84" s="13">
        <v>81</v>
      </c>
      <c r="N84" s="13">
        <v>49</v>
      </c>
      <c r="O84" s="13">
        <v>4</v>
      </c>
      <c r="P84" s="13">
        <v>6</v>
      </c>
    </row>
    <row r="85" spans="1:16" ht="15" customHeight="1" x14ac:dyDescent="0.15">
      <c r="A85" s="111"/>
      <c r="B85" s="18" t="s">
        <v>9</v>
      </c>
      <c r="C85" s="110" t="s">
        <v>529</v>
      </c>
      <c r="D85" s="13">
        <v>403</v>
      </c>
      <c r="E85" s="13">
        <v>13</v>
      </c>
      <c r="F85" s="13">
        <v>12</v>
      </c>
      <c r="G85" s="13">
        <v>207</v>
      </c>
      <c r="H85" s="13">
        <v>46</v>
      </c>
      <c r="I85" s="13">
        <v>96</v>
      </c>
      <c r="J85" s="13">
        <v>29</v>
      </c>
      <c r="K85" s="13">
        <v>403</v>
      </c>
      <c r="L85" s="13">
        <v>10</v>
      </c>
      <c r="M85" s="13">
        <v>230</v>
      </c>
      <c r="N85" s="13">
        <v>152</v>
      </c>
      <c r="O85" s="13">
        <v>2</v>
      </c>
      <c r="P85" s="13">
        <v>9</v>
      </c>
    </row>
    <row r="86" spans="1:16" ht="15" customHeight="1" x14ac:dyDescent="0.15">
      <c r="A86" s="111"/>
      <c r="B86" s="18"/>
      <c r="C86" s="110" t="s">
        <v>530</v>
      </c>
      <c r="D86" s="13">
        <v>188</v>
      </c>
      <c r="E86" s="13">
        <v>20</v>
      </c>
      <c r="F86" s="13">
        <v>3</v>
      </c>
      <c r="G86" s="13">
        <v>92</v>
      </c>
      <c r="H86" s="13">
        <v>23</v>
      </c>
      <c r="I86" s="13">
        <v>33</v>
      </c>
      <c r="J86" s="13">
        <v>17</v>
      </c>
      <c r="K86" s="13">
        <v>188</v>
      </c>
      <c r="L86" s="13">
        <v>7</v>
      </c>
      <c r="M86" s="13">
        <v>115</v>
      </c>
      <c r="N86" s="13">
        <v>61</v>
      </c>
      <c r="O86" s="13">
        <v>1</v>
      </c>
      <c r="P86" s="13">
        <v>4</v>
      </c>
    </row>
    <row r="87" spans="1:16" ht="15" customHeight="1" x14ac:dyDescent="0.15">
      <c r="A87" s="111"/>
      <c r="B87" s="18"/>
      <c r="C87" s="110" t="s">
        <v>531</v>
      </c>
      <c r="D87" s="13">
        <v>143</v>
      </c>
      <c r="E87" s="13">
        <v>59</v>
      </c>
      <c r="F87" s="13">
        <v>5</v>
      </c>
      <c r="G87" s="13">
        <v>38</v>
      </c>
      <c r="H87" s="13">
        <v>11</v>
      </c>
      <c r="I87" s="13">
        <v>20</v>
      </c>
      <c r="J87" s="13">
        <v>10</v>
      </c>
      <c r="K87" s="13">
        <v>143</v>
      </c>
      <c r="L87" s="13">
        <v>5</v>
      </c>
      <c r="M87" s="13">
        <v>94</v>
      </c>
      <c r="N87" s="13">
        <v>36</v>
      </c>
      <c r="O87" s="13">
        <v>1</v>
      </c>
      <c r="P87" s="13">
        <v>7</v>
      </c>
    </row>
    <row r="88" spans="1:16" ht="15" customHeight="1" x14ac:dyDescent="0.15">
      <c r="A88" s="111"/>
      <c r="B88" s="18"/>
      <c r="C88" s="110" t="s">
        <v>532</v>
      </c>
      <c r="D88" s="13">
        <v>37</v>
      </c>
      <c r="E88" s="13">
        <v>19</v>
      </c>
      <c r="F88" s="13">
        <v>4</v>
      </c>
      <c r="G88" s="13">
        <v>4</v>
      </c>
      <c r="H88" s="13">
        <v>2</v>
      </c>
      <c r="I88" s="13">
        <v>4</v>
      </c>
      <c r="J88" s="13">
        <v>4</v>
      </c>
      <c r="K88" s="13">
        <v>37</v>
      </c>
      <c r="L88" s="13">
        <v>3</v>
      </c>
      <c r="M88" s="13">
        <v>26</v>
      </c>
      <c r="N88" s="13">
        <v>8</v>
      </c>
      <c r="O88" s="13">
        <v>0</v>
      </c>
      <c r="P88" s="13">
        <v>0</v>
      </c>
    </row>
    <row r="89" spans="1:16" ht="15" customHeight="1" x14ac:dyDescent="0.15">
      <c r="A89" s="111"/>
      <c r="B89" s="18"/>
      <c r="C89" s="110" t="s">
        <v>533</v>
      </c>
      <c r="D89" s="13">
        <v>9</v>
      </c>
      <c r="E89" s="13">
        <v>3</v>
      </c>
      <c r="F89" s="13">
        <v>0</v>
      </c>
      <c r="G89" s="13">
        <v>4</v>
      </c>
      <c r="H89" s="13">
        <v>1</v>
      </c>
      <c r="I89" s="13">
        <v>1</v>
      </c>
      <c r="J89" s="13">
        <v>0</v>
      </c>
      <c r="K89" s="13">
        <v>9</v>
      </c>
      <c r="L89" s="13">
        <v>0</v>
      </c>
      <c r="M89" s="13">
        <v>7</v>
      </c>
      <c r="N89" s="13">
        <v>2</v>
      </c>
      <c r="O89" s="13">
        <v>0</v>
      </c>
      <c r="P89" s="13">
        <v>0</v>
      </c>
    </row>
    <row r="90" spans="1:16" ht="15" customHeight="1" x14ac:dyDescent="0.15">
      <c r="A90" s="111"/>
      <c r="B90" s="18"/>
      <c r="C90" s="110" t="s">
        <v>176</v>
      </c>
      <c r="D90" s="13">
        <v>6</v>
      </c>
      <c r="E90" s="13">
        <v>3</v>
      </c>
      <c r="F90" s="13">
        <v>1</v>
      </c>
      <c r="G90" s="13">
        <v>1</v>
      </c>
      <c r="H90" s="13">
        <v>0</v>
      </c>
      <c r="I90" s="13">
        <v>1</v>
      </c>
      <c r="J90" s="13">
        <v>0</v>
      </c>
      <c r="K90" s="13">
        <v>6</v>
      </c>
      <c r="L90" s="13">
        <v>2</v>
      </c>
      <c r="M90" s="13">
        <v>3</v>
      </c>
      <c r="N90" s="13">
        <v>1</v>
      </c>
      <c r="O90" s="13">
        <v>0</v>
      </c>
      <c r="P90" s="13">
        <v>0</v>
      </c>
    </row>
    <row r="91" spans="1:16" ht="15" customHeight="1" x14ac:dyDescent="0.15">
      <c r="A91" s="108"/>
      <c r="B91" s="202"/>
      <c r="C91" s="108" t="s">
        <v>66</v>
      </c>
      <c r="D91" s="13">
        <v>234</v>
      </c>
      <c r="E91" s="13">
        <v>10</v>
      </c>
      <c r="F91" s="13">
        <v>9</v>
      </c>
      <c r="G91" s="13">
        <v>120</v>
      </c>
      <c r="H91" s="13">
        <v>13</v>
      </c>
      <c r="I91" s="13">
        <v>59</v>
      </c>
      <c r="J91" s="13">
        <v>23</v>
      </c>
      <c r="K91" s="13">
        <v>234</v>
      </c>
      <c r="L91" s="13">
        <v>9</v>
      </c>
      <c r="M91" s="13">
        <v>173</v>
      </c>
      <c r="N91" s="13">
        <v>41</v>
      </c>
      <c r="O91" s="13">
        <v>2</v>
      </c>
      <c r="P91" s="13">
        <v>9</v>
      </c>
    </row>
    <row r="92" spans="1:16" ht="15" customHeight="1" x14ac:dyDescent="0.15">
      <c r="A92" s="114" t="s">
        <v>534</v>
      </c>
      <c r="B92" s="17" t="s">
        <v>6</v>
      </c>
      <c r="C92" s="113" t="s">
        <v>16</v>
      </c>
      <c r="D92" s="13">
        <v>1165</v>
      </c>
      <c r="E92" s="13">
        <v>132</v>
      </c>
      <c r="F92" s="13">
        <v>37</v>
      </c>
      <c r="G92" s="13">
        <v>541</v>
      </c>
      <c r="H92" s="13">
        <v>107</v>
      </c>
      <c r="I92" s="13">
        <v>254</v>
      </c>
      <c r="J92" s="13">
        <v>94</v>
      </c>
      <c r="K92" s="13">
        <v>1165</v>
      </c>
      <c r="L92" s="13">
        <v>41</v>
      </c>
      <c r="M92" s="13">
        <v>729</v>
      </c>
      <c r="N92" s="13">
        <v>350</v>
      </c>
      <c r="O92" s="13">
        <v>10</v>
      </c>
      <c r="P92" s="13">
        <v>35</v>
      </c>
    </row>
    <row r="93" spans="1:16" ht="15" customHeight="1" x14ac:dyDescent="0.15">
      <c r="A93" s="203" t="s">
        <v>535</v>
      </c>
      <c r="B93" s="18" t="s">
        <v>7</v>
      </c>
      <c r="C93" s="112"/>
      <c r="D93" s="13"/>
      <c r="E93" s="13"/>
      <c r="F93" s="13"/>
      <c r="G93" s="13"/>
      <c r="H93" s="13"/>
      <c r="I93" s="13"/>
      <c r="J93" s="13"/>
      <c r="K93" s="13"/>
      <c r="L93" s="13"/>
      <c r="M93" s="13"/>
      <c r="N93" s="13"/>
      <c r="O93" s="13"/>
      <c r="P93" s="13"/>
    </row>
    <row r="94" spans="1:16" ht="15" customHeight="1" x14ac:dyDescent="0.15">
      <c r="A94" s="203"/>
      <c r="B94" s="18" t="s">
        <v>8</v>
      </c>
      <c r="C94" s="110" t="s">
        <v>536</v>
      </c>
      <c r="D94" s="13">
        <v>10</v>
      </c>
      <c r="E94" s="13">
        <v>0</v>
      </c>
      <c r="F94" s="13">
        <v>0</v>
      </c>
      <c r="G94" s="13">
        <v>2</v>
      </c>
      <c r="H94" s="13">
        <v>4</v>
      </c>
      <c r="I94" s="13">
        <v>3</v>
      </c>
      <c r="J94" s="13">
        <v>1</v>
      </c>
      <c r="K94" s="13">
        <v>10</v>
      </c>
      <c r="L94" s="13">
        <v>1</v>
      </c>
      <c r="M94" s="13">
        <v>4</v>
      </c>
      <c r="N94" s="13">
        <v>5</v>
      </c>
      <c r="O94" s="13">
        <v>0</v>
      </c>
      <c r="P94" s="13">
        <v>0</v>
      </c>
    </row>
    <row r="95" spans="1:16" ht="15" customHeight="1" x14ac:dyDescent="0.15">
      <c r="A95" s="111"/>
      <c r="B95" s="18" t="s">
        <v>9</v>
      </c>
      <c r="C95" s="110" t="s">
        <v>537</v>
      </c>
      <c r="D95" s="13">
        <v>66</v>
      </c>
      <c r="E95" s="13">
        <v>0</v>
      </c>
      <c r="F95" s="13">
        <v>1</v>
      </c>
      <c r="G95" s="13">
        <v>34</v>
      </c>
      <c r="H95" s="13">
        <v>7</v>
      </c>
      <c r="I95" s="13">
        <v>16</v>
      </c>
      <c r="J95" s="13">
        <v>8</v>
      </c>
      <c r="K95" s="13">
        <v>66</v>
      </c>
      <c r="L95" s="13">
        <v>4</v>
      </c>
      <c r="M95" s="13">
        <v>45</v>
      </c>
      <c r="N95" s="13">
        <v>13</v>
      </c>
      <c r="O95" s="13">
        <v>1</v>
      </c>
      <c r="P95" s="13">
        <v>3</v>
      </c>
    </row>
    <row r="96" spans="1:16" ht="15" customHeight="1" x14ac:dyDescent="0.15">
      <c r="A96" s="111"/>
      <c r="B96" s="18"/>
      <c r="C96" s="110" t="s">
        <v>538</v>
      </c>
      <c r="D96" s="13">
        <v>758</v>
      </c>
      <c r="E96" s="13">
        <v>0</v>
      </c>
      <c r="F96" s="13">
        <v>29</v>
      </c>
      <c r="G96" s="13">
        <v>407</v>
      </c>
      <c r="H96" s="13">
        <v>86</v>
      </c>
      <c r="I96" s="13">
        <v>187</v>
      </c>
      <c r="J96" s="13">
        <v>49</v>
      </c>
      <c r="K96" s="13">
        <v>758</v>
      </c>
      <c r="L96" s="13">
        <v>21</v>
      </c>
      <c r="M96" s="13">
        <v>460</v>
      </c>
      <c r="N96" s="13">
        <v>248</v>
      </c>
      <c r="O96" s="13">
        <v>9</v>
      </c>
      <c r="P96" s="13">
        <v>20</v>
      </c>
    </row>
    <row r="97" spans="1:16" ht="15" customHeight="1" x14ac:dyDescent="0.15">
      <c r="A97" s="111"/>
      <c r="B97" s="18"/>
      <c r="C97" s="110" t="s">
        <v>539</v>
      </c>
      <c r="D97" s="13">
        <v>108</v>
      </c>
      <c r="E97" s="13">
        <v>0</v>
      </c>
      <c r="F97" s="13">
        <v>2</v>
      </c>
      <c r="G97" s="13">
        <v>57</v>
      </c>
      <c r="H97" s="13">
        <v>5</v>
      </c>
      <c r="I97" s="13">
        <v>23</v>
      </c>
      <c r="J97" s="13">
        <v>21</v>
      </c>
      <c r="K97" s="13">
        <v>108</v>
      </c>
      <c r="L97" s="13">
        <v>2</v>
      </c>
      <c r="M97" s="13">
        <v>66</v>
      </c>
      <c r="N97" s="13">
        <v>37</v>
      </c>
      <c r="O97" s="13">
        <v>0</v>
      </c>
      <c r="P97" s="13">
        <v>3</v>
      </c>
    </row>
    <row r="98" spans="1:16" ht="15" customHeight="1" x14ac:dyDescent="0.15">
      <c r="A98" s="111"/>
      <c r="B98" s="18"/>
      <c r="C98" s="110" t="s">
        <v>540</v>
      </c>
      <c r="D98" s="13">
        <v>44</v>
      </c>
      <c r="E98" s="13">
        <v>0</v>
      </c>
      <c r="F98" s="13">
        <v>2</v>
      </c>
      <c r="G98" s="13">
        <v>19</v>
      </c>
      <c r="H98" s="13">
        <v>0</v>
      </c>
      <c r="I98" s="13">
        <v>16</v>
      </c>
      <c r="J98" s="13">
        <v>7</v>
      </c>
      <c r="K98" s="13">
        <v>44</v>
      </c>
      <c r="L98" s="13">
        <v>7</v>
      </c>
      <c r="M98" s="13">
        <v>18</v>
      </c>
      <c r="N98" s="13">
        <v>18</v>
      </c>
      <c r="O98" s="13">
        <v>0</v>
      </c>
      <c r="P98" s="13">
        <v>1</v>
      </c>
    </row>
    <row r="99" spans="1:16" ht="15" customHeight="1" x14ac:dyDescent="0.15">
      <c r="A99" s="111"/>
      <c r="B99" s="18"/>
      <c r="C99" s="110" t="s">
        <v>541</v>
      </c>
      <c r="D99" s="13">
        <v>132</v>
      </c>
      <c r="E99" s="13">
        <v>132</v>
      </c>
      <c r="F99" s="13">
        <v>0</v>
      </c>
      <c r="G99" s="13">
        <v>0</v>
      </c>
      <c r="H99" s="13">
        <v>0</v>
      </c>
      <c r="I99" s="13">
        <v>0</v>
      </c>
      <c r="J99" s="13">
        <v>0</v>
      </c>
      <c r="K99" s="13">
        <v>132</v>
      </c>
      <c r="L99" s="13">
        <v>2</v>
      </c>
      <c r="M99" s="13">
        <v>102</v>
      </c>
      <c r="N99" s="13">
        <v>24</v>
      </c>
      <c r="O99" s="13">
        <v>0</v>
      </c>
      <c r="P99" s="13">
        <v>4</v>
      </c>
    </row>
    <row r="100" spans="1:16" ht="15" customHeight="1" x14ac:dyDescent="0.15">
      <c r="A100" s="109"/>
      <c r="B100" s="456"/>
      <c r="C100" s="108" t="s">
        <v>66</v>
      </c>
      <c r="D100" s="13">
        <v>47</v>
      </c>
      <c r="E100" s="13">
        <v>0</v>
      </c>
      <c r="F100" s="13">
        <v>3</v>
      </c>
      <c r="G100" s="13">
        <v>22</v>
      </c>
      <c r="H100" s="13">
        <v>5</v>
      </c>
      <c r="I100" s="13">
        <v>9</v>
      </c>
      <c r="J100" s="13">
        <v>8</v>
      </c>
      <c r="K100" s="13">
        <v>47</v>
      </c>
      <c r="L100" s="13">
        <v>4</v>
      </c>
      <c r="M100" s="13">
        <v>34</v>
      </c>
      <c r="N100" s="13">
        <v>5</v>
      </c>
      <c r="O100" s="13">
        <v>0</v>
      </c>
      <c r="P100" s="13">
        <v>4</v>
      </c>
    </row>
    <row r="101" spans="1:16" ht="15" customHeight="1" x14ac:dyDescent="0.15">
      <c r="A101" s="114" t="s">
        <v>542</v>
      </c>
      <c r="B101" s="17" t="s">
        <v>6</v>
      </c>
      <c r="C101" s="113" t="s">
        <v>16</v>
      </c>
      <c r="D101" s="13">
        <v>1165</v>
      </c>
      <c r="E101" s="13">
        <v>132</v>
      </c>
      <c r="F101" s="13">
        <v>37</v>
      </c>
      <c r="G101" s="13">
        <v>541</v>
      </c>
      <c r="H101" s="13">
        <v>107</v>
      </c>
      <c r="I101" s="13">
        <v>254</v>
      </c>
      <c r="J101" s="13">
        <v>94</v>
      </c>
      <c r="K101" s="13">
        <v>1165</v>
      </c>
      <c r="L101" s="13">
        <v>41</v>
      </c>
      <c r="M101" s="13">
        <v>729</v>
      </c>
      <c r="N101" s="13">
        <v>350</v>
      </c>
      <c r="O101" s="13">
        <v>10</v>
      </c>
      <c r="P101" s="13">
        <v>35</v>
      </c>
    </row>
    <row r="102" spans="1:16" ht="15" customHeight="1" x14ac:dyDescent="0.15">
      <c r="A102" s="203" t="s">
        <v>543</v>
      </c>
      <c r="B102" s="18" t="s">
        <v>7</v>
      </c>
      <c r="C102" s="112"/>
      <c r="D102" s="13"/>
      <c r="E102" s="13"/>
      <c r="F102" s="13"/>
      <c r="G102" s="13"/>
      <c r="H102" s="13"/>
      <c r="I102" s="13"/>
      <c r="J102" s="13"/>
      <c r="K102" s="13"/>
      <c r="L102" s="13"/>
      <c r="M102" s="13"/>
      <c r="N102" s="13"/>
      <c r="O102" s="13"/>
      <c r="P102" s="13"/>
    </row>
    <row r="103" spans="1:16" ht="15" customHeight="1" x14ac:dyDescent="0.15">
      <c r="A103" s="203"/>
      <c r="B103" s="18" t="s">
        <v>8</v>
      </c>
      <c r="C103" s="110" t="s">
        <v>544</v>
      </c>
      <c r="D103" s="13">
        <v>204</v>
      </c>
      <c r="E103" s="13">
        <v>131</v>
      </c>
      <c r="F103" s="13">
        <v>9</v>
      </c>
      <c r="G103" s="13">
        <v>36</v>
      </c>
      <c r="H103" s="13">
        <v>9</v>
      </c>
      <c r="I103" s="13">
        <v>9</v>
      </c>
      <c r="J103" s="13">
        <v>10</v>
      </c>
      <c r="K103" s="13">
        <v>204</v>
      </c>
      <c r="L103" s="13">
        <v>10</v>
      </c>
      <c r="M103" s="13">
        <v>140</v>
      </c>
      <c r="N103" s="13">
        <v>48</v>
      </c>
      <c r="O103" s="13">
        <v>0</v>
      </c>
      <c r="P103" s="13">
        <v>6</v>
      </c>
    </row>
    <row r="104" spans="1:16" ht="15" customHeight="1" x14ac:dyDescent="0.15">
      <c r="A104" s="111"/>
      <c r="B104" s="18" t="s">
        <v>9</v>
      </c>
      <c r="C104" s="110" t="s">
        <v>545</v>
      </c>
      <c r="D104" s="13">
        <v>197</v>
      </c>
      <c r="E104" s="13">
        <v>1</v>
      </c>
      <c r="F104" s="13">
        <v>8</v>
      </c>
      <c r="G104" s="13">
        <v>106</v>
      </c>
      <c r="H104" s="13">
        <v>23</v>
      </c>
      <c r="I104" s="13">
        <v>34</v>
      </c>
      <c r="J104" s="13">
        <v>25</v>
      </c>
      <c r="K104" s="13">
        <v>197</v>
      </c>
      <c r="L104" s="13">
        <v>8</v>
      </c>
      <c r="M104" s="13">
        <v>107</v>
      </c>
      <c r="N104" s="13">
        <v>74</v>
      </c>
      <c r="O104" s="13">
        <v>2</v>
      </c>
      <c r="P104" s="13">
        <v>6</v>
      </c>
    </row>
    <row r="105" spans="1:16" ht="15" customHeight="1" x14ac:dyDescent="0.15">
      <c r="A105" s="111"/>
      <c r="B105" s="18"/>
      <c r="C105" s="110" t="s">
        <v>546</v>
      </c>
      <c r="D105" s="13">
        <v>697</v>
      </c>
      <c r="E105" s="13">
        <v>0</v>
      </c>
      <c r="F105" s="13">
        <v>15</v>
      </c>
      <c r="G105" s="13">
        <v>371</v>
      </c>
      <c r="H105" s="13">
        <v>68</v>
      </c>
      <c r="I105" s="13">
        <v>204</v>
      </c>
      <c r="J105" s="13">
        <v>39</v>
      </c>
      <c r="K105" s="13">
        <v>697</v>
      </c>
      <c r="L105" s="13">
        <v>18</v>
      </c>
      <c r="M105" s="13">
        <v>442</v>
      </c>
      <c r="N105" s="13">
        <v>217</v>
      </c>
      <c r="O105" s="13">
        <v>8</v>
      </c>
      <c r="P105" s="13">
        <v>12</v>
      </c>
    </row>
    <row r="106" spans="1:16" ht="15" customHeight="1" x14ac:dyDescent="0.15">
      <c r="A106" s="109"/>
      <c r="B106" s="456"/>
      <c r="C106" s="108" t="s">
        <v>65</v>
      </c>
      <c r="D106" s="13">
        <v>67</v>
      </c>
      <c r="E106" s="13">
        <v>0</v>
      </c>
      <c r="F106" s="13">
        <v>5</v>
      </c>
      <c r="G106" s="13">
        <v>28</v>
      </c>
      <c r="H106" s="13">
        <v>7</v>
      </c>
      <c r="I106" s="13">
        <v>7</v>
      </c>
      <c r="J106" s="13">
        <v>20</v>
      </c>
      <c r="K106" s="13">
        <v>67</v>
      </c>
      <c r="L106" s="13">
        <v>5</v>
      </c>
      <c r="M106" s="13">
        <v>40</v>
      </c>
      <c r="N106" s="13">
        <v>11</v>
      </c>
      <c r="O106" s="13">
        <v>0</v>
      </c>
      <c r="P106" s="13">
        <v>11</v>
      </c>
    </row>
    <row r="107" spans="1:16" ht="15" customHeight="1" x14ac:dyDescent="0.15">
      <c r="A107" s="114" t="s">
        <v>547</v>
      </c>
      <c r="B107" s="17" t="s">
        <v>6</v>
      </c>
      <c r="C107" s="113" t="s">
        <v>16</v>
      </c>
      <c r="D107" s="13">
        <v>1165</v>
      </c>
      <c r="E107" s="13">
        <v>132</v>
      </c>
      <c r="F107" s="13">
        <v>37</v>
      </c>
      <c r="G107" s="13">
        <v>541</v>
      </c>
      <c r="H107" s="13">
        <v>107</v>
      </c>
      <c r="I107" s="13">
        <v>254</v>
      </c>
      <c r="J107" s="13">
        <v>94</v>
      </c>
      <c r="K107" s="13">
        <v>1165</v>
      </c>
      <c r="L107" s="13">
        <v>41</v>
      </c>
      <c r="M107" s="13">
        <v>729</v>
      </c>
      <c r="N107" s="13">
        <v>350</v>
      </c>
      <c r="O107" s="13">
        <v>10</v>
      </c>
      <c r="P107" s="13">
        <v>35</v>
      </c>
    </row>
    <row r="108" spans="1:16" ht="15" customHeight="1" x14ac:dyDescent="0.15">
      <c r="A108" s="203" t="s">
        <v>548</v>
      </c>
      <c r="B108" s="18" t="s">
        <v>7</v>
      </c>
      <c r="C108" s="112"/>
      <c r="D108" s="13"/>
      <c r="E108" s="13"/>
      <c r="F108" s="13"/>
      <c r="G108" s="13"/>
      <c r="H108" s="13"/>
      <c r="I108" s="13"/>
      <c r="J108" s="13"/>
      <c r="K108" s="13"/>
      <c r="L108" s="13"/>
      <c r="M108" s="13"/>
      <c r="N108" s="13"/>
      <c r="O108" s="13"/>
      <c r="P108" s="13"/>
    </row>
    <row r="109" spans="1:16" ht="15" customHeight="1" x14ac:dyDescent="0.15">
      <c r="A109" s="203"/>
      <c r="B109" s="18" t="s">
        <v>8</v>
      </c>
      <c r="C109" s="110" t="s">
        <v>549</v>
      </c>
      <c r="D109" s="13">
        <v>443</v>
      </c>
      <c r="E109" s="13">
        <v>36</v>
      </c>
      <c r="F109" s="13">
        <v>9</v>
      </c>
      <c r="G109" s="13">
        <v>261</v>
      </c>
      <c r="H109" s="13">
        <v>33</v>
      </c>
      <c r="I109" s="13">
        <v>74</v>
      </c>
      <c r="J109" s="13">
        <v>30</v>
      </c>
      <c r="K109" s="13">
        <v>443</v>
      </c>
      <c r="L109" s="13">
        <v>9</v>
      </c>
      <c r="M109" s="13">
        <v>300</v>
      </c>
      <c r="N109" s="13">
        <v>122</v>
      </c>
      <c r="O109" s="13">
        <v>2</v>
      </c>
      <c r="P109" s="13">
        <v>10</v>
      </c>
    </row>
    <row r="110" spans="1:16" ht="15" customHeight="1" x14ac:dyDescent="0.15">
      <c r="A110" s="111"/>
      <c r="B110" s="18" t="s">
        <v>9</v>
      </c>
      <c r="C110" s="110" t="s">
        <v>550</v>
      </c>
      <c r="D110" s="13">
        <v>41</v>
      </c>
      <c r="E110" s="13">
        <v>23</v>
      </c>
      <c r="F110" s="13">
        <v>2</v>
      </c>
      <c r="G110" s="13">
        <v>9</v>
      </c>
      <c r="H110" s="13">
        <v>3</v>
      </c>
      <c r="I110" s="13">
        <v>3</v>
      </c>
      <c r="J110" s="13">
        <v>1</v>
      </c>
      <c r="K110" s="13">
        <v>41</v>
      </c>
      <c r="L110" s="13">
        <v>2</v>
      </c>
      <c r="M110" s="13">
        <v>32</v>
      </c>
      <c r="N110" s="13">
        <v>6</v>
      </c>
      <c r="O110" s="13">
        <v>0</v>
      </c>
      <c r="P110" s="13">
        <v>1</v>
      </c>
    </row>
    <row r="111" spans="1:16" ht="15" customHeight="1" x14ac:dyDescent="0.15">
      <c r="A111" s="111"/>
      <c r="B111" s="18"/>
      <c r="C111" s="110" t="s">
        <v>551</v>
      </c>
      <c r="D111" s="13">
        <v>35</v>
      </c>
      <c r="E111" s="13">
        <v>21</v>
      </c>
      <c r="F111" s="13">
        <v>0</v>
      </c>
      <c r="G111" s="13">
        <v>6</v>
      </c>
      <c r="H111" s="13">
        <v>0</v>
      </c>
      <c r="I111" s="13">
        <v>3</v>
      </c>
      <c r="J111" s="13">
        <v>5</v>
      </c>
      <c r="K111" s="13">
        <v>35</v>
      </c>
      <c r="L111" s="13">
        <v>0</v>
      </c>
      <c r="M111" s="13">
        <v>30</v>
      </c>
      <c r="N111" s="13">
        <v>4</v>
      </c>
      <c r="O111" s="13">
        <v>0</v>
      </c>
      <c r="P111" s="13">
        <v>1</v>
      </c>
    </row>
    <row r="112" spans="1:16" ht="15" customHeight="1" x14ac:dyDescent="0.15">
      <c r="A112" s="111"/>
      <c r="B112" s="18"/>
      <c r="C112" s="110" t="s">
        <v>552</v>
      </c>
      <c r="D112" s="13">
        <v>154</v>
      </c>
      <c r="E112" s="13">
        <v>18</v>
      </c>
      <c r="F112" s="13">
        <v>6</v>
      </c>
      <c r="G112" s="13">
        <v>58</v>
      </c>
      <c r="H112" s="13">
        <v>21</v>
      </c>
      <c r="I112" s="13">
        <v>34</v>
      </c>
      <c r="J112" s="13">
        <v>17</v>
      </c>
      <c r="K112" s="13">
        <v>154</v>
      </c>
      <c r="L112" s="13">
        <v>7</v>
      </c>
      <c r="M112" s="13">
        <v>88</v>
      </c>
      <c r="N112" s="13">
        <v>56</v>
      </c>
      <c r="O112" s="13">
        <v>0</v>
      </c>
      <c r="P112" s="13">
        <v>3</v>
      </c>
    </row>
    <row r="113" spans="1:16" ht="15" customHeight="1" x14ac:dyDescent="0.15">
      <c r="A113" s="111"/>
      <c r="B113" s="18"/>
      <c r="C113" s="110" t="s">
        <v>553</v>
      </c>
      <c r="D113" s="13">
        <v>115</v>
      </c>
      <c r="E113" s="13">
        <v>6</v>
      </c>
      <c r="F113" s="13">
        <v>4</v>
      </c>
      <c r="G113" s="13">
        <v>59</v>
      </c>
      <c r="H113" s="13">
        <v>9</v>
      </c>
      <c r="I113" s="13">
        <v>28</v>
      </c>
      <c r="J113" s="13">
        <v>9</v>
      </c>
      <c r="K113" s="13">
        <v>115</v>
      </c>
      <c r="L113" s="13">
        <v>8</v>
      </c>
      <c r="M113" s="13">
        <v>61</v>
      </c>
      <c r="N113" s="13">
        <v>44</v>
      </c>
      <c r="O113" s="13">
        <v>2</v>
      </c>
      <c r="P113" s="13">
        <v>0</v>
      </c>
    </row>
    <row r="114" spans="1:16" ht="15" customHeight="1" x14ac:dyDescent="0.15">
      <c r="A114" s="111"/>
      <c r="B114" s="18"/>
      <c r="C114" s="110" t="s">
        <v>554</v>
      </c>
      <c r="D114" s="13">
        <v>288</v>
      </c>
      <c r="E114" s="13">
        <v>17</v>
      </c>
      <c r="F114" s="13">
        <v>9</v>
      </c>
      <c r="G114" s="13">
        <v>118</v>
      </c>
      <c r="H114" s="13">
        <v>34</v>
      </c>
      <c r="I114" s="13">
        <v>90</v>
      </c>
      <c r="J114" s="13">
        <v>20</v>
      </c>
      <c r="K114" s="13">
        <v>288</v>
      </c>
      <c r="L114" s="13">
        <v>8</v>
      </c>
      <c r="M114" s="13">
        <v>162</v>
      </c>
      <c r="N114" s="13">
        <v>103</v>
      </c>
      <c r="O114" s="13">
        <v>4</v>
      </c>
      <c r="P114" s="13">
        <v>11</v>
      </c>
    </row>
    <row r="115" spans="1:16" ht="15" customHeight="1" x14ac:dyDescent="0.15">
      <c r="A115" s="109"/>
      <c r="B115" s="456"/>
      <c r="C115" s="108" t="s">
        <v>65</v>
      </c>
      <c r="D115" s="13">
        <v>89</v>
      </c>
      <c r="E115" s="13">
        <v>11</v>
      </c>
      <c r="F115" s="13">
        <v>7</v>
      </c>
      <c r="G115" s="13">
        <v>30</v>
      </c>
      <c r="H115" s="13">
        <v>7</v>
      </c>
      <c r="I115" s="13">
        <v>22</v>
      </c>
      <c r="J115" s="13">
        <v>12</v>
      </c>
      <c r="K115" s="13">
        <v>89</v>
      </c>
      <c r="L115" s="13">
        <v>7</v>
      </c>
      <c r="M115" s="13">
        <v>56</v>
      </c>
      <c r="N115" s="13">
        <v>15</v>
      </c>
      <c r="O115" s="13">
        <v>2</v>
      </c>
      <c r="P115" s="13">
        <v>9</v>
      </c>
    </row>
  </sheetData>
  <mergeCells count="8">
    <mergeCell ref="A102:A103"/>
    <mergeCell ref="A108:A109"/>
    <mergeCell ref="B17:B21"/>
    <mergeCell ref="A35:A36"/>
    <mergeCell ref="A44:A45"/>
    <mergeCell ref="A50:A51"/>
    <mergeCell ref="B75:B79"/>
    <mergeCell ref="A93:A94"/>
  </mergeCells>
  <phoneticPr fontId="6"/>
  <pageMargins left="0.39370078740157483" right="0.39370078740157483" top="0.39370078740157483" bottom="0.19685039370078741" header="0.19685039370078741" footer="0.19685039370078741"/>
  <pageSetup paperSize="9" scale="70" orientation="portrait" horizontalDpi="200" verticalDpi="200" r:id="rId1"/>
  <headerFooter alignWithMargins="0">
    <oddHeader>&amp;R&amp;"-,標準"&amp;11&amp;F＿&amp;A</oddHeader>
  </headerFooter>
  <colBreaks count="1" manualBreakCount="1">
    <brk id="10" max="1048575"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H258"/>
  <sheetViews>
    <sheetView showGridLines="0" view="pageBreakPreview" zoomScaleNormal="100" zoomScaleSheetLayoutView="100" workbookViewId="0"/>
  </sheetViews>
  <sheetFormatPr defaultColWidth="8" defaultRowHeight="15" customHeight="1" x14ac:dyDescent="0.15"/>
  <cols>
    <col min="1" max="1" width="13.28515625" style="77" customWidth="1"/>
    <col min="2" max="2" width="4.28515625" style="1" customWidth="1"/>
    <col min="3" max="3" width="18" style="15" bestFit="1" customWidth="1"/>
    <col min="4" max="8" width="11.28515625" style="1" customWidth="1"/>
    <col min="9" max="16384" width="8" style="1"/>
  </cols>
  <sheetData>
    <row r="1" spans="1:8" s="2" customFormat="1" ht="15" customHeight="1" x14ac:dyDescent="0.15">
      <c r="A1" s="75"/>
      <c r="C1" s="50"/>
      <c r="D1" s="2" t="s">
        <v>23</v>
      </c>
    </row>
    <row r="3" spans="1:8" s="7" customFormat="1" ht="33.75" x14ac:dyDescent="0.15">
      <c r="A3" s="76"/>
      <c r="B3" s="4"/>
      <c r="C3" s="16"/>
      <c r="D3" s="5" t="s">
        <v>0</v>
      </c>
      <c r="E3" s="22" t="s">
        <v>24</v>
      </c>
      <c r="F3" s="22" t="s">
        <v>25</v>
      </c>
      <c r="G3" s="22" t="s">
        <v>26</v>
      </c>
      <c r="H3" s="5" t="s">
        <v>11</v>
      </c>
    </row>
    <row r="4" spans="1:8" ht="15" customHeight="1" x14ac:dyDescent="0.15">
      <c r="A4" s="25" t="s">
        <v>83</v>
      </c>
      <c r="B4" s="17" t="s">
        <v>6</v>
      </c>
      <c r="C4" s="26" t="s">
        <v>16</v>
      </c>
      <c r="D4" s="41">
        <f t="shared" ref="D4:E4" si="0">D133</f>
        <v>1165</v>
      </c>
      <c r="E4" s="8">
        <f t="shared" si="0"/>
        <v>87</v>
      </c>
      <c r="F4" s="8">
        <f>F133</f>
        <v>1009</v>
      </c>
      <c r="G4" s="8">
        <f>G133</f>
        <v>17</v>
      </c>
      <c r="H4" s="8">
        <f>H133</f>
        <v>52</v>
      </c>
    </row>
    <row r="5" spans="1:8" ht="15" customHeight="1" x14ac:dyDescent="0.15">
      <c r="A5" s="74"/>
      <c r="B5" s="18" t="s">
        <v>7</v>
      </c>
      <c r="C5" s="30"/>
      <c r="D5" s="29">
        <f>IF(SUM(E5:H5)&gt;100,"－",SUM(E5:H5))</f>
        <v>100</v>
      </c>
      <c r="E5" s="28">
        <f>E133/$D4*100</f>
        <v>7.4678111587982832</v>
      </c>
      <c r="F5" s="28">
        <f>F133/$D4*100</f>
        <v>86.60944206008584</v>
      </c>
      <c r="G5" s="28">
        <f>G133/$D4*100</f>
        <v>1.4592274678111588</v>
      </c>
      <c r="H5" s="28">
        <f>H133/$D4*100</f>
        <v>4.4635193133047206</v>
      </c>
    </row>
    <row r="6" spans="1:8" ht="15" customHeight="1" x14ac:dyDescent="0.15">
      <c r="A6" s="74"/>
      <c r="B6" s="18" t="s">
        <v>8</v>
      </c>
      <c r="C6" s="34" t="s">
        <v>84</v>
      </c>
      <c r="D6" s="42">
        <f>D135</f>
        <v>168</v>
      </c>
      <c r="E6" s="12">
        <f t="shared" ref="E6:H13" si="1">IF($D6=0,0,E135/$D6*100)</f>
        <v>3.5714285714285712</v>
      </c>
      <c r="F6" s="12">
        <f t="shared" si="1"/>
        <v>88.095238095238088</v>
      </c>
      <c r="G6" s="12">
        <f t="shared" si="1"/>
        <v>1.1904761904761905</v>
      </c>
      <c r="H6" s="12">
        <f t="shared" si="1"/>
        <v>7.1428571428571423</v>
      </c>
    </row>
    <row r="7" spans="1:8" ht="15" customHeight="1" x14ac:dyDescent="0.15">
      <c r="A7" s="74"/>
      <c r="B7" s="18" t="s">
        <v>9</v>
      </c>
      <c r="C7" s="34" t="s">
        <v>85</v>
      </c>
      <c r="D7" s="42">
        <f>D136</f>
        <v>148</v>
      </c>
      <c r="E7" s="12">
        <f t="shared" si="1"/>
        <v>6.0810810810810816</v>
      </c>
      <c r="F7" s="12">
        <f t="shared" si="1"/>
        <v>89.189189189189193</v>
      </c>
      <c r="G7" s="12">
        <f t="shared" si="1"/>
        <v>0.67567567567567566</v>
      </c>
      <c r="H7" s="12">
        <f t="shared" si="1"/>
        <v>4.0540540540540544</v>
      </c>
    </row>
    <row r="8" spans="1:8" ht="15" customHeight="1" x14ac:dyDescent="0.15">
      <c r="A8" s="32"/>
      <c r="B8" s="18"/>
      <c r="C8" s="34" t="s">
        <v>86</v>
      </c>
      <c r="D8" s="42">
        <f t="shared" ref="D8:D13" si="2">D137</f>
        <v>153</v>
      </c>
      <c r="E8" s="12">
        <f t="shared" si="1"/>
        <v>5.8823529411764701</v>
      </c>
      <c r="F8" s="12">
        <f t="shared" si="1"/>
        <v>88.235294117647058</v>
      </c>
      <c r="G8" s="12">
        <f t="shared" si="1"/>
        <v>0.65359477124183007</v>
      </c>
      <c r="H8" s="12">
        <f t="shared" si="1"/>
        <v>5.2287581699346406</v>
      </c>
    </row>
    <row r="9" spans="1:8" ht="15" customHeight="1" x14ac:dyDescent="0.15">
      <c r="A9" s="32"/>
      <c r="B9" s="18"/>
      <c r="C9" s="34" t="s">
        <v>87</v>
      </c>
      <c r="D9" s="42">
        <f t="shared" si="2"/>
        <v>73</v>
      </c>
      <c r="E9" s="12">
        <f t="shared" si="1"/>
        <v>6.8493150684931505</v>
      </c>
      <c r="F9" s="12">
        <f t="shared" si="1"/>
        <v>86.301369863013704</v>
      </c>
      <c r="G9" s="12">
        <f t="shared" si="1"/>
        <v>0</v>
      </c>
      <c r="H9" s="12">
        <f t="shared" si="1"/>
        <v>6.8493150684931505</v>
      </c>
    </row>
    <row r="10" spans="1:8" ht="15" customHeight="1" x14ac:dyDescent="0.15">
      <c r="A10" s="32"/>
      <c r="B10" s="18"/>
      <c r="C10" s="37" t="s">
        <v>88</v>
      </c>
      <c r="D10" s="42">
        <f t="shared" si="2"/>
        <v>109</v>
      </c>
      <c r="E10" s="12">
        <f t="shared" si="1"/>
        <v>4.5871559633027523</v>
      </c>
      <c r="F10" s="12">
        <f t="shared" si="1"/>
        <v>91.743119266055047</v>
      </c>
      <c r="G10" s="12">
        <f t="shared" si="1"/>
        <v>0.91743119266055051</v>
      </c>
      <c r="H10" s="12">
        <f t="shared" si="1"/>
        <v>2.7522935779816518</v>
      </c>
    </row>
    <row r="11" spans="1:8" ht="15" customHeight="1" x14ac:dyDescent="0.15">
      <c r="A11" s="32"/>
      <c r="B11" s="18"/>
      <c r="C11" s="37" t="s">
        <v>89</v>
      </c>
      <c r="D11" s="42">
        <f t="shared" si="2"/>
        <v>128</v>
      </c>
      <c r="E11" s="12">
        <f t="shared" si="1"/>
        <v>5.46875</v>
      </c>
      <c r="F11" s="12">
        <f t="shared" si="1"/>
        <v>88.28125</v>
      </c>
      <c r="G11" s="12">
        <f t="shared" si="1"/>
        <v>2.34375</v>
      </c>
      <c r="H11" s="12">
        <f t="shared" si="1"/>
        <v>3.90625</v>
      </c>
    </row>
    <row r="12" spans="1:8" ht="15" customHeight="1" x14ac:dyDescent="0.15">
      <c r="A12" s="32"/>
      <c r="B12" s="18"/>
      <c r="C12" s="37" t="s">
        <v>90</v>
      </c>
      <c r="D12" s="42">
        <f t="shared" si="2"/>
        <v>116</v>
      </c>
      <c r="E12" s="12">
        <f t="shared" si="1"/>
        <v>10.344827586206897</v>
      </c>
      <c r="F12" s="12">
        <f t="shared" si="1"/>
        <v>86.206896551724128</v>
      </c>
      <c r="G12" s="12">
        <f t="shared" si="1"/>
        <v>2.5862068965517242</v>
      </c>
      <c r="H12" s="12">
        <f t="shared" si="1"/>
        <v>0.86206896551724133</v>
      </c>
    </row>
    <row r="13" spans="1:8" ht="15" customHeight="1" x14ac:dyDescent="0.15">
      <c r="A13" s="32"/>
      <c r="B13" s="19"/>
      <c r="C13" s="35" t="s">
        <v>91</v>
      </c>
      <c r="D13" s="43">
        <f t="shared" si="2"/>
        <v>270</v>
      </c>
      <c r="E13" s="9">
        <f t="shared" si="1"/>
        <v>12.592592592592592</v>
      </c>
      <c r="F13" s="9">
        <f t="shared" si="1"/>
        <v>80.740740740740748</v>
      </c>
      <c r="G13" s="9">
        <f t="shared" si="1"/>
        <v>2.2222222222222223</v>
      </c>
      <c r="H13" s="9">
        <f t="shared" si="1"/>
        <v>4.4444444444444446</v>
      </c>
    </row>
    <row r="14" spans="1:8" ht="15" customHeight="1" x14ac:dyDescent="0.15">
      <c r="A14" s="32"/>
      <c r="B14" s="11" t="s">
        <v>2</v>
      </c>
      <c r="C14" s="26" t="s">
        <v>16</v>
      </c>
      <c r="D14" s="42">
        <f>D143</f>
        <v>835</v>
      </c>
      <c r="E14" s="20">
        <f>E143</f>
        <v>215</v>
      </c>
      <c r="F14" s="20">
        <f>F143</f>
        <v>503</v>
      </c>
      <c r="G14" s="20">
        <f>G143</f>
        <v>51</v>
      </c>
      <c r="H14" s="20">
        <f>H143</f>
        <v>66</v>
      </c>
    </row>
    <row r="15" spans="1:8" ht="15" customHeight="1" x14ac:dyDescent="0.15">
      <c r="A15" s="32"/>
      <c r="B15" s="11" t="s">
        <v>3</v>
      </c>
      <c r="C15" s="30"/>
      <c r="D15" s="29">
        <f>IF(SUM(E15:H15)&gt;100,"－",SUM(E15:H15))</f>
        <v>100.00000000000001</v>
      </c>
      <c r="E15" s="28">
        <f>E143/$D14*100</f>
        <v>25.748502994011975</v>
      </c>
      <c r="F15" s="28">
        <f>F143/$D14*100</f>
        <v>60.239520958083837</v>
      </c>
      <c r="G15" s="28">
        <f>G143/$D14*100</f>
        <v>6.1077844311377243</v>
      </c>
      <c r="H15" s="28">
        <f>H143/$D14*100</f>
        <v>7.9041916167664681</v>
      </c>
    </row>
    <row r="16" spans="1:8" ht="15" customHeight="1" x14ac:dyDescent="0.15">
      <c r="A16" s="32"/>
      <c r="B16" s="11" t="s">
        <v>4</v>
      </c>
      <c r="C16" s="34" t="s">
        <v>84</v>
      </c>
      <c r="D16" s="42">
        <f>D145</f>
        <v>9</v>
      </c>
      <c r="E16" s="12">
        <f t="shared" ref="E16:H23" si="3">IF($D16=0,0,E145/$D16*100)</f>
        <v>11.111111111111111</v>
      </c>
      <c r="F16" s="12">
        <f t="shared" si="3"/>
        <v>66.666666666666657</v>
      </c>
      <c r="G16" s="12">
        <f t="shared" si="3"/>
        <v>0</v>
      </c>
      <c r="H16" s="12">
        <f t="shared" si="3"/>
        <v>22.222222222222221</v>
      </c>
    </row>
    <row r="17" spans="1:8" ht="15" customHeight="1" x14ac:dyDescent="0.15">
      <c r="A17" s="32"/>
      <c r="B17" s="11"/>
      <c r="C17" s="34" t="s">
        <v>85</v>
      </c>
      <c r="D17" s="42">
        <f t="shared" ref="D17:D23" si="4">D146</f>
        <v>32</v>
      </c>
      <c r="E17" s="12">
        <f t="shared" si="3"/>
        <v>18.75</v>
      </c>
      <c r="F17" s="12">
        <f t="shared" si="3"/>
        <v>68.75</v>
      </c>
      <c r="G17" s="12">
        <f t="shared" si="3"/>
        <v>6.25</v>
      </c>
      <c r="H17" s="12">
        <f t="shared" si="3"/>
        <v>6.25</v>
      </c>
    </row>
    <row r="18" spans="1:8" ht="15" customHeight="1" x14ac:dyDescent="0.15">
      <c r="A18" s="32"/>
      <c r="B18" s="11"/>
      <c r="C18" s="34" t="s">
        <v>86</v>
      </c>
      <c r="D18" s="42">
        <f t="shared" si="4"/>
        <v>47</v>
      </c>
      <c r="E18" s="12">
        <f t="shared" si="3"/>
        <v>19.148936170212767</v>
      </c>
      <c r="F18" s="12">
        <f t="shared" si="3"/>
        <v>68.085106382978722</v>
      </c>
      <c r="G18" s="12">
        <f t="shared" si="3"/>
        <v>2.1276595744680851</v>
      </c>
      <c r="H18" s="12">
        <f t="shared" si="3"/>
        <v>10.638297872340425</v>
      </c>
    </row>
    <row r="19" spans="1:8" ht="15" customHeight="1" x14ac:dyDescent="0.15">
      <c r="A19" s="32"/>
      <c r="B19" s="11"/>
      <c r="C19" s="34" t="s">
        <v>87</v>
      </c>
      <c r="D19" s="42">
        <f t="shared" si="4"/>
        <v>30</v>
      </c>
      <c r="E19" s="12">
        <f t="shared" si="3"/>
        <v>26.666666666666668</v>
      </c>
      <c r="F19" s="12">
        <f t="shared" si="3"/>
        <v>60</v>
      </c>
      <c r="G19" s="12">
        <f t="shared" si="3"/>
        <v>3.3333333333333335</v>
      </c>
      <c r="H19" s="12">
        <f t="shared" si="3"/>
        <v>10</v>
      </c>
    </row>
    <row r="20" spans="1:8" ht="15" customHeight="1" x14ac:dyDescent="0.15">
      <c r="A20" s="32"/>
      <c r="B20" s="11"/>
      <c r="C20" s="37" t="s">
        <v>88</v>
      </c>
      <c r="D20" s="42">
        <f t="shared" si="4"/>
        <v>56</v>
      </c>
      <c r="E20" s="12">
        <f t="shared" si="3"/>
        <v>25</v>
      </c>
      <c r="F20" s="12">
        <f t="shared" si="3"/>
        <v>62.5</v>
      </c>
      <c r="G20" s="12">
        <f t="shared" si="3"/>
        <v>8.9285714285714288</v>
      </c>
      <c r="H20" s="12">
        <f t="shared" si="3"/>
        <v>3.5714285714285712</v>
      </c>
    </row>
    <row r="21" spans="1:8" ht="15" customHeight="1" x14ac:dyDescent="0.15">
      <c r="A21" s="32"/>
      <c r="B21" s="11"/>
      <c r="C21" s="37" t="s">
        <v>89</v>
      </c>
      <c r="D21" s="42">
        <f t="shared" si="4"/>
        <v>86</v>
      </c>
      <c r="E21" s="12">
        <f t="shared" si="3"/>
        <v>18.604651162790699</v>
      </c>
      <c r="F21" s="12">
        <f t="shared" si="3"/>
        <v>62.790697674418603</v>
      </c>
      <c r="G21" s="12">
        <f t="shared" si="3"/>
        <v>8.1395348837209305</v>
      </c>
      <c r="H21" s="12">
        <f t="shared" si="3"/>
        <v>10.465116279069768</v>
      </c>
    </row>
    <row r="22" spans="1:8" ht="15" customHeight="1" x14ac:dyDescent="0.15">
      <c r="A22" s="32"/>
      <c r="B22" s="11"/>
      <c r="C22" s="37" t="s">
        <v>90</v>
      </c>
      <c r="D22" s="42">
        <f t="shared" si="4"/>
        <v>123</v>
      </c>
      <c r="E22" s="12">
        <f t="shared" si="3"/>
        <v>22.76422764227642</v>
      </c>
      <c r="F22" s="12">
        <f t="shared" si="3"/>
        <v>56.09756097560976</v>
      </c>
      <c r="G22" s="12">
        <f t="shared" si="3"/>
        <v>8.9430894308943092</v>
      </c>
      <c r="H22" s="12">
        <f t="shared" si="3"/>
        <v>12.195121951219512</v>
      </c>
    </row>
    <row r="23" spans="1:8" ht="15" customHeight="1" x14ac:dyDescent="0.15">
      <c r="A23" s="32"/>
      <c r="B23" s="11"/>
      <c r="C23" s="35" t="s">
        <v>91</v>
      </c>
      <c r="D23" s="43">
        <f t="shared" si="4"/>
        <v>452</v>
      </c>
      <c r="E23" s="9">
        <f t="shared" si="3"/>
        <v>29.424778761061948</v>
      </c>
      <c r="F23" s="9">
        <f t="shared" si="3"/>
        <v>59.070796460176986</v>
      </c>
      <c r="G23" s="9">
        <f t="shared" si="3"/>
        <v>5.3097345132743365</v>
      </c>
      <c r="H23" s="9">
        <f t="shared" si="3"/>
        <v>6.1946902654867255</v>
      </c>
    </row>
    <row r="24" spans="1:8" ht="15" customHeight="1" x14ac:dyDescent="0.15">
      <c r="A24" s="32"/>
      <c r="B24" s="204" t="s">
        <v>5</v>
      </c>
      <c r="C24" s="26" t="s">
        <v>16</v>
      </c>
      <c r="D24" s="42">
        <f>D153</f>
        <v>955</v>
      </c>
      <c r="E24" s="20">
        <f>E153</f>
        <v>243</v>
      </c>
      <c r="F24" s="20">
        <f>F153</f>
        <v>586</v>
      </c>
      <c r="G24" s="20">
        <f>G153</f>
        <v>57</v>
      </c>
      <c r="H24" s="20">
        <f>H153</f>
        <v>69</v>
      </c>
    </row>
    <row r="25" spans="1:8" ht="15" customHeight="1" x14ac:dyDescent="0.15">
      <c r="A25" s="32"/>
      <c r="B25" s="205"/>
      <c r="C25" s="30"/>
      <c r="D25" s="29">
        <f>IF(SUM(E25:H25)&gt;100,"－",SUM(E25:H25))</f>
        <v>100</v>
      </c>
      <c r="E25" s="28">
        <f>E153/$D24*100</f>
        <v>25.445026178010473</v>
      </c>
      <c r="F25" s="28">
        <f>F153/$D24*100</f>
        <v>61.361256544502616</v>
      </c>
      <c r="G25" s="28">
        <f>G153/$D24*100</f>
        <v>5.9685863874345557</v>
      </c>
      <c r="H25" s="28">
        <f>H153/$D24*100</f>
        <v>7.2251308900523554</v>
      </c>
    </row>
    <row r="26" spans="1:8" ht="15" customHeight="1" x14ac:dyDescent="0.15">
      <c r="A26" s="32"/>
      <c r="B26" s="205"/>
      <c r="C26" s="34" t="s">
        <v>84</v>
      </c>
      <c r="D26" s="42">
        <f>D155</f>
        <v>44</v>
      </c>
      <c r="E26" s="12">
        <f t="shared" ref="E26:H33" si="5">IF($D26=0,0,E155/$D26*100)</f>
        <v>15.909090909090908</v>
      </c>
      <c r="F26" s="12">
        <f t="shared" si="5"/>
        <v>65.909090909090907</v>
      </c>
      <c r="G26" s="12">
        <f t="shared" si="5"/>
        <v>6.8181818181818175</v>
      </c>
      <c r="H26" s="12">
        <f t="shared" si="5"/>
        <v>11.363636363636363</v>
      </c>
    </row>
    <row r="27" spans="1:8" ht="15" customHeight="1" x14ac:dyDescent="0.15">
      <c r="A27" s="32"/>
      <c r="B27" s="205"/>
      <c r="C27" s="34" t="s">
        <v>85</v>
      </c>
      <c r="D27" s="42">
        <f t="shared" ref="D27:D33" si="6">D156</f>
        <v>79</v>
      </c>
      <c r="E27" s="12">
        <f t="shared" si="5"/>
        <v>16.455696202531644</v>
      </c>
      <c r="F27" s="12">
        <f t="shared" si="5"/>
        <v>70.886075949367083</v>
      </c>
      <c r="G27" s="12">
        <f t="shared" si="5"/>
        <v>5.0632911392405067</v>
      </c>
      <c r="H27" s="12">
        <f t="shared" si="5"/>
        <v>7.59493670886076</v>
      </c>
    </row>
    <row r="28" spans="1:8" ht="15" customHeight="1" x14ac:dyDescent="0.15">
      <c r="A28" s="32"/>
      <c r="B28" s="205"/>
      <c r="C28" s="34" t="s">
        <v>86</v>
      </c>
      <c r="D28" s="42">
        <f t="shared" si="6"/>
        <v>75</v>
      </c>
      <c r="E28" s="12">
        <f t="shared" si="5"/>
        <v>25.333333333333336</v>
      </c>
      <c r="F28" s="12">
        <f t="shared" si="5"/>
        <v>58.666666666666664</v>
      </c>
      <c r="G28" s="12">
        <f t="shared" si="5"/>
        <v>4</v>
      </c>
      <c r="H28" s="12">
        <f t="shared" si="5"/>
        <v>12</v>
      </c>
    </row>
    <row r="29" spans="1:8" ht="15" customHeight="1" x14ac:dyDescent="0.15">
      <c r="A29" s="32"/>
      <c r="B29" s="46"/>
      <c r="C29" s="34" t="s">
        <v>87</v>
      </c>
      <c r="D29" s="42">
        <f t="shared" si="6"/>
        <v>62</v>
      </c>
      <c r="E29" s="12">
        <f t="shared" si="5"/>
        <v>22.58064516129032</v>
      </c>
      <c r="F29" s="12">
        <f t="shared" si="5"/>
        <v>67.741935483870961</v>
      </c>
      <c r="G29" s="12">
        <f t="shared" si="5"/>
        <v>4.838709677419355</v>
      </c>
      <c r="H29" s="12">
        <f t="shared" si="5"/>
        <v>4.838709677419355</v>
      </c>
    </row>
    <row r="30" spans="1:8" ht="15" customHeight="1" x14ac:dyDescent="0.15">
      <c r="A30" s="32"/>
      <c r="B30" s="46"/>
      <c r="C30" s="37" t="s">
        <v>88</v>
      </c>
      <c r="D30" s="42">
        <f t="shared" si="6"/>
        <v>115</v>
      </c>
      <c r="E30" s="12">
        <f t="shared" si="5"/>
        <v>18.260869565217391</v>
      </c>
      <c r="F30" s="12">
        <f t="shared" si="5"/>
        <v>66.956521739130437</v>
      </c>
      <c r="G30" s="12">
        <f t="shared" si="5"/>
        <v>9.5652173913043477</v>
      </c>
      <c r="H30" s="12">
        <f t="shared" si="5"/>
        <v>5.2173913043478262</v>
      </c>
    </row>
    <row r="31" spans="1:8" ht="15" customHeight="1" x14ac:dyDescent="0.15">
      <c r="A31" s="32"/>
      <c r="B31" s="46"/>
      <c r="C31" s="37" t="s">
        <v>89</v>
      </c>
      <c r="D31" s="42">
        <f t="shared" si="6"/>
        <v>115</v>
      </c>
      <c r="E31" s="12">
        <f t="shared" si="5"/>
        <v>13.043478260869565</v>
      </c>
      <c r="F31" s="12">
        <f t="shared" si="5"/>
        <v>70.434782608695656</v>
      </c>
      <c r="G31" s="12">
        <f t="shared" si="5"/>
        <v>9.5652173913043477</v>
      </c>
      <c r="H31" s="12">
        <f t="shared" si="5"/>
        <v>6.9565217391304346</v>
      </c>
    </row>
    <row r="32" spans="1:8" ht="15" customHeight="1" x14ac:dyDescent="0.15">
      <c r="A32" s="32"/>
      <c r="B32" s="46"/>
      <c r="C32" s="37" t="s">
        <v>90</v>
      </c>
      <c r="D32" s="42">
        <f t="shared" si="6"/>
        <v>146</v>
      </c>
      <c r="E32" s="12">
        <f t="shared" si="5"/>
        <v>19.863013698630137</v>
      </c>
      <c r="F32" s="12">
        <f t="shared" si="5"/>
        <v>71.917808219178085</v>
      </c>
      <c r="G32" s="12">
        <f t="shared" si="5"/>
        <v>4.10958904109589</v>
      </c>
      <c r="H32" s="12">
        <f t="shared" si="5"/>
        <v>4.10958904109589</v>
      </c>
    </row>
    <row r="33" spans="1:8" ht="15" customHeight="1" x14ac:dyDescent="0.15">
      <c r="A33" s="33"/>
      <c r="B33" s="47"/>
      <c r="C33" s="35" t="s">
        <v>91</v>
      </c>
      <c r="D33" s="43">
        <f t="shared" si="6"/>
        <v>319</v>
      </c>
      <c r="E33" s="9">
        <f t="shared" si="5"/>
        <v>39.184952978056423</v>
      </c>
      <c r="F33" s="9">
        <f t="shared" si="5"/>
        <v>47.648902821316611</v>
      </c>
      <c r="G33" s="9">
        <f t="shared" si="5"/>
        <v>5.0156739811912221</v>
      </c>
      <c r="H33" s="9">
        <f t="shared" si="5"/>
        <v>8.1504702194357357</v>
      </c>
    </row>
    <row r="34" spans="1:8" ht="15" customHeight="1" x14ac:dyDescent="0.15">
      <c r="A34" s="25" t="s">
        <v>92</v>
      </c>
      <c r="B34" s="17" t="s">
        <v>6</v>
      </c>
      <c r="C34" s="26" t="s">
        <v>16</v>
      </c>
      <c r="D34" s="41">
        <f t="shared" ref="D34:E34" si="7">D163</f>
        <v>1165</v>
      </c>
      <c r="E34" s="8">
        <f t="shared" si="7"/>
        <v>87</v>
      </c>
      <c r="F34" s="8">
        <f>F163</f>
        <v>1009</v>
      </c>
      <c r="G34" s="8">
        <f>G163</f>
        <v>17</v>
      </c>
      <c r="H34" s="8">
        <f>H163</f>
        <v>52</v>
      </c>
    </row>
    <row r="35" spans="1:8" ht="15" customHeight="1" x14ac:dyDescent="0.15">
      <c r="A35" s="74"/>
      <c r="B35" s="18" t="s">
        <v>7</v>
      </c>
      <c r="C35" s="30"/>
      <c r="D35" s="29">
        <f>IF(SUM(E35:H35)&gt;100,"－",SUM(E35:H35))</f>
        <v>100</v>
      </c>
      <c r="E35" s="28">
        <f>E163/$D34*100</f>
        <v>7.4678111587982832</v>
      </c>
      <c r="F35" s="28">
        <f>F163/$D34*100</f>
        <v>86.60944206008584</v>
      </c>
      <c r="G35" s="28">
        <f>G163/$D34*100</f>
        <v>1.4592274678111588</v>
      </c>
      <c r="H35" s="28">
        <f>H163/$D34*100</f>
        <v>4.4635193133047206</v>
      </c>
    </row>
    <row r="36" spans="1:8" ht="15" customHeight="1" x14ac:dyDescent="0.15">
      <c r="A36" s="74"/>
      <c r="B36" s="18" t="s">
        <v>8</v>
      </c>
      <c r="C36" s="34" t="s">
        <v>93</v>
      </c>
      <c r="D36" s="42">
        <f>D165</f>
        <v>492</v>
      </c>
      <c r="E36" s="12">
        <f t="shared" ref="E36:H39" si="8">IF($D36=0,0,E165/$D36*100)</f>
        <v>6.0975609756097562</v>
      </c>
      <c r="F36" s="12">
        <f t="shared" si="8"/>
        <v>87.195121951219505</v>
      </c>
      <c r="G36" s="12">
        <f t="shared" si="8"/>
        <v>1.0162601626016259</v>
      </c>
      <c r="H36" s="12">
        <f t="shared" si="8"/>
        <v>5.6910569105691051</v>
      </c>
    </row>
    <row r="37" spans="1:8" ht="15" customHeight="1" x14ac:dyDescent="0.15">
      <c r="A37" s="74"/>
      <c r="B37" s="18" t="s">
        <v>9</v>
      </c>
      <c r="C37" s="34" t="s">
        <v>94</v>
      </c>
      <c r="D37" s="42">
        <f t="shared" ref="D37:D39" si="9">D166</f>
        <v>194</v>
      </c>
      <c r="E37" s="12">
        <f t="shared" si="8"/>
        <v>8.7628865979381434</v>
      </c>
      <c r="F37" s="12">
        <f t="shared" si="8"/>
        <v>86.597938144329902</v>
      </c>
      <c r="G37" s="12">
        <f t="shared" si="8"/>
        <v>1.5463917525773196</v>
      </c>
      <c r="H37" s="12">
        <f t="shared" si="8"/>
        <v>3.0927835051546393</v>
      </c>
    </row>
    <row r="38" spans="1:8" ht="15" customHeight="1" x14ac:dyDescent="0.15">
      <c r="A38" s="32"/>
      <c r="B38" s="18"/>
      <c r="C38" s="34" t="s">
        <v>95</v>
      </c>
      <c r="D38" s="42">
        <f t="shared" si="9"/>
        <v>433</v>
      </c>
      <c r="E38" s="12">
        <f t="shared" si="8"/>
        <v>7.3903002309468819</v>
      </c>
      <c r="F38" s="12">
        <f t="shared" si="8"/>
        <v>87.52886836027713</v>
      </c>
      <c r="G38" s="12">
        <f t="shared" si="8"/>
        <v>1.6166281755196306</v>
      </c>
      <c r="H38" s="12">
        <f t="shared" si="8"/>
        <v>3.4642032332563506</v>
      </c>
    </row>
    <row r="39" spans="1:8" ht="15" customHeight="1" x14ac:dyDescent="0.15">
      <c r="A39" s="32"/>
      <c r="B39" s="19"/>
      <c r="C39" s="35" t="s">
        <v>96</v>
      </c>
      <c r="D39" s="42">
        <f t="shared" si="9"/>
        <v>46</v>
      </c>
      <c r="E39" s="12">
        <f t="shared" si="8"/>
        <v>17.391304347826086</v>
      </c>
      <c r="F39" s="12">
        <f t="shared" si="8"/>
        <v>71.739130434782609</v>
      </c>
      <c r="G39" s="12">
        <f t="shared" si="8"/>
        <v>4.3478260869565215</v>
      </c>
      <c r="H39" s="12">
        <f t="shared" si="8"/>
        <v>6.5217391304347823</v>
      </c>
    </row>
    <row r="40" spans="1:8" ht="15" customHeight="1" x14ac:dyDescent="0.15">
      <c r="A40" s="32"/>
      <c r="B40" s="11" t="s">
        <v>2</v>
      </c>
      <c r="C40" s="26" t="s">
        <v>16</v>
      </c>
      <c r="D40" s="41">
        <f t="shared" ref="D40:E40" si="10">D169</f>
        <v>835</v>
      </c>
      <c r="E40" s="8">
        <f t="shared" si="10"/>
        <v>215</v>
      </c>
      <c r="F40" s="8">
        <f>F169</f>
        <v>503</v>
      </c>
      <c r="G40" s="8">
        <f>G169</f>
        <v>51</v>
      </c>
      <c r="H40" s="8">
        <f>H169</f>
        <v>66</v>
      </c>
    </row>
    <row r="41" spans="1:8" ht="15" customHeight="1" x14ac:dyDescent="0.15">
      <c r="A41" s="32"/>
      <c r="B41" s="11" t="s">
        <v>3</v>
      </c>
      <c r="C41" s="30"/>
      <c r="D41" s="29">
        <f>IF(SUM(E41:H41)&gt;100,"－",SUM(E41:H41))</f>
        <v>100.00000000000001</v>
      </c>
      <c r="E41" s="28">
        <f>E169/$D40*100</f>
        <v>25.748502994011975</v>
      </c>
      <c r="F41" s="28">
        <f>F169/$D40*100</f>
        <v>60.239520958083837</v>
      </c>
      <c r="G41" s="28">
        <f>G169/$D40*100</f>
        <v>6.1077844311377243</v>
      </c>
      <c r="H41" s="28">
        <f>H169/$D40*100</f>
        <v>7.9041916167664681</v>
      </c>
    </row>
    <row r="42" spans="1:8" ht="15" customHeight="1" x14ac:dyDescent="0.15">
      <c r="A42" s="32"/>
      <c r="B42" s="11" t="s">
        <v>4</v>
      </c>
      <c r="C42" s="34" t="s">
        <v>93</v>
      </c>
      <c r="D42" s="42">
        <f>D171</f>
        <v>160</v>
      </c>
      <c r="E42" s="12">
        <f t="shared" ref="E42:H45" si="11">IF($D42=0,0,E171/$D42*100)</f>
        <v>25</v>
      </c>
      <c r="F42" s="12">
        <f t="shared" si="11"/>
        <v>60</v>
      </c>
      <c r="G42" s="12">
        <f t="shared" si="11"/>
        <v>6.25</v>
      </c>
      <c r="H42" s="12">
        <f t="shared" si="11"/>
        <v>8.75</v>
      </c>
    </row>
    <row r="43" spans="1:8" ht="15" customHeight="1" x14ac:dyDescent="0.15">
      <c r="A43" s="32"/>
      <c r="B43" s="11"/>
      <c r="C43" s="34" t="s">
        <v>94</v>
      </c>
      <c r="D43" s="42">
        <f t="shared" ref="D43:D45" si="12">D172</f>
        <v>196</v>
      </c>
      <c r="E43" s="12">
        <f t="shared" si="11"/>
        <v>24.489795918367346</v>
      </c>
      <c r="F43" s="12">
        <f t="shared" si="11"/>
        <v>58.673469387755105</v>
      </c>
      <c r="G43" s="12">
        <f t="shared" si="11"/>
        <v>7.1428571428571423</v>
      </c>
      <c r="H43" s="12">
        <f t="shared" si="11"/>
        <v>9.6938775510204085</v>
      </c>
    </row>
    <row r="44" spans="1:8" ht="15" customHeight="1" x14ac:dyDescent="0.15">
      <c r="A44" s="32"/>
      <c r="B44" s="11"/>
      <c r="C44" s="34" t="s">
        <v>95</v>
      </c>
      <c r="D44" s="42">
        <f t="shared" si="12"/>
        <v>402</v>
      </c>
      <c r="E44" s="12">
        <f t="shared" si="11"/>
        <v>25.621890547263682</v>
      </c>
      <c r="F44" s="12">
        <f t="shared" si="11"/>
        <v>63.184079601990049</v>
      </c>
      <c r="G44" s="12">
        <f t="shared" si="11"/>
        <v>4.9751243781094532</v>
      </c>
      <c r="H44" s="12">
        <f t="shared" si="11"/>
        <v>6.2189054726368163</v>
      </c>
    </row>
    <row r="45" spans="1:8" ht="15" customHeight="1" x14ac:dyDescent="0.15">
      <c r="A45" s="32"/>
      <c r="B45" s="11"/>
      <c r="C45" s="35" t="s">
        <v>96</v>
      </c>
      <c r="D45" s="42">
        <f t="shared" si="12"/>
        <v>77</v>
      </c>
      <c r="E45" s="12">
        <f t="shared" si="11"/>
        <v>31.168831168831169</v>
      </c>
      <c r="F45" s="12">
        <f t="shared" si="11"/>
        <v>49.350649350649348</v>
      </c>
      <c r="G45" s="12">
        <f t="shared" si="11"/>
        <v>9.0909090909090917</v>
      </c>
      <c r="H45" s="12">
        <f t="shared" si="11"/>
        <v>10.38961038961039</v>
      </c>
    </row>
    <row r="46" spans="1:8" ht="15" customHeight="1" x14ac:dyDescent="0.15">
      <c r="A46" s="32"/>
      <c r="B46" s="204" t="s">
        <v>5</v>
      </c>
      <c r="C46" s="26" t="s">
        <v>16</v>
      </c>
      <c r="D46" s="41">
        <f t="shared" ref="D46:E46" si="13">D175</f>
        <v>955</v>
      </c>
      <c r="E46" s="8">
        <f t="shared" si="13"/>
        <v>243</v>
      </c>
      <c r="F46" s="8">
        <f>F175</f>
        <v>586</v>
      </c>
      <c r="G46" s="8">
        <f>G175</f>
        <v>57</v>
      </c>
      <c r="H46" s="8">
        <f>H175</f>
        <v>69</v>
      </c>
    </row>
    <row r="47" spans="1:8" ht="15" customHeight="1" x14ac:dyDescent="0.15">
      <c r="A47" s="32"/>
      <c r="B47" s="205"/>
      <c r="C47" s="30"/>
      <c r="D47" s="29">
        <f>IF(SUM(E47:H47)&gt;100,"－",SUM(E47:H47))</f>
        <v>100</v>
      </c>
      <c r="E47" s="28">
        <f>E175/$D46*100</f>
        <v>25.445026178010473</v>
      </c>
      <c r="F47" s="28">
        <f>F175/$D46*100</f>
        <v>61.361256544502616</v>
      </c>
      <c r="G47" s="28">
        <f>G175/$D46*100</f>
        <v>5.9685863874345557</v>
      </c>
      <c r="H47" s="28">
        <f>H175/$D46*100</f>
        <v>7.2251308900523554</v>
      </c>
    </row>
    <row r="48" spans="1:8" ht="15" customHeight="1" x14ac:dyDescent="0.15">
      <c r="A48" s="32"/>
      <c r="B48" s="205"/>
      <c r="C48" s="34" t="s">
        <v>93</v>
      </c>
      <c r="D48" s="42">
        <f>D177</f>
        <v>290</v>
      </c>
      <c r="E48" s="12">
        <f t="shared" ref="E48:H51" si="14">IF($D48=0,0,E177/$D48*100)</f>
        <v>20</v>
      </c>
      <c r="F48" s="12">
        <f t="shared" si="14"/>
        <v>69.310344827586206</v>
      </c>
      <c r="G48" s="12">
        <f t="shared" si="14"/>
        <v>4.8275862068965516</v>
      </c>
      <c r="H48" s="12">
        <f t="shared" si="14"/>
        <v>5.8620689655172411</v>
      </c>
    </row>
    <row r="49" spans="1:8" ht="15" customHeight="1" x14ac:dyDescent="0.15">
      <c r="A49" s="32"/>
      <c r="B49" s="205"/>
      <c r="C49" s="34" t="s">
        <v>94</v>
      </c>
      <c r="D49" s="42">
        <f t="shared" ref="D49:D51" si="15">D178</f>
        <v>208</v>
      </c>
      <c r="E49" s="12">
        <f t="shared" si="14"/>
        <v>24.519230769230766</v>
      </c>
      <c r="F49" s="12">
        <f t="shared" si="14"/>
        <v>62.980769230769226</v>
      </c>
      <c r="G49" s="12">
        <f t="shared" si="14"/>
        <v>6.7307692307692308</v>
      </c>
      <c r="H49" s="12">
        <f t="shared" si="14"/>
        <v>5.7692307692307692</v>
      </c>
    </row>
    <row r="50" spans="1:8" ht="15" customHeight="1" x14ac:dyDescent="0.15">
      <c r="A50" s="32"/>
      <c r="B50" s="205"/>
      <c r="C50" s="34" t="s">
        <v>95</v>
      </c>
      <c r="D50" s="42">
        <f t="shared" si="15"/>
        <v>404</v>
      </c>
      <c r="E50" s="12">
        <f t="shared" si="14"/>
        <v>28.960396039603957</v>
      </c>
      <c r="F50" s="12">
        <f t="shared" si="14"/>
        <v>55.445544554455452</v>
      </c>
      <c r="G50" s="12">
        <f t="shared" si="14"/>
        <v>6.435643564356436</v>
      </c>
      <c r="H50" s="12">
        <f t="shared" si="14"/>
        <v>9.1584158415841586</v>
      </c>
    </row>
    <row r="51" spans="1:8" ht="15" customHeight="1" x14ac:dyDescent="0.15">
      <c r="A51" s="33"/>
      <c r="B51" s="47"/>
      <c r="C51" s="35" t="s">
        <v>96</v>
      </c>
      <c r="D51" s="43">
        <f t="shared" si="15"/>
        <v>53</v>
      </c>
      <c r="E51" s="9">
        <f t="shared" si="14"/>
        <v>32.075471698113205</v>
      </c>
      <c r="F51" s="9">
        <f t="shared" si="14"/>
        <v>56.60377358490566</v>
      </c>
      <c r="G51" s="9">
        <f t="shared" si="14"/>
        <v>5.6603773584905666</v>
      </c>
      <c r="H51" s="9">
        <f t="shared" si="14"/>
        <v>5.6603773584905666</v>
      </c>
    </row>
    <row r="52" spans="1:8" ht="15" customHeight="1" x14ac:dyDescent="0.15">
      <c r="A52" s="25" t="s">
        <v>97</v>
      </c>
      <c r="B52" s="17" t="s">
        <v>6</v>
      </c>
      <c r="C52" s="26" t="s">
        <v>16</v>
      </c>
      <c r="D52" s="41">
        <f t="shared" ref="D52:E52" si="16">D181</f>
        <v>1165</v>
      </c>
      <c r="E52" s="8">
        <f t="shared" si="16"/>
        <v>87</v>
      </c>
      <c r="F52" s="8">
        <f>F181</f>
        <v>1009</v>
      </c>
      <c r="G52" s="8">
        <f>G181</f>
        <v>17</v>
      </c>
      <c r="H52" s="8">
        <f>H181</f>
        <v>52</v>
      </c>
    </row>
    <row r="53" spans="1:8" ht="15" customHeight="1" x14ac:dyDescent="0.15">
      <c r="A53" s="203" t="s">
        <v>98</v>
      </c>
      <c r="B53" s="18" t="s">
        <v>7</v>
      </c>
      <c r="C53" s="30"/>
      <c r="D53" s="29">
        <f>IF(SUM(E53:H53)&gt;100,"－",SUM(E53:H53))</f>
        <v>100</v>
      </c>
      <c r="E53" s="28">
        <f>E181/$D52*100</f>
        <v>7.4678111587982832</v>
      </c>
      <c r="F53" s="28">
        <f>F181/$D52*100</f>
        <v>86.60944206008584</v>
      </c>
      <c r="G53" s="28">
        <f>G181/$D52*100</f>
        <v>1.4592274678111588</v>
      </c>
      <c r="H53" s="28">
        <f>H181/$D52*100</f>
        <v>4.4635193133047206</v>
      </c>
    </row>
    <row r="54" spans="1:8" ht="15" customHeight="1" x14ac:dyDescent="0.15">
      <c r="A54" s="203"/>
      <c r="B54" s="18" t="s">
        <v>8</v>
      </c>
      <c r="C54" s="34" t="s">
        <v>67</v>
      </c>
      <c r="D54" s="42">
        <f t="shared" ref="D54:D59" si="17">D183</f>
        <v>50</v>
      </c>
      <c r="E54" s="12">
        <f t="shared" ref="E54:H59" si="18">IF($D54=0,0,E183/$D54*100)</f>
        <v>28.000000000000004</v>
      </c>
      <c r="F54" s="12">
        <f t="shared" si="18"/>
        <v>64</v>
      </c>
      <c r="G54" s="12">
        <f t="shared" si="18"/>
        <v>2</v>
      </c>
      <c r="H54" s="12">
        <f t="shared" si="18"/>
        <v>6</v>
      </c>
    </row>
    <row r="55" spans="1:8" ht="15" customHeight="1" x14ac:dyDescent="0.15">
      <c r="A55" s="203"/>
      <c r="B55" s="18" t="s">
        <v>9</v>
      </c>
      <c r="C55" s="34" t="s">
        <v>68</v>
      </c>
      <c r="D55" s="42">
        <f t="shared" si="17"/>
        <v>364</v>
      </c>
      <c r="E55" s="12">
        <f t="shared" si="18"/>
        <v>7.6923076923076925</v>
      </c>
      <c r="F55" s="12">
        <f t="shared" si="18"/>
        <v>86.813186813186817</v>
      </c>
      <c r="G55" s="12">
        <f t="shared" si="18"/>
        <v>1.6483516483516485</v>
      </c>
      <c r="H55" s="12">
        <f t="shared" si="18"/>
        <v>3.8461538461538463</v>
      </c>
    </row>
    <row r="56" spans="1:8" ht="15" customHeight="1" x14ac:dyDescent="0.15">
      <c r="A56" s="32"/>
      <c r="B56" s="18"/>
      <c r="C56" s="34" t="s">
        <v>69</v>
      </c>
      <c r="D56" s="42">
        <f t="shared" si="17"/>
        <v>529</v>
      </c>
      <c r="E56" s="12">
        <f t="shared" si="18"/>
        <v>6.2381852551984878</v>
      </c>
      <c r="F56" s="12">
        <f t="shared" si="18"/>
        <v>87.901701323251416</v>
      </c>
      <c r="G56" s="12">
        <f t="shared" si="18"/>
        <v>0.94517958412098302</v>
      </c>
      <c r="H56" s="12">
        <f t="shared" si="18"/>
        <v>4.9149338374291114</v>
      </c>
    </row>
    <row r="57" spans="1:8" ht="15" customHeight="1" x14ac:dyDescent="0.15">
      <c r="A57" s="32"/>
      <c r="B57" s="18"/>
      <c r="C57" s="34" t="s">
        <v>70</v>
      </c>
      <c r="D57" s="42">
        <f t="shared" si="17"/>
        <v>169</v>
      </c>
      <c r="E57" s="12">
        <f t="shared" si="18"/>
        <v>5.3254437869822491</v>
      </c>
      <c r="F57" s="12">
        <f t="shared" si="18"/>
        <v>88.757396449704146</v>
      </c>
      <c r="G57" s="12">
        <f t="shared" si="18"/>
        <v>1.7751479289940828</v>
      </c>
      <c r="H57" s="12">
        <f t="shared" si="18"/>
        <v>4.1420118343195274</v>
      </c>
    </row>
    <row r="58" spans="1:8" ht="15" customHeight="1" x14ac:dyDescent="0.15">
      <c r="A58" s="32"/>
      <c r="B58" s="18"/>
      <c r="C58" s="83" t="s">
        <v>119</v>
      </c>
      <c r="D58" s="42">
        <f t="shared" si="17"/>
        <v>32</v>
      </c>
      <c r="E58" s="12">
        <f t="shared" si="18"/>
        <v>9.375</v>
      </c>
      <c r="F58" s="12">
        <f t="shared" si="18"/>
        <v>84.375</v>
      </c>
      <c r="G58" s="12">
        <f t="shared" si="18"/>
        <v>3.125</v>
      </c>
      <c r="H58" s="12">
        <f t="shared" si="18"/>
        <v>3.125</v>
      </c>
    </row>
    <row r="59" spans="1:8" ht="15" customHeight="1" x14ac:dyDescent="0.15">
      <c r="A59" s="32"/>
      <c r="B59" s="19"/>
      <c r="C59" s="35" t="s">
        <v>66</v>
      </c>
      <c r="D59" s="42">
        <f t="shared" si="17"/>
        <v>21</v>
      </c>
      <c r="E59" s="12">
        <f t="shared" si="18"/>
        <v>0</v>
      </c>
      <c r="F59" s="12">
        <f t="shared" si="18"/>
        <v>90.476190476190482</v>
      </c>
      <c r="G59" s="12">
        <f t="shared" si="18"/>
        <v>4.7619047619047619</v>
      </c>
      <c r="H59" s="12">
        <f t="shared" si="18"/>
        <v>4.7619047619047619</v>
      </c>
    </row>
    <row r="60" spans="1:8" ht="15" customHeight="1" x14ac:dyDescent="0.15">
      <c r="A60" s="32"/>
      <c r="B60" s="11" t="s">
        <v>2</v>
      </c>
      <c r="C60" s="26" t="s">
        <v>16</v>
      </c>
      <c r="D60" s="41">
        <f t="shared" ref="D60:E60" si="19">D189</f>
        <v>835</v>
      </c>
      <c r="E60" s="8">
        <f t="shared" si="19"/>
        <v>215</v>
      </c>
      <c r="F60" s="8">
        <f>F189</f>
        <v>503</v>
      </c>
      <c r="G60" s="8">
        <f>G189</f>
        <v>51</v>
      </c>
      <c r="H60" s="8">
        <f>H189</f>
        <v>66</v>
      </c>
    </row>
    <row r="61" spans="1:8" ht="15" customHeight="1" x14ac:dyDescent="0.15">
      <c r="A61" s="32"/>
      <c r="B61" s="11" t="s">
        <v>3</v>
      </c>
      <c r="C61" s="30"/>
      <c r="D61" s="29">
        <f>IF(SUM(E61:H61)&gt;100,"－",SUM(E61:H61))</f>
        <v>100.00000000000001</v>
      </c>
      <c r="E61" s="28">
        <f>E189/$D60*100</f>
        <v>25.748502994011975</v>
      </c>
      <c r="F61" s="28">
        <f>F189/$D60*100</f>
        <v>60.239520958083837</v>
      </c>
      <c r="G61" s="28">
        <f>G189/$D60*100</f>
        <v>6.1077844311377243</v>
      </c>
      <c r="H61" s="28">
        <f>H189/$D60*100</f>
        <v>7.9041916167664681</v>
      </c>
    </row>
    <row r="62" spans="1:8" ht="15" customHeight="1" x14ac:dyDescent="0.15">
      <c r="A62" s="32"/>
      <c r="B62" s="11" t="s">
        <v>4</v>
      </c>
      <c r="C62" s="34" t="s">
        <v>67</v>
      </c>
      <c r="D62" s="42">
        <f t="shared" ref="D62:D67" si="20">D191</f>
        <v>82</v>
      </c>
      <c r="E62" s="12">
        <f t="shared" ref="E62:H67" si="21">IF($D62=0,0,E191/$D62*100)</f>
        <v>51.219512195121951</v>
      </c>
      <c r="F62" s="12">
        <f t="shared" si="21"/>
        <v>31.707317073170731</v>
      </c>
      <c r="G62" s="12">
        <f t="shared" si="21"/>
        <v>9.7560975609756095</v>
      </c>
      <c r="H62" s="12">
        <f t="shared" si="21"/>
        <v>7.3170731707317067</v>
      </c>
    </row>
    <row r="63" spans="1:8" ht="15" customHeight="1" x14ac:dyDescent="0.15">
      <c r="A63" s="32"/>
      <c r="B63" s="11"/>
      <c r="C63" s="34" t="s">
        <v>68</v>
      </c>
      <c r="D63" s="42">
        <f t="shared" si="20"/>
        <v>109</v>
      </c>
      <c r="E63" s="12">
        <f t="shared" si="21"/>
        <v>27.522935779816514</v>
      </c>
      <c r="F63" s="12">
        <f t="shared" si="21"/>
        <v>61.467889908256879</v>
      </c>
      <c r="G63" s="12">
        <f t="shared" si="21"/>
        <v>4.5871559633027523</v>
      </c>
      <c r="H63" s="12">
        <f t="shared" si="21"/>
        <v>6.4220183486238538</v>
      </c>
    </row>
    <row r="64" spans="1:8" ht="15" customHeight="1" x14ac:dyDescent="0.15">
      <c r="A64" s="32"/>
      <c r="B64" s="11"/>
      <c r="C64" s="34" t="s">
        <v>69</v>
      </c>
      <c r="D64" s="42">
        <f t="shared" si="20"/>
        <v>199</v>
      </c>
      <c r="E64" s="12">
        <f t="shared" si="21"/>
        <v>30.150753768844218</v>
      </c>
      <c r="F64" s="12">
        <f t="shared" si="21"/>
        <v>62.814070351758801</v>
      </c>
      <c r="G64" s="12">
        <f t="shared" si="21"/>
        <v>3.0150753768844218</v>
      </c>
      <c r="H64" s="12">
        <f t="shared" si="21"/>
        <v>4.0201005025125625</v>
      </c>
    </row>
    <row r="65" spans="1:8" ht="15" customHeight="1" x14ac:dyDescent="0.15">
      <c r="A65" s="32"/>
      <c r="B65" s="11"/>
      <c r="C65" s="34" t="s">
        <v>70</v>
      </c>
      <c r="D65" s="42">
        <f t="shared" si="20"/>
        <v>246</v>
      </c>
      <c r="E65" s="12">
        <f t="shared" si="21"/>
        <v>20.73170731707317</v>
      </c>
      <c r="F65" s="12">
        <f t="shared" si="21"/>
        <v>64.634146341463421</v>
      </c>
      <c r="G65" s="12">
        <f t="shared" si="21"/>
        <v>4.4715447154471546</v>
      </c>
      <c r="H65" s="12">
        <f t="shared" si="21"/>
        <v>10.16260162601626</v>
      </c>
    </row>
    <row r="66" spans="1:8" ht="15" customHeight="1" x14ac:dyDescent="0.15">
      <c r="A66" s="32"/>
      <c r="B66" s="11"/>
      <c r="C66" s="34" t="s">
        <v>119</v>
      </c>
      <c r="D66" s="42">
        <f t="shared" si="20"/>
        <v>163</v>
      </c>
      <c r="E66" s="12">
        <f t="shared" si="21"/>
        <v>13.496932515337424</v>
      </c>
      <c r="F66" s="12">
        <f t="shared" si="21"/>
        <v>65.030674846625772</v>
      </c>
      <c r="G66" s="12">
        <f t="shared" si="21"/>
        <v>11.042944785276074</v>
      </c>
      <c r="H66" s="12">
        <f t="shared" si="21"/>
        <v>10.429447852760736</v>
      </c>
    </row>
    <row r="67" spans="1:8" ht="15" customHeight="1" x14ac:dyDescent="0.15">
      <c r="A67" s="32"/>
      <c r="B67" s="11"/>
      <c r="C67" s="35" t="s">
        <v>66</v>
      </c>
      <c r="D67" s="42">
        <f t="shared" si="20"/>
        <v>36</v>
      </c>
      <c r="E67" s="12">
        <f t="shared" si="21"/>
        <v>27.777777777777779</v>
      </c>
      <c r="F67" s="12">
        <f t="shared" si="21"/>
        <v>55.555555555555557</v>
      </c>
      <c r="G67" s="12">
        <f t="shared" si="21"/>
        <v>8.3333333333333321</v>
      </c>
      <c r="H67" s="12">
        <f t="shared" si="21"/>
        <v>8.3333333333333321</v>
      </c>
    </row>
    <row r="68" spans="1:8" ht="15" customHeight="1" x14ac:dyDescent="0.15">
      <c r="A68" s="32"/>
      <c r="B68" s="204" t="s">
        <v>5</v>
      </c>
      <c r="C68" s="26" t="s">
        <v>16</v>
      </c>
      <c r="D68" s="41">
        <f t="shared" ref="D68:E68" si="22">D197</f>
        <v>955</v>
      </c>
      <c r="E68" s="8">
        <f t="shared" si="22"/>
        <v>243</v>
      </c>
      <c r="F68" s="8">
        <f>F197</f>
        <v>586</v>
      </c>
      <c r="G68" s="8">
        <f>G197</f>
        <v>57</v>
      </c>
      <c r="H68" s="8">
        <f>H197</f>
        <v>69</v>
      </c>
    </row>
    <row r="69" spans="1:8" ht="15" customHeight="1" x14ac:dyDescent="0.15">
      <c r="A69" s="32"/>
      <c r="B69" s="205"/>
      <c r="C69" s="30"/>
      <c r="D69" s="29">
        <f>IF(SUM(E69:H69)&gt;100,"－",SUM(E69:H69))</f>
        <v>100</v>
      </c>
      <c r="E69" s="28">
        <f>E197/$D68*100</f>
        <v>25.445026178010473</v>
      </c>
      <c r="F69" s="28">
        <f>F197/$D68*100</f>
        <v>61.361256544502616</v>
      </c>
      <c r="G69" s="28">
        <f>G197/$D68*100</f>
        <v>5.9685863874345557</v>
      </c>
      <c r="H69" s="28">
        <f>H197/$D68*100</f>
        <v>7.2251308900523554</v>
      </c>
    </row>
    <row r="70" spans="1:8" ht="15" customHeight="1" x14ac:dyDescent="0.15">
      <c r="A70" s="32"/>
      <c r="B70" s="205"/>
      <c r="C70" s="34" t="s">
        <v>67</v>
      </c>
      <c r="D70" s="42">
        <f t="shared" ref="D70:D75" si="23">D199</f>
        <v>310</v>
      </c>
      <c r="E70" s="12">
        <f t="shared" ref="E70:H75" si="24">IF($D70=0,0,E199/$D70*100)</f>
        <v>38.387096774193544</v>
      </c>
      <c r="F70" s="12">
        <f t="shared" si="24"/>
        <v>48.064516129032256</v>
      </c>
      <c r="G70" s="12">
        <f t="shared" si="24"/>
        <v>6.129032258064516</v>
      </c>
      <c r="H70" s="12">
        <f t="shared" si="24"/>
        <v>7.419354838709677</v>
      </c>
    </row>
    <row r="71" spans="1:8" ht="15" customHeight="1" x14ac:dyDescent="0.15">
      <c r="A71" s="32"/>
      <c r="B71" s="205"/>
      <c r="C71" s="34" t="s">
        <v>68</v>
      </c>
      <c r="D71" s="42">
        <f t="shared" si="23"/>
        <v>251</v>
      </c>
      <c r="E71" s="12">
        <f t="shared" si="24"/>
        <v>19.123505976095618</v>
      </c>
      <c r="F71" s="12">
        <f t="shared" si="24"/>
        <v>68.924302788844628</v>
      </c>
      <c r="G71" s="12">
        <f t="shared" si="24"/>
        <v>5.1792828685258963</v>
      </c>
      <c r="H71" s="12">
        <f t="shared" si="24"/>
        <v>6.7729083665338639</v>
      </c>
    </row>
    <row r="72" spans="1:8" ht="15" customHeight="1" x14ac:dyDescent="0.15">
      <c r="A72" s="32"/>
      <c r="B72" s="205"/>
      <c r="C72" s="34" t="s">
        <v>69</v>
      </c>
      <c r="D72" s="42">
        <f t="shared" si="23"/>
        <v>172</v>
      </c>
      <c r="E72" s="12">
        <f t="shared" si="24"/>
        <v>19.186046511627907</v>
      </c>
      <c r="F72" s="12">
        <f t="shared" si="24"/>
        <v>71.511627906976756</v>
      </c>
      <c r="G72" s="12">
        <f t="shared" si="24"/>
        <v>3.4883720930232558</v>
      </c>
      <c r="H72" s="12">
        <f t="shared" si="24"/>
        <v>5.8139534883720927</v>
      </c>
    </row>
    <row r="73" spans="1:8" ht="15" customHeight="1" x14ac:dyDescent="0.15">
      <c r="A73" s="32"/>
      <c r="B73" s="46"/>
      <c r="C73" s="34" t="s">
        <v>70</v>
      </c>
      <c r="D73" s="42">
        <f t="shared" si="23"/>
        <v>139</v>
      </c>
      <c r="E73" s="12">
        <f t="shared" si="24"/>
        <v>20.863309352517987</v>
      </c>
      <c r="F73" s="12">
        <f t="shared" si="24"/>
        <v>66.906474820143885</v>
      </c>
      <c r="G73" s="12">
        <f t="shared" si="24"/>
        <v>5.755395683453238</v>
      </c>
      <c r="H73" s="12">
        <f t="shared" si="24"/>
        <v>6.4748201438848918</v>
      </c>
    </row>
    <row r="74" spans="1:8" ht="15" customHeight="1" x14ac:dyDescent="0.15">
      <c r="A74" s="32"/>
      <c r="B74" s="46"/>
      <c r="C74" s="34" t="s">
        <v>119</v>
      </c>
      <c r="D74" s="42">
        <f t="shared" si="23"/>
        <v>48</v>
      </c>
      <c r="E74" s="12">
        <f t="shared" si="24"/>
        <v>10.416666666666668</v>
      </c>
      <c r="F74" s="12">
        <f t="shared" si="24"/>
        <v>60.416666666666664</v>
      </c>
      <c r="G74" s="12">
        <f t="shared" si="24"/>
        <v>16.666666666666664</v>
      </c>
      <c r="H74" s="12">
        <f t="shared" si="24"/>
        <v>12.5</v>
      </c>
    </row>
    <row r="75" spans="1:8" ht="15" customHeight="1" x14ac:dyDescent="0.15">
      <c r="A75" s="33"/>
      <c r="B75" s="47"/>
      <c r="C75" s="35" t="s">
        <v>66</v>
      </c>
      <c r="D75" s="43">
        <f t="shared" si="23"/>
        <v>35</v>
      </c>
      <c r="E75" s="9">
        <f t="shared" si="24"/>
        <v>25.714285714285712</v>
      </c>
      <c r="F75" s="9">
        <f t="shared" si="24"/>
        <v>54.285714285714285</v>
      </c>
      <c r="G75" s="9">
        <f t="shared" si="24"/>
        <v>8.5714285714285712</v>
      </c>
      <c r="H75" s="9">
        <f t="shared" si="24"/>
        <v>11.428571428571429</v>
      </c>
    </row>
    <row r="76" spans="1:8" ht="15" customHeight="1" x14ac:dyDescent="0.15">
      <c r="A76" s="25" t="s">
        <v>99</v>
      </c>
      <c r="B76" s="17" t="s">
        <v>6</v>
      </c>
      <c r="C76" s="26" t="s">
        <v>16</v>
      </c>
      <c r="D76" s="41">
        <f t="shared" ref="D76:E76" si="25">D205</f>
        <v>1165</v>
      </c>
      <c r="E76" s="8">
        <f t="shared" si="25"/>
        <v>87</v>
      </c>
      <c r="F76" s="8">
        <f>F205</f>
        <v>1009</v>
      </c>
      <c r="G76" s="8">
        <f>G205</f>
        <v>17</v>
      </c>
      <c r="H76" s="8">
        <f>H205</f>
        <v>52</v>
      </c>
    </row>
    <row r="77" spans="1:8" ht="15" customHeight="1" x14ac:dyDescent="0.15">
      <c r="A77" s="203" t="s">
        <v>100</v>
      </c>
      <c r="B77" s="18" t="s">
        <v>7</v>
      </c>
      <c r="C77" s="30"/>
      <c r="D77" s="29">
        <f>IF(SUM(E77:H77)&gt;100,"－",SUM(E77:H77))</f>
        <v>100</v>
      </c>
      <c r="E77" s="28">
        <f>E205/$D76*100</f>
        <v>7.4678111587982832</v>
      </c>
      <c r="F77" s="28">
        <f>F205/$D76*100</f>
        <v>86.60944206008584</v>
      </c>
      <c r="G77" s="28">
        <f>G205/$D76*100</f>
        <v>1.4592274678111588</v>
      </c>
      <c r="H77" s="28">
        <f>H205/$D76*100</f>
        <v>4.4635193133047206</v>
      </c>
    </row>
    <row r="78" spans="1:8" ht="15" customHeight="1" x14ac:dyDescent="0.15">
      <c r="A78" s="203"/>
      <c r="B78" s="18" t="s">
        <v>8</v>
      </c>
      <c r="C78" s="34" t="s">
        <v>101</v>
      </c>
      <c r="D78" s="42">
        <f>D207</f>
        <v>148</v>
      </c>
      <c r="E78" s="12">
        <f t="shared" ref="E78:H82" si="26">IF($D78=0,0,E207/$D78*100)</f>
        <v>4.0540540540540544</v>
      </c>
      <c r="F78" s="12">
        <f t="shared" si="26"/>
        <v>90.540540540540533</v>
      </c>
      <c r="G78" s="12">
        <f t="shared" si="26"/>
        <v>0.67567567567567566</v>
      </c>
      <c r="H78" s="12">
        <f t="shared" si="26"/>
        <v>4.7297297297297298</v>
      </c>
    </row>
    <row r="79" spans="1:8" ht="15" customHeight="1" x14ac:dyDescent="0.15">
      <c r="A79" s="74"/>
      <c r="B79" s="18" t="s">
        <v>9</v>
      </c>
      <c r="C79" s="34" t="s">
        <v>102</v>
      </c>
      <c r="D79" s="42">
        <f t="shared" ref="D79:D82" si="27">D208</f>
        <v>309</v>
      </c>
      <c r="E79" s="12">
        <f t="shared" si="26"/>
        <v>12.297734627831716</v>
      </c>
      <c r="F79" s="12">
        <f t="shared" si="26"/>
        <v>83.171521035598701</v>
      </c>
      <c r="G79" s="12">
        <f t="shared" si="26"/>
        <v>1.2944983818770228</v>
      </c>
      <c r="H79" s="12">
        <f t="shared" si="26"/>
        <v>3.2362459546925564</v>
      </c>
    </row>
    <row r="80" spans="1:8" ht="15" customHeight="1" x14ac:dyDescent="0.15">
      <c r="A80" s="32"/>
      <c r="B80" s="18"/>
      <c r="C80" s="34" t="s">
        <v>103</v>
      </c>
      <c r="D80" s="42">
        <f t="shared" si="27"/>
        <v>345</v>
      </c>
      <c r="E80" s="12">
        <f t="shared" si="26"/>
        <v>5.2173913043478262</v>
      </c>
      <c r="F80" s="12">
        <f t="shared" si="26"/>
        <v>91.014492753623188</v>
      </c>
      <c r="G80" s="12">
        <f t="shared" si="26"/>
        <v>1.7391304347826086</v>
      </c>
      <c r="H80" s="12">
        <f t="shared" si="26"/>
        <v>2.0289855072463765</v>
      </c>
    </row>
    <row r="81" spans="1:8" ht="15" customHeight="1" x14ac:dyDescent="0.15">
      <c r="A81" s="32"/>
      <c r="B81" s="18"/>
      <c r="C81" s="34" t="s">
        <v>104</v>
      </c>
      <c r="D81" s="42">
        <f t="shared" si="27"/>
        <v>278</v>
      </c>
      <c r="E81" s="12">
        <f t="shared" si="26"/>
        <v>7.5539568345323742</v>
      </c>
      <c r="F81" s="12">
        <f t="shared" si="26"/>
        <v>87.769784172661872</v>
      </c>
      <c r="G81" s="12">
        <f t="shared" si="26"/>
        <v>1.7985611510791366</v>
      </c>
      <c r="H81" s="12">
        <f t="shared" si="26"/>
        <v>2.877697841726619</v>
      </c>
    </row>
    <row r="82" spans="1:8" ht="15" customHeight="1" x14ac:dyDescent="0.15">
      <c r="A82" s="32"/>
      <c r="B82" s="19"/>
      <c r="C82" s="35" t="s">
        <v>65</v>
      </c>
      <c r="D82" s="42">
        <f t="shared" si="27"/>
        <v>85</v>
      </c>
      <c r="E82" s="12">
        <f t="shared" si="26"/>
        <v>4.7058823529411766</v>
      </c>
      <c r="F82" s="12">
        <f t="shared" si="26"/>
        <v>70.588235294117652</v>
      </c>
      <c r="G82" s="12">
        <f t="shared" si="26"/>
        <v>1.1764705882352942</v>
      </c>
      <c r="H82" s="12">
        <f t="shared" si="26"/>
        <v>23.52941176470588</v>
      </c>
    </row>
    <row r="83" spans="1:8" ht="15" customHeight="1" x14ac:dyDescent="0.15">
      <c r="A83" s="32"/>
      <c r="B83" s="11" t="s">
        <v>2</v>
      </c>
      <c r="C83" s="26" t="s">
        <v>16</v>
      </c>
      <c r="D83" s="41">
        <f t="shared" ref="D83:E83" si="28">D212</f>
        <v>835</v>
      </c>
      <c r="E83" s="8">
        <f t="shared" si="28"/>
        <v>215</v>
      </c>
      <c r="F83" s="8">
        <f>F212</f>
        <v>503</v>
      </c>
      <c r="G83" s="8">
        <f>G212</f>
        <v>51</v>
      </c>
      <c r="H83" s="8">
        <f>H212</f>
        <v>66</v>
      </c>
    </row>
    <row r="84" spans="1:8" ht="15" customHeight="1" x14ac:dyDescent="0.15">
      <c r="A84" s="32"/>
      <c r="B84" s="11" t="s">
        <v>3</v>
      </c>
      <c r="C84" s="30"/>
      <c r="D84" s="29">
        <f>IF(SUM(E84:H84)&gt;100,"－",SUM(E84:H84))</f>
        <v>100.00000000000001</v>
      </c>
      <c r="E84" s="28">
        <f>E212/$D83*100</f>
        <v>25.748502994011975</v>
      </c>
      <c r="F84" s="28">
        <f>F212/$D83*100</f>
        <v>60.239520958083837</v>
      </c>
      <c r="G84" s="28">
        <f>G212/$D83*100</f>
        <v>6.1077844311377243</v>
      </c>
      <c r="H84" s="28">
        <f>H212/$D83*100</f>
        <v>7.9041916167664681</v>
      </c>
    </row>
    <row r="85" spans="1:8" ht="15" customHeight="1" x14ac:dyDescent="0.15">
      <c r="A85" s="32"/>
      <c r="B85" s="11" t="s">
        <v>4</v>
      </c>
      <c r="C85" s="34" t="s">
        <v>101</v>
      </c>
      <c r="D85" s="42">
        <f>D214</f>
        <v>94</v>
      </c>
      <c r="E85" s="12">
        <f t="shared" ref="E85:H89" si="29">IF($D85=0,0,E214/$D85*100)</f>
        <v>13.829787234042554</v>
      </c>
      <c r="F85" s="12">
        <f t="shared" si="29"/>
        <v>71.276595744680847</v>
      </c>
      <c r="G85" s="12">
        <f t="shared" si="29"/>
        <v>5.3191489361702127</v>
      </c>
      <c r="H85" s="12">
        <f t="shared" si="29"/>
        <v>9.5744680851063837</v>
      </c>
    </row>
    <row r="86" spans="1:8" ht="15" customHeight="1" x14ac:dyDescent="0.15">
      <c r="A86" s="32"/>
      <c r="B86" s="11"/>
      <c r="C86" s="34" t="s">
        <v>102</v>
      </c>
      <c r="D86" s="42">
        <f t="shared" ref="D86:D89" si="30">D215</f>
        <v>266</v>
      </c>
      <c r="E86" s="12">
        <f t="shared" si="29"/>
        <v>35.714285714285715</v>
      </c>
      <c r="F86" s="12">
        <f t="shared" si="29"/>
        <v>54.13533834586466</v>
      </c>
      <c r="G86" s="12">
        <f t="shared" si="29"/>
        <v>4.8872180451127818</v>
      </c>
      <c r="H86" s="12">
        <f t="shared" si="29"/>
        <v>5.2631578947368416</v>
      </c>
    </row>
    <row r="87" spans="1:8" ht="15" customHeight="1" x14ac:dyDescent="0.15">
      <c r="A87" s="32"/>
      <c r="B87" s="11"/>
      <c r="C87" s="34" t="s">
        <v>103</v>
      </c>
      <c r="D87" s="42">
        <f t="shared" si="30"/>
        <v>203</v>
      </c>
      <c r="E87" s="12">
        <f t="shared" si="29"/>
        <v>23.152709359605911</v>
      </c>
      <c r="F87" s="12">
        <f t="shared" si="29"/>
        <v>63.546798029556648</v>
      </c>
      <c r="G87" s="12">
        <f t="shared" si="29"/>
        <v>7.389162561576355</v>
      </c>
      <c r="H87" s="12">
        <f t="shared" si="29"/>
        <v>5.9113300492610836</v>
      </c>
    </row>
    <row r="88" spans="1:8" ht="15" customHeight="1" x14ac:dyDescent="0.15">
      <c r="A88" s="32"/>
      <c r="B88" s="11"/>
      <c r="C88" s="34" t="s">
        <v>104</v>
      </c>
      <c r="D88" s="42">
        <f t="shared" si="30"/>
        <v>187</v>
      </c>
      <c r="E88" s="12">
        <f t="shared" si="29"/>
        <v>20.855614973262032</v>
      </c>
      <c r="F88" s="12">
        <f t="shared" si="29"/>
        <v>63.636363636363633</v>
      </c>
      <c r="G88" s="12">
        <f t="shared" si="29"/>
        <v>7.4866310160427805</v>
      </c>
      <c r="H88" s="12">
        <f t="shared" si="29"/>
        <v>8.0213903743315509</v>
      </c>
    </row>
    <row r="89" spans="1:8" ht="15" customHeight="1" x14ac:dyDescent="0.15">
      <c r="A89" s="32"/>
      <c r="B89" s="11"/>
      <c r="C89" s="35" t="s">
        <v>65</v>
      </c>
      <c r="D89" s="42">
        <f t="shared" si="30"/>
        <v>85</v>
      </c>
      <c r="E89" s="12">
        <f t="shared" si="29"/>
        <v>24.705882352941178</v>
      </c>
      <c r="F89" s="12">
        <f t="shared" si="29"/>
        <v>51.764705882352949</v>
      </c>
      <c r="G89" s="12">
        <f t="shared" si="29"/>
        <v>4.7058823529411766</v>
      </c>
      <c r="H89" s="12">
        <f t="shared" si="29"/>
        <v>18.823529411764707</v>
      </c>
    </row>
    <row r="90" spans="1:8" ht="15" customHeight="1" x14ac:dyDescent="0.15">
      <c r="A90" s="32"/>
      <c r="B90" s="204" t="s">
        <v>5</v>
      </c>
      <c r="C90" s="26" t="s">
        <v>16</v>
      </c>
      <c r="D90" s="41">
        <f t="shared" ref="D90:E90" si="31">D219</f>
        <v>911</v>
      </c>
      <c r="E90" s="8">
        <f t="shared" si="31"/>
        <v>226</v>
      </c>
      <c r="F90" s="8">
        <f>F219</f>
        <v>564</v>
      </c>
      <c r="G90" s="8">
        <f>G219</f>
        <v>55</v>
      </c>
      <c r="H90" s="8">
        <f>H219</f>
        <v>66</v>
      </c>
    </row>
    <row r="91" spans="1:8" ht="15" customHeight="1" x14ac:dyDescent="0.15">
      <c r="A91" s="32"/>
      <c r="B91" s="205"/>
      <c r="C91" s="30"/>
      <c r="D91" s="29">
        <f>IF(SUM(E91:H91)&gt;100,"－",SUM(E91:H91))</f>
        <v>100</v>
      </c>
      <c r="E91" s="28">
        <f>E219/$D90*100</f>
        <v>24.807903402854006</v>
      </c>
      <c r="F91" s="28">
        <f>F219/$D90*100</f>
        <v>61.909989023051594</v>
      </c>
      <c r="G91" s="28">
        <f>G219/$D90*100</f>
        <v>6.0373216245883645</v>
      </c>
      <c r="H91" s="28">
        <f>H219/$D90*100</f>
        <v>7.2447859495060367</v>
      </c>
    </row>
    <row r="92" spans="1:8" ht="15" customHeight="1" x14ac:dyDescent="0.15">
      <c r="A92" s="32"/>
      <c r="B92" s="205"/>
      <c r="C92" s="34" t="s">
        <v>101</v>
      </c>
      <c r="D92" s="42">
        <f>D221</f>
        <v>109</v>
      </c>
      <c r="E92" s="12">
        <f t="shared" ref="E92:H96" si="32">IF($D92=0,0,E221/$D92*100)</f>
        <v>15.596330275229359</v>
      </c>
      <c r="F92" s="12">
        <f t="shared" si="32"/>
        <v>76.146788990825684</v>
      </c>
      <c r="G92" s="12">
        <f t="shared" si="32"/>
        <v>5.5045871559633035</v>
      </c>
      <c r="H92" s="12">
        <f t="shared" si="32"/>
        <v>2.7522935779816518</v>
      </c>
    </row>
    <row r="93" spans="1:8" ht="15" customHeight="1" x14ac:dyDescent="0.15">
      <c r="A93" s="32"/>
      <c r="B93" s="205"/>
      <c r="C93" s="34" t="s">
        <v>102</v>
      </c>
      <c r="D93" s="42">
        <f t="shared" ref="D93:D96" si="33">D222</f>
        <v>224</v>
      </c>
      <c r="E93" s="12">
        <f t="shared" si="32"/>
        <v>33.035714285714285</v>
      </c>
      <c r="F93" s="12">
        <f t="shared" si="32"/>
        <v>54.464285714285708</v>
      </c>
      <c r="G93" s="12">
        <f t="shared" si="32"/>
        <v>4.9107142857142856</v>
      </c>
      <c r="H93" s="12">
        <f t="shared" si="32"/>
        <v>7.5892857142857135</v>
      </c>
    </row>
    <row r="94" spans="1:8" ht="15" customHeight="1" x14ac:dyDescent="0.15">
      <c r="A94" s="32"/>
      <c r="B94" s="205"/>
      <c r="C94" s="34" t="s">
        <v>103</v>
      </c>
      <c r="D94" s="42">
        <f t="shared" si="33"/>
        <v>230</v>
      </c>
      <c r="E94" s="12">
        <f t="shared" si="32"/>
        <v>19.130434782608695</v>
      </c>
      <c r="F94" s="12">
        <f t="shared" si="32"/>
        <v>68.695652173913047</v>
      </c>
      <c r="G94" s="12">
        <f t="shared" si="32"/>
        <v>5.6521739130434785</v>
      </c>
      <c r="H94" s="12">
        <f t="shared" si="32"/>
        <v>6.5217391304347823</v>
      </c>
    </row>
    <row r="95" spans="1:8" ht="15" customHeight="1" x14ac:dyDescent="0.15">
      <c r="A95" s="32"/>
      <c r="B95" s="46"/>
      <c r="C95" s="34" t="s">
        <v>104</v>
      </c>
      <c r="D95" s="42">
        <f t="shared" si="33"/>
        <v>235</v>
      </c>
      <c r="E95" s="12">
        <f t="shared" si="32"/>
        <v>26.808510638297872</v>
      </c>
      <c r="F95" s="12">
        <f t="shared" si="32"/>
        <v>64.255319148936181</v>
      </c>
      <c r="G95" s="12">
        <f t="shared" si="32"/>
        <v>4.6808510638297873</v>
      </c>
      <c r="H95" s="12">
        <f t="shared" si="32"/>
        <v>4.2553191489361701</v>
      </c>
    </row>
    <row r="96" spans="1:8" ht="15" customHeight="1" x14ac:dyDescent="0.15">
      <c r="A96" s="33"/>
      <c r="B96" s="47"/>
      <c r="C96" s="35" t="s">
        <v>65</v>
      </c>
      <c r="D96" s="43">
        <f t="shared" si="33"/>
        <v>113</v>
      </c>
      <c r="E96" s="9">
        <f t="shared" si="32"/>
        <v>24.778761061946902</v>
      </c>
      <c r="F96" s="9">
        <f t="shared" si="32"/>
        <v>44.247787610619469</v>
      </c>
      <c r="G96" s="9">
        <f t="shared" si="32"/>
        <v>12.389380530973451</v>
      </c>
      <c r="H96" s="9">
        <f t="shared" si="32"/>
        <v>18.584070796460178</v>
      </c>
    </row>
    <row r="97" spans="1:8" ht="15" customHeight="1" x14ac:dyDescent="0.15">
      <c r="A97" s="25" t="s">
        <v>105</v>
      </c>
      <c r="B97" s="17" t="s">
        <v>6</v>
      </c>
      <c r="C97" s="26" t="s">
        <v>16</v>
      </c>
      <c r="D97" s="41">
        <f t="shared" ref="D97:E97" si="34">D226</f>
        <v>1165</v>
      </c>
      <c r="E97" s="8">
        <f t="shared" si="34"/>
        <v>87</v>
      </c>
      <c r="F97" s="8">
        <f>F226</f>
        <v>1009</v>
      </c>
      <c r="G97" s="8">
        <f>G226</f>
        <v>17</v>
      </c>
      <c r="H97" s="8">
        <f>H226</f>
        <v>52</v>
      </c>
    </row>
    <row r="98" spans="1:8" ht="15" customHeight="1" x14ac:dyDescent="0.15">
      <c r="A98" s="203" t="s">
        <v>106</v>
      </c>
      <c r="B98" s="18" t="s">
        <v>7</v>
      </c>
      <c r="C98" s="30"/>
      <c r="D98" s="29">
        <f>IF(SUM(E98:H98)&gt;100,"－",SUM(E98:H98))</f>
        <v>100</v>
      </c>
      <c r="E98" s="28">
        <f>E226/$D97*100</f>
        <v>7.4678111587982832</v>
      </c>
      <c r="F98" s="28">
        <f>F226/$D97*100</f>
        <v>86.60944206008584</v>
      </c>
      <c r="G98" s="28">
        <f>G226/$D97*100</f>
        <v>1.4592274678111588</v>
      </c>
      <c r="H98" s="28">
        <f>H226/$D97*100</f>
        <v>4.4635193133047206</v>
      </c>
    </row>
    <row r="99" spans="1:8" ht="15" customHeight="1" x14ac:dyDescent="0.15">
      <c r="A99" s="203"/>
      <c r="B99" s="18" t="s">
        <v>8</v>
      </c>
      <c r="C99" s="34" t="s">
        <v>1</v>
      </c>
      <c r="D99" s="42">
        <f>D228</f>
        <v>33</v>
      </c>
      <c r="E99" s="12">
        <f t="shared" ref="E99:H107" si="35">IF($D99=0,0,E228/$D99*100)</f>
        <v>18.181818181818183</v>
      </c>
      <c r="F99" s="12">
        <f t="shared" si="35"/>
        <v>51.515151515151516</v>
      </c>
      <c r="G99" s="12">
        <f t="shared" si="35"/>
        <v>6.0606060606060606</v>
      </c>
      <c r="H99" s="12">
        <f t="shared" si="35"/>
        <v>24.242424242424242</v>
      </c>
    </row>
    <row r="100" spans="1:8" ht="15" customHeight="1" x14ac:dyDescent="0.15">
      <c r="A100" s="203"/>
      <c r="B100" s="18" t="s">
        <v>9</v>
      </c>
      <c r="C100" s="34" t="s">
        <v>107</v>
      </c>
      <c r="D100" s="42">
        <f t="shared" ref="D100:D107" si="36">D229</f>
        <v>70</v>
      </c>
      <c r="E100" s="12">
        <f t="shared" si="35"/>
        <v>14.285714285714285</v>
      </c>
      <c r="F100" s="12">
        <f t="shared" si="35"/>
        <v>85.714285714285708</v>
      </c>
      <c r="G100" s="12">
        <f t="shared" si="35"/>
        <v>0</v>
      </c>
      <c r="H100" s="12">
        <f t="shared" si="35"/>
        <v>0</v>
      </c>
    </row>
    <row r="101" spans="1:8" ht="15" customHeight="1" x14ac:dyDescent="0.15">
      <c r="A101" s="32"/>
      <c r="B101" s="18"/>
      <c r="C101" s="34" t="s">
        <v>108</v>
      </c>
      <c r="D101" s="42">
        <f t="shared" si="36"/>
        <v>57</v>
      </c>
      <c r="E101" s="12">
        <f t="shared" si="35"/>
        <v>8.7719298245614024</v>
      </c>
      <c r="F101" s="12">
        <f t="shared" si="35"/>
        <v>85.964912280701753</v>
      </c>
      <c r="G101" s="12">
        <f t="shared" si="35"/>
        <v>1.7543859649122806</v>
      </c>
      <c r="H101" s="12">
        <f t="shared" si="35"/>
        <v>3.5087719298245612</v>
      </c>
    </row>
    <row r="102" spans="1:8" ht="15" customHeight="1" x14ac:dyDescent="0.15">
      <c r="A102" s="32"/>
      <c r="B102" s="18"/>
      <c r="C102" s="34" t="s">
        <v>109</v>
      </c>
      <c r="D102" s="42">
        <f t="shared" si="36"/>
        <v>35</v>
      </c>
      <c r="E102" s="12">
        <f t="shared" si="35"/>
        <v>14.285714285714285</v>
      </c>
      <c r="F102" s="12">
        <f t="shared" si="35"/>
        <v>80</v>
      </c>
      <c r="G102" s="12">
        <f t="shared" si="35"/>
        <v>0</v>
      </c>
      <c r="H102" s="12">
        <f t="shared" si="35"/>
        <v>5.7142857142857144</v>
      </c>
    </row>
    <row r="103" spans="1:8" ht="15" customHeight="1" x14ac:dyDescent="0.15">
      <c r="A103" s="32"/>
      <c r="B103" s="18"/>
      <c r="C103" s="34" t="s">
        <v>110</v>
      </c>
      <c r="D103" s="42">
        <f t="shared" si="36"/>
        <v>40</v>
      </c>
      <c r="E103" s="12">
        <f t="shared" si="35"/>
        <v>15</v>
      </c>
      <c r="F103" s="12">
        <f t="shared" si="35"/>
        <v>85</v>
      </c>
      <c r="G103" s="12">
        <f t="shared" si="35"/>
        <v>0</v>
      </c>
      <c r="H103" s="12">
        <f t="shared" si="35"/>
        <v>0</v>
      </c>
    </row>
    <row r="104" spans="1:8" ht="15" customHeight="1" x14ac:dyDescent="0.15">
      <c r="A104" s="32"/>
      <c r="B104" s="18"/>
      <c r="C104" s="34" t="s">
        <v>111</v>
      </c>
      <c r="D104" s="42">
        <f t="shared" si="36"/>
        <v>79</v>
      </c>
      <c r="E104" s="12">
        <f t="shared" si="35"/>
        <v>2.5316455696202533</v>
      </c>
      <c r="F104" s="12">
        <f t="shared" si="35"/>
        <v>92.405063291139243</v>
      </c>
      <c r="G104" s="12">
        <f t="shared" si="35"/>
        <v>2.5316455696202533</v>
      </c>
      <c r="H104" s="12">
        <f t="shared" si="35"/>
        <v>2.5316455696202533</v>
      </c>
    </row>
    <row r="105" spans="1:8" ht="15" customHeight="1" x14ac:dyDescent="0.15">
      <c r="A105" s="32"/>
      <c r="B105" s="18"/>
      <c r="C105" s="34" t="s">
        <v>112</v>
      </c>
      <c r="D105" s="42">
        <f t="shared" si="36"/>
        <v>200</v>
      </c>
      <c r="E105" s="12">
        <f t="shared" si="35"/>
        <v>5</v>
      </c>
      <c r="F105" s="12">
        <f t="shared" si="35"/>
        <v>93</v>
      </c>
      <c r="G105" s="12">
        <f t="shared" si="35"/>
        <v>0.5</v>
      </c>
      <c r="H105" s="12">
        <f t="shared" si="35"/>
        <v>1.5</v>
      </c>
    </row>
    <row r="106" spans="1:8" ht="15" customHeight="1" x14ac:dyDescent="0.15">
      <c r="A106" s="32"/>
      <c r="B106" s="18"/>
      <c r="C106" s="34" t="s">
        <v>10</v>
      </c>
      <c r="D106" s="42">
        <f t="shared" si="36"/>
        <v>373</v>
      </c>
      <c r="E106" s="12">
        <f t="shared" si="35"/>
        <v>5.6300268096514747</v>
      </c>
      <c r="F106" s="12">
        <f t="shared" si="35"/>
        <v>88.739946380697049</v>
      </c>
      <c r="G106" s="12">
        <f t="shared" si="35"/>
        <v>1.8766756032171581</v>
      </c>
      <c r="H106" s="12">
        <f t="shared" si="35"/>
        <v>3.7533512064343162</v>
      </c>
    </row>
    <row r="107" spans="1:8" ht="15" customHeight="1" x14ac:dyDescent="0.15">
      <c r="A107" s="32"/>
      <c r="B107" s="19"/>
      <c r="C107" s="35" t="s">
        <v>66</v>
      </c>
      <c r="D107" s="42">
        <f t="shared" si="36"/>
        <v>278</v>
      </c>
      <c r="E107" s="12">
        <f t="shared" si="35"/>
        <v>7.9136690647482011</v>
      </c>
      <c r="F107" s="12">
        <f t="shared" si="35"/>
        <v>83.093525179856115</v>
      </c>
      <c r="G107" s="12">
        <f t="shared" si="35"/>
        <v>1.4388489208633095</v>
      </c>
      <c r="H107" s="12">
        <f t="shared" si="35"/>
        <v>7.5539568345323742</v>
      </c>
    </row>
    <row r="108" spans="1:8" ht="15" customHeight="1" x14ac:dyDescent="0.15">
      <c r="A108" s="32"/>
      <c r="B108" s="11" t="s">
        <v>2</v>
      </c>
      <c r="C108" s="26" t="s">
        <v>16</v>
      </c>
      <c r="D108" s="41">
        <f t="shared" ref="D108:E108" si="37">D237</f>
        <v>835</v>
      </c>
      <c r="E108" s="8">
        <f t="shared" si="37"/>
        <v>215</v>
      </c>
      <c r="F108" s="8">
        <f>F237</f>
        <v>503</v>
      </c>
      <c r="G108" s="8">
        <f>G237</f>
        <v>51</v>
      </c>
      <c r="H108" s="8">
        <f>H237</f>
        <v>66</v>
      </c>
    </row>
    <row r="109" spans="1:8" ht="15" customHeight="1" x14ac:dyDescent="0.15">
      <c r="A109" s="32"/>
      <c r="B109" s="11" t="s">
        <v>3</v>
      </c>
      <c r="C109" s="30"/>
      <c r="D109" s="29">
        <f>IF(SUM(E109:H109)&gt;100,"－",SUM(E109:H109))</f>
        <v>100.00000000000001</v>
      </c>
      <c r="E109" s="28">
        <f>E237/$D108*100</f>
        <v>25.748502994011975</v>
      </c>
      <c r="F109" s="28">
        <f>F237/$D108*100</f>
        <v>60.239520958083837</v>
      </c>
      <c r="G109" s="28">
        <f>G237/$D108*100</f>
        <v>6.1077844311377243</v>
      </c>
      <c r="H109" s="28">
        <f>H237/$D108*100</f>
        <v>7.9041916167664681</v>
      </c>
    </row>
    <row r="110" spans="1:8" ht="15" customHeight="1" x14ac:dyDescent="0.15">
      <c r="A110" s="32"/>
      <c r="B110" s="11" t="s">
        <v>4</v>
      </c>
      <c r="C110" s="34" t="s">
        <v>1</v>
      </c>
      <c r="D110" s="42">
        <f>D239</f>
        <v>64</v>
      </c>
      <c r="E110" s="12">
        <f t="shared" ref="E110:H118" si="38">IF($D110=0,0,E239/$D110*100)</f>
        <v>37.5</v>
      </c>
      <c r="F110" s="12">
        <f t="shared" si="38"/>
        <v>51.5625</v>
      </c>
      <c r="G110" s="12">
        <f t="shared" si="38"/>
        <v>4.6875</v>
      </c>
      <c r="H110" s="12">
        <f t="shared" si="38"/>
        <v>6.25</v>
      </c>
    </row>
    <row r="111" spans="1:8" ht="15" customHeight="1" x14ac:dyDescent="0.15">
      <c r="A111" s="32"/>
      <c r="B111" s="11"/>
      <c r="C111" s="34" t="s">
        <v>107</v>
      </c>
      <c r="D111" s="42">
        <f t="shared" ref="D111:D118" si="39">D240</f>
        <v>32</v>
      </c>
      <c r="E111" s="12">
        <f t="shared" si="38"/>
        <v>53.125</v>
      </c>
      <c r="F111" s="12">
        <f t="shared" si="38"/>
        <v>40.625</v>
      </c>
      <c r="G111" s="12">
        <f t="shared" si="38"/>
        <v>0</v>
      </c>
      <c r="H111" s="12">
        <f t="shared" si="38"/>
        <v>6.25</v>
      </c>
    </row>
    <row r="112" spans="1:8" ht="15" customHeight="1" x14ac:dyDescent="0.15">
      <c r="A112" s="32"/>
      <c r="B112" s="11"/>
      <c r="C112" s="34" t="s">
        <v>108</v>
      </c>
      <c r="D112" s="42">
        <f t="shared" si="39"/>
        <v>48</v>
      </c>
      <c r="E112" s="12">
        <f t="shared" si="38"/>
        <v>22.916666666666664</v>
      </c>
      <c r="F112" s="12">
        <f t="shared" si="38"/>
        <v>60.416666666666664</v>
      </c>
      <c r="G112" s="12">
        <f t="shared" si="38"/>
        <v>6.25</v>
      </c>
      <c r="H112" s="12">
        <f t="shared" si="38"/>
        <v>10.416666666666668</v>
      </c>
    </row>
    <row r="113" spans="1:8" ht="15" customHeight="1" x14ac:dyDescent="0.15">
      <c r="A113" s="32"/>
      <c r="B113" s="11"/>
      <c r="C113" s="34" t="s">
        <v>109</v>
      </c>
      <c r="D113" s="42">
        <f t="shared" si="39"/>
        <v>39</v>
      </c>
      <c r="E113" s="12">
        <f t="shared" si="38"/>
        <v>28.205128205128204</v>
      </c>
      <c r="F113" s="12">
        <f t="shared" si="38"/>
        <v>56.410256410256409</v>
      </c>
      <c r="G113" s="12">
        <f t="shared" si="38"/>
        <v>7.6923076923076925</v>
      </c>
      <c r="H113" s="12">
        <f t="shared" si="38"/>
        <v>7.6923076923076925</v>
      </c>
    </row>
    <row r="114" spans="1:8" ht="15" customHeight="1" x14ac:dyDescent="0.15">
      <c r="A114" s="32"/>
      <c r="B114" s="11"/>
      <c r="C114" s="34" t="s">
        <v>110</v>
      </c>
      <c r="D114" s="42">
        <f t="shared" si="39"/>
        <v>39</v>
      </c>
      <c r="E114" s="12">
        <f t="shared" si="38"/>
        <v>35.897435897435898</v>
      </c>
      <c r="F114" s="12">
        <f t="shared" si="38"/>
        <v>58.974358974358978</v>
      </c>
      <c r="G114" s="12">
        <f t="shared" si="38"/>
        <v>0</v>
      </c>
      <c r="H114" s="12">
        <f t="shared" si="38"/>
        <v>5.1282051282051277</v>
      </c>
    </row>
    <row r="115" spans="1:8" ht="15" customHeight="1" x14ac:dyDescent="0.15">
      <c r="A115" s="32"/>
      <c r="B115" s="11"/>
      <c r="C115" s="34" t="s">
        <v>111</v>
      </c>
      <c r="D115" s="42">
        <f t="shared" si="39"/>
        <v>80</v>
      </c>
      <c r="E115" s="12">
        <f t="shared" si="38"/>
        <v>22.5</v>
      </c>
      <c r="F115" s="12">
        <f t="shared" si="38"/>
        <v>66.25</v>
      </c>
      <c r="G115" s="12">
        <f t="shared" si="38"/>
        <v>6.25</v>
      </c>
      <c r="H115" s="12">
        <f t="shared" si="38"/>
        <v>5</v>
      </c>
    </row>
    <row r="116" spans="1:8" ht="15" customHeight="1" x14ac:dyDescent="0.15">
      <c r="A116" s="32"/>
      <c r="B116" s="11"/>
      <c r="C116" s="34" t="s">
        <v>112</v>
      </c>
      <c r="D116" s="42">
        <f t="shared" si="39"/>
        <v>48</v>
      </c>
      <c r="E116" s="12">
        <f t="shared" si="38"/>
        <v>10.416666666666668</v>
      </c>
      <c r="F116" s="12">
        <f t="shared" si="38"/>
        <v>87.5</v>
      </c>
      <c r="G116" s="12">
        <f t="shared" si="38"/>
        <v>2.083333333333333</v>
      </c>
      <c r="H116" s="12">
        <f t="shared" si="38"/>
        <v>0</v>
      </c>
    </row>
    <row r="117" spans="1:8" ht="15" customHeight="1" x14ac:dyDescent="0.15">
      <c r="A117" s="32"/>
      <c r="B117" s="11"/>
      <c r="C117" s="34" t="s">
        <v>10</v>
      </c>
      <c r="D117" s="42">
        <f t="shared" si="39"/>
        <v>217</v>
      </c>
      <c r="E117" s="12">
        <f t="shared" si="38"/>
        <v>19.815668202764979</v>
      </c>
      <c r="F117" s="12">
        <f t="shared" si="38"/>
        <v>65.437788018433181</v>
      </c>
      <c r="G117" s="12">
        <f t="shared" si="38"/>
        <v>6.4516129032258061</v>
      </c>
      <c r="H117" s="12">
        <f t="shared" si="38"/>
        <v>8.2949308755760374</v>
      </c>
    </row>
    <row r="118" spans="1:8" ht="15" customHeight="1" x14ac:dyDescent="0.15">
      <c r="A118" s="32"/>
      <c r="B118" s="11"/>
      <c r="C118" s="35" t="s">
        <v>66</v>
      </c>
      <c r="D118" s="42">
        <f t="shared" si="39"/>
        <v>268</v>
      </c>
      <c r="E118" s="12">
        <f t="shared" si="38"/>
        <v>26.865671641791046</v>
      </c>
      <c r="F118" s="12">
        <f t="shared" si="38"/>
        <v>54.477611940298509</v>
      </c>
      <c r="G118" s="12">
        <f t="shared" si="38"/>
        <v>8.2089552238805972</v>
      </c>
      <c r="H118" s="12">
        <f t="shared" si="38"/>
        <v>10.44776119402985</v>
      </c>
    </row>
    <row r="119" spans="1:8" ht="15" customHeight="1" x14ac:dyDescent="0.15">
      <c r="A119" s="32"/>
      <c r="B119" s="204" t="s">
        <v>5</v>
      </c>
      <c r="C119" s="26" t="s">
        <v>16</v>
      </c>
      <c r="D119" s="41">
        <f t="shared" ref="D119:E119" si="40">D248</f>
        <v>955</v>
      </c>
      <c r="E119" s="8">
        <f t="shared" si="40"/>
        <v>243</v>
      </c>
      <c r="F119" s="8">
        <f>F248</f>
        <v>586</v>
      </c>
      <c r="G119" s="8">
        <f>G248</f>
        <v>57</v>
      </c>
      <c r="H119" s="8">
        <f>H248</f>
        <v>69</v>
      </c>
    </row>
    <row r="120" spans="1:8" ht="15" customHeight="1" x14ac:dyDescent="0.15">
      <c r="A120" s="32"/>
      <c r="B120" s="205"/>
      <c r="C120" s="30"/>
      <c r="D120" s="29">
        <f>IF(SUM(E120:H120)&gt;100,"－",SUM(E120:H120))</f>
        <v>100</v>
      </c>
      <c r="E120" s="28">
        <f>E248/$D119*100</f>
        <v>25.445026178010473</v>
      </c>
      <c r="F120" s="28">
        <f>F248/$D119*100</f>
        <v>61.361256544502616</v>
      </c>
      <c r="G120" s="28">
        <f>G248/$D119*100</f>
        <v>5.9685863874345557</v>
      </c>
      <c r="H120" s="28">
        <f>H248/$D119*100</f>
        <v>7.2251308900523554</v>
      </c>
    </row>
    <row r="121" spans="1:8" ht="15" customHeight="1" x14ac:dyDescent="0.15">
      <c r="A121" s="32"/>
      <c r="B121" s="205"/>
      <c r="C121" s="34" t="s">
        <v>1</v>
      </c>
      <c r="D121" s="42">
        <f>D250</f>
        <v>85</v>
      </c>
      <c r="E121" s="12">
        <f t="shared" ref="E121:H129" si="41">IF($D121=0,0,E250/$D121*100)</f>
        <v>49.411764705882355</v>
      </c>
      <c r="F121" s="12">
        <f t="shared" si="41"/>
        <v>37.647058823529413</v>
      </c>
      <c r="G121" s="12">
        <f t="shared" si="41"/>
        <v>3.5294117647058822</v>
      </c>
      <c r="H121" s="12">
        <f t="shared" si="41"/>
        <v>9.4117647058823533</v>
      </c>
    </row>
    <row r="122" spans="1:8" ht="15" customHeight="1" x14ac:dyDescent="0.15">
      <c r="A122" s="32"/>
      <c r="B122" s="205"/>
      <c r="C122" s="34" t="s">
        <v>107</v>
      </c>
      <c r="D122" s="42">
        <f t="shared" ref="D122:D129" si="42">D251</f>
        <v>77</v>
      </c>
      <c r="E122" s="12">
        <f t="shared" si="41"/>
        <v>40.259740259740262</v>
      </c>
      <c r="F122" s="12">
        <f t="shared" si="41"/>
        <v>49.350649350649348</v>
      </c>
      <c r="G122" s="12">
        <f t="shared" si="41"/>
        <v>7.7922077922077921</v>
      </c>
      <c r="H122" s="12">
        <f t="shared" si="41"/>
        <v>2.5974025974025974</v>
      </c>
    </row>
    <row r="123" spans="1:8" ht="15" customHeight="1" x14ac:dyDescent="0.15">
      <c r="A123" s="32"/>
      <c r="B123" s="205"/>
      <c r="C123" s="34" t="s">
        <v>108</v>
      </c>
      <c r="D123" s="42">
        <f t="shared" si="42"/>
        <v>125</v>
      </c>
      <c r="E123" s="12">
        <f t="shared" si="41"/>
        <v>24</v>
      </c>
      <c r="F123" s="12">
        <f t="shared" si="41"/>
        <v>66.400000000000006</v>
      </c>
      <c r="G123" s="12">
        <f t="shared" si="41"/>
        <v>4</v>
      </c>
      <c r="H123" s="12">
        <f t="shared" si="41"/>
        <v>5.6000000000000005</v>
      </c>
    </row>
    <row r="124" spans="1:8" ht="15" customHeight="1" x14ac:dyDescent="0.15">
      <c r="A124" s="32"/>
      <c r="B124" s="46"/>
      <c r="C124" s="34" t="s">
        <v>109</v>
      </c>
      <c r="D124" s="42">
        <f t="shared" si="42"/>
        <v>75</v>
      </c>
      <c r="E124" s="12">
        <f t="shared" si="41"/>
        <v>12</v>
      </c>
      <c r="F124" s="12">
        <f t="shared" si="41"/>
        <v>77.333333333333329</v>
      </c>
      <c r="G124" s="12">
        <f t="shared" si="41"/>
        <v>6.666666666666667</v>
      </c>
      <c r="H124" s="12">
        <f t="shared" si="41"/>
        <v>4</v>
      </c>
    </row>
    <row r="125" spans="1:8" ht="15" customHeight="1" x14ac:dyDescent="0.15">
      <c r="A125" s="32"/>
      <c r="B125" s="46"/>
      <c r="C125" s="34" t="s">
        <v>110</v>
      </c>
      <c r="D125" s="42">
        <f t="shared" si="42"/>
        <v>86</v>
      </c>
      <c r="E125" s="12">
        <f t="shared" si="41"/>
        <v>23.255813953488371</v>
      </c>
      <c r="F125" s="12">
        <f t="shared" si="41"/>
        <v>67.441860465116278</v>
      </c>
      <c r="G125" s="12">
        <f t="shared" si="41"/>
        <v>4.6511627906976747</v>
      </c>
      <c r="H125" s="12">
        <f t="shared" si="41"/>
        <v>4.6511627906976747</v>
      </c>
    </row>
    <row r="126" spans="1:8" ht="15" customHeight="1" x14ac:dyDescent="0.15">
      <c r="A126" s="32"/>
      <c r="B126" s="46"/>
      <c r="C126" s="34" t="s">
        <v>111</v>
      </c>
      <c r="D126" s="42">
        <f t="shared" si="42"/>
        <v>69</v>
      </c>
      <c r="E126" s="12">
        <f t="shared" si="41"/>
        <v>14.492753623188406</v>
      </c>
      <c r="F126" s="12">
        <f t="shared" si="41"/>
        <v>73.91304347826086</v>
      </c>
      <c r="G126" s="12">
        <f t="shared" si="41"/>
        <v>4.3478260869565215</v>
      </c>
      <c r="H126" s="12">
        <f t="shared" si="41"/>
        <v>7.2463768115942031</v>
      </c>
    </row>
    <row r="127" spans="1:8" ht="15" customHeight="1" x14ac:dyDescent="0.15">
      <c r="A127" s="32"/>
      <c r="B127" s="46"/>
      <c r="C127" s="34" t="s">
        <v>112</v>
      </c>
      <c r="D127" s="42">
        <f t="shared" si="42"/>
        <v>43</v>
      </c>
      <c r="E127" s="12">
        <f t="shared" si="41"/>
        <v>18.604651162790699</v>
      </c>
      <c r="F127" s="12">
        <f t="shared" si="41"/>
        <v>74.418604651162795</v>
      </c>
      <c r="G127" s="12">
        <f t="shared" si="41"/>
        <v>2.3255813953488373</v>
      </c>
      <c r="H127" s="12">
        <f t="shared" si="41"/>
        <v>4.6511627906976747</v>
      </c>
    </row>
    <row r="128" spans="1:8" ht="15" customHeight="1" x14ac:dyDescent="0.15">
      <c r="A128" s="32"/>
      <c r="B128" s="46"/>
      <c r="C128" s="34" t="s">
        <v>10</v>
      </c>
      <c r="D128" s="42">
        <f t="shared" si="42"/>
        <v>162</v>
      </c>
      <c r="E128" s="12">
        <f t="shared" si="41"/>
        <v>15.432098765432098</v>
      </c>
      <c r="F128" s="12">
        <f t="shared" si="41"/>
        <v>72.222222222222214</v>
      </c>
      <c r="G128" s="12">
        <f t="shared" si="41"/>
        <v>7.4074074074074066</v>
      </c>
      <c r="H128" s="12">
        <f t="shared" si="41"/>
        <v>4.9382716049382713</v>
      </c>
    </row>
    <row r="129" spans="1:8" ht="15" customHeight="1" x14ac:dyDescent="0.15">
      <c r="A129" s="33"/>
      <c r="B129" s="47"/>
      <c r="C129" s="35" t="s">
        <v>66</v>
      </c>
      <c r="D129" s="43">
        <f t="shared" si="42"/>
        <v>233</v>
      </c>
      <c r="E129" s="9">
        <f t="shared" si="41"/>
        <v>29.184549356223176</v>
      </c>
      <c r="F129" s="9">
        <f t="shared" si="41"/>
        <v>50.214592274678118</v>
      </c>
      <c r="G129" s="9">
        <f t="shared" si="41"/>
        <v>7.7253218884120178</v>
      </c>
      <c r="H129" s="9">
        <f t="shared" si="41"/>
        <v>12.875536480686694</v>
      </c>
    </row>
    <row r="133" spans="1:8" ht="15" customHeight="1" x14ac:dyDescent="0.15">
      <c r="A133" s="25" t="s">
        <v>83</v>
      </c>
      <c r="B133" s="17" t="s">
        <v>6</v>
      </c>
      <c r="C133" s="26" t="s">
        <v>16</v>
      </c>
      <c r="D133" s="13">
        <v>1165</v>
      </c>
      <c r="E133" s="13">
        <v>87</v>
      </c>
      <c r="F133" s="13">
        <v>1009</v>
      </c>
      <c r="G133" s="13">
        <v>17</v>
      </c>
      <c r="H133" s="13">
        <v>52</v>
      </c>
    </row>
    <row r="134" spans="1:8" ht="15" customHeight="1" x14ac:dyDescent="0.15">
      <c r="A134" s="80"/>
      <c r="B134" s="18" t="s">
        <v>7</v>
      </c>
      <c r="C134" s="30"/>
      <c r="D134" s="13"/>
      <c r="E134" s="13"/>
      <c r="F134" s="13"/>
      <c r="G134" s="13"/>
      <c r="H134" s="13"/>
    </row>
    <row r="135" spans="1:8" ht="15" customHeight="1" x14ac:dyDescent="0.15">
      <c r="A135" s="80"/>
      <c r="B135" s="18" t="s">
        <v>8</v>
      </c>
      <c r="C135" s="34" t="s">
        <v>84</v>
      </c>
      <c r="D135" s="13">
        <v>168</v>
      </c>
      <c r="E135" s="13">
        <v>6</v>
      </c>
      <c r="F135" s="13">
        <v>148</v>
      </c>
      <c r="G135" s="13">
        <v>2</v>
      </c>
      <c r="H135" s="13">
        <v>12</v>
      </c>
    </row>
    <row r="136" spans="1:8" ht="15" customHeight="1" x14ac:dyDescent="0.15">
      <c r="A136" s="80"/>
      <c r="B136" s="18" t="s">
        <v>9</v>
      </c>
      <c r="C136" s="34" t="s">
        <v>85</v>
      </c>
      <c r="D136" s="13">
        <v>148</v>
      </c>
      <c r="E136" s="13">
        <v>9</v>
      </c>
      <c r="F136" s="13">
        <v>132</v>
      </c>
      <c r="G136" s="13">
        <v>1</v>
      </c>
      <c r="H136" s="13">
        <v>6</v>
      </c>
    </row>
    <row r="137" spans="1:8" ht="15" customHeight="1" x14ac:dyDescent="0.15">
      <c r="A137" s="32"/>
      <c r="B137" s="18"/>
      <c r="C137" s="34" t="s">
        <v>86</v>
      </c>
      <c r="D137" s="13">
        <v>153</v>
      </c>
      <c r="E137" s="13">
        <v>9</v>
      </c>
      <c r="F137" s="13">
        <v>135</v>
      </c>
      <c r="G137" s="13">
        <v>1</v>
      </c>
      <c r="H137" s="13">
        <v>8</v>
      </c>
    </row>
    <row r="138" spans="1:8" ht="15" customHeight="1" x14ac:dyDescent="0.15">
      <c r="A138" s="32"/>
      <c r="B138" s="18"/>
      <c r="C138" s="34" t="s">
        <v>87</v>
      </c>
      <c r="D138" s="13">
        <v>73</v>
      </c>
      <c r="E138" s="13">
        <v>5</v>
      </c>
      <c r="F138" s="13">
        <v>63</v>
      </c>
      <c r="G138" s="13">
        <v>0</v>
      </c>
      <c r="H138" s="13">
        <v>5</v>
      </c>
    </row>
    <row r="139" spans="1:8" ht="15" customHeight="1" x14ac:dyDescent="0.15">
      <c r="A139" s="32"/>
      <c r="B139" s="18"/>
      <c r="C139" s="37" t="s">
        <v>88</v>
      </c>
      <c r="D139" s="13">
        <v>109</v>
      </c>
      <c r="E139" s="13">
        <v>5</v>
      </c>
      <c r="F139" s="13">
        <v>100</v>
      </c>
      <c r="G139" s="13">
        <v>1</v>
      </c>
      <c r="H139" s="13">
        <v>3</v>
      </c>
    </row>
    <row r="140" spans="1:8" ht="15" customHeight="1" x14ac:dyDescent="0.15">
      <c r="A140" s="32"/>
      <c r="B140" s="18"/>
      <c r="C140" s="37" t="s">
        <v>89</v>
      </c>
      <c r="D140" s="13">
        <v>128</v>
      </c>
      <c r="E140" s="13">
        <v>7</v>
      </c>
      <c r="F140" s="13">
        <v>113</v>
      </c>
      <c r="G140" s="13">
        <v>3</v>
      </c>
      <c r="H140" s="13">
        <v>5</v>
      </c>
    </row>
    <row r="141" spans="1:8" ht="15" customHeight="1" x14ac:dyDescent="0.15">
      <c r="A141" s="32"/>
      <c r="B141" s="18"/>
      <c r="C141" s="37" t="s">
        <v>90</v>
      </c>
      <c r="D141" s="13">
        <v>116</v>
      </c>
      <c r="E141" s="13">
        <v>12</v>
      </c>
      <c r="F141" s="13">
        <v>100</v>
      </c>
      <c r="G141" s="13">
        <v>3</v>
      </c>
      <c r="H141" s="13">
        <v>1</v>
      </c>
    </row>
    <row r="142" spans="1:8" ht="15" customHeight="1" x14ac:dyDescent="0.15">
      <c r="A142" s="32"/>
      <c r="B142" s="19"/>
      <c r="C142" s="35" t="s">
        <v>91</v>
      </c>
      <c r="D142" s="13">
        <v>270</v>
      </c>
      <c r="E142" s="13">
        <v>34</v>
      </c>
      <c r="F142" s="13">
        <v>218</v>
      </c>
      <c r="G142" s="13">
        <v>6</v>
      </c>
      <c r="H142" s="13">
        <v>12</v>
      </c>
    </row>
    <row r="143" spans="1:8" ht="15" customHeight="1" x14ac:dyDescent="0.15">
      <c r="A143" s="32"/>
      <c r="B143" s="11" t="s">
        <v>2</v>
      </c>
      <c r="C143" s="26" t="s">
        <v>16</v>
      </c>
      <c r="D143" s="13">
        <v>835</v>
      </c>
      <c r="E143" s="13">
        <v>215</v>
      </c>
      <c r="F143" s="13">
        <v>503</v>
      </c>
      <c r="G143" s="13">
        <v>51</v>
      </c>
      <c r="H143" s="13">
        <v>66</v>
      </c>
    </row>
    <row r="144" spans="1:8" ht="15" customHeight="1" x14ac:dyDescent="0.15">
      <c r="A144" s="32"/>
      <c r="B144" s="11" t="s">
        <v>3</v>
      </c>
      <c r="C144" s="30"/>
      <c r="D144" s="13"/>
      <c r="E144" s="13"/>
      <c r="F144" s="13"/>
      <c r="G144" s="13"/>
      <c r="H144" s="13"/>
    </row>
    <row r="145" spans="1:8" ht="15" customHeight="1" x14ac:dyDescent="0.15">
      <c r="A145" s="32"/>
      <c r="B145" s="11" t="s">
        <v>4</v>
      </c>
      <c r="C145" s="34" t="s">
        <v>84</v>
      </c>
      <c r="D145" s="13">
        <v>9</v>
      </c>
      <c r="E145" s="13">
        <v>1</v>
      </c>
      <c r="F145" s="13">
        <v>6</v>
      </c>
      <c r="G145" s="13">
        <v>0</v>
      </c>
      <c r="H145" s="13">
        <v>2</v>
      </c>
    </row>
    <row r="146" spans="1:8" ht="15" customHeight="1" x14ac:dyDescent="0.15">
      <c r="A146" s="32"/>
      <c r="B146" s="11"/>
      <c r="C146" s="34" t="s">
        <v>85</v>
      </c>
      <c r="D146" s="13">
        <v>32</v>
      </c>
      <c r="E146" s="13">
        <v>6</v>
      </c>
      <c r="F146" s="13">
        <v>22</v>
      </c>
      <c r="G146" s="13">
        <v>2</v>
      </c>
      <c r="H146" s="13">
        <v>2</v>
      </c>
    </row>
    <row r="147" spans="1:8" ht="15" customHeight="1" x14ac:dyDescent="0.15">
      <c r="A147" s="32"/>
      <c r="B147" s="11"/>
      <c r="C147" s="34" t="s">
        <v>86</v>
      </c>
      <c r="D147" s="13">
        <v>47</v>
      </c>
      <c r="E147" s="13">
        <v>9</v>
      </c>
      <c r="F147" s="13">
        <v>32</v>
      </c>
      <c r="G147" s="13">
        <v>1</v>
      </c>
      <c r="H147" s="13">
        <v>5</v>
      </c>
    </row>
    <row r="148" spans="1:8" ht="15" customHeight="1" x14ac:dyDescent="0.15">
      <c r="A148" s="32"/>
      <c r="B148" s="11"/>
      <c r="C148" s="34" t="s">
        <v>87</v>
      </c>
      <c r="D148" s="13">
        <v>30</v>
      </c>
      <c r="E148" s="13">
        <v>8</v>
      </c>
      <c r="F148" s="13">
        <v>18</v>
      </c>
      <c r="G148" s="13">
        <v>1</v>
      </c>
      <c r="H148" s="13">
        <v>3</v>
      </c>
    </row>
    <row r="149" spans="1:8" ht="15" customHeight="1" x14ac:dyDescent="0.15">
      <c r="A149" s="32"/>
      <c r="B149" s="11"/>
      <c r="C149" s="37" t="s">
        <v>88</v>
      </c>
      <c r="D149" s="13">
        <v>56</v>
      </c>
      <c r="E149" s="13">
        <v>14</v>
      </c>
      <c r="F149" s="13">
        <v>35</v>
      </c>
      <c r="G149" s="13">
        <v>5</v>
      </c>
      <c r="H149" s="13">
        <v>2</v>
      </c>
    </row>
    <row r="150" spans="1:8" ht="15" customHeight="1" x14ac:dyDescent="0.15">
      <c r="A150" s="32"/>
      <c r="B150" s="11"/>
      <c r="C150" s="37" t="s">
        <v>89</v>
      </c>
      <c r="D150" s="13">
        <v>86</v>
      </c>
      <c r="E150" s="13">
        <v>16</v>
      </c>
      <c r="F150" s="13">
        <v>54</v>
      </c>
      <c r="G150" s="13">
        <v>7</v>
      </c>
      <c r="H150" s="13">
        <v>9</v>
      </c>
    </row>
    <row r="151" spans="1:8" ht="15" customHeight="1" x14ac:dyDescent="0.15">
      <c r="A151" s="32"/>
      <c r="B151" s="11"/>
      <c r="C151" s="37" t="s">
        <v>90</v>
      </c>
      <c r="D151" s="13">
        <v>123</v>
      </c>
      <c r="E151" s="13">
        <v>28</v>
      </c>
      <c r="F151" s="13">
        <v>69</v>
      </c>
      <c r="G151" s="13">
        <v>11</v>
      </c>
      <c r="H151" s="13">
        <v>15</v>
      </c>
    </row>
    <row r="152" spans="1:8" ht="15" customHeight="1" x14ac:dyDescent="0.15">
      <c r="A152" s="32"/>
      <c r="B152" s="11"/>
      <c r="C152" s="35" t="s">
        <v>91</v>
      </c>
      <c r="D152" s="13">
        <v>452</v>
      </c>
      <c r="E152" s="13">
        <v>133</v>
      </c>
      <c r="F152" s="13">
        <v>267</v>
      </c>
      <c r="G152" s="13">
        <v>24</v>
      </c>
      <c r="H152" s="13">
        <v>28</v>
      </c>
    </row>
    <row r="153" spans="1:8" ht="15" customHeight="1" x14ac:dyDescent="0.15">
      <c r="A153" s="32"/>
      <c r="B153" s="204" t="s">
        <v>5</v>
      </c>
      <c r="C153" s="26" t="s">
        <v>16</v>
      </c>
      <c r="D153" s="13">
        <v>955</v>
      </c>
      <c r="E153" s="13">
        <v>243</v>
      </c>
      <c r="F153" s="13">
        <v>586</v>
      </c>
      <c r="G153" s="13">
        <v>57</v>
      </c>
      <c r="H153" s="13">
        <v>69</v>
      </c>
    </row>
    <row r="154" spans="1:8" ht="15" customHeight="1" x14ac:dyDescent="0.15">
      <c r="A154" s="32"/>
      <c r="B154" s="205"/>
      <c r="C154" s="30"/>
      <c r="D154" s="13"/>
      <c r="E154" s="13"/>
      <c r="F154" s="13"/>
      <c r="G154" s="13"/>
      <c r="H154" s="13"/>
    </row>
    <row r="155" spans="1:8" ht="15" customHeight="1" x14ac:dyDescent="0.15">
      <c r="A155" s="32"/>
      <c r="B155" s="205"/>
      <c r="C155" s="34" t="s">
        <v>84</v>
      </c>
      <c r="D155" s="13">
        <v>44</v>
      </c>
      <c r="E155" s="13">
        <v>7</v>
      </c>
      <c r="F155" s="13">
        <v>29</v>
      </c>
      <c r="G155" s="13">
        <v>3</v>
      </c>
      <c r="H155" s="13">
        <v>5</v>
      </c>
    </row>
    <row r="156" spans="1:8" ht="15" customHeight="1" x14ac:dyDescent="0.15">
      <c r="A156" s="32"/>
      <c r="B156" s="205"/>
      <c r="C156" s="34" t="s">
        <v>85</v>
      </c>
      <c r="D156" s="13">
        <v>79</v>
      </c>
      <c r="E156" s="13">
        <v>13</v>
      </c>
      <c r="F156" s="13">
        <v>56</v>
      </c>
      <c r="G156" s="13">
        <v>4</v>
      </c>
      <c r="H156" s="13">
        <v>6</v>
      </c>
    </row>
    <row r="157" spans="1:8" ht="15" customHeight="1" x14ac:dyDescent="0.15">
      <c r="A157" s="32"/>
      <c r="B157" s="205"/>
      <c r="C157" s="34" t="s">
        <v>86</v>
      </c>
      <c r="D157" s="13">
        <v>75</v>
      </c>
      <c r="E157" s="13">
        <v>19</v>
      </c>
      <c r="F157" s="13">
        <v>44</v>
      </c>
      <c r="G157" s="13">
        <v>3</v>
      </c>
      <c r="H157" s="13">
        <v>9</v>
      </c>
    </row>
    <row r="158" spans="1:8" ht="15" customHeight="1" x14ac:dyDescent="0.15">
      <c r="A158" s="32"/>
      <c r="B158" s="81"/>
      <c r="C158" s="34" t="s">
        <v>87</v>
      </c>
      <c r="D158" s="13">
        <v>62</v>
      </c>
      <c r="E158" s="13">
        <v>14</v>
      </c>
      <c r="F158" s="13">
        <v>42</v>
      </c>
      <c r="G158" s="13">
        <v>3</v>
      </c>
      <c r="H158" s="13">
        <v>3</v>
      </c>
    </row>
    <row r="159" spans="1:8" ht="15" customHeight="1" x14ac:dyDescent="0.15">
      <c r="A159" s="32"/>
      <c r="B159" s="81"/>
      <c r="C159" s="37" t="s">
        <v>88</v>
      </c>
      <c r="D159" s="13">
        <v>115</v>
      </c>
      <c r="E159" s="13">
        <v>21</v>
      </c>
      <c r="F159" s="13">
        <v>77</v>
      </c>
      <c r="G159" s="13">
        <v>11</v>
      </c>
      <c r="H159" s="13">
        <v>6</v>
      </c>
    </row>
    <row r="160" spans="1:8" ht="15" customHeight="1" x14ac:dyDescent="0.15">
      <c r="A160" s="32"/>
      <c r="B160" s="81"/>
      <c r="C160" s="37" t="s">
        <v>89</v>
      </c>
      <c r="D160" s="13">
        <v>115</v>
      </c>
      <c r="E160" s="13">
        <v>15</v>
      </c>
      <c r="F160" s="13">
        <v>81</v>
      </c>
      <c r="G160" s="13">
        <v>11</v>
      </c>
      <c r="H160" s="13">
        <v>8</v>
      </c>
    </row>
    <row r="161" spans="1:8" ht="15" customHeight="1" x14ac:dyDescent="0.15">
      <c r="A161" s="32"/>
      <c r="B161" s="81"/>
      <c r="C161" s="37" t="s">
        <v>90</v>
      </c>
      <c r="D161" s="13">
        <v>146</v>
      </c>
      <c r="E161" s="13">
        <v>29</v>
      </c>
      <c r="F161" s="13">
        <v>105</v>
      </c>
      <c r="G161" s="13">
        <v>6</v>
      </c>
      <c r="H161" s="13">
        <v>6</v>
      </c>
    </row>
    <row r="162" spans="1:8" ht="15" customHeight="1" x14ac:dyDescent="0.15">
      <c r="A162" s="33"/>
      <c r="B162" s="82"/>
      <c r="C162" s="35" t="s">
        <v>91</v>
      </c>
      <c r="D162" s="13">
        <v>319</v>
      </c>
      <c r="E162" s="13">
        <v>125</v>
      </c>
      <c r="F162" s="13">
        <v>152</v>
      </c>
      <c r="G162" s="13">
        <v>16</v>
      </c>
      <c r="H162" s="13">
        <v>26</v>
      </c>
    </row>
    <row r="163" spans="1:8" ht="15" customHeight="1" x14ac:dyDescent="0.15">
      <c r="A163" s="25" t="s">
        <v>92</v>
      </c>
      <c r="B163" s="17" t="s">
        <v>6</v>
      </c>
      <c r="C163" s="26" t="s">
        <v>16</v>
      </c>
      <c r="D163" s="13">
        <v>1165</v>
      </c>
      <c r="E163" s="13">
        <v>87</v>
      </c>
      <c r="F163" s="13">
        <v>1009</v>
      </c>
      <c r="G163" s="13">
        <v>17</v>
      </c>
      <c r="H163" s="13">
        <v>52</v>
      </c>
    </row>
    <row r="164" spans="1:8" ht="15" customHeight="1" x14ac:dyDescent="0.15">
      <c r="A164" s="80"/>
      <c r="B164" s="18" t="s">
        <v>7</v>
      </c>
      <c r="C164" s="30"/>
      <c r="D164" s="13"/>
      <c r="E164" s="13"/>
      <c r="F164" s="13"/>
      <c r="G164" s="13"/>
      <c r="H164" s="13"/>
    </row>
    <row r="165" spans="1:8" ht="15" customHeight="1" x14ac:dyDescent="0.15">
      <c r="A165" s="80"/>
      <c r="B165" s="18" t="s">
        <v>8</v>
      </c>
      <c r="C165" s="34" t="s">
        <v>93</v>
      </c>
      <c r="D165" s="13">
        <v>492</v>
      </c>
      <c r="E165" s="13">
        <v>30</v>
      </c>
      <c r="F165" s="13">
        <v>429</v>
      </c>
      <c r="G165" s="13">
        <v>5</v>
      </c>
      <c r="H165" s="13">
        <v>28</v>
      </c>
    </row>
    <row r="166" spans="1:8" ht="15" customHeight="1" x14ac:dyDescent="0.15">
      <c r="A166" s="80"/>
      <c r="B166" s="18" t="s">
        <v>9</v>
      </c>
      <c r="C166" s="34" t="s">
        <v>94</v>
      </c>
      <c r="D166" s="13">
        <v>194</v>
      </c>
      <c r="E166" s="13">
        <v>17</v>
      </c>
      <c r="F166" s="13">
        <v>168</v>
      </c>
      <c r="G166" s="13">
        <v>3</v>
      </c>
      <c r="H166" s="13">
        <v>6</v>
      </c>
    </row>
    <row r="167" spans="1:8" ht="15" customHeight="1" x14ac:dyDescent="0.15">
      <c r="A167" s="32"/>
      <c r="B167" s="18"/>
      <c r="C167" s="34" t="s">
        <v>95</v>
      </c>
      <c r="D167" s="13">
        <v>433</v>
      </c>
      <c r="E167" s="13">
        <v>32</v>
      </c>
      <c r="F167" s="13">
        <v>379</v>
      </c>
      <c r="G167" s="13">
        <v>7</v>
      </c>
      <c r="H167" s="13">
        <v>15</v>
      </c>
    </row>
    <row r="168" spans="1:8" ht="15" customHeight="1" x14ac:dyDescent="0.15">
      <c r="A168" s="32"/>
      <c r="B168" s="19"/>
      <c r="C168" s="35" t="s">
        <v>96</v>
      </c>
      <c r="D168" s="13">
        <v>46</v>
      </c>
      <c r="E168" s="13">
        <v>8</v>
      </c>
      <c r="F168" s="13">
        <v>33</v>
      </c>
      <c r="G168" s="13">
        <v>2</v>
      </c>
      <c r="H168" s="13">
        <v>3</v>
      </c>
    </row>
    <row r="169" spans="1:8" ht="15" customHeight="1" x14ac:dyDescent="0.15">
      <c r="A169" s="32"/>
      <c r="B169" s="11" t="s">
        <v>2</v>
      </c>
      <c r="C169" s="26" t="s">
        <v>16</v>
      </c>
      <c r="D169" s="13">
        <v>835</v>
      </c>
      <c r="E169" s="13">
        <v>215</v>
      </c>
      <c r="F169" s="13">
        <v>503</v>
      </c>
      <c r="G169" s="13">
        <v>51</v>
      </c>
      <c r="H169" s="13">
        <v>66</v>
      </c>
    </row>
    <row r="170" spans="1:8" ht="15" customHeight="1" x14ac:dyDescent="0.15">
      <c r="A170" s="32"/>
      <c r="B170" s="11" t="s">
        <v>3</v>
      </c>
      <c r="C170" s="30"/>
      <c r="D170" s="13"/>
      <c r="E170" s="13"/>
      <c r="F170" s="13"/>
      <c r="G170" s="13"/>
      <c r="H170" s="13"/>
    </row>
    <row r="171" spans="1:8" ht="15" customHeight="1" x14ac:dyDescent="0.15">
      <c r="A171" s="32"/>
      <c r="B171" s="11" t="s">
        <v>4</v>
      </c>
      <c r="C171" s="34" t="s">
        <v>93</v>
      </c>
      <c r="D171" s="13">
        <v>160</v>
      </c>
      <c r="E171" s="13">
        <v>40</v>
      </c>
      <c r="F171" s="13">
        <v>96</v>
      </c>
      <c r="G171" s="13">
        <v>10</v>
      </c>
      <c r="H171" s="13">
        <v>14</v>
      </c>
    </row>
    <row r="172" spans="1:8" ht="15" customHeight="1" x14ac:dyDescent="0.15">
      <c r="A172" s="32"/>
      <c r="B172" s="11"/>
      <c r="C172" s="34" t="s">
        <v>94</v>
      </c>
      <c r="D172" s="13">
        <v>196</v>
      </c>
      <c r="E172" s="13">
        <v>48</v>
      </c>
      <c r="F172" s="13">
        <v>115</v>
      </c>
      <c r="G172" s="13">
        <v>14</v>
      </c>
      <c r="H172" s="13">
        <v>19</v>
      </c>
    </row>
    <row r="173" spans="1:8" ht="15" customHeight="1" x14ac:dyDescent="0.15">
      <c r="A173" s="32"/>
      <c r="B173" s="11"/>
      <c r="C173" s="34" t="s">
        <v>95</v>
      </c>
      <c r="D173" s="13">
        <v>402</v>
      </c>
      <c r="E173" s="13">
        <v>103</v>
      </c>
      <c r="F173" s="13">
        <v>254</v>
      </c>
      <c r="G173" s="13">
        <v>20</v>
      </c>
      <c r="H173" s="13">
        <v>25</v>
      </c>
    </row>
    <row r="174" spans="1:8" ht="15" customHeight="1" x14ac:dyDescent="0.15">
      <c r="A174" s="32"/>
      <c r="B174" s="11"/>
      <c r="C174" s="35" t="s">
        <v>96</v>
      </c>
      <c r="D174" s="13">
        <v>77</v>
      </c>
      <c r="E174" s="13">
        <v>24</v>
      </c>
      <c r="F174" s="13">
        <v>38</v>
      </c>
      <c r="G174" s="13">
        <v>7</v>
      </c>
      <c r="H174" s="13">
        <v>8</v>
      </c>
    </row>
    <row r="175" spans="1:8" ht="15" customHeight="1" x14ac:dyDescent="0.15">
      <c r="A175" s="32"/>
      <c r="B175" s="204" t="s">
        <v>5</v>
      </c>
      <c r="C175" s="26" t="s">
        <v>16</v>
      </c>
      <c r="D175" s="13">
        <v>955</v>
      </c>
      <c r="E175" s="13">
        <v>243</v>
      </c>
      <c r="F175" s="13">
        <v>586</v>
      </c>
      <c r="G175" s="13">
        <v>57</v>
      </c>
      <c r="H175" s="13">
        <v>69</v>
      </c>
    </row>
    <row r="176" spans="1:8" ht="15" customHeight="1" x14ac:dyDescent="0.15">
      <c r="A176" s="32"/>
      <c r="B176" s="205"/>
      <c r="C176" s="30"/>
      <c r="D176" s="13"/>
      <c r="E176" s="13"/>
      <c r="F176" s="13"/>
      <c r="G176" s="13"/>
      <c r="H176" s="13"/>
    </row>
    <row r="177" spans="1:8" ht="15" customHeight="1" x14ac:dyDescent="0.15">
      <c r="A177" s="32"/>
      <c r="B177" s="205"/>
      <c r="C177" s="34" t="s">
        <v>93</v>
      </c>
      <c r="D177" s="13">
        <v>290</v>
      </c>
      <c r="E177" s="13">
        <v>58</v>
      </c>
      <c r="F177" s="13">
        <v>201</v>
      </c>
      <c r="G177" s="13">
        <v>14</v>
      </c>
      <c r="H177" s="13">
        <v>17</v>
      </c>
    </row>
    <row r="178" spans="1:8" ht="15" customHeight="1" x14ac:dyDescent="0.15">
      <c r="A178" s="32"/>
      <c r="B178" s="205"/>
      <c r="C178" s="34" t="s">
        <v>94</v>
      </c>
      <c r="D178" s="13">
        <v>208</v>
      </c>
      <c r="E178" s="13">
        <v>51</v>
      </c>
      <c r="F178" s="13">
        <v>131</v>
      </c>
      <c r="G178" s="13">
        <v>14</v>
      </c>
      <c r="H178" s="13">
        <v>12</v>
      </c>
    </row>
    <row r="179" spans="1:8" ht="15" customHeight="1" x14ac:dyDescent="0.15">
      <c r="A179" s="32"/>
      <c r="B179" s="205"/>
      <c r="C179" s="34" t="s">
        <v>95</v>
      </c>
      <c r="D179" s="13">
        <v>404</v>
      </c>
      <c r="E179" s="13">
        <v>117</v>
      </c>
      <c r="F179" s="13">
        <v>224</v>
      </c>
      <c r="G179" s="13">
        <v>26</v>
      </c>
      <c r="H179" s="13">
        <v>37</v>
      </c>
    </row>
    <row r="180" spans="1:8" ht="15" customHeight="1" x14ac:dyDescent="0.15">
      <c r="A180" s="33"/>
      <c r="B180" s="82"/>
      <c r="C180" s="35" t="s">
        <v>96</v>
      </c>
      <c r="D180" s="13">
        <v>53</v>
      </c>
      <c r="E180" s="13">
        <v>17</v>
      </c>
      <c r="F180" s="13">
        <v>30</v>
      </c>
      <c r="G180" s="13">
        <v>3</v>
      </c>
      <c r="H180" s="13">
        <v>3</v>
      </c>
    </row>
    <row r="181" spans="1:8" ht="15" customHeight="1" x14ac:dyDescent="0.15">
      <c r="A181" s="25" t="s">
        <v>97</v>
      </c>
      <c r="B181" s="17" t="s">
        <v>6</v>
      </c>
      <c r="C181" s="26" t="s">
        <v>16</v>
      </c>
      <c r="D181" s="13">
        <v>1165</v>
      </c>
      <c r="E181" s="13">
        <v>87</v>
      </c>
      <c r="F181" s="13">
        <v>1009</v>
      </c>
      <c r="G181" s="13">
        <v>17</v>
      </c>
      <c r="H181" s="13">
        <v>52</v>
      </c>
    </row>
    <row r="182" spans="1:8" ht="15" customHeight="1" x14ac:dyDescent="0.15">
      <c r="A182" s="203" t="s">
        <v>98</v>
      </c>
      <c r="B182" s="18" t="s">
        <v>7</v>
      </c>
      <c r="C182" s="30"/>
      <c r="D182" s="13"/>
      <c r="E182" s="13"/>
      <c r="F182" s="13"/>
      <c r="G182" s="13"/>
      <c r="H182" s="13"/>
    </row>
    <row r="183" spans="1:8" ht="15" customHeight="1" x14ac:dyDescent="0.15">
      <c r="A183" s="203"/>
      <c r="B183" s="18" t="s">
        <v>8</v>
      </c>
      <c r="C183" s="34" t="s">
        <v>67</v>
      </c>
      <c r="D183" s="13">
        <v>50</v>
      </c>
      <c r="E183" s="13">
        <v>14</v>
      </c>
      <c r="F183" s="13">
        <v>32</v>
      </c>
      <c r="G183" s="13">
        <v>1</v>
      </c>
      <c r="H183" s="13">
        <v>3</v>
      </c>
    </row>
    <row r="184" spans="1:8" ht="15" customHeight="1" x14ac:dyDescent="0.15">
      <c r="A184" s="203"/>
      <c r="B184" s="18" t="s">
        <v>9</v>
      </c>
      <c r="C184" s="34" t="s">
        <v>68</v>
      </c>
      <c r="D184" s="13">
        <v>364</v>
      </c>
      <c r="E184" s="13">
        <v>28</v>
      </c>
      <c r="F184" s="13">
        <v>316</v>
      </c>
      <c r="G184" s="13">
        <v>6</v>
      </c>
      <c r="H184" s="13">
        <v>14</v>
      </c>
    </row>
    <row r="185" spans="1:8" ht="15" customHeight="1" x14ac:dyDescent="0.15">
      <c r="A185" s="32"/>
      <c r="B185" s="18"/>
      <c r="C185" s="34" t="s">
        <v>69</v>
      </c>
      <c r="D185" s="13">
        <v>529</v>
      </c>
      <c r="E185" s="13">
        <v>33</v>
      </c>
      <c r="F185" s="13">
        <v>465</v>
      </c>
      <c r="G185" s="13">
        <v>5</v>
      </c>
      <c r="H185" s="13">
        <v>26</v>
      </c>
    </row>
    <row r="186" spans="1:8" ht="15" customHeight="1" x14ac:dyDescent="0.15">
      <c r="A186" s="32"/>
      <c r="B186" s="18"/>
      <c r="C186" s="34" t="s">
        <v>70</v>
      </c>
      <c r="D186" s="13">
        <v>169</v>
      </c>
      <c r="E186" s="13">
        <v>9</v>
      </c>
      <c r="F186" s="13">
        <v>150</v>
      </c>
      <c r="G186" s="13">
        <v>3</v>
      </c>
      <c r="H186" s="13">
        <v>7</v>
      </c>
    </row>
    <row r="187" spans="1:8" ht="15" customHeight="1" x14ac:dyDescent="0.15">
      <c r="A187" s="32"/>
      <c r="B187" s="18"/>
      <c r="C187" s="83" t="s">
        <v>119</v>
      </c>
      <c r="D187" s="13">
        <v>32</v>
      </c>
      <c r="E187" s="13">
        <v>3</v>
      </c>
      <c r="F187" s="13">
        <v>27</v>
      </c>
      <c r="G187" s="13">
        <v>1</v>
      </c>
      <c r="H187" s="13">
        <v>1</v>
      </c>
    </row>
    <row r="188" spans="1:8" ht="15" customHeight="1" x14ac:dyDescent="0.15">
      <c r="A188" s="32"/>
      <c r="B188" s="19"/>
      <c r="C188" s="35" t="s">
        <v>66</v>
      </c>
      <c r="D188" s="13">
        <v>21</v>
      </c>
      <c r="E188" s="13">
        <v>0</v>
      </c>
      <c r="F188" s="13">
        <v>19</v>
      </c>
      <c r="G188" s="13">
        <v>1</v>
      </c>
      <c r="H188" s="13">
        <v>1</v>
      </c>
    </row>
    <row r="189" spans="1:8" ht="15" customHeight="1" x14ac:dyDescent="0.15">
      <c r="A189" s="32"/>
      <c r="B189" s="11" t="s">
        <v>2</v>
      </c>
      <c r="C189" s="26" t="s">
        <v>16</v>
      </c>
      <c r="D189" s="13">
        <v>835</v>
      </c>
      <c r="E189" s="13">
        <v>215</v>
      </c>
      <c r="F189" s="13">
        <v>503</v>
      </c>
      <c r="G189" s="13">
        <v>51</v>
      </c>
      <c r="H189" s="13">
        <v>66</v>
      </c>
    </row>
    <row r="190" spans="1:8" ht="15" customHeight="1" x14ac:dyDescent="0.15">
      <c r="A190" s="32"/>
      <c r="B190" s="11" t="s">
        <v>3</v>
      </c>
      <c r="C190" s="30"/>
      <c r="D190" s="13"/>
      <c r="E190" s="13"/>
      <c r="F190" s="13"/>
      <c r="G190" s="13"/>
      <c r="H190" s="13"/>
    </row>
    <row r="191" spans="1:8" ht="15" customHeight="1" x14ac:dyDescent="0.15">
      <c r="A191" s="32"/>
      <c r="B191" s="11" t="s">
        <v>4</v>
      </c>
      <c r="C191" s="34" t="s">
        <v>67</v>
      </c>
      <c r="D191" s="13">
        <v>82</v>
      </c>
      <c r="E191" s="13">
        <v>42</v>
      </c>
      <c r="F191" s="13">
        <v>26</v>
      </c>
      <c r="G191" s="13">
        <v>8</v>
      </c>
      <c r="H191" s="13">
        <v>6</v>
      </c>
    </row>
    <row r="192" spans="1:8" ht="15" customHeight="1" x14ac:dyDescent="0.15">
      <c r="A192" s="32"/>
      <c r="B192" s="11"/>
      <c r="C192" s="34" t="s">
        <v>68</v>
      </c>
      <c r="D192" s="13">
        <v>109</v>
      </c>
      <c r="E192" s="13">
        <v>30</v>
      </c>
      <c r="F192" s="13">
        <v>67</v>
      </c>
      <c r="G192" s="13">
        <v>5</v>
      </c>
      <c r="H192" s="13">
        <v>7</v>
      </c>
    </row>
    <row r="193" spans="1:8" ht="15" customHeight="1" x14ac:dyDescent="0.15">
      <c r="A193" s="32"/>
      <c r="B193" s="11"/>
      <c r="C193" s="34" t="s">
        <v>69</v>
      </c>
      <c r="D193" s="13">
        <v>199</v>
      </c>
      <c r="E193" s="13">
        <v>60</v>
      </c>
      <c r="F193" s="13">
        <v>125</v>
      </c>
      <c r="G193" s="13">
        <v>6</v>
      </c>
      <c r="H193" s="13">
        <v>8</v>
      </c>
    </row>
    <row r="194" spans="1:8" ht="15" customHeight="1" x14ac:dyDescent="0.15">
      <c r="A194" s="32"/>
      <c r="B194" s="11"/>
      <c r="C194" s="34" t="s">
        <v>70</v>
      </c>
      <c r="D194" s="13">
        <v>246</v>
      </c>
      <c r="E194" s="13">
        <v>51</v>
      </c>
      <c r="F194" s="13">
        <v>159</v>
      </c>
      <c r="G194" s="13">
        <v>11</v>
      </c>
      <c r="H194" s="13">
        <v>25</v>
      </c>
    </row>
    <row r="195" spans="1:8" ht="15" customHeight="1" x14ac:dyDescent="0.15">
      <c r="A195" s="32"/>
      <c r="B195" s="11"/>
      <c r="C195" s="34" t="s">
        <v>119</v>
      </c>
      <c r="D195" s="13">
        <v>163</v>
      </c>
      <c r="E195" s="13">
        <v>22</v>
      </c>
      <c r="F195" s="13">
        <v>106</v>
      </c>
      <c r="G195" s="13">
        <v>18</v>
      </c>
      <c r="H195" s="13">
        <v>17</v>
      </c>
    </row>
    <row r="196" spans="1:8" ht="15" customHeight="1" x14ac:dyDescent="0.15">
      <c r="A196" s="32"/>
      <c r="B196" s="11"/>
      <c r="C196" s="35" t="s">
        <v>66</v>
      </c>
      <c r="D196" s="13">
        <v>36</v>
      </c>
      <c r="E196" s="13">
        <v>10</v>
      </c>
      <c r="F196" s="13">
        <v>20</v>
      </c>
      <c r="G196" s="13">
        <v>3</v>
      </c>
      <c r="H196" s="13">
        <v>3</v>
      </c>
    </row>
    <row r="197" spans="1:8" ht="15" customHeight="1" x14ac:dyDescent="0.15">
      <c r="A197" s="32"/>
      <c r="B197" s="204" t="s">
        <v>5</v>
      </c>
      <c r="C197" s="26" t="s">
        <v>16</v>
      </c>
      <c r="D197" s="13">
        <v>955</v>
      </c>
      <c r="E197" s="13">
        <v>243</v>
      </c>
      <c r="F197" s="13">
        <v>586</v>
      </c>
      <c r="G197" s="13">
        <v>57</v>
      </c>
      <c r="H197" s="13">
        <v>69</v>
      </c>
    </row>
    <row r="198" spans="1:8" ht="15" customHeight="1" x14ac:dyDescent="0.15">
      <c r="A198" s="32"/>
      <c r="B198" s="205"/>
      <c r="C198" s="30"/>
      <c r="D198" s="13"/>
      <c r="E198" s="13"/>
      <c r="F198" s="13"/>
      <c r="G198" s="13"/>
      <c r="H198" s="13"/>
    </row>
    <row r="199" spans="1:8" ht="15" customHeight="1" x14ac:dyDescent="0.15">
      <c r="A199" s="32"/>
      <c r="B199" s="205"/>
      <c r="C199" s="34" t="s">
        <v>67</v>
      </c>
      <c r="D199" s="13">
        <v>310</v>
      </c>
      <c r="E199" s="13">
        <v>119</v>
      </c>
      <c r="F199" s="13">
        <v>149</v>
      </c>
      <c r="G199" s="13">
        <v>19</v>
      </c>
      <c r="H199" s="13">
        <v>23</v>
      </c>
    </row>
    <row r="200" spans="1:8" ht="15" customHeight="1" x14ac:dyDescent="0.15">
      <c r="A200" s="32"/>
      <c r="B200" s="205"/>
      <c r="C200" s="34" t="s">
        <v>68</v>
      </c>
      <c r="D200" s="13">
        <v>251</v>
      </c>
      <c r="E200" s="13">
        <v>48</v>
      </c>
      <c r="F200" s="13">
        <v>173</v>
      </c>
      <c r="G200" s="13">
        <v>13</v>
      </c>
      <c r="H200" s="13">
        <v>17</v>
      </c>
    </row>
    <row r="201" spans="1:8" ht="15" customHeight="1" x14ac:dyDescent="0.15">
      <c r="A201" s="32"/>
      <c r="B201" s="205"/>
      <c r="C201" s="34" t="s">
        <v>69</v>
      </c>
      <c r="D201" s="13">
        <v>172</v>
      </c>
      <c r="E201" s="13">
        <v>33</v>
      </c>
      <c r="F201" s="13">
        <v>123</v>
      </c>
      <c r="G201" s="13">
        <v>6</v>
      </c>
      <c r="H201" s="13">
        <v>10</v>
      </c>
    </row>
    <row r="202" spans="1:8" ht="15" customHeight="1" x14ac:dyDescent="0.15">
      <c r="A202" s="32"/>
      <c r="B202" s="81"/>
      <c r="C202" s="34" t="s">
        <v>70</v>
      </c>
      <c r="D202" s="13">
        <v>139</v>
      </c>
      <c r="E202" s="13">
        <v>29</v>
      </c>
      <c r="F202" s="13">
        <v>93</v>
      </c>
      <c r="G202" s="13">
        <v>8</v>
      </c>
      <c r="H202" s="13">
        <v>9</v>
      </c>
    </row>
    <row r="203" spans="1:8" ht="15" customHeight="1" x14ac:dyDescent="0.15">
      <c r="A203" s="32"/>
      <c r="B203" s="81"/>
      <c r="C203" s="34" t="s">
        <v>119</v>
      </c>
      <c r="D203" s="13">
        <v>48</v>
      </c>
      <c r="E203" s="13">
        <v>5</v>
      </c>
      <c r="F203" s="13">
        <v>29</v>
      </c>
      <c r="G203" s="13">
        <v>8</v>
      </c>
      <c r="H203" s="13">
        <v>6</v>
      </c>
    </row>
    <row r="204" spans="1:8" ht="15" customHeight="1" x14ac:dyDescent="0.15">
      <c r="A204" s="33"/>
      <c r="B204" s="82"/>
      <c r="C204" s="35" t="s">
        <v>66</v>
      </c>
      <c r="D204" s="13">
        <v>35</v>
      </c>
      <c r="E204" s="13">
        <v>9</v>
      </c>
      <c r="F204" s="13">
        <v>19</v>
      </c>
      <c r="G204" s="13">
        <v>3</v>
      </c>
      <c r="H204" s="13">
        <v>4</v>
      </c>
    </row>
    <row r="205" spans="1:8" ht="15" customHeight="1" x14ac:dyDescent="0.15">
      <c r="A205" s="25" t="s">
        <v>99</v>
      </c>
      <c r="B205" s="17" t="s">
        <v>6</v>
      </c>
      <c r="C205" s="26" t="s">
        <v>16</v>
      </c>
      <c r="D205" s="13">
        <v>1165</v>
      </c>
      <c r="E205" s="13">
        <v>87</v>
      </c>
      <c r="F205" s="13">
        <v>1009</v>
      </c>
      <c r="G205" s="13">
        <v>17</v>
      </c>
      <c r="H205" s="13">
        <v>52</v>
      </c>
    </row>
    <row r="206" spans="1:8" ht="15" customHeight="1" x14ac:dyDescent="0.15">
      <c r="A206" s="203" t="s">
        <v>100</v>
      </c>
      <c r="B206" s="18" t="s">
        <v>7</v>
      </c>
      <c r="C206" s="30"/>
      <c r="D206" s="13"/>
      <c r="E206" s="13"/>
      <c r="F206" s="13"/>
      <c r="G206" s="13"/>
      <c r="H206" s="13"/>
    </row>
    <row r="207" spans="1:8" ht="15" customHeight="1" x14ac:dyDescent="0.15">
      <c r="A207" s="203"/>
      <c r="B207" s="18" t="s">
        <v>8</v>
      </c>
      <c r="C207" s="34" t="s">
        <v>101</v>
      </c>
      <c r="D207" s="13">
        <v>148</v>
      </c>
      <c r="E207" s="13">
        <v>6</v>
      </c>
      <c r="F207" s="13">
        <v>134</v>
      </c>
      <c r="G207" s="13">
        <v>1</v>
      </c>
      <c r="H207" s="13">
        <v>7</v>
      </c>
    </row>
    <row r="208" spans="1:8" ht="15" customHeight="1" x14ac:dyDescent="0.15">
      <c r="A208" s="80"/>
      <c r="B208" s="18" t="s">
        <v>9</v>
      </c>
      <c r="C208" s="34" t="s">
        <v>102</v>
      </c>
      <c r="D208" s="13">
        <v>309</v>
      </c>
      <c r="E208" s="13">
        <v>38</v>
      </c>
      <c r="F208" s="13">
        <v>257</v>
      </c>
      <c r="G208" s="13">
        <v>4</v>
      </c>
      <c r="H208" s="13">
        <v>10</v>
      </c>
    </row>
    <row r="209" spans="1:8" ht="15" customHeight="1" x14ac:dyDescent="0.15">
      <c r="A209" s="32"/>
      <c r="B209" s="18"/>
      <c r="C209" s="34" t="s">
        <v>103</v>
      </c>
      <c r="D209" s="13">
        <v>345</v>
      </c>
      <c r="E209" s="13">
        <v>18</v>
      </c>
      <c r="F209" s="13">
        <v>314</v>
      </c>
      <c r="G209" s="13">
        <v>6</v>
      </c>
      <c r="H209" s="13">
        <v>7</v>
      </c>
    </row>
    <row r="210" spans="1:8" ht="15" customHeight="1" x14ac:dyDescent="0.15">
      <c r="A210" s="32"/>
      <c r="B210" s="18"/>
      <c r="C210" s="34" t="s">
        <v>104</v>
      </c>
      <c r="D210" s="13">
        <v>278</v>
      </c>
      <c r="E210" s="13">
        <v>21</v>
      </c>
      <c r="F210" s="13">
        <v>244</v>
      </c>
      <c r="G210" s="13">
        <v>5</v>
      </c>
      <c r="H210" s="13">
        <v>8</v>
      </c>
    </row>
    <row r="211" spans="1:8" ht="15" customHeight="1" x14ac:dyDescent="0.15">
      <c r="A211" s="32"/>
      <c r="B211" s="19"/>
      <c r="C211" s="35" t="s">
        <v>65</v>
      </c>
      <c r="D211" s="13">
        <v>85</v>
      </c>
      <c r="E211" s="13">
        <v>4</v>
      </c>
      <c r="F211" s="13">
        <v>60</v>
      </c>
      <c r="G211" s="13">
        <v>1</v>
      </c>
      <c r="H211" s="13">
        <v>20</v>
      </c>
    </row>
    <row r="212" spans="1:8" ht="15" customHeight="1" x14ac:dyDescent="0.15">
      <c r="A212" s="32"/>
      <c r="B212" s="11" t="s">
        <v>2</v>
      </c>
      <c r="C212" s="26" t="s">
        <v>16</v>
      </c>
      <c r="D212" s="13">
        <v>835</v>
      </c>
      <c r="E212" s="13">
        <v>215</v>
      </c>
      <c r="F212" s="13">
        <v>503</v>
      </c>
      <c r="G212" s="13">
        <v>51</v>
      </c>
      <c r="H212" s="13">
        <v>66</v>
      </c>
    </row>
    <row r="213" spans="1:8" ht="15" customHeight="1" x14ac:dyDescent="0.15">
      <c r="A213" s="32"/>
      <c r="B213" s="11" t="s">
        <v>3</v>
      </c>
      <c r="C213" s="30"/>
      <c r="D213" s="13"/>
      <c r="E213" s="13"/>
      <c r="F213" s="13"/>
      <c r="G213" s="13"/>
      <c r="H213" s="13"/>
    </row>
    <row r="214" spans="1:8" ht="15" customHeight="1" x14ac:dyDescent="0.15">
      <c r="A214" s="32"/>
      <c r="B214" s="11" t="s">
        <v>4</v>
      </c>
      <c r="C214" s="34" t="s">
        <v>101</v>
      </c>
      <c r="D214" s="13">
        <v>94</v>
      </c>
      <c r="E214" s="13">
        <v>13</v>
      </c>
      <c r="F214" s="13">
        <v>67</v>
      </c>
      <c r="G214" s="13">
        <v>5</v>
      </c>
      <c r="H214" s="13">
        <v>9</v>
      </c>
    </row>
    <row r="215" spans="1:8" ht="15" customHeight="1" x14ac:dyDescent="0.15">
      <c r="A215" s="32"/>
      <c r="B215" s="11"/>
      <c r="C215" s="34" t="s">
        <v>102</v>
      </c>
      <c r="D215" s="13">
        <v>266</v>
      </c>
      <c r="E215" s="13">
        <v>95</v>
      </c>
      <c r="F215" s="13">
        <v>144</v>
      </c>
      <c r="G215" s="13">
        <v>13</v>
      </c>
      <c r="H215" s="13">
        <v>14</v>
      </c>
    </row>
    <row r="216" spans="1:8" ht="15" customHeight="1" x14ac:dyDescent="0.15">
      <c r="A216" s="32"/>
      <c r="B216" s="11"/>
      <c r="C216" s="34" t="s">
        <v>103</v>
      </c>
      <c r="D216" s="13">
        <v>203</v>
      </c>
      <c r="E216" s="13">
        <v>47</v>
      </c>
      <c r="F216" s="13">
        <v>129</v>
      </c>
      <c r="G216" s="13">
        <v>15</v>
      </c>
      <c r="H216" s="13">
        <v>12</v>
      </c>
    </row>
    <row r="217" spans="1:8" ht="15" customHeight="1" x14ac:dyDescent="0.15">
      <c r="A217" s="32"/>
      <c r="B217" s="11"/>
      <c r="C217" s="34" t="s">
        <v>104</v>
      </c>
      <c r="D217" s="13">
        <v>187</v>
      </c>
      <c r="E217" s="13">
        <v>39</v>
      </c>
      <c r="F217" s="13">
        <v>119</v>
      </c>
      <c r="G217" s="13">
        <v>14</v>
      </c>
      <c r="H217" s="13">
        <v>15</v>
      </c>
    </row>
    <row r="218" spans="1:8" ht="15" customHeight="1" x14ac:dyDescent="0.15">
      <c r="A218" s="32"/>
      <c r="B218" s="11"/>
      <c r="C218" s="35" t="s">
        <v>65</v>
      </c>
      <c r="D218" s="13">
        <v>85</v>
      </c>
      <c r="E218" s="13">
        <v>21</v>
      </c>
      <c r="F218" s="13">
        <v>44</v>
      </c>
      <c r="G218" s="13">
        <v>4</v>
      </c>
      <c r="H218" s="13">
        <v>16</v>
      </c>
    </row>
    <row r="219" spans="1:8" ht="15" customHeight="1" x14ac:dyDescent="0.15">
      <c r="A219" s="32"/>
      <c r="B219" s="204" t="s">
        <v>5</v>
      </c>
      <c r="C219" s="26" t="s">
        <v>16</v>
      </c>
      <c r="D219" s="13">
        <v>911</v>
      </c>
      <c r="E219" s="13">
        <v>226</v>
      </c>
      <c r="F219" s="13">
        <v>564</v>
      </c>
      <c r="G219" s="13">
        <v>55</v>
      </c>
      <c r="H219" s="13">
        <v>66</v>
      </c>
    </row>
    <row r="220" spans="1:8" ht="15" customHeight="1" x14ac:dyDescent="0.15">
      <c r="A220" s="32"/>
      <c r="B220" s="205"/>
      <c r="C220" s="30"/>
      <c r="D220" s="13"/>
      <c r="E220" s="13"/>
      <c r="F220" s="13"/>
      <c r="G220" s="13"/>
      <c r="H220" s="13"/>
    </row>
    <row r="221" spans="1:8" ht="15" customHeight="1" x14ac:dyDescent="0.15">
      <c r="A221" s="32"/>
      <c r="B221" s="205"/>
      <c r="C221" s="34" t="s">
        <v>101</v>
      </c>
      <c r="D221" s="13">
        <v>109</v>
      </c>
      <c r="E221" s="13">
        <v>17</v>
      </c>
      <c r="F221" s="13">
        <v>83</v>
      </c>
      <c r="G221" s="13">
        <v>6</v>
      </c>
      <c r="H221" s="13">
        <v>3</v>
      </c>
    </row>
    <row r="222" spans="1:8" ht="15" customHeight="1" x14ac:dyDescent="0.15">
      <c r="A222" s="32"/>
      <c r="B222" s="205"/>
      <c r="C222" s="34" t="s">
        <v>102</v>
      </c>
      <c r="D222" s="13">
        <v>224</v>
      </c>
      <c r="E222" s="13">
        <v>74</v>
      </c>
      <c r="F222" s="13">
        <v>122</v>
      </c>
      <c r="G222" s="13">
        <v>11</v>
      </c>
      <c r="H222" s="13">
        <v>17</v>
      </c>
    </row>
    <row r="223" spans="1:8" ht="15" customHeight="1" x14ac:dyDescent="0.15">
      <c r="A223" s="32"/>
      <c r="B223" s="205"/>
      <c r="C223" s="34" t="s">
        <v>103</v>
      </c>
      <c r="D223" s="13">
        <v>230</v>
      </c>
      <c r="E223" s="13">
        <v>44</v>
      </c>
      <c r="F223" s="13">
        <v>158</v>
      </c>
      <c r="G223" s="13">
        <v>13</v>
      </c>
      <c r="H223" s="13">
        <v>15</v>
      </c>
    </row>
    <row r="224" spans="1:8" ht="15" customHeight="1" x14ac:dyDescent="0.15">
      <c r="A224" s="32"/>
      <c r="B224" s="81"/>
      <c r="C224" s="34" t="s">
        <v>104</v>
      </c>
      <c r="D224" s="13">
        <v>235</v>
      </c>
      <c r="E224" s="13">
        <v>63</v>
      </c>
      <c r="F224" s="13">
        <v>151</v>
      </c>
      <c r="G224" s="13">
        <v>11</v>
      </c>
      <c r="H224" s="13">
        <v>10</v>
      </c>
    </row>
    <row r="225" spans="1:8" ht="15" customHeight="1" x14ac:dyDescent="0.15">
      <c r="A225" s="33"/>
      <c r="B225" s="82"/>
      <c r="C225" s="35" t="s">
        <v>65</v>
      </c>
      <c r="D225" s="13">
        <v>113</v>
      </c>
      <c r="E225" s="13">
        <v>28</v>
      </c>
      <c r="F225" s="13">
        <v>50</v>
      </c>
      <c r="G225" s="13">
        <v>14</v>
      </c>
      <c r="H225" s="13">
        <v>21</v>
      </c>
    </row>
    <row r="226" spans="1:8" ht="15" customHeight="1" x14ac:dyDescent="0.15">
      <c r="A226" s="25" t="s">
        <v>105</v>
      </c>
      <c r="B226" s="17" t="s">
        <v>6</v>
      </c>
      <c r="C226" s="26" t="s">
        <v>16</v>
      </c>
      <c r="D226" s="13">
        <v>1165</v>
      </c>
      <c r="E226" s="13">
        <v>87</v>
      </c>
      <c r="F226" s="13">
        <v>1009</v>
      </c>
      <c r="G226" s="13">
        <v>17</v>
      </c>
      <c r="H226" s="13">
        <v>52</v>
      </c>
    </row>
    <row r="227" spans="1:8" ht="15" customHeight="1" x14ac:dyDescent="0.15">
      <c r="A227" s="203" t="s">
        <v>106</v>
      </c>
      <c r="B227" s="18" t="s">
        <v>7</v>
      </c>
      <c r="C227" s="30"/>
      <c r="D227" s="13"/>
      <c r="E227" s="13"/>
      <c r="F227" s="13"/>
      <c r="G227" s="13"/>
      <c r="H227" s="13"/>
    </row>
    <row r="228" spans="1:8" ht="15" customHeight="1" x14ac:dyDescent="0.15">
      <c r="A228" s="203"/>
      <c r="B228" s="18" t="s">
        <v>8</v>
      </c>
      <c r="C228" s="34" t="s">
        <v>1</v>
      </c>
      <c r="D228" s="13">
        <v>33</v>
      </c>
      <c r="E228" s="13">
        <v>6</v>
      </c>
      <c r="F228" s="13">
        <v>17</v>
      </c>
      <c r="G228" s="13">
        <v>2</v>
      </c>
      <c r="H228" s="13">
        <v>8</v>
      </c>
    </row>
    <row r="229" spans="1:8" ht="15" customHeight="1" x14ac:dyDescent="0.15">
      <c r="A229" s="203"/>
      <c r="B229" s="18" t="s">
        <v>9</v>
      </c>
      <c r="C229" s="34" t="s">
        <v>107</v>
      </c>
      <c r="D229" s="13">
        <v>70</v>
      </c>
      <c r="E229" s="13">
        <v>10</v>
      </c>
      <c r="F229" s="13">
        <v>60</v>
      </c>
      <c r="G229" s="13">
        <v>0</v>
      </c>
      <c r="H229" s="13">
        <v>0</v>
      </c>
    </row>
    <row r="230" spans="1:8" ht="15" customHeight="1" x14ac:dyDescent="0.15">
      <c r="A230" s="32"/>
      <c r="B230" s="18"/>
      <c r="C230" s="34" t="s">
        <v>108</v>
      </c>
      <c r="D230" s="13">
        <v>57</v>
      </c>
      <c r="E230" s="13">
        <v>5</v>
      </c>
      <c r="F230" s="13">
        <v>49</v>
      </c>
      <c r="G230" s="13">
        <v>1</v>
      </c>
      <c r="H230" s="13">
        <v>2</v>
      </c>
    </row>
    <row r="231" spans="1:8" ht="15" customHeight="1" x14ac:dyDescent="0.15">
      <c r="A231" s="32"/>
      <c r="B231" s="18"/>
      <c r="C231" s="34" t="s">
        <v>109</v>
      </c>
      <c r="D231" s="13">
        <v>35</v>
      </c>
      <c r="E231" s="13">
        <v>5</v>
      </c>
      <c r="F231" s="13">
        <v>28</v>
      </c>
      <c r="G231" s="13">
        <v>0</v>
      </c>
      <c r="H231" s="13">
        <v>2</v>
      </c>
    </row>
    <row r="232" spans="1:8" ht="15" customHeight="1" x14ac:dyDescent="0.15">
      <c r="A232" s="32"/>
      <c r="B232" s="18"/>
      <c r="C232" s="34" t="s">
        <v>110</v>
      </c>
      <c r="D232" s="13">
        <v>40</v>
      </c>
      <c r="E232" s="13">
        <v>6</v>
      </c>
      <c r="F232" s="13">
        <v>34</v>
      </c>
      <c r="G232" s="13">
        <v>0</v>
      </c>
      <c r="H232" s="13">
        <v>0</v>
      </c>
    </row>
    <row r="233" spans="1:8" ht="15" customHeight="1" x14ac:dyDescent="0.15">
      <c r="A233" s="32"/>
      <c r="B233" s="18"/>
      <c r="C233" s="34" t="s">
        <v>111</v>
      </c>
      <c r="D233" s="13">
        <v>79</v>
      </c>
      <c r="E233" s="13">
        <v>2</v>
      </c>
      <c r="F233" s="13">
        <v>73</v>
      </c>
      <c r="G233" s="13">
        <v>2</v>
      </c>
      <c r="H233" s="13">
        <v>2</v>
      </c>
    </row>
    <row r="234" spans="1:8" ht="15" customHeight="1" x14ac:dyDescent="0.15">
      <c r="A234" s="32"/>
      <c r="B234" s="18"/>
      <c r="C234" s="34" t="s">
        <v>112</v>
      </c>
      <c r="D234" s="13">
        <v>200</v>
      </c>
      <c r="E234" s="13">
        <v>10</v>
      </c>
      <c r="F234" s="13">
        <v>186</v>
      </c>
      <c r="G234" s="13">
        <v>1</v>
      </c>
      <c r="H234" s="13">
        <v>3</v>
      </c>
    </row>
    <row r="235" spans="1:8" ht="15" customHeight="1" x14ac:dyDescent="0.15">
      <c r="A235" s="32"/>
      <c r="B235" s="18"/>
      <c r="C235" s="34" t="s">
        <v>10</v>
      </c>
      <c r="D235" s="13">
        <v>373</v>
      </c>
      <c r="E235" s="13">
        <v>21</v>
      </c>
      <c r="F235" s="13">
        <v>331</v>
      </c>
      <c r="G235" s="13">
        <v>7</v>
      </c>
      <c r="H235" s="13">
        <v>14</v>
      </c>
    </row>
    <row r="236" spans="1:8" ht="15" customHeight="1" x14ac:dyDescent="0.15">
      <c r="A236" s="32"/>
      <c r="B236" s="19"/>
      <c r="C236" s="35" t="s">
        <v>66</v>
      </c>
      <c r="D236" s="13">
        <v>278</v>
      </c>
      <c r="E236" s="13">
        <v>22</v>
      </c>
      <c r="F236" s="13">
        <v>231</v>
      </c>
      <c r="G236" s="13">
        <v>4</v>
      </c>
      <c r="H236" s="13">
        <v>21</v>
      </c>
    </row>
    <row r="237" spans="1:8" ht="15" customHeight="1" x14ac:dyDescent="0.15">
      <c r="A237" s="32"/>
      <c r="B237" s="11" t="s">
        <v>2</v>
      </c>
      <c r="C237" s="26" t="s">
        <v>16</v>
      </c>
      <c r="D237" s="13">
        <v>835</v>
      </c>
      <c r="E237" s="13">
        <v>215</v>
      </c>
      <c r="F237" s="13">
        <v>503</v>
      </c>
      <c r="G237" s="13">
        <v>51</v>
      </c>
      <c r="H237" s="13">
        <v>66</v>
      </c>
    </row>
    <row r="238" spans="1:8" ht="15" customHeight="1" x14ac:dyDescent="0.15">
      <c r="A238" s="32"/>
      <c r="B238" s="11" t="s">
        <v>3</v>
      </c>
      <c r="C238" s="30"/>
      <c r="D238" s="13"/>
      <c r="E238" s="13"/>
      <c r="F238" s="13"/>
      <c r="G238" s="13"/>
      <c r="H238" s="13"/>
    </row>
    <row r="239" spans="1:8" ht="15" customHeight="1" x14ac:dyDescent="0.15">
      <c r="A239" s="32"/>
      <c r="B239" s="11" t="s">
        <v>4</v>
      </c>
      <c r="C239" s="34" t="s">
        <v>1</v>
      </c>
      <c r="D239" s="13">
        <v>64</v>
      </c>
      <c r="E239" s="13">
        <v>24</v>
      </c>
      <c r="F239" s="13">
        <v>33</v>
      </c>
      <c r="G239" s="13">
        <v>3</v>
      </c>
      <c r="H239" s="13">
        <v>4</v>
      </c>
    </row>
    <row r="240" spans="1:8" ht="15" customHeight="1" x14ac:dyDescent="0.15">
      <c r="A240" s="32"/>
      <c r="B240" s="11"/>
      <c r="C240" s="34" t="s">
        <v>107</v>
      </c>
      <c r="D240" s="13">
        <v>32</v>
      </c>
      <c r="E240" s="13">
        <v>17</v>
      </c>
      <c r="F240" s="13">
        <v>13</v>
      </c>
      <c r="G240" s="13">
        <v>0</v>
      </c>
      <c r="H240" s="13">
        <v>2</v>
      </c>
    </row>
    <row r="241" spans="1:8" ht="15" customHeight="1" x14ac:dyDescent="0.15">
      <c r="A241" s="32"/>
      <c r="B241" s="11"/>
      <c r="C241" s="34" t="s">
        <v>108</v>
      </c>
      <c r="D241" s="13">
        <v>48</v>
      </c>
      <c r="E241" s="13">
        <v>11</v>
      </c>
      <c r="F241" s="13">
        <v>29</v>
      </c>
      <c r="G241" s="13">
        <v>3</v>
      </c>
      <c r="H241" s="13">
        <v>5</v>
      </c>
    </row>
    <row r="242" spans="1:8" ht="15" customHeight="1" x14ac:dyDescent="0.15">
      <c r="A242" s="32"/>
      <c r="B242" s="11"/>
      <c r="C242" s="34" t="s">
        <v>109</v>
      </c>
      <c r="D242" s="13">
        <v>39</v>
      </c>
      <c r="E242" s="13">
        <v>11</v>
      </c>
      <c r="F242" s="13">
        <v>22</v>
      </c>
      <c r="G242" s="13">
        <v>3</v>
      </c>
      <c r="H242" s="13">
        <v>3</v>
      </c>
    </row>
    <row r="243" spans="1:8" ht="15" customHeight="1" x14ac:dyDescent="0.15">
      <c r="A243" s="32"/>
      <c r="B243" s="11"/>
      <c r="C243" s="34" t="s">
        <v>110</v>
      </c>
      <c r="D243" s="13">
        <v>39</v>
      </c>
      <c r="E243" s="13">
        <v>14</v>
      </c>
      <c r="F243" s="13">
        <v>23</v>
      </c>
      <c r="G243" s="13">
        <v>0</v>
      </c>
      <c r="H243" s="13">
        <v>2</v>
      </c>
    </row>
    <row r="244" spans="1:8" ht="15" customHeight="1" x14ac:dyDescent="0.15">
      <c r="A244" s="32"/>
      <c r="B244" s="11"/>
      <c r="C244" s="34" t="s">
        <v>111</v>
      </c>
      <c r="D244" s="13">
        <v>80</v>
      </c>
      <c r="E244" s="13">
        <v>18</v>
      </c>
      <c r="F244" s="13">
        <v>53</v>
      </c>
      <c r="G244" s="13">
        <v>5</v>
      </c>
      <c r="H244" s="13">
        <v>4</v>
      </c>
    </row>
    <row r="245" spans="1:8" ht="15" customHeight="1" x14ac:dyDescent="0.15">
      <c r="A245" s="32"/>
      <c r="B245" s="11"/>
      <c r="C245" s="34" t="s">
        <v>112</v>
      </c>
      <c r="D245" s="13">
        <v>48</v>
      </c>
      <c r="E245" s="13">
        <v>5</v>
      </c>
      <c r="F245" s="13">
        <v>42</v>
      </c>
      <c r="G245" s="13">
        <v>1</v>
      </c>
      <c r="H245" s="13">
        <v>0</v>
      </c>
    </row>
    <row r="246" spans="1:8" ht="15" customHeight="1" x14ac:dyDescent="0.15">
      <c r="A246" s="32"/>
      <c r="B246" s="11"/>
      <c r="C246" s="34" t="s">
        <v>10</v>
      </c>
      <c r="D246" s="13">
        <v>217</v>
      </c>
      <c r="E246" s="13">
        <v>43</v>
      </c>
      <c r="F246" s="13">
        <v>142</v>
      </c>
      <c r="G246" s="13">
        <v>14</v>
      </c>
      <c r="H246" s="13">
        <v>18</v>
      </c>
    </row>
    <row r="247" spans="1:8" ht="15" customHeight="1" x14ac:dyDescent="0.15">
      <c r="A247" s="32"/>
      <c r="B247" s="11"/>
      <c r="C247" s="35" t="s">
        <v>66</v>
      </c>
      <c r="D247" s="13">
        <v>268</v>
      </c>
      <c r="E247" s="13">
        <v>72</v>
      </c>
      <c r="F247" s="13">
        <v>146</v>
      </c>
      <c r="G247" s="13">
        <v>22</v>
      </c>
      <c r="H247" s="13">
        <v>28</v>
      </c>
    </row>
    <row r="248" spans="1:8" ht="15" customHeight="1" x14ac:dyDescent="0.15">
      <c r="A248" s="32"/>
      <c r="B248" s="204" t="s">
        <v>5</v>
      </c>
      <c r="C248" s="26" t="s">
        <v>16</v>
      </c>
      <c r="D248" s="13">
        <v>955</v>
      </c>
      <c r="E248" s="13">
        <v>243</v>
      </c>
      <c r="F248" s="13">
        <v>586</v>
      </c>
      <c r="G248" s="13">
        <v>57</v>
      </c>
      <c r="H248" s="13">
        <v>69</v>
      </c>
    </row>
    <row r="249" spans="1:8" ht="15" customHeight="1" x14ac:dyDescent="0.15">
      <c r="A249" s="32"/>
      <c r="B249" s="205"/>
      <c r="C249" s="30"/>
      <c r="D249" s="13"/>
      <c r="E249" s="13"/>
      <c r="F249" s="13"/>
      <c r="G249" s="13"/>
      <c r="H249" s="13"/>
    </row>
    <row r="250" spans="1:8" ht="15" customHeight="1" x14ac:dyDescent="0.15">
      <c r="A250" s="32"/>
      <c r="B250" s="205"/>
      <c r="C250" s="34" t="s">
        <v>1</v>
      </c>
      <c r="D250" s="13">
        <v>85</v>
      </c>
      <c r="E250" s="13">
        <v>42</v>
      </c>
      <c r="F250" s="13">
        <v>32</v>
      </c>
      <c r="G250" s="13">
        <v>3</v>
      </c>
      <c r="H250" s="13">
        <v>8</v>
      </c>
    </row>
    <row r="251" spans="1:8" ht="15" customHeight="1" x14ac:dyDescent="0.15">
      <c r="A251" s="32"/>
      <c r="B251" s="205"/>
      <c r="C251" s="34" t="s">
        <v>107</v>
      </c>
      <c r="D251" s="13">
        <v>77</v>
      </c>
      <c r="E251" s="13">
        <v>31</v>
      </c>
      <c r="F251" s="13">
        <v>38</v>
      </c>
      <c r="G251" s="13">
        <v>6</v>
      </c>
      <c r="H251" s="13">
        <v>2</v>
      </c>
    </row>
    <row r="252" spans="1:8" ht="15" customHeight="1" x14ac:dyDescent="0.15">
      <c r="A252" s="32"/>
      <c r="B252" s="205"/>
      <c r="C252" s="34" t="s">
        <v>108</v>
      </c>
      <c r="D252" s="13">
        <v>125</v>
      </c>
      <c r="E252" s="13">
        <v>30</v>
      </c>
      <c r="F252" s="13">
        <v>83</v>
      </c>
      <c r="G252" s="13">
        <v>5</v>
      </c>
      <c r="H252" s="13">
        <v>7</v>
      </c>
    </row>
    <row r="253" spans="1:8" ht="15" customHeight="1" x14ac:dyDescent="0.15">
      <c r="A253" s="32"/>
      <c r="B253" s="81"/>
      <c r="C253" s="34" t="s">
        <v>109</v>
      </c>
      <c r="D253" s="13">
        <v>75</v>
      </c>
      <c r="E253" s="13">
        <v>9</v>
      </c>
      <c r="F253" s="13">
        <v>58</v>
      </c>
      <c r="G253" s="13">
        <v>5</v>
      </c>
      <c r="H253" s="13">
        <v>3</v>
      </c>
    </row>
    <row r="254" spans="1:8" ht="15" customHeight="1" x14ac:dyDescent="0.15">
      <c r="A254" s="32"/>
      <c r="B254" s="81"/>
      <c r="C254" s="34" t="s">
        <v>110</v>
      </c>
      <c r="D254" s="13">
        <v>86</v>
      </c>
      <c r="E254" s="13">
        <v>20</v>
      </c>
      <c r="F254" s="13">
        <v>58</v>
      </c>
      <c r="G254" s="13">
        <v>4</v>
      </c>
      <c r="H254" s="13">
        <v>4</v>
      </c>
    </row>
    <row r="255" spans="1:8" ht="15" customHeight="1" x14ac:dyDescent="0.15">
      <c r="A255" s="32"/>
      <c r="B255" s="81"/>
      <c r="C255" s="34" t="s">
        <v>111</v>
      </c>
      <c r="D255" s="13">
        <v>69</v>
      </c>
      <c r="E255" s="13">
        <v>10</v>
      </c>
      <c r="F255" s="13">
        <v>51</v>
      </c>
      <c r="G255" s="13">
        <v>3</v>
      </c>
      <c r="H255" s="13">
        <v>5</v>
      </c>
    </row>
    <row r="256" spans="1:8" ht="15" customHeight="1" x14ac:dyDescent="0.15">
      <c r="A256" s="32"/>
      <c r="B256" s="81"/>
      <c r="C256" s="34" t="s">
        <v>112</v>
      </c>
      <c r="D256" s="13">
        <v>43</v>
      </c>
      <c r="E256" s="13">
        <v>8</v>
      </c>
      <c r="F256" s="13">
        <v>32</v>
      </c>
      <c r="G256" s="13">
        <v>1</v>
      </c>
      <c r="H256" s="13">
        <v>2</v>
      </c>
    </row>
    <row r="257" spans="1:8" ht="15" customHeight="1" x14ac:dyDescent="0.15">
      <c r="A257" s="32"/>
      <c r="B257" s="81"/>
      <c r="C257" s="34" t="s">
        <v>10</v>
      </c>
      <c r="D257" s="13">
        <v>162</v>
      </c>
      <c r="E257" s="13">
        <v>25</v>
      </c>
      <c r="F257" s="13">
        <v>117</v>
      </c>
      <c r="G257" s="13">
        <v>12</v>
      </c>
      <c r="H257" s="13">
        <v>8</v>
      </c>
    </row>
    <row r="258" spans="1:8" ht="15" customHeight="1" x14ac:dyDescent="0.15">
      <c r="A258" s="33"/>
      <c r="B258" s="82"/>
      <c r="C258" s="35" t="s">
        <v>66</v>
      </c>
      <c r="D258" s="13">
        <v>233</v>
      </c>
      <c r="E258" s="13">
        <v>68</v>
      </c>
      <c r="F258" s="13">
        <v>117</v>
      </c>
      <c r="G258" s="13">
        <v>18</v>
      </c>
      <c r="H258" s="13">
        <v>30</v>
      </c>
    </row>
  </sheetData>
  <mergeCells count="16">
    <mergeCell ref="B24:B28"/>
    <mergeCell ref="B119:B123"/>
    <mergeCell ref="B153:B157"/>
    <mergeCell ref="B90:B94"/>
    <mergeCell ref="B68:B72"/>
    <mergeCell ref="B46:B50"/>
    <mergeCell ref="A227:A229"/>
    <mergeCell ref="B248:B252"/>
    <mergeCell ref="B219:B223"/>
    <mergeCell ref="B197:B201"/>
    <mergeCell ref="B175:B179"/>
    <mergeCell ref="A53:A55"/>
    <mergeCell ref="A77:A78"/>
    <mergeCell ref="A98:A100"/>
    <mergeCell ref="A182:A184"/>
    <mergeCell ref="A206:A207"/>
  </mergeCells>
  <phoneticPr fontId="6"/>
  <pageMargins left="0.39370078740157483" right="0.39370078740157483" top="0.39370078740157483" bottom="0.19685039370078741" header="0.19685039370078741" footer="0.19685039370078741"/>
  <pageSetup paperSize="9" scale="70" orientation="portrait" horizontalDpi="200" verticalDpi="200" r:id="rId1"/>
  <headerFooter alignWithMargins="0">
    <oddHeader>&amp;R&amp;"-,標準"&amp;11&amp;F＿&amp;A</oddHeader>
  </headerFooter>
  <rowBreaks count="1" manualBreakCount="1">
    <brk id="75" max="16383" man="1"/>
  </rowBreaks>
  <ignoredErrors>
    <ignoredError sqref="A3:H129" formula="1"/>
  </ignoredError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53F6C9-32CF-41CB-955F-50A8C380E07C}">
  <dimension ref="A1:P143"/>
  <sheetViews>
    <sheetView showGridLines="0" view="pageBreakPreview" zoomScaleNormal="100" zoomScaleSheetLayoutView="100" workbookViewId="0"/>
  </sheetViews>
  <sheetFormatPr defaultColWidth="8" defaultRowHeight="15" customHeight="1" x14ac:dyDescent="0.15"/>
  <cols>
    <col min="1" max="1" width="18.42578125" style="1" customWidth="1"/>
    <col min="2" max="2" width="4.28515625" style="1" customWidth="1"/>
    <col min="3" max="3" width="31.7109375" style="1" customWidth="1"/>
    <col min="4" max="10" width="11.28515625" style="1" customWidth="1"/>
    <col min="11" max="16" width="9.7109375" style="1" customWidth="1"/>
    <col min="17" max="16384" width="8" style="1"/>
  </cols>
  <sheetData>
    <row r="1" spans="1:16" ht="15" customHeight="1" x14ac:dyDescent="0.15">
      <c r="D1" s="1" t="s">
        <v>455</v>
      </c>
      <c r="K1" s="1" t="s">
        <v>456</v>
      </c>
    </row>
    <row r="2" spans="1:16" s="7" customFormat="1" ht="84" x14ac:dyDescent="0.15">
      <c r="A2" s="3"/>
      <c r="B2" s="4"/>
      <c r="C2" s="116"/>
      <c r="D2" s="5" t="s">
        <v>0</v>
      </c>
      <c r="E2" s="115" t="s">
        <v>134</v>
      </c>
      <c r="F2" s="5" t="s">
        <v>135</v>
      </c>
      <c r="G2" s="5" t="s">
        <v>136</v>
      </c>
      <c r="H2" s="115" t="s">
        <v>137</v>
      </c>
      <c r="I2" s="450" t="s">
        <v>457</v>
      </c>
      <c r="J2" s="5" t="s">
        <v>113</v>
      </c>
      <c r="K2" s="5" t="s">
        <v>0</v>
      </c>
      <c r="L2" s="5" t="s">
        <v>458</v>
      </c>
      <c r="M2" s="5" t="s">
        <v>459</v>
      </c>
      <c r="N2" s="115" t="s">
        <v>460</v>
      </c>
      <c r="O2" s="115" t="s">
        <v>47</v>
      </c>
      <c r="P2" s="5" t="s">
        <v>65</v>
      </c>
    </row>
    <row r="3" spans="1:16" ht="15" customHeight="1" x14ac:dyDescent="0.15">
      <c r="A3" s="114" t="s">
        <v>556</v>
      </c>
      <c r="B3" s="17" t="s">
        <v>6</v>
      </c>
      <c r="C3" s="113" t="s">
        <v>16</v>
      </c>
      <c r="D3" s="8">
        <f t="shared" ref="D3:P3" si="0">D75</f>
        <v>1165</v>
      </c>
      <c r="E3" s="8">
        <f t="shared" si="0"/>
        <v>132</v>
      </c>
      <c r="F3" s="8">
        <f t="shared" si="0"/>
        <v>37</v>
      </c>
      <c r="G3" s="8">
        <f t="shared" si="0"/>
        <v>541</v>
      </c>
      <c r="H3" s="8">
        <f t="shared" si="0"/>
        <v>107</v>
      </c>
      <c r="I3" s="8">
        <f t="shared" si="0"/>
        <v>254</v>
      </c>
      <c r="J3" s="8">
        <f t="shared" si="0"/>
        <v>94</v>
      </c>
      <c r="K3" s="8">
        <f t="shared" si="0"/>
        <v>1165</v>
      </c>
      <c r="L3" s="8">
        <f t="shared" si="0"/>
        <v>41</v>
      </c>
      <c r="M3" s="8">
        <f t="shared" si="0"/>
        <v>729</v>
      </c>
      <c r="N3" s="8">
        <f t="shared" si="0"/>
        <v>350</v>
      </c>
      <c r="O3" s="8">
        <f t="shared" si="0"/>
        <v>10</v>
      </c>
      <c r="P3" s="8">
        <f t="shared" si="0"/>
        <v>35</v>
      </c>
    </row>
    <row r="4" spans="1:16" ht="15" customHeight="1" x14ac:dyDescent="0.15">
      <c r="A4" s="203" t="s">
        <v>557</v>
      </c>
      <c r="B4" s="18" t="s">
        <v>7</v>
      </c>
      <c r="C4" s="112"/>
      <c r="D4" s="29">
        <f>IF(SUM(E4:J4)&gt;100,"－",SUM(E4:J4))</f>
        <v>100</v>
      </c>
      <c r="E4" s="28">
        <f t="shared" ref="E4:J4" si="1">E75/$D3*100</f>
        <v>11.330472103004292</v>
      </c>
      <c r="F4" s="28">
        <f t="shared" si="1"/>
        <v>3.1759656652360517</v>
      </c>
      <c r="G4" s="28">
        <f t="shared" si="1"/>
        <v>46.437768240343345</v>
      </c>
      <c r="H4" s="28">
        <f t="shared" si="1"/>
        <v>9.1845493562231759</v>
      </c>
      <c r="I4" s="28">
        <f t="shared" si="1"/>
        <v>21.802575107296139</v>
      </c>
      <c r="J4" s="28">
        <f t="shared" si="1"/>
        <v>8.0686695278969953</v>
      </c>
      <c r="K4" s="29">
        <f>IF(SUM(L4:P4)&gt;100,"－",SUM(L4:P4))</f>
        <v>100.00000000000001</v>
      </c>
      <c r="L4" s="28">
        <f>L75/$K3*100</f>
        <v>3.5193133047210301</v>
      </c>
      <c r="M4" s="28">
        <f>M75/$K3*100</f>
        <v>62.575107296137347</v>
      </c>
      <c r="N4" s="28">
        <f>N75/$K3*100</f>
        <v>30.042918454935624</v>
      </c>
      <c r="O4" s="28">
        <f>O75/$K3*100</f>
        <v>0.85836909871244638</v>
      </c>
      <c r="P4" s="28">
        <f>P75/$K3*100</f>
        <v>3.0042918454935621</v>
      </c>
    </row>
    <row r="5" spans="1:16" ht="15" customHeight="1" x14ac:dyDescent="0.15">
      <c r="A5" s="203"/>
      <c r="B5" s="18" t="s">
        <v>8</v>
      </c>
      <c r="C5" s="110" t="s">
        <v>558</v>
      </c>
      <c r="D5" s="20">
        <f>D77</f>
        <v>87</v>
      </c>
      <c r="E5" s="12">
        <f t="shared" ref="E5:J8" si="2">IF($D5=0,0,E77/$D5*100)</f>
        <v>4.5977011494252871</v>
      </c>
      <c r="F5" s="12">
        <f t="shared" si="2"/>
        <v>4.5977011494252871</v>
      </c>
      <c r="G5" s="12">
        <f t="shared" si="2"/>
        <v>47.126436781609193</v>
      </c>
      <c r="H5" s="12">
        <f t="shared" si="2"/>
        <v>6.8965517241379306</v>
      </c>
      <c r="I5" s="12">
        <f t="shared" si="2"/>
        <v>29.885057471264371</v>
      </c>
      <c r="J5" s="12">
        <f t="shared" si="2"/>
        <v>6.8965517241379306</v>
      </c>
      <c r="K5" s="20">
        <f>K77</f>
        <v>87</v>
      </c>
      <c r="L5" s="12">
        <f>IF($K5=0,0,L77/$K5*100)</f>
        <v>4.5977011494252871</v>
      </c>
      <c r="M5" s="12">
        <f>IF($K5=0,0,M77/$K5*100)</f>
        <v>75.862068965517238</v>
      </c>
      <c r="N5" s="12">
        <f>IF($K5=0,0,N77/$K5*100)</f>
        <v>16.091954022988507</v>
      </c>
      <c r="O5" s="12">
        <f>IF($K5=0,0,O77/$K5*100)</f>
        <v>1.1494252873563218</v>
      </c>
      <c r="P5" s="12">
        <f>IF($K5=0,0,P77/$K5*100)</f>
        <v>2.2988505747126435</v>
      </c>
    </row>
    <row r="6" spans="1:16" ht="15" customHeight="1" x14ac:dyDescent="0.15">
      <c r="A6" s="111"/>
      <c r="B6" s="18" t="s">
        <v>9</v>
      </c>
      <c r="C6" s="110" t="s">
        <v>559</v>
      </c>
      <c r="D6" s="20">
        <f t="shared" ref="D6:D8" si="3">D78</f>
        <v>1009</v>
      </c>
      <c r="E6" s="12">
        <f t="shared" si="2"/>
        <v>11.694747274529236</v>
      </c>
      <c r="F6" s="12">
        <f t="shared" si="2"/>
        <v>3.1714568880079286</v>
      </c>
      <c r="G6" s="12">
        <f t="shared" si="2"/>
        <v>46.97720515361744</v>
      </c>
      <c r="H6" s="12">
        <f t="shared" si="2"/>
        <v>9.6134786917740342</v>
      </c>
      <c r="I6" s="12">
        <f t="shared" si="2"/>
        <v>21.80376610505451</v>
      </c>
      <c r="J6" s="12">
        <f t="shared" si="2"/>
        <v>6.7393458870168486</v>
      </c>
      <c r="K6" s="20">
        <f t="shared" ref="K6:K8" si="4">K78</f>
        <v>1009</v>
      </c>
      <c r="L6" s="12">
        <f t="shared" ref="L6:P8" si="5">IF($K6=0,0,L78/$K6*100)</f>
        <v>3.5678889990089195</v>
      </c>
      <c r="M6" s="12">
        <f t="shared" si="5"/>
        <v>62.140733399405356</v>
      </c>
      <c r="N6" s="12">
        <f t="shared" si="5"/>
        <v>31.417244796828541</v>
      </c>
      <c r="O6" s="12">
        <f t="shared" si="5"/>
        <v>0.89197224975222988</v>
      </c>
      <c r="P6" s="12">
        <f t="shared" si="5"/>
        <v>1.9821605550049552</v>
      </c>
    </row>
    <row r="7" spans="1:16" ht="15" customHeight="1" x14ac:dyDescent="0.15">
      <c r="A7" s="111"/>
      <c r="B7" s="18"/>
      <c r="C7" s="110" t="s">
        <v>26</v>
      </c>
      <c r="D7" s="20">
        <f t="shared" si="3"/>
        <v>17</v>
      </c>
      <c r="E7" s="12">
        <f t="shared" si="2"/>
        <v>17.647058823529413</v>
      </c>
      <c r="F7" s="12">
        <f t="shared" si="2"/>
        <v>5.8823529411764701</v>
      </c>
      <c r="G7" s="12">
        <f t="shared" si="2"/>
        <v>29.411764705882355</v>
      </c>
      <c r="H7" s="12">
        <f t="shared" si="2"/>
        <v>11.76470588235294</v>
      </c>
      <c r="I7" s="12">
        <f t="shared" si="2"/>
        <v>11.76470588235294</v>
      </c>
      <c r="J7" s="12">
        <f t="shared" si="2"/>
        <v>23.52941176470588</v>
      </c>
      <c r="K7" s="20">
        <f t="shared" si="4"/>
        <v>17</v>
      </c>
      <c r="L7" s="12">
        <f t="shared" si="5"/>
        <v>5.8823529411764701</v>
      </c>
      <c r="M7" s="12">
        <f t="shared" si="5"/>
        <v>76.470588235294116</v>
      </c>
      <c r="N7" s="12">
        <f t="shared" si="5"/>
        <v>11.76470588235294</v>
      </c>
      <c r="O7" s="12">
        <f t="shared" si="5"/>
        <v>0</v>
      </c>
      <c r="P7" s="12">
        <f t="shared" si="5"/>
        <v>5.8823529411764701</v>
      </c>
    </row>
    <row r="8" spans="1:16" ht="15" customHeight="1" x14ac:dyDescent="0.15">
      <c r="A8" s="111"/>
      <c r="B8" s="19"/>
      <c r="C8" s="108" t="s">
        <v>65</v>
      </c>
      <c r="D8" s="21">
        <f t="shared" si="3"/>
        <v>52</v>
      </c>
      <c r="E8" s="9">
        <f t="shared" si="2"/>
        <v>13.461538461538462</v>
      </c>
      <c r="F8" s="9">
        <f t="shared" si="2"/>
        <v>0</v>
      </c>
      <c r="G8" s="9">
        <f t="shared" si="2"/>
        <v>40.384615384615387</v>
      </c>
      <c r="H8" s="9">
        <f t="shared" si="2"/>
        <v>3.8461538461538463</v>
      </c>
      <c r="I8" s="9">
        <f t="shared" si="2"/>
        <v>11.538461538461538</v>
      </c>
      <c r="J8" s="9">
        <f t="shared" si="2"/>
        <v>30.76923076923077</v>
      </c>
      <c r="K8" s="21">
        <f t="shared" si="4"/>
        <v>52</v>
      </c>
      <c r="L8" s="9">
        <f t="shared" si="5"/>
        <v>0</v>
      </c>
      <c r="M8" s="9">
        <f t="shared" si="5"/>
        <v>44.230769230769226</v>
      </c>
      <c r="N8" s="9">
        <f t="shared" si="5"/>
        <v>32.692307692307693</v>
      </c>
      <c r="O8" s="9">
        <f t="shared" si="5"/>
        <v>0</v>
      </c>
      <c r="P8" s="9">
        <f t="shared" si="5"/>
        <v>23.076923076923077</v>
      </c>
    </row>
    <row r="9" spans="1:16" ht="15" customHeight="1" x14ac:dyDescent="0.15">
      <c r="A9" s="111"/>
      <c r="B9" s="11" t="s">
        <v>2</v>
      </c>
      <c r="C9" s="113" t="s">
        <v>16</v>
      </c>
      <c r="D9" s="20">
        <f>D81</f>
        <v>595</v>
      </c>
      <c r="E9" s="20">
        <f>E81</f>
        <v>0</v>
      </c>
      <c r="F9" s="20">
        <f>F81</f>
        <v>71</v>
      </c>
      <c r="G9" s="20">
        <f>G81</f>
        <v>184</v>
      </c>
      <c r="H9" s="20">
        <f>H81</f>
        <v>121</v>
      </c>
      <c r="I9" s="20">
        <f t="shared" ref="I9:P9" si="6">I81</f>
        <v>101</v>
      </c>
      <c r="J9" s="20">
        <f t="shared" si="6"/>
        <v>118</v>
      </c>
      <c r="K9" s="20">
        <f t="shared" si="6"/>
        <v>595</v>
      </c>
      <c r="L9" s="20">
        <f t="shared" si="6"/>
        <v>32</v>
      </c>
      <c r="M9" s="20">
        <f t="shared" si="6"/>
        <v>309</v>
      </c>
      <c r="N9" s="20">
        <f t="shared" si="6"/>
        <v>149</v>
      </c>
      <c r="O9" s="20">
        <f t="shared" si="6"/>
        <v>4</v>
      </c>
      <c r="P9" s="20">
        <f t="shared" si="6"/>
        <v>101</v>
      </c>
    </row>
    <row r="10" spans="1:16" ht="15" customHeight="1" x14ac:dyDescent="0.15">
      <c r="A10" s="111"/>
      <c r="B10" s="11" t="s">
        <v>3</v>
      </c>
      <c r="C10" s="112"/>
      <c r="D10" s="28">
        <f>IF(SUM(E10:J10)&gt;100,"－",SUM(E10:J10))</f>
        <v>100</v>
      </c>
      <c r="E10" s="28">
        <f t="shared" ref="E10:J10" si="7">E81/$D9*100</f>
        <v>0</v>
      </c>
      <c r="F10" s="28">
        <f t="shared" si="7"/>
        <v>11.932773109243698</v>
      </c>
      <c r="G10" s="28">
        <f t="shared" si="7"/>
        <v>30.92436974789916</v>
      </c>
      <c r="H10" s="28">
        <f t="shared" si="7"/>
        <v>20.336134453781511</v>
      </c>
      <c r="I10" s="28">
        <f t="shared" si="7"/>
        <v>16.974789915966387</v>
      </c>
      <c r="J10" s="28">
        <f t="shared" si="7"/>
        <v>19.831932773109244</v>
      </c>
      <c r="K10" s="28">
        <f>IF(SUM(L10:P10)&gt;100,"－",SUM(L10:P10))</f>
        <v>100</v>
      </c>
      <c r="L10" s="28">
        <f>L81/$K9*100</f>
        <v>5.3781512605042021</v>
      </c>
      <c r="M10" s="28">
        <f>M81/$K9*100</f>
        <v>51.932773109243705</v>
      </c>
      <c r="N10" s="28">
        <f>N81/$K9*100</f>
        <v>25.042016806722689</v>
      </c>
      <c r="O10" s="28">
        <f>O81/$K9*100</f>
        <v>0.67226890756302526</v>
      </c>
      <c r="P10" s="28">
        <f>P81/$K9*100</f>
        <v>16.974789915966387</v>
      </c>
    </row>
    <row r="11" spans="1:16" ht="15" customHeight="1" x14ac:dyDescent="0.15">
      <c r="A11" s="111"/>
      <c r="B11" s="11" t="s">
        <v>4</v>
      </c>
      <c r="C11" s="110" t="s">
        <v>558</v>
      </c>
      <c r="D11" s="20">
        <f>D83</f>
        <v>126</v>
      </c>
      <c r="E11" s="12">
        <f t="shared" ref="E11:J14" si="8">IF($D11=0,0,E83/$D11*100)</f>
        <v>0</v>
      </c>
      <c r="F11" s="12">
        <f t="shared" si="8"/>
        <v>6.3492063492063489</v>
      </c>
      <c r="G11" s="12">
        <f t="shared" si="8"/>
        <v>30.952380952380953</v>
      </c>
      <c r="H11" s="12">
        <f t="shared" si="8"/>
        <v>12.698412698412698</v>
      </c>
      <c r="I11" s="12">
        <f t="shared" si="8"/>
        <v>20.634920634920633</v>
      </c>
      <c r="J11" s="12">
        <f t="shared" si="8"/>
        <v>29.365079365079367</v>
      </c>
      <c r="K11" s="20">
        <f>K83</f>
        <v>126</v>
      </c>
      <c r="L11" s="12">
        <f t="shared" ref="L11:P14" si="9">IF($K11=0,0,L83/$K11*100)</f>
        <v>2.3809523809523809</v>
      </c>
      <c r="M11" s="12">
        <f t="shared" si="9"/>
        <v>53.968253968253968</v>
      </c>
      <c r="N11" s="12">
        <f t="shared" si="9"/>
        <v>12.698412698412698</v>
      </c>
      <c r="O11" s="12">
        <f t="shared" si="9"/>
        <v>1.5873015873015872</v>
      </c>
      <c r="P11" s="12">
        <f t="shared" si="9"/>
        <v>29.365079365079367</v>
      </c>
    </row>
    <row r="12" spans="1:16" ht="15" customHeight="1" x14ac:dyDescent="0.15">
      <c r="A12" s="111"/>
      <c r="B12" s="11"/>
      <c r="C12" s="110" t="s">
        <v>559</v>
      </c>
      <c r="D12" s="20">
        <f>D84</f>
        <v>383</v>
      </c>
      <c r="E12" s="12">
        <f t="shared" si="8"/>
        <v>0</v>
      </c>
      <c r="F12" s="12">
        <f t="shared" si="8"/>
        <v>13.315926892950392</v>
      </c>
      <c r="G12" s="12">
        <f t="shared" si="8"/>
        <v>30.548302872062667</v>
      </c>
      <c r="H12" s="12">
        <f t="shared" si="8"/>
        <v>22.97650130548303</v>
      </c>
      <c r="I12" s="12">
        <f t="shared" si="8"/>
        <v>17.232375979112273</v>
      </c>
      <c r="J12" s="12">
        <f t="shared" si="8"/>
        <v>15.926892950391643</v>
      </c>
      <c r="K12" s="20">
        <f>K84</f>
        <v>383</v>
      </c>
      <c r="L12" s="12">
        <f t="shared" si="9"/>
        <v>6.0052219321148828</v>
      </c>
      <c r="M12" s="12">
        <f t="shared" si="9"/>
        <v>51.958224543080945</v>
      </c>
      <c r="N12" s="12">
        <f t="shared" si="9"/>
        <v>29.503916449086159</v>
      </c>
      <c r="O12" s="12">
        <f t="shared" si="9"/>
        <v>0.26109660574412535</v>
      </c>
      <c r="P12" s="12">
        <f t="shared" si="9"/>
        <v>12.271540469973891</v>
      </c>
    </row>
    <row r="13" spans="1:16" ht="15" customHeight="1" x14ac:dyDescent="0.15">
      <c r="A13" s="111"/>
      <c r="B13" s="11"/>
      <c r="C13" s="110" t="s">
        <v>26</v>
      </c>
      <c r="D13" s="20">
        <f>D85</f>
        <v>34</v>
      </c>
      <c r="E13" s="12">
        <f t="shared" si="8"/>
        <v>0</v>
      </c>
      <c r="F13" s="12">
        <f t="shared" si="8"/>
        <v>20.588235294117645</v>
      </c>
      <c r="G13" s="12">
        <f t="shared" si="8"/>
        <v>35.294117647058826</v>
      </c>
      <c r="H13" s="12">
        <f t="shared" si="8"/>
        <v>17.647058823529413</v>
      </c>
      <c r="I13" s="12">
        <f t="shared" si="8"/>
        <v>8.8235294117647065</v>
      </c>
      <c r="J13" s="12">
        <f t="shared" si="8"/>
        <v>17.647058823529413</v>
      </c>
      <c r="K13" s="20">
        <f>K85</f>
        <v>34</v>
      </c>
      <c r="L13" s="12">
        <f t="shared" si="9"/>
        <v>11.76470588235294</v>
      </c>
      <c r="M13" s="12">
        <f t="shared" si="9"/>
        <v>61.764705882352942</v>
      </c>
      <c r="N13" s="12">
        <f t="shared" si="9"/>
        <v>14.705882352941178</v>
      </c>
      <c r="O13" s="12">
        <f t="shared" si="9"/>
        <v>0</v>
      </c>
      <c r="P13" s="12">
        <f t="shared" si="9"/>
        <v>11.76470588235294</v>
      </c>
    </row>
    <row r="14" spans="1:16" ht="15" customHeight="1" x14ac:dyDescent="0.15">
      <c r="A14" s="111"/>
      <c r="B14" s="11"/>
      <c r="C14" s="108" t="s">
        <v>65</v>
      </c>
      <c r="D14" s="21">
        <f>D86</f>
        <v>52</v>
      </c>
      <c r="E14" s="9">
        <f t="shared" si="8"/>
        <v>0</v>
      </c>
      <c r="F14" s="9">
        <f t="shared" si="8"/>
        <v>9.6153846153846168</v>
      </c>
      <c r="G14" s="9">
        <f t="shared" si="8"/>
        <v>30.76923076923077</v>
      </c>
      <c r="H14" s="9">
        <f t="shared" si="8"/>
        <v>21.153846153846153</v>
      </c>
      <c r="I14" s="9">
        <f t="shared" si="8"/>
        <v>11.538461538461538</v>
      </c>
      <c r="J14" s="9">
        <f t="shared" si="8"/>
        <v>26.923076923076923</v>
      </c>
      <c r="K14" s="21">
        <f>K86</f>
        <v>52</v>
      </c>
      <c r="L14" s="9">
        <f t="shared" si="9"/>
        <v>3.8461538461538463</v>
      </c>
      <c r="M14" s="9">
        <f t="shared" si="9"/>
        <v>40.384615384615387</v>
      </c>
      <c r="N14" s="9">
        <f t="shared" si="9"/>
        <v>28.846153846153843</v>
      </c>
      <c r="O14" s="9">
        <f t="shared" si="9"/>
        <v>1.9230769230769231</v>
      </c>
      <c r="P14" s="9">
        <f t="shared" si="9"/>
        <v>25</v>
      </c>
    </row>
    <row r="15" spans="1:16" ht="15" customHeight="1" x14ac:dyDescent="0.15">
      <c r="A15" s="111"/>
      <c r="B15" s="204" t="s">
        <v>5</v>
      </c>
      <c r="C15" s="113" t="s">
        <v>16</v>
      </c>
      <c r="D15" s="20">
        <f>D87</f>
        <v>485</v>
      </c>
      <c r="E15" s="20">
        <f>E87</f>
        <v>0</v>
      </c>
      <c r="F15" s="20">
        <f>F87</f>
        <v>57</v>
      </c>
      <c r="G15" s="20">
        <f>G87</f>
        <v>141</v>
      </c>
      <c r="H15" s="20">
        <f>H87</f>
        <v>84</v>
      </c>
      <c r="I15" s="20">
        <f t="shared" ref="I15" si="10">I87</f>
        <v>51</v>
      </c>
      <c r="J15" s="20">
        <f>J87</f>
        <v>152</v>
      </c>
      <c r="K15" s="20">
        <f>K87</f>
        <v>485</v>
      </c>
      <c r="L15" s="20">
        <f>L87</f>
        <v>44</v>
      </c>
      <c r="M15" s="20">
        <f>M87</f>
        <v>193</v>
      </c>
      <c r="N15" s="20">
        <f>N87</f>
        <v>108</v>
      </c>
      <c r="O15" s="20">
        <f>O87</f>
        <v>6</v>
      </c>
      <c r="P15" s="20">
        <f>P87</f>
        <v>134</v>
      </c>
    </row>
    <row r="16" spans="1:16" ht="15" customHeight="1" x14ac:dyDescent="0.15">
      <c r="A16" s="111"/>
      <c r="B16" s="205"/>
      <c r="C16" s="112"/>
      <c r="D16" s="28">
        <f>IF(SUM(E16:J16)&gt;100,"－",SUM(E16:J16))</f>
        <v>100.00000000000001</v>
      </c>
      <c r="E16" s="28">
        <f t="shared" ref="E16:J16" si="11">E87/$D15*100</f>
        <v>0</v>
      </c>
      <c r="F16" s="28">
        <f t="shared" si="11"/>
        <v>11.752577319587628</v>
      </c>
      <c r="G16" s="28">
        <f t="shared" si="11"/>
        <v>29.072164948453612</v>
      </c>
      <c r="H16" s="28">
        <f t="shared" si="11"/>
        <v>17.319587628865978</v>
      </c>
      <c r="I16" s="28">
        <f t="shared" si="11"/>
        <v>10.515463917525773</v>
      </c>
      <c r="J16" s="28">
        <f t="shared" si="11"/>
        <v>31.340206185567009</v>
      </c>
      <c r="K16" s="28">
        <f>IF(SUM(L16:P16)&gt;100,"－",SUM(L16:P16))</f>
        <v>100</v>
      </c>
      <c r="L16" s="28">
        <f>L87/$K15*100</f>
        <v>9.072164948453608</v>
      </c>
      <c r="M16" s="28">
        <f>M87/$K15*100</f>
        <v>39.793814432989691</v>
      </c>
      <c r="N16" s="28">
        <f>N87/$K15*100</f>
        <v>22.268041237113405</v>
      </c>
      <c r="O16" s="28">
        <f>O87/$K15*100</f>
        <v>1.2371134020618557</v>
      </c>
      <c r="P16" s="28">
        <f>P87/$K15*100</f>
        <v>27.628865979381445</v>
      </c>
    </row>
    <row r="17" spans="1:16" ht="15" customHeight="1" x14ac:dyDescent="0.15">
      <c r="A17" s="111"/>
      <c r="B17" s="205"/>
      <c r="C17" s="110" t="s">
        <v>558</v>
      </c>
      <c r="D17" s="20">
        <f>D89</f>
        <v>113</v>
      </c>
      <c r="E17" s="12">
        <f t="shared" ref="E17:J20" si="12">IF($D17=0,0,E89/$D17*100)</f>
        <v>0</v>
      </c>
      <c r="F17" s="12">
        <f t="shared" si="12"/>
        <v>7.0796460176991154</v>
      </c>
      <c r="G17" s="12">
        <f t="shared" si="12"/>
        <v>25.663716814159294</v>
      </c>
      <c r="H17" s="12">
        <f t="shared" si="12"/>
        <v>17.699115044247787</v>
      </c>
      <c r="I17" s="12">
        <f t="shared" si="12"/>
        <v>14.159292035398231</v>
      </c>
      <c r="J17" s="12">
        <f t="shared" si="12"/>
        <v>35.398230088495573</v>
      </c>
      <c r="K17" s="20">
        <f>K89</f>
        <v>113</v>
      </c>
      <c r="L17" s="12">
        <f t="shared" ref="L17:P20" si="13">IF($K17=0,0,L89/$K17*100)</f>
        <v>7.0796460176991154</v>
      </c>
      <c r="M17" s="12">
        <f t="shared" si="13"/>
        <v>41.592920353982301</v>
      </c>
      <c r="N17" s="12">
        <f t="shared" si="13"/>
        <v>16.814159292035399</v>
      </c>
      <c r="O17" s="12">
        <f t="shared" si="13"/>
        <v>3.5398230088495577</v>
      </c>
      <c r="P17" s="12">
        <f t="shared" si="13"/>
        <v>30.973451327433626</v>
      </c>
    </row>
    <row r="18" spans="1:16" ht="15" customHeight="1" x14ac:dyDescent="0.15">
      <c r="A18" s="111"/>
      <c r="B18" s="205"/>
      <c r="C18" s="110" t="s">
        <v>559</v>
      </c>
      <c r="D18" s="20">
        <f>D90</f>
        <v>300</v>
      </c>
      <c r="E18" s="12">
        <f t="shared" si="12"/>
        <v>0</v>
      </c>
      <c r="F18" s="12">
        <f t="shared" si="12"/>
        <v>11</v>
      </c>
      <c r="G18" s="12">
        <f t="shared" si="12"/>
        <v>32.666666666666664</v>
      </c>
      <c r="H18" s="12">
        <f t="shared" si="12"/>
        <v>19</v>
      </c>
      <c r="I18" s="12">
        <f t="shared" si="12"/>
        <v>10</v>
      </c>
      <c r="J18" s="12">
        <f t="shared" si="12"/>
        <v>27.333333333333332</v>
      </c>
      <c r="K18" s="20">
        <f>K90</f>
        <v>300</v>
      </c>
      <c r="L18" s="12">
        <f t="shared" si="13"/>
        <v>8.6666666666666679</v>
      </c>
      <c r="M18" s="12">
        <f t="shared" si="13"/>
        <v>41</v>
      </c>
      <c r="N18" s="12">
        <f t="shared" si="13"/>
        <v>27</v>
      </c>
      <c r="O18" s="12">
        <f t="shared" si="13"/>
        <v>0.33333333333333337</v>
      </c>
      <c r="P18" s="12">
        <f t="shared" si="13"/>
        <v>23</v>
      </c>
    </row>
    <row r="19" spans="1:16" ht="15" customHeight="1" x14ac:dyDescent="0.15">
      <c r="A19" s="111"/>
      <c r="B19" s="205"/>
      <c r="C19" s="110" t="s">
        <v>26</v>
      </c>
      <c r="D19" s="20">
        <f>D91</f>
        <v>30</v>
      </c>
      <c r="E19" s="12">
        <f t="shared" si="12"/>
        <v>0</v>
      </c>
      <c r="F19" s="12">
        <f t="shared" si="12"/>
        <v>26.666666666666668</v>
      </c>
      <c r="G19" s="12">
        <f t="shared" si="12"/>
        <v>23.333333333333332</v>
      </c>
      <c r="H19" s="12">
        <f t="shared" si="12"/>
        <v>16.666666666666664</v>
      </c>
      <c r="I19" s="12">
        <f t="shared" si="12"/>
        <v>10</v>
      </c>
      <c r="J19" s="12">
        <f t="shared" si="12"/>
        <v>23.333333333333332</v>
      </c>
      <c r="K19" s="20">
        <f>K91</f>
        <v>30</v>
      </c>
      <c r="L19" s="12">
        <f t="shared" si="13"/>
        <v>20</v>
      </c>
      <c r="M19" s="12">
        <f t="shared" si="13"/>
        <v>43.333333333333336</v>
      </c>
      <c r="N19" s="12">
        <f t="shared" si="13"/>
        <v>13.333333333333334</v>
      </c>
      <c r="O19" s="12">
        <f t="shared" si="13"/>
        <v>0</v>
      </c>
      <c r="P19" s="12">
        <f t="shared" si="13"/>
        <v>23.333333333333332</v>
      </c>
    </row>
    <row r="20" spans="1:16" ht="15" customHeight="1" x14ac:dyDescent="0.15">
      <c r="A20" s="108"/>
      <c r="B20" s="202"/>
      <c r="C20" s="108" t="s">
        <v>65</v>
      </c>
      <c r="D20" s="21">
        <f>D92</f>
        <v>42</v>
      </c>
      <c r="E20" s="9">
        <f t="shared" si="12"/>
        <v>0</v>
      </c>
      <c r="F20" s="9">
        <f t="shared" si="12"/>
        <v>19.047619047619047</v>
      </c>
      <c r="G20" s="9">
        <f t="shared" si="12"/>
        <v>16.666666666666664</v>
      </c>
      <c r="H20" s="9">
        <f t="shared" si="12"/>
        <v>4.7619047619047619</v>
      </c>
      <c r="I20" s="9">
        <f t="shared" si="12"/>
        <v>4.7619047619047619</v>
      </c>
      <c r="J20" s="9">
        <f t="shared" si="12"/>
        <v>54.761904761904766</v>
      </c>
      <c r="K20" s="21">
        <f>K92</f>
        <v>42</v>
      </c>
      <c r="L20" s="9">
        <f t="shared" si="13"/>
        <v>9.5238095238095237</v>
      </c>
      <c r="M20" s="9">
        <f t="shared" si="13"/>
        <v>23.809523809523807</v>
      </c>
      <c r="N20" s="9">
        <f t="shared" si="13"/>
        <v>9.5238095238095237</v>
      </c>
      <c r="O20" s="9">
        <f t="shared" si="13"/>
        <v>2.3809523809523809</v>
      </c>
      <c r="P20" s="9">
        <f t="shared" si="13"/>
        <v>54.761904761904766</v>
      </c>
    </row>
    <row r="21" spans="1:16" ht="15" customHeight="1" x14ac:dyDescent="0.15">
      <c r="A21" s="114" t="s">
        <v>394</v>
      </c>
      <c r="B21" s="17" t="s">
        <v>6</v>
      </c>
      <c r="C21" s="113" t="s">
        <v>16</v>
      </c>
      <c r="D21" s="8">
        <f>D93</f>
        <v>1165</v>
      </c>
      <c r="E21" s="8">
        <f>E93</f>
        <v>132</v>
      </c>
      <c r="F21" s="8">
        <f>F93</f>
        <v>37</v>
      </c>
      <c r="G21" s="8">
        <f>G93</f>
        <v>541</v>
      </c>
      <c r="H21" s="8">
        <f>H93</f>
        <v>107</v>
      </c>
      <c r="I21" s="8">
        <f t="shared" ref="I21" si="14">I93</f>
        <v>254</v>
      </c>
      <c r="J21" s="8">
        <f>J93</f>
        <v>94</v>
      </c>
      <c r="K21" s="8">
        <f>K93</f>
        <v>1165</v>
      </c>
      <c r="L21" s="8">
        <f>L93</f>
        <v>41</v>
      </c>
      <c r="M21" s="8">
        <f>M93</f>
        <v>729</v>
      </c>
      <c r="N21" s="8">
        <f>N93</f>
        <v>350</v>
      </c>
      <c r="O21" s="8">
        <f>O93</f>
        <v>10</v>
      </c>
      <c r="P21" s="8">
        <f>P93</f>
        <v>35</v>
      </c>
    </row>
    <row r="22" spans="1:16" ht="15" customHeight="1" x14ac:dyDescent="0.15">
      <c r="A22" s="203" t="s">
        <v>560</v>
      </c>
      <c r="B22" s="18" t="s">
        <v>7</v>
      </c>
      <c r="C22" s="112"/>
      <c r="D22" s="29">
        <f>IF(SUM(E22:J22)&gt;100,"－",SUM(E22:J22))</f>
        <v>100</v>
      </c>
      <c r="E22" s="28">
        <f t="shared" ref="E22:J22" si="15">E93/$D21*100</f>
        <v>11.330472103004292</v>
      </c>
      <c r="F22" s="28">
        <f t="shared" si="15"/>
        <v>3.1759656652360517</v>
      </c>
      <c r="G22" s="28">
        <f t="shared" si="15"/>
        <v>46.437768240343345</v>
      </c>
      <c r="H22" s="28">
        <f t="shared" si="15"/>
        <v>9.1845493562231759</v>
      </c>
      <c r="I22" s="28">
        <f t="shared" si="15"/>
        <v>21.802575107296139</v>
      </c>
      <c r="J22" s="28">
        <f t="shared" si="15"/>
        <v>8.0686695278969953</v>
      </c>
      <c r="K22" s="29">
        <f>IF(SUM(L22:P22)&gt;100,"－",SUM(L22:P22))</f>
        <v>100.00000000000001</v>
      </c>
      <c r="L22" s="28">
        <f>L93/$K21*100</f>
        <v>3.5193133047210301</v>
      </c>
      <c r="M22" s="28">
        <f>M93/$K21*100</f>
        <v>62.575107296137347</v>
      </c>
      <c r="N22" s="28">
        <f>N93/$K21*100</f>
        <v>30.042918454935624</v>
      </c>
      <c r="O22" s="28">
        <f>O93/$K21*100</f>
        <v>0.85836909871244638</v>
      </c>
      <c r="P22" s="28">
        <f>P93/$K21*100</f>
        <v>3.0042918454935621</v>
      </c>
    </row>
    <row r="23" spans="1:16" ht="15" customHeight="1" x14ac:dyDescent="0.15">
      <c r="A23" s="203"/>
      <c r="B23" s="18" t="s">
        <v>8</v>
      </c>
      <c r="C23" s="461" t="s">
        <v>561</v>
      </c>
      <c r="D23" s="20">
        <f>D95</f>
        <v>529</v>
      </c>
      <c r="E23" s="12">
        <f t="shared" ref="E23:J25" si="16">IF($D23=0,0,E95/$D23*100)</f>
        <v>16.824196597353495</v>
      </c>
      <c r="F23" s="12">
        <f t="shared" si="16"/>
        <v>3.5916824196597354</v>
      </c>
      <c r="G23" s="12">
        <f t="shared" si="16"/>
        <v>40.075614366729681</v>
      </c>
      <c r="H23" s="12">
        <f t="shared" si="16"/>
        <v>10.01890359168242</v>
      </c>
      <c r="I23" s="12">
        <f t="shared" si="16"/>
        <v>21.172022684310019</v>
      </c>
      <c r="J23" s="12">
        <f t="shared" si="16"/>
        <v>8.3175803402646498</v>
      </c>
      <c r="K23" s="20">
        <f>K95</f>
        <v>529</v>
      </c>
      <c r="L23" s="12">
        <f>IF($K23=0,0,L95/$K23*100)</f>
        <v>3.7807183364839321</v>
      </c>
      <c r="M23" s="12">
        <f>IF($K23=0,0,M95/$K23*100)</f>
        <v>58.22306238185255</v>
      </c>
      <c r="N23" s="12">
        <f>IF($K23=0,0,N95/$K23*100)</f>
        <v>34.593572778827976</v>
      </c>
      <c r="O23" s="12">
        <f>IF($K23=0,0,O95/$K23*100)</f>
        <v>0.56710775047258988</v>
      </c>
      <c r="P23" s="12">
        <f>IF($K23=0,0,P95/$K23*100)</f>
        <v>2.8355387523629489</v>
      </c>
    </row>
    <row r="24" spans="1:16" ht="15" customHeight="1" x14ac:dyDescent="0.15">
      <c r="A24" s="111"/>
      <c r="B24" s="18" t="s">
        <v>9</v>
      </c>
      <c r="C24" s="461" t="s">
        <v>562</v>
      </c>
      <c r="D24" s="20">
        <f t="shared" ref="D24:D25" si="17">D96</f>
        <v>267</v>
      </c>
      <c r="E24" s="12">
        <f t="shared" si="16"/>
        <v>7.4906367041198507</v>
      </c>
      <c r="F24" s="12">
        <f t="shared" si="16"/>
        <v>2.2471910112359552</v>
      </c>
      <c r="G24" s="12">
        <f t="shared" si="16"/>
        <v>57.677902621722843</v>
      </c>
      <c r="H24" s="12">
        <f t="shared" si="16"/>
        <v>4.119850187265917</v>
      </c>
      <c r="I24" s="12">
        <f t="shared" si="16"/>
        <v>20.973782771535582</v>
      </c>
      <c r="J24" s="12">
        <f t="shared" si="16"/>
        <v>7.4906367041198507</v>
      </c>
      <c r="K24" s="20">
        <f t="shared" ref="K24:K25" si="18">K96</f>
        <v>267</v>
      </c>
      <c r="L24" s="12">
        <f t="shared" ref="L24:P25" si="19">IF($K24=0,0,L96/$K24*100)</f>
        <v>3.7453183520599254</v>
      </c>
      <c r="M24" s="12">
        <f t="shared" si="19"/>
        <v>71.161048689138568</v>
      </c>
      <c r="N24" s="12">
        <f t="shared" si="19"/>
        <v>19.850187265917604</v>
      </c>
      <c r="O24" s="12">
        <f t="shared" si="19"/>
        <v>1.4981273408239701</v>
      </c>
      <c r="P24" s="12">
        <f t="shared" si="19"/>
        <v>3.7453183520599254</v>
      </c>
    </row>
    <row r="25" spans="1:16" ht="15" customHeight="1" x14ac:dyDescent="0.15">
      <c r="A25" s="110"/>
      <c r="B25" s="202"/>
      <c r="C25" s="462" t="s">
        <v>563</v>
      </c>
      <c r="D25" s="21">
        <f t="shared" si="17"/>
        <v>369</v>
      </c>
      <c r="E25" s="9">
        <f t="shared" si="16"/>
        <v>6.2330623306233059</v>
      </c>
      <c r="F25" s="9">
        <f t="shared" si="16"/>
        <v>3.2520325203252036</v>
      </c>
      <c r="G25" s="9">
        <f t="shared" si="16"/>
        <v>47.425474254742554</v>
      </c>
      <c r="H25" s="9">
        <f t="shared" si="16"/>
        <v>11.653116531165312</v>
      </c>
      <c r="I25" s="9">
        <f t="shared" si="16"/>
        <v>23.306233062330623</v>
      </c>
      <c r="J25" s="9">
        <f t="shared" si="16"/>
        <v>8.1300813008130071</v>
      </c>
      <c r="K25" s="21">
        <f t="shared" si="18"/>
        <v>369</v>
      </c>
      <c r="L25" s="9">
        <f t="shared" si="19"/>
        <v>2.9810298102981028</v>
      </c>
      <c r="M25" s="9">
        <f t="shared" si="19"/>
        <v>62.601626016260155</v>
      </c>
      <c r="N25" s="9">
        <f t="shared" si="19"/>
        <v>30.894308943089431</v>
      </c>
      <c r="O25" s="9">
        <f t="shared" si="19"/>
        <v>0.81300813008130091</v>
      </c>
      <c r="P25" s="9">
        <f t="shared" si="19"/>
        <v>2.7100271002710028</v>
      </c>
    </row>
    <row r="26" spans="1:16" ht="15" customHeight="1" x14ac:dyDescent="0.15">
      <c r="A26" s="111"/>
      <c r="B26" s="11" t="s">
        <v>2</v>
      </c>
      <c r="C26" s="113" t="s">
        <v>16</v>
      </c>
      <c r="D26" s="8">
        <f>D98</f>
        <v>595</v>
      </c>
      <c r="E26" s="8">
        <f>E98</f>
        <v>0</v>
      </c>
      <c r="F26" s="8">
        <f>F98</f>
        <v>71</v>
      </c>
      <c r="G26" s="8">
        <f>G98</f>
        <v>184</v>
      </c>
      <c r="H26" s="8">
        <f>H98</f>
        <v>121</v>
      </c>
      <c r="I26" s="8">
        <f t="shared" ref="I26:P26" si="20">I98</f>
        <v>101</v>
      </c>
      <c r="J26" s="8">
        <f t="shared" si="20"/>
        <v>118</v>
      </c>
      <c r="K26" s="8">
        <f t="shared" si="20"/>
        <v>595</v>
      </c>
      <c r="L26" s="8">
        <f t="shared" si="20"/>
        <v>32</v>
      </c>
      <c r="M26" s="8">
        <f t="shared" si="20"/>
        <v>309</v>
      </c>
      <c r="N26" s="8">
        <f t="shared" si="20"/>
        <v>149</v>
      </c>
      <c r="O26" s="8">
        <f t="shared" si="20"/>
        <v>4</v>
      </c>
      <c r="P26" s="8">
        <f t="shared" si="20"/>
        <v>101</v>
      </c>
    </row>
    <row r="27" spans="1:16" ht="15" customHeight="1" x14ac:dyDescent="0.15">
      <c r="A27" s="201"/>
      <c r="B27" s="11" t="s">
        <v>3</v>
      </c>
      <c r="C27" s="112"/>
      <c r="D27" s="29">
        <f>IF(SUM(E27:J27)&gt;100,"－",SUM(E27:J27))</f>
        <v>100</v>
      </c>
      <c r="E27" s="28">
        <f t="shared" ref="E27:J27" si="21">E98/$D26*100</f>
        <v>0</v>
      </c>
      <c r="F27" s="28">
        <f t="shared" si="21"/>
        <v>11.932773109243698</v>
      </c>
      <c r="G27" s="28">
        <f t="shared" si="21"/>
        <v>30.92436974789916</v>
      </c>
      <c r="H27" s="28">
        <f t="shared" si="21"/>
        <v>20.336134453781511</v>
      </c>
      <c r="I27" s="28">
        <f t="shared" si="21"/>
        <v>16.974789915966387</v>
      </c>
      <c r="J27" s="28">
        <f t="shared" si="21"/>
        <v>19.831932773109244</v>
      </c>
      <c r="K27" s="29">
        <f>IF(SUM(L27:P27)&gt;100,"－",SUM(L27:P27))</f>
        <v>100</v>
      </c>
      <c r="L27" s="28">
        <f>L98/$K26*100</f>
        <v>5.3781512605042021</v>
      </c>
      <c r="M27" s="28">
        <f>M98/$K26*100</f>
        <v>51.932773109243705</v>
      </c>
      <c r="N27" s="28">
        <f>N98/$K26*100</f>
        <v>25.042016806722689</v>
      </c>
      <c r="O27" s="28">
        <f>O98/$K26*100</f>
        <v>0.67226890756302526</v>
      </c>
      <c r="P27" s="28">
        <f>P98/$K26*100</f>
        <v>16.974789915966387</v>
      </c>
    </row>
    <row r="28" spans="1:16" ht="15" customHeight="1" x14ac:dyDescent="0.15">
      <c r="A28" s="201"/>
      <c r="B28" s="11" t="s">
        <v>4</v>
      </c>
      <c r="C28" s="461" t="s">
        <v>561</v>
      </c>
      <c r="D28" s="20">
        <f>D100</f>
        <v>0</v>
      </c>
      <c r="E28" s="12">
        <f t="shared" ref="E28:J30" si="22">IF($D28=0,0,E100/$D28*100)</f>
        <v>0</v>
      </c>
      <c r="F28" s="12">
        <f t="shared" si="22"/>
        <v>0</v>
      </c>
      <c r="G28" s="12">
        <f t="shared" si="22"/>
        <v>0</v>
      </c>
      <c r="H28" s="12">
        <f t="shared" si="22"/>
        <v>0</v>
      </c>
      <c r="I28" s="12">
        <f t="shared" si="22"/>
        <v>0</v>
      </c>
      <c r="J28" s="12">
        <f t="shared" si="22"/>
        <v>0</v>
      </c>
      <c r="K28" s="20">
        <f>K100</f>
        <v>0</v>
      </c>
      <c r="L28" s="12">
        <f>IF($K28=0,0,L100/$K28*100)</f>
        <v>0</v>
      </c>
      <c r="M28" s="12">
        <f>IF($K28=0,0,M100/$K28*100)</f>
        <v>0</v>
      </c>
      <c r="N28" s="12">
        <f>IF($K28=0,0,N100/$K28*100)</f>
        <v>0</v>
      </c>
      <c r="O28" s="12">
        <f>IF($K28=0,0,O100/$K28*100)</f>
        <v>0</v>
      </c>
      <c r="P28" s="12">
        <f>IF($K28=0,0,P100/$K28*100)</f>
        <v>0</v>
      </c>
    </row>
    <row r="29" spans="1:16" ht="15" customHeight="1" x14ac:dyDescent="0.15">
      <c r="A29" s="111"/>
      <c r="B29" s="11"/>
      <c r="C29" s="461" t="s">
        <v>562</v>
      </c>
      <c r="D29" s="20">
        <f t="shared" ref="D29:D30" si="23">D101</f>
        <v>263</v>
      </c>
      <c r="E29" s="12">
        <f t="shared" si="22"/>
        <v>0</v>
      </c>
      <c r="F29" s="12">
        <f t="shared" si="22"/>
        <v>15.209125475285171</v>
      </c>
      <c r="G29" s="12">
        <f t="shared" si="22"/>
        <v>32.699619771863119</v>
      </c>
      <c r="H29" s="12">
        <f t="shared" si="22"/>
        <v>20.15209125475285</v>
      </c>
      <c r="I29" s="12">
        <f t="shared" si="22"/>
        <v>14.82889733840304</v>
      </c>
      <c r="J29" s="12">
        <f t="shared" si="22"/>
        <v>17.110266159695815</v>
      </c>
      <c r="K29" s="20">
        <f t="shared" ref="K29:K30" si="24">K101</f>
        <v>263</v>
      </c>
      <c r="L29" s="12">
        <f t="shared" ref="L29:P30" si="25">IF($K29=0,0,L101/$K29*100)</f>
        <v>6.083650190114068</v>
      </c>
      <c r="M29" s="12">
        <f t="shared" si="25"/>
        <v>55.133079847908753</v>
      </c>
      <c r="N29" s="12">
        <f t="shared" si="25"/>
        <v>26.235741444866921</v>
      </c>
      <c r="O29" s="12">
        <f t="shared" si="25"/>
        <v>0</v>
      </c>
      <c r="P29" s="12">
        <f t="shared" si="25"/>
        <v>12.547528517110266</v>
      </c>
    </row>
    <row r="30" spans="1:16" ht="15" customHeight="1" x14ac:dyDescent="0.15">
      <c r="A30" s="110"/>
      <c r="B30" s="202"/>
      <c r="C30" s="462" t="s">
        <v>563</v>
      </c>
      <c r="D30" s="21">
        <f t="shared" si="23"/>
        <v>332</v>
      </c>
      <c r="E30" s="9">
        <f t="shared" si="22"/>
        <v>0</v>
      </c>
      <c r="F30" s="9">
        <f t="shared" si="22"/>
        <v>9.3373493975903603</v>
      </c>
      <c r="G30" s="9">
        <f t="shared" si="22"/>
        <v>29.518072289156628</v>
      </c>
      <c r="H30" s="9">
        <f t="shared" si="22"/>
        <v>20.481927710843372</v>
      </c>
      <c r="I30" s="9">
        <f t="shared" si="22"/>
        <v>18.674698795180721</v>
      </c>
      <c r="J30" s="9">
        <f t="shared" si="22"/>
        <v>21.987951807228914</v>
      </c>
      <c r="K30" s="21">
        <f t="shared" si="24"/>
        <v>332</v>
      </c>
      <c r="L30" s="9">
        <f t="shared" si="25"/>
        <v>4.8192771084337354</v>
      </c>
      <c r="M30" s="9">
        <f t="shared" si="25"/>
        <v>49.397590361445779</v>
      </c>
      <c r="N30" s="9">
        <f t="shared" si="25"/>
        <v>24.096385542168676</v>
      </c>
      <c r="O30" s="9">
        <f t="shared" si="25"/>
        <v>1.2048192771084338</v>
      </c>
      <c r="P30" s="9">
        <f t="shared" si="25"/>
        <v>20.481927710843372</v>
      </c>
    </row>
    <row r="31" spans="1:16" ht="15" customHeight="1" x14ac:dyDescent="0.15">
      <c r="A31" s="111"/>
      <c r="B31" s="204" t="s">
        <v>5</v>
      </c>
      <c r="C31" s="113" t="s">
        <v>16</v>
      </c>
      <c r="D31" s="8">
        <f>D103</f>
        <v>485</v>
      </c>
      <c r="E31" s="8">
        <f>E103</f>
        <v>0</v>
      </c>
      <c r="F31" s="8">
        <f>F103</f>
        <v>57</v>
      </c>
      <c r="G31" s="8">
        <f>G103</f>
        <v>141</v>
      </c>
      <c r="H31" s="8">
        <f>H103</f>
        <v>84</v>
      </c>
      <c r="I31" s="8">
        <f t="shared" ref="I31:P31" si="26">I103</f>
        <v>51</v>
      </c>
      <c r="J31" s="8">
        <f t="shared" si="26"/>
        <v>152</v>
      </c>
      <c r="K31" s="8">
        <f t="shared" si="26"/>
        <v>485</v>
      </c>
      <c r="L31" s="8">
        <f t="shared" si="26"/>
        <v>44</v>
      </c>
      <c r="M31" s="8">
        <f t="shared" si="26"/>
        <v>193</v>
      </c>
      <c r="N31" s="8">
        <f t="shared" si="26"/>
        <v>108</v>
      </c>
      <c r="O31" s="8">
        <f t="shared" si="26"/>
        <v>6</v>
      </c>
      <c r="P31" s="8">
        <f t="shared" si="26"/>
        <v>134</v>
      </c>
    </row>
    <row r="32" spans="1:16" ht="15" customHeight="1" x14ac:dyDescent="0.15">
      <c r="A32" s="201"/>
      <c r="B32" s="205"/>
      <c r="C32" s="112"/>
      <c r="D32" s="29">
        <f>IF(SUM(E32:J32)&gt;100,"－",SUM(E32:J32))</f>
        <v>100.00000000000001</v>
      </c>
      <c r="E32" s="28">
        <f t="shared" ref="E32:J32" si="27">E103/$D31*100</f>
        <v>0</v>
      </c>
      <c r="F32" s="28">
        <f t="shared" si="27"/>
        <v>11.752577319587628</v>
      </c>
      <c r="G32" s="28">
        <f t="shared" si="27"/>
        <v>29.072164948453612</v>
      </c>
      <c r="H32" s="28">
        <f t="shared" si="27"/>
        <v>17.319587628865978</v>
      </c>
      <c r="I32" s="28">
        <f t="shared" si="27"/>
        <v>10.515463917525773</v>
      </c>
      <c r="J32" s="28">
        <f t="shared" si="27"/>
        <v>31.340206185567009</v>
      </c>
      <c r="K32" s="29">
        <f>IF(SUM(L32:P32)&gt;100,"－",SUM(L32:P32))</f>
        <v>100</v>
      </c>
      <c r="L32" s="28">
        <f>L103/$K31*100</f>
        <v>9.072164948453608</v>
      </c>
      <c r="M32" s="28">
        <f>M103/$K31*100</f>
        <v>39.793814432989691</v>
      </c>
      <c r="N32" s="28">
        <f>N103/$K31*100</f>
        <v>22.268041237113405</v>
      </c>
      <c r="O32" s="28">
        <f>O103/$K31*100</f>
        <v>1.2371134020618557</v>
      </c>
      <c r="P32" s="28">
        <f>P103/$K31*100</f>
        <v>27.628865979381445</v>
      </c>
    </row>
    <row r="33" spans="1:16" ht="15" customHeight="1" x14ac:dyDescent="0.15">
      <c r="A33" s="201"/>
      <c r="B33" s="205"/>
      <c r="C33" s="461" t="s">
        <v>561</v>
      </c>
      <c r="D33" s="20">
        <f>D105</f>
        <v>0</v>
      </c>
      <c r="E33" s="12">
        <f t="shared" ref="E33:J35" si="28">IF($D33=0,0,E105/$D33*100)</f>
        <v>0</v>
      </c>
      <c r="F33" s="12">
        <f t="shared" si="28"/>
        <v>0</v>
      </c>
      <c r="G33" s="12">
        <f t="shared" si="28"/>
        <v>0</v>
      </c>
      <c r="H33" s="12">
        <f t="shared" si="28"/>
        <v>0</v>
      </c>
      <c r="I33" s="12">
        <f t="shared" si="28"/>
        <v>0</v>
      </c>
      <c r="J33" s="12">
        <f t="shared" si="28"/>
        <v>0</v>
      </c>
      <c r="K33" s="20">
        <f>K105</f>
        <v>0</v>
      </c>
      <c r="L33" s="12">
        <f>IF($K33=0,0,L105/$K33*100)</f>
        <v>0</v>
      </c>
      <c r="M33" s="12">
        <f>IF($K33=0,0,M105/$K33*100)</f>
        <v>0</v>
      </c>
      <c r="N33" s="12">
        <f>IF($K33=0,0,N105/$K33*100)</f>
        <v>0</v>
      </c>
      <c r="O33" s="12">
        <f>IF($K33=0,0,O105/$K33*100)</f>
        <v>0</v>
      </c>
      <c r="P33" s="12">
        <f>IF($K33=0,0,P105/$K33*100)</f>
        <v>0</v>
      </c>
    </row>
    <row r="34" spans="1:16" ht="15" customHeight="1" x14ac:dyDescent="0.15">
      <c r="A34" s="111"/>
      <c r="B34" s="205"/>
      <c r="C34" s="461" t="s">
        <v>562</v>
      </c>
      <c r="D34" s="20">
        <f t="shared" ref="D34:D35" si="29">D106</f>
        <v>150</v>
      </c>
      <c r="E34" s="12">
        <f t="shared" si="28"/>
        <v>0</v>
      </c>
      <c r="F34" s="12">
        <f t="shared" si="28"/>
        <v>11.333333333333332</v>
      </c>
      <c r="G34" s="12">
        <f t="shared" si="28"/>
        <v>24</v>
      </c>
      <c r="H34" s="12">
        <f t="shared" si="28"/>
        <v>23.333333333333332</v>
      </c>
      <c r="I34" s="12">
        <f t="shared" si="28"/>
        <v>12.666666666666668</v>
      </c>
      <c r="J34" s="12">
        <f t="shared" si="28"/>
        <v>28.666666666666668</v>
      </c>
      <c r="K34" s="20">
        <f t="shared" ref="K34:K35" si="30">K106</f>
        <v>150</v>
      </c>
      <c r="L34" s="12">
        <f t="shared" ref="L34:P35" si="31">IF($K34=0,0,L106/$K34*100)</f>
        <v>8</v>
      </c>
      <c r="M34" s="12">
        <f t="shared" si="31"/>
        <v>44</v>
      </c>
      <c r="N34" s="12">
        <f t="shared" si="31"/>
        <v>22.666666666666664</v>
      </c>
      <c r="O34" s="12">
        <f t="shared" si="31"/>
        <v>1.3333333333333335</v>
      </c>
      <c r="P34" s="12">
        <f t="shared" si="31"/>
        <v>24</v>
      </c>
    </row>
    <row r="35" spans="1:16" ht="15" customHeight="1" x14ac:dyDescent="0.15">
      <c r="A35" s="108"/>
      <c r="B35" s="212"/>
      <c r="C35" s="463" t="s">
        <v>563</v>
      </c>
      <c r="D35" s="21">
        <f t="shared" si="29"/>
        <v>335</v>
      </c>
      <c r="E35" s="9">
        <f t="shared" si="28"/>
        <v>0</v>
      </c>
      <c r="F35" s="9">
        <f t="shared" si="28"/>
        <v>11.940298507462686</v>
      </c>
      <c r="G35" s="9">
        <f t="shared" si="28"/>
        <v>31.343283582089555</v>
      </c>
      <c r="H35" s="9">
        <f t="shared" si="28"/>
        <v>14.626865671641792</v>
      </c>
      <c r="I35" s="9">
        <f t="shared" si="28"/>
        <v>9.5522388059701502</v>
      </c>
      <c r="J35" s="9">
        <f t="shared" si="28"/>
        <v>32.537313432835816</v>
      </c>
      <c r="K35" s="21">
        <f t="shared" si="30"/>
        <v>335</v>
      </c>
      <c r="L35" s="9">
        <f t="shared" si="31"/>
        <v>9.5522388059701502</v>
      </c>
      <c r="M35" s="9">
        <f t="shared" si="31"/>
        <v>37.910447761194028</v>
      </c>
      <c r="N35" s="9">
        <f t="shared" si="31"/>
        <v>22.089552238805972</v>
      </c>
      <c r="O35" s="9">
        <f t="shared" si="31"/>
        <v>1.1940298507462688</v>
      </c>
      <c r="P35" s="9">
        <f t="shared" si="31"/>
        <v>29.253731343283583</v>
      </c>
    </row>
    <row r="36" spans="1:16" ht="15" customHeight="1" x14ac:dyDescent="0.15">
      <c r="A36" s="114" t="s">
        <v>564</v>
      </c>
      <c r="B36" s="17" t="s">
        <v>6</v>
      </c>
      <c r="C36" s="113" t="s">
        <v>16</v>
      </c>
      <c r="D36" s="8">
        <f>D108</f>
        <v>1165</v>
      </c>
      <c r="E36" s="8">
        <f>E108</f>
        <v>132</v>
      </c>
      <c r="F36" s="8">
        <f>F108</f>
        <v>37</v>
      </c>
      <c r="G36" s="8">
        <f>G108</f>
        <v>541</v>
      </c>
      <c r="H36" s="8">
        <f>H108</f>
        <v>107</v>
      </c>
      <c r="I36" s="8">
        <f t="shared" ref="I36:P36" si="32">I108</f>
        <v>254</v>
      </c>
      <c r="J36" s="8">
        <f t="shared" si="32"/>
        <v>94</v>
      </c>
      <c r="K36" s="8">
        <f t="shared" si="32"/>
        <v>1165</v>
      </c>
      <c r="L36" s="8">
        <f t="shared" si="32"/>
        <v>41</v>
      </c>
      <c r="M36" s="8">
        <f t="shared" si="32"/>
        <v>729</v>
      </c>
      <c r="N36" s="8">
        <f t="shared" si="32"/>
        <v>350</v>
      </c>
      <c r="O36" s="8">
        <f t="shared" si="32"/>
        <v>10</v>
      </c>
      <c r="P36" s="8">
        <f t="shared" si="32"/>
        <v>35</v>
      </c>
    </row>
    <row r="37" spans="1:16" ht="15" customHeight="1" x14ac:dyDescent="0.15">
      <c r="A37" s="203" t="s">
        <v>565</v>
      </c>
      <c r="B37" s="18" t="s">
        <v>7</v>
      </c>
      <c r="C37" s="112"/>
      <c r="D37" s="29">
        <f>IF(SUM(E37:J37)&gt;100,"－",SUM(E37:J37))</f>
        <v>100</v>
      </c>
      <c r="E37" s="28">
        <f t="shared" ref="E37:J37" si="33">E108/$D36*100</f>
        <v>11.330472103004292</v>
      </c>
      <c r="F37" s="28">
        <f t="shared" si="33"/>
        <v>3.1759656652360517</v>
      </c>
      <c r="G37" s="28">
        <f t="shared" si="33"/>
        <v>46.437768240343345</v>
      </c>
      <c r="H37" s="28">
        <f t="shared" si="33"/>
        <v>9.1845493562231759</v>
      </c>
      <c r="I37" s="28">
        <f t="shared" si="33"/>
        <v>21.802575107296139</v>
      </c>
      <c r="J37" s="28">
        <f t="shared" si="33"/>
        <v>8.0686695278969953</v>
      </c>
      <c r="K37" s="29">
        <f>IF(SUM(L37:P37)&gt;100,"－",SUM(L37:P37))</f>
        <v>100.00000000000001</v>
      </c>
      <c r="L37" s="28">
        <f>L108/$K36*100</f>
        <v>3.5193133047210301</v>
      </c>
      <c r="M37" s="28">
        <f>M108/$K36*100</f>
        <v>62.575107296137347</v>
      </c>
      <c r="N37" s="28">
        <f>N108/$K36*100</f>
        <v>30.042918454935624</v>
      </c>
      <c r="O37" s="28">
        <f>O108/$K36*100</f>
        <v>0.85836909871244638</v>
      </c>
      <c r="P37" s="28">
        <f>P108/$K36*100</f>
        <v>3.0042918454935621</v>
      </c>
    </row>
    <row r="38" spans="1:16" ht="15" customHeight="1" x14ac:dyDescent="0.15">
      <c r="A38" s="203"/>
      <c r="B38" s="18" t="s">
        <v>8</v>
      </c>
      <c r="C38" s="110" t="s">
        <v>566</v>
      </c>
      <c r="D38" s="20">
        <f>D110</f>
        <v>75</v>
      </c>
      <c r="E38" s="12">
        <f t="shared" ref="E38:J41" si="34">IF($D38=0,0,E110/$D38*100)</f>
        <v>0</v>
      </c>
      <c r="F38" s="12">
        <f t="shared" si="34"/>
        <v>2.666666666666667</v>
      </c>
      <c r="G38" s="12">
        <f t="shared" si="34"/>
        <v>45.333333333333329</v>
      </c>
      <c r="H38" s="12">
        <f t="shared" si="34"/>
        <v>4</v>
      </c>
      <c r="I38" s="12">
        <f t="shared" si="34"/>
        <v>34.666666666666671</v>
      </c>
      <c r="J38" s="12">
        <f t="shared" si="34"/>
        <v>13.333333333333334</v>
      </c>
      <c r="K38" s="20">
        <f>K110</f>
        <v>75</v>
      </c>
      <c r="L38" s="12">
        <f>IF($K38=0,0,L110/$K38*100)</f>
        <v>2.666666666666667</v>
      </c>
      <c r="M38" s="12">
        <f>IF($K38=0,0,M110/$K38*100)</f>
        <v>66.666666666666657</v>
      </c>
      <c r="N38" s="12">
        <f>IF($K38=0,0,N110/$K38*100)</f>
        <v>22.666666666666664</v>
      </c>
      <c r="O38" s="12">
        <f>IF($K38=0,0,O110/$K38*100)</f>
        <v>2.666666666666667</v>
      </c>
      <c r="P38" s="12">
        <f>IF($K38=0,0,P110/$K38*100)</f>
        <v>5.3333333333333339</v>
      </c>
    </row>
    <row r="39" spans="1:16" ht="15" customHeight="1" x14ac:dyDescent="0.15">
      <c r="A39" s="111"/>
      <c r="B39" s="18" t="s">
        <v>9</v>
      </c>
      <c r="C39" s="123" t="s">
        <v>567</v>
      </c>
      <c r="D39" s="20">
        <f t="shared" ref="D39:D41" si="35">D111</f>
        <v>423</v>
      </c>
      <c r="E39" s="12">
        <f t="shared" si="34"/>
        <v>9.6926713947990546</v>
      </c>
      <c r="F39" s="12">
        <f t="shared" si="34"/>
        <v>2.8368794326241136</v>
      </c>
      <c r="G39" s="12">
        <f t="shared" si="34"/>
        <v>52.245862884160758</v>
      </c>
      <c r="H39" s="12">
        <f t="shared" si="34"/>
        <v>12.293144208037825</v>
      </c>
      <c r="I39" s="12">
        <f t="shared" si="34"/>
        <v>16.548463356973993</v>
      </c>
      <c r="J39" s="12">
        <f t="shared" si="34"/>
        <v>6.3829787234042552</v>
      </c>
      <c r="K39" s="20">
        <f t="shared" ref="K39:K41" si="36">K111</f>
        <v>423</v>
      </c>
      <c r="L39" s="12">
        <f t="shared" ref="L39:P41" si="37">IF($K39=0,0,L111/$K39*100)</f>
        <v>3.3096926713947989</v>
      </c>
      <c r="M39" s="12">
        <f t="shared" si="37"/>
        <v>53.191489361702125</v>
      </c>
      <c r="N39" s="12">
        <f t="shared" si="37"/>
        <v>39.952718676122934</v>
      </c>
      <c r="O39" s="12">
        <f t="shared" si="37"/>
        <v>0.70921985815602839</v>
      </c>
      <c r="P39" s="12">
        <f t="shared" si="37"/>
        <v>2.8368794326241136</v>
      </c>
    </row>
    <row r="40" spans="1:16" ht="15" customHeight="1" x14ac:dyDescent="0.15">
      <c r="A40" s="111"/>
      <c r="B40" s="18"/>
      <c r="C40" s="110" t="s">
        <v>568</v>
      </c>
      <c r="D40" s="20">
        <f t="shared" si="35"/>
        <v>606</v>
      </c>
      <c r="E40" s="12">
        <f t="shared" si="34"/>
        <v>12.871287128712872</v>
      </c>
      <c r="F40" s="12">
        <f t="shared" si="34"/>
        <v>3.7953795379537953</v>
      </c>
      <c r="G40" s="12">
        <f t="shared" si="34"/>
        <v>44.71947194719472</v>
      </c>
      <c r="H40" s="12">
        <f t="shared" si="34"/>
        <v>8.5808580858085808</v>
      </c>
      <c r="I40" s="12">
        <f t="shared" si="34"/>
        <v>22.277227722772277</v>
      </c>
      <c r="J40" s="12">
        <f t="shared" si="34"/>
        <v>7.7557755775577553</v>
      </c>
      <c r="K40" s="20">
        <f t="shared" si="36"/>
        <v>606</v>
      </c>
      <c r="L40" s="12">
        <f t="shared" si="37"/>
        <v>4.1254125412541249</v>
      </c>
      <c r="M40" s="12">
        <f t="shared" si="37"/>
        <v>67.986798679867988</v>
      </c>
      <c r="N40" s="12">
        <f t="shared" si="37"/>
        <v>25.412541254125415</v>
      </c>
      <c r="O40" s="12">
        <f t="shared" si="37"/>
        <v>0.66006600660066006</v>
      </c>
      <c r="P40" s="12">
        <f t="shared" si="37"/>
        <v>1.8151815181518154</v>
      </c>
    </row>
    <row r="41" spans="1:16" ht="15" customHeight="1" x14ac:dyDescent="0.15">
      <c r="A41" s="111"/>
      <c r="B41" s="19"/>
      <c r="C41" s="108" t="s">
        <v>65</v>
      </c>
      <c r="D41" s="21">
        <f t="shared" si="35"/>
        <v>61</v>
      </c>
      <c r="E41" s="9">
        <f t="shared" si="34"/>
        <v>21.311475409836063</v>
      </c>
      <c r="F41" s="9">
        <f t="shared" si="34"/>
        <v>0</v>
      </c>
      <c r="G41" s="9">
        <f t="shared" si="34"/>
        <v>24.590163934426229</v>
      </c>
      <c r="H41" s="9">
        <f t="shared" si="34"/>
        <v>0</v>
      </c>
      <c r="I41" s="9">
        <f t="shared" si="34"/>
        <v>37.704918032786885</v>
      </c>
      <c r="J41" s="9">
        <f t="shared" si="34"/>
        <v>16.393442622950818</v>
      </c>
      <c r="K41" s="21">
        <f t="shared" si="36"/>
        <v>61</v>
      </c>
      <c r="L41" s="9">
        <f t="shared" si="37"/>
        <v>0</v>
      </c>
      <c r="M41" s="9">
        <f t="shared" si="37"/>
        <v>68.852459016393439</v>
      </c>
      <c r="N41" s="9">
        <f t="shared" si="37"/>
        <v>16.393442622950818</v>
      </c>
      <c r="O41" s="9">
        <f t="shared" si="37"/>
        <v>1.639344262295082</v>
      </c>
      <c r="P41" s="9">
        <f t="shared" si="37"/>
        <v>13.114754098360656</v>
      </c>
    </row>
    <row r="42" spans="1:16" ht="15" customHeight="1" x14ac:dyDescent="0.15">
      <c r="A42" s="111"/>
      <c r="B42" s="11" t="s">
        <v>2</v>
      </c>
      <c r="C42" s="113" t="s">
        <v>16</v>
      </c>
      <c r="D42" s="20">
        <f>D114</f>
        <v>595</v>
      </c>
      <c r="E42" s="20">
        <f>E114</f>
        <v>0</v>
      </c>
      <c r="F42" s="20">
        <f>F114</f>
        <v>71</v>
      </c>
      <c r="G42" s="20">
        <f>G114</f>
        <v>184</v>
      </c>
      <c r="H42" s="20">
        <f>H114</f>
        <v>121</v>
      </c>
      <c r="I42" s="20">
        <f t="shared" ref="I42:P42" si="38">I114</f>
        <v>101</v>
      </c>
      <c r="J42" s="20">
        <f t="shared" si="38"/>
        <v>118</v>
      </c>
      <c r="K42" s="20">
        <f t="shared" si="38"/>
        <v>595</v>
      </c>
      <c r="L42" s="20">
        <f t="shared" si="38"/>
        <v>32</v>
      </c>
      <c r="M42" s="20">
        <f t="shared" si="38"/>
        <v>309</v>
      </c>
      <c r="N42" s="20">
        <f t="shared" si="38"/>
        <v>149</v>
      </c>
      <c r="O42" s="20">
        <f t="shared" si="38"/>
        <v>4</v>
      </c>
      <c r="P42" s="20">
        <f t="shared" si="38"/>
        <v>101</v>
      </c>
    </row>
    <row r="43" spans="1:16" ht="15" customHeight="1" x14ac:dyDescent="0.15">
      <c r="A43" s="111"/>
      <c r="B43" s="11" t="s">
        <v>3</v>
      </c>
      <c r="C43" s="112"/>
      <c r="D43" s="28">
        <f>IF(SUM(E43:J43)&gt;100,"－",SUM(E43:J43))</f>
        <v>100</v>
      </c>
      <c r="E43" s="28">
        <f t="shared" ref="E43:J43" si="39">E114/$D42*100</f>
        <v>0</v>
      </c>
      <c r="F43" s="28">
        <f t="shared" si="39"/>
        <v>11.932773109243698</v>
      </c>
      <c r="G43" s="28">
        <f t="shared" si="39"/>
        <v>30.92436974789916</v>
      </c>
      <c r="H43" s="28">
        <f t="shared" si="39"/>
        <v>20.336134453781511</v>
      </c>
      <c r="I43" s="28">
        <f t="shared" si="39"/>
        <v>16.974789915966387</v>
      </c>
      <c r="J43" s="28">
        <f t="shared" si="39"/>
        <v>19.831932773109244</v>
      </c>
      <c r="K43" s="28">
        <f>IF(SUM(L43:P43)&gt;100,"－",SUM(L43:P43))</f>
        <v>100</v>
      </c>
      <c r="L43" s="28">
        <f>L114/$K42*100</f>
        <v>5.3781512605042021</v>
      </c>
      <c r="M43" s="28">
        <f>M114/$K42*100</f>
        <v>51.932773109243705</v>
      </c>
      <c r="N43" s="28">
        <f>N114/$K42*100</f>
        <v>25.042016806722689</v>
      </c>
      <c r="O43" s="28">
        <f>O114/$K42*100</f>
        <v>0.67226890756302526</v>
      </c>
      <c r="P43" s="28">
        <f>P114/$K42*100</f>
        <v>16.974789915966387</v>
      </c>
    </row>
    <row r="44" spans="1:16" ht="15" customHeight="1" x14ac:dyDescent="0.15">
      <c r="A44" s="111"/>
      <c r="B44" s="11" t="s">
        <v>4</v>
      </c>
      <c r="C44" s="110" t="s">
        <v>566</v>
      </c>
      <c r="D44" s="20">
        <f>D116</f>
        <v>73</v>
      </c>
      <c r="E44" s="12">
        <f t="shared" ref="E44:J47" si="40">IF($D44=0,0,E116/$D44*100)</f>
        <v>0</v>
      </c>
      <c r="F44" s="12">
        <f t="shared" si="40"/>
        <v>12.328767123287671</v>
      </c>
      <c r="G44" s="12">
        <f t="shared" si="40"/>
        <v>28.767123287671232</v>
      </c>
      <c r="H44" s="12">
        <f t="shared" si="40"/>
        <v>19.17808219178082</v>
      </c>
      <c r="I44" s="12">
        <f t="shared" si="40"/>
        <v>16.43835616438356</v>
      </c>
      <c r="J44" s="12">
        <f t="shared" si="40"/>
        <v>23.287671232876711</v>
      </c>
      <c r="K44" s="20">
        <f>K116</f>
        <v>73</v>
      </c>
      <c r="L44" s="12">
        <f>IF($K44=0,0,L116/$K44*100)</f>
        <v>8.2191780821917799</v>
      </c>
      <c r="M44" s="12">
        <f>IF($K44=0,0,M116/$K44*100)</f>
        <v>49.315068493150683</v>
      </c>
      <c r="N44" s="12">
        <f>IF($K44=0,0,N116/$K44*100)</f>
        <v>19.17808219178082</v>
      </c>
      <c r="O44" s="12">
        <f>IF($K44=0,0,O116/$K44*100)</f>
        <v>1.3698630136986301</v>
      </c>
      <c r="P44" s="12">
        <f>IF($K44=0,0,P116/$K44*100)</f>
        <v>21.917808219178081</v>
      </c>
    </row>
    <row r="45" spans="1:16" ht="15" customHeight="1" x14ac:dyDescent="0.15">
      <c r="A45" s="111"/>
      <c r="B45" s="11"/>
      <c r="C45" s="123" t="s">
        <v>567</v>
      </c>
      <c r="D45" s="20">
        <f t="shared" ref="D45:D47" si="41">D117</f>
        <v>204</v>
      </c>
      <c r="E45" s="12">
        <f t="shared" si="40"/>
        <v>0</v>
      </c>
      <c r="F45" s="12">
        <f t="shared" si="40"/>
        <v>11.76470588235294</v>
      </c>
      <c r="G45" s="12">
        <f t="shared" si="40"/>
        <v>30.882352941176471</v>
      </c>
      <c r="H45" s="12">
        <f t="shared" si="40"/>
        <v>20.588235294117645</v>
      </c>
      <c r="I45" s="12">
        <f t="shared" si="40"/>
        <v>13.23529411764706</v>
      </c>
      <c r="J45" s="12">
        <f t="shared" si="40"/>
        <v>23.52941176470588</v>
      </c>
      <c r="K45" s="20">
        <f t="shared" ref="K45:K47" si="42">K117</f>
        <v>204</v>
      </c>
      <c r="L45" s="12">
        <f t="shared" ref="L45:P47" si="43">IF($K45=0,0,L117/$K45*100)</f>
        <v>4.9019607843137258</v>
      </c>
      <c r="M45" s="12">
        <f t="shared" si="43"/>
        <v>50.490196078431367</v>
      </c>
      <c r="N45" s="12">
        <f t="shared" si="43"/>
        <v>25.490196078431371</v>
      </c>
      <c r="O45" s="12">
        <f t="shared" si="43"/>
        <v>0.49019607843137253</v>
      </c>
      <c r="P45" s="12">
        <f t="shared" si="43"/>
        <v>18.627450980392158</v>
      </c>
    </row>
    <row r="46" spans="1:16" ht="15" customHeight="1" x14ac:dyDescent="0.15">
      <c r="A46" s="111"/>
      <c r="B46" s="11"/>
      <c r="C46" s="110" t="s">
        <v>568</v>
      </c>
      <c r="D46" s="20">
        <f t="shared" si="41"/>
        <v>284</v>
      </c>
      <c r="E46" s="12">
        <f t="shared" si="40"/>
        <v>0</v>
      </c>
      <c r="F46" s="12">
        <f t="shared" si="40"/>
        <v>11.267605633802818</v>
      </c>
      <c r="G46" s="12">
        <f t="shared" si="40"/>
        <v>33.450704225352112</v>
      </c>
      <c r="H46" s="12">
        <f t="shared" si="40"/>
        <v>21.47887323943662</v>
      </c>
      <c r="I46" s="12">
        <f t="shared" si="40"/>
        <v>17.6056338028169</v>
      </c>
      <c r="J46" s="12">
        <f t="shared" si="40"/>
        <v>16.197183098591552</v>
      </c>
      <c r="K46" s="20">
        <f t="shared" si="42"/>
        <v>284</v>
      </c>
      <c r="L46" s="12">
        <f t="shared" si="43"/>
        <v>4.5774647887323949</v>
      </c>
      <c r="M46" s="12">
        <f t="shared" si="43"/>
        <v>54.225352112676063</v>
      </c>
      <c r="N46" s="12">
        <f t="shared" si="43"/>
        <v>27.112676056338032</v>
      </c>
      <c r="O46" s="12">
        <f t="shared" si="43"/>
        <v>0.35211267605633806</v>
      </c>
      <c r="P46" s="12">
        <f t="shared" si="43"/>
        <v>13.732394366197184</v>
      </c>
    </row>
    <row r="47" spans="1:16" ht="15" customHeight="1" x14ac:dyDescent="0.15">
      <c r="A47" s="111"/>
      <c r="B47" s="11"/>
      <c r="C47" s="108" t="s">
        <v>65</v>
      </c>
      <c r="D47" s="21">
        <f t="shared" si="41"/>
        <v>34</v>
      </c>
      <c r="E47" s="9">
        <f t="shared" si="40"/>
        <v>0</v>
      </c>
      <c r="F47" s="9">
        <f t="shared" si="40"/>
        <v>17.647058823529413</v>
      </c>
      <c r="G47" s="9">
        <f t="shared" si="40"/>
        <v>14.705882352941178</v>
      </c>
      <c r="H47" s="9">
        <f t="shared" si="40"/>
        <v>11.76470588235294</v>
      </c>
      <c r="I47" s="9">
        <f t="shared" si="40"/>
        <v>35.294117647058826</v>
      </c>
      <c r="J47" s="9">
        <f t="shared" si="40"/>
        <v>20.588235294117645</v>
      </c>
      <c r="K47" s="21">
        <f t="shared" si="42"/>
        <v>34</v>
      </c>
      <c r="L47" s="9">
        <f t="shared" si="43"/>
        <v>8.8235294117647065</v>
      </c>
      <c r="M47" s="9">
        <f t="shared" si="43"/>
        <v>47.058823529411761</v>
      </c>
      <c r="N47" s="9">
        <f t="shared" si="43"/>
        <v>17.647058823529413</v>
      </c>
      <c r="O47" s="9">
        <f t="shared" si="43"/>
        <v>2.9411764705882351</v>
      </c>
      <c r="P47" s="9">
        <f t="shared" si="43"/>
        <v>23.52941176470588</v>
      </c>
    </row>
    <row r="48" spans="1:16" ht="15" customHeight="1" x14ac:dyDescent="0.15">
      <c r="A48" s="111"/>
      <c r="B48" s="204" t="s">
        <v>5</v>
      </c>
      <c r="C48" s="113" t="s">
        <v>16</v>
      </c>
      <c r="D48" s="20">
        <f>D120</f>
        <v>485</v>
      </c>
      <c r="E48" s="20">
        <f>E120</f>
        <v>0</v>
      </c>
      <c r="F48" s="20">
        <f>F120</f>
        <v>57</v>
      </c>
      <c r="G48" s="20">
        <f>G120</f>
        <v>141</v>
      </c>
      <c r="H48" s="20">
        <f>H120</f>
        <v>84</v>
      </c>
      <c r="I48" s="20">
        <f t="shared" ref="I48:P48" si="44">I120</f>
        <v>51</v>
      </c>
      <c r="J48" s="20">
        <f t="shared" si="44"/>
        <v>152</v>
      </c>
      <c r="K48" s="20">
        <f t="shared" si="44"/>
        <v>485</v>
      </c>
      <c r="L48" s="20">
        <f t="shared" si="44"/>
        <v>44</v>
      </c>
      <c r="M48" s="20">
        <f t="shared" si="44"/>
        <v>193</v>
      </c>
      <c r="N48" s="20">
        <f t="shared" si="44"/>
        <v>108</v>
      </c>
      <c r="O48" s="20">
        <f t="shared" si="44"/>
        <v>6</v>
      </c>
      <c r="P48" s="20">
        <f t="shared" si="44"/>
        <v>134</v>
      </c>
    </row>
    <row r="49" spans="1:16" ht="15" customHeight="1" x14ac:dyDescent="0.15">
      <c r="A49" s="111"/>
      <c r="B49" s="205"/>
      <c r="C49" s="112"/>
      <c r="D49" s="28">
        <f>IF(SUM(E49:J49)&gt;100,"－",SUM(E49:J49))</f>
        <v>100.00000000000001</v>
      </c>
      <c r="E49" s="28">
        <f t="shared" ref="E49:J49" si="45">E120/$D48*100</f>
        <v>0</v>
      </c>
      <c r="F49" s="28">
        <f t="shared" si="45"/>
        <v>11.752577319587628</v>
      </c>
      <c r="G49" s="28">
        <f t="shared" si="45"/>
        <v>29.072164948453612</v>
      </c>
      <c r="H49" s="28">
        <f t="shared" si="45"/>
        <v>17.319587628865978</v>
      </c>
      <c r="I49" s="28">
        <f t="shared" si="45"/>
        <v>10.515463917525773</v>
      </c>
      <c r="J49" s="28">
        <f t="shared" si="45"/>
        <v>31.340206185567009</v>
      </c>
      <c r="K49" s="28">
        <f>IF(SUM(L49:P49)&gt;100,"－",SUM(L49:P49))</f>
        <v>100</v>
      </c>
      <c r="L49" s="28">
        <f>L120/$K48*100</f>
        <v>9.072164948453608</v>
      </c>
      <c r="M49" s="28">
        <f>M120/$K48*100</f>
        <v>39.793814432989691</v>
      </c>
      <c r="N49" s="28">
        <f>N120/$K48*100</f>
        <v>22.268041237113405</v>
      </c>
      <c r="O49" s="28">
        <f>O120/$K48*100</f>
        <v>1.2371134020618557</v>
      </c>
      <c r="P49" s="28">
        <f>P120/$K48*100</f>
        <v>27.628865979381445</v>
      </c>
    </row>
    <row r="50" spans="1:16" ht="15" customHeight="1" x14ac:dyDescent="0.15">
      <c r="A50" s="111"/>
      <c r="B50" s="205"/>
      <c r="C50" s="110" t="s">
        <v>566</v>
      </c>
      <c r="D50" s="20">
        <f>D122</f>
        <v>98</v>
      </c>
      <c r="E50" s="12">
        <f t="shared" ref="E50:J53" si="46">IF($D50=0,0,E122/$D50*100)</f>
        <v>0</v>
      </c>
      <c r="F50" s="12">
        <f t="shared" si="46"/>
        <v>13.26530612244898</v>
      </c>
      <c r="G50" s="12">
        <f t="shared" si="46"/>
        <v>21.428571428571427</v>
      </c>
      <c r="H50" s="12">
        <f t="shared" si="46"/>
        <v>12.244897959183673</v>
      </c>
      <c r="I50" s="12">
        <f t="shared" si="46"/>
        <v>15.306122448979592</v>
      </c>
      <c r="J50" s="12">
        <f t="shared" si="46"/>
        <v>37.755102040816325</v>
      </c>
      <c r="K50" s="20">
        <f>K122</f>
        <v>98</v>
      </c>
      <c r="L50" s="12">
        <f>IF($K50=0,0,L122/$K50*100)</f>
        <v>12.244897959183673</v>
      </c>
      <c r="M50" s="12">
        <f>IF($K50=0,0,M122/$K50*100)</f>
        <v>36.734693877551024</v>
      </c>
      <c r="N50" s="12">
        <f>IF($K50=0,0,N122/$K50*100)</f>
        <v>15.306122448979592</v>
      </c>
      <c r="O50" s="12">
        <f>IF($K50=0,0,O122/$K50*100)</f>
        <v>3.0612244897959182</v>
      </c>
      <c r="P50" s="12">
        <f>IF($K50=0,0,P122/$K50*100)</f>
        <v>32.653061224489797</v>
      </c>
    </row>
    <row r="51" spans="1:16" ht="15" customHeight="1" x14ac:dyDescent="0.15">
      <c r="A51" s="111"/>
      <c r="B51" s="205"/>
      <c r="C51" s="123" t="s">
        <v>567</v>
      </c>
      <c r="D51" s="20">
        <f t="shared" ref="D51:D53" si="47">D123</f>
        <v>176</v>
      </c>
      <c r="E51" s="12">
        <f t="shared" si="46"/>
        <v>0</v>
      </c>
      <c r="F51" s="12">
        <f t="shared" si="46"/>
        <v>9.0909090909090917</v>
      </c>
      <c r="G51" s="12">
        <f t="shared" si="46"/>
        <v>35.795454545454547</v>
      </c>
      <c r="H51" s="12">
        <f t="shared" si="46"/>
        <v>19.318181818181817</v>
      </c>
      <c r="I51" s="12">
        <f t="shared" si="46"/>
        <v>7.9545454545454541</v>
      </c>
      <c r="J51" s="12">
        <f t="shared" si="46"/>
        <v>27.84090909090909</v>
      </c>
      <c r="K51" s="20">
        <f t="shared" ref="K51:K53" si="48">K123</f>
        <v>176</v>
      </c>
      <c r="L51" s="12">
        <f t="shared" ref="L51:P53" si="49">IF($K51=0,0,L123/$K51*100)</f>
        <v>6.8181818181818175</v>
      </c>
      <c r="M51" s="12">
        <f t="shared" si="49"/>
        <v>41.477272727272727</v>
      </c>
      <c r="N51" s="12">
        <f t="shared" si="49"/>
        <v>27.27272727272727</v>
      </c>
      <c r="O51" s="12">
        <f t="shared" si="49"/>
        <v>0.56818181818181823</v>
      </c>
      <c r="P51" s="12">
        <f t="shared" si="49"/>
        <v>23.863636363636363</v>
      </c>
    </row>
    <row r="52" spans="1:16" ht="15" customHeight="1" x14ac:dyDescent="0.15">
      <c r="A52" s="111"/>
      <c r="B52" s="205"/>
      <c r="C52" s="110" t="s">
        <v>568</v>
      </c>
      <c r="D52" s="20">
        <f t="shared" si="47"/>
        <v>177</v>
      </c>
      <c r="E52" s="12">
        <f t="shared" si="46"/>
        <v>0</v>
      </c>
      <c r="F52" s="12">
        <f t="shared" si="46"/>
        <v>12.429378531073446</v>
      </c>
      <c r="G52" s="12">
        <f t="shared" si="46"/>
        <v>26.55367231638418</v>
      </c>
      <c r="H52" s="12">
        <f t="shared" si="46"/>
        <v>20.903954802259886</v>
      </c>
      <c r="I52" s="12">
        <f t="shared" si="46"/>
        <v>12.429378531073446</v>
      </c>
      <c r="J52" s="12">
        <f t="shared" si="46"/>
        <v>27.683615819209038</v>
      </c>
      <c r="K52" s="20">
        <f t="shared" si="48"/>
        <v>177</v>
      </c>
      <c r="L52" s="12">
        <f t="shared" si="49"/>
        <v>9.6045197740112993</v>
      </c>
      <c r="M52" s="12">
        <f t="shared" si="49"/>
        <v>44.067796610169488</v>
      </c>
      <c r="N52" s="12">
        <f t="shared" si="49"/>
        <v>22.598870056497177</v>
      </c>
      <c r="O52" s="12">
        <f t="shared" si="49"/>
        <v>0.56497175141242939</v>
      </c>
      <c r="P52" s="12">
        <f t="shared" si="49"/>
        <v>23.163841807909606</v>
      </c>
    </row>
    <row r="53" spans="1:16" ht="15" customHeight="1" x14ac:dyDescent="0.15">
      <c r="A53" s="109"/>
      <c r="B53" s="456"/>
      <c r="C53" s="108" t="s">
        <v>65</v>
      </c>
      <c r="D53" s="21">
        <f t="shared" si="47"/>
        <v>34</v>
      </c>
      <c r="E53" s="9">
        <f t="shared" si="46"/>
        <v>0</v>
      </c>
      <c r="F53" s="9">
        <f t="shared" si="46"/>
        <v>17.647058823529413</v>
      </c>
      <c r="G53" s="9">
        <f t="shared" si="46"/>
        <v>29.411764705882355</v>
      </c>
      <c r="H53" s="9">
        <f t="shared" si="46"/>
        <v>2.9411764705882351</v>
      </c>
      <c r="I53" s="9">
        <f t="shared" si="46"/>
        <v>0</v>
      </c>
      <c r="J53" s="9">
        <f t="shared" si="46"/>
        <v>50</v>
      </c>
      <c r="K53" s="21">
        <f t="shared" si="48"/>
        <v>34</v>
      </c>
      <c r="L53" s="9">
        <f t="shared" si="49"/>
        <v>8.8235294117647065</v>
      </c>
      <c r="M53" s="9">
        <f t="shared" si="49"/>
        <v>17.647058823529413</v>
      </c>
      <c r="N53" s="9">
        <f t="shared" si="49"/>
        <v>14.705882352941178</v>
      </c>
      <c r="O53" s="9">
        <f t="shared" si="49"/>
        <v>2.9411764705882351</v>
      </c>
      <c r="P53" s="9">
        <f t="shared" si="49"/>
        <v>55.882352941176471</v>
      </c>
    </row>
    <row r="54" spans="1:16" ht="15" customHeight="1" x14ac:dyDescent="0.15">
      <c r="A54" s="114" t="s">
        <v>569</v>
      </c>
      <c r="B54" s="17" t="s">
        <v>6</v>
      </c>
      <c r="C54" s="113" t="s">
        <v>16</v>
      </c>
      <c r="D54" s="8">
        <f>D126</f>
        <v>1165</v>
      </c>
      <c r="E54" s="8">
        <f>E126</f>
        <v>132</v>
      </c>
      <c r="F54" s="8">
        <f>F126</f>
        <v>37</v>
      </c>
      <c r="G54" s="8">
        <f>G126</f>
        <v>541</v>
      </c>
      <c r="H54" s="8">
        <f>H126</f>
        <v>107</v>
      </c>
      <c r="I54" s="8">
        <f t="shared" ref="I54:P54" si="50">I126</f>
        <v>254</v>
      </c>
      <c r="J54" s="8">
        <f t="shared" si="50"/>
        <v>94</v>
      </c>
      <c r="K54" s="8">
        <f t="shared" si="50"/>
        <v>1165</v>
      </c>
      <c r="L54" s="8">
        <f t="shared" si="50"/>
        <v>41</v>
      </c>
      <c r="M54" s="8">
        <f t="shared" si="50"/>
        <v>729</v>
      </c>
      <c r="N54" s="8">
        <f t="shared" si="50"/>
        <v>350</v>
      </c>
      <c r="O54" s="8">
        <f t="shared" si="50"/>
        <v>10</v>
      </c>
      <c r="P54" s="8">
        <f t="shared" si="50"/>
        <v>35</v>
      </c>
    </row>
    <row r="55" spans="1:16" ht="15" customHeight="1" x14ac:dyDescent="0.15">
      <c r="A55" s="80" t="s">
        <v>570</v>
      </c>
      <c r="B55" s="18" t="s">
        <v>7</v>
      </c>
      <c r="C55" s="112"/>
      <c r="D55" s="29">
        <f>IF(SUM(E55:J55)&gt;100,"－",SUM(E55:J55))</f>
        <v>100</v>
      </c>
      <c r="E55" s="28">
        <f t="shared" ref="E55:J55" si="51">E126/$D54*100</f>
        <v>11.330472103004292</v>
      </c>
      <c r="F55" s="28">
        <f t="shared" si="51"/>
        <v>3.1759656652360517</v>
      </c>
      <c r="G55" s="28">
        <f t="shared" si="51"/>
        <v>46.437768240343345</v>
      </c>
      <c r="H55" s="28">
        <f t="shared" si="51"/>
        <v>9.1845493562231759</v>
      </c>
      <c r="I55" s="28">
        <f t="shared" si="51"/>
        <v>21.802575107296139</v>
      </c>
      <c r="J55" s="28">
        <f t="shared" si="51"/>
        <v>8.0686695278969953</v>
      </c>
      <c r="K55" s="29">
        <f>IF(SUM(L55:P55)&gt;100,"－",SUM(L55:P55))</f>
        <v>100.00000000000001</v>
      </c>
      <c r="L55" s="28">
        <f>L126/$K54*100</f>
        <v>3.5193133047210301</v>
      </c>
      <c r="M55" s="28">
        <f>M126/$K54*100</f>
        <v>62.575107296137347</v>
      </c>
      <c r="N55" s="28">
        <f>N126/$K54*100</f>
        <v>30.042918454935624</v>
      </c>
      <c r="O55" s="28">
        <f>O126/$K54*100</f>
        <v>0.85836909871244638</v>
      </c>
      <c r="P55" s="28">
        <f>P126/$K54*100</f>
        <v>3.0042918454935621</v>
      </c>
    </row>
    <row r="56" spans="1:16" ht="21" customHeight="1" x14ac:dyDescent="0.15">
      <c r="A56" s="80"/>
      <c r="B56" s="18" t="s">
        <v>8</v>
      </c>
      <c r="C56" s="123" t="s">
        <v>28</v>
      </c>
      <c r="D56" s="20">
        <f>D128</f>
        <v>467</v>
      </c>
      <c r="E56" s="12">
        <f t="shared" ref="E56:J59" si="52">IF($D56=0,0,E128/$D56*100)</f>
        <v>15.203426124197003</v>
      </c>
      <c r="F56" s="12">
        <f t="shared" si="52"/>
        <v>2.1413276231263381</v>
      </c>
      <c r="G56" s="12">
        <f t="shared" si="52"/>
        <v>45.824411134903642</v>
      </c>
      <c r="H56" s="12">
        <f t="shared" si="52"/>
        <v>11.991434689507495</v>
      </c>
      <c r="I56" s="12">
        <f t="shared" si="52"/>
        <v>19.057815845824411</v>
      </c>
      <c r="J56" s="12">
        <f t="shared" si="52"/>
        <v>5.7815845824411136</v>
      </c>
      <c r="K56" s="20">
        <f>K128</f>
        <v>467</v>
      </c>
      <c r="L56" s="12">
        <f>IF($K56=0,0,L128/$K56*100)</f>
        <v>2.9978586723768736</v>
      </c>
      <c r="M56" s="12">
        <f>IF($K56=0,0,M128/$K56*100)</f>
        <v>53.319057815845824</v>
      </c>
      <c r="N56" s="12">
        <f>IF($K56=0,0,N128/$K56*100)</f>
        <v>42.184154175588866</v>
      </c>
      <c r="O56" s="12">
        <f>IF($K56=0,0,O128/$K56*100)</f>
        <v>0.21413276231263384</v>
      </c>
      <c r="P56" s="12">
        <f>IF($K56=0,0,P128/$K56*100)</f>
        <v>1.2847965738758029</v>
      </c>
    </row>
    <row r="57" spans="1:16" ht="21" customHeight="1" x14ac:dyDescent="0.15">
      <c r="A57" s="111"/>
      <c r="B57" s="18" t="s">
        <v>9</v>
      </c>
      <c r="C57" s="451" t="s">
        <v>29</v>
      </c>
      <c r="D57" s="20">
        <f t="shared" ref="D57:D59" si="53">D129</f>
        <v>559</v>
      </c>
      <c r="E57" s="12">
        <f t="shared" si="52"/>
        <v>7.8711985688729875</v>
      </c>
      <c r="F57" s="12">
        <f t="shared" si="52"/>
        <v>4.1144901610017888</v>
      </c>
      <c r="G57" s="12">
        <f t="shared" si="52"/>
        <v>51.699463327370296</v>
      </c>
      <c r="H57" s="12">
        <f t="shared" si="52"/>
        <v>7.1556350626118066</v>
      </c>
      <c r="I57" s="12">
        <f t="shared" si="52"/>
        <v>20.930232558139537</v>
      </c>
      <c r="J57" s="12">
        <f t="shared" si="52"/>
        <v>8.2289803220035775</v>
      </c>
      <c r="K57" s="20">
        <f t="shared" ref="K57:K59" si="54">K129</f>
        <v>559</v>
      </c>
      <c r="L57" s="12">
        <f t="shared" ref="L57:P59" si="55">IF($K57=0,0,L129/$K57*100)</f>
        <v>3.9355992844364938</v>
      </c>
      <c r="M57" s="12">
        <f t="shared" si="55"/>
        <v>68.51520572450805</v>
      </c>
      <c r="N57" s="12">
        <f t="shared" si="55"/>
        <v>23.613595706618963</v>
      </c>
      <c r="O57" s="12">
        <f t="shared" si="55"/>
        <v>1.0733452593917709</v>
      </c>
      <c r="P57" s="12">
        <f t="shared" si="55"/>
        <v>2.8622540250447228</v>
      </c>
    </row>
    <row r="58" spans="1:16" ht="21" customHeight="1" x14ac:dyDescent="0.15">
      <c r="A58" s="111"/>
      <c r="B58" s="18"/>
      <c r="C58" s="110" t="s">
        <v>30</v>
      </c>
      <c r="D58" s="20">
        <f t="shared" si="53"/>
        <v>82</v>
      </c>
      <c r="E58" s="12">
        <f t="shared" si="52"/>
        <v>6.0975609756097562</v>
      </c>
      <c r="F58" s="12">
        <f t="shared" si="52"/>
        <v>4.8780487804878048</v>
      </c>
      <c r="G58" s="12">
        <f t="shared" si="52"/>
        <v>35.365853658536587</v>
      </c>
      <c r="H58" s="12">
        <f t="shared" si="52"/>
        <v>12.195121951219512</v>
      </c>
      <c r="I58" s="12">
        <f t="shared" si="52"/>
        <v>29.268292682926827</v>
      </c>
      <c r="J58" s="12">
        <f t="shared" si="52"/>
        <v>12.195121951219512</v>
      </c>
      <c r="K58" s="20">
        <f t="shared" si="54"/>
        <v>82</v>
      </c>
      <c r="L58" s="12">
        <f t="shared" si="55"/>
        <v>3.6585365853658534</v>
      </c>
      <c r="M58" s="12">
        <f t="shared" si="55"/>
        <v>70.731707317073173</v>
      </c>
      <c r="N58" s="12">
        <f t="shared" si="55"/>
        <v>17.073170731707318</v>
      </c>
      <c r="O58" s="12">
        <f t="shared" si="55"/>
        <v>3.6585365853658534</v>
      </c>
      <c r="P58" s="12">
        <f t="shared" si="55"/>
        <v>4.8780487804878048</v>
      </c>
    </row>
    <row r="59" spans="1:16" ht="21" customHeight="1" x14ac:dyDescent="0.15">
      <c r="A59" s="111"/>
      <c r="B59" s="19"/>
      <c r="C59" s="108" t="s">
        <v>65</v>
      </c>
      <c r="D59" s="21">
        <f t="shared" si="53"/>
        <v>57</v>
      </c>
      <c r="E59" s="9">
        <f t="shared" si="52"/>
        <v>21.052631578947366</v>
      </c>
      <c r="F59" s="9">
        <f t="shared" si="52"/>
        <v>0</v>
      </c>
      <c r="G59" s="9">
        <f t="shared" si="52"/>
        <v>15.789473684210526</v>
      </c>
      <c r="H59" s="9">
        <f t="shared" si="52"/>
        <v>1.7543859649122806</v>
      </c>
      <c r="I59" s="9">
        <f t="shared" si="52"/>
        <v>42.105263157894733</v>
      </c>
      <c r="J59" s="9">
        <f t="shared" si="52"/>
        <v>19.298245614035086</v>
      </c>
      <c r="K59" s="21">
        <f t="shared" si="54"/>
        <v>57</v>
      </c>
      <c r="L59" s="9">
        <f t="shared" si="55"/>
        <v>3.5087719298245612</v>
      </c>
      <c r="M59" s="9">
        <f t="shared" si="55"/>
        <v>68.421052631578945</v>
      </c>
      <c r="N59" s="9">
        <f t="shared" si="55"/>
        <v>12.280701754385964</v>
      </c>
      <c r="O59" s="9">
        <f t="shared" si="55"/>
        <v>0</v>
      </c>
      <c r="P59" s="9">
        <f t="shared" si="55"/>
        <v>15.789473684210526</v>
      </c>
    </row>
    <row r="60" spans="1:16" ht="15" customHeight="1" x14ac:dyDescent="0.15">
      <c r="A60" s="111"/>
      <c r="B60" s="11" t="s">
        <v>2</v>
      </c>
      <c r="C60" s="113" t="s">
        <v>16</v>
      </c>
      <c r="D60" s="20">
        <f>D132</f>
        <v>595</v>
      </c>
      <c r="E60" s="20">
        <f>E132</f>
        <v>0</v>
      </c>
      <c r="F60" s="20">
        <f>F132</f>
        <v>71</v>
      </c>
      <c r="G60" s="20">
        <f>G132</f>
        <v>184</v>
      </c>
      <c r="H60" s="20">
        <f>H132</f>
        <v>121</v>
      </c>
      <c r="I60" s="20">
        <f t="shared" ref="I60:P60" si="56">I132</f>
        <v>101</v>
      </c>
      <c r="J60" s="20">
        <f t="shared" si="56"/>
        <v>118</v>
      </c>
      <c r="K60" s="20">
        <f t="shared" si="56"/>
        <v>595</v>
      </c>
      <c r="L60" s="20">
        <f t="shared" si="56"/>
        <v>32</v>
      </c>
      <c r="M60" s="20">
        <f t="shared" si="56"/>
        <v>309</v>
      </c>
      <c r="N60" s="20">
        <f t="shared" si="56"/>
        <v>149</v>
      </c>
      <c r="O60" s="20">
        <f t="shared" si="56"/>
        <v>4</v>
      </c>
      <c r="P60" s="20">
        <f t="shared" si="56"/>
        <v>101</v>
      </c>
    </row>
    <row r="61" spans="1:16" ht="15" customHeight="1" x14ac:dyDescent="0.15">
      <c r="A61" s="111"/>
      <c r="B61" s="11" t="s">
        <v>3</v>
      </c>
      <c r="C61" s="112"/>
      <c r="D61" s="28">
        <f>IF(SUM(E61:J61)&gt;100,"－",SUM(E61:J61))</f>
        <v>100</v>
      </c>
      <c r="E61" s="28">
        <f t="shared" ref="E61:J61" si="57">E132/$D60*100</f>
        <v>0</v>
      </c>
      <c r="F61" s="28">
        <f t="shared" si="57"/>
        <v>11.932773109243698</v>
      </c>
      <c r="G61" s="28">
        <f t="shared" si="57"/>
        <v>30.92436974789916</v>
      </c>
      <c r="H61" s="28">
        <f t="shared" si="57"/>
        <v>20.336134453781511</v>
      </c>
      <c r="I61" s="28">
        <f t="shared" si="57"/>
        <v>16.974789915966387</v>
      </c>
      <c r="J61" s="28">
        <f t="shared" si="57"/>
        <v>19.831932773109244</v>
      </c>
      <c r="K61" s="28">
        <f>IF(SUM(L61:P61)&gt;100,"－",SUM(L61:P61))</f>
        <v>100</v>
      </c>
      <c r="L61" s="28">
        <f>L132/$K60*100</f>
        <v>5.3781512605042021</v>
      </c>
      <c r="M61" s="28">
        <f>M132/$K60*100</f>
        <v>51.932773109243705</v>
      </c>
      <c r="N61" s="28">
        <f>N132/$K60*100</f>
        <v>25.042016806722689</v>
      </c>
      <c r="O61" s="28">
        <f>O132/$K60*100</f>
        <v>0.67226890756302526</v>
      </c>
      <c r="P61" s="28">
        <f>P132/$K60*100</f>
        <v>16.974789915966387</v>
      </c>
    </row>
    <row r="62" spans="1:16" ht="21" customHeight="1" x14ac:dyDescent="0.15">
      <c r="A62" s="111"/>
      <c r="B62" s="11" t="s">
        <v>4</v>
      </c>
      <c r="C62" s="123" t="s">
        <v>28</v>
      </c>
      <c r="D62" s="20">
        <f>D134</f>
        <v>114</v>
      </c>
      <c r="E62" s="12">
        <f t="shared" ref="E62:J65" si="58">IF($D62=0,0,E134/$D62*100)</f>
        <v>0</v>
      </c>
      <c r="F62" s="12">
        <f t="shared" si="58"/>
        <v>16.666666666666664</v>
      </c>
      <c r="G62" s="12">
        <f t="shared" si="58"/>
        <v>30.701754385964914</v>
      </c>
      <c r="H62" s="12">
        <f t="shared" si="58"/>
        <v>19.298245614035086</v>
      </c>
      <c r="I62" s="12">
        <f t="shared" si="58"/>
        <v>17.543859649122805</v>
      </c>
      <c r="J62" s="12">
        <f t="shared" si="58"/>
        <v>15.789473684210526</v>
      </c>
      <c r="K62" s="20">
        <f>K134</f>
        <v>114</v>
      </c>
      <c r="L62" s="12">
        <f>IF($K62=0,0,L134/$K62*100)</f>
        <v>5.2631578947368416</v>
      </c>
      <c r="M62" s="12">
        <f>IF($K62=0,0,M134/$K62*100)</f>
        <v>53.508771929824562</v>
      </c>
      <c r="N62" s="12">
        <f>IF($K62=0,0,N134/$K62*100)</f>
        <v>30.701754385964914</v>
      </c>
      <c r="O62" s="12">
        <f>IF($K62=0,0,O134/$K62*100)</f>
        <v>0</v>
      </c>
      <c r="P62" s="12">
        <f>IF($K62=0,0,P134/$K62*100)</f>
        <v>10.526315789473683</v>
      </c>
    </row>
    <row r="63" spans="1:16" ht="21" customHeight="1" x14ac:dyDescent="0.15">
      <c r="A63" s="111"/>
      <c r="B63" s="11"/>
      <c r="C63" s="451" t="s">
        <v>29</v>
      </c>
      <c r="D63" s="20">
        <f t="shared" ref="D63:D65" si="59">D135</f>
        <v>352</v>
      </c>
      <c r="E63" s="12">
        <f t="shared" si="58"/>
        <v>0</v>
      </c>
      <c r="F63" s="12">
        <f t="shared" si="58"/>
        <v>10.227272727272728</v>
      </c>
      <c r="G63" s="12">
        <f t="shared" si="58"/>
        <v>34.94318181818182</v>
      </c>
      <c r="H63" s="12">
        <f t="shared" si="58"/>
        <v>22.443181818181817</v>
      </c>
      <c r="I63" s="12">
        <f t="shared" si="58"/>
        <v>13.352272727272727</v>
      </c>
      <c r="J63" s="12">
        <f t="shared" si="58"/>
        <v>19.03409090909091</v>
      </c>
      <c r="K63" s="20">
        <f t="shared" ref="K63:K65" si="60">K135</f>
        <v>352</v>
      </c>
      <c r="L63" s="12">
        <f t="shared" ref="L63:P65" si="61">IF($K63=0,0,L135/$K63*100)</f>
        <v>4.2613636363636358</v>
      </c>
      <c r="M63" s="12">
        <f t="shared" si="61"/>
        <v>52.840909090909093</v>
      </c>
      <c r="N63" s="12">
        <f t="shared" si="61"/>
        <v>25.85227272727273</v>
      </c>
      <c r="O63" s="12">
        <f t="shared" si="61"/>
        <v>0.28409090909090912</v>
      </c>
      <c r="P63" s="12">
        <f t="shared" si="61"/>
        <v>16.761363636363637</v>
      </c>
    </row>
    <row r="64" spans="1:16" ht="21" customHeight="1" x14ac:dyDescent="0.15">
      <c r="A64" s="111"/>
      <c r="B64" s="11"/>
      <c r="C64" s="110" t="s">
        <v>30</v>
      </c>
      <c r="D64" s="20">
        <f t="shared" si="59"/>
        <v>107</v>
      </c>
      <c r="E64" s="12">
        <f t="shared" si="58"/>
        <v>0</v>
      </c>
      <c r="F64" s="12">
        <f t="shared" si="58"/>
        <v>11.214953271028037</v>
      </c>
      <c r="G64" s="12">
        <f t="shared" si="58"/>
        <v>22.429906542056074</v>
      </c>
      <c r="H64" s="12">
        <f t="shared" si="58"/>
        <v>15.887850467289718</v>
      </c>
      <c r="I64" s="12">
        <f t="shared" si="58"/>
        <v>22.429906542056074</v>
      </c>
      <c r="J64" s="12">
        <f t="shared" si="58"/>
        <v>28.037383177570092</v>
      </c>
      <c r="K64" s="20">
        <f t="shared" si="60"/>
        <v>107</v>
      </c>
      <c r="L64" s="12">
        <f t="shared" si="61"/>
        <v>8.4112149532710276</v>
      </c>
      <c r="M64" s="12">
        <f t="shared" si="61"/>
        <v>47.663551401869157</v>
      </c>
      <c r="N64" s="12">
        <f t="shared" si="61"/>
        <v>17.75700934579439</v>
      </c>
      <c r="O64" s="12">
        <f t="shared" si="61"/>
        <v>2.8037383177570092</v>
      </c>
      <c r="P64" s="12">
        <f t="shared" si="61"/>
        <v>23.364485981308412</v>
      </c>
    </row>
    <row r="65" spans="1:16" ht="21" customHeight="1" x14ac:dyDescent="0.15">
      <c r="A65" s="111"/>
      <c r="B65" s="11"/>
      <c r="C65" s="108" t="s">
        <v>65</v>
      </c>
      <c r="D65" s="21">
        <f t="shared" si="59"/>
        <v>22</v>
      </c>
      <c r="E65" s="9">
        <f t="shared" si="58"/>
        <v>0</v>
      </c>
      <c r="F65" s="9">
        <f t="shared" si="58"/>
        <v>18.181818181818183</v>
      </c>
      <c r="G65" s="9">
        <f t="shared" si="58"/>
        <v>9.0909090909090917</v>
      </c>
      <c r="H65" s="9">
        <f t="shared" si="58"/>
        <v>13.636363636363635</v>
      </c>
      <c r="I65" s="9">
        <f t="shared" si="58"/>
        <v>45.454545454545453</v>
      </c>
      <c r="J65" s="9">
        <f t="shared" si="58"/>
        <v>13.636363636363635</v>
      </c>
      <c r="K65" s="21">
        <f t="shared" si="60"/>
        <v>22</v>
      </c>
      <c r="L65" s="9">
        <f t="shared" si="61"/>
        <v>9.0909090909090917</v>
      </c>
      <c r="M65" s="9">
        <f t="shared" si="61"/>
        <v>50</v>
      </c>
      <c r="N65" s="9">
        <f t="shared" si="61"/>
        <v>18.181818181818183</v>
      </c>
      <c r="O65" s="9">
        <f t="shared" si="61"/>
        <v>0</v>
      </c>
      <c r="P65" s="9">
        <f t="shared" si="61"/>
        <v>22.727272727272727</v>
      </c>
    </row>
    <row r="66" spans="1:16" ht="15" customHeight="1" x14ac:dyDescent="0.15">
      <c r="A66" s="111"/>
      <c r="B66" s="204" t="s">
        <v>5</v>
      </c>
      <c r="C66" s="113" t="s">
        <v>16</v>
      </c>
      <c r="D66" s="20">
        <f>D138</f>
        <v>485</v>
      </c>
      <c r="E66" s="20">
        <f>E138</f>
        <v>0</v>
      </c>
      <c r="F66" s="20">
        <f>F138</f>
        <v>57</v>
      </c>
      <c r="G66" s="20">
        <f>G138</f>
        <v>141</v>
      </c>
      <c r="H66" s="20">
        <f>H138</f>
        <v>84</v>
      </c>
      <c r="I66" s="20">
        <f t="shared" ref="I66:P66" si="62">I138</f>
        <v>51</v>
      </c>
      <c r="J66" s="20">
        <f t="shared" si="62"/>
        <v>152</v>
      </c>
      <c r="K66" s="20">
        <f t="shared" si="62"/>
        <v>485</v>
      </c>
      <c r="L66" s="20">
        <f t="shared" si="62"/>
        <v>44</v>
      </c>
      <c r="M66" s="20">
        <f t="shared" si="62"/>
        <v>193</v>
      </c>
      <c r="N66" s="20">
        <f t="shared" si="62"/>
        <v>108</v>
      </c>
      <c r="O66" s="20">
        <f t="shared" si="62"/>
        <v>6</v>
      </c>
      <c r="P66" s="20">
        <f t="shared" si="62"/>
        <v>134</v>
      </c>
    </row>
    <row r="67" spans="1:16" ht="15" customHeight="1" x14ac:dyDescent="0.15">
      <c r="A67" s="111"/>
      <c r="B67" s="205"/>
      <c r="C67" s="112"/>
      <c r="D67" s="28">
        <f>IF(SUM(E67:J67)&gt;100,"－",SUM(E67:J67))</f>
        <v>100.00000000000001</v>
      </c>
      <c r="E67" s="28">
        <f t="shared" ref="E67:J67" si="63">E138/$D66*100</f>
        <v>0</v>
      </c>
      <c r="F67" s="28">
        <f t="shared" si="63"/>
        <v>11.752577319587628</v>
      </c>
      <c r="G67" s="28">
        <f t="shared" si="63"/>
        <v>29.072164948453612</v>
      </c>
      <c r="H67" s="28">
        <f t="shared" si="63"/>
        <v>17.319587628865978</v>
      </c>
      <c r="I67" s="28">
        <f t="shared" si="63"/>
        <v>10.515463917525773</v>
      </c>
      <c r="J67" s="28">
        <f t="shared" si="63"/>
        <v>31.340206185567009</v>
      </c>
      <c r="K67" s="28">
        <f>IF(SUM(L67:P67)&gt;100,"－",SUM(L67:P67))</f>
        <v>100</v>
      </c>
      <c r="L67" s="28">
        <f>L138/$K66*100</f>
        <v>9.072164948453608</v>
      </c>
      <c r="M67" s="28">
        <f>M138/$K66*100</f>
        <v>39.793814432989691</v>
      </c>
      <c r="N67" s="28">
        <f>N138/$K66*100</f>
        <v>22.268041237113405</v>
      </c>
      <c r="O67" s="28">
        <f>O138/$K66*100</f>
        <v>1.2371134020618557</v>
      </c>
      <c r="P67" s="28">
        <f>P138/$K66*100</f>
        <v>27.628865979381445</v>
      </c>
    </row>
    <row r="68" spans="1:16" ht="21" customHeight="1" x14ac:dyDescent="0.15">
      <c r="A68" s="111"/>
      <c r="B68" s="205"/>
      <c r="C68" s="123" t="s">
        <v>28</v>
      </c>
      <c r="D68" s="20">
        <f>D140</f>
        <v>80</v>
      </c>
      <c r="E68" s="12">
        <f t="shared" ref="E68:J71" si="64">IF($D68=0,0,E140/$D68*100)</f>
        <v>0</v>
      </c>
      <c r="F68" s="12">
        <f t="shared" si="64"/>
        <v>2.5</v>
      </c>
      <c r="G68" s="12">
        <f t="shared" si="64"/>
        <v>37.5</v>
      </c>
      <c r="H68" s="12">
        <f t="shared" si="64"/>
        <v>27.500000000000004</v>
      </c>
      <c r="I68" s="12">
        <f t="shared" si="64"/>
        <v>8.75</v>
      </c>
      <c r="J68" s="12">
        <f t="shared" si="64"/>
        <v>23.75</v>
      </c>
      <c r="K68" s="20">
        <f>K140</f>
        <v>80</v>
      </c>
      <c r="L68" s="12">
        <f>IF($K68=0,0,L140/$K68*100)</f>
        <v>1.25</v>
      </c>
      <c r="M68" s="12">
        <f>IF($K68=0,0,M140/$K68*100)</f>
        <v>42.5</v>
      </c>
      <c r="N68" s="12">
        <f>IF($K68=0,0,N140/$K68*100)</f>
        <v>35</v>
      </c>
      <c r="O68" s="12">
        <f>IF($K68=0,0,O140/$K68*100)</f>
        <v>0</v>
      </c>
      <c r="P68" s="12">
        <f>IF($K68=0,0,P140/$K68*100)</f>
        <v>21.25</v>
      </c>
    </row>
    <row r="69" spans="1:16" ht="21" customHeight="1" x14ac:dyDescent="0.15">
      <c r="A69" s="111"/>
      <c r="B69" s="205"/>
      <c r="C69" s="451" t="s">
        <v>29</v>
      </c>
      <c r="D69" s="20">
        <f t="shared" ref="D69:D71" si="65">D141</f>
        <v>272</v>
      </c>
      <c r="E69" s="12">
        <f t="shared" si="64"/>
        <v>0</v>
      </c>
      <c r="F69" s="12">
        <f t="shared" si="64"/>
        <v>13.23529411764706</v>
      </c>
      <c r="G69" s="12">
        <f t="shared" si="64"/>
        <v>29.77941176470588</v>
      </c>
      <c r="H69" s="12">
        <f t="shared" si="64"/>
        <v>16.176470588235293</v>
      </c>
      <c r="I69" s="12">
        <f t="shared" si="64"/>
        <v>9.9264705882352935</v>
      </c>
      <c r="J69" s="12">
        <f t="shared" si="64"/>
        <v>30.882352941176471</v>
      </c>
      <c r="K69" s="20">
        <f t="shared" ref="K69:K71" si="66">K141</f>
        <v>272</v>
      </c>
      <c r="L69" s="12">
        <f t="shared" ref="L69:P71" si="67">IF($K69=0,0,L141/$K69*100)</f>
        <v>10.661764705882353</v>
      </c>
      <c r="M69" s="12">
        <f t="shared" si="67"/>
        <v>41.911764705882355</v>
      </c>
      <c r="N69" s="12">
        <f t="shared" si="67"/>
        <v>20.22058823529412</v>
      </c>
      <c r="O69" s="12">
        <f t="shared" si="67"/>
        <v>1.4705882352941175</v>
      </c>
      <c r="P69" s="12">
        <f t="shared" si="67"/>
        <v>25.735294117647058</v>
      </c>
    </row>
    <row r="70" spans="1:16" ht="21" customHeight="1" x14ac:dyDescent="0.15">
      <c r="A70" s="111"/>
      <c r="B70" s="205"/>
      <c r="C70" s="110" t="s">
        <v>30</v>
      </c>
      <c r="D70" s="20">
        <f t="shared" si="65"/>
        <v>110</v>
      </c>
      <c r="E70" s="12">
        <f t="shared" si="64"/>
        <v>0</v>
      </c>
      <c r="F70" s="12">
        <f t="shared" si="64"/>
        <v>14.545454545454545</v>
      </c>
      <c r="G70" s="12">
        <f t="shared" si="64"/>
        <v>25.454545454545453</v>
      </c>
      <c r="H70" s="12">
        <f t="shared" si="64"/>
        <v>13.636363636363635</v>
      </c>
      <c r="I70" s="12">
        <f t="shared" si="64"/>
        <v>15.454545454545453</v>
      </c>
      <c r="J70" s="12">
        <f t="shared" si="64"/>
        <v>30.909090909090907</v>
      </c>
      <c r="K70" s="20">
        <f t="shared" si="66"/>
        <v>110</v>
      </c>
      <c r="L70" s="12">
        <f t="shared" si="67"/>
        <v>11.818181818181818</v>
      </c>
      <c r="M70" s="12">
        <f t="shared" si="67"/>
        <v>38.181818181818187</v>
      </c>
      <c r="N70" s="12">
        <f t="shared" si="67"/>
        <v>20.909090909090907</v>
      </c>
      <c r="O70" s="12">
        <f t="shared" si="67"/>
        <v>1.8181818181818181</v>
      </c>
      <c r="P70" s="12">
        <f t="shared" si="67"/>
        <v>27.27272727272727</v>
      </c>
    </row>
    <row r="71" spans="1:16" ht="21" customHeight="1" x14ac:dyDescent="0.15">
      <c r="A71" s="109"/>
      <c r="B71" s="456"/>
      <c r="C71" s="108" t="s">
        <v>65</v>
      </c>
      <c r="D71" s="21">
        <f t="shared" si="65"/>
        <v>23</v>
      </c>
      <c r="E71" s="9">
        <f t="shared" si="64"/>
        <v>0</v>
      </c>
      <c r="F71" s="9">
        <f t="shared" si="64"/>
        <v>13.043478260869565</v>
      </c>
      <c r="G71" s="9">
        <f t="shared" si="64"/>
        <v>8.695652173913043</v>
      </c>
      <c r="H71" s="9">
        <f t="shared" si="64"/>
        <v>13.043478260869565</v>
      </c>
      <c r="I71" s="9">
        <f t="shared" si="64"/>
        <v>0</v>
      </c>
      <c r="J71" s="9">
        <f t="shared" si="64"/>
        <v>65.217391304347828</v>
      </c>
      <c r="K71" s="21">
        <f t="shared" si="66"/>
        <v>23</v>
      </c>
      <c r="L71" s="9">
        <f t="shared" si="67"/>
        <v>4.3478260869565215</v>
      </c>
      <c r="M71" s="9">
        <f t="shared" si="67"/>
        <v>13.043478260869565</v>
      </c>
      <c r="N71" s="9">
        <f t="shared" si="67"/>
        <v>8.695652173913043</v>
      </c>
      <c r="O71" s="9">
        <f t="shared" si="67"/>
        <v>0</v>
      </c>
      <c r="P71" s="9">
        <f t="shared" si="67"/>
        <v>73.91304347826086</v>
      </c>
    </row>
    <row r="75" spans="1:16" ht="15" customHeight="1" x14ac:dyDescent="0.15">
      <c r="A75" s="114" t="s">
        <v>556</v>
      </c>
      <c r="B75" s="17" t="s">
        <v>6</v>
      </c>
      <c r="C75" s="113" t="s">
        <v>16</v>
      </c>
      <c r="D75" s="13">
        <v>1165</v>
      </c>
      <c r="E75" s="13">
        <v>132</v>
      </c>
      <c r="F75" s="13">
        <v>37</v>
      </c>
      <c r="G75" s="13">
        <v>541</v>
      </c>
      <c r="H75" s="13">
        <v>107</v>
      </c>
      <c r="I75" s="13">
        <v>254</v>
      </c>
      <c r="J75" s="13">
        <v>94</v>
      </c>
      <c r="K75" s="13">
        <v>1165</v>
      </c>
      <c r="L75" s="13">
        <v>41</v>
      </c>
      <c r="M75" s="13">
        <v>729</v>
      </c>
      <c r="N75" s="13">
        <v>350</v>
      </c>
      <c r="O75" s="13">
        <v>10</v>
      </c>
      <c r="P75" s="13">
        <v>35</v>
      </c>
    </row>
    <row r="76" spans="1:16" ht="15" customHeight="1" x14ac:dyDescent="0.15">
      <c r="A76" s="203" t="s">
        <v>557</v>
      </c>
      <c r="B76" s="18" t="s">
        <v>7</v>
      </c>
      <c r="C76" s="112"/>
      <c r="D76" s="13"/>
      <c r="E76" s="13"/>
      <c r="F76" s="13"/>
      <c r="G76" s="13"/>
      <c r="H76" s="13"/>
      <c r="I76" s="13"/>
      <c r="J76" s="13"/>
      <c r="K76" s="13"/>
      <c r="L76" s="13"/>
      <c r="M76" s="13"/>
      <c r="N76" s="13"/>
      <c r="O76" s="13"/>
      <c r="P76" s="13"/>
    </row>
    <row r="77" spans="1:16" ht="15" customHeight="1" x14ac:dyDescent="0.15">
      <c r="A77" s="203"/>
      <c r="B77" s="18" t="s">
        <v>8</v>
      </c>
      <c r="C77" s="110" t="s">
        <v>558</v>
      </c>
      <c r="D77" s="13">
        <v>87</v>
      </c>
      <c r="E77" s="13">
        <v>4</v>
      </c>
      <c r="F77" s="13">
        <v>4</v>
      </c>
      <c r="G77" s="13">
        <v>41</v>
      </c>
      <c r="H77" s="13">
        <v>6</v>
      </c>
      <c r="I77" s="13">
        <v>26</v>
      </c>
      <c r="J77" s="13">
        <v>6</v>
      </c>
      <c r="K77" s="13">
        <v>87</v>
      </c>
      <c r="L77" s="13">
        <v>4</v>
      </c>
      <c r="M77" s="13">
        <v>66</v>
      </c>
      <c r="N77" s="13">
        <v>14</v>
      </c>
      <c r="O77" s="13">
        <v>1</v>
      </c>
      <c r="P77" s="13">
        <v>2</v>
      </c>
    </row>
    <row r="78" spans="1:16" ht="15" customHeight="1" x14ac:dyDescent="0.15">
      <c r="A78" s="111"/>
      <c r="B78" s="18" t="s">
        <v>9</v>
      </c>
      <c r="C78" s="110" t="s">
        <v>559</v>
      </c>
      <c r="D78" s="13">
        <v>1009</v>
      </c>
      <c r="E78" s="13">
        <v>118</v>
      </c>
      <c r="F78" s="13">
        <v>32</v>
      </c>
      <c r="G78" s="13">
        <v>474</v>
      </c>
      <c r="H78" s="13">
        <v>97</v>
      </c>
      <c r="I78" s="13">
        <v>220</v>
      </c>
      <c r="J78" s="13">
        <v>68</v>
      </c>
      <c r="K78" s="13">
        <v>1009</v>
      </c>
      <c r="L78" s="13">
        <v>36</v>
      </c>
      <c r="M78" s="13">
        <v>627</v>
      </c>
      <c r="N78" s="13">
        <v>317</v>
      </c>
      <c r="O78" s="13">
        <v>9</v>
      </c>
      <c r="P78" s="13">
        <v>20</v>
      </c>
    </row>
    <row r="79" spans="1:16" ht="15" customHeight="1" x14ac:dyDescent="0.15">
      <c r="A79" s="111"/>
      <c r="B79" s="18"/>
      <c r="C79" s="110" t="s">
        <v>26</v>
      </c>
      <c r="D79" s="13">
        <v>17</v>
      </c>
      <c r="E79" s="13">
        <v>3</v>
      </c>
      <c r="F79" s="13">
        <v>1</v>
      </c>
      <c r="G79" s="13">
        <v>5</v>
      </c>
      <c r="H79" s="13">
        <v>2</v>
      </c>
      <c r="I79" s="13">
        <v>2</v>
      </c>
      <c r="J79" s="13">
        <v>4</v>
      </c>
      <c r="K79" s="13">
        <v>17</v>
      </c>
      <c r="L79" s="13">
        <v>1</v>
      </c>
      <c r="M79" s="13">
        <v>13</v>
      </c>
      <c r="N79" s="13">
        <v>2</v>
      </c>
      <c r="O79" s="13">
        <v>0</v>
      </c>
      <c r="P79" s="13">
        <v>1</v>
      </c>
    </row>
    <row r="80" spans="1:16" ht="15" customHeight="1" x14ac:dyDescent="0.15">
      <c r="A80" s="111"/>
      <c r="B80" s="19"/>
      <c r="C80" s="108" t="s">
        <v>65</v>
      </c>
      <c r="D80" s="13">
        <v>52</v>
      </c>
      <c r="E80" s="13">
        <v>7</v>
      </c>
      <c r="F80" s="13">
        <v>0</v>
      </c>
      <c r="G80" s="13">
        <v>21</v>
      </c>
      <c r="H80" s="13">
        <v>2</v>
      </c>
      <c r="I80" s="13">
        <v>6</v>
      </c>
      <c r="J80" s="13">
        <v>16</v>
      </c>
      <c r="K80" s="13">
        <v>52</v>
      </c>
      <c r="L80" s="13">
        <v>0</v>
      </c>
      <c r="M80" s="13">
        <v>23</v>
      </c>
      <c r="N80" s="13">
        <v>17</v>
      </c>
      <c r="O80" s="13">
        <v>0</v>
      </c>
      <c r="P80" s="13">
        <v>12</v>
      </c>
    </row>
    <row r="81" spans="1:16" ht="15" customHeight="1" x14ac:dyDescent="0.15">
      <c r="A81" s="111"/>
      <c r="B81" s="11" t="s">
        <v>2</v>
      </c>
      <c r="C81" s="113" t="s">
        <v>16</v>
      </c>
      <c r="D81" s="13">
        <v>595</v>
      </c>
      <c r="E81" s="13">
        <v>0</v>
      </c>
      <c r="F81" s="13">
        <v>71</v>
      </c>
      <c r="G81" s="13">
        <v>184</v>
      </c>
      <c r="H81" s="13">
        <v>121</v>
      </c>
      <c r="I81" s="13">
        <v>101</v>
      </c>
      <c r="J81" s="13">
        <v>118</v>
      </c>
      <c r="K81" s="13">
        <v>595</v>
      </c>
      <c r="L81" s="13">
        <v>32</v>
      </c>
      <c r="M81" s="13">
        <v>309</v>
      </c>
      <c r="N81" s="13">
        <v>149</v>
      </c>
      <c r="O81" s="13">
        <v>4</v>
      </c>
      <c r="P81" s="13">
        <v>101</v>
      </c>
    </row>
    <row r="82" spans="1:16" ht="15" customHeight="1" x14ac:dyDescent="0.15">
      <c r="A82" s="111"/>
      <c r="B82" s="11" t="s">
        <v>3</v>
      </c>
      <c r="C82" s="112"/>
      <c r="D82" s="13"/>
      <c r="E82" s="13"/>
      <c r="F82" s="13"/>
      <c r="G82" s="13"/>
      <c r="H82" s="13"/>
      <c r="I82" s="13"/>
      <c r="J82" s="13"/>
      <c r="K82" s="13"/>
      <c r="L82" s="13"/>
      <c r="M82" s="13"/>
      <c r="N82" s="13"/>
      <c r="O82" s="13"/>
      <c r="P82" s="13"/>
    </row>
    <row r="83" spans="1:16" ht="15" customHeight="1" x14ac:dyDescent="0.15">
      <c r="A83" s="111"/>
      <c r="B83" s="11" t="s">
        <v>4</v>
      </c>
      <c r="C83" s="110" t="s">
        <v>558</v>
      </c>
      <c r="D83" s="13">
        <v>126</v>
      </c>
      <c r="E83" s="13">
        <v>0</v>
      </c>
      <c r="F83" s="13">
        <v>8</v>
      </c>
      <c r="G83" s="13">
        <v>39</v>
      </c>
      <c r="H83" s="13">
        <v>16</v>
      </c>
      <c r="I83" s="13">
        <v>26</v>
      </c>
      <c r="J83" s="13">
        <v>37</v>
      </c>
      <c r="K83" s="13">
        <v>126</v>
      </c>
      <c r="L83" s="13">
        <v>3</v>
      </c>
      <c r="M83" s="13">
        <v>68</v>
      </c>
      <c r="N83" s="13">
        <v>16</v>
      </c>
      <c r="O83" s="13">
        <v>2</v>
      </c>
      <c r="P83" s="13">
        <v>37</v>
      </c>
    </row>
    <row r="84" spans="1:16" ht="15" customHeight="1" x14ac:dyDescent="0.15">
      <c r="A84" s="111"/>
      <c r="B84" s="11"/>
      <c r="C84" s="110" t="s">
        <v>559</v>
      </c>
      <c r="D84" s="13">
        <v>383</v>
      </c>
      <c r="E84" s="13">
        <v>0</v>
      </c>
      <c r="F84" s="13">
        <v>51</v>
      </c>
      <c r="G84" s="13">
        <v>117</v>
      </c>
      <c r="H84" s="13">
        <v>88</v>
      </c>
      <c r="I84" s="13">
        <v>66</v>
      </c>
      <c r="J84" s="13">
        <v>61</v>
      </c>
      <c r="K84" s="13">
        <v>383</v>
      </c>
      <c r="L84" s="13">
        <v>23</v>
      </c>
      <c r="M84" s="13">
        <v>199</v>
      </c>
      <c r="N84" s="13">
        <v>113</v>
      </c>
      <c r="O84" s="13">
        <v>1</v>
      </c>
      <c r="P84" s="13">
        <v>47</v>
      </c>
    </row>
    <row r="85" spans="1:16" ht="15" customHeight="1" x14ac:dyDescent="0.15">
      <c r="A85" s="111"/>
      <c r="B85" s="11"/>
      <c r="C85" s="110" t="s">
        <v>26</v>
      </c>
      <c r="D85" s="13">
        <v>34</v>
      </c>
      <c r="E85" s="13">
        <v>0</v>
      </c>
      <c r="F85" s="13">
        <v>7</v>
      </c>
      <c r="G85" s="13">
        <v>12</v>
      </c>
      <c r="H85" s="13">
        <v>6</v>
      </c>
      <c r="I85" s="13">
        <v>3</v>
      </c>
      <c r="J85" s="13">
        <v>6</v>
      </c>
      <c r="K85" s="13">
        <v>34</v>
      </c>
      <c r="L85" s="13">
        <v>4</v>
      </c>
      <c r="M85" s="13">
        <v>21</v>
      </c>
      <c r="N85" s="13">
        <v>5</v>
      </c>
      <c r="O85" s="13">
        <v>0</v>
      </c>
      <c r="P85" s="13">
        <v>4</v>
      </c>
    </row>
    <row r="86" spans="1:16" ht="15" customHeight="1" x14ac:dyDescent="0.15">
      <c r="A86" s="111"/>
      <c r="B86" s="11"/>
      <c r="C86" s="108" t="s">
        <v>65</v>
      </c>
      <c r="D86" s="13">
        <v>52</v>
      </c>
      <c r="E86" s="13">
        <v>0</v>
      </c>
      <c r="F86" s="13">
        <v>5</v>
      </c>
      <c r="G86" s="13">
        <v>16</v>
      </c>
      <c r="H86" s="13">
        <v>11</v>
      </c>
      <c r="I86" s="13">
        <v>6</v>
      </c>
      <c r="J86" s="13">
        <v>14</v>
      </c>
      <c r="K86" s="13">
        <v>52</v>
      </c>
      <c r="L86" s="13">
        <v>2</v>
      </c>
      <c r="M86" s="13">
        <v>21</v>
      </c>
      <c r="N86" s="13">
        <v>15</v>
      </c>
      <c r="O86" s="13">
        <v>1</v>
      </c>
      <c r="P86" s="13">
        <v>13</v>
      </c>
    </row>
    <row r="87" spans="1:16" ht="15" customHeight="1" x14ac:dyDescent="0.15">
      <c r="A87" s="111"/>
      <c r="B87" s="204" t="s">
        <v>5</v>
      </c>
      <c r="C87" s="113" t="s">
        <v>16</v>
      </c>
      <c r="D87" s="13">
        <v>485</v>
      </c>
      <c r="E87" s="13">
        <v>0</v>
      </c>
      <c r="F87" s="13">
        <v>57</v>
      </c>
      <c r="G87" s="13">
        <v>141</v>
      </c>
      <c r="H87" s="13">
        <v>84</v>
      </c>
      <c r="I87" s="13">
        <v>51</v>
      </c>
      <c r="J87" s="13">
        <v>152</v>
      </c>
      <c r="K87" s="13">
        <v>485</v>
      </c>
      <c r="L87" s="13">
        <v>44</v>
      </c>
      <c r="M87" s="13">
        <v>193</v>
      </c>
      <c r="N87" s="13">
        <v>108</v>
      </c>
      <c r="O87" s="13">
        <v>6</v>
      </c>
      <c r="P87" s="13">
        <v>134</v>
      </c>
    </row>
    <row r="88" spans="1:16" ht="15" customHeight="1" x14ac:dyDescent="0.15">
      <c r="A88" s="111"/>
      <c r="B88" s="205"/>
      <c r="C88" s="112"/>
      <c r="D88" s="13"/>
      <c r="E88" s="13"/>
      <c r="F88" s="13"/>
      <c r="G88" s="13"/>
      <c r="H88" s="13"/>
      <c r="I88" s="13"/>
      <c r="J88" s="13"/>
      <c r="K88" s="13"/>
      <c r="L88" s="13"/>
      <c r="M88" s="13"/>
      <c r="N88" s="13"/>
      <c r="O88" s="13"/>
      <c r="P88" s="13"/>
    </row>
    <row r="89" spans="1:16" ht="15" customHeight="1" x14ac:dyDescent="0.15">
      <c r="A89" s="111"/>
      <c r="B89" s="205"/>
      <c r="C89" s="110" t="s">
        <v>558</v>
      </c>
      <c r="D89" s="13">
        <v>113</v>
      </c>
      <c r="E89" s="13">
        <v>0</v>
      </c>
      <c r="F89" s="13">
        <v>8</v>
      </c>
      <c r="G89" s="13">
        <v>29</v>
      </c>
      <c r="H89" s="13">
        <v>20</v>
      </c>
      <c r="I89" s="13">
        <v>16</v>
      </c>
      <c r="J89" s="13">
        <v>40</v>
      </c>
      <c r="K89" s="13">
        <v>113</v>
      </c>
      <c r="L89" s="13">
        <v>8</v>
      </c>
      <c r="M89" s="13">
        <v>47</v>
      </c>
      <c r="N89" s="13">
        <v>19</v>
      </c>
      <c r="O89" s="13">
        <v>4</v>
      </c>
      <c r="P89" s="13">
        <v>35</v>
      </c>
    </row>
    <row r="90" spans="1:16" ht="15" customHeight="1" x14ac:dyDescent="0.15">
      <c r="A90" s="111"/>
      <c r="B90" s="205"/>
      <c r="C90" s="110" t="s">
        <v>559</v>
      </c>
      <c r="D90" s="13">
        <v>300</v>
      </c>
      <c r="E90" s="13">
        <v>0</v>
      </c>
      <c r="F90" s="13">
        <v>33</v>
      </c>
      <c r="G90" s="13">
        <v>98</v>
      </c>
      <c r="H90" s="13">
        <v>57</v>
      </c>
      <c r="I90" s="13">
        <v>30</v>
      </c>
      <c r="J90" s="13">
        <v>82</v>
      </c>
      <c r="K90" s="13">
        <v>300</v>
      </c>
      <c r="L90" s="13">
        <v>26</v>
      </c>
      <c r="M90" s="13">
        <v>123</v>
      </c>
      <c r="N90" s="13">
        <v>81</v>
      </c>
      <c r="O90" s="13">
        <v>1</v>
      </c>
      <c r="P90" s="13">
        <v>69</v>
      </c>
    </row>
    <row r="91" spans="1:16" ht="15" customHeight="1" x14ac:dyDescent="0.15">
      <c r="A91" s="111"/>
      <c r="B91" s="205"/>
      <c r="C91" s="110" t="s">
        <v>26</v>
      </c>
      <c r="D91" s="13">
        <v>30</v>
      </c>
      <c r="E91" s="13">
        <v>0</v>
      </c>
      <c r="F91" s="13">
        <v>8</v>
      </c>
      <c r="G91" s="13">
        <v>7</v>
      </c>
      <c r="H91" s="13">
        <v>5</v>
      </c>
      <c r="I91" s="13">
        <v>3</v>
      </c>
      <c r="J91" s="13">
        <v>7</v>
      </c>
      <c r="K91" s="13">
        <v>30</v>
      </c>
      <c r="L91" s="13">
        <v>6</v>
      </c>
      <c r="M91" s="13">
        <v>13</v>
      </c>
      <c r="N91" s="13">
        <v>4</v>
      </c>
      <c r="O91" s="13">
        <v>0</v>
      </c>
      <c r="P91" s="13">
        <v>7</v>
      </c>
    </row>
    <row r="92" spans="1:16" ht="15" customHeight="1" x14ac:dyDescent="0.15">
      <c r="A92" s="108"/>
      <c r="B92" s="202"/>
      <c r="C92" s="108" t="s">
        <v>65</v>
      </c>
      <c r="D92" s="13">
        <v>42</v>
      </c>
      <c r="E92" s="13">
        <v>0</v>
      </c>
      <c r="F92" s="13">
        <v>8</v>
      </c>
      <c r="G92" s="13">
        <v>7</v>
      </c>
      <c r="H92" s="13">
        <v>2</v>
      </c>
      <c r="I92" s="13">
        <v>2</v>
      </c>
      <c r="J92" s="13">
        <v>23</v>
      </c>
      <c r="K92" s="13">
        <v>42</v>
      </c>
      <c r="L92" s="13">
        <v>4</v>
      </c>
      <c r="M92" s="13">
        <v>10</v>
      </c>
      <c r="N92" s="13">
        <v>4</v>
      </c>
      <c r="O92" s="13">
        <v>1</v>
      </c>
      <c r="P92" s="13">
        <v>23</v>
      </c>
    </row>
    <row r="93" spans="1:16" ht="15" customHeight="1" x14ac:dyDescent="0.15">
      <c r="A93" s="114" t="s">
        <v>394</v>
      </c>
      <c r="B93" s="17" t="s">
        <v>6</v>
      </c>
      <c r="C93" s="113" t="s">
        <v>16</v>
      </c>
      <c r="D93" s="13">
        <v>1165</v>
      </c>
      <c r="E93" s="13">
        <v>132</v>
      </c>
      <c r="F93" s="13">
        <v>37</v>
      </c>
      <c r="G93" s="13">
        <v>541</v>
      </c>
      <c r="H93" s="13">
        <v>107</v>
      </c>
      <c r="I93" s="13">
        <v>254</v>
      </c>
      <c r="J93" s="13">
        <v>94</v>
      </c>
      <c r="K93" s="13">
        <v>1165</v>
      </c>
      <c r="L93" s="13">
        <v>41</v>
      </c>
      <c r="M93" s="13">
        <v>729</v>
      </c>
      <c r="N93" s="13">
        <v>350</v>
      </c>
      <c r="O93" s="13">
        <v>10</v>
      </c>
      <c r="P93" s="13">
        <v>35</v>
      </c>
    </row>
    <row r="94" spans="1:16" ht="15" customHeight="1" x14ac:dyDescent="0.15">
      <c r="A94" s="203" t="s">
        <v>560</v>
      </c>
      <c r="B94" s="18" t="s">
        <v>7</v>
      </c>
      <c r="C94" s="112"/>
      <c r="D94" s="13"/>
      <c r="E94" s="13"/>
      <c r="F94" s="13"/>
      <c r="G94" s="13"/>
      <c r="H94" s="13"/>
      <c r="I94" s="13"/>
      <c r="J94" s="13"/>
      <c r="K94" s="13"/>
      <c r="L94" s="13"/>
      <c r="M94" s="13"/>
      <c r="N94" s="13"/>
      <c r="O94" s="13"/>
      <c r="P94" s="13"/>
    </row>
    <row r="95" spans="1:16" ht="15" customHeight="1" x14ac:dyDescent="0.15">
      <c r="A95" s="203"/>
      <c r="B95" s="18" t="s">
        <v>8</v>
      </c>
      <c r="C95" s="461" t="s">
        <v>561</v>
      </c>
      <c r="D95" s="13">
        <v>529</v>
      </c>
      <c r="E95" s="13">
        <v>89</v>
      </c>
      <c r="F95" s="13">
        <v>19</v>
      </c>
      <c r="G95" s="13">
        <v>212</v>
      </c>
      <c r="H95" s="13">
        <v>53</v>
      </c>
      <c r="I95" s="13">
        <v>112</v>
      </c>
      <c r="J95" s="13">
        <v>44</v>
      </c>
      <c r="K95" s="13">
        <v>529</v>
      </c>
      <c r="L95" s="13">
        <v>20</v>
      </c>
      <c r="M95" s="13">
        <v>308</v>
      </c>
      <c r="N95" s="13">
        <v>183</v>
      </c>
      <c r="O95" s="13">
        <v>3</v>
      </c>
      <c r="P95" s="13">
        <v>15</v>
      </c>
    </row>
    <row r="96" spans="1:16" ht="15" customHeight="1" x14ac:dyDescent="0.15">
      <c r="A96" s="111"/>
      <c r="B96" s="18" t="s">
        <v>9</v>
      </c>
      <c r="C96" s="461" t="s">
        <v>562</v>
      </c>
      <c r="D96" s="13">
        <v>267</v>
      </c>
      <c r="E96" s="13">
        <v>20</v>
      </c>
      <c r="F96" s="13">
        <v>6</v>
      </c>
      <c r="G96" s="13">
        <v>154</v>
      </c>
      <c r="H96" s="13">
        <v>11</v>
      </c>
      <c r="I96" s="13">
        <v>56</v>
      </c>
      <c r="J96" s="13">
        <v>20</v>
      </c>
      <c r="K96" s="13">
        <v>267</v>
      </c>
      <c r="L96" s="13">
        <v>10</v>
      </c>
      <c r="M96" s="13">
        <v>190</v>
      </c>
      <c r="N96" s="13">
        <v>53</v>
      </c>
      <c r="O96" s="13">
        <v>4</v>
      </c>
      <c r="P96" s="13">
        <v>10</v>
      </c>
    </row>
    <row r="97" spans="1:16" ht="15" customHeight="1" x14ac:dyDescent="0.15">
      <c r="A97" s="110"/>
      <c r="B97" s="202"/>
      <c r="C97" s="462" t="s">
        <v>563</v>
      </c>
      <c r="D97" s="13">
        <v>369</v>
      </c>
      <c r="E97" s="13">
        <v>23</v>
      </c>
      <c r="F97" s="13">
        <v>12</v>
      </c>
      <c r="G97" s="13">
        <v>175</v>
      </c>
      <c r="H97" s="13">
        <v>43</v>
      </c>
      <c r="I97" s="13">
        <v>86</v>
      </c>
      <c r="J97" s="13">
        <v>30</v>
      </c>
      <c r="K97" s="13">
        <v>369</v>
      </c>
      <c r="L97" s="13">
        <v>11</v>
      </c>
      <c r="M97" s="13">
        <v>231</v>
      </c>
      <c r="N97" s="13">
        <v>114</v>
      </c>
      <c r="O97" s="13">
        <v>3</v>
      </c>
      <c r="P97" s="13">
        <v>10</v>
      </c>
    </row>
    <row r="98" spans="1:16" ht="15" customHeight="1" x14ac:dyDescent="0.15">
      <c r="A98" s="111"/>
      <c r="B98" s="11" t="s">
        <v>2</v>
      </c>
      <c r="C98" s="113" t="s">
        <v>16</v>
      </c>
      <c r="D98" s="13">
        <v>595</v>
      </c>
      <c r="E98" s="13">
        <v>0</v>
      </c>
      <c r="F98" s="13">
        <v>71</v>
      </c>
      <c r="G98" s="13">
        <v>184</v>
      </c>
      <c r="H98" s="13">
        <v>121</v>
      </c>
      <c r="I98" s="13">
        <v>101</v>
      </c>
      <c r="J98" s="13">
        <v>118</v>
      </c>
      <c r="K98" s="13">
        <v>595</v>
      </c>
      <c r="L98" s="13">
        <v>32</v>
      </c>
      <c r="M98" s="13">
        <v>309</v>
      </c>
      <c r="N98" s="13">
        <v>149</v>
      </c>
      <c r="O98" s="13">
        <v>4</v>
      </c>
      <c r="P98" s="13">
        <v>101</v>
      </c>
    </row>
    <row r="99" spans="1:16" ht="15" customHeight="1" x14ac:dyDescent="0.15">
      <c r="A99" s="201"/>
      <c r="B99" s="11" t="s">
        <v>3</v>
      </c>
      <c r="C99" s="112"/>
      <c r="D99" s="13"/>
      <c r="E99" s="13"/>
      <c r="F99" s="13"/>
      <c r="G99" s="13"/>
      <c r="H99" s="13"/>
      <c r="I99" s="13"/>
      <c r="J99" s="13"/>
      <c r="K99" s="13"/>
      <c r="L99" s="13"/>
      <c r="M99" s="13"/>
      <c r="N99" s="13"/>
      <c r="O99" s="13"/>
      <c r="P99" s="13"/>
    </row>
    <row r="100" spans="1:16" ht="15" customHeight="1" x14ac:dyDescent="0.15">
      <c r="A100" s="201"/>
      <c r="B100" s="11" t="s">
        <v>4</v>
      </c>
      <c r="C100" s="461" t="s">
        <v>561</v>
      </c>
      <c r="D100" s="13">
        <v>0</v>
      </c>
      <c r="E100" s="13">
        <v>0</v>
      </c>
      <c r="F100" s="13">
        <v>0</v>
      </c>
      <c r="G100" s="13">
        <v>0</v>
      </c>
      <c r="H100" s="13">
        <v>0</v>
      </c>
      <c r="I100" s="13">
        <v>0</v>
      </c>
      <c r="J100" s="13">
        <v>0</v>
      </c>
      <c r="K100" s="13">
        <v>0</v>
      </c>
      <c r="L100" s="13">
        <v>0</v>
      </c>
      <c r="M100" s="13">
        <v>0</v>
      </c>
      <c r="N100" s="13">
        <v>0</v>
      </c>
      <c r="O100" s="13">
        <v>0</v>
      </c>
      <c r="P100" s="13">
        <v>0</v>
      </c>
    </row>
    <row r="101" spans="1:16" ht="15" customHeight="1" x14ac:dyDescent="0.15">
      <c r="A101" s="111"/>
      <c r="B101" s="11"/>
      <c r="C101" s="461" t="s">
        <v>562</v>
      </c>
      <c r="D101" s="13">
        <v>263</v>
      </c>
      <c r="E101" s="13">
        <v>0</v>
      </c>
      <c r="F101" s="13">
        <v>40</v>
      </c>
      <c r="G101" s="13">
        <v>86</v>
      </c>
      <c r="H101" s="13">
        <v>53</v>
      </c>
      <c r="I101" s="13">
        <v>39</v>
      </c>
      <c r="J101" s="13">
        <v>45</v>
      </c>
      <c r="K101" s="13">
        <v>263</v>
      </c>
      <c r="L101" s="13">
        <v>16</v>
      </c>
      <c r="M101" s="13">
        <v>145</v>
      </c>
      <c r="N101" s="13">
        <v>69</v>
      </c>
      <c r="O101" s="13">
        <v>0</v>
      </c>
      <c r="P101" s="13">
        <v>33</v>
      </c>
    </row>
    <row r="102" spans="1:16" ht="15" customHeight="1" x14ac:dyDescent="0.15">
      <c r="A102" s="110"/>
      <c r="B102" s="202"/>
      <c r="C102" s="462" t="s">
        <v>563</v>
      </c>
      <c r="D102" s="13">
        <v>332</v>
      </c>
      <c r="E102" s="13">
        <v>0</v>
      </c>
      <c r="F102" s="13">
        <v>31</v>
      </c>
      <c r="G102" s="13">
        <v>98</v>
      </c>
      <c r="H102" s="13">
        <v>68</v>
      </c>
      <c r="I102" s="13">
        <v>62</v>
      </c>
      <c r="J102" s="13">
        <v>73</v>
      </c>
      <c r="K102" s="13">
        <v>332</v>
      </c>
      <c r="L102" s="13">
        <v>16</v>
      </c>
      <c r="M102" s="13">
        <v>164</v>
      </c>
      <c r="N102" s="13">
        <v>80</v>
      </c>
      <c r="O102" s="13">
        <v>4</v>
      </c>
      <c r="P102" s="13">
        <v>68</v>
      </c>
    </row>
    <row r="103" spans="1:16" ht="15" customHeight="1" x14ac:dyDescent="0.15">
      <c r="A103" s="111"/>
      <c r="B103" s="204" t="s">
        <v>5</v>
      </c>
      <c r="C103" s="113" t="s">
        <v>16</v>
      </c>
      <c r="D103" s="13">
        <v>485</v>
      </c>
      <c r="E103" s="13">
        <v>0</v>
      </c>
      <c r="F103" s="13">
        <v>57</v>
      </c>
      <c r="G103" s="13">
        <v>141</v>
      </c>
      <c r="H103" s="13">
        <v>84</v>
      </c>
      <c r="I103" s="13">
        <v>51</v>
      </c>
      <c r="J103" s="13">
        <v>152</v>
      </c>
      <c r="K103" s="13">
        <v>485</v>
      </c>
      <c r="L103" s="13">
        <v>44</v>
      </c>
      <c r="M103" s="13">
        <v>193</v>
      </c>
      <c r="N103" s="13">
        <v>108</v>
      </c>
      <c r="O103" s="13">
        <v>6</v>
      </c>
      <c r="P103" s="13">
        <v>134</v>
      </c>
    </row>
    <row r="104" spans="1:16" ht="15" customHeight="1" x14ac:dyDescent="0.15">
      <c r="A104" s="201"/>
      <c r="B104" s="205"/>
      <c r="C104" s="112"/>
      <c r="D104" s="13"/>
      <c r="E104" s="13"/>
      <c r="F104" s="13"/>
      <c r="G104" s="13"/>
      <c r="H104" s="13"/>
      <c r="I104" s="13"/>
      <c r="J104" s="13"/>
      <c r="K104" s="13"/>
      <c r="L104" s="13"/>
      <c r="M104" s="13"/>
      <c r="N104" s="13"/>
      <c r="O104" s="13"/>
      <c r="P104" s="13"/>
    </row>
    <row r="105" spans="1:16" ht="15" customHeight="1" x14ac:dyDescent="0.15">
      <c r="A105" s="201"/>
      <c r="B105" s="205"/>
      <c r="C105" s="461" t="s">
        <v>561</v>
      </c>
      <c r="D105" s="13">
        <v>0</v>
      </c>
      <c r="E105" s="13">
        <v>0</v>
      </c>
      <c r="F105" s="13">
        <v>0</v>
      </c>
      <c r="G105" s="13">
        <v>0</v>
      </c>
      <c r="H105" s="13">
        <v>0</v>
      </c>
      <c r="I105" s="13">
        <v>0</v>
      </c>
      <c r="J105" s="13">
        <v>0</v>
      </c>
      <c r="K105" s="13">
        <v>0</v>
      </c>
      <c r="L105" s="13">
        <v>0</v>
      </c>
      <c r="M105" s="13">
        <v>0</v>
      </c>
      <c r="N105" s="13">
        <v>0</v>
      </c>
      <c r="O105" s="13">
        <v>0</v>
      </c>
      <c r="P105" s="13">
        <v>0</v>
      </c>
    </row>
    <row r="106" spans="1:16" ht="15" customHeight="1" x14ac:dyDescent="0.15">
      <c r="A106" s="111"/>
      <c r="B106" s="205"/>
      <c r="C106" s="461" t="s">
        <v>562</v>
      </c>
      <c r="D106" s="13">
        <v>150</v>
      </c>
      <c r="E106" s="13">
        <v>0</v>
      </c>
      <c r="F106" s="13">
        <v>17</v>
      </c>
      <c r="G106" s="13">
        <v>36</v>
      </c>
      <c r="H106" s="13">
        <v>35</v>
      </c>
      <c r="I106" s="13">
        <v>19</v>
      </c>
      <c r="J106" s="13">
        <v>43</v>
      </c>
      <c r="K106" s="13">
        <v>150</v>
      </c>
      <c r="L106" s="13">
        <v>12</v>
      </c>
      <c r="M106" s="13">
        <v>66</v>
      </c>
      <c r="N106" s="13">
        <v>34</v>
      </c>
      <c r="O106" s="13">
        <v>2</v>
      </c>
      <c r="P106" s="13">
        <v>36</v>
      </c>
    </row>
    <row r="107" spans="1:16" ht="15" customHeight="1" x14ac:dyDescent="0.15">
      <c r="A107" s="108"/>
      <c r="B107" s="212"/>
      <c r="C107" s="463" t="s">
        <v>563</v>
      </c>
      <c r="D107" s="13">
        <v>335</v>
      </c>
      <c r="E107" s="13">
        <v>0</v>
      </c>
      <c r="F107" s="13">
        <v>40</v>
      </c>
      <c r="G107" s="13">
        <v>105</v>
      </c>
      <c r="H107" s="13">
        <v>49</v>
      </c>
      <c r="I107" s="13">
        <v>32</v>
      </c>
      <c r="J107" s="13">
        <v>109</v>
      </c>
      <c r="K107" s="13">
        <v>335</v>
      </c>
      <c r="L107" s="13">
        <v>32</v>
      </c>
      <c r="M107" s="13">
        <v>127</v>
      </c>
      <c r="N107" s="13">
        <v>74</v>
      </c>
      <c r="O107" s="13">
        <v>4</v>
      </c>
      <c r="P107" s="13">
        <v>98</v>
      </c>
    </row>
    <row r="108" spans="1:16" ht="15" customHeight="1" x14ac:dyDescent="0.15">
      <c r="A108" s="114" t="s">
        <v>564</v>
      </c>
      <c r="B108" s="17" t="s">
        <v>6</v>
      </c>
      <c r="C108" s="113" t="s">
        <v>16</v>
      </c>
      <c r="D108" s="13">
        <v>1165</v>
      </c>
      <c r="E108" s="13">
        <v>132</v>
      </c>
      <c r="F108" s="13">
        <v>37</v>
      </c>
      <c r="G108" s="13">
        <v>541</v>
      </c>
      <c r="H108" s="13">
        <v>107</v>
      </c>
      <c r="I108" s="13">
        <v>254</v>
      </c>
      <c r="J108" s="13">
        <v>94</v>
      </c>
      <c r="K108" s="13">
        <v>1165</v>
      </c>
      <c r="L108" s="13">
        <v>41</v>
      </c>
      <c r="M108" s="13">
        <v>729</v>
      </c>
      <c r="N108" s="13">
        <v>350</v>
      </c>
      <c r="O108" s="13">
        <v>10</v>
      </c>
      <c r="P108" s="13">
        <v>35</v>
      </c>
    </row>
    <row r="109" spans="1:16" ht="15" customHeight="1" x14ac:dyDescent="0.15">
      <c r="A109" s="203" t="s">
        <v>565</v>
      </c>
      <c r="B109" s="18" t="s">
        <v>7</v>
      </c>
      <c r="C109" s="112"/>
      <c r="D109" s="13"/>
      <c r="E109" s="13"/>
      <c r="F109" s="13"/>
      <c r="G109" s="13"/>
      <c r="H109" s="13"/>
      <c r="I109" s="13"/>
      <c r="J109" s="13"/>
      <c r="K109" s="13"/>
      <c r="L109" s="13"/>
      <c r="M109" s="13"/>
      <c r="N109" s="13"/>
      <c r="O109" s="13"/>
      <c r="P109" s="13"/>
    </row>
    <row r="110" spans="1:16" ht="15" customHeight="1" x14ac:dyDescent="0.15">
      <c r="A110" s="203"/>
      <c r="B110" s="18" t="s">
        <v>8</v>
      </c>
      <c r="C110" s="110" t="s">
        <v>566</v>
      </c>
      <c r="D110" s="13">
        <v>75</v>
      </c>
      <c r="E110" s="13">
        <v>0</v>
      </c>
      <c r="F110" s="13">
        <v>2</v>
      </c>
      <c r="G110" s="13">
        <v>34</v>
      </c>
      <c r="H110" s="13">
        <v>3</v>
      </c>
      <c r="I110" s="13">
        <v>26</v>
      </c>
      <c r="J110" s="13">
        <v>10</v>
      </c>
      <c r="K110" s="13">
        <v>75</v>
      </c>
      <c r="L110" s="13">
        <v>2</v>
      </c>
      <c r="M110" s="13">
        <v>50</v>
      </c>
      <c r="N110" s="13">
        <v>17</v>
      </c>
      <c r="O110" s="13">
        <v>2</v>
      </c>
      <c r="P110" s="13">
        <v>4</v>
      </c>
    </row>
    <row r="111" spans="1:16" ht="15" customHeight="1" x14ac:dyDescent="0.15">
      <c r="A111" s="111"/>
      <c r="B111" s="18" t="s">
        <v>9</v>
      </c>
      <c r="C111" s="123" t="s">
        <v>567</v>
      </c>
      <c r="D111" s="13">
        <v>423</v>
      </c>
      <c r="E111" s="13">
        <v>41</v>
      </c>
      <c r="F111" s="13">
        <v>12</v>
      </c>
      <c r="G111" s="13">
        <v>221</v>
      </c>
      <c r="H111" s="13">
        <v>52</v>
      </c>
      <c r="I111" s="13">
        <v>70</v>
      </c>
      <c r="J111" s="13">
        <v>27</v>
      </c>
      <c r="K111" s="13">
        <v>423</v>
      </c>
      <c r="L111" s="13">
        <v>14</v>
      </c>
      <c r="M111" s="13">
        <v>225</v>
      </c>
      <c r="N111" s="13">
        <v>169</v>
      </c>
      <c r="O111" s="13">
        <v>3</v>
      </c>
      <c r="P111" s="13">
        <v>12</v>
      </c>
    </row>
    <row r="112" spans="1:16" ht="15" customHeight="1" x14ac:dyDescent="0.15">
      <c r="A112" s="111"/>
      <c r="B112" s="18"/>
      <c r="C112" s="110" t="s">
        <v>568</v>
      </c>
      <c r="D112" s="13">
        <v>606</v>
      </c>
      <c r="E112" s="13">
        <v>78</v>
      </c>
      <c r="F112" s="13">
        <v>23</v>
      </c>
      <c r="G112" s="13">
        <v>271</v>
      </c>
      <c r="H112" s="13">
        <v>52</v>
      </c>
      <c r="I112" s="13">
        <v>135</v>
      </c>
      <c r="J112" s="13">
        <v>47</v>
      </c>
      <c r="K112" s="13">
        <v>606</v>
      </c>
      <c r="L112" s="13">
        <v>25</v>
      </c>
      <c r="M112" s="13">
        <v>412</v>
      </c>
      <c r="N112" s="13">
        <v>154</v>
      </c>
      <c r="O112" s="13">
        <v>4</v>
      </c>
      <c r="P112" s="13">
        <v>11</v>
      </c>
    </row>
    <row r="113" spans="1:16" ht="15" customHeight="1" x14ac:dyDescent="0.15">
      <c r="A113" s="111"/>
      <c r="B113" s="19"/>
      <c r="C113" s="108" t="s">
        <v>65</v>
      </c>
      <c r="D113" s="13">
        <v>61</v>
      </c>
      <c r="E113" s="13">
        <v>13</v>
      </c>
      <c r="F113" s="13">
        <v>0</v>
      </c>
      <c r="G113" s="13">
        <v>15</v>
      </c>
      <c r="H113" s="13">
        <v>0</v>
      </c>
      <c r="I113" s="13">
        <v>23</v>
      </c>
      <c r="J113" s="13">
        <v>10</v>
      </c>
      <c r="K113" s="13">
        <v>61</v>
      </c>
      <c r="L113" s="13">
        <v>0</v>
      </c>
      <c r="M113" s="13">
        <v>42</v>
      </c>
      <c r="N113" s="13">
        <v>10</v>
      </c>
      <c r="O113" s="13">
        <v>1</v>
      </c>
      <c r="P113" s="13">
        <v>8</v>
      </c>
    </row>
    <row r="114" spans="1:16" ht="15" customHeight="1" x14ac:dyDescent="0.15">
      <c r="A114" s="111"/>
      <c r="B114" s="11" t="s">
        <v>2</v>
      </c>
      <c r="C114" s="113" t="s">
        <v>16</v>
      </c>
      <c r="D114" s="13">
        <v>595</v>
      </c>
      <c r="E114" s="13">
        <v>0</v>
      </c>
      <c r="F114" s="13">
        <v>71</v>
      </c>
      <c r="G114" s="13">
        <v>184</v>
      </c>
      <c r="H114" s="13">
        <v>121</v>
      </c>
      <c r="I114" s="13">
        <v>101</v>
      </c>
      <c r="J114" s="13">
        <v>118</v>
      </c>
      <c r="K114" s="13">
        <v>595</v>
      </c>
      <c r="L114" s="13">
        <v>32</v>
      </c>
      <c r="M114" s="13">
        <v>309</v>
      </c>
      <c r="N114" s="13">
        <v>149</v>
      </c>
      <c r="O114" s="13">
        <v>4</v>
      </c>
      <c r="P114" s="13">
        <v>101</v>
      </c>
    </row>
    <row r="115" spans="1:16" ht="15" customHeight="1" x14ac:dyDescent="0.15">
      <c r="A115" s="111"/>
      <c r="B115" s="11" t="s">
        <v>3</v>
      </c>
      <c r="C115" s="112"/>
      <c r="D115" s="13"/>
      <c r="E115" s="13"/>
      <c r="F115" s="13"/>
      <c r="G115" s="13"/>
      <c r="H115" s="13"/>
      <c r="I115" s="13"/>
      <c r="J115" s="13"/>
      <c r="K115" s="13"/>
      <c r="L115" s="13"/>
      <c r="M115" s="13"/>
      <c r="N115" s="13"/>
      <c r="O115" s="13"/>
      <c r="P115" s="13"/>
    </row>
    <row r="116" spans="1:16" ht="15" customHeight="1" x14ac:dyDescent="0.15">
      <c r="A116" s="111"/>
      <c r="B116" s="11" t="s">
        <v>4</v>
      </c>
      <c r="C116" s="110" t="s">
        <v>566</v>
      </c>
      <c r="D116" s="13">
        <v>73</v>
      </c>
      <c r="E116" s="13">
        <v>0</v>
      </c>
      <c r="F116" s="13">
        <v>9</v>
      </c>
      <c r="G116" s="13">
        <v>21</v>
      </c>
      <c r="H116" s="13">
        <v>14</v>
      </c>
      <c r="I116" s="13">
        <v>12</v>
      </c>
      <c r="J116" s="13">
        <v>17</v>
      </c>
      <c r="K116" s="13">
        <v>73</v>
      </c>
      <c r="L116" s="13">
        <v>6</v>
      </c>
      <c r="M116" s="13">
        <v>36</v>
      </c>
      <c r="N116" s="13">
        <v>14</v>
      </c>
      <c r="O116" s="13">
        <v>1</v>
      </c>
      <c r="P116" s="13">
        <v>16</v>
      </c>
    </row>
    <row r="117" spans="1:16" ht="15" customHeight="1" x14ac:dyDescent="0.15">
      <c r="A117" s="111"/>
      <c r="B117" s="11"/>
      <c r="C117" s="123" t="s">
        <v>567</v>
      </c>
      <c r="D117" s="13">
        <v>204</v>
      </c>
      <c r="E117" s="13">
        <v>0</v>
      </c>
      <c r="F117" s="13">
        <v>24</v>
      </c>
      <c r="G117" s="13">
        <v>63</v>
      </c>
      <c r="H117" s="13">
        <v>42</v>
      </c>
      <c r="I117" s="13">
        <v>27</v>
      </c>
      <c r="J117" s="13">
        <v>48</v>
      </c>
      <c r="K117" s="13">
        <v>204</v>
      </c>
      <c r="L117" s="13">
        <v>10</v>
      </c>
      <c r="M117" s="13">
        <v>103</v>
      </c>
      <c r="N117" s="13">
        <v>52</v>
      </c>
      <c r="O117" s="13">
        <v>1</v>
      </c>
      <c r="P117" s="13">
        <v>38</v>
      </c>
    </row>
    <row r="118" spans="1:16" ht="15" customHeight="1" x14ac:dyDescent="0.15">
      <c r="A118" s="111"/>
      <c r="B118" s="11"/>
      <c r="C118" s="110" t="s">
        <v>568</v>
      </c>
      <c r="D118" s="13">
        <v>284</v>
      </c>
      <c r="E118" s="13">
        <v>0</v>
      </c>
      <c r="F118" s="13">
        <v>32</v>
      </c>
      <c r="G118" s="13">
        <v>95</v>
      </c>
      <c r="H118" s="13">
        <v>61</v>
      </c>
      <c r="I118" s="13">
        <v>50</v>
      </c>
      <c r="J118" s="13">
        <v>46</v>
      </c>
      <c r="K118" s="13">
        <v>284</v>
      </c>
      <c r="L118" s="13">
        <v>13</v>
      </c>
      <c r="M118" s="13">
        <v>154</v>
      </c>
      <c r="N118" s="13">
        <v>77</v>
      </c>
      <c r="O118" s="13">
        <v>1</v>
      </c>
      <c r="P118" s="13">
        <v>39</v>
      </c>
    </row>
    <row r="119" spans="1:16" ht="15" customHeight="1" x14ac:dyDescent="0.15">
      <c r="A119" s="111"/>
      <c r="B119" s="11"/>
      <c r="C119" s="108" t="s">
        <v>65</v>
      </c>
      <c r="D119" s="13">
        <v>34</v>
      </c>
      <c r="E119" s="13">
        <v>0</v>
      </c>
      <c r="F119" s="13">
        <v>6</v>
      </c>
      <c r="G119" s="13">
        <v>5</v>
      </c>
      <c r="H119" s="13">
        <v>4</v>
      </c>
      <c r="I119" s="13">
        <v>12</v>
      </c>
      <c r="J119" s="13">
        <v>7</v>
      </c>
      <c r="K119" s="13">
        <v>34</v>
      </c>
      <c r="L119" s="13">
        <v>3</v>
      </c>
      <c r="M119" s="13">
        <v>16</v>
      </c>
      <c r="N119" s="13">
        <v>6</v>
      </c>
      <c r="O119" s="13">
        <v>1</v>
      </c>
      <c r="P119" s="13">
        <v>8</v>
      </c>
    </row>
    <row r="120" spans="1:16" ht="15" customHeight="1" x14ac:dyDescent="0.15">
      <c r="A120" s="111"/>
      <c r="B120" s="204" t="s">
        <v>5</v>
      </c>
      <c r="C120" s="113" t="s">
        <v>16</v>
      </c>
      <c r="D120" s="13">
        <v>485</v>
      </c>
      <c r="E120" s="13">
        <v>0</v>
      </c>
      <c r="F120" s="13">
        <v>57</v>
      </c>
      <c r="G120" s="13">
        <v>141</v>
      </c>
      <c r="H120" s="13">
        <v>84</v>
      </c>
      <c r="I120" s="13">
        <v>51</v>
      </c>
      <c r="J120" s="13">
        <v>152</v>
      </c>
      <c r="K120" s="13">
        <v>485</v>
      </c>
      <c r="L120" s="13">
        <v>44</v>
      </c>
      <c r="M120" s="13">
        <v>193</v>
      </c>
      <c r="N120" s="13">
        <v>108</v>
      </c>
      <c r="O120" s="13">
        <v>6</v>
      </c>
      <c r="P120" s="13">
        <v>134</v>
      </c>
    </row>
    <row r="121" spans="1:16" ht="15" customHeight="1" x14ac:dyDescent="0.15">
      <c r="A121" s="111"/>
      <c r="B121" s="205"/>
      <c r="C121" s="112"/>
      <c r="D121" s="13"/>
      <c r="E121" s="13"/>
      <c r="F121" s="13"/>
      <c r="G121" s="13"/>
      <c r="H121" s="13"/>
      <c r="I121" s="13"/>
      <c r="J121" s="13"/>
      <c r="K121" s="13"/>
      <c r="L121" s="13"/>
      <c r="M121" s="13"/>
      <c r="N121" s="13"/>
      <c r="O121" s="13"/>
      <c r="P121" s="13"/>
    </row>
    <row r="122" spans="1:16" ht="15" customHeight="1" x14ac:dyDescent="0.15">
      <c r="A122" s="111"/>
      <c r="B122" s="205"/>
      <c r="C122" s="110" t="s">
        <v>566</v>
      </c>
      <c r="D122" s="13">
        <v>98</v>
      </c>
      <c r="E122" s="13">
        <v>0</v>
      </c>
      <c r="F122" s="13">
        <v>13</v>
      </c>
      <c r="G122" s="13">
        <v>21</v>
      </c>
      <c r="H122" s="13">
        <v>12</v>
      </c>
      <c r="I122" s="13">
        <v>15</v>
      </c>
      <c r="J122" s="13">
        <v>37</v>
      </c>
      <c r="K122" s="13">
        <v>98</v>
      </c>
      <c r="L122" s="13">
        <v>12</v>
      </c>
      <c r="M122" s="13">
        <v>36</v>
      </c>
      <c r="N122" s="13">
        <v>15</v>
      </c>
      <c r="O122" s="13">
        <v>3</v>
      </c>
      <c r="P122" s="13">
        <v>32</v>
      </c>
    </row>
    <row r="123" spans="1:16" ht="15" customHeight="1" x14ac:dyDescent="0.15">
      <c r="A123" s="111"/>
      <c r="B123" s="205"/>
      <c r="C123" s="123" t="s">
        <v>567</v>
      </c>
      <c r="D123" s="13">
        <v>176</v>
      </c>
      <c r="E123" s="13">
        <v>0</v>
      </c>
      <c r="F123" s="13">
        <v>16</v>
      </c>
      <c r="G123" s="13">
        <v>63</v>
      </c>
      <c r="H123" s="13">
        <v>34</v>
      </c>
      <c r="I123" s="13">
        <v>14</v>
      </c>
      <c r="J123" s="13">
        <v>49</v>
      </c>
      <c r="K123" s="13">
        <v>176</v>
      </c>
      <c r="L123" s="13">
        <v>12</v>
      </c>
      <c r="M123" s="13">
        <v>73</v>
      </c>
      <c r="N123" s="13">
        <v>48</v>
      </c>
      <c r="O123" s="13">
        <v>1</v>
      </c>
      <c r="P123" s="13">
        <v>42</v>
      </c>
    </row>
    <row r="124" spans="1:16" ht="15" customHeight="1" x14ac:dyDescent="0.15">
      <c r="A124" s="111"/>
      <c r="B124" s="205"/>
      <c r="C124" s="110" t="s">
        <v>568</v>
      </c>
      <c r="D124" s="13">
        <v>177</v>
      </c>
      <c r="E124" s="13">
        <v>0</v>
      </c>
      <c r="F124" s="13">
        <v>22</v>
      </c>
      <c r="G124" s="13">
        <v>47</v>
      </c>
      <c r="H124" s="13">
        <v>37</v>
      </c>
      <c r="I124" s="13">
        <v>22</v>
      </c>
      <c r="J124" s="13">
        <v>49</v>
      </c>
      <c r="K124" s="13">
        <v>177</v>
      </c>
      <c r="L124" s="13">
        <v>17</v>
      </c>
      <c r="M124" s="13">
        <v>78</v>
      </c>
      <c r="N124" s="13">
        <v>40</v>
      </c>
      <c r="O124" s="13">
        <v>1</v>
      </c>
      <c r="P124" s="13">
        <v>41</v>
      </c>
    </row>
    <row r="125" spans="1:16" ht="15" customHeight="1" x14ac:dyDescent="0.15">
      <c r="A125" s="109"/>
      <c r="B125" s="456"/>
      <c r="C125" s="108" t="s">
        <v>65</v>
      </c>
      <c r="D125" s="13">
        <v>34</v>
      </c>
      <c r="E125" s="13">
        <v>0</v>
      </c>
      <c r="F125" s="13">
        <v>6</v>
      </c>
      <c r="G125" s="13">
        <v>10</v>
      </c>
      <c r="H125" s="13">
        <v>1</v>
      </c>
      <c r="I125" s="13">
        <v>0</v>
      </c>
      <c r="J125" s="13">
        <v>17</v>
      </c>
      <c r="K125" s="13">
        <v>34</v>
      </c>
      <c r="L125" s="13">
        <v>3</v>
      </c>
      <c r="M125" s="13">
        <v>6</v>
      </c>
      <c r="N125" s="13">
        <v>5</v>
      </c>
      <c r="O125" s="13">
        <v>1</v>
      </c>
      <c r="P125" s="13">
        <v>19</v>
      </c>
    </row>
    <row r="126" spans="1:16" ht="15" customHeight="1" x14ac:dyDescent="0.15">
      <c r="A126" s="114" t="s">
        <v>569</v>
      </c>
      <c r="B126" s="17" t="s">
        <v>6</v>
      </c>
      <c r="C126" s="113" t="s">
        <v>16</v>
      </c>
      <c r="D126" s="13">
        <v>1165</v>
      </c>
      <c r="E126" s="13">
        <v>132</v>
      </c>
      <c r="F126" s="13">
        <v>37</v>
      </c>
      <c r="G126" s="13">
        <v>541</v>
      </c>
      <c r="H126" s="13">
        <v>107</v>
      </c>
      <c r="I126" s="13">
        <v>254</v>
      </c>
      <c r="J126" s="13">
        <v>94</v>
      </c>
      <c r="K126" s="13">
        <v>1165</v>
      </c>
      <c r="L126" s="13">
        <v>41</v>
      </c>
      <c r="M126" s="13">
        <v>729</v>
      </c>
      <c r="N126" s="13">
        <v>350</v>
      </c>
      <c r="O126" s="13">
        <v>10</v>
      </c>
      <c r="P126" s="13">
        <v>35</v>
      </c>
    </row>
    <row r="127" spans="1:16" ht="15" customHeight="1" x14ac:dyDescent="0.15">
      <c r="A127" s="80" t="s">
        <v>570</v>
      </c>
      <c r="B127" s="18" t="s">
        <v>7</v>
      </c>
      <c r="C127" s="112"/>
      <c r="D127" s="13"/>
      <c r="E127" s="13"/>
      <c r="F127" s="13"/>
      <c r="G127" s="13"/>
      <c r="H127" s="13"/>
      <c r="I127" s="13"/>
      <c r="J127" s="13"/>
      <c r="K127" s="13"/>
      <c r="L127" s="13"/>
      <c r="M127" s="13"/>
      <c r="N127" s="13"/>
      <c r="O127" s="13"/>
      <c r="P127" s="13"/>
    </row>
    <row r="128" spans="1:16" ht="15" customHeight="1" x14ac:dyDescent="0.15">
      <c r="A128" s="80"/>
      <c r="B128" s="18" t="s">
        <v>8</v>
      </c>
      <c r="C128" s="123" t="s">
        <v>28</v>
      </c>
      <c r="D128" s="13">
        <v>467</v>
      </c>
      <c r="E128" s="13">
        <v>71</v>
      </c>
      <c r="F128" s="13">
        <v>10</v>
      </c>
      <c r="G128" s="13">
        <v>214</v>
      </c>
      <c r="H128" s="13">
        <v>56</v>
      </c>
      <c r="I128" s="13">
        <v>89</v>
      </c>
      <c r="J128" s="13">
        <v>27</v>
      </c>
      <c r="K128" s="13">
        <v>467</v>
      </c>
      <c r="L128" s="13">
        <v>14</v>
      </c>
      <c r="M128" s="13">
        <v>249</v>
      </c>
      <c r="N128" s="13">
        <v>197</v>
      </c>
      <c r="O128" s="13">
        <v>1</v>
      </c>
      <c r="P128" s="13">
        <v>6</v>
      </c>
    </row>
    <row r="129" spans="1:16" ht="15" customHeight="1" x14ac:dyDescent="0.15">
      <c r="A129" s="111"/>
      <c r="B129" s="18" t="s">
        <v>9</v>
      </c>
      <c r="C129" s="451" t="s">
        <v>29</v>
      </c>
      <c r="D129" s="13">
        <v>559</v>
      </c>
      <c r="E129" s="13">
        <v>44</v>
      </c>
      <c r="F129" s="13">
        <v>23</v>
      </c>
      <c r="G129" s="13">
        <v>289</v>
      </c>
      <c r="H129" s="13">
        <v>40</v>
      </c>
      <c r="I129" s="13">
        <v>117</v>
      </c>
      <c r="J129" s="13">
        <v>46</v>
      </c>
      <c r="K129" s="13">
        <v>559</v>
      </c>
      <c r="L129" s="13">
        <v>22</v>
      </c>
      <c r="M129" s="13">
        <v>383</v>
      </c>
      <c r="N129" s="13">
        <v>132</v>
      </c>
      <c r="O129" s="13">
        <v>6</v>
      </c>
      <c r="P129" s="13">
        <v>16</v>
      </c>
    </row>
    <row r="130" spans="1:16" ht="15" customHeight="1" x14ac:dyDescent="0.15">
      <c r="A130" s="111"/>
      <c r="B130" s="18"/>
      <c r="C130" s="110" t="s">
        <v>30</v>
      </c>
      <c r="D130" s="13">
        <v>82</v>
      </c>
      <c r="E130" s="13">
        <v>5</v>
      </c>
      <c r="F130" s="13">
        <v>4</v>
      </c>
      <c r="G130" s="13">
        <v>29</v>
      </c>
      <c r="H130" s="13">
        <v>10</v>
      </c>
      <c r="I130" s="13">
        <v>24</v>
      </c>
      <c r="J130" s="13">
        <v>10</v>
      </c>
      <c r="K130" s="13">
        <v>82</v>
      </c>
      <c r="L130" s="13">
        <v>3</v>
      </c>
      <c r="M130" s="13">
        <v>58</v>
      </c>
      <c r="N130" s="13">
        <v>14</v>
      </c>
      <c r="O130" s="13">
        <v>3</v>
      </c>
      <c r="P130" s="13">
        <v>4</v>
      </c>
    </row>
    <row r="131" spans="1:16" ht="15" customHeight="1" x14ac:dyDescent="0.15">
      <c r="A131" s="111"/>
      <c r="B131" s="19"/>
      <c r="C131" s="108" t="s">
        <v>65</v>
      </c>
      <c r="D131" s="13">
        <v>57</v>
      </c>
      <c r="E131" s="13">
        <v>12</v>
      </c>
      <c r="F131" s="13">
        <v>0</v>
      </c>
      <c r="G131" s="13">
        <v>9</v>
      </c>
      <c r="H131" s="13">
        <v>1</v>
      </c>
      <c r="I131" s="13">
        <v>24</v>
      </c>
      <c r="J131" s="13">
        <v>11</v>
      </c>
      <c r="K131" s="13">
        <v>57</v>
      </c>
      <c r="L131" s="13">
        <v>2</v>
      </c>
      <c r="M131" s="13">
        <v>39</v>
      </c>
      <c r="N131" s="13">
        <v>7</v>
      </c>
      <c r="O131" s="13">
        <v>0</v>
      </c>
      <c r="P131" s="13">
        <v>9</v>
      </c>
    </row>
    <row r="132" spans="1:16" ht="15" customHeight="1" x14ac:dyDescent="0.15">
      <c r="A132" s="111"/>
      <c r="B132" s="11" t="s">
        <v>2</v>
      </c>
      <c r="C132" s="113" t="s">
        <v>16</v>
      </c>
      <c r="D132" s="13">
        <v>595</v>
      </c>
      <c r="E132" s="13">
        <v>0</v>
      </c>
      <c r="F132" s="13">
        <v>71</v>
      </c>
      <c r="G132" s="13">
        <v>184</v>
      </c>
      <c r="H132" s="13">
        <v>121</v>
      </c>
      <c r="I132" s="13">
        <v>101</v>
      </c>
      <c r="J132" s="13">
        <v>118</v>
      </c>
      <c r="K132" s="13">
        <v>595</v>
      </c>
      <c r="L132" s="13">
        <v>32</v>
      </c>
      <c r="M132" s="13">
        <v>309</v>
      </c>
      <c r="N132" s="13">
        <v>149</v>
      </c>
      <c r="O132" s="13">
        <v>4</v>
      </c>
      <c r="P132" s="13">
        <v>101</v>
      </c>
    </row>
    <row r="133" spans="1:16" ht="15" customHeight="1" x14ac:dyDescent="0.15">
      <c r="A133" s="111"/>
      <c r="B133" s="11" t="s">
        <v>3</v>
      </c>
      <c r="C133" s="112"/>
      <c r="D133" s="13"/>
      <c r="E133" s="13"/>
      <c r="F133" s="13"/>
      <c r="G133" s="13"/>
      <c r="H133" s="13"/>
      <c r="I133" s="13"/>
      <c r="J133" s="13"/>
      <c r="K133" s="13"/>
      <c r="L133" s="13"/>
      <c r="M133" s="13"/>
      <c r="N133" s="13"/>
      <c r="O133" s="13"/>
      <c r="P133" s="13"/>
    </row>
    <row r="134" spans="1:16" ht="15" customHeight="1" x14ac:dyDescent="0.15">
      <c r="A134" s="111"/>
      <c r="B134" s="11" t="s">
        <v>4</v>
      </c>
      <c r="C134" s="123" t="s">
        <v>28</v>
      </c>
      <c r="D134" s="13">
        <v>114</v>
      </c>
      <c r="E134" s="13">
        <v>0</v>
      </c>
      <c r="F134" s="13">
        <v>19</v>
      </c>
      <c r="G134" s="13">
        <v>35</v>
      </c>
      <c r="H134" s="13">
        <v>22</v>
      </c>
      <c r="I134" s="13">
        <v>20</v>
      </c>
      <c r="J134" s="13">
        <v>18</v>
      </c>
      <c r="K134" s="13">
        <v>114</v>
      </c>
      <c r="L134" s="13">
        <v>6</v>
      </c>
      <c r="M134" s="13">
        <v>61</v>
      </c>
      <c r="N134" s="13">
        <v>35</v>
      </c>
      <c r="O134" s="13">
        <v>0</v>
      </c>
      <c r="P134" s="13">
        <v>12</v>
      </c>
    </row>
    <row r="135" spans="1:16" ht="15" customHeight="1" x14ac:dyDescent="0.15">
      <c r="A135" s="111"/>
      <c r="B135" s="11"/>
      <c r="C135" s="451" t="s">
        <v>29</v>
      </c>
      <c r="D135" s="13">
        <v>352</v>
      </c>
      <c r="E135" s="13">
        <v>0</v>
      </c>
      <c r="F135" s="13">
        <v>36</v>
      </c>
      <c r="G135" s="13">
        <v>123</v>
      </c>
      <c r="H135" s="13">
        <v>79</v>
      </c>
      <c r="I135" s="13">
        <v>47</v>
      </c>
      <c r="J135" s="13">
        <v>67</v>
      </c>
      <c r="K135" s="13">
        <v>352</v>
      </c>
      <c r="L135" s="13">
        <v>15</v>
      </c>
      <c r="M135" s="13">
        <v>186</v>
      </c>
      <c r="N135" s="13">
        <v>91</v>
      </c>
      <c r="O135" s="13">
        <v>1</v>
      </c>
      <c r="P135" s="13">
        <v>59</v>
      </c>
    </row>
    <row r="136" spans="1:16" ht="15" customHeight="1" x14ac:dyDescent="0.15">
      <c r="A136" s="111"/>
      <c r="B136" s="11"/>
      <c r="C136" s="110" t="s">
        <v>30</v>
      </c>
      <c r="D136" s="13">
        <v>107</v>
      </c>
      <c r="E136" s="13">
        <v>0</v>
      </c>
      <c r="F136" s="13">
        <v>12</v>
      </c>
      <c r="G136" s="13">
        <v>24</v>
      </c>
      <c r="H136" s="13">
        <v>17</v>
      </c>
      <c r="I136" s="13">
        <v>24</v>
      </c>
      <c r="J136" s="13">
        <v>30</v>
      </c>
      <c r="K136" s="13">
        <v>107</v>
      </c>
      <c r="L136" s="13">
        <v>9</v>
      </c>
      <c r="M136" s="13">
        <v>51</v>
      </c>
      <c r="N136" s="13">
        <v>19</v>
      </c>
      <c r="O136" s="13">
        <v>3</v>
      </c>
      <c r="P136" s="13">
        <v>25</v>
      </c>
    </row>
    <row r="137" spans="1:16" ht="15" customHeight="1" x14ac:dyDescent="0.15">
      <c r="A137" s="111"/>
      <c r="B137" s="11"/>
      <c r="C137" s="108" t="s">
        <v>65</v>
      </c>
      <c r="D137" s="13">
        <v>22</v>
      </c>
      <c r="E137" s="13">
        <v>0</v>
      </c>
      <c r="F137" s="13">
        <v>4</v>
      </c>
      <c r="G137" s="13">
        <v>2</v>
      </c>
      <c r="H137" s="13">
        <v>3</v>
      </c>
      <c r="I137" s="13">
        <v>10</v>
      </c>
      <c r="J137" s="13">
        <v>3</v>
      </c>
      <c r="K137" s="13">
        <v>22</v>
      </c>
      <c r="L137" s="13">
        <v>2</v>
      </c>
      <c r="M137" s="13">
        <v>11</v>
      </c>
      <c r="N137" s="13">
        <v>4</v>
      </c>
      <c r="O137" s="13">
        <v>0</v>
      </c>
      <c r="P137" s="13">
        <v>5</v>
      </c>
    </row>
    <row r="138" spans="1:16" ht="15" customHeight="1" x14ac:dyDescent="0.15">
      <c r="A138" s="111"/>
      <c r="B138" s="204" t="s">
        <v>5</v>
      </c>
      <c r="C138" s="113" t="s">
        <v>16</v>
      </c>
      <c r="D138" s="13">
        <v>485</v>
      </c>
      <c r="E138" s="13">
        <v>0</v>
      </c>
      <c r="F138" s="13">
        <v>57</v>
      </c>
      <c r="G138" s="13">
        <v>141</v>
      </c>
      <c r="H138" s="13">
        <v>84</v>
      </c>
      <c r="I138" s="13">
        <v>51</v>
      </c>
      <c r="J138" s="13">
        <v>152</v>
      </c>
      <c r="K138" s="13">
        <v>485</v>
      </c>
      <c r="L138" s="13">
        <v>44</v>
      </c>
      <c r="M138" s="13">
        <v>193</v>
      </c>
      <c r="N138" s="13">
        <v>108</v>
      </c>
      <c r="O138" s="13">
        <v>6</v>
      </c>
      <c r="P138" s="13">
        <v>134</v>
      </c>
    </row>
    <row r="139" spans="1:16" ht="15" customHeight="1" x14ac:dyDescent="0.15">
      <c r="A139" s="111"/>
      <c r="B139" s="205"/>
      <c r="C139" s="112"/>
      <c r="D139" s="13"/>
      <c r="E139" s="13"/>
      <c r="F139" s="13"/>
      <c r="G139" s="13"/>
      <c r="H139" s="13"/>
      <c r="I139" s="13"/>
      <c r="J139" s="13"/>
      <c r="K139" s="13"/>
      <c r="L139" s="13"/>
      <c r="M139" s="13"/>
      <c r="N139" s="13"/>
      <c r="O139" s="13"/>
      <c r="P139" s="13"/>
    </row>
    <row r="140" spans="1:16" ht="15" customHeight="1" x14ac:dyDescent="0.15">
      <c r="A140" s="111"/>
      <c r="B140" s="205"/>
      <c r="C140" s="123" t="s">
        <v>28</v>
      </c>
      <c r="D140" s="13">
        <v>80</v>
      </c>
      <c r="E140" s="13">
        <v>0</v>
      </c>
      <c r="F140" s="13">
        <v>2</v>
      </c>
      <c r="G140" s="13">
        <v>30</v>
      </c>
      <c r="H140" s="13">
        <v>22</v>
      </c>
      <c r="I140" s="13">
        <v>7</v>
      </c>
      <c r="J140" s="13">
        <v>19</v>
      </c>
      <c r="K140" s="13">
        <v>80</v>
      </c>
      <c r="L140" s="13">
        <v>1</v>
      </c>
      <c r="M140" s="13">
        <v>34</v>
      </c>
      <c r="N140" s="13">
        <v>28</v>
      </c>
      <c r="O140" s="13">
        <v>0</v>
      </c>
      <c r="P140" s="13">
        <v>17</v>
      </c>
    </row>
    <row r="141" spans="1:16" ht="15" customHeight="1" x14ac:dyDescent="0.15">
      <c r="A141" s="111"/>
      <c r="B141" s="205"/>
      <c r="C141" s="451" t="s">
        <v>29</v>
      </c>
      <c r="D141" s="13">
        <v>272</v>
      </c>
      <c r="E141" s="13">
        <v>0</v>
      </c>
      <c r="F141" s="13">
        <v>36</v>
      </c>
      <c r="G141" s="13">
        <v>81</v>
      </c>
      <c r="H141" s="13">
        <v>44</v>
      </c>
      <c r="I141" s="13">
        <v>27</v>
      </c>
      <c r="J141" s="13">
        <v>84</v>
      </c>
      <c r="K141" s="13">
        <v>272</v>
      </c>
      <c r="L141" s="13">
        <v>29</v>
      </c>
      <c r="M141" s="13">
        <v>114</v>
      </c>
      <c r="N141" s="13">
        <v>55</v>
      </c>
      <c r="O141" s="13">
        <v>4</v>
      </c>
      <c r="P141" s="13">
        <v>70</v>
      </c>
    </row>
    <row r="142" spans="1:16" ht="15" customHeight="1" x14ac:dyDescent="0.15">
      <c r="A142" s="111"/>
      <c r="B142" s="205"/>
      <c r="C142" s="110" t="s">
        <v>30</v>
      </c>
      <c r="D142" s="13">
        <v>110</v>
      </c>
      <c r="E142" s="13">
        <v>0</v>
      </c>
      <c r="F142" s="13">
        <v>16</v>
      </c>
      <c r="G142" s="13">
        <v>28</v>
      </c>
      <c r="H142" s="13">
        <v>15</v>
      </c>
      <c r="I142" s="13">
        <v>17</v>
      </c>
      <c r="J142" s="13">
        <v>34</v>
      </c>
      <c r="K142" s="13">
        <v>110</v>
      </c>
      <c r="L142" s="13">
        <v>13</v>
      </c>
      <c r="M142" s="13">
        <v>42</v>
      </c>
      <c r="N142" s="13">
        <v>23</v>
      </c>
      <c r="O142" s="13">
        <v>2</v>
      </c>
      <c r="P142" s="13">
        <v>30</v>
      </c>
    </row>
    <row r="143" spans="1:16" ht="15" customHeight="1" x14ac:dyDescent="0.15">
      <c r="A143" s="109"/>
      <c r="B143" s="456"/>
      <c r="C143" s="108" t="s">
        <v>65</v>
      </c>
      <c r="D143" s="13">
        <v>23</v>
      </c>
      <c r="E143" s="13">
        <v>0</v>
      </c>
      <c r="F143" s="13">
        <v>3</v>
      </c>
      <c r="G143" s="13">
        <v>2</v>
      </c>
      <c r="H143" s="13">
        <v>3</v>
      </c>
      <c r="I143" s="13">
        <v>0</v>
      </c>
      <c r="J143" s="13">
        <v>15</v>
      </c>
      <c r="K143" s="13">
        <v>23</v>
      </c>
      <c r="L143" s="13">
        <v>1</v>
      </c>
      <c r="M143" s="13">
        <v>3</v>
      </c>
      <c r="N143" s="13">
        <v>2</v>
      </c>
      <c r="O143" s="13">
        <v>0</v>
      </c>
      <c r="P143" s="13">
        <v>17</v>
      </c>
    </row>
  </sheetData>
  <mergeCells count="14">
    <mergeCell ref="B120:B124"/>
    <mergeCell ref="B138:B142"/>
    <mergeCell ref="B66:B70"/>
    <mergeCell ref="A76:A77"/>
    <mergeCell ref="B87:B91"/>
    <mergeCell ref="A94:A95"/>
    <mergeCell ref="B103:B107"/>
    <mergeCell ref="A109:A110"/>
    <mergeCell ref="A4:A5"/>
    <mergeCell ref="B15:B19"/>
    <mergeCell ref="A22:A23"/>
    <mergeCell ref="B31:B35"/>
    <mergeCell ref="A37:A38"/>
    <mergeCell ref="B48:B52"/>
  </mergeCells>
  <phoneticPr fontId="6"/>
  <pageMargins left="0.39370078740157483" right="0.39370078740157483" top="0.39370078740157483" bottom="0.19685039370078741" header="0.19685039370078741" footer="0.19685039370078741"/>
  <pageSetup paperSize="9" scale="70" orientation="portrait" horizontalDpi="200" verticalDpi="200" r:id="rId1"/>
  <headerFooter alignWithMargins="0">
    <oddHeader>&amp;R&amp;"-,標準"&amp;11&amp;F＿&amp;A</oddHeader>
  </headerFooter>
  <rowBreaks count="1" manualBreakCount="1">
    <brk id="35" max="16383" man="1"/>
  </rowBreaks>
  <colBreaks count="1" manualBreakCount="1">
    <brk id="10" max="1048575"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5E8C1E-3495-4D1B-B664-E86BAA432815}">
  <dimension ref="A1:P42"/>
  <sheetViews>
    <sheetView showGridLines="0" view="pageBreakPreview" zoomScaleNormal="85" zoomScaleSheetLayoutView="100" workbookViewId="0"/>
  </sheetViews>
  <sheetFormatPr defaultColWidth="8" defaultRowHeight="15" customHeight="1" x14ac:dyDescent="0.15"/>
  <cols>
    <col min="1" max="1" width="18.42578125" style="1" customWidth="1"/>
    <col min="2" max="2" width="4.28515625" style="1" customWidth="1"/>
    <col min="3" max="3" width="31.7109375" style="1" customWidth="1"/>
    <col min="4" max="10" width="11.28515625" style="1" customWidth="1"/>
    <col min="11" max="16" width="9.7109375" style="1" customWidth="1"/>
    <col min="17" max="16384" width="8" style="1"/>
  </cols>
  <sheetData>
    <row r="1" spans="1:16" ht="15" customHeight="1" x14ac:dyDescent="0.15">
      <c r="D1" s="1" t="s">
        <v>455</v>
      </c>
      <c r="K1" s="1" t="s">
        <v>456</v>
      </c>
    </row>
    <row r="3" spans="1:16" s="7" customFormat="1" ht="63" x14ac:dyDescent="0.15">
      <c r="A3" s="3"/>
      <c r="B3" s="4"/>
      <c r="C3" s="116"/>
      <c r="D3" s="5" t="s">
        <v>0</v>
      </c>
      <c r="E3" s="115" t="s">
        <v>134</v>
      </c>
      <c r="F3" s="5" t="s">
        <v>42</v>
      </c>
      <c r="G3" s="5" t="s">
        <v>43</v>
      </c>
      <c r="H3" s="115" t="s">
        <v>571</v>
      </c>
      <c r="I3" s="450" t="s">
        <v>572</v>
      </c>
      <c r="J3" s="5" t="s">
        <v>113</v>
      </c>
      <c r="K3" s="5" t="s">
        <v>0</v>
      </c>
      <c r="L3" s="5" t="s">
        <v>573</v>
      </c>
      <c r="M3" s="5" t="s">
        <v>574</v>
      </c>
      <c r="N3" s="115" t="s">
        <v>575</v>
      </c>
      <c r="O3" s="115" t="s">
        <v>47</v>
      </c>
      <c r="P3" s="5" t="s">
        <v>65</v>
      </c>
    </row>
    <row r="4" spans="1:16" ht="15" customHeight="1" x14ac:dyDescent="0.15">
      <c r="A4" s="114" t="s">
        <v>564</v>
      </c>
      <c r="B4" s="17" t="s">
        <v>6</v>
      </c>
      <c r="C4" s="113" t="s">
        <v>16</v>
      </c>
      <c r="D4" s="8">
        <f t="shared" ref="D4:P4" si="0">D25</f>
        <v>1165</v>
      </c>
      <c r="E4" s="8">
        <f t="shared" si="0"/>
        <v>132</v>
      </c>
      <c r="F4" s="8">
        <f t="shared" si="0"/>
        <v>37</v>
      </c>
      <c r="G4" s="8">
        <f t="shared" si="0"/>
        <v>541</v>
      </c>
      <c r="H4" s="8">
        <f t="shared" si="0"/>
        <v>107</v>
      </c>
      <c r="I4" s="8">
        <f t="shared" si="0"/>
        <v>254</v>
      </c>
      <c r="J4" s="8">
        <f t="shared" si="0"/>
        <v>94</v>
      </c>
      <c r="K4" s="8">
        <f t="shared" si="0"/>
        <v>1165</v>
      </c>
      <c r="L4" s="8">
        <f t="shared" si="0"/>
        <v>41</v>
      </c>
      <c r="M4" s="8">
        <f t="shared" si="0"/>
        <v>729</v>
      </c>
      <c r="N4" s="8">
        <f t="shared" si="0"/>
        <v>350</v>
      </c>
      <c r="O4" s="8">
        <f t="shared" si="0"/>
        <v>10</v>
      </c>
      <c r="P4" s="8">
        <f t="shared" si="0"/>
        <v>35</v>
      </c>
    </row>
    <row r="5" spans="1:16" ht="15" customHeight="1" x14ac:dyDescent="0.15">
      <c r="A5" s="203" t="s">
        <v>565</v>
      </c>
      <c r="B5" s="18" t="s">
        <v>7</v>
      </c>
      <c r="C5" s="112"/>
      <c r="D5" s="29">
        <f>IF(SUM(E5:J5)&gt;100,"－",SUM(E5:J5))</f>
        <v>100</v>
      </c>
      <c r="E5" s="28">
        <f t="shared" ref="E5:J5" si="1">E25/$D4*100</f>
        <v>11.330472103004292</v>
      </c>
      <c r="F5" s="28">
        <f t="shared" si="1"/>
        <v>3.1759656652360517</v>
      </c>
      <c r="G5" s="28">
        <f t="shared" si="1"/>
        <v>46.437768240343345</v>
      </c>
      <c r="H5" s="28">
        <f t="shared" si="1"/>
        <v>9.1845493562231759</v>
      </c>
      <c r="I5" s="28">
        <f t="shared" si="1"/>
        <v>21.802575107296139</v>
      </c>
      <c r="J5" s="28">
        <f t="shared" si="1"/>
        <v>8.0686695278969953</v>
      </c>
      <c r="K5" s="29">
        <f>IF(SUM(L5:P5)&gt;100,"－",SUM(L5:P5))</f>
        <v>100.00000000000001</v>
      </c>
      <c r="L5" s="28">
        <f>L25/$K4*100</f>
        <v>3.5193133047210301</v>
      </c>
      <c r="M5" s="28">
        <f>M25/$K4*100</f>
        <v>62.575107296137347</v>
      </c>
      <c r="N5" s="28">
        <f>N25/$K4*100</f>
        <v>30.042918454935624</v>
      </c>
      <c r="O5" s="28">
        <f>O25/$K4*100</f>
        <v>0.85836909871244638</v>
      </c>
      <c r="P5" s="28">
        <f>P25/$K4*100</f>
        <v>3.0042918454935621</v>
      </c>
    </row>
    <row r="6" spans="1:16" ht="15" customHeight="1" x14ac:dyDescent="0.15">
      <c r="A6" s="203"/>
      <c r="B6" s="18" t="s">
        <v>8</v>
      </c>
      <c r="C6" s="110" t="s">
        <v>566</v>
      </c>
      <c r="D6" s="20">
        <f>D27</f>
        <v>75</v>
      </c>
      <c r="E6" s="12">
        <f t="shared" ref="E6:J9" si="2">IF($D6=0,0,E27/$D6*100)</f>
        <v>0</v>
      </c>
      <c r="F6" s="12">
        <f t="shared" si="2"/>
        <v>2.666666666666667</v>
      </c>
      <c r="G6" s="12">
        <f t="shared" si="2"/>
        <v>45.333333333333329</v>
      </c>
      <c r="H6" s="12">
        <f t="shared" si="2"/>
        <v>4</v>
      </c>
      <c r="I6" s="12">
        <f t="shared" si="2"/>
        <v>34.666666666666671</v>
      </c>
      <c r="J6" s="12">
        <f t="shared" si="2"/>
        <v>13.333333333333334</v>
      </c>
      <c r="K6" s="20">
        <f>K27</f>
        <v>75</v>
      </c>
      <c r="L6" s="12">
        <f t="shared" ref="L6:P9" si="3">IF($K6=0,0,L27/$K6*100)</f>
        <v>2.666666666666667</v>
      </c>
      <c r="M6" s="12">
        <f t="shared" si="3"/>
        <v>66.666666666666657</v>
      </c>
      <c r="N6" s="12">
        <f t="shared" si="3"/>
        <v>22.666666666666664</v>
      </c>
      <c r="O6" s="12">
        <f t="shared" si="3"/>
        <v>2.666666666666667</v>
      </c>
      <c r="P6" s="12">
        <f t="shared" si="3"/>
        <v>5.3333333333333339</v>
      </c>
    </row>
    <row r="7" spans="1:16" ht="15" customHeight="1" x14ac:dyDescent="0.15">
      <c r="A7" s="111"/>
      <c r="B7" s="18" t="s">
        <v>9</v>
      </c>
      <c r="C7" s="123" t="s">
        <v>567</v>
      </c>
      <c r="D7" s="20">
        <f>D28</f>
        <v>423</v>
      </c>
      <c r="E7" s="12">
        <f t="shared" si="2"/>
        <v>9.6926713947990546</v>
      </c>
      <c r="F7" s="12">
        <f t="shared" si="2"/>
        <v>2.8368794326241136</v>
      </c>
      <c r="G7" s="12">
        <f t="shared" si="2"/>
        <v>52.245862884160758</v>
      </c>
      <c r="H7" s="12">
        <f t="shared" si="2"/>
        <v>12.293144208037825</v>
      </c>
      <c r="I7" s="12">
        <f t="shared" si="2"/>
        <v>16.548463356973993</v>
      </c>
      <c r="J7" s="12">
        <f t="shared" si="2"/>
        <v>6.3829787234042552</v>
      </c>
      <c r="K7" s="20">
        <f>K28</f>
        <v>423</v>
      </c>
      <c r="L7" s="12">
        <f t="shared" si="3"/>
        <v>3.3096926713947989</v>
      </c>
      <c r="M7" s="12">
        <f t="shared" si="3"/>
        <v>53.191489361702125</v>
      </c>
      <c r="N7" s="12">
        <f t="shared" si="3"/>
        <v>39.952718676122934</v>
      </c>
      <c r="O7" s="12">
        <f t="shared" si="3"/>
        <v>0.70921985815602839</v>
      </c>
      <c r="P7" s="12">
        <f t="shared" si="3"/>
        <v>2.8368794326241136</v>
      </c>
    </row>
    <row r="8" spans="1:16" ht="15" customHeight="1" x14ac:dyDescent="0.15">
      <c r="A8" s="111"/>
      <c r="B8" s="18"/>
      <c r="C8" s="110" t="s">
        <v>568</v>
      </c>
      <c r="D8" s="20">
        <f>D29</f>
        <v>606</v>
      </c>
      <c r="E8" s="12">
        <f t="shared" si="2"/>
        <v>12.871287128712872</v>
      </c>
      <c r="F8" s="12">
        <f t="shared" si="2"/>
        <v>3.7953795379537953</v>
      </c>
      <c r="G8" s="12">
        <f t="shared" si="2"/>
        <v>44.71947194719472</v>
      </c>
      <c r="H8" s="12">
        <f t="shared" si="2"/>
        <v>8.5808580858085808</v>
      </c>
      <c r="I8" s="12">
        <f t="shared" si="2"/>
        <v>22.277227722772277</v>
      </c>
      <c r="J8" s="12">
        <f t="shared" si="2"/>
        <v>7.7557755775577553</v>
      </c>
      <c r="K8" s="20">
        <f>K29</f>
        <v>606</v>
      </c>
      <c r="L8" s="12">
        <f t="shared" si="3"/>
        <v>4.1254125412541249</v>
      </c>
      <c r="M8" s="12">
        <f t="shared" si="3"/>
        <v>67.986798679867988</v>
      </c>
      <c r="N8" s="12">
        <f t="shared" si="3"/>
        <v>25.412541254125415</v>
      </c>
      <c r="O8" s="12">
        <f t="shared" si="3"/>
        <v>0.66006600660066006</v>
      </c>
      <c r="P8" s="12">
        <f t="shared" si="3"/>
        <v>1.8151815181518154</v>
      </c>
    </row>
    <row r="9" spans="1:16" ht="15" customHeight="1" x14ac:dyDescent="0.15">
      <c r="A9" s="111"/>
      <c r="B9" s="19"/>
      <c r="C9" s="108" t="s">
        <v>65</v>
      </c>
      <c r="D9" s="21">
        <f>D30</f>
        <v>61</v>
      </c>
      <c r="E9" s="9">
        <f t="shared" si="2"/>
        <v>21.311475409836063</v>
      </c>
      <c r="F9" s="9">
        <f t="shared" si="2"/>
        <v>0</v>
      </c>
      <c r="G9" s="9">
        <f t="shared" si="2"/>
        <v>24.590163934426229</v>
      </c>
      <c r="H9" s="9">
        <f t="shared" si="2"/>
        <v>0</v>
      </c>
      <c r="I9" s="9">
        <f t="shared" si="2"/>
        <v>37.704918032786885</v>
      </c>
      <c r="J9" s="9">
        <f t="shared" si="2"/>
        <v>16.393442622950818</v>
      </c>
      <c r="K9" s="21">
        <f>K30</f>
        <v>61</v>
      </c>
      <c r="L9" s="9">
        <f t="shared" si="3"/>
        <v>0</v>
      </c>
      <c r="M9" s="9">
        <f t="shared" si="3"/>
        <v>68.852459016393439</v>
      </c>
      <c r="N9" s="9">
        <f t="shared" si="3"/>
        <v>16.393442622950818</v>
      </c>
      <c r="O9" s="9">
        <f t="shared" si="3"/>
        <v>1.639344262295082</v>
      </c>
      <c r="P9" s="9">
        <f t="shared" si="3"/>
        <v>13.114754098360656</v>
      </c>
    </row>
    <row r="10" spans="1:16" ht="15" customHeight="1" x14ac:dyDescent="0.15">
      <c r="A10" s="111"/>
      <c r="B10" s="11" t="s">
        <v>2</v>
      </c>
      <c r="C10" s="113" t="s">
        <v>16</v>
      </c>
      <c r="D10" s="20">
        <f>D31</f>
        <v>595</v>
      </c>
      <c r="E10" s="20">
        <f t="shared" ref="E10:J10" si="4">E31</f>
        <v>0</v>
      </c>
      <c r="F10" s="20">
        <f t="shared" si="4"/>
        <v>71</v>
      </c>
      <c r="G10" s="20">
        <f t="shared" si="4"/>
        <v>184</v>
      </c>
      <c r="H10" s="20">
        <f t="shared" si="4"/>
        <v>121</v>
      </c>
      <c r="I10" s="20">
        <f t="shared" si="4"/>
        <v>101</v>
      </c>
      <c r="J10" s="20">
        <f t="shared" si="4"/>
        <v>118</v>
      </c>
      <c r="K10" s="20">
        <f>K31</f>
        <v>595</v>
      </c>
      <c r="L10" s="20">
        <f>L31</f>
        <v>32</v>
      </c>
      <c r="M10" s="20">
        <f>M31</f>
        <v>309</v>
      </c>
      <c r="N10" s="20">
        <f>N31</f>
        <v>149</v>
      </c>
      <c r="O10" s="20">
        <f>O31</f>
        <v>4</v>
      </c>
      <c r="P10" s="20">
        <f>P31</f>
        <v>101</v>
      </c>
    </row>
    <row r="11" spans="1:16" ht="15" customHeight="1" x14ac:dyDescent="0.15">
      <c r="A11" s="111"/>
      <c r="B11" s="11" t="s">
        <v>3</v>
      </c>
      <c r="C11" s="112"/>
      <c r="D11" s="28">
        <f>IF(SUM(E11:J11)&gt;100,"－",SUM(E11:J11))</f>
        <v>100</v>
      </c>
      <c r="E11" s="28">
        <f t="shared" ref="E11:J11" si="5">E31/$D10*100</f>
        <v>0</v>
      </c>
      <c r="F11" s="28">
        <f t="shared" si="5"/>
        <v>11.932773109243698</v>
      </c>
      <c r="G11" s="28">
        <f t="shared" si="5"/>
        <v>30.92436974789916</v>
      </c>
      <c r="H11" s="28">
        <f t="shared" si="5"/>
        <v>20.336134453781511</v>
      </c>
      <c r="I11" s="28">
        <f t="shared" si="5"/>
        <v>16.974789915966387</v>
      </c>
      <c r="J11" s="28">
        <f t="shared" si="5"/>
        <v>19.831932773109244</v>
      </c>
      <c r="K11" s="28">
        <f>IF(SUM(L11:P11)&gt;100,"－",SUM(L11:P11))</f>
        <v>100</v>
      </c>
      <c r="L11" s="28">
        <f>L31/$K10*100</f>
        <v>5.3781512605042021</v>
      </c>
      <c r="M11" s="28">
        <f>M31/$K10*100</f>
        <v>51.932773109243705</v>
      </c>
      <c r="N11" s="28">
        <f>N31/$K10*100</f>
        <v>25.042016806722689</v>
      </c>
      <c r="O11" s="28">
        <f>O31/$K10*100</f>
        <v>0.67226890756302526</v>
      </c>
      <c r="P11" s="28">
        <f>P31/$K10*100</f>
        <v>16.974789915966387</v>
      </c>
    </row>
    <row r="12" spans="1:16" ht="15" customHeight="1" x14ac:dyDescent="0.15">
      <c r="A12" s="111"/>
      <c r="B12" s="11" t="s">
        <v>4</v>
      </c>
      <c r="C12" s="110" t="s">
        <v>566</v>
      </c>
      <c r="D12" s="20">
        <f>D33</f>
        <v>73</v>
      </c>
      <c r="E12" s="12">
        <f t="shared" ref="E12:J15" si="6">IF($D12=0,0,E33/$D12*100)</f>
        <v>0</v>
      </c>
      <c r="F12" s="12">
        <f t="shared" si="6"/>
        <v>12.328767123287671</v>
      </c>
      <c r="G12" s="12">
        <f t="shared" si="6"/>
        <v>28.767123287671232</v>
      </c>
      <c r="H12" s="12">
        <f t="shared" si="6"/>
        <v>19.17808219178082</v>
      </c>
      <c r="I12" s="12">
        <f t="shared" si="6"/>
        <v>16.43835616438356</v>
      </c>
      <c r="J12" s="12">
        <f t="shared" si="6"/>
        <v>23.287671232876711</v>
      </c>
      <c r="K12" s="20">
        <f>K33</f>
        <v>73</v>
      </c>
      <c r="L12" s="12">
        <f t="shared" ref="L12:P15" si="7">IF($K12=0,0,L33/$K12*100)</f>
        <v>8.2191780821917799</v>
      </c>
      <c r="M12" s="12">
        <f t="shared" si="7"/>
        <v>49.315068493150683</v>
      </c>
      <c r="N12" s="12">
        <f t="shared" si="7"/>
        <v>19.17808219178082</v>
      </c>
      <c r="O12" s="12">
        <f t="shared" si="7"/>
        <v>1.3698630136986301</v>
      </c>
      <c r="P12" s="12">
        <f t="shared" si="7"/>
        <v>21.917808219178081</v>
      </c>
    </row>
    <row r="13" spans="1:16" ht="15" customHeight="1" x14ac:dyDescent="0.15">
      <c r="A13" s="111"/>
      <c r="B13" s="11"/>
      <c r="C13" s="123" t="s">
        <v>567</v>
      </c>
      <c r="D13" s="20">
        <f>D34</f>
        <v>204</v>
      </c>
      <c r="E13" s="12">
        <f t="shared" si="6"/>
        <v>0</v>
      </c>
      <c r="F13" s="12">
        <f t="shared" si="6"/>
        <v>11.76470588235294</v>
      </c>
      <c r="G13" s="12">
        <f t="shared" si="6"/>
        <v>30.882352941176471</v>
      </c>
      <c r="H13" s="12">
        <f t="shared" si="6"/>
        <v>20.588235294117645</v>
      </c>
      <c r="I13" s="12">
        <f t="shared" si="6"/>
        <v>13.23529411764706</v>
      </c>
      <c r="J13" s="12">
        <f t="shared" si="6"/>
        <v>23.52941176470588</v>
      </c>
      <c r="K13" s="20">
        <f>K34</f>
        <v>204</v>
      </c>
      <c r="L13" s="12">
        <f t="shared" si="7"/>
        <v>4.9019607843137258</v>
      </c>
      <c r="M13" s="12">
        <f t="shared" si="7"/>
        <v>50.490196078431367</v>
      </c>
      <c r="N13" s="12">
        <f t="shared" si="7"/>
        <v>25.490196078431371</v>
      </c>
      <c r="O13" s="12">
        <f t="shared" si="7"/>
        <v>0.49019607843137253</v>
      </c>
      <c r="P13" s="12">
        <f t="shared" si="7"/>
        <v>18.627450980392158</v>
      </c>
    </row>
    <row r="14" spans="1:16" ht="15" customHeight="1" x14ac:dyDescent="0.15">
      <c r="A14" s="111"/>
      <c r="B14" s="11"/>
      <c r="C14" s="110" t="s">
        <v>568</v>
      </c>
      <c r="D14" s="20">
        <f>D35</f>
        <v>284</v>
      </c>
      <c r="E14" s="12">
        <f t="shared" si="6"/>
        <v>0</v>
      </c>
      <c r="F14" s="12">
        <f t="shared" si="6"/>
        <v>11.267605633802818</v>
      </c>
      <c r="G14" s="12">
        <f t="shared" si="6"/>
        <v>33.450704225352112</v>
      </c>
      <c r="H14" s="12">
        <f t="shared" si="6"/>
        <v>21.47887323943662</v>
      </c>
      <c r="I14" s="12">
        <f t="shared" si="6"/>
        <v>17.6056338028169</v>
      </c>
      <c r="J14" s="12">
        <f t="shared" si="6"/>
        <v>16.197183098591552</v>
      </c>
      <c r="K14" s="20">
        <f>K35</f>
        <v>284</v>
      </c>
      <c r="L14" s="12">
        <f t="shared" si="7"/>
        <v>4.5774647887323949</v>
      </c>
      <c r="M14" s="12">
        <f t="shared" si="7"/>
        <v>54.225352112676063</v>
      </c>
      <c r="N14" s="12">
        <f t="shared" si="7"/>
        <v>27.112676056338032</v>
      </c>
      <c r="O14" s="12">
        <f t="shared" si="7"/>
        <v>0.35211267605633806</v>
      </c>
      <c r="P14" s="12">
        <f t="shared" si="7"/>
        <v>13.732394366197184</v>
      </c>
    </row>
    <row r="15" spans="1:16" ht="15" customHeight="1" x14ac:dyDescent="0.15">
      <c r="A15" s="111"/>
      <c r="B15" s="11"/>
      <c r="C15" s="108" t="s">
        <v>65</v>
      </c>
      <c r="D15" s="21">
        <f>D36</f>
        <v>34</v>
      </c>
      <c r="E15" s="9">
        <f t="shared" si="6"/>
        <v>0</v>
      </c>
      <c r="F15" s="9">
        <f t="shared" si="6"/>
        <v>17.647058823529413</v>
      </c>
      <c r="G15" s="9">
        <f t="shared" si="6"/>
        <v>14.705882352941178</v>
      </c>
      <c r="H15" s="9">
        <f t="shared" si="6"/>
        <v>11.76470588235294</v>
      </c>
      <c r="I15" s="9">
        <f t="shared" si="6"/>
        <v>35.294117647058826</v>
      </c>
      <c r="J15" s="9">
        <f t="shared" si="6"/>
        <v>20.588235294117645</v>
      </c>
      <c r="K15" s="21">
        <f>K36</f>
        <v>34</v>
      </c>
      <c r="L15" s="9">
        <f t="shared" si="7"/>
        <v>8.8235294117647065</v>
      </c>
      <c r="M15" s="9">
        <f t="shared" si="7"/>
        <v>47.058823529411761</v>
      </c>
      <c r="N15" s="9">
        <f t="shared" si="7"/>
        <v>17.647058823529413</v>
      </c>
      <c r="O15" s="9">
        <f t="shared" si="7"/>
        <v>2.9411764705882351</v>
      </c>
      <c r="P15" s="9">
        <f t="shared" si="7"/>
        <v>23.52941176470588</v>
      </c>
    </row>
    <row r="16" spans="1:16" ht="15" customHeight="1" x14ac:dyDescent="0.15">
      <c r="A16" s="111"/>
      <c r="B16" s="204" t="s">
        <v>5</v>
      </c>
      <c r="C16" s="113" t="s">
        <v>16</v>
      </c>
      <c r="D16" s="20">
        <f>D37</f>
        <v>485</v>
      </c>
      <c r="E16" s="20">
        <f t="shared" ref="E16:J16" si="8">E37</f>
        <v>0</v>
      </c>
      <c r="F16" s="20">
        <f t="shared" si="8"/>
        <v>57</v>
      </c>
      <c r="G16" s="20">
        <f t="shared" si="8"/>
        <v>141</v>
      </c>
      <c r="H16" s="20">
        <f t="shared" si="8"/>
        <v>84</v>
      </c>
      <c r="I16" s="20">
        <f t="shared" si="8"/>
        <v>51</v>
      </c>
      <c r="J16" s="20">
        <f t="shared" si="8"/>
        <v>152</v>
      </c>
      <c r="K16" s="20">
        <f>K37</f>
        <v>485</v>
      </c>
      <c r="L16" s="20">
        <f>L37</f>
        <v>44</v>
      </c>
      <c r="M16" s="20">
        <f>M37</f>
        <v>193</v>
      </c>
      <c r="N16" s="20">
        <f>N37</f>
        <v>108</v>
      </c>
      <c r="O16" s="20">
        <f>O37</f>
        <v>6</v>
      </c>
      <c r="P16" s="20">
        <f>P37</f>
        <v>134</v>
      </c>
    </row>
    <row r="17" spans="1:16" ht="15" customHeight="1" x14ac:dyDescent="0.15">
      <c r="A17" s="111"/>
      <c r="B17" s="205"/>
      <c r="C17" s="112"/>
      <c r="D17" s="28">
        <f>IF(SUM(E17:J17)&gt;100,"－",SUM(E17:J17))</f>
        <v>100.00000000000001</v>
      </c>
      <c r="E17" s="28">
        <f t="shared" ref="E17:J17" si="9">E37/$D16*100</f>
        <v>0</v>
      </c>
      <c r="F17" s="28">
        <f t="shared" si="9"/>
        <v>11.752577319587628</v>
      </c>
      <c r="G17" s="28">
        <f t="shared" si="9"/>
        <v>29.072164948453612</v>
      </c>
      <c r="H17" s="28">
        <f t="shared" si="9"/>
        <v>17.319587628865978</v>
      </c>
      <c r="I17" s="28">
        <f t="shared" si="9"/>
        <v>10.515463917525773</v>
      </c>
      <c r="J17" s="28">
        <f t="shared" si="9"/>
        <v>31.340206185567009</v>
      </c>
      <c r="K17" s="28">
        <f>IF(SUM(L17:P17)&gt;100,"－",SUM(L17:P17))</f>
        <v>100</v>
      </c>
      <c r="L17" s="28">
        <f>L37/$K16*100</f>
        <v>9.072164948453608</v>
      </c>
      <c r="M17" s="28">
        <f>M37/$K16*100</f>
        <v>39.793814432989691</v>
      </c>
      <c r="N17" s="28">
        <f>N37/$K16*100</f>
        <v>22.268041237113405</v>
      </c>
      <c r="O17" s="28">
        <f>O37/$K16*100</f>
        <v>1.2371134020618557</v>
      </c>
      <c r="P17" s="28">
        <f>P37/$K16*100</f>
        <v>27.628865979381445</v>
      </c>
    </row>
    <row r="18" spans="1:16" ht="15" customHeight="1" x14ac:dyDescent="0.15">
      <c r="A18" s="111"/>
      <c r="B18" s="205"/>
      <c r="C18" s="110" t="s">
        <v>566</v>
      </c>
      <c r="D18" s="20">
        <f>D39</f>
        <v>98</v>
      </c>
      <c r="E18" s="12">
        <f t="shared" ref="E18:J21" si="10">IF($D18=0,0,E39/$D18*100)</f>
        <v>0</v>
      </c>
      <c r="F18" s="12">
        <f t="shared" si="10"/>
        <v>13.26530612244898</v>
      </c>
      <c r="G18" s="12">
        <f t="shared" si="10"/>
        <v>21.428571428571427</v>
      </c>
      <c r="H18" s="12">
        <f t="shared" si="10"/>
        <v>12.244897959183673</v>
      </c>
      <c r="I18" s="12">
        <f t="shared" si="10"/>
        <v>15.306122448979592</v>
      </c>
      <c r="J18" s="12">
        <f t="shared" si="10"/>
        <v>37.755102040816325</v>
      </c>
      <c r="K18" s="20">
        <f>K39</f>
        <v>98</v>
      </c>
      <c r="L18" s="12">
        <f t="shared" ref="L18:P21" si="11">IF($K18=0,0,L39/$K18*100)</f>
        <v>12.244897959183673</v>
      </c>
      <c r="M18" s="12">
        <f t="shared" si="11"/>
        <v>36.734693877551024</v>
      </c>
      <c r="N18" s="12">
        <f t="shared" si="11"/>
        <v>15.306122448979592</v>
      </c>
      <c r="O18" s="12">
        <f t="shared" si="11"/>
        <v>3.0612244897959182</v>
      </c>
      <c r="P18" s="12">
        <f t="shared" si="11"/>
        <v>32.653061224489797</v>
      </c>
    </row>
    <row r="19" spans="1:16" ht="15" customHeight="1" x14ac:dyDescent="0.15">
      <c r="A19" s="111"/>
      <c r="B19" s="205"/>
      <c r="C19" s="123" t="s">
        <v>567</v>
      </c>
      <c r="D19" s="20">
        <f>D40</f>
        <v>176</v>
      </c>
      <c r="E19" s="12">
        <f t="shared" si="10"/>
        <v>0</v>
      </c>
      <c r="F19" s="12">
        <f t="shared" si="10"/>
        <v>9.0909090909090917</v>
      </c>
      <c r="G19" s="12">
        <f t="shared" si="10"/>
        <v>35.795454545454547</v>
      </c>
      <c r="H19" s="12">
        <f t="shared" si="10"/>
        <v>19.318181818181817</v>
      </c>
      <c r="I19" s="12">
        <f t="shared" si="10"/>
        <v>7.9545454545454541</v>
      </c>
      <c r="J19" s="12">
        <f t="shared" si="10"/>
        <v>27.84090909090909</v>
      </c>
      <c r="K19" s="20">
        <f>K40</f>
        <v>176</v>
      </c>
      <c r="L19" s="12">
        <f t="shared" si="11"/>
        <v>6.8181818181818175</v>
      </c>
      <c r="M19" s="12">
        <f t="shared" si="11"/>
        <v>41.477272727272727</v>
      </c>
      <c r="N19" s="12">
        <f t="shared" si="11"/>
        <v>27.27272727272727</v>
      </c>
      <c r="O19" s="12">
        <f t="shared" si="11"/>
        <v>0.56818181818181823</v>
      </c>
      <c r="P19" s="12">
        <f t="shared" si="11"/>
        <v>23.863636363636363</v>
      </c>
    </row>
    <row r="20" spans="1:16" ht="15" customHeight="1" x14ac:dyDescent="0.15">
      <c r="A20" s="111"/>
      <c r="B20" s="205"/>
      <c r="C20" s="110" t="s">
        <v>568</v>
      </c>
      <c r="D20" s="20">
        <f>D41</f>
        <v>177</v>
      </c>
      <c r="E20" s="12">
        <f t="shared" si="10"/>
        <v>0</v>
      </c>
      <c r="F20" s="12">
        <f t="shared" si="10"/>
        <v>12.429378531073446</v>
      </c>
      <c r="G20" s="12">
        <f t="shared" si="10"/>
        <v>26.55367231638418</v>
      </c>
      <c r="H20" s="12">
        <f t="shared" si="10"/>
        <v>20.903954802259886</v>
      </c>
      <c r="I20" s="12">
        <f t="shared" si="10"/>
        <v>12.429378531073446</v>
      </c>
      <c r="J20" s="12">
        <f t="shared" si="10"/>
        <v>27.683615819209038</v>
      </c>
      <c r="K20" s="20">
        <f>K41</f>
        <v>177</v>
      </c>
      <c r="L20" s="12">
        <f t="shared" si="11"/>
        <v>9.6045197740112993</v>
      </c>
      <c r="M20" s="12">
        <f t="shared" si="11"/>
        <v>44.067796610169488</v>
      </c>
      <c r="N20" s="12">
        <f t="shared" si="11"/>
        <v>22.598870056497177</v>
      </c>
      <c r="O20" s="12">
        <f t="shared" si="11"/>
        <v>0.56497175141242939</v>
      </c>
      <c r="P20" s="12">
        <f t="shared" si="11"/>
        <v>23.163841807909606</v>
      </c>
    </row>
    <row r="21" spans="1:16" ht="21" customHeight="1" x14ac:dyDescent="0.15">
      <c r="A21" s="109"/>
      <c r="B21" s="456"/>
      <c r="C21" s="108" t="s">
        <v>65</v>
      </c>
      <c r="D21" s="21">
        <f>D42</f>
        <v>34</v>
      </c>
      <c r="E21" s="9">
        <f t="shared" si="10"/>
        <v>0</v>
      </c>
      <c r="F21" s="9">
        <f t="shared" si="10"/>
        <v>17.647058823529413</v>
      </c>
      <c r="G21" s="9">
        <f t="shared" si="10"/>
        <v>29.411764705882355</v>
      </c>
      <c r="H21" s="9">
        <f t="shared" si="10"/>
        <v>2.9411764705882351</v>
      </c>
      <c r="I21" s="9">
        <f t="shared" si="10"/>
        <v>0</v>
      </c>
      <c r="J21" s="9">
        <f t="shared" si="10"/>
        <v>50</v>
      </c>
      <c r="K21" s="21">
        <f>K42</f>
        <v>34</v>
      </c>
      <c r="L21" s="9">
        <f t="shared" si="11"/>
        <v>8.8235294117647065</v>
      </c>
      <c r="M21" s="9">
        <f t="shared" si="11"/>
        <v>17.647058823529413</v>
      </c>
      <c r="N21" s="9">
        <f t="shared" si="11"/>
        <v>14.705882352941178</v>
      </c>
      <c r="O21" s="9">
        <f t="shared" si="11"/>
        <v>2.9411764705882351</v>
      </c>
      <c r="P21" s="9">
        <f t="shared" si="11"/>
        <v>55.882352941176471</v>
      </c>
    </row>
    <row r="25" spans="1:16" ht="15" customHeight="1" x14ac:dyDescent="0.15">
      <c r="A25" s="114" t="s">
        <v>564</v>
      </c>
      <c r="B25" s="17" t="s">
        <v>6</v>
      </c>
      <c r="C25" s="113" t="s">
        <v>16</v>
      </c>
      <c r="D25" s="13">
        <v>1165</v>
      </c>
      <c r="E25" s="13">
        <v>132</v>
      </c>
      <c r="F25" s="13">
        <v>37</v>
      </c>
      <c r="G25" s="13">
        <v>541</v>
      </c>
      <c r="H25" s="13">
        <v>107</v>
      </c>
      <c r="I25" s="13">
        <v>254</v>
      </c>
      <c r="J25" s="13">
        <v>94</v>
      </c>
      <c r="K25" s="13">
        <v>1165</v>
      </c>
      <c r="L25" s="13">
        <v>41</v>
      </c>
      <c r="M25" s="13">
        <v>729</v>
      </c>
      <c r="N25" s="13">
        <v>350</v>
      </c>
      <c r="O25" s="13">
        <v>10</v>
      </c>
      <c r="P25" s="13">
        <v>35</v>
      </c>
    </row>
    <row r="26" spans="1:16" ht="15" customHeight="1" x14ac:dyDescent="0.15">
      <c r="A26" s="203" t="s">
        <v>565</v>
      </c>
      <c r="B26" s="18" t="s">
        <v>7</v>
      </c>
      <c r="C26" s="112"/>
      <c r="D26" s="13"/>
      <c r="E26" s="13"/>
      <c r="F26" s="13"/>
      <c r="G26" s="13"/>
      <c r="H26" s="13"/>
      <c r="I26" s="13"/>
      <c r="J26" s="13"/>
      <c r="K26" s="13"/>
      <c r="L26" s="13"/>
      <c r="M26" s="13"/>
      <c r="N26" s="13"/>
      <c r="O26" s="13"/>
      <c r="P26" s="13"/>
    </row>
    <row r="27" spans="1:16" ht="15" customHeight="1" x14ac:dyDescent="0.15">
      <c r="A27" s="203"/>
      <c r="B27" s="18" t="s">
        <v>8</v>
      </c>
      <c r="C27" s="110" t="s">
        <v>566</v>
      </c>
      <c r="D27" s="13">
        <v>75</v>
      </c>
      <c r="E27" s="13">
        <v>0</v>
      </c>
      <c r="F27" s="13">
        <v>2</v>
      </c>
      <c r="G27" s="13">
        <v>34</v>
      </c>
      <c r="H27" s="13">
        <v>3</v>
      </c>
      <c r="I27" s="13">
        <v>26</v>
      </c>
      <c r="J27" s="13">
        <v>10</v>
      </c>
      <c r="K27" s="13">
        <v>75</v>
      </c>
      <c r="L27" s="13">
        <v>2</v>
      </c>
      <c r="M27" s="13">
        <v>50</v>
      </c>
      <c r="N27" s="13">
        <v>17</v>
      </c>
      <c r="O27" s="13">
        <v>2</v>
      </c>
      <c r="P27" s="13">
        <v>4</v>
      </c>
    </row>
    <row r="28" spans="1:16" ht="15" customHeight="1" x14ac:dyDescent="0.15">
      <c r="A28" s="111"/>
      <c r="B28" s="18" t="s">
        <v>9</v>
      </c>
      <c r="C28" s="123" t="s">
        <v>567</v>
      </c>
      <c r="D28" s="13">
        <v>423</v>
      </c>
      <c r="E28" s="13">
        <v>41</v>
      </c>
      <c r="F28" s="13">
        <v>12</v>
      </c>
      <c r="G28" s="13">
        <v>221</v>
      </c>
      <c r="H28" s="13">
        <v>52</v>
      </c>
      <c r="I28" s="13">
        <v>70</v>
      </c>
      <c r="J28" s="13">
        <v>27</v>
      </c>
      <c r="K28" s="13">
        <v>423</v>
      </c>
      <c r="L28" s="13">
        <v>14</v>
      </c>
      <c r="M28" s="13">
        <v>225</v>
      </c>
      <c r="N28" s="13">
        <v>169</v>
      </c>
      <c r="O28" s="13">
        <v>3</v>
      </c>
      <c r="P28" s="13">
        <v>12</v>
      </c>
    </row>
    <row r="29" spans="1:16" ht="15" customHeight="1" x14ac:dyDescent="0.15">
      <c r="A29" s="111"/>
      <c r="B29" s="18"/>
      <c r="C29" s="110" t="s">
        <v>568</v>
      </c>
      <c r="D29" s="13">
        <v>606</v>
      </c>
      <c r="E29" s="13">
        <v>78</v>
      </c>
      <c r="F29" s="13">
        <v>23</v>
      </c>
      <c r="G29" s="13">
        <v>271</v>
      </c>
      <c r="H29" s="13">
        <v>52</v>
      </c>
      <c r="I29" s="13">
        <v>135</v>
      </c>
      <c r="J29" s="13">
        <v>47</v>
      </c>
      <c r="K29" s="13">
        <v>606</v>
      </c>
      <c r="L29" s="13">
        <v>25</v>
      </c>
      <c r="M29" s="13">
        <v>412</v>
      </c>
      <c r="N29" s="13">
        <v>154</v>
      </c>
      <c r="O29" s="13">
        <v>4</v>
      </c>
      <c r="P29" s="13">
        <v>11</v>
      </c>
    </row>
    <row r="30" spans="1:16" ht="15" customHeight="1" x14ac:dyDescent="0.15">
      <c r="A30" s="111"/>
      <c r="B30" s="19"/>
      <c r="C30" s="108" t="s">
        <v>65</v>
      </c>
      <c r="D30" s="13">
        <v>61</v>
      </c>
      <c r="E30" s="13">
        <v>13</v>
      </c>
      <c r="F30" s="13">
        <v>0</v>
      </c>
      <c r="G30" s="13">
        <v>15</v>
      </c>
      <c r="H30" s="13">
        <v>0</v>
      </c>
      <c r="I30" s="13">
        <v>23</v>
      </c>
      <c r="J30" s="13">
        <v>10</v>
      </c>
      <c r="K30" s="13">
        <v>61</v>
      </c>
      <c r="L30" s="13">
        <v>0</v>
      </c>
      <c r="M30" s="13">
        <v>42</v>
      </c>
      <c r="N30" s="13">
        <v>10</v>
      </c>
      <c r="O30" s="13">
        <v>1</v>
      </c>
      <c r="P30" s="13">
        <v>8</v>
      </c>
    </row>
    <row r="31" spans="1:16" ht="15" customHeight="1" x14ac:dyDescent="0.15">
      <c r="A31" s="111"/>
      <c r="B31" s="11" t="s">
        <v>2</v>
      </c>
      <c r="C31" s="113" t="s">
        <v>16</v>
      </c>
      <c r="D31" s="13">
        <v>595</v>
      </c>
      <c r="E31" s="13">
        <v>0</v>
      </c>
      <c r="F31" s="13">
        <v>71</v>
      </c>
      <c r="G31" s="13">
        <v>184</v>
      </c>
      <c r="H31" s="13">
        <v>121</v>
      </c>
      <c r="I31" s="13">
        <v>101</v>
      </c>
      <c r="J31" s="13">
        <v>118</v>
      </c>
      <c r="K31" s="13">
        <v>595</v>
      </c>
      <c r="L31" s="13">
        <v>32</v>
      </c>
      <c r="M31" s="13">
        <v>309</v>
      </c>
      <c r="N31" s="13">
        <v>149</v>
      </c>
      <c r="O31" s="13">
        <v>4</v>
      </c>
      <c r="P31" s="13">
        <v>101</v>
      </c>
    </row>
    <row r="32" spans="1:16" ht="15" customHeight="1" x14ac:dyDescent="0.15">
      <c r="A32" s="111"/>
      <c r="B32" s="11" t="s">
        <v>3</v>
      </c>
      <c r="C32" s="112"/>
      <c r="D32" s="13"/>
      <c r="E32" s="13"/>
      <c r="F32" s="13"/>
      <c r="G32" s="13"/>
      <c r="H32" s="13"/>
      <c r="I32" s="13"/>
      <c r="J32" s="13"/>
      <c r="K32" s="13"/>
      <c r="L32" s="13"/>
      <c r="M32" s="13"/>
      <c r="N32" s="13"/>
      <c r="O32" s="13"/>
      <c r="P32" s="13"/>
    </row>
    <row r="33" spans="1:16" ht="15" customHeight="1" x14ac:dyDescent="0.15">
      <c r="A33" s="111"/>
      <c r="B33" s="11" t="s">
        <v>4</v>
      </c>
      <c r="C33" s="110" t="s">
        <v>566</v>
      </c>
      <c r="D33" s="13">
        <v>73</v>
      </c>
      <c r="E33" s="13">
        <v>0</v>
      </c>
      <c r="F33" s="13">
        <v>9</v>
      </c>
      <c r="G33" s="13">
        <v>21</v>
      </c>
      <c r="H33" s="13">
        <v>14</v>
      </c>
      <c r="I33" s="13">
        <v>12</v>
      </c>
      <c r="J33" s="13">
        <v>17</v>
      </c>
      <c r="K33" s="13">
        <v>73</v>
      </c>
      <c r="L33" s="13">
        <v>6</v>
      </c>
      <c r="M33" s="13">
        <v>36</v>
      </c>
      <c r="N33" s="13">
        <v>14</v>
      </c>
      <c r="O33" s="13">
        <v>1</v>
      </c>
      <c r="P33" s="13">
        <v>16</v>
      </c>
    </row>
    <row r="34" spans="1:16" ht="15" customHeight="1" x14ac:dyDescent="0.15">
      <c r="A34" s="111"/>
      <c r="B34" s="11"/>
      <c r="C34" s="123" t="s">
        <v>567</v>
      </c>
      <c r="D34" s="13">
        <v>204</v>
      </c>
      <c r="E34" s="13">
        <v>0</v>
      </c>
      <c r="F34" s="13">
        <v>24</v>
      </c>
      <c r="G34" s="13">
        <v>63</v>
      </c>
      <c r="H34" s="13">
        <v>42</v>
      </c>
      <c r="I34" s="13">
        <v>27</v>
      </c>
      <c r="J34" s="13">
        <v>48</v>
      </c>
      <c r="K34" s="13">
        <v>204</v>
      </c>
      <c r="L34" s="13">
        <v>10</v>
      </c>
      <c r="M34" s="13">
        <v>103</v>
      </c>
      <c r="N34" s="13">
        <v>52</v>
      </c>
      <c r="O34" s="13">
        <v>1</v>
      </c>
      <c r="P34" s="13">
        <v>38</v>
      </c>
    </row>
    <row r="35" spans="1:16" ht="15" customHeight="1" x14ac:dyDescent="0.15">
      <c r="A35" s="111"/>
      <c r="B35" s="11"/>
      <c r="C35" s="110" t="s">
        <v>568</v>
      </c>
      <c r="D35" s="13">
        <v>284</v>
      </c>
      <c r="E35" s="13">
        <v>0</v>
      </c>
      <c r="F35" s="13">
        <v>32</v>
      </c>
      <c r="G35" s="13">
        <v>95</v>
      </c>
      <c r="H35" s="13">
        <v>61</v>
      </c>
      <c r="I35" s="13">
        <v>50</v>
      </c>
      <c r="J35" s="13">
        <v>46</v>
      </c>
      <c r="K35" s="13">
        <v>284</v>
      </c>
      <c r="L35" s="13">
        <v>13</v>
      </c>
      <c r="M35" s="13">
        <v>154</v>
      </c>
      <c r="N35" s="13">
        <v>77</v>
      </c>
      <c r="O35" s="13">
        <v>1</v>
      </c>
      <c r="P35" s="13">
        <v>39</v>
      </c>
    </row>
    <row r="36" spans="1:16" ht="15" customHeight="1" x14ac:dyDescent="0.15">
      <c r="A36" s="111"/>
      <c r="B36" s="11"/>
      <c r="C36" s="108" t="s">
        <v>65</v>
      </c>
      <c r="D36" s="13">
        <v>34</v>
      </c>
      <c r="E36" s="13">
        <v>0</v>
      </c>
      <c r="F36" s="13">
        <v>6</v>
      </c>
      <c r="G36" s="13">
        <v>5</v>
      </c>
      <c r="H36" s="13">
        <v>4</v>
      </c>
      <c r="I36" s="13">
        <v>12</v>
      </c>
      <c r="J36" s="13">
        <v>7</v>
      </c>
      <c r="K36" s="13">
        <v>34</v>
      </c>
      <c r="L36" s="13">
        <v>3</v>
      </c>
      <c r="M36" s="13">
        <v>16</v>
      </c>
      <c r="N36" s="13">
        <v>6</v>
      </c>
      <c r="O36" s="13">
        <v>1</v>
      </c>
      <c r="P36" s="13">
        <v>8</v>
      </c>
    </row>
    <row r="37" spans="1:16" ht="15" customHeight="1" x14ac:dyDescent="0.15">
      <c r="A37" s="111"/>
      <c r="B37" s="204" t="s">
        <v>5</v>
      </c>
      <c r="C37" s="113" t="s">
        <v>16</v>
      </c>
      <c r="D37" s="13">
        <v>485</v>
      </c>
      <c r="E37" s="13">
        <v>0</v>
      </c>
      <c r="F37" s="13">
        <v>57</v>
      </c>
      <c r="G37" s="13">
        <v>141</v>
      </c>
      <c r="H37" s="13">
        <v>84</v>
      </c>
      <c r="I37" s="13">
        <v>51</v>
      </c>
      <c r="J37" s="13">
        <v>152</v>
      </c>
      <c r="K37" s="13">
        <v>485</v>
      </c>
      <c r="L37" s="13">
        <v>44</v>
      </c>
      <c r="M37" s="13">
        <v>193</v>
      </c>
      <c r="N37" s="13">
        <v>108</v>
      </c>
      <c r="O37" s="13">
        <v>6</v>
      </c>
      <c r="P37" s="13">
        <v>134</v>
      </c>
    </row>
    <row r="38" spans="1:16" ht="15" customHeight="1" x14ac:dyDescent="0.15">
      <c r="A38" s="111"/>
      <c r="B38" s="205"/>
      <c r="C38" s="112"/>
      <c r="D38" s="13"/>
      <c r="E38" s="13"/>
      <c r="F38" s="13"/>
      <c r="G38" s="13"/>
      <c r="H38" s="13"/>
      <c r="I38" s="13"/>
      <c r="J38" s="13"/>
      <c r="K38" s="13"/>
      <c r="L38" s="13"/>
      <c r="M38" s="13"/>
      <c r="N38" s="13"/>
      <c r="O38" s="13"/>
      <c r="P38" s="13"/>
    </row>
    <row r="39" spans="1:16" ht="15" customHeight="1" x14ac:dyDescent="0.15">
      <c r="A39" s="111"/>
      <c r="B39" s="205"/>
      <c r="C39" s="110" t="s">
        <v>566</v>
      </c>
      <c r="D39" s="13">
        <v>98</v>
      </c>
      <c r="E39" s="13">
        <v>0</v>
      </c>
      <c r="F39" s="13">
        <v>13</v>
      </c>
      <c r="G39" s="13">
        <v>21</v>
      </c>
      <c r="H39" s="13">
        <v>12</v>
      </c>
      <c r="I39" s="13">
        <v>15</v>
      </c>
      <c r="J39" s="13">
        <v>37</v>
      </c>
      <c r="K39" s="13">
        <v>98</v>
      </c>
      <c r="L39" s="13">
        <v>12</v>
      </c>
      <c r="M39" s="13">
        <v>36</v>
      </c>
      <c r="N39" s="13">
        <v>15</v>
      </c>
      <c r="O39" s="13">
        <v>3</v>
      </c>
      <c r="P39" s="13">
        <v>32</v>
      </c>
    </row>
    <row r="40" spans="1:16" ht="15" customHeight="1" x14ac:dyDescent="0.15">
      <c r="A40" s="111"/>
      <c r="B40" s="205"/>
      <c r="C40" s="123" t="s">
        <v>567</v>
      </c>
      <c r="D40" s="13">
        <v>176</v>
      </c>
      <c r="E40" s="13">
        <v>0</v>
      </c>
      <c r="F40" s="13">
        <v>16</v>
      </c>
      <c r="G40" s="13">
        <v>63</v>
      </c>
      <c r="H40" s="13">
        <v>34</v>
      </c>
      <c r="I40" s="13">
        <v>14</v>
      </c>
      <c r="J40" s="13">
        <v>49</v>
      </c>
      <c r="K40" s="13">
        <v>176</v>
      </c>
      <c r="L40" s="13">
        <v>12</v>
      </c>
      <c r="M40" s="13">
        <v>73</v>
      </c>
      <c r="N40" s="13">
        <v>48</v>
      </c>
      <c r="O40" s="13">
        <v>1</v>
      </c>
      <c r="P40" s="13">
        <v>42</v>
      </c>
    </row>
    <row r="41" spans="1:16" ht="15" customHeight="1" x14ac:dyDescent="0.15">
      <c r="A41" s="111"/>
      <c r="B41" s="205"/>
      <c r="C41" s="110" t="s">
        <v>568</v>
      </c>
      <c r="D41" s="13">
        <v>177</v>
      </c>
      <c r="E41" s="13">
        <v>0</v>
      </c>
      <c r="F41" s="13">
        <v>22</v>
      </c>
      <c r="G41" s="13">
        <v>47</v>
      </c>
      <c r="H41" s="13">
        <v>37</v>
      </c>
      <c r="I41" s="13">
        <v>22</v>
      </c>
      <c r="J41" s="13">
        <v>49</v>
      </c>
      <c r="K41" s="13">
        <v>177</v>
      </c>
      <c r="L41" s="13">
        <v>17</v>
      </c>
      <c r="M41" s="13">
        <v>78</v>
      </c>
      <c r="N41" s="13">
        <v>40</v>
      </c>
      <c r="O41" s="13">
        <v>1</v>
      </c>
      <c r="P41" s="13">
        <v>41</v>
      </c>
    </row>
    <row r="42" spans="1:16" ht="15" customHeight="1" x14ac:dyDescent="0.15">
      <c r="A42" s="109"/>
      <c r="B42" s="456"/>
      <c r="C42" s="108" t="s">
        <v>65</v>
      </c>
      <c r="D42" s="13">
        <v>34</v>
      </c>
      <c r="E42" s="13">
        <v>0</v>
      </c>
      <c r="F42" s="13">
        <v>6</v>
      </c>
      <c r="G42" s="13">
        <v>10</v>
      </c>
      <c r="H42" s="13">
        <v>1</v>
      </c>
      <c r="I42" s="13">
        <v>0</v>
      </c>
      <c r="J42" s="13">
        <v>17</v>
      </c>
      <c r="K42" s="13">
        <v>34</v>
      </c>
      <c r="L42" s="13">
        <v>3</v>
      </c>
      <c r="M42" s="13">
        <v>6</v>
      </c>
      <c r="N42" s="13">
        <v>5</v>
      </c>
      <c r="O42" s="13">
        <v>1</v>
      </c>
      <c r="P42" s="13">
        <v>19</v>
      </c>
    </row>
  </sheetData>
  <mergeCells count="4">
    <mergeCell ref="A5:A6"/>
    <mergeCell ref="B16:B20"/>
    <mergeCell ref="A26:A27"/>
    <mergeCell ref="B37:B41"/>
  </mergeCells>
  <phoneticPr fontId="6"/>
  <pageMargins left="0.39370078740157483" right="0.39370078740157483" top="0.39370078740157483" bottom="0.19685039370078741" header="0.19685039370078741" footer="0.19685039370078741"/>
  <pageSetup paperSize="9" scale="75" orientation="landscape" horizontalDpi="200" verticalDpi="200" r:id="rId1"/>
  <headerFooter alignWithMargins="0"/>
  <rowBreaks count="1" manualBreakCount="1">
    <brk id="3" max="16383" man="1"/>
  </rowBreaks>
  <colBreaks count="1" manualBreakCount="1">
    <brk id="10" max="1048575" man="1"/>
  </col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E030BA-4150-4D83-B4BF-5CFEDF31B73B}">
  <dimension ref="A1:G35"/>
  <sheetViews>
    <sheetView showGridLines="0" view="pageBreakPreview" zoomScaleNormal="100" zoomScaleSheetLayoutView="100" workbookViewId="0"/>
  </sheetViews>
  <sheetFormatPr defaultColWidth="8" defaultRowHeight="15" customHeight="1" x14ac:dyDescent="0.15"/>
  <cols>
    <col min="1" max="1" width="13.28515625" style="1" customWidth="1"/>
    <col min="2" max="2" width="4.28515625" style="1" customWidth="1"/>
    <col min="3" max="3" width="44.28515625" style="1" customWidth="1"/>
    <col min="4" max="7" width="8.7109375" style="1" customWidth="1"/>
    <col min="8" max="16384" width="8" style="1"/>
  </cols>
  <sheetData>
    <row r="1" spans="1:7" ht="15" customHeight="1" x14ac:dyDescent="0.15">
      <c r="D1" s="1" t="s">
        <v>465</v>
      </c>
    </row>
    <row r="2" spans="1:7" s="7" customFormat="1" ht="15" customHeight="1" x14ac:dyDescent="0.15">
      <c r="A2" s="3"/>
      <c r="B2" s="4"/>
      <c r="C2" s="116"/>
      <c r="D2" s="453" t="s">
        <v>0</v>
      </c>
      <c r="E2" s="453" t="s">
        <v>466</v>
      </c>
      <c r="F2" s="453" t="s">
        <v>467</v>
      </c>
      <c r="G2" s="453" t="s">
        <v>65</v>
      </c>
    </row>
    <row r="3" spans="1:7" ht="15" customHeight="1" x14ac:dyDescent="0.15">
      <c r="A3" s="114" t="s">
        <v>576</v>
      </c>
      <c r="B3" s="17" t="s">
        <v>6</v>
      </c>
      <c r="C3" s="113" t="s">
        <v>16</v>
      </c>
      <c r="D3" s="41">
        <f t="shared" ref="D3:E3" si="0">D21</f>
        <v>1165</v>
      </c>
      <c r="E3" s="8">
        <f t="shared" si="0"/>
        <v>286</v>
      </c>
      <c r="F3" s="8">
        <f>F21</f>
        <v>863</v>
      </c>
      <c r="G3" s="8">
        <f>G21</f>
        <v>16</v>
      </c>
    </row>
    <row r="4" spans="1:7" ht="15" customHeight="1" x14ac:dyDescent="0.15">
      <c r="A4" s="203" t="s">
        <v>20</v>
      </c>
      <c r="B4" s="18" t="s">
        <v>7</v>
      </c>
      <c r="C4" s="112"/>
      <c r="D4" s="29">
        <f>IF(SUM(E4:G4)&gt;100,"－",SUM(E4:G4))</f>
        <v>100</v>
      </c>
      <c r="E4" s="28">
        <f>E21/$D3*100</f>
        <v>24.549356223175966</v>
      </c>
      <c r="F4" s="28">
        <f>F21/$D3*100</f>
        <v>74.077253218884124</v>
      </c>
      <c r="G4" s="28">
        <f>G21/$D3*100</f>
        <v>1.3733905579399142</v>
      </c>
    </row>
    <row r="5" spans="1:7" ht="15" customHeight="1" x14ac:dyDescent="0.15">
      <c r="A5" s="203"/>
      <c r="B5" s="18" t="s">
        <v>8</v>
      </c>
      <c r="C5" s="110" t="s">
        <v>134</v>
      </c>
      <c r="D5" s="42">
        <f t="shared" ref="D5:D11" si="1">D23</f>
        <v>132</v>
      </c>
      <c r="E5" s="12">
        <f t="shared" ref="E5:G10" si="2">IF($D5=0,0,E23/$D5*100)</f>
        <v>6.8181818181818175</v>
      </c>
      <c r="F5" s="12">
        <f t="shared" si="2"/>
        <v>93.181818181818173</v>
      </c>
      <c r="G5" s="12">
        <f t="shared" si="2"/>
        <v>0</v>
      </c>
    </row>
    <row r="6" spans="1:7" ht="15" customHeight="1" x14ac:dyDescent="0.15">
      <c r="A6" s="203"/>
      <c r="B6" s="18" t="s">
        <v>9</v>
      </c>
      <c r="C6" s="110" t="s">
        <v>135</v>
      </c>
      <c r="D6" s="42">
        <f t="shared" si="1"/>
        <v>37</v>
      </c>
      <c r="E6" s="12">
        <f t="shared" si="2"/>
        <v>21.621621621621621</v>
      </c>
      <c r="F6" s="12">
        <f t="shared" si="2"/>
        <v>78.378378378378372</v>
      </c>
      <c r="G6" s="12">
        <f t="shared" si="2"/>
        <v>0</v>
      </c>
    </row>
    <row r="7" spans="1:7" ht="15" customHeight="1" x14ac:dyDescent="0.15">
      <c r="A7" s="111"/>
      <c r="B7" s="18"/>
      <c r="C7" s="110" t="s">
        <v>136</v>
      </c>
      <c r="D7" s="42">
        <f t="shared" si="1"/>
        <v>541</v>
      </c>
      <c r="E7" s="12">
        <f t="shared" si="2"/>
        <v>34.195933456561924</v>
      </c>
      <c r="F7" s="12">
        <f t="shared" si="2"/>
        <v>64.695009242144181</v>
      </c>
      <c r="G7" s="12">
        <f t="shared" si="2"/>
        <v>1.1090573012939002</v>
      </c>
    </row>
    <row r="8" spans="1:7" ht="15" customHeight="1" x14ac:dyDescent="0.15">
      <c r="A8" s="111"/>
      <c r="B8" s="18"/>
      <c r="C8" s="110" t="s">
        <v>137</v>
      </c>
      <c r="D8" s="42">
        <f t="shared" si="1"/>
        <v>107</v>
      </c>
      <c r="E8" s="12">
        <f t="shared" si="2"/>
        <v>25.233644859813083</v>
      </c>
      <c r="F8" s="12">
        <f t="shared" si="2"/>
        <v>72.89719626168224</v>
      </c>
      <c r="G8" s="12">
        <f t="shared" si="2"/>
        <v>1.8691588785046727</v>
      </c>
    </row>
    <row r="9" spans="1:7" ht="21" customHeight="1" x14ac:dyDescent="0.15">
      <c r="A9" s="111"/>
      <c r="B9" s="18"/>
      <c r="C9" s="122" t="s">
        <v>44</v>
      </c>
      <c r="D9" s="42">
        <f t="shared" si="1"/>
        <v>254</v>
      </c>
      <c r="E9" s="12">
        <f t="shared" si="2"/>
        <v>14.960629921259844</v>
      </c>
      <c r="F9" s="12">
        <f t="shared" si="2"/>
        <v>83.464566929133852</v>
      </c>
      <c r="G9" s="12">
        <f t="shared" si="2"/>
        <v>1.5748031496062991</v>
      </c>
    </row>
    <row r="10" spans="1:7" ht="15" customHeight="1" x14ac:dyDescent="0.15">
      <c r="A10" s="109"/>
      <c r="B10" s="202"/>
      <c r="C10" s="108" t="s">
        <v>66</v>
      </c>
      <c r="D10" s="43">
        <f t="shared" si="1"/>
        <v>94</v>
      </c>
      <c r="E10" s="9">
        <f t="shared" si="2"/>
        <v>20.212765957446805</v>
      </c>
      <c r="F10" s="9">
        <f t="shared" si="2"/>
        <v>75.531914893617028</v>
      </c>
      <c r="G10" s="9">
        <f t="shared" si="2"/>
        <v>4.2553191489361701</v>
      </c>
    </row>
    <row r="11" spans="1:7" ht="15" customHeight="1" x14ac:dyDescent="0.15">
      <c r="A11" s="114" t="s">
        <v>577</v>
      </c>
      <c r="B11" s="17" t="s">
        <v>6</v>
      </c>
      <c r="C11" s="113" t="s">
        <v>16</v>
      </c>
      <c r="D11" s="41">
        <f t="shared" si="1"/>
        <v>1165</v>
      </c>
      <c r="E11" s="8">
        <f>E29</f>
        <v>286</v>
      </c>
      <c r="F11" s="8">
        <f>F29</f>
        <v>863</v>
      </c>
      <c r="G11" s="8">
        <f>G29</f>
        <v>16</v>
      </c>
    </row>
    <row r="12" spans="1:7" ht="15" customHeight="1" x14ac:dyDescent="0.15">
      <c r="A12" s="203" t="s">
        <v>22</v>
      </c>
      <c r="B12" s="18" t="s">
        <v>7</v>
      </c>
      <c r="C12" s="112"/>
      <c r="D12" s="29">
        <f>IF(SUM(E12:G12)&gt;100,"－",SUM(E12:G12))</f>
        <v>100</v>
      </c>
      <c r="E12" s="28">
        <f>E29/$D11*100</f>
        <v>24.549356223175966</v>
      </c>
      <c r="F12" s="28">
        <f>F29/$D11*100</f>
        <v>74.077253218884124</v>
      </c>
      <c r="G12" s="28">
        <f>G29/$D11*100</f>
        <v>1.3733905579399142</v>
      </c>
    </row>
    <row r="13" spans="1:7" ht="15" customHeight="1" x14ac:dyDescent="0.15">
      <c r="A13" s="203"/>
      <c r="B13" s="18" t="s">
        <v>8</v>
      </c>
      <c r="C13" s="110" t="s">
        <v>138</v>
      </c>
      <c r="D13" s="42">
        <f>D31</f>
        <v>41</v>
      </c>
      <c r="E13" s="12">
        <f t="shared" ref="E13:G17" si="3">IF($D13=0,0,E31/$D13*100)</f>
        <v>14.634146341463413</v>
      </c>
      <c r="F13" s="12">
        <f t="shared" si="3"/>
        <v>78.048780487804876</v>
      </c>
      <c r="G13" s="12">
        <f t="shared" si="3"/>
        <v>7.3170731707317067</v>
      </c>
    </row>
    <row r="14" spans="1:7" ht="15" customHeight="1" x14ac:dyDescent="0.15">
      <c r="A14" s="203"/>
      <c r="B14" s="18" t="s">
        <v>9</v>
      </c>
      <c r="C14" s="123" t="s">
        <v>139</v>
      </c>
      <c r="D14" s="42">
        <f>D32</f>
        <v>729</v>
      </c>
      <c r="E14" s="12">
        <f t="shared" si="3"/>
        <v>24.142661179698216</v>
      </c>
      <c r="F14" s="12">
        <f t="shared" si="3"/>
        <v>74.897119341563794</v>
      </c>
      <c r="G14" s="12">
        <f t="shared" si="3"/>
        <v>0.96021947873799729</v>
      </c>
    </row>
    <row r="15" spans="1:7" ht="15" customHeight="1" x14ac:dyDescent="0.15">
      <c r="A15" s="111"/>
      <c r="B15" s="18"/>
      <c r="C15" s="110" t="s">
        <v>140</v>
      </c>
      <c r="D15" s="42">
        <f>D33</f>
        <v>350</v>
      </c>
      <c r="E15" s="12">
        <f t="shared" si="3"/>
        <v>26.285714285714285</v>
      </c>
      <c r="F15" s="12">
        <f t="shared" si="3"/>
        <v>73.142857142857139</v>
      </c>
      <c r="G15" s="12">
        <f t="shared" si="3"/>
        <v>0.5714285714285714</v>
      </c>
    </row>
    <row r="16" spans="1:7" ht="15" customHeight="1" x14ac:dyDescent="0.15">
      <c r="A16" s="111"/>
      <c r="B16" s="18"/>
      <c r="C16" s="110" t="s">
        <v>47</v>
      </c>
      <c r="D16" s="42">
        <f>D34</f>
        <v>10</v>
      </c>
      <c r="E16" s="12">
        <f t="shared" si="3"/>
        <v>30</v>
      </c>
      <c r="F16" s="12">
        <f t="shared" si="3"/>
        <v>70</v>
      </c>
      <c r="G16" s="12">
        <f t="shared" si="3"/>
        <v>0</v>
      </c>
    </row>
    <row r="17" spans="1:7" ht="15" customHeight="1" x14ac:dyDescent="0.15">
      <c r="A17" s="109"/>
      <c r="B17" s="202"/>
      <c r="C17" s="108" t="s">
        <v>65</v>
      </c>
      <c r="D17" s="43">
        <f>D35</f>
        <v>35</v>
      </c>
      <c r="E17" s="9">
        <f t="shared" si="3"/>
        <v>25.714285714285712</v>
      </c>
      <c r="F17" s="9">
        <f t="shared" si="3"/>
        <v>62.857142857142854</v>
      </c>
      <c r="G17" s="9">
        <f t="shared" si="3"/>
        <v>11.428571428571429</v>
      </c>
    </row>
    <row r="21" spans="1:7" ht="15" customHeight="1" x14ac:dyDescent="0.15">
      <c r="A21" s="114" t="s">
        <v>576</v>
      </c>
      <c r="B21" s="17" t="s">
        <v>6</v>
      </c>
      <c r="C21" s="113" t="s">
        <v>16</v>
      </c>
      <c r="D21" s="13">
        <v>1165</v>
      </c>
      <c r="E21" s="13">
        <v>286</v>
      </c>
      <c r="F21" s="13">
        <v>863</v>
      </c>
      <c r="G21" s="13">
        <v>16</v>
      </c>
    </row>
    <row r="22" spans="1:7" ht="15" customHeight="1" x14ac:dyDescent="0.15">
      <c r="A22" s="203" t="s">
        <v>20</v>
      </c>
      <c r="B22" s="18" t="s">
        <v>7</v>
      </c>
      <c r="C22" s="112"/>
      <c r="D22" s="13"/>
      <c r="E22" s="13"/>
      <c r="F22" s="13"/>
      <c r="G22" s="13"/>
    </row>
    <row r="23" spans="1:7" ht="15" customHeight="1" x14ac:dyDescent="0.15">
      <c r="A23" s="203"/>
      <c r="B23" s="18" t="s">
        <v>8</v>
      </c>
      <c r="C23" s="110" t="s">
        <v>134</v>
      </c>
      <c r="D23" s="13">
        <v>132</v>
      </c>
      <c r="E23" s="13">
        <v>9</v>
      </c>
      <c r="F23" s="13">
        <v>123</v>
      </c>
      <c r="G23" s="13">
        <v>0</v>
      </c>
    </row>
    <row r="24" spans="1:7" ht="15" customHeight="1" x14ac:dyDescent="0.15">
      <c r="A24" s="203"/>
      <c r="B24" s="18" t="s">
        <v>9</v>
      </c>
      <c r="C24" s="110" t="s">
        <v>135</v>
      </c>
      <c r="D24" s="13">
        <v>37</v>
      </c>
      <c r="E24" s="13">
        <v>8</v>
      </c>
      <c r="F24" s="13">
        <v>29</v>
      </c>
      <c r="G24" s="13">
        <v>0</v>
      </c>
    </row>
    <row r="25" spans="1:7" ht="15" customHeight="1" x14ac:dyDescent="0.15">
      <c r="A25" s="111"/>
      <c r="B25" s="18"/>
      <c r="C25" s="110" t="s">
        <v>136</v>
      </c>
      <c r="D25" s="13">
        <v>541</v>
      </c>
      <c r="E25" s="13">
        <v>185</v>
      </c>
      <c r="F25" s="13">
        <v>350</v>
      </c>
      <c r="G25" s="13">
        <v>6</v>
      </c>
    </row>
    <row r="26" spans="1:7" ht="15" customHeight="1" x14ac:dyDescent="0.15">
      <c r="A26" s="111"/>
      <c r="B26" s="18"/>
      <c r="C26" s="110" t="s">
        <v>137</v>
      </c>
      <c r="D26" s="13">
        <v>107</v>
      </c>
      <c r="E26" s="13">
        <v>27</v>
      </c>
      <c r="F26" s="13">
        <v>78</v>
      </c>
      <c r="G26" s="13">
        <v>2</v>
      </c>
    </row>
    <row r="27" spans="1:7" ht="15" customHeight="1" x14ac:dyDescent="0.15">
      <c r="A27" s="111"/>
      <c r="B27" s="18"/>
      <c r="C27" s="122" t="s">
        <v>44</v>
      </c>
      <c r="D27" s="13">
        <v>254</v>
      </c>
      <c r="E27" s="13">
        <v>38</v>
      </c>
      <c r="F27" s="13">
        <v>212</v>
      </c>
      <c r="G27" s="13">
        <v>4</v>
      </c>
    </row>
    <row r="28" spans="1:7" ht="15" customHeight="1" x14ac:dyDescent="0.15">
      <c r="A28" s="109"/>
      <c r="B28" s="202"/>
      <c r="C28" s="108" t="s">
        <v>578</v>
      </c>
      <c r="D28" s="13">
        <v>94</v>
      </c>
      <c r="E28" s="13">
        <v>19</v>
      </c>
      <c r="F28" s="13">
        <v>71</v>
      </c>
      <c r="G28" s="13">
        <v>4</v>
      </c>
    </row>
    <row r="29" spans="1:7" ht="15" customHeight="1" x14ac:dyDescent="0.15">
      <c r="A29" s="114" t="s">
        <v>577</v>
      </c>
      <c r="B29" s="17" t="s">
        <v>6</v>
      </c>
      <c r="C29" s="113" t="s">
        <v>16</v>
      </c>
      <c r="D29" s="13">
        <v>1165</v>
      </c>
      <c r="E29" s="13">
        <v>286</v>
      </c>
      <c r="F29" s="13">
        <v>863</v>
      </c>
      <c r="G29" s="13">
        <v>16</v>
      </c>
    </row>
    <row r="30" spans="1:7" ht="15" customHeight="1" x14ac:dyDescent="0.15">
      <c r="A30" s="203" t="s">
        <v>22</v>
      </c>
      <c r="B30" s="18" t="s">
        <v>7</v>
      </c>
      <c r="C30" s="112"/>
      <c r="D30" s="13"/>
      <c r="E30" s="13"/>
      <c r="F30" s="13"/>
      <c r="G30" s="13"/>
    </row>
    <row r="31" spans="1:7" ht="15" customHeight="1" x14ac:dyDescent="0.15">
      <c r="A31" s="203"/>
      <c r="B31" s="18" t="s">
        <v>8</v>
      </c>
      <c r="C31" s="110" t="s">
        <v>138</v>
      </c>
      <c r="D31" s="13">
        <v>41</v>
      </c>
      <c r="E31" s="13">
        <v>6</v>
      </c>
      <c r="F31" s="13">
        <v>32</v>
      </c>
      <c r="G31" s="13">
        <v>3</v>
      </c>
    </row>
    <row r="32" spans="1:7" ht="15" customHeight="1" x14ac:dyDescent="0.15">
      <c r="A32" s="203"/>
      <c r="B32" s="18" t="s">
        <v>9</v>
      </c>
      <c r="C32" s="123" t="s">
        <v>139</v>
      </c>
      <c r="D32" s="13">
        <v>729</v>
      </c>
      <c r="E32" s="13">
        <v>176</v>
      </c>
      <c r="F32" s="13">
        <v>546</v>
      </c>
      <c r="G32" s="13">
        <v>7</v>
      </c>
    </row>
    <row r="33" spans="1:7" ht="15" customHeight="1" x14ac:dyDescent="0.15">
      <c r="A33" s="111"/>
      <c r="B33" s="18"/>
      <c r="C33" s="110" t="s">
        <v>140</v>
      </c>
      <c r="D33" s="13">
        <v>350</v>
      </c>
      <c r="E33" s="13">
        <v>92</v>
      </c>
      <c r="F33" s="13">
        <v>256</v>
      </c>
      <c r="G33" s="13">
        <v>2</v>
      </c>
    </row>
    <row r="34" spans="1:7" ht="15" customHeight="1" x14ac:dyDescent="0.15">
      <c r="A34" s="111"/>
      <c r="B34" s="18"/>
      <c r="C34" s="110" t="s">
        <v>47</v>
      </c>
      <c r="D34" s="13">
        <v>10</v>
      </c>
      <c r="E34" s="13">
        <v>3</v>
      </c>
      <c r="F34" s="13">
        <v>7</v>
      </c>
      <c r="G34" s="13">
        <v>0</v>
      </c>
    </row>
    <row r="35" spans="1:7" ht="15" customHeight="1" x14ac:dyDescent="0.15">
      <c r="A35" s="109"/>
      <c r="B35" s="202"/>
      <c r="C35" s="108" t="s">
        <v>65</v>
      </c>
      <c r="D35" s="13">
        <v>35</v>
      </c>
      <c r="E35" s="13">
        <v>9</v>
      </c>
      <c r="F35" s="13">
        <v>22</v>
      </c>
      <c r="G35" s="13">
        <v>4</v>
      </c>
    </row>
  </sheetData>
  <mergeCells count="4">
    <mergeCell ref="A4:A6"/>
    <mergeCell ref="A12:A14"/>
    <mergeCell ref="A22:A24"/>
    <mergeCell ref="A30:A32"/>
  </mergeCells>
  <phoneticPr fontId="6"/>
  <pageMargins left="0.39370078740157483" right="0.39370078740157483" top="0.39370078740157483" bottom="0.19685039370078741" header="0.19685039370078741" footer="0.19685039370078741"/>
  <pageSetup paperSize="9" scale="70" orientation="portrait" horizontalDpi="200" verticalDpi="200" r:id="rId1"/>
  <headerFooter alignWithMargins="0">
    <oddHeader>&amp;R&amp;"-,標準"&amp;11&amp;F＿&amp;A</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9BAF5A-D707-4315-BDA7-6EF90894B494}">
  <dimension ref="A1:G18"/>
  <sheetViews>
    <sheetView showGridLines="0" view="pageBreakPreview" zoomScaleNormal="100" zoomScaleSheetLayoutView="100" workbookViewId="0"/>
  </sheetViews>
  <sheetFormatPr defaultColWidth="8" defaultRowHeight="15" customHeight="1" x14ac:dyDescent="0.15"/>
  <cols>
    <col min="1" max="1" width="19.7109375" style="1" customWidth="1"/>
    <col min="2" max="2" width="4.28515625" style="1" customWidth="1"/>
    <col min="3" max="3" width="32" style="1" customWidth="1"/>
    <col min="4" max="7" width="9.42578125" style="1" customWidth="1"/>
    <col min="8" max="16384" width="8" style="1"/>
  </cols>
  <sheetData>
    <row r="1" spans="1:7" ht="15" customHeight="1" x14ac:dyDescent="0.15">
      <c r="D1" s="1" t="s">
        <v>465</v>
      </c>
    </row>
    <row r="3" spans="1:7" s="7" customFormat="1" ht="15" customHeight="1" x14ac:dyDescent="0.15">
      <c r="A3" s="3"/>
      <c r="B3" s="4"/>
      <c r="C3" s="116"/>
      <c r="D3" s="453" t="s">
        <v>0</v>
      </c>
      <c r="E3" s="453" t="s">
        <v>466</v>
      </c>
      <c r="F3" s="453" t="s">
        <v>467</v>
      </c>
      <c r="G3" s="453" t="s">
        <v>65</v>
      </c>
    </row>
    <row r="4" spans="1:7" ht="15" customHeight="1" x14ac:dyDescent="0.15">
      <c r="A4" s="114" t="s">
        <v>564</v>
      </c>
      <c r="B4" s="17" t="s">
        <v>6</v>
      </c>
      <c r="C4" s="113" t="s">
        <v>16</v>
      </c>
      <c r="D4" s="41">
        <f>D13</f>
        <v>1165</v>
      </c>
      <c r="E4" s="8">
        <f>E13</f>
        <v>286</v>
      </c>
      <c r="F4" s="8">
        <f>F13</f>
        <v>863</v>
      </c>
      <c r="G4" s="8">
        <f>G13</f>
        <v>16</v>
      </c>
    </row>
    <row r="5" spans="1:7" ht="15" customHeight="1" x14ac:dyDescent="0.15">
      <c r="A5" s="203" t="s">
        <v>579</v>
      </c>
      <c r="B5" s="18" t="s">
        <v>7</v>
      </c>
      <c r="C5" s="112"/>
      <c r="D5" s="29">
        <f>IF(SUM(E5:G5)&gt;100,"－",SUM(E5:G5))</f>
        <v>100</v>
      </c>
      <c r="E5" s="28">
        <f>E13/$D4*100</f>
        <v>24.549356223175966</v>
      </c>
      <c r="F5" s="28">
        <f>F13/$D4*100</f>
        <v>74.077253218884124</v>
      </c>
      <c r="G5" s="28">
        <f>G13/$D4*100</f>
        <v>1.3733905579399142</v>
      </c>
    </row>
    <row r="6" spans="1:7" ht="15" customHeight="1" x14ac:dyDescent="0.15">
      <c r="A6" s="203"/>
      <c r="B6" s="18" t="s">
        <v>8</v>
      </c>
      <c r="C6" s="110" t="s">
        <v>566</v>
      </c>
      <c r="D6" s="42">
        <f>D15</f>
        <v>75</v>
      </c>
      <c r="E6" s="12">
        <f t="shared" ref="E6:G9" si="0">IF($D6=0,0,E15/$D6*100)</f>
        <v>36</v>
      </c>
      <c r="F6" s="12">
        <f t="shared" si="0"/>
        <v>60</v>
      </c>
      <c r="G6" s="12">
        <f t="shared" si="0"/>
        <v>4</v>
      </c>
    </row>
    <row r="7" spans="1:7" ht="15" customHeight="1" x14ac:dyDescent="0.15">
      <c r="A7" s="111"/>
      <c r="B7" s="18" t="s">
        <v>9</v>
      </c>
      <c r="C7" s="123" t="s">
        <v>567</v>
      </c>
      <c r="D7" s="42">
        <f>D16</f>
        <v>423</v>
      </c>
      <c r="E7" s="12">
        <f t="shared" si="0"/>
        <v>23.877068557919621</v>
      </c>
      <c r="F7" s="12">
        <f t="shared" si="0"/>
        <v>75.650118203309688</v>
      </c>
      <c r="G7" s="12">
        <f t="shared" si="0"/>
        <v>0.4728132387706856</v>
      </c>
    </row>
    <row r="8" spans="1:7" ht="15" customHeight="1" x14ac:dyDescent="0.15">
      <c r="A8" s="111"/>
      <c r="B8" s="18"/>
      <c r="C8" s="110" t="s">
        <v>568</v>
      </c>
      <c r="D8" s="42">
        <f>D17</f>
        <v>606</v>
      </c>
      <c r="E8" s="12">
        <f t="shared" si="0"/>
        <v>24.917491749174918</v>
      </c>
      <c r="F8" s="12">
        <f t="shared" si="0"/>
        <v>73.432343234323426</v>
      </c>
      <c r="G8" s="12">
        <f t="shared" si="0"/>
        <v>1.6501650165016499</v>
      </c>
    </row>
    <row r="9" spans="1:7" ht="15" customHeight="1" x14ac:dyDescent="0.15">
      <c r="A9" s="109"/>
      <c r="B9" s="202"/>
      <c r="C9" s="108" t="s">
        <v>65</v>
      </c>
      <c r="D9" s="43">
        <f>D18</f>
        <v>61</v>
      </c>
      <c r="E9" s="9">
        <f t="shared" si="0"/>
        <v>11.475409836065573</v>
      </c>
      <c r="F9" s="9">
        <f t="shared" si="0"/>
        <v>86.885245901639337</v>
      </c>
      <c r="G9" s="9">
        <f t="shared" si="0"/>
        <v>1.639344262295082</v>
      </c>
    </row>
    <row r="13" spans="1:7" ht="15" customHeight="1" x14ac:dyDescent="0.15">
      <c r="A13" s="114" t="s">
        <v>564</v>
      </c>
      <c r="B13" s="17" t="s">
        <v>6</v>
      </c>
      <c r="C13" s="113" t="s">
        <v>16</v>
      </c>
      <c r="D13" s="13">
        <v>1165</v>
      </c>
      <c r="E13" s="13">
        <v>286</v>
      </c>
      <c r="F13" s="13">
        <v>863</v>
      </c>
      <c r="G13" s="13">
        <v>16</v>
      </c>
    </row>
    <row r="14" spans="1:7" ht="15" customHeight="1" x14ac:dyDescent="0.15">
      <c r="A14" s="203" t="s">
        <v>579</v>
      </c>
      <c r="B14" s="18" t="s">
        <v>7</v>
      </c>
      <c r="C14" s="112"/>
      <c r="D14" s="13"/>
      <c r="E14" s="13"/>
      <c r="F14" s="13"/>
      <c r="G14" s="13"/>
    </row>
    <row r="15" spans="1:7" ht="15" customHeight="1" x14ac:dyDescent="0.15">
      <c r="A15" s="203"/>
      <c r="B15" s="18" t="s">
        <v>8</v>
      </c>
      <c r="C15" s="110" t="s">
        <v>566</v>
      </c>
      <c r="D15" s="13">
        <v>75</v>
      </c>
      <c r="E15" s="13">
        <v>27</v>
      </c>
      <c r="F15" s="13">
        <v>45</v>
      </c>
      <c r="G15" s="13">
        <v>3</v>
      </c>
    </row>
    <row r="16" spans="1:7" ht="15" customHeight="1" x14ac:dyDescent="0.15">
      <c r="A16" s="111"/>
      <c r="B16" s="18" t="s">
        <v>9</v>
      </c>
      <c r="C16" s="123" t="s">
        <v>567</v>
      </c>
      <c r="D16" s="13">
        <v>423</v>
      </c>
      <c r="E16" s="13">
        <v>101</v>
      </c>
      <c r="F16" s="13">
        <v>320</v>
      </c>
      <c r="G16" s="13">
        <v>2</v>
      </c>
    </row>
    <row r="17" spans="1:7" ht="15" customHeight="1" x14ac:dyDescent="0.15">
      <c r="A17" s="111"/>
      <c r="B17" s="18"/>
      <c r="C17" s="110" t="s">
        <v>568</v>
      </c>
      <c r="D17" s="13">
        <v>606</v>
      </c>
      <c r="E17" s="13">
        <v>151</v>
      </c>
      <c r="F17" s="13">
        <v>445</v>
      </c>
      <c r="G17" s="13">
        <v>10</v>
      </c>
    </row>
    <row r="18" spans="1:7" ht="15" customHeight="1" x14ac:dyDescent="0.15">
      <c r="A18" s="109"/>
      <c r="B18" s="202"/>
      <c r="C18" s="108" t="s">
        <v>65</v>
      </c>
      <c r="D18" s="13">
        <v>61</v>
      </c>
      <c r="E18" s="13">
        <v>7</v>
      </c>
      <c r="F18" s="13">
        <v>53</v>
      </c>
      <c r="G18" s="13">
        <v>1</v>
      </c>
    </row>
  </sheetData>
  <mergeCells count="2">
    <mergeCell ref="A5:A6"/>
    <mergeCell ref="A14:A15"/>
  </mergeCells>
  <phoneticPr fontId="6"/>
  <pageMargins left="0.39370078740157483" right="0.39370078740157483" top="0.39370078740157483" bottom="0.19685039370078741" header="0.19685039370078741" footer="0.19685039370078741"/>
  <pageSetup paperSize="9" scale="70" orientation="portrait" horizontalDpi="200" verticalDpi="200" r:id="rId1"/>
  <headerFooter alignWithMargins="0">
    <oddHeader>&amp;R&amp;"+,標準"&amp;11&amp;F-&amp;A</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5D700F-3BA6-48F8-9A1E-04C364467575}">
  <dimension ref="A1:I38"/>
  <sheetViews>
    <sheetView showGridLines="0" view="pageBreakPreview" zoomScaleNormal="85" zoomScaleSheetLayoutView="100" workbookViewId="0"/>
  </sheetViews>
  <sheetFormatPr defaultColWidth="8" defaultRowHeight="15" customHeight="1" x14ac:dyDescent="0.15"/>
  <cols>
    <col min="1" max="1" width="13.28515625" style="1" customWidth="1"/>
    <col min="2" max="2" width="4.28515625" style="1" customWidth="1"/>
    <col min="3" max="3" width="31.42578125" style="1" customWidth="1"/>
    <col min="4" max="9" width="9.5703125" style="1" customWidth="1"/>
    <col min="10" max="16384" width="8" style="1"/>
  </cols>
  <sheetData>
    <row r="1" spans="1:9" ht="15" customHeight="1" x14ac:dyDescent="0.15">
      <c r="D1" s="1" t="s">
        <v>580</v>
      </c>
    </row>
    <row r="3" spans="1:9" s="7" customFormat="1" ht="45" x14ac:dyDescent="0.15">
      <c r="A3" s="76"/>
      <c r="B3" s="4"/>
      <c r="C3" s="116"/>
      <c r="D3" s="5" t="s">
        <v>0</v>
      </c>
      <c r="E3" s="115" t="s">
        <v>581</v>
      </c>
      <c r="F3" s="454" t="s">
        <v>582</v>
      </c>
      <c r="G3" s="454" t="s">
        <v>583</v>
      </c>
      <c r="H3" s="115" t="s">
        <v>584</v>
      </c>
      <c r="I3" s="5" t="s">
        <v>65</v>
      </c>
    </row>
    <row r="4" spans="1:9" ht="15" customHeight="1" x14ac:dyDescent="0.15">
      <c r="A4" s="114" t="s">
        <v>576</v>
      </c>
      <c r="B4" s="17" t="s">
        <v>2</v>
      </c>
      <c r="C4" s="113" t="s">
        <v>16</v>
      </c>
      <c r="D4" s="41">
        <f t="shared" ref="D4:I4" si="0">D23</f>
        <v>595</v>
      </c>
      <c r="E4" s="8">
        <f t="shared" si="0"/>
        <v>150</v>
      </c>
      <c r="F4" s="8">
        <f t="shared" si="0"/>
        <v>130</v>
      </c>
      <c r="G4" s="8">
        <f t="shared" si="0"/>
        <v>215</v>
      </c>
      <c r="H4" s="8">
        <f t="shared" si="0"/>
        <v>0</v>
      </c>
      <c r="I4" s="8">
        <f t="shared" si="0"/>
        <v>182</v>
      </c>
    </row>
    <row r="5" spans="1:9" ht="15" customHeight="1" x14ac:dyDescent="0.15">
      <c r="A5" s="203" t="s">
        <v>20</v>
      </c>
      <c r="B5" s="18" t="s">
        <v>3</v>
      </c>
      <c r="C5" s="112"/>
      <c r="D5" s="29" t="str">
        <f>IF(SUM(E5:I5)&gt;100,"－",SUM(E5:I5))</f>
        <v>－</v>
      </c>
      <c r="E5" s="28">
        <f>E23/$D4*100</f>
        <v>25.210084033613445</v>
      </c>
      <c r="F5" s="28">
        <f>F23/$D4*100</f>
        <v>21.84873949579832</v>
      </c>
      <c r="G5" s="28">
        <f>G23/$D4*100</f>
        <v>36.134453781512605</v>
      </c>
      <c r="H5" s="28">
        <f>H23/$D4*100</f>
        <v>0</v>
      </c>
      <c r="I5" s="28">
        <f>I23/$D4*100</f>
        <v>30.588235294117649</v>
      </c>
    </row>
    <row r="6" spans="1:9" ht="15" customHeight="1" x14ac:dyDescent="0.15">
      <c r="A6" s="203"/>
      <c r="B6" s="18" t="s">
        <v>4</v>
      </c>
      <c r="C6" s="110" t="s">
        <v>134</v>
      </c>
      <c r="D6" s="42">
        <f t="shared" ref="D6:D12" si="1">D25</f>
        <v>0</v>
      </c>
      <c r="E6" s="12">
        <f t="shared" ref="E6:I11" si="2">IF($D6=0,0,E25/$D6*100)</f>
        <v>0</v>
      </c>
      <c r="F6" s="12">
        <f t="shared" si="2"/>
        <v>0</v>
      </c>
      <c r="G6" s="12">
        <f t="shared" si="2"/>
        <v>0</v>
      </c>
      <c r="H6" s="12">
        <f t="shared" si="2"/>
        <v>0</v>
      </c>
      <c r="I6" s="12">
        <f t="shared" si="2"/>
        <v>0</v>
      </c>
    </row>
    <row r="7" spans="1:9" ht="15" customHeight="1" x14ac:dyDescent="0.15">
      <c r="A7" s="203"/>
      <c r="B7" s="18"/>
      <c r="C7" s="110" t="s">
        <v>42</v>
      </c>
      <c r="D7" s="42">
        <f t="shared" si="1"/>
        <v>71</v>
      </c>
      <c r="E7" s="12">
        <f t="shared" si="2"/>
        <v>28.169014084507044</v>
      </c>
      <c r="F7" s="12">
        <f t="shared" si="2"/>
        <v>18.30985915492958</v>
      </c>
      <c r="G7" s="12">
        <f t="shared" si="2"/>
        <v>54.929577464788736</v>
      </c>
      <c r="H7" s="12">
        <f t="shared" si="2"/>
        <v>0</v>
      </c>
      <c r="I7" s="12">
        <f t="shared" si="2"/>
        <v>21.12676056338028</v>
      </c>
    </row>
    <row r="8" spans="1:9" ht="15" customHeight="1" x14ac:dyDescent="0.15">
      <c r="A8" s="111"/>
      <c r="B8" s="18"/>
      <c r="C8" s="110" t="s">
        <v>43</v>
      </c>
      <c r="D8" s="42">
        <f t="shared" si="1"/>
        <v>184</v>
      </c>
      <c r="E8" s="12">
        <f t="shared" si="2"/>
        <v>23.913043478260871</v>
      </c>
      <c r="F8" s="12">
        <f t="shared" si="2"/>
        <v>31.521739130434785</v>
      </c>
      <c r="G8" s="12">
        <f t="shared" si="2"/>
        <v>32.065217391304344</v>
      </c>
      <c r="H8" s="12">
        <f t="shared" si="2"/>
        <v>0</v>
      </c>
      <c r="I8" s="12">
        <f t="shared" si="2"/>
        <v>26.086956521739129</v>
      </c>
    </row>
    <row r="9" spans="1:9" ht="15" customHeight="1" x14ac:dyDescent="0.15">
      <c r="A9" s="111"/>
      <c r="B9" s="18"/>
      <c r="C9" s="110" t="s">
        <v>571</v>
      </c>
      <c r="D9" s="42">
        <f t="shared" si="1"/>
        <v>121</v>
      </c>
      <c r="E9" s="12">
        <f t="shared" si="2"/>
        <v>32.231404958677686</v>
      </c>
      <c r="F9" s="12">
        <f t="shared" si="2"/>
        <v>19.008264462809919</v>
      </c>
      <c r="G9" s="12">
        <f t="shared" si="2"/>
        <v>48.760330578512395</v>
      </c>
      <c r="H9" s="12">
        <f t="shared" si="2"/>
        <v>0</v>
      </c>
      <c r="I9" s="12">
        <f t="shared" si="2"/>
        <v>19.008264462809919</v>
      </c>
    </row>
    <row r="10" spans="1:9" ht="21" customHeight="1" x14ac:dyDescent="0.15">
      <c r="A10" s="111"/>
      <c r="B10" s="18"/>
      <c r="C10" s="464" t="s">
        <v>572</v>
      </c>
      <c r="D10" s="42">
        <f t="shared" si="1"/>
        <v>101</v>
      </c>
      <c r="E10" s="12">
        <f t="shared" si="2"/>
        <v>37.623762376237622</v>
      </c>
      <c r="F10" s="12">
        <f t="shared" si="2"/>
        <v>25.742574257425744</v>
      </c>
      <c r="G10" s="12">
        <f t="shared" si="2"/>
        <v>33.663366336633665</v>
      </c>
      <c r="H10" s="12">
        <f t="shared" si="2"/>
        <v>0</v>
      </c>
      <c r="I10" s="12">
        <f t="shared" si="2"/>
        <v>15.841584158415841</v>
      </c>
    </row>
    <row r="11" spans="1:9" ht="15" customHeight="1" x14ac:dyDescent="0.15">
      <c r="A11" s="111"/>
      <c r="B11" s="19"/>
      <c r="C11" s="108" t="s">
        <v>66</v>
      </c>
      <c r="D11" s="43">
        <f t="shared" si="1"/>
        <v>118</v>
      </c>
      <c r="E11" s="9">
        <f t="shared" si="2"/>
        <v>7.6271186440677967</v>
      </c>
      <c r="F11" s="9">
        <f t="shared" si="2"/>
        <v>8.4745762711864394</v>
      </c>
      <c r="G11" s="9">
        <f t="shared" si="2"/>
        <v>20.33898305084746</v>
      </c>
      <c r="H11" s="9">
        <f t="shared" si="2"/>
        <v>0</v>
      </c>
      <c r="I11" s="9">
        <f t="shared" si="2"/>
        <v>67.796610169491515</v>
      </c>
    </row>
    <row r="12" spans="1:9" ht="15" customHeight="1" x14ac:dyDescent="0.15">
      <c r="A12" s="111"/>
      <c r="B12" s="204" t="s">
        <v>5</v>
      </c>
      <c r="C12" s="113" t="s">
        <v>16</v>
      </c>
      <c r="D12" s="42">
        <f t="shared" si="1"/>
        <v>485</v>
      </c>
      <c r="E12" s="20">
        <f>E31</f>
        <v>93</v>
      </c>
      <c r="F12" s="20">
        <f>F31</f>
        <v>75</v>
      </c>
      <c r="G12" s="20">
        <f>G31</f>
        <v>152</v>
      </c>
      <c r="H12" s="20">
        <f>H31</f>
        <v>0</v>
      </c>
      <c r="I12" s="20">
        <f>I31</f>
        <v>211</v>
      </c>
    </row>
    <row r="13" spans="1:9" ht="15" customHeight="1" x14ac:dyDescent="0.15">
      <c r="A13" s="111"/>
      <c r="B13" s="205"/>
      <c r="C13" s="112"/>
      <c r="D13" s="29" t="str">
        <f>IF(SUM(E13:I13)&gt;100,"－",SUM(E13:I13))</f>
        <v>－</v>
      </c>
      <c r="E13" s="28">
        <f>E31/$D12*100</f>
        <v>19.175257731958766</v>
      </c>
      <c r="F13" s="28">
        <f>F31/$D12*100</f>
        <v>15.463917525773196</v>
      </c>
      <c r="G13" s="28">
        <f>G31/$D12*100</f>
        <v>31.340206185567009</v>
      </c>
      <c r="H13" s="28">
        <f>H31/$D12*100</f>
        <v>0</v>
      </c>
      <c r="I13" s="28">
        <f>I31/$D12*100</f>
        <v>43.505154639175259</v>
      </c>
    </row>
    <row r="14" spans="1:9" ht="15" customHeight="1" x14ac:dyDescent="0.15">
      <c r="A14" s="111"/>
      <c r="B14" s="205"/>
      <c r="C14" s="110" t="s">
        <v>134</v>
      </c>
      <c r="D14" s="42">
        <f t="shared" ref="D14:D19" si="3">D33</f>
        <v>0</v>
      </c>
      <c r="E14" s="12">
        <f t="shared" ref="E14:I19" si="4">IF($D14=0,0,E33/$D14*100)</f>
        <v>0</v>
      </c>
      <c r="F14" s="12">
        <f t="shared" si="4"/>
        <v>0</v>
      </c>
      <c r="G14" s="12">
        <f t="shared" si="4"/>
        <v>0</v>
      </c>
      <c r="H14" s="12">
        <f t="shared" si="4"/>
        <v>0</v>
      </c>
      <c r="I14" s="12">
        <f t="shared" si="4"/>
        <v>0</v>
      </c>
    </row>
    <row r="15" spans="1:9" ht="15" customHeight="1" x14ac:dyDescent="0.15">
      <c r="A15" s="111"/>
      <c r="B15" s="205"/>
      <c r="C15" s="110" t="s">
        <v>42</v>
      </c>
      <c r="D15" s="42">
        <f t="shared" si="3"/>
        <v>57</v>
      </c>
      <c r="E15" s="12">
        <f t="shared" si="4"/>
        <v>22.807017543859647</v>
      </c>
      <c r="F15" s="12">
        <f t="shared" si="4"/>
        <v>15.789473684210526</v>
      </c>
      <c r="G15" s="12">
        <f t="shared" si="4"/>
        <v>36.84210526315789</v>
      </c>
      <c r="H15" s="12">
        <f t="shared" si="4"/>
        <v>0</v>
      </c>
      <c r="I15" s="12">
        <f t="shared" si="4"/>
        <v>31.578947368421051</v>
      </c>
    </row>
    <row r="16" spans="1:9" ht="15" customHeight="1" x14ac:dyDescent="0.15">
      <c r="A16" s="111"/>
      <c r="B16" s="205"/>
      <c r="C16" s="110" t="s">
        <v>43</v>
      </c>
      <c r="D16" s="42">
        <f t="shared" si="3"/>
        <v>141</v>
      </c>
      <c r="E16" s="12">
        <f t="shared" si="4"/>
        <v>29.787234042553191</v>
      </c>
      <c r="F16" s="12">
        <f t="shared" si="4"/>
        <v>23.404255319148938</v>
      </c>
      <c r="G16" s="12">
        <f t="shared" si="4"/>
        <v>36.87943262411347</v>
      </c>
      <c r="H16" s="12">
        <f t="shared" si="4"/>
        <v>0</v>
      </c>
      <c r="I16" s="12">
        <f t="shared" si="4"/>
        <v>25.531914893617021</v>
      </c>
    </row>
    <row r="17" spans="1:9" ht="15" customHeight="1" x14ac:dyDescent="0.15">
      <c r="A17" s="111"/>
      <c r="B17" s="200"/>
      <c r="C17" s="110" t="s">
        <v>571</v>
      </c>
      <c r="D17" s="42">
        <f t="shared" si="3"/>
        <v>84</v>
      </c>
      <c r="E17" s="12">
        <f t="shared" si="4"/>
        <v>11.904761904761903</v>
      </c>
      <c r="F17" s="12">
        <f t="shared" si="4"/>
        <v>19.047619047619047</v>
      </c>
      <c r="G17" s="12">
        <f t="shared" si="4"/>
        <v>48.80952380952381</v>
      </c>
      <c r="H17" s="12">
        <f t="shared" si="4"/>
        <v>0</v>
      </c>
      <c r="I17" s="12">
        <f t="shared" si="4"/>
        <v>29.761904761904763</v>
      </c>
    </row>
    <row r="18" spans="1:9" ht="21" customHeight="1" x14ac:dyDescent="0.15">
      <c r="A18" s="111"/>
      <c r="B18" s="200"/>
      <c r="C18" s="464" t="s">
        <v>572</v>
      </c>
      <c r="D18" s="42">
        <f t="shared" si="3"/>
        <v>51</v>
      </c>
      <c r="E18" s="12">
        <f t="shared" si="4"/>
        <v>31.372549019607842</v>
      </c>
      <c r="F18" s="12">
        <f t="shared" si="4"/>
        <v>19.607843137254903</v>
      </c>
      <c r="G18" s="12">
        <f t="shared" si="4"/>
        <v>33.333333333333329</v>
      </c>
      <c r="H18" s="12">
        <f t="shared" si="4"/>
        <v>0</v>
      </c>
      <c r="I18" s="12">
        <f t="shared" si="4"/>
        <v>29.411764705882355</v>
      </c>
    </row>
    <row r="19" spans="1:9" ht="15" customHeight="1" x14ac:dyDescent="0.15">
      <c r="A19" s="109"/>
      <c r="B19" s="202"/>
      <c r="C19" s="108" t="s">
        <v>66</v>
      </c>
      <c r="D19" s="43">
        <f t="shared" si="3"/>
        <v>152</v>
      </c>
      <c r="E19" s="9">
        <f t="shared" si="4"/>
        <v>7.8947368421052628</v>
      </c>
      <c r="F19" s="9">
        <f t="shared" si="4"/>
        <v>4.6052631578947363</v>
      </c>
      <c r="G19" s="9">
        <f t="shared" si="4"/>
        <v>13.815789473684212</v>
      </c>
      <c r="H19" s="9">
        <f t="shared" si="4"/>
        <v>0</v>
      </c>
      <c r="I19" s="9">
        <f t="shared" si="4"/>
        <v>76.973684210526315</v>
      </c>
    </row>
    <row r="23" spans="1:9" ht="15" customHeight="1" x14ac:dyDescent="0.15">
      <c r="A23" s="114" t="s">
        <v>576</v>
      </c>
      <c r="B23" s="17" t="s">
        <v>2</v>
      </c>
      <c r="C23" s="113" t="s">
        <v>16</v>
      </c>
      <c r="D23" s="13">
        <v>595</v>
      </c>
      <c r="E23" s="13">
        <v>150</v>
      </c>
      <c r="F23" s="13">
        <v>130</v>
      </c>
      <c r="G23" s="13">
        <v>215</v>
      </c>
      <c r="H23" s="13">
        <v>0</v>
      </c>
      <c r="I23" s="13">
        <v>182</v>
      </c>
    </row>
    <row r="24" spans="1:9" ht="15" customHeight="1" x14ac:dyDescent="0.15">
      <c r="A24" s="203" t="s">
        <v>20</v>
      </c>
      <c r="B24" s="18" t="s">
        <v>3</v>
      </c>
      <c r="C24" s="112"/>
      <c r="D24" s="13"/>
      <c r="E24" s="13"/>
      <c r="F24" s="13"/>
      <c r="G24" s="13"/>
      <c r="H24" s="13"/>
      <c r="I24" s="13"/>
    </row>
    <row r="25" spans="1:9" ht="15" customHeight="1" x14ac:dyDescent="0.15">
      <c r="A25" s="203"/>
      <c r="B25" s="18" t="s">
        <v>4</v>
      </c>
      <c r="C25" s="110" t="s">
        <v>134</v>
      </c>
      <c r="D25" s="13">
        <v>0</v>
      </c>
      <c r="E25" s="13">
        <v>0</v>
      </c>
      <c r="F25" s="13">
        <v>0</v>
      </c>
      <c r="G25" s="13">
        <v>0</v>
      </c>
      <c r="H25" s="13">
        <v>0</v>
      </c>
      <c r="I25" s="13">
        <v>0</v>
      </c>
    </row>
    <row r="26" spans="1:9" ht="15" customHeight="1" x14ac:dyDescent="0.15">
      <c r="A26" s="203"/>
      <c r="B26" s="18"/>
      <c r="C26" s="110" t="s">
        <v>42</v>
      </c>
      <c r="D26" s="13">
        <v>71</v>
      </c>
      <c r="E26" s="13">
        <v>20</v>
      </c>
      <c r="F26" s="13">
        <v>13</v>
      </c>
      <c r="G26" s="13">
        <v>39</v>
      </c>
      <c r="H26" s="13">
        <v>0</v>
      </c>
      <c r="I26" s="13">
        <v>15</v>
      </c>
    </row>
    <row r="27" spans="1:9" ht="15" customHeight="1" x14ac:dyDescent="0.15">
      <c r="A27" s="111"/>
      <c r="B27" s="18"/>
      <c r="C27" s="110" t="s">
        <v>43</v>
      </c>
      <c r="D27" s="13">
        <v>184</v>
      </c>
      <c r="E27" s="13">
        <v>44</v>
      </c>
      <c r="F27" s="13">
        <v>58</v>
      </c>
      <c r="G27" s="13">
        <v>59</v>
      </c>
      <c r="H27" s="13">
        <v>0</v>
      </c>
      <c r="I27" s="13">
        <v>48</v>
      </c>
    </row>
    <row r="28" spans="1:9" ht="15" customHeight="1" x14ac:dyDescent="0.15">
      <c r="A28" s="111"/>
      <c r="B28" s="18"/>
      <c r="C28" s="110" t="s">
        <v>571</v>
      </c>
      <c r="D28" s="13">
        <v>121</v>
      </c>
      <c r="E28" s="13">
        <v>39</v>
      </c>
      <c r="F28" s="13">
        <v>23</v>
      </c>
      <c r="G28" s="13">
        <v>59</v>
      </c>
      <c r="H28" s="13">
        <v>0</v>
      </c>
      <c r="I28" s="13">
        <v>23</v>
      </c>
    </row>
    <row r="29" spans="1:9" ht="15" customHeight="1" x14ac:dyDescent="0.15">
      <c r="A29" s="111"/>
      <c r="B29" s="18"/>
      <c r="C29" s="464" t="s">
        <v>572</v>
      </c>
      <c r="D29" s="13">
        <v>101</v>
      </c>
      <c r="E29" s="13">
        <v>38</v>
      </c>
      <c r="F29" s="13">
        <v>26</v>
      </c>
      <c r="G29" s="13">
        <v>34</v>
      </c>
      <c r="H29" s="13">
        <v>0</v>
      </c>
      <c r="I29" s="13">
        <v>16</v>
      </c>
    </row>
    <row r="30" spans="1:9" ht="15" customHeight="1" x14ac:dyDescent="0.15">
      <c r="A30" s="111"/>
      <c r="B30" s="19"/>
      <c r="C30" s="108" t="s">
        <v>66</v>
      </c>
      <c r="D30" s="13">
        <v>118</v>
      </c>
      <c r="E30" s="13">
        <v>9</v>
      </c>
      <c r="F30" s="13">
        <v>10</v>
      </c>
      <c r="G30" s="13">
        <v>24</v>
      </c>
      <c r="H30" s="13">
        <v>0</v>
      </c>
      <c r="I30" s="13">
        <v>80</v>
      </c>
    </row>
    <row r="31" spans="1:9" ht="15" customHeight="1" x14ac:dyDescent="0.15">
      <c r="A31" s="111"/>
      <c r="B31" s="204" t="s">
        <v>5</v>
      </c>
      <c r="C31" s="113" t="s">
        <v>16</v>
      </c>
      <c r="D31" s="13">
        <v>485</v>
      </c>
      <c r="E31" s="13">
        <v>93</v>
      </c>
      <c r="F31" s="13">
        <v>75</v>
      </c>
      <c r="G31" s="13">
        <v>152</v>
      </c>
      <c r="H31" s="13">
        <v>0</v>
      </c>
      <c r="I31" s="13">
        <v>211</v>
      </c>
    </row>
    <row r="32" spans="1:9" ht="15" customHeight="1" x14ac:dyDescent="0.15">
      <c r="A32" s="111"/>
      <c r="B32" s="205"/>
      <c r="C32" s="112"/>
      <c r="D32" s="13"/>
      <c r="E32" s="13"/>
      <c r="F32" s="13"/>
      <c r="G32" s="13"/>
      <c r="H32" s="13"/>
      <c r="I32" s="13"/>
    </row>
    <row r="33" spans="1:9" ht="15" customHeight="1" x14ac:dyDescent="0.15">
      <c r="A33" s="111"/>
      <c r="B33" s="205"/>
      <c r="C33" s="110" t="s">
        <v>134</v>
      </c>
      <c r="D33" s="13">
        <v>0</v>
      </c>
      <c r="E33" s="13">
        <v>0</v>
      </c>
      <c r="F33" s="13">
        <v>0</v>
      </c>
      <c r="G33" s="13">
        <v>0</v>
      </c>
      <c r="H33" s="13">
        <v>0</v>
      </c>
      <c r="I33" s="13">
        <v>0</v>
      </c>
    </row>
    <row r="34" spans="1:9" ht="15" customHeight="1" x14ac:dyDescent="0.15">
      <c r="A34" s="111"/>
      <c r="B34" s="205"/>
      <c r="C34" s="110" t="s">
        <v>42</v>
      </c>
      <c r="D34" s="13">
        <v>57</v>
      </c>
      <c r="E34" s="13">
        <v>13</v>
      </c>
      <c r="F34" s="13">
        <v>9</v>
      </c>
      <c r="G34" s="13">
        <v>21</v>
      </c>
      <c r="H34" s="13">
        <v>0</v>
      </c>
      <c r="I34" s="13">
        <v>18</v>
      </c>
    </row>
    <row r="35" spans="1:9" ht="15" customHeight="1" x14ac:dyDescent="0.15">
      <c r="A35" s="111"/>
      <c r="B35" s="205"/>
      <c r="C35" s="110" t="s">
        <v>43</v>
      </c>
      <c r="D35" s="13">
        <v>141</v>
      </c>
      <c r="E35" s="13">
        <v>42</v>
      </c>
      <c r="F35" s="13">
        <v>33</v>
      </c>
      <c r="G35" s="13">
        <v>52</v>
      </c>
      <c r="H35" s="13">
        <v>0</v>
      </c>
      <c r="I35" s="13">
        <v>36</v>
      </c>
    </row>
    <row r="36" spans="1:9" ht="15" customHeight="1" x14ac:dyDescent="0.15">
      <c r="A36" s="111"/>
      <c r="B36" s="200"/>
      <c r="C36" s="110" t="s">
        <v>571</v>
      </c>
      <c r="D36" s="13">
        <v>84</v>
      </c>
      <c r="E36" s="13">
        <v>10</v>
      </c>
      <c r="F36" s="13">
        <v>16</v>
      </c>
      <c r="G36" s="13">
        <v>41</v>
      </c>
      <c r="H36" s="13">
        <v>0</v>
      </c>
      <c r="I36" s="13">
        <v>25</v>
      </c>
    </row>
    <row r="37" spans="1:9" ht="15" customHeight="1" x14ac:dyDescent="0.15">
      <c r="A37" s="111"/>
      <c r="B37" s="200"/>
      <c r="C37" s="464" t="s">
        <v>572</v>
      </c>
      <c r="D37" s="13">
        <v>51</v>
      </c>
      <c r="E37" s="13">
        <v>16</v>
      </c>
      <c r="F37" s="13">
        <v>10</v>
      </c>
      <c r="G37" s="13">
        <v>17</v>
      </c>
      <c r="H37" s="13">
        <v>0</v>
      </c>
      <c r="I37" s="13">
        <v>15</v>
      </c>
    </row>
    <row r="38" spans="1:9" ht="15" customHeight="1" x14ac:dyDescent="0.15">
      <c r="A38" s="109"/>
      <c r="B38" s="202"/>
      <c r="C38" s="108" t="s">
        <v>66</v>
      </c>
      <c r="D38" s="13">
        <v>152</v>
      </c>
      <c r="E38" s="13">
        <v>12</v>
      </c>
      <c r="F38" s="13">
        <v>7</v>
      </c>
      <c r="G38" s="13">
        <v>21</v>
      </c>
      <c r="H38" s="13">
        <v>0</v>
      </c>
      <c r="I38" s="13">
        <v>117</v>
      </c>
    </row>
  </sheetData>
  <mergeCells count="4">
    <mergeCell ref="A5:A7"/>
    <mergeCell ref="B12:B16"/>
    <mergeCell ref="A24:A26"/>
    <mergeCell ref="B31:B35"/>
  </mergeCells>
  <phoneticPr fontId="6"/>
  <pageMargins left="0.39370078740157483" right="0.39370078740157483" top="0.39370078740157483" bottom="0.19685039370078741" header="0.19685039370078741" footer="0.19685039370078741"/>
  <pageSetup paperSize="9" scale="75" orientation="landscape" horizontalDpi="200" verticalDpi="200"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996710-D5DB-424A-9BC4-E7473627F4A1}">
  <dimension ref="A1:G509"/>
  <sheetViews>
    <sheetView showGridLines="0" view="pageBreakPreview" zoomScaleNormal="100" zoomScaleSheetLayoutView="100" workbookViewId="0"/>
  </sheetViews>
  <sheetFormatPr defaultColWidth="8" defaultRowHeight="15" customHeight="1" x14ac:dyDescent="0.15"/>
  <cols>
    <col min="1" max="1" width="13.28515625" style="1" customWidth="1"/>
    <col min="2" max="2" width="4.28515625" style="1" customWidth="1"/>
    <col min="3" max="3" width="25.7109375" style="1" customWidth="1"/>
    <col min="4" max="7" width="11.28515625" style="1" customWidth="1"/>
    <col min="8" max="16384" width="8" style="1"/>
  </cols>
  <sheetData>
    <row r="1" spans="1:7" ht="15" customHeight="1" x14ac:dyDescent="0.15">
      <c r="D1" s="1" t="s">
        <v>585</v>
      </c>
    </row>
    <row r="2" spans="1:7" ht="15" customHeight="1" x14ac:dyDescent="0.15">
      <c r="D2" s="1" t="s">
        <v>64</v>
      </c>
    </row>
    <row r="3" spans="1:7" s="7" customFormat="1" ht="22.5" x14ac:dyDescent="0.15">
      <c r="A3" s="76"/>
      <c r="B3" s="4"/>
      <c r="C3" s="116"/>
      <c r="D3" s="5" t="s">
        <v>0</v>
      </c>
      <c r="E3" s="115" t="s">
        <v>39</v>
      </c>
      <c r="F3" s="115" t="s">
        <v>40</v>
      </c>
      <c r="G3" s="5" t="s">
        <v>65</v>
      </c>
    </row>
    <row r="4" spans="1:7" ht="14.45" customHeight="1" x14ac:dyDescent="0.15">
      <c r="A4" s="114" t="s">
        <v>461</v>
      </c>
      <c r="B4" s="17" t="s">
        <v>6</v>
      </c>
      <c r="C4" s="113" t="s">
        <v>16</v>
      </c>
      <c r="D4" s="8">
        <f t="shared" ref="D4:G4" si="0">D130</f>
        <v>1165</v>
      </c>
      <c r="E4" s="8">
        <f t="shared" si="0"/>
        <v>307</v>
      </c>
      <c r="F4" s="8">
        <f t="shared" si="0"/>
        <v>753</v>
      </c>
      <c r="G4" s="8">
        <f t="shared" si="0"/>
        <v>105</v>
      </c>
    </row>
    <row r="5" spans="1:7" ht="14.45" customHeight="1" x14ac:dyDescent="0.15">
      <c r="A5" s="80"/>
      <c r="B5" s="18" t="s">
        <v>7</v>
      </c>
      <c r="C5" s="112"/>
      <c r="D5" s="29">
        <f>IF(SUM(E5:G5)&gt;100,"－",SUM(E5:G5))</f>
        <v>100</v>
      </c>
      <c r="E5" s="28">
        <f t="shared" ref="E5:G5" si="1">E130/$D4*100</f>
        <v>26.351931330472102</v>
      </c>
      <c r="F5" s="28">
        <f t="shared" si="1"/>
        <v>64.63519313304721</v>
      </c>
      <c r="G5" s="28">
        <f t="shared" si="1"/>
        <v>9.0128755364806867</v>
      </c>
    </row>
    <row r="6" spans="1:7" ht="14.45" customHeight="1" x14ac:dyDescent="0.15">
      <c r="A6" s="80"/>
      <c r="B6" s="18" t="s">
        <v>8</v>
      </c>
      <c r="C6" s="110" t="s">
        <v>84</v>
      </c>
      <c r="D6" s="20">
        <f>D132</f>
        <v>168</v>
      </c>
      <c r="E6" s="12">
        <f t="shared" ref="E6:G13" si="2">IF($D6=0,0,E132/$D6*100)</f>
        <v>21.428571428571427</v>
      </c>
      <c r="F6" s="12">
        <f t="shared" si="2"/>
        <v>71.428571428571431</v>
      </c>
      <c r="G6" s="12">
        <f t="shared" si="2"/>
        <v>7.1428571428571423</v>
      </c>
    </row>
    <row r="7" spans="1:7" ht="14.45" customHeight="1" x14ac:dyDescent="0.15">
      <c r="A7" s="80"/>
      <c r="B7" s="18" t="s">
        <v>9</v>
      </c>
      <c r="C7" s="110" t="s">
        <v>85</v>
      </c>
      <c r="D7" s="20">
        <f>D133</f>
        <v>148</v>
      </c>
      <c r="E7" s="12">
        <f t="shared" si="2"/>
        <v>24.324324324324326</v>
      </c>
      <c r="F7" s="12">
        <f t="shared" si="2"/>
        <v>66.891891891891902</v>
      </c>
      <c r="G7" s="12">
        <f t="shared" si="2"/>
        <v>8.7837837837837842</v>
      </c>
    </row>
    <row r="8" spans="1:7" ht="14.45" customHeight="1" x14ac:dyDescent="0.15">
      <c r="A8" s="111"/>
      <c r="B8" s="18"/>
      <c r="C8" s="110" t="s">
        <v>86</v>
      </c>
      <c r="D8" s="20">
        <f t="shared" ref="D8:D13" si="3">D134</f>
        <v>153</v>
      </c>
      <c r="E8" s="12">
        <f t="shared" si="2"/>
        <v>20.261437908496731</v>
      </c>
      <c r="F8" s="12">
        <f t="shared" si="2"/>
        <v>73.856209150326805</v>
      </c>
      <c r="G8" s="12">
        <f t="shared" si="2"/>
        <v>5.8823529411764701</v>
      </c>
    </row>
    <row r="9" spans="1:7" ht="14.45" customHeight="1" x14ac:dyDescent="0.15">
      <c r="A9" s="111"/>
      <c r="B9" s="18"/>
      <c r="C9" s="110" t="s">
        <v>87</v>
      </c>
      <c r="D9" s="20">
        <f t="shared" si="3"/>
        <v>73</v>
      </c>
      <c r="E9" s="12">
        <f t="shared" si="2"/>
        <v>20.547945205479451</v>
      </c>
      <c r="F9" s="12">
        <f t="shared" si="2"/>
        <v>68.493150684931507</v>
      </c>
      <c r="G9" s="12">
        <f t="shared" si="2"/>
        <v>10.95890410958904</v>
      </c>
    </row>
    <row r="10" spans="1:7" ht="14.45" customHeight="1" x14ac:dyDescent="0.15">
      <c r="A10" s="111"/>
      <c r="B10" s="18"/>
      <c r="C10" s="80" t="s">
        <v>88</v>
      </c>
      <c r="D10" s="20">
        <f t="shared" si="3"/>
        <v>109</v>
      </c>
      <c r="E10" s="12">
        <f t="shared" si="2"/>
        <v>26.605504587155966</v>
      </c>
      <c r="F10" s="12">
        <f t="shared" si="2"/>
        <v>65.137614678899084</v>
      </c>
      <c r="G10" s="12">
        <f t="shared" si="2"/>
        <v>8.2568807339449553</v>
      </c>
    </row>
    <row r="11" spans="1:7" ht="14.45" customHeight="1" x14ac:dyDescent="0.15">
      <c r="A11" s="111"/>
      <c r="B11" s="18"/>
      <c r="C11" s="80" t="s">
        <v>89</v>
      </c>
      <c r="D11" s="20">
        <f t="shared" si="3"/>
        <v>128</v>
      </c>
      <c r="E11" s="12">
        <f t="shared" si="2"/>
        <v>21.09375</v>
      </c>
      <c r="F11" s="12">
        <f t="shared" si="2"/>
        <v>69.53125</v>
      </c>
      <c r="G11" s="12">
        <f t="shared" si="2"/>
        <v>9.375</v>
      </c>
    </row>
    <row r="12" spans="1:7" ht="14.45" customHeight="1" x14ac:dyDescent="0.15">
      <c r="A12" s="111"/>
      <c r="B12" s="18"/>
      <c r="C12" s="80" t="s">
        <v>90</v>
      </c>
      <c r="D12" s="20">
        <f t="shared" si="3"/>
        <v>116</v>
      </c>
      <c r="E12" s="12">
        <f t="shared" si="2"/>
        <v>32.758620689655174</v>
      </c>
      <c r="F12" s="12">
        <f t="shared" si="2"/>
        <v>62.068965517241381</v>
      </c>
      <c r="G12" s="12">
        <f t="shared" si="2"/>
        <v>5.1724137931034484</v>
      </c>
    </row>
    <row r="13" spans="1:7" ht="14.45" customHeight="1" x14ac:dyDescent="0.15">
      <c r="A13" s="111"/>
      <c r="B13" s="19"/>
      <c r="C13" s="108" t="s">
        <v>91</v>
      </c>
      <c r="D13" s="21">
        <f t="shared" si="3"/>
        <v>270</v>
      </c>
      <c r="E13" s="9">
        <f t="shared" si="2"/>
        <v>35.185185185185183</v>
      </c>
      <c r="F13" s="9">
        <f t="shared" si="2"/>
        <v>51.481481481481481</v>
      </c>
      <c r="G13" s="9">
        <f t="shared" si="2"/>
        <v>13.333333333333334</v>
      </c>
    </row>
    <row r="14" spans="1:7" ht="14.45" customHeight="1" x14ac:dyDescent="0.15">
      <c r="A14" s="111"/>
      <c r="B14" s="11" t="s">
        <v>2</v>
      </c>
      <c r="C14" s="113" t="s">
        <v>16</v>
      </c>
      <c r="D14" s="20">
        <f>D140</f>
        <v>835</v>
      </c>
      <c r="E14" s="20">
        <f>E140</f>
        <v>305</v>
      </c>
      <c r="F14" s="20">
        <f t="shared" ref="F14:G14" si="4">F140</f>
        <v>413</v>
      </c>
      <c r="G14" s="20">
        <f t="shared" si="4"/>
        <v>117</v>
      </c>
    </row>
    <row r="15" spans="1:7" ht="14.45" customHeight="1" x14ac:dyDescent="0.15">
      <c r="A15" s="111"/>
      <c r="B15" s="11" t="s">
        <v>3</v>
      </c>
      <c r="C15" s="112"/>
      <c r="D15" s="28">
        <f>IF(SUM(E15:G15)&gt;100,"－",SUM(E15:G15))</f>
        <v>100.00000000000001</v>
      </c>
      <c r="E15" s="28">
        <f t="shared" ref="E15:G15" si="5">E140/$D14*100</f>
        <v>36.526946107784433</v>
      </c>
      <c r="F15" s="28">
        <f t="shared" si="5"/>
        <v>49.461077844311383</v>
      </c>
      <c r="G15" s="28">
        <f t="shared" si="5"/>
        <v>14.011976047904193</v>
      </c>
    </row>
    <row r="16" spans="1:7" ht="14.45" customHeight="1" x14ac:dyDescent="0.15">
      <c r="A16" s="111"/>
      <c r="B16" s="11" t="s">
        <v>4</v>
      </c>
      <c r="C16" s="110" t="s">
        <v>84</v>
      </c>
      <c r="D16" s="20">
        <f>D142</f>
        <v>9</v>
      </c>
      <c r="E16" s="12">
        <f t="shared" ref="E16:G23" si="6">IF($D16=0,0,E142/$D16*100)</f>
        <v>33.333333333333329</v>
      </c>
      <c r="F16" s="12">
        <f t="shared" si="6"/>
        <v>44.444444444444443</v>
      </c>
      <c r="G16" s="12">
        <f t="shared" si="6"/>
        <v>22.222222222222221</v>
      </c>
    </row>
    <row r="17" spans="1:7" ht="14.45" customHeight="1" x14ac:dyDescent="0.15">
      <c r="A17" s="111"/>
      <c r="B17" s="11"/>
      <c r="C17" s="110" t="s">
        <v>85</v>
      </c>
      <c r="D17" s="20">
        <f t="shared" ref="D17:D23" si="7">D143</f>
        <v>32</v>
      </c>
      <c r="E17" s="12">
        <f t="shared" si="6"/>
        <v>43.75</v>
      </c>
      <c r="F17" s="12">
        <f t="shared" si="6"/>
        <v>46.875</v>
      </c>
      <c r="G17" s="12">
        <f t="shared" si="6"/>
        <v>9.375</v>
      </c>
    </row>
    <row r="18" spans="1:7" ht="14.45" customHeight="1" x14ac:dyDescent="0.15">
      <c r="A18" s="111"/>
      <c r="B18" s="11"/>
      <c r="C18" s="110" t="s">
        <v>86</v>
      </c>
      <c r="D18" s="20">
        <f t="shared" si="7"/>
        <v>47</v>
      </c>
      <c r="E18" s="12">
        <f t="shared" si="6"/>
        <v>19.148936170212767</v>
      </c>
      <c r="F18" s="12">
        <f t="shared" si="6"/>
        <v>68.085106382978722</v>
      </c>
      <c r="G18" s="12">
        <f t="shared" si="6"/>
        <v>12.76595744680851</v>
      </c>
    </row>
    <row r="19" spans="1:7" ht="14.45" customHeight="1" x14ac:dyDescent="0.15">
      <c r="A19" s="111"/>
      <c r="B19" s="11"/>
      <c r="C19" s="110" t="s">
        <v>87</v>
      </c>
      <c r="D19" s="20">
        <f t="shared" si="7"/>
        <v>30</v>
      </c>
      <c r="E19" s="12">
        <f t="shared" si="6"/>
        <v>26.666666666666668</v>
      </c>
      <c r="F19" s="12">
        <f t="shared" si="6"/>
        <v>60</v>
      </c>
      <c r="G19" s="12">
        <f t="shared" si="6"/>
        <v>13.333333333333334</v>
      </c>
    </row>
    <row r="20" spans="1:7" ht="14.45" customHeight="1" x14ac:dyDescent="0.15">
      <c r="A20" s="111"/>
      <c r="B20" s="11"/>
      <c r="C20" s="80" t="s">
        <v>88</v>
      </c>
      <c r="D20" s="20">
        <f t="shared" si="7"/>
        <v>56</v>
      </c>
      <c r="E20" s="12">
        <f t="shared" si="6"/>
        <v>37.5</v>
      </c>
      <c r="F20" s="12">
        <f t="shared" si="6"/>
        <v>50</v>
      </c>
      <c r="G20" s="12">
        <f t="shared" si="6"/>
        <v>12.5</v>
      </c>
    </row>
    <row r="21" spans="1:7" ht="14.45" customHeight="1" x14ac:dyDescent="0.15">
      <c r="A21" s="111"/>
      <c r="B21" s="11"/>
      <c r="C21" s="80" t="s">
        <v>89</v>
      </c>
      <c r="D21" s="20">
        <f t="shared" si="7"/>
        <v>86</v>
      </c>
      <c r="E21" s="12">
        <f t="shared" si="6"/>
        <v>33.720930232558139</v>
      </c>
      <c r="F21" s="12">
        <f t="shared" si="6"/>
        <v>52.325581395348841</v>
      </c>
      <c r="G21" s="12">
        <f t="shared" si="6"/>
        <v>13.953488372093023</v>
      </c>
    </row>
    <row r="22" spans="1:7" ht="14.45" customHeight="1" x14ac:dyDescent="0.15">
      <c r="A22" s="111"/>
      <c r="B22" s="11"/>
      <c r="C22" s="80" t="s">
        <v>90</v>
      </c>
      <c r="D22" s="20">
        <f t="shared" si="7"/>
        <v>123</v>
      </c>
      <c r="E22" s="12">
        <f t="shared" si="6"/>
        <v>30.894308943089431</v>
      </c>
      <c r="F22" s="12">
        <f t="shared" si="6"/>
        <v>56.09756097560976</v>
      </c>
      <c r="G22" s="12">
        <f t="shared" si="6"/>
        <v>13.008130081300814</v>
      </c>
    </row>
    <row r="23" spans="1:7" ht="14.45" customHeight="1" x14ac:dyDescent="0.15">
      <c r="A23" s="111"/>
      <c r="B23" s="11"/>
      <c r="C23" s="108" t="s">
        <v>91</v>
      </c>
      <c r="D23" s="21">
        <f t="shared" si="7"/>
        <v>452</v>
      </c>
      <c r="E23" s="9">
        <f t="shared" si="6"/>
        <v>40.486725663716818</v>
      </c>
      <c r="F23" s="9">
        <f t="shared" si="6"/>
        <v>44.690265486725664</v>
      </c>
      <c r="G23" s="9">
        <f t="shared" si="6"/>
        <v>14.823008849557523</v>
      </c>
    </row>
    <row r="24" spans="1:7" ht="14.45" customHeight="1" x14ac:dyDescent="0.15">
      <c r="A24" s="111"/>
      <c r="B24" s="204" t="s">
        <v>5</v>
      </c>
      <c r="C24" s="113" t="s">
        <v>16</v>
      </c>
      <c r="D24" s="20">
        <f>D150</f>
        <v>955</v>
      </c>
      <c r="E24" s="20">
        <f>E150</f>
        <v>324</v>
      </c>
      <c r="F24" s="20">
        <f t="shared" ref="F24:G24" si="8">F150</f>
        <v>443</v>
      </c>
      <c r="G24" s="20">
        <f t="shared" si="8"/>
        <v>188</v>
      </c>
    </row>
    <row r="25" spans="1:7" ht="14.45" customHeight="1" x14ac:dyDescent="0.15">
      <c r="A25" s="111"/>
      <c r="B25" s="205"/>
      <c r="C25" s="112"/>
      <c r="D25" s="28">
        <f>IF(SUM(E25:G25)&gt;100,"－",SUM(E25:G25))</f>
        <v>100</v>
      </c>
      <c r="E25" s="28">
        <f t="shared" ref="E25:G25" si="9">E150/$D24*100</f>
        <v>33.926701570680628</v>
      </c>
      <c r="F25" s="28">
        <f t="shared" si="9"/>
        <v>46.387434554973822</v>
      </c>
      <c r="G25" s="28">
        <f t="shared" si="9"/>
        <v>19.68586387434555</v>
      </c>
    </row>
    <row r="26" spans="1:7" ht="14.45" customHeight="1" x14ac:dyDescent="0.15">
      <c r="A26" s="111"/>
      <c r="B26" s="205"/>
      <c r="C26" s="110" t="s">
        <v>84</v>
      </c>
      <c r="D26" s="20">
        <f>D152</f>
        <v>44</v>
      </c>
      <c r="E26" s="12">
        <f t="shared" ref="E26:G33" si="10">IF($D26=0,0,E152/$D26*100)</f>
        <v>29.545454545454547</v>
      </c>
      <c r="F26" s="12">
        <f t="shared" si="10"/>
        <v>27.27272727272727</v>
      </c>
      <c r="G26" s="12">
        <f t="shared" si="10"/>
        <v>43.18181818181818</v>
      </c>
    </row>
    <row r="27" spans="1:7" ht="14.45" customHeight="1" x14ac:dyDescent="0.15">
      <c r="A27" s="111"/>
      <c r="B27" s="205"/>
      <c r="C27" s="110" t="s">
        <v>85</v>
      </c>
      <c r="D27" s="20">
        <f t="shared" ref="D27:G34" si="11">D153</f>
        <v>79</v>
      </c>
      <c r="E27" s="12">
        <f t="shared" si="10"/>
        <v>34.177215189873415</v>
      </c>
      <c r="F27" s="12">
        <f t="shared" si="10"/>
        <v>35.443037974683541</v>
      </c>
      <c r="G27" s="12">
        <f t="shared" si="10"/>
        <v>30.37974683544304</v>
      </c>
    </row>
    <row r="28" spans="1:7" ht="14.45" customHeight="1" x14ac:dyDescent="0.15">
      <c r="A28" s="111"/>
      <c r="B28" s="205"/>
      <c r="C28" s="110" t="s">
        <v>86</v>
      </c>
      <c r="D28" s="20">
        <f t="shared" si="11"/>
        <v>75</v>
      </c>
      <c r="E28" s="12">
        <f t="shared" si="10"/>
        <v>28.000000000000004</v>
      </c>
      <c r="F28" s="12">
        <f t="shared" si="10"/>
        <v>45.333333333333329</v>
      </c>
      <c r="G28" s="12">
        <f t="shared" si="10"/>
        <v>26.666666666666668</v>
      </c>
    </row>
    <row r="29" spans="1:7" ht="14.45" customHeight="1" x14ac:dyDescent="0.15">
      <c r="A29" s="111"/>
      <c r="B29" s="200"/>
      <c r="C29" s="110" t="s">
        <v>87</v>
      </c>
      <c r="D29" s="20">
        <f t="shared" si="11"/>
        <v>62</v>
      </c>
      <c r="E29" s="12">
        <f t="shared" si="10"/>
        <v>33.87096774193548</v>
      </c>
      <c r="F29" s="12">
        <f t="shared" si="10"/>
        <v>46.774193548387096</v>
      </c>
      <c r="G29" s="12">
        <f t="shared" si="10"/>
        <v>19.35483870967742</v>
      </c>
    </row>
    <row r="30" spans="1:7" ht="14.45" customHeight="1" x14ac:dyDescent="0.15">
      <c r="A30" s="111"/>
      <c r="B30" s="200"/>
      <c r="C30" s="80" t="s">
        <v>88</v>
      </c>
      <c r="D30" s="20">
        <f t="shared" si="11"/>
        <v>115</v>
      </c>
      <c r="E30" s="12">
        <f t="shared" si="10"/>
        <v>28.695652173913043</v>
      </c>
      <c r="F30" s="12">
        <f t="shared" si="10"/>
        <v>49.565217391304351</v>
      </c>
      <c r="G30" s="12">
        <f t="shared" si="10"/>
        <v>21.739130434782609</v>
      </c>
    </row>
    <row r="31" spans="1:7" ht="14.45" customHeight="1" x14ac:dyDescent="0.15">
      <c r="A31" s="111"/>
      <c r="B31" s="200"/>
      <c r="C31" s="80" t="s">
        <v>89</v>
      </c>
      <c r="D31" s="20">
        <f t="shared" si="11"/>
        <v>115</v>
      </c>
      <c r="E31" s="12">
        <f t="shared" si="10"/>
        <v>32.173913043478258</v>
      </c>
      <c r="F31" s="12">
        <f t="shared" si="10"/>
        <v>52.173913043478258</v>
      </c>
      <c r="G31" s="12">
        <f t="shared" si="10"/>
        <v>15.65217391304348</v>
      </c>
    </row>
    <row r="32" spans="1:7" ht="14.45" customHeight="1" x14ac:dyDescent="0.15">
      <c r="A32" s="111"/>
      <c r="B32" s="200"/>
      <c r="C32" s="80" t="s">
        <v>90</v>
      </c>
      <c r="D32" s="20">
        <f t="shared" si="11"/>
        <v>146</v>
      </c>
      <c r="E32" s="12">
        <f t="shared" si="10"/>
        <v>34.246575342465754</v>
      </c>
      <c r="F32" s="12">
        <f t="shared" si="10"/>
        <v>56.164383561643838</v>
      </c>
      <c r="G32" s="12">
        <f t="shared" si="10"/>
        <v>9.5890410958904102</v>
      </c>
    </row>
    <row r="33" spans="1:7" ht="14.45" customHeight="1" x14ac:dyDescent="0.15">
      <c r="A33" s="109"/>
      <c r="B33" s="202"/>
      <c r="C33" s="108" t="s">
        <v>91</v>
      </c>
      <c r="D33" s="21">
        <f t="shared" si="11"/>
        <v>319</v>
      </c>
      <c r="E33" s="9">
        <f t="shared" si="10"/>
        <v>38.244514106583068</v>
      </c>
      <c r="F33" s="9">
        <f t="shared" si="10"/>
        <v>44.200626959247643</v>
      </c>
      <c r="G33" s="9">
        <f t="shared" si="10"/>
        <v>17.554858934169278</v>
      </c>
    </row>
    <row r="34" spans="1:7" ht="14.45" customHeight="1" x14ac:dyDescent="0.15">
      <c r="A34" s="114" t="s">
        <v>129</v>
      </c>
      <c r="B34" s="17" t="s">
        <v>6</v>
      </c>
      <c r="C34" s="113" t="s">
        <v>16</v>
      </c>
      <c r="D34" s="8">
        <f t="shared" si="11"/>
        <v>1165</v>
      </c>
      <c r="E34" s="8">
        <f t="shared" si="11"/>
        <v>307</v>
      </c>
      <c r="F34" s="8">
        <f t="shared" si="11"/>
        <v>753</v>
      </c>
      <c r="G34" s="8">
        <f t="shared" si="11"/>
        <v>105</v>
      </c>
    </row>
    <row r="35" spans="1:7" ht="14.45" customHeight="1" x14ac:dyDescent="0.15">
      <c r="A35" s="80"/>
      <c r="B35" s="18" t="s">
        <v>7</v>
      </c>
      <c r="C35" s="112"/>
      <c r="D35" s="28">
        <f>IF(SUM(E35:G35)&gt;100,"－",SUM(E35:G35))</f>
        <v>100</v>
      </c>
      <c r="E35" s="28">
        <f t="shared" ref="E35:G35" si="12">E160/$D34*100</f>
        <v>26.351931330472102</v>
      </c>
      <c r="F35" s="28">
        <f t="shared" si="12"/>
        <v>64.63519313304721</v>
      </c>
      <c r="G35" s="28">
        <f t="shared" si="12"/>
        <v>9.0128755364806867</v>
      </c>
    </row>
    <row r="36" spans="1:7" ht="14.45" customHeight="1" x14ac:dyDescent="0.15">
      <c r="A36" s="80"/>
      <c r="B36" s="18" t="s">
        <v>8</v>
      </c>
      <c r="C36" s="110" t="s">
        <v>93</v>
      </c>
      <c r="D36" s="20">
        <f>D162</f>
        <v>492</v>
      </c>
      <c r="E36" s="12">
        <f t="shared" ref="E36:G39" si="13">IF($D36=0,0,E162/$D36*100)</f>
        <v>24.59349593495935</v>
      </c>
      <c r="F36" s="12">
        <f t="shared" si="13"/>
        <v>68.292682926829272</v>
      </c>
      <c r="G36" s="12">
        <f t="shared" si="13"/>
        <v>7.1138211382113816</v>
      </c>
    </row>
    <row r="37" spans="1:7" ht="14.45" customHeight="1" x14ac:dyDescent="0.15">
      <c r="A37" s="80"/>
      <c r="B37" s="18" t="s">
        <v>9</v>
      </c>
      <c r="C37" s="110" t="s">
        <v>94</v>
      </c>
      <c r="D37" s="20">
        <f t="shared" ref="D37:G40" si="14">D163</f>
        <v>194</v>
      </c>
      <c r="E37" s="12">
        <f t="shared" si="13"/>
        <v>26.288659793814436</v>
      </c>
      <c r="F37" s="12">
        <f t="shared" si="13"/>
        <v>64.948453608247419</v>
      </c>
      <c r="G37" s="12">
        <f t="shared" si="13"/>
        <v>8.7628865979381434</v>
      </c>
    </row>
    <row r="38" spans="1:7" ht="14.45" customHeight="1" x14ac:dyDescent="0.15">
      <c r="A38" s="111"/>
      <c r="B38" s="18"/>
      <c r="C38" s="110" t="s">
        <v>95</v>
      </c>
      <c r="D38" s="20">
        <f t="shared" si="14"/>
        <v>433</v>
      </c>
      <c r="E38" s="12">
        <f t="shared" si="13"/>
        <v>27.944572748267898</v>
      </c>
      <c r="F38" s="12">
        <f t="shared" si="13"/>
        <v>60.969976905311775</v>
      </c>
      <c r="G38" s="12">
        <f t="shared" si="13"/>
        <v>11.085450346420323</v>
      </c>
    </row>
    <row r="39" spans="1:7" ht="14.45" customHeight="1" x14ac:dyDescent="0.15">
      <c r="A39" s="111"/>
      <c r="B39" s="19"/>
      <c r="C39" s="108" t="s">
        <v>96</v>
      </c>
      <c r="D39" s="20">
        <f t="shared" si="14"/>
        <v>46</v>
      </c>
      <c r="E39" s="12">
        <f t="shared" si="13"/>
        <v>30.434782608695656</v>
      </c>
      <c r="F39" s="12">
        <f t="shared" si="13"/>
        <v>58.695652173913047</v>
      </c>
      <c r="G39" s="12">
        <f t="shared" si="13"/>
        <v>10.869565217391305</v>
      </c>
    </row>
    <row r="40" spans="1:7" ht="14.45" customHeight="1" x14ac:dyDescent="0.15">
      <c r="A40" s="111"/>
      <c r="B40" s="11" t="s">
        <v>2</v>
      </c>
      <c r="C40" s="113" t="s">
        <v>16</v>
      </c>
      <c r="D40" s="8">
        <f t="shared" si="14"/>
        <v>835</v>
      </c>
      <c r="E40" s="8">
        <f t="shared" si="14"/>
        <v>305</v>
      </c>
      <c r="F40" s="8">
        <f t="shared" si="14"/>
        <v>413</v>
      </c>
      <c r="G40" s="8">
        <f t="shared" si="14"/>
        <v>117</v>
      </c>
    </row>
    <row r="41" spans="1:7" ht="14.45" customHeight="1" x14ac:dyDescent="0.15">
      <c r="A41" s="111"/>
      <c r="B41" s="11" t="s">
        <v>3</v>
      </c>
      <c r="C41" s="112"/>
      <c r="D41" s="28">
        <f>IF(SUM(E41:G41)&gt;100,"－",SUM(E41:G41))</f>
        <v>100.00000000000001</v>
      </c>
      <c r="E41" s="28">
        <f t="shared" ref="E41:G41" si="15">E166/$D40*100</f>
        <v>36.526946107784433</v>
      </c>
      <c r="F41" s="28">
        <f t="shared" si="15"/>
        <v>49.461077844311383</v>
      </c>
      <c r="G41" s="28">
        <f t="shared" si="15"/>
        <v>14.011976047904193</v>
      </c>
    </row>
    <row r="42" spans="1:7" ht="14.45" customHeight="1" x14ac:dyDescent="0.15">
      <c r="A42" s="111"/>
      <c r="B42" s="11" t="s">
        <v>4</v>
      </c>
      <c r="C42" s="110" t="s">
        <v>93</v>
      </c>
      <c r="D42" s="20">
        <f>D168</f>
        <v>160</v>
      </c>
      <c r="E42" s="12">
        <f t="shared" ref="E42:G45" si="16">IF($D42=0,0,E168/$D42*100)</f>
        <v>37.5</v>
      </c>
      <c r="F42" s="12">
        <f t="shared" si="16"/>
        <v>51.875000000000007</v>
      </c>
      <c r="G42" s="12">
        <f t="shared" si="16"/>
        <v>10.625</v>
      </c>
    </row>
    <row r="43" spans="1:7" ht="14.45" customHeight="1" x14ac:dyDescent="0.15">
      <c r="A43" s="111"/>
      <c r="B43" s="11"/>
      <c r="C43" s="110" t="s">
        <v>94</v>
      </c>
      <c r="D43" s="20">
        <f t="shared" ref="D43:G46" si="17">D169</f>
        <v>196</v>
      </c>
      <c r="E43" s="12">
        <f t="shared" si="16"/>
        <v>38.775510204081634</v>
      </c>
      <c r="F43" s="12">
        <f t="shared" si="16"/>
        <v>47.959183673469383</v>
      </c>
      <c r="G43" s="12">
        <f t="shared" si="16"/>
        <v>13.26530612244898</v>
      </c>
    </row>
    <row r="44" spans="1:7" ht="14.45" customHeight="1" x14ac:dyDescent="0.15">
      <c r="A44" s="111"/>
      <c r="B44" s="11"/>
      <c r="C44" s="110" t="s">
        <v>95</v>
      </c>
      <c r="D44" s="20">
        <f t="shared" si="17"/>
        <v>402</v>
      </c>
      <c r="E44" s="12">
        <f t="shared" si="16"/>
        <v>36.318407960199004</v>
      </c>
      <c r="F44" s="12">
        <f t="shared" si="16"/>
        <v>49.75124378109453</v>
      </c>
      <c r="G44" s="12">
        <f t="shared" si="16"/>
        <v>13.930348258706468</v>
      </c>
    </row>
    <row r="45" spans="1:7" ht="14.45" customHeight="1" x14ac:dyDescent="0.15">
      <c r="A45" s="111"/>
      <c r="B45" s="11"/>
      <c r="C45" s="108" t="s">
        <v>96</v>
      </c>
      <c r="D45" s="20">
        <f t="shared" si="17"/>
        <v>77</v>
      </c>
      <c r="E45" s="12">
        <f t="shared" si="16"/>
        <v>29.870129870129869</v>
      </c>
      <c r="F45" s="12">
        <f t="shared" si="16"/>
        <v>46.753246753246749</v>
      </c>
      <c r="G45" s="12">
        <f t="shared" si="16"/>
        <v>23.376623376623375</v>
      </c>
    </row>
    <row r="46" spans="1:7" ht="14.45" customHeight="1" x14ac:dyDescent="0.15">
      <c r="A46" s="111"/>
      <c r="B46" s="204" t="s">
        <v>5</v>
      </c>
      <c r="C46" s="113" t="s">
        <v>16</v>
      </c>
      <c r="D46" s="8">
        <f t="shared" si="17"/>
        <v>955</v>
      </c>
      <c r="E46" s="8">
        <f t="shared" si="17"/>
        <v>324</v>
      </c>
      <c r="F46" s="8">
        <f t="shared" si="17"/>
        <v>443</v>
      </c>
      <c r="G46" s="8">
        <f t="shared" si="17"/>
        <v>188</v>
      </c>
    </row>
    <row r="47" spans="1:7" ht="14.45" customHeight="1" x14ac:dyDescent="0.15">
      <c r="A47" s="111"/>
      <c r="B47" s="205"/>
      <c r="C47" s="112"/>
      <c r="D47" s="28">
        <f>IF(SUM(E47:G47)&gt;100,"－",SUM(E47:G47))</f>
        <v>100</v>
      </c>
      <c r="E47" s="28">
        <f t="shared" ref="E47:G47" si="18">E172/$D46*100</f>
        <v>33.926701570680628</v>
      </c>
      <c r="F47" s="28">
        <f t="shared" si="18"/>
        <v>46.387434554973822</v>
      </c>
      <c r="G47" s="28">
        <f t="shared" si="18"/>
        <v>19.68586387434555</v>
      </c>
    </row>
    <row r="48" spans="1:7" ht="14.45" customHeight="1" x14ac:dyDescent="0.15">
      <c r="A48" s="111"/>
      <c r="B48" s="205"/>
      <c r="C48" s="110" t="s">
        <v>93</v>
      </c>
      <c r="D48" s="20">
        <f>D174</f>
        <v>290</v>
      </c>
      <c r="E48" s="12">
        <f t="shared" ref="E48:G51" si="19">IF($D48=0,0,E174/$D48*100)</f>
        <v>31.03448275862069</v>
      </c>
      <c r="F48" s="12">
        <f t="shared" si="19"/>
        <v>46.896551724137929</v>
      </c>
      <c r="G48" s="12">
        <f t="shared" si="19"/>
        <v>22.068965517241381</v>
      </c>
    </row>
    <row r="49" spans="1:7" ht="14.45" customHeight="1" x14ac:dyDescent="0.15">
      <c r="A49" s="111"/>
      <c r="B49" s="205"/>
      <c r="C49" s="110" t="s">
        <v>94</v>
      </c>
      <c r="D49" s="20">
        <f t="shared" ref="D49:G52" si="20">D175</f>
        <v>208</v>
      </c>
      <c r="E49" s="12">
        <f t="shared" si="19"/>
        <v>33.653846153846153</v>
      </c>
      <c r="F49" s="12">
        <f t="shared" si="19"/>
        <v>48.557692307692307</v>
      </c>
      <c r="G49" s="12">
        <f t="shared" si="19"/>
        <v>17.78846153846154</v>
      </c>
    </row>
    <row r="50" spans="1:7" ht="14.45" customHeight="1" x14ac:dyDescent="0.15">
      <c r="A50" s="111"/>
      <c r="B50" s="205"/>
      <c r="C50" s="110" t="s">
        <v>95</v>
      </c>
      <c r="D50" s="20">
        <f t="shared" si="20"/>
        <v>404</v>
      </c>
      <c r="E50" s="12">
        <f t="shared" si="19"/>
        <v>36.386138613861384</v>
      </c>
      <c r="F50" s="12">
        <f t="shared" si="19"/>
        <v>44.801980198019805</v>
      </c>
      <c r="G50" s="12">
        <f t="shared" si="19"/>
        <v>18.811881188118811</v>
      </c>
    </row>
    <row r="51" spans="1:7" ht="14.45" customHeight="1" x14ac:dyDescent="0.15">
      <c r="A51" s="109"/>
      <c r="B51" s="202"/>
      <c r="C51" s="108" t="s">
        <v>96</v>
      </c>
      <c r="D51" s="21">
        <f t="shared" si="20"/>
        <v>53</v>
      </c>
      <c r="E51" s="9">
        <f t="shared" si="19"/>
        <v>32.075471698113205</v>
      </c>
      <c r="F51" s="9">
        <f t="shared" si="19"/>
        <v>47.169811320754718</v>
      </c>
      <c r="G51" s="9">
        <f t="shared" si="19"/>
        <v>20.754716981132077</v>
      </c>
    </row>
    <row r="52" spans="1:7" ht="15" customHeight="1" x14ac:dyDescent="0.15">
      <c r="A52" s="70" t="s">
        <v>127</v>
      </c>
      <c r="B52" s="17" t="s">
        <v>6</v>
      </c>
      <c r="C52" s="113" t="s">
        <v>16</v>
      </c>
      <c r="D52" s="8">
        <f t="shared" si="20"/>
        <v>1165</v>
      </c>
      <c r="E52" s="8">
        <f t="shared" si="20"/>
        <v>307</v>
      </c>
      <c r="F52" s="8">
        <f t="shared" si="20"/>
        <v>753</v>
      </c>
      <c r="G52" s="8">
        <f t="shared" si="20"/>
        <v>105</v>
      </c>
    </row>
    <row r="53" spans="1:7" ht="15" customHeight="1" x14ac:dyDescent="0.15">
      <c r="A53" s="48" t="s">
        <v>126</v>
      </c>
      <c r="B53" s="18" t="s">
        <v>7</v>
      </c>
      <c r="C53" s="112"/>
      <c r="D53" s="28">
        <f>IF(SUM(E53:G53)&gt;100,"－",SUM(E53:G53))</f>
        <v>100</v>
      </c>
      <c r="E53" s="28">
        <f t="shared" ref="E53:G53" si="21">E178/$D52*100</f>
        <v>26.351931330472102</v>
      </c>
      <c r="F53" s="28">
        <f t="shared" si="21"/>
        <v>64.63519313304721</v>
      </c>
      <c r="G53" s="28">
        <f t="shared" si="21"/>
        <v>9.0128755364806867</v>
      </c>
    </row>
    <row r="54" spans="1:7" ht="21" customHeight="1" x14ac:dyDescent="0.15">
      <c r="A54" s="48" t="s">
        <v>60</v>
      </c>
      <c r="B54" s="18" t="s">
        <v>8</v>
      </c>
      <c r="C54" s="451" t="s">
        <v>120</v>
      </c>
      <c r="D54" s="20">
        <f t="shared" ref="D54:G59" si="22">D180</f>
        <v>177</v>
      </c>
      <c r="E54" s="12">
        <f t="shared" ref="E54:G58" si="23">IF($D54=0,0,E180/$D54*100)</f>
        <v>25.423728813559322</v>
      </c>
      <c r="F54" s="12">
        <f t="shared" si="23"/>
        <v>68.361581920903959</v>
      </c>
      <c r="G54" s="12">
        <f t="shared" si="23"/>
        <v>6.2146892655367232</v>
      </c>
    </row>
    <row r="55" spans="1:7" ht="21" customHeight="1" x14ac:dyDescent="0.15">
      <c r="A55" s="48" t="s">
        <v>71</v>
      </c>
      <c r="B55" s="18" t="s">
        <v>9</v>
      </c>
      <c r="C55" s="452" t="s">
        <v>121</v>
      </c>
      <c r="D55" s="72">
        <f t="shared" si="22"/>
        <v>96</v>
      </c>
      <c r="E55" s="73">
        <f t="shared" si="23"/>
        <v>27.083333333333332</v>
      </c>
      <c r="F55" s="73">
        <f t="shared" si="23"/>
        <v>65.625</v>
      </c>
      <c r="G55" s="73">
        <f t="shared" si="23"/>
        <v>7.291666666666667</v>
      </c>
    </row>
    <row r="56" spans="1:7" ht="21" customHeight="1" x14ac:dyDescent="0.15">
      <c r="A56" s="111"/>
      <c r="B56" s="18"/>
      <c r="C56" s="452" t="s">
        <v>122</v>
      </c>
      <c r="D56" s="72">
        <f t="shared" si="22"/>
        <v>190</v>
      </c>
      <c r="E56" s="73">
        <f t="shared" si="23"/>
        <v>23.684210526315788</v>
      </c>
      <c r="F56" s="73">
        <f t="shared" si="23"/>
        <v>72.10526315789474</v>
      </c>
      <c r="G56" s="73">
        <f t="shared" si="23"/>
        <v>4.2105263157894735</v>
      </c>
    </row>
    <row r="57" spans="1:7" ht="21" customHeight="1" x14ac:dyDescent="0.15">
      <c r="A57" s="111"/>
      <c r="B57" s="18"/>
      <c r="C57" s="452" t="s">
        <v>123</v>
      </c>
      <c r="D57" s="72">
        <f t="shared" si="22"/>
        <v>284</v>
      </c>
      <c r="E57" s="73">
        <f t="shared" si="23"/>
        <v>27.464788732394368</v>
      </c>
      <c r="F57" s="73">
        <f t="shared" si="23"/>
        <v>65.140845070422543</v>
      </c>
      <c r="G57" s="73">
        <f t="shared" si="23"/>
        <v>7.3943661971830981</v>
      </c>
    </row>
    <row r="58" spans="1:7" ht="21" customHeight="1" x14ac:dyDescent="0.15">
      <c r="A58" s="111"/>
      <c r="B58" s="19"/>
      <c r="C58" s="128" t="s">
        <v>66</v>
      </c>
      <c r="D58" s="20">
        <f t="shared" si="22"/>
        <v>418</v>
      </c>
      <c r="E58" s="12">
        <f t="shared" si="23"/>
        <v>27.033492822966508</v>
      </c>
      <c r="F58" s="12">
        <f t="shared" si="23"/>
        <v>59.090909090909093</v>
      </c>
      <c r="G58" s="12">
        <f t="shared" si="23"/>
        <v>13.875598086124402</v>
      </c>
    </row>
    <row r="59" spans="1:7" ht="15" customHeight="1" x14ac:dyDescent="0.15">
      <c r="A59" s="111"/>
      <c r="B59" s="11" t="s">
        <v>2</v>
      </c>
      <c r="C59" s="113" t="s">
        <v>16</v>
      </c>
      <c r="D59" s="8">
        <f t="shared" si="22"/>
        <v>835</v>
      </c>
      <c r="E59" s="8">
        <f t="shared" si="22"/>
        <v>305</v>
      </c>
      <c r="F59" s="8">
        <f t="shared" si="22"/>
        <v>413</v>
      </c>
      <c r="G59" s="8">
        <f t="shared" si="22"/>
        <v>117</v>
      </c>
    </row>
    <row r="60" spans="1:7" ht="15" customHeight="1" x14ac:dyDescent="0.15">
      <c r="A60" s="111"/>
      <c r="B60" s="11" t="s">
        <v>3</v>
      </c>
      <c r="C60" s="112"/>
      <c r="D60" s="28">
        <f>IF(SUM(E60:G60)&gt;100,"－",SUM(E60:G60))</f>
        <v>100.00000000000001</v>
      </c>
      <c r="E60" s="28">
        <f t="shared" ref="E60:G60" si="24">E185/$D59*100</f>
        <v>36.526946107784433</v>
      </c>
      <c r="F60" s="28">
        <f t="shared" si="24"/>
        <v>49.461077844311383</v>
      </c>
      <c r="G60" s="28">
        <f t="shared" si="24"/>
        <v>14.011976047904193</v>
      </c>
    </row>
    <row r="61" spans="1:7" ht="21" customHeight="1" x14ac:dyDescent="0.15">
      <c r="A61" s="111"/>
      <c r="B61" s="11" t="s">
        <v>4</v>
      </c>
      <c r="C61" s="451" t="s">
        <v>120</v>
      </c>
      <c r="D61" s="20">
        <f t="shared" ref="D61:G66" si="25">D187</f>
        <v>164</v>
      </c>
      <c r="E61" s="12">
        <f t="shared" ref="E61:G65" si="26">IF($D61=0,0,E187/$D61*100)</f>
        <v>39.634146341463413</v>
      </c>
      <c r="F61" s="12">
        <f t="shared" si="26"/>
        <v>51.829268292682926</v>
      </c>
      <c r="G61" s="12">
        <f t="shared" si="26"/>
        <v>8.536585365853659</v>
      </c>
    </row>
    <row r="62" spans="1:7" ht="21" customHeight="1" x14ac:dyDescent="0.15">
      <c r="A62" s="111"/>
      <c r="B62" s="11"/>
      <c r="C62" s="452" t="s">
        <v>121</v>
      </c>
      <c r="D62" s="72">
        <f t="shared" si="25"/>
        <v>164</v>
      </c>
      <c r="E62" s="73">
        <f t="shared" si="26"/>
        <v>39.024390243902438</v>
      </c>
      <c r="F62" s="73">
        <f t="shared" si="26"/>
        <v>49.390243902439025</v>
      </c>
      <c r="G62" s="73">
        <f t="shared" si="26"/>
        <v>11.585365853658537</v>
      </c>
    </row>
    <row r="63" spans="1:7" ht="21" customHeight="1" x14ac:dyDescent="0.15">
      <c r="A63" s="111"/>
      <c r="B63" s="11"/>
      <c r="C63" s="452" t="s">
        <v>122</v>
      </c>
      <c r="D63" s="72">
        <f t="shared" si="25"/>
        <v>42</v>
      </c>
      <c r="E63" s="73">
        <f t="shared" si="26"/>
        <v>35.714285714285715</v>
      </c>
      <c r="F63" s="73">
        <f t="shared" si="26"/>
        <v>52.380952380952387</v>
      </c>
      <c r="G63" s="73">
        <f t="shared" si="26"/>
        <v>11.904761904761903</v>
      </c>
    </row>
    <row r="64" spans="1:7" ht="21" customHeight="1" x14ac:dyDescent="0.15">
      <c r="A64" s="111"/>
      <c r="B64" s="11"/>
      <c r="C64" s="452" t="s">
        <v>123</v>
      </c>
      <c r="D64" s="72">
        <f t="shared" si="25"/>
        <v>158</v>
      </c>
      <c r="E64" s="73">
        <f t="shared" si="26"/>
        <v>39.87341772151899</v>
      </c>
      <c r="F64" s="73">
        <f t="shared" si="26"/>
        <v>44.936708860759495</v>
      </c>
      <c r="G64" s="73">
        <f t="shared" si="26"/>
        <v>15.18987341772152</v>
      </c>
    </row>
    <row r="65" spans="1:7" ht="21" customHeight="1" x14ac:dyDescent="0.15">
      <c r="A65" s="111"/>
      <c r="B65" s="11"/>
      <c r="C65" s="128" t="s">
        <v>66</v>
      </c>
      <c r="D65" s="20">
        <f t="shared" si="25"/>
        <v>307</v>
      </c>
      <c r="E65" s="12">
        <f t="shared" si="26"/>
        <v>31.921824104234524</v>
      </c>
      <c r="F65" s="12">
        <f t="shared" si="26"/>
        <v>50.162866449511398</v>
      </c>
      <c r="G65" s="12">
        <f t="shared" si="26"/>
        <v>17.915309446254071</v>
      </c>
    </row>
    <row r="66" spans="1:7" ht="15" customHeight="1" x14ac:dyDescent="0.15">
      <c r="A66" s="111"/>
      <c r="B66" s="204" t="s">
        <v>5</v>
      </c>
      <c r="C66" s="113" t="s">
        <v>16</v>
      </c>
      <c r="D66" s="8">
        <f t="shared" si="25"/>
        <v>955</v>
      </c>
      <c r="E66" s="8">
        <f t="shared" si="25"/>
        <v>324</v>
      </c>
      <c r="F66" s="8">
        <f t="shared" si="25"/>
        <v>443</v>
      </c>
      <c r="G66" s="8">
        <f t="shared" si="25"/>
        <v>188</v>
      </c>
    </row>
    <row r="67" spans="1:7" ht="15" customHeight="1" x14ac:dyDescent="0.15">
      <c r="A67" s="111"/>
      <c r="B67" s="205"/>
      <c r="C67" s="112"/>
      <c r="D67" s="28">
        <f>IF(SUM(E67:G67)&gt;100,"－",SUM(E67:G67))</f>
        <v>100</v>
      </c>
      <c r="E67" s="28">
        <f t="shared" ref="E67:G67" si="27">E192/$D66*100</f>
        <v>33.926701570680628</v>
      </c>
      <c r="F67" s="28">
        <f t="shared" si="27"/>
        <v>46.387434554973822</v>
      </c>
      <c r="G67" s="28">
        <f t="shared" si="27"/>
        <v>19.68586387434555</v>
      </c>
    </row>
    <row r="68" spans="1:7" ht="21" customHeight="1" x14ac:dyDescent="0.15">
      <c r="A68" s="111"/>
      <c r="B68" s="205"/>
      <c r="C68" s="451" t="s">
        <v>120</v>
      </c>
      <c r="D68" s="20">
        <f t="shared" ref="D68:G73" si="28">D194</f>
        <v>89</v>
      </c>
      <c r="E68" s="12">
        <f t="shared" ref="E68:G72" si="29">IF($D68=0,0,E194/$D68*100)</f>
        <v>34.831460674157306</v>
      </c>
      <c r="F68" s="12">
        <f t="shared" si="29"/>
        <v>56.17977528089888</v>
      </c>
      <c r="G68" s="12">
        <f t="shared" si="29"/>
        <v>8.9887640449438209</v>
      </c>
    </row>
    <row r="69" spans="1:7" ht="21" customHeight="1" x14ac:dyDescent="0.15">
      <c r="A69" s="111"/>
      <c r="B69" s="205"/>
      <c r="C69" s="452" t="s">
        <v>121</v>
      </c>
      <c r="D69" s="72">
        <f t="shared" si="28"/>
        <v>93</v>
      </c>
      <c r="E69" s="73">
        <f t="shared" si="29"/>
        <v>31.182795698924732</v>
      </c>
      <c r="F69" s="73">
        <f t="shared" si="29"/>
        <v>56.98924731182796</v>
      </c>
      <c r="G69" s="73">
        <f t="shared" si="29"/>
        <v>11.827956989247312</v>
      </c>
    </row>
    <row r="70" spans="1:7" ht="21" customHeight="1" x14ac:dyDescent="0.15">
      <c r="A70" s="111"/>
      <c r="B70" s="205"/>
      <c r="C70" s="452" t="s">
        <v>122</v>
      </c>
      <c r="D70" s="72">
        <f t="shared" si="28"/>
        <v>63</v>
      </c>
      <c r="E70" s="73">
        <f t="shared" si="29"/>
        <v>31.746031746031743</v>
      </c>
      <c r="F70" s="73">
        <f t="shared" si="29"/>
        <v>50.793650793650791</v>
      </c>
      <c r="G70" s="73">
        <f t="shared" si="29"/>
        <v>17.460317460317459</v>
      </c>
    </row>
    <row r="71" spans="1:7" ht="21" customHeight="1" x14ac:dyDescent="0.15">
      <c r="A71" s="111"/>
      <c r="B71" s="200"/>
      <c r="C71" s="452" t="s">
        <v>123</v>
      </c>
      <c r="D71" s="72">
        <f t="shared" si="28"/>
        <v>405</v>
      </c>
      <c r="E71" s="73">
        <f t="shared" si="29"/>
        <v>37.530864197530867</v>
      </c>
      <c r="F71" s="73">
        <f t="shared" si="29"/>
        <v>44.444444444444443</v>
      </c>
      <c r="G71" s="73">
        <f t="shared" si="29"/>
        <v>18.02469135802469</v>
      </c>
    </row>
    <row r="72" spans="1:7" ht="21" customHeight="1" x14ac:dyDescent="0.15">
      <c r="A72" s="109"/>
      <c r="B72" s="202"/>
      <c r="C72" s="128" t="s">
        <v>66</v>
      </c>
      <c r="D72" s="21">
        <f t="shared" si="28"/>
        <v>305</v>
      </c>
      <c r="E72" s="9">
        <f t="shared" si="29"/>
        <v>30.16393442622951</v>
      </c>
      <c r="F72" s="9">
        <f t="shared" si="29"/>
        <v>41.967213114754095</v>
      </c>
      <c r="G72" s="9">
        <f t="shared" si="29"/>
        <v>27.868852459016392</v>
      </c>
    </row>
    <row r="73" spans="1:7" ht="15" customHeight="1" x14ac:dyDescent="0.15">
      <c r="A73" s="114" t="s">
        <v>463</v>
      </c>
      <c r="B73" s="17" t="s">
        <v>6</v>
      </c>
      <c r="C73" s="113" t="s">
        <v>16</v>
      </c>
      <c r="D73" s="8">
        <f t="shared" si="28"/>
        <v>1165</v>
      </c>
      <c r="E73" s="8">
        <f t="shared" si="28"/>
        <v>307</v>
      </c>
      <c r="F73" s="8">
        <f t="shared" si="28"/>
        <v>753</v>
      </c>
      <c r="G73" s="8">
        <f t="shared" si="28"/>
        <v>105</v>
      </c>
    </row>
    <row r="74" spans="1:7" ht="15" customHeight="1" x14ac:dyDescent="0.15">
      <c r="A74" s="203" t="s">
        <v>100</v>
      </c>
      <c r="B74" s="18" t="s">
        <v>7</v>
      </c>
      <c r="C74" s="112"/>
      <c r="D74" s="28">
        <f>IF(SUM(E74:G74)&gt;100,"－",SUM(E74:G74))</f>
        <v>100</v>
      </c>
      <c r="E74" s="28">
        <f t="shared" ref="E74:G74" si="30">E199/$D73*100</f>
        <v>26.351931330472102</v>
      </c>
      <c r="F74" s="28">
        <f t="shared" si="30"/>
        <v>64.63519313304721</v>
      </c>
      <c r="G74" s="28">
        <f t="shared" si="30"/>
        <v>9.0128755364806867</v>
      </c>
    </row>
    <row r="75" spans="1:7" ht="15" customHeight="1" x14ac:dyDescent="0.15">
      <c r="A75" s="203"/>
      <c r="B75" s="18" t="s">
        <v>8</v>
      </c>
      <c r="C75" s="110" t="s">
        <v>101</v>
      </c>
      <c r="D75" s="20">
        <f>D201</f>
        <v>148</v>
      </c>
      <c r="E75" s="12">
        <f t="shared" ref="E75:G79" si="31">IF($D75=0,0,E201/$D75*100)</f>
        <v>27.702702702702702</v>
      </c>
      <c r="F75" s="12">
        <f t="shared" si="31"/>
        <v>66.891891891891902</v>
      </c>
      <c r="G75" s="12">
        <f t="shared" si="31"/>
        <v>5.4054054054054053</v>
      </c>
    </row>
    <row r="76" spans="1:7" ht="15" customHeight="1" x14ac:dyDescent="0.15">
      <c r="A76" s="80"/>
      <c r="B76" s="18" t="s">
        <v>9</v>
      </c>
      <c r="C76" s="110" t="s">
        <v>102</v>
      </c>
      <c r="D76" s="20">
        <f t="shared" ref="D76:G80" si="32">D202</f>
        <v>309</v>
      </c>
      <c r="E76" s="12">
        <f t="shared" si="31"/>
        <v>28.478964401294498</v>
      </c>
      <c r="F76" s="12">
        <f t="shared" si="31"/>
        <v>59.870550161812297</v>
      </c>
      <c r="G76" s="12">
        <f t="shared" si="31"/>
        <v>11.650485436893204</v>
      </c>
    </row>
    <row r="77" spans="1:7" ht="15" customHeight="1" x14ac:dyDescent="0.15">
      <c r="A77" s="111"/>
      <c r="B77" s="18"/>
      <c r="C77" s="110" t="s">
        <v>103</v>
      </c>
      <c r="D77" s="20">
        <f t="shared" si="32"/>
        <v>345</v>
      </c>
      <c r="E77" s="12">
        <f t="shared" si="31"/>
        <v>24.927536231884059</v>
      </c>
      <c r="F77" s="12">
        <f t="shared" si="31"/>
        <v>69.565217391304344</v>
      </c>
      <c r="G77" s="12">
        <f t="shared" si="31"/>
        <v>5.5072463768115938</v>
      </c>
    </row>
    <row r="78" spans="1:7" ht="15" customHeight="1" x14ac:dyDescent="0.15">
      <c r="A78" s="111"/>
      <c r="B78" s="18"/>
      <c r="C78" s="110" t="s">
        <v>104</v>
      </c>
      <c r="D78" s="20">
        <f t="shared" si="32"/>
        <v>278</v>
      </c>
      <c r="E78" s="12">
        <f t="shared" si="31"/>
        <v>25.179856115107913</v>
      </c>
      <c r="F78" s="12">
        <f t="shared" si="31"/>
        <v>69.7841726618705</v>
      </c>
      <c r="G78" s="12">
        <f t="shared" si="31"/>
        <v>5.0359712230215825</v>
      </c>
    </row>
    <row r="79" spans="1:7" ht="15" customHeight="1" x14ac:dyDescent="0.15">
      <c r="A79" s="111"/>
      <c r="B79" s="19"/>
      <c r="C79" s="108" t="s">
        <v>65</v>
      </c>
      <c r="D79" s="20">
        <f t="shared" si="32"/>
        <v>85</v>
      </c>
      <c r="E79" s="12">
        <f t="shared" si="31"/>
        <v>25.882352941176475</v>
      </c>
      <c r="F79" s="12">
        <f t="shared" si="31"/>
        <v>41.17647058823529</v>
      </c>
      <c r="G79" s="12">
        <f t="shared" si="31"/>
        <v>32.941176470588232</v>
      </c>
    </row>
    <row r="80" spans="1:7" ht="15" customHeight="1" x14ac:dyDescent="0.15">
      <c r="A80" s="111"/>
      <c r="B80" s="11" t="s">
        <v>2</v>
      </c>
      <c r="C80" s="113" t="s">
        <v>16</v>
      </c>
      <c r="D80" s="8">
        <f t="shared" si="32"/>
        <v>835</v>
      </c>
      <c r="E80" s="8">
        <f t="shared" si="32"/>
        <v>305</v>
      </c>
      <c r="F80" s="8">
        <f t="shared" si="32"/>
        <v>413</v>
      </c>
      <c r="G80" s="8">
        <f t="shared" si="32"/>
        <v>117</v>
      </c>
    </row>
    <row r="81" spans="1:7" ht="15" customHeight="1" x14ac:dyDescent="0.15">
      <c r="A81" s="111"/>
      <c r="B81" s="11" t="s">
        <v>3</v>
      </c>
      <c r="C81" s="112"/>
      <c r="D81" s="28">
        <f>IF(SUM(E81:G81)&gt;100,"－",SUM(E81:G81))</f>
        <v>100.00000000000001</v>
      </c>
      <c r="E81" s="28">
        <f t="shared" ref="E81:G81" si="33">E206/$D80*100</f>
        <v>36.526946107784433</v>
      </c>
      <c r="F81" s="28">
        <f t="shared" si="33"/>
        <v>49.461077844311383</v>
      </c>
      <c r="G81" s="28">
        <f t="shared" si="33"/>
        <v>14.011976047904193</v>
      </c>
    </row>
    <row r="82" spans="1:7" ht="15" customHeight="1" x14ac:dyDescent="0.15">
      <c r="A82" s="111"/>
      <c r="B82" s="11" t="s">
        <v>4</v>
      </c>
      <c r="C82" s="110" t="s">
        <v>101</v>
      </c>
      <c r="D82" s="20">
        <f>D208</f>
        <v>94</v>
      </c>
      <c r="E82" s="12">
        <f t="shared" ref="E82:G86" si="34">IF($D82=0,0,E208/$D82*100)</f>
        <v>30.851063829787233</v>
      </c>
      <c r="F82" s="12">
        <f t="shared" si="34"/>
        <v>55.319148936170215</v>
      </c>
      <c r="G82" s="12">
        <f t="shared" si="34"/>
        <v>13.829787234042554</v>
      </c>
    </row>
    <row r="83" spans="1:7" ht="15" customHeight="1" x14ac:dyDescent="0.15">
      <c r="A83" s="111"/>
      <c r="B83" s="11"/>
      <c r="C83" s="110" t="s">
        <v>102</v>
      </c>
      <c r="D83" s="20">
        <f t="shared" ref="D83:G87" si="35">D209</f>
        <v>266</v>
      </c>
      <c r="E83" s="12">
        <f t="shared" si="34"/>
        <v>43.233082706766915</v>
      </c>
      <c r="F83" s="12">
        <f t="shared" si="34"/>
        <v>46.616541353383454</v>
      </c>
      <c r="G83" s="12">
        <f t="shared" si="34"/>
        <v>10.150375939849624</v>
      </c>
    </row>
    <row r="84" spans="1:7" ht="15" customHeight="1" x14ac:dyDescent="0.15">
      <c r="A84" s="111"/>
      <c r="B84" s="11"/>
      <c r="C84" s="110" t="s">
        <v>103</v>
      </c>
      <c r="D84" s="20">
        <f t="shared" si="35"/>
        <v>203</v>
      </c>
      <c r="E84" s="12">
        <f t="shared" si="34"/>
        <v>37.931034482758619</v>
      </c>
      <c r="F84" s="12">
        <f t="shared" si="34"/>
        <v>52.216748768472911</v>
      </c>
      <c r="G84" s="12">
        <f t="shared" si="34"/>
        <v>9.8522167487684733</v>
      </c>
    </row>
    <row r="85" spans="1:7" ht="15" customHeight="1" x14ac:dyDescent="0.15">
      <c r="A85" s="111"/>
      <c r="B85" s="11"/>
      <c r="C85" s="110" t="s">
        <v>104</v>
      </c>
      <c r="D85" s="20">
        <f t="shared" si="35"/>
        <v>187</v>
      </c>
      <c r="E85" s="12">
        <f t="shared" si="34"/>
        <v>33.155080213903744</v>
      </c>
      <c r="F85" s="12">
        <f t="shared" si="34"/>
        <v>55.080213903743314</v>
      </c>
      <c r="G85" s="12">
        <f t="shared" si="34"/>
        <v>11.76470588235294</v>
      </c>
    </row>
    <row r="86" spans="1:7" ht="15" customHeight="1" x14ac:dyDescent="0.15">
      <c r="A86" s="111"/>
      <c r="B86" s="11"/>
      <c r="C86" s="108" t="s">
        <v>65</v>
      </c>
      <c r="D86" s="20">
        <f t="shared" si="35"/>
        <v>85</v>
      </c>
      <c r="E86" s="12">
        <f t="shared" si="34"/>
        <v>25.882352941176475</v>
      </c>
      <c r="F86" s="12">
        <f t="shared" si="34"/>
        <v>32.941176470588232</v>
      </c>
      <c r="G86" s="12">
        <f t="shared" si="34"/>
        <v>41.17647058823529</v>
      </c>
    </row>
    <row r="87" spans="1:7" ht="15" customHeight="1" x14ac:dyDescent="0.15">
      <c r="A87" s="111"/>
      <c r="B87" s="204" t="s">
        <v>5</v>
      </c>
      <c r="C87" s="113" t="s">
        <v>16</v>
      </c>
      <c r="D87" s="8">
        <f t="shared" si="35"/>
        <v>911</v>
      </c>
      <c r="E87" s="8">
        <f t="shared" si="35"/>
        <v>311</v>
      </c>
      <c r="F87" s="8">
        <f t="shared" si="35"/>
        <v>439</v>
      </c>
      <c r="G87" s="8">
        <f t="shared" si="35"/>
        <v>161</v>
      </c>
    </row>
    <row r="88" spans="1:7" ht="15" customHeight="1" x14ac:dyDescent="0.15">
      <c r="A88" s="111"/>
      <c r="B88" s="205"/>
      <c r="C88" s="112"/>
      <c r="D88" s="28">
        <f>IF(SUM(E88:G88)&gt;100,"－",SUM(E88:G88))</f>
        <v>100.00000000000001</v>
      </c>
      <c r="E88" s="28">
        <f t="shared" ref="E88:G88" si="36">E213/$D87*100</f>
        <v>34.13830954994512</v>
      </c>
      <c r="F88" s="28">
        <f t="shared" si="36"/>
        <v>48.188803512623494</v>
      </c>
      <c r="G88" s="28">
        <f t="shared" si="36"/>
        <v>17.672886937431397</v>
      </c>
    </row>
    <row r="89" spans="1:7" ht="15" customHeight="1" x14ac:dyDescent="0.15">
      <c r="A89" s="111"/>
      <c r="B89" s="205"/>
      <c r="C89" s="110" t="s">
        <v>101</v>
      </c>
      <c r="D89" s="20">
        <f>D215</f>
        <v>109</v>
      </c>
      <c r="E89" s="12">
        <f t="shared" ref="E89:G93" si="37">IF($D89=0,0,E215/$D89*100)</f>
        <v>33.944954128440372</v>
      </c>
      <c r="F89" s="12">
        <f t="shared" si="37"/>
        <v>54.128440366972477</v>
      </c>
      <c r="G89" s="12">
        <f t="shared" si="37"/>
        <v>11.926605504587156</v>
      </c>
    </row>
    <row r="90" spans="1:7" ht="15" customHeight="1" x14ac:dyDescent="0.15">
      <c r="A90" s="111"/>
      <c r="B90" s="205"/>
      <c r="C90" s="110" t="s">
        <v>102</v>
      </c>
      <c r="D90" s="20">
        <f t="shared" ref="D90:G94" si="38">D216</f>
        <v>224</v>
      </c>
      <c r="E90" s="12">
        <f t="shared" si="37"/>
        <v>42.410714285714285</v>
      </c>
      <c r="F90" s="12">
        <f t="shared" si="37"/>
        <v>44.642857142857146</v>
      </c>
      <c r="G90" s="12">
        <f t="shared" si="37"/>
        <v>12.946428571428573</v>
      </c>
    </row>
    <row r="91" spans="1:7" ht="15" customHeight="1" x14ac:dyDescent="0.15">
      <c r="A91" s="111"/>
      <c r="B91" s="205"/>
      <c r="C91" s="110" t="s">
        <v>103</v>
      </c>
      <c r="D91" s="20">
        <f t="shared" si="38"/>
        <v>230</v>
      </c>
      <c r="E91" s="12">
        <f t="shared" si="37"/>
        <v>33.043478260869563</v>
      </c>
      <c r="F91" s="12">
        <f t="shared" si="37"/>
        <v>56.086956521739125</v>
      </c>
      <c r="G91" s="12">
        <f t="shared" si="37"/>
        <v>10.869565217391305</v>
      </c>
    </row>
    <row r="92" spans="1:7" ht="15" customHeight="1" x14ac:dyDescent="0.15">
      <c r="A92" s="111"/>
      <c r="B92" s="200"/>
      <c r="C92" s="110" t="s">
        <v>104</v>
      </c>
      <c r="D92" s="20">
        <f t="shared" si="38"/>
        <v>235</v>
      </c>
      <c r="E92" s="12">
        <f t="shared" si="37"/>
        <v>38.297872340425535</v>
      </c>
      <c r="F92" s="12">
        <f t="shared" si="37"/>
        <v>51.063829787234042</v>
      </c>
      <c r="G92" s="12">
        <f t="shared" si="37"/>
        <v>10.638297872340425</v>
      </c>
    </row>
    <row r="93" spans="1:7" ht="15" customHeight="1" x14ac:dyDescent="0.15">
      <c r="A93" s="109"/>
      <c r="B93" s="202"/>
      <c r="C93" s="108" t="s">
        <v>65</v>
      </c>
      <c r="D93" s="21">
        <f t="shared" si="38"/>
        <v>113</v>
      </c>
      <c r="E93" s="9">
        <f t="shared" si="37"/>
        <v>11.504424778761061</v>
      </c>
      <c r="F93" s="9">
        <f t="shared" si="37"/>
        <v>27.43362831858407</v>
      </c>
      <c r="G93" s="9">
        <f t="shared" si="37"/>
        <v>61.06194690265486</v>
      </c>
    </row>
    <row r="94" spans="1:7" ht="15" customHeight="1" x14ac:dyDescent="0.15">
      <c r="A94" s="114" t="s">
        <v>464</v>
      </c>
      <c r="B94" s="17" t="s">
        <v>6</v>
      </c>
      <c r="C94" s="113" t="s">
        <v>16</v>
      </c>
      <c r="D94" s="8">
        <f t="shared" si="38"/>
        <v>1165</v>
      </c>
      <c r="E94" s="8">
        <f t="shared" si="38"/>
        <v>307</v>
      </c>
      <c r="F94" s="8">
        <f t="shared" si="38"/>
        <v>753</v>
      </c>
      <c r="G94" s="8">
        <f t="shared" si="38"/>
        <v>105</v>
      </c>
    </row>
    <row r="95" spans="1:7" ht="15" customHeight="1" x14ac:dyDescent="0.15">
      <c r="A95" s="203" t="s">
        <v>106</v>
      </c>
      <c r="B95" s="18" t="s">
        <v>7</v>
      </c>
      <c r="C95" s="112"/>
      <c r="D95" s="28">
        <f>IF(SUM(E95:G95)&gt;100,"－",SUM(E95:G95))</f>
        <v>100</v>
      </c>
      <c r="E95" s="28">
        <f t="shared" ref="E95:G95" si="39">E220/$D94*100</f>
        <v>26.351931330472102</v>
      </c>
      <c r="F95" s="28">
        <f t="shared" si="39"/>
        <v>64.63519313304721</v>
      </c>
      <c r="G95" s="28">
        <f t="shared" si="39"/>
        <v>9.0128755364806867</v>
      </c>
    </row>
    <row r="96" spans="1:7" ht="15" customHeight="1" x14ac:dyDescent="0.15">
      <c r="A96" s="203"/>
      <c r="B96" s="18" t="s">
        <v>8</v>
      </c>
      <c r="C96" s="110" t="s">
        <v>1</v>
      </c>
      <c r="D96" s="20">
        <f>D222</f>
        <v>33</v>
      </c>
      <c r="E96" s="12">
        <f t="shared" ref="E96:G104" si="40">IF($D96=0,0,E222/$D96*100)</f>
        <v>15.151515151515152</v>
      </c>
      <c r="F96" s="12">
        <f t="shared" si="40"/>
        <v>54.54545454545454</v>
      </c>
      <c r="G96" s="12">
        <f t="shared" si="40"/>
        <v>30.303030303030305</v>
      </c>
    </row>
    <row r="97" spans="1:7" ht="15" customHeight="1" x14ac:dyDescent="0.15">
      <c r="A97" s="203"/>
      <c r="B97" s="18" t="s">
        <v>9</v>
      </c>
      <c r="C97" s="110" t="s">
        <v>107</v>
      </c>
      <c r="D97" s="20">
        <f t="shared" ref="D97:G105" si="41">D223</f>
        <v>70</v>
      </c>
      <c r="E97" s="12">
        <f t="shared" si="40"/>
        <v>24.285714285714285</v>
      </c>
      <c r="F97" s="12">
        <f t="shared" si="40"/>
        <v>68.571428571428569</v>
      </c>
      <c r="G97" s="12">
        <f t="shared" si="40"/>
        <v>7.1428571428571423</v>
      </c>
    </row>
    <row r="98" spans="1:7" ht="15" customHeight="1" x14ac:dyDescent="0.15">
      <c r="A98" s="111"/>
      <c r="B98" s="18"/>
      <c r="C98" s="110" t="s">
        <v>108</v>
      </c>
      <c r="D98" s="20">
        <f t="shared" si="41"/>
        <v>57</v>
      </c>
      <c r="E98" s="12">
        <f t="shared" si="40"/>
        <v>38.596491228070171</v>
      </c>
      <c r="F98" s="12">
        <f t="shared" si="40"/>
        <v>50.877192982456144</v>
      </c>
      <c r="G98" s="12">
        <f t="shared" si="40"/>
        <v>10.526315789473683</v>
      </c>
    </row>
    <row r="99" spans="1:7" ht="15" customHeight="1" x14ac:dyDescent="0.15">
      <c r="A99" s="111"/>
      <c r="B99" s="18"/>
      <c r="C99" s="110" t="s">
        <v>109</v>
      </c>
      <c r="D99" s="20">
        <f t="shared" si="41"/>
        <v>35</v>
      </c>
      <c r="E99" s="12">
        <f t="shared" si="40"/>
        <v>37.142857142857146</v>
      </c>
      <c r="F99" s="12">
        <f t="shared" si="40"/>
        <v>42.857142857142854</v>
      </c>
      <c r="G99" s="12">
        <f t="shared" si="40"/>
        <v>20</v>
      </c>
    </row>
    <row r="100" spans="1:7" ht="15" customHeight="1" x14ac:dyDescent="0.15">
      <c r="A100" s="111"/>
      <c r="B100" s="18"/>
      <c r="C100" s="110" t="s">
        <v>110</v>
      </c>
      <c r="D100" s="20">
        <f t="shared" si="41"/>
        <v>40</v>
      </c>
      <c r="E100" s="12">
        <f t="shared" si="40"/>
        <v>42.5</v>
      </c>
      <c r="F100" s="12">
        <f t="shared" si="40"/>
        <v>47.5</v>
      </c>
      <c r="G100" s="12">
        <f t="shared" si="40"/>
        <v>10</v>
      </c>
    </row>
    <row r="101" spans="1:7" ht="15" customHeight="1" x14ac:dyDescent="0.15">
      <c r="A101" s="111"/>
      <c r="B101" s="18"/>
      <c r="C101" s="110" t="s">
        <v>111</v>
      </c>
      <c r="D101" s="20">
        <f t="shared" si="41"/>
        <v>79</v>
      </c>
      <c r="E101" s="12">
        <f t="shared" si="40"/>
        <v>31.645569620253166</v>
      </c>
      <c r="F101" s="12">
        <f t="shared" si="40"/>
        <v>58.22784810126582</v>
      </c>
      <c r="G101" s="12">
        <f t="shared" si="40"/>
        <v>10.126582278481013</v>
      </c>
    </row>
    <row r="102" spans="1:7" ht="15" customHeight="1" x14ac:dyDescent="0.15">
      <c r="A102" s="111"/>
      <c r="B102" s="18"/>
      <c r="C102" s="110" t="s">
        <v>112</v>
      </c>
      <c r="D102" s="20">
        <f t="shared" si="41"/>
        <v>200</v>
      </c>
      <c r="E102" s="12">
        <f t="shared" si="40"/>
        <v>20.5</v>
      </c>
      <c r="F102" s="12">
        <f t="shared" si="40"/>
        <v>76</v>
      </c>
      <c r="G102" s="12">
        <f t="shared" si="40"/>
        <v>3.5000000000000004</v>
      </c>
    </row>
    <row r="103" spans="1:7" ht="15" customHeight="1" x14ac:dyDescent="0.15">
      <c r="A103" s="111"/>
      <c r="B103" s="18"/>
      <c r="C103" s="110" t="s">
        <v>10</v>
      </c>
      <c r="D103" s="20">
        <f t="shared" si="41"/>
        <v>373</v>
      </c>
      <c r="E103" s="12">
        <f t="shared" si="40"/>
        <v>25.201072386058982</v>
      </c>
      <c r="F103" s="12">
        <f t="shared" si="40"/>
        <v>70.241286863270773</v>
      </c>
      <c r="G103" s="12">
        <f t="shared" si="40"/>
        <v>4.5576407506702417</v>
      </c>
    </row>
    <row r="104" spans="1:7" ht="15" customHeight="1" x14ac:dyDescent="0.15">
      <c r="A104" s="111"/>
      <c r="B104" s="19"/>
      <c r="C104" s="108" t="s">
        <v>66</v>
      </c>
      <c r="D104" s="20">
        <f t="shared" si="41"/>
        <v>278</v>
      </c>
      <c r="E104" s="12">
        <f t="shared" si="40"/>
        <v>26.258992805755394</v>
      </c>
      <c r="F104" s="12">
        <f t="shared" si="40"/>
        <v>58.992805755395686</v>
      </c>
      <c r="G104" s="12">
        <f t="shared" si="40"/>
        <v>14.748201438848922</v>
      </c>
    </row>
    <row r="105" spans="1:7" ht="15" customHeight="1" x14ac:dyDescent="0.15">
      <c r="A105" s="111"/>
      <c r="B105" s="11" t="s">
        <v>2</v>
      </c>
      <c r="C105" s="113" t="s">
        <v>16</v>
      </c>
      <c r="D105" s="8">
        <f t="shared" si="41"/>
        <v>835</v>
      </c>
      <c r="E105" s="8">
        <f t="shared" si="41"/>
        <v>305</v>
      </c>
      <c r="F105" s="8">
        <f t="shared" si="41"/>
        <v>413</v>
      </c>
      <c r="G105" s="8">
        <f t="shared" si="41"/>
        <v>117</v>
      </c>
    </row>
    <row r="106" spans="1:7" ht="15" customHeight="1" x14ac:dyDescent="0.15">
      <c r="A106" s="111"/>
      <c r="B106" s="11" t="s">
        <v>3</v>
      </c>
      <c r="C106" s="112"/>
      <c r="D106" s="28">
        <f>IF(SUM(E106:G106)&gt;100,"－",SUM(E106:G106))</f>
        <v>100.00000000000001</v>
      </c>
      <c r="E106" s="28">
        <f t="shared" ref="E106:G106" si="42">E231/$D105*100</f>
        <v>36.526946107784433</v>
      </c>
      <c r="F106" s="28">
        <f t="shared" si="42"/>
        <v>49.461077844311383</v>
      </c>
      <c r="G106" s="28">
        <f t="shared" si="42"/>
        <v>14.011976047904193</v>
      </c>
    </row>
    <row r="107" spans="1:7" ht="15" customHeight="1" x14ac:dyDescent="0.15">
      <c r="A107" s="111"/>
      <c r="B107" s="11" t="s">
        <v>4</v>
      </c>
      <c r="C107" s="110" t="s">
        <v>1</v>
      </c>
      <c r="D107" s="20">
        <f>D233</f>
        <v>64</v>
      </c>
      <c r="E107" s="12">
        <f t="shared" ref="E107:G115" si="43">IF($D107=0,0,E233/$D107*100)</f>
        <v>51.5625</v>
      </c>
      <c r="F107" s="12">
        <f t="shared" si="43"/>
        <v>37.5</v>
      </c>
      <c r="G107" s="12">
        <f t="shared" si="43"/>
        <v>10.9375</v>
      </c>
    </row>
    <row r="108" spans="1:7" ht="15" customHeight="1" x14ac:dyDescent="0.15">
      <c r="A108" s="111"/>
      <c r="B108" s="11"/>
      <c r="C108" s="110" t="s">
        <v>107</v>
      </c>
      <c r="D108" s="20">
        <f t="shared" ref="D108:G116" si="44">D234</f>
        <v>32</v>
      </c>
      <c r="E108" s="12">
        <f t="shared" si="43"/>
        <v>34.375</v>
      </c>
      <c r="F108" s="12">
        <f t="shared" si="43"/>
        <v>40.625</v>
      </c>
      <c r="G108" s="12">
        <f t="shared" si="43"/>
        <v>25</v>
      </c>
    </row>
    <row r="109" spans="1:7" ht="15" customHeight="1" x14ac:dyDescent="0.15">
      <c r="A109" s="111"/>
      <c r="B109" s="11"/>
      <c r="C109" s="110" t="s">
        <v>108</v>
      </c>
      <c r="D109" s="20">
        <f t="shared" si="44"/>
        <v>48</v>
      </c>
      <c r="E109" s="12">
        <f t="shared" si="43"/>
        <v>52.083333333333336</v>
      </c>
      <c r="F109" s="12">
        <f t="shared" si="43"/>
        <v>33.333333333333329</v>
      </c>
      <c r="G109" s="12">
        <f t="shared" si="43"/>
        <v>14.583333333333334</v>
      </c>
    </row>
    <row r="110" spans="1:7" ht="15" customHeight="1" x14ac:dyDescent="0.15">
      <c r="A110" s="111"/>
      <c r="B110" s="11"/>
      <c r="C110" s="110" t="s">
        <v>109</v>
      </c>
      <c r="D110" s="20">
        <f t="shared" si="44"/>
        <v>39</v>
      </c>
      <c r="E110" s="12">
        <f t="shared" si="43"/>
        <v>35.897435897435898</v>
      </c>
      <c r="F110" s="12">
        <f t="shared" si="43"/>
        <v>56.410256410256409</v>
      </c>
      <c r="G110" s="12">
        <f t="shared" si="43"/>
        <v>7.6923076923076925</v>
      </c>
    </row>
    <row r="111" spans="1:7" ht="15" customHeight="1" x14ac:dyDescent="0.15">
      <c r="A111" s="111"/>
      <c r="B111" s="11"/>
      <c r="C111" s="110" t="s">
        <v>110</v>
      </c>
      <c r="D111" s="20">
        <f t="shared" si="44"/>
        <v>39</v>
      </c>
      <c r="E111" s="12">
        <f t="shared" si="43"/>
        <v>51.282051282051277</v>
      </c>
      <c r="F111" s="12">
        <f t="shared" si="43"/>
        <v>41.025641025641022</v>
      </c>
      <c r="G111" s="12">
        <f t="shared" si="43"/>
        <v>7.6923076923076925</v>
      </c>
    </row>
    <row r="112" spans="1:7" ht="15" customHeight="1" x14ac:dyDescent="0.15">
      <c r="A112" s="111"/>
      <c r="B112" s="11"/>
      <c r="C112" s="110" t="s">
        <v>111</v>
      </c>
      <c r="D112" s="20">
        <f t="shared" si="44"/>
        <v>80</v>
      </c>
      <c r="E112" s="12">
        <f t="shared" si="43"/>
        <v>43.75</v>
      </c>
      <c r="F112" s="12">
        <f t="shared" si="43"/>
        <v>45</v>
      </c>
      <c r="G112" s="12">
        <f t="shared" si="43"/>
        <v>11.25</v>
      </c>
    </row>
    <row r="113" spans="1:7" ht="15" customHeight="1" x14ac:dyDescent="0.15">
      <c r="A113" s="111"/>
      <c r="B113" s="11"/>
      <c r="C113" s="110" t="s">
        <v>112</v>
      </c>
      <c r="D113" s="20">
        <f t="shared" si="44"/>
        <v>48</v>
      </c>
      <c r="E113" s="12">
        <f t="shared" si="43"/>
        <v>31.25</v>
      </c>
      <c r="F113" s="12">
        <f t="shared" si="43"/>
        <v>54.166666666666664</v>
      </c>
      <c r="G113" s="12">
        <f t="shared" si="43"/>
        <v>14.583333333333334</v>
      </c>
    </row>
    <row r="114" spans="1:7" ht="15" customHeight="1" x14ac:dyDescent="0.15">
      <c r="A114" s="111"/>
      <c r="B114" s="11"/>
      <c r="C114" s="110" t="s">
        <v>10</v>
      </c>
      <c r="D114" s="20">
        <f t="shared" si="44"/>
        <v>217</v>
      </c>
      <c r="E114" s="12">
        <f t="shared" si="43"/>
        <v>27.188940092165897</v>
      </c>
      <c r="F114" s="12">
        <f t="shared" si="43"/>
        <v>63.594470046082954</v>
      </c>
      <c r="G114" s="12">
        <f t="shared" si="43"/>
        <v>9.216589861751153</v>
      </c>
    </row>
    <row r="115" spans="1:7" ht="15" customHeight="1" x14ac:dyDescent="0.15">
      <c r="A115" s="111"/>
      <c r="B115" s="11"/>
      <c r="C115" s="108" t="s">
        <v>66</v>
      </c>
      <c r="D115" s="20">
        <f t="shared" si="44"/>
        <v>268</v>
      </c>
      <c r="E115" s="12">
        <f t="shared" si="43"/>
        <v>34.701492537313435</v>
      </c>
      <c r="F115" s="12">
        <f t="shared" si="43"/>
        <v>45.522388059701491</v>
      </c>
      <c r="G115" s="12">
        <f t="shared" si="43"/>
        <v>19.776119402985074</v>
      </c>
    </row>
    <row r="116" spans="1:7" ht="15" customHeight="1" x14ac:dyDescent="0.15">
      <c r="A116" s="111"/>
      <c r="B116" s="204" t="s">
        <v>5</v>
      </c>
      <c r="C116" s="113" t="s">
        <v>16</v>
      </c>
      <c r="D116" s="8">
        <f t="shared" si="44"/>
        <v>955</v>
      </c>
      <c r="E116" s="8">
        <f t="shared" si="44"/>
        <v>324</v>
      </c>
      <c r="F116" s="8">
        <f t="shared" si="44"/>
        <v>443</v>
      </c>
      <c r="G116" s="8">
        <f t="shared" si="44"/>
        <v>188</v>
      </c>
    </row>
    <row r="117" spans="1:7" ht="15" customHeight="1" x14ac:dyDescent="0.15">
      <c r="A117" s="111"/>
      <c r="B117" s="205"/>
      <c r="C117" s="112"/>
      <c r="D117" s="28">
        <f>IF(SUM(E117:G117)&gt;100,"－",SUM(E117:G117))</f>
        <v>100</v>
      </c>
      <c r="E117" s="28">
        <f t="shared" ref="E117:G117" si="45">E242/$D116*100</f>
        <v>33.926701570680628</v>
      </c>
      <c r="F117" s="28">
        <f t="shared" si="45"/>
        <v>46.387434554973822</v>
      </c>
      <c r="G117" s="28">
        <f t="shared" si="45"/>
        <v>19.68586387434555</v>
      </c>
    </row>
    <row r="118" spans="1:7" ht="15" customHeight="1" x14ac:dyDescent="0.15">
      <c r="A118" s="111"/>
      <c r="B118" s="205"/>
      <c r="C118" s="110" t="s">
        <v>1</v>
      </c>
      <c r="D118" s="20">
        <f>D244</f>
        <v>85</v>
      </c>
      <c r="E118" s="12">
        <f t="shared" ref="E118:G126" si="46">IF($D118=0,0,E244/$D118*100)</f>
        <v>34.117647058823529</v>
      </c>
      <c r="F118" s="12">
        <f t="shared" si="46"/>
        <v>45.882352941176471</v>
      </c>
      <c r="G118" s="12">
        <f t="shared" si="46"/>
        <v>20</v>
      </c>
    </row>
    <row r="119" spans="1:7" ht="15" customHeight="1" x14ac:dyDescent="0.15">
      <c r="A119" s="111"/>
      <c r="B119" s="205"/>
      <c r="C119" s="110" t="s">
        <v>107</v>
      </c>
      <c r="D119" s="20">
        <f t="shared" ref="D119:D126" si="47">D245</f>
        <v>77</v>
      </c>
      <c r="E119" s="12">
        <f t="shared" si="46"/>
        <v>38.961038961038966</v>
      </c>
      <c r="F119" s="12">
        <f t="shared" si="46"/>
        <v>29.870129870129869</v>
      </c>
      <c r="G119" s="12">
        <f t="shared" si="46"/>
        <v>31.168831168831169</v>
      </c>
    </row>
    <row r="120" spans="1:7" ht="15" customHeight="1" x14ac:dyDescent="0.15">
      <c r="A120" s="111"/>
      <c r="B120" s="205"/>
      <c r="C120" s="110" t="s">
        <v>108</v>
      </c>
      <c r="D120" s="20">
        <f t="shared" si="47"/>
        <v>125</v>
      </c>
      <c r="E120" s="12">
        <f t="shared" si="46"/>
        <v>49.6</v>
      </c>
      <c r="F120" s="12">
        <f t="shared" si="46"/>
        <v>33.6</v>
      </c>
      <c r="G120" s="12">
        <f t="shared" si="46"/>
        <v>16.8</v>
      </c>
    </row>
    <row r="121" spans="1:7" ht="15" customHeight="1" x14ac:dyDescent="0.15">
      <c r="A121" s="111"/>
      <c r="B121" s="200"/>
      <c r="C121" s="110" t="s">
        <v>109</v>
      </c>
      <c r="D121" s="20">
        <f t="shared" si="47"/>
        <v>75</v>
      </c>
      <c r="E121" s="12">
        <f t="shared" si="46"/>
        <v>37.333333333333336</v>
      </c>
      <c r="F121" s="12">
        <f t="shared" si="46"/>
        <v>49.333333333333336</v>
      </c>
      <c r="G121" s="12">
        <f t="shared" si="46"/>
        <v>13.333333333333334</v>
      </c>
    </row>
    <row r="122" spans="1:7" ht="15" customHeight="1" x14ac:dyDescent="0.15">
      <c r="A122" s="111"/>
      <c r="B122" s="200"/>
      <c r="C122" s="110" t="s">
        <v>110</v>
      </c>
      <c r="D122" s="20">
        <f t="shared" si="47"/>
        <v>86</v>
      </c>
      <c r="E122" s="12">
        <f t="shared" si="46"/>
        <v>30.232558139534881</v>
      </c>
      <c r="F122" s="12">
        <f t="shared" si="46"/>
        <v>61.627906976744185</v>
      </c>
      <c r="G122" s="12">
        <f t="shared" si="46"/>
        <v>8.1395348837209305</v>
      </c>
    </row>
    <row r="123" spans="1:7" ht="15" customHeight="1" x14ac:dyDescent="0.15">
      <c r="A123" s="111"/>
      <c r="B123" s="200"/>
      <c r="C123" s="110" t="s">
        <v>111</v>
      </c>
      <c r="D123" s="20">
        <f t="shared" si="47"/>
        <v>69</v>
      </c>
      <c r="E123" s="12">
        <f t="shared" si="46"/>
        <v>24.637681159420293</v>
      </c>
      <c r="F123" s="12">
        <f t="shared" si="46"/>
        <v>55.072463768115945</v>
      </c>
      <c r="G123" s="12">
        <f t="shared" si="46"/>
        <v>20.289855072463769</v>
      </c>
    </row>
    <row r="124" spans="1:7" ht="15" customHeight="1" x14ac:dyDescent="0.15">
      <c r="A124" s="111"/>
      <c r="B124" s="200"/>
      <c r="C124" s="110" t="s">
        <v>112</v>
      </c>
      <c r="D124" s="20">
        <f t="shared" si="47"/>
        <v>43</v>
      </c>
      <c r="E124" s="12">
        <f t="shared" si="46"/>
        <v>32.558139534883722</v>
      </c>
      <c r="F124" s="12">
        <f t="shared" si="46"/>
        <v>62.790697674418603</v>
      </c>
      <c r="G124" s="12">
        <f t="shared" si="46"/>
        <v>4.6511627906976747</v>
      </c>
    </row>
    <row r="125" spans="1:7" ht="15" customHeight="1" x14ac:dyDescent="0.15">
      <c r="A125" s="111"/>
      <c r="B125" s="200"/>
      <c r="C125" s="110" t="s">
        <v>10</v>
      </c>
      <c r="D125" s="20">
        <f t="shared" si="47"/>
        <v>162</v>
      </c>
      <c r="E125" s="12">
        <f t="shared" si="46"/>
        <v>31.481481481481481</v>
      </c>
      <c r="F125" s="12">
        <f t="shared" si="46"/>
        <v>62.345679012345677</v>
      </c>
      <c r="G125" s="12">
        <f t="shared" si="46"/>
        <v>6.1728395061728394</v>
      </c>
    </row>
    <row r="126" spans="1:7" ht="15" customHeight="1" x14ac:dyDescent="0.15">
      <c r="A126" s="109"/>
      <c r="B126" s="202"/>
      <c r="C126" s="108" t="s">
        <v>66</v>
      </c>
      <c r="D126" s="21">
        <f t="shared" si="47"/>
        <v>233</v>
      </c>
      <c r="E126" s="9">
        <f t="shared" si="46"/>
        <v>28.75536480686695</v>
      </c>
      <c r="F126" s="9">
        <f t="shared" si="46"/>
        <v>35.622317596566525</v>
      </c>
      <c r="G126" s="9">
        <f t="shared" si="46"/>
        <v>35.622317596566525</v>
      </c>
    </row>
    <row r="130" spans="1:7" ht="15" customHeight="1" x14ac:dyDescent="0.15">
      <c r="A130" s="114" t="s">
        <v>461</v>
      </c>
      <c r="B130" s="17" t="s">
        <v>6</v>
      </c>
      <c r="C130" s="113" t="s">
        <v>16</v>
      </c>
      <c r="D130" s="13">
        <v>1165</v>
      </c>
      <c r="E130" s="13">
        <v>307</v>
      </c>
      <c r="F130" s="13">
        <v>753</v>
      </c>
      <c r="G130" s="13">
        <v>105</v>
      </c>
    </row>
    <row r="131" spans="1:7" ht="15" customHeight="1" x14ac:dyDescent="0.15">
      <c r="A131" s="80"/>
      <c r="B131" s="18" t="s">
        <v>7</v>
      </c>
      <c r="C131" s="112"/>
      <c r="D131" s="13"/>
      <c r="E131" s="13"/>
      <c r="F131" s="13"/>
      <c r="G131" s="13"/>
    </row>
    <row r="132" spans="1:7" ht="15" customHeight="1" x14ac:dyDescent="0.15">
      <c r="A132" s="80"/>
      <c r="B132" s="18" t="s">
        <v>8</v>
      </c>
      <c r="C132" s="110" t="s">
        <v>84</v>
      </c>
      <c r="D132" s="13">
        <v>168</v>
      </c>
      <c r="E132" s="13">
        <v>36</v>
      </c>
      <c r="F132" s="13">
        <v>120</v>
      </c>
      <c r="G132" s="13">
        <v>12</v>
      </c>
    </row>
    <row r="133" spans="1:7" ht="15" customHeight="1" x14ac:dyDescent="0.15">
      <c r="A133" s="80"/>
      <c r="B133" s="18" t="s">
        <v>9</v>
      </c>
      <c r="C133" s="110" t="s">
        <v>85</v>
      </c>
      <c r="D133" s="13">
        <v>148</v>
      </c>
      <c r="E133" s="13">
        <v>36</v>
      </c>
      <c r="F133" s="13">
        <v>99</v>
      </c>
      <c r="G133" s="13">
        <v>13</v>
      </c>
    </row>
    <row r="134" spans="1:7" ht="15" customHeight="1" x14ac:dyDescent="0.15">
      <c r="A134" s="111"/>
      <c r="B134" s="18"/>
      <c r="C134" s="110" t="s">
        <v>86</v>
      </c>
      <c r="D134" s="13">
        <v>153</v>
      </c>
      <c r="E134" s="13">
        <v>31</v>
      </c>
      <c r="F134" s="13">
        <v>113</v>
      </c>
      <c r="G134" s="13">
        <v>9</v>
      </c>
    </row>
    <row r="135" spans="1:7" ht="15" customHeight="1" x14ac:dyDescent="0.15">
      <c r="A135" s="111"/>
      <c r="B135" s="18"/>
      <c r="C135" s="110" t="s">
        <v>87</v>
      </c>
      <c r="D135" s="13">
        <v>73</v>
      </c>
      <c r="E135" s="13">
        <v>15</v>
      </c>
      <c r="F135" s="13">
        <v>50</v>
      </c>
      <c r="G135" s="13">
        <v>8</v>
      </c>
    </row>
    <row r="136" spans="1:7" ht="15" customHeight="1" x14ac:dyDescent="0.15">
      <c r="A136" s="111"/>
      <c r="B136" s="18"/>
      <c r="C136" s="80" t="s">
        <v>88</v>
      </c>
      <c r="D136" s="13">
        <v>109</v>
      </c>
      <c r="E136" s="13">
        <v>29</v>
      </c>
      <c r="F136" s="13">
        <v>71</v>
      </c>
      <c r="G136" s="13">
        <v>9</v>
      </c>
    </row>
    <row r="137" spans="1:7" ht="15" customHeight="1" x14ac:dyDescent="0.15">
      <c r="A137" s="111"/>
      <c r="B137" s="18"/>
      <c r="C137" s="80" t="s">
        <v>89</v>
      </c>
      <c r="D137" s="13">
        <v>128</v>
      </c>
      <c r="E137" s="13">
        <v>27</v>
      </c>
      <c r="F137" s="13">
        <v>89</v>
      </c>
      <c r="G137" s="13">
        <v>12</v>
      </c>
    </row>
    <row r="138" spans="1:7" ht="15" customHeight="1" x14ac:dyDescent="0.15">
      <c r="A138" s="111"/>
      <c r="B138" s="18"/>
      <c r="C138" s="80" t="s">
        <v>90</v>
      </c>
      <c r="D138" s="13">
        <v>116</v>
      </c>
      <c r="E138" s="13">
        <v>38</v>
      </c>
      <c r="F138" s="13">
        <v>72</v>
      </c>
      <c r="G138" s="13">
        <v>6</v>
      </c>
    </row>
    <row r="139" spans="1:7" ht="15" customHeight="1" x14ac:dyDescent="0.15">
      <c r="A139" s="111"/>
      <c r="B139" s="19"/>
      <c r="C139" s="108" t="s">
        <v>91</v>
      </c>
      <c r="D139" s="13">
        <v>270</v>
      </c>
      <c r="E139" s="13">
        <v>95</v>
      </c>
      <c r="F139" s="13">
        <v>139</v>
      </c>
      <c r="G139" s="13">
        <v>36</v>
      </c>
    </row>
    <row r="140" spans="1:7" ht="15" customHeight="1" x14ac:dyDescent="0.15">
      <c r="A140" s="111"/>
      <c r="B140" s="11" t="s">
        <v>2</v>
      </c>
      <c r="C140" s="113" t="s">
        <v>16</v>
      </c>
      <c r="D140" s="13">
        <v>835</v>
      </c>
      <c r="E140" s="13">
        <v>305</v>
      </c>
      <c r="F140" s="13">
        <v>413</v>
      </c>
      <c r="G140" s="13">
        <v>117</v>
      </c>
    </row>
    <row r="141" spans="1:7" ht="15" customHeight="1" x14ac:dyDescent="0.15">
      <c r="A141" s="111"/>
      <c r="B141" s="11" t="s">
        <v>3</v>
      </c>
      <c r="C141" s="112"/>
      <c r="D141" s="13"/>
      <c r="E141" s="13"/>
      <c r="F141" s="13"/>
      <c r="G141" s="13"/>
    </row>
    <row r="142" spans="1:7" ht="15" customHeight="1" x14ac:dyDescent="0.15">
      <c r="A142" s="111"/>
      <c r="B142" s="11" t="s">
        <v>4</v>
      </c>
      <c r="C142" s="110" t="s">
        <v>84</v>
      </c>
      <c r="D142" s="13">
        <v>9</v>
      </c>
      <c r="E142" s="13">
        <v>3</v>
      </c>
      <c r="F142" s="13">
        <v>4</v>
      </c>
      <c r="G142" s="13">
        <v>2</v>
      </c>
    </row>
    <row r="143" spans="1:7" ht="15" customHeight="1" x14ac:dyDescent="0.15">
      <c r="A143" s="111"/>
      <c r="B143" s="11"/>
      <c r="C143" s="110" t="s">
        <v>85</v>
      </c>
      <c r="D143" s="13">
        <v>32</v>
      </c>
      <c r="E143" s="13">
        <v>14</v>
      </c>
      <c r="F143" s="13">
        <v>15</v>
      </c>
      <c r="G143" s="13">
        <v>3</v>
      </c>
    </row>
    <row r="144" spans="1:7" ht="15" customHeight="1" x14ac:dyDescent="0.15">
      <c r="A144" s="111"/>
      <c r="B144" s="11"/>
      <c r="C144" s="110" t="s">
        <v>86</v>
      </c>
      <c r="D144" s="13">
        <v>47</v>
      </c>
      <c r="E144" s="13">
        <v>9</v>
      </c>
      <c r="F144" s="13">
        <v>32</v>
      </c>
      <c r="G144" s="13">
        <v>6</v>
      </c>
    </row>
    <row r="145" spans="1:7" ht="15" customHeight="1" x14ac:dyDescent="0.15">
      <c r="A145" s="111"/>
      <c r="B145" s="11"/>
      <c r="C145" s="110" t="s">
        <v>87</v>
      </c>
      <c r="D145" s="13">
        <v>30</v>
      </c>
      <c r="E145" s="13">
        <v>8</v>
      </c>
      <c r="F145" s="13">
        <v>18</v>
      </c>
      <c r="G145" s="13">
        <v>4</v>
      </c>
    </row>
    <row r="146" spans="1:7" ht="15" customHeight="1" x14ac:dyDescent="0.15">
      <c r="A146" s="111"/>
      <c r="B146" s="11"/>
      <c r="C146" s="80" t="s">
        <v>88</v>
      </c>
      <c r="D146" s="13">
        <v>56</v>
      </c>
      <c r="E146" s="13">
        <v>21</v>
      </c>
      <c r="F146" s="13">
        <v>28</v>
      </c>
      <c r="G146" s="13">
        <v>7</v>
      </c>
    </row>
    <row r="147" spans="1:7" ht="15" customHeight="1" x14ac:dyDescent="0.15">
      <c r="A147" s="111"/>
      <c r="B147" s="11"/>
      <c r="C147" s="80" t="s">
        <v>89</v>
      </c>
      <c r="D147" s="13">
        <v>86</v>
      </c>
      <c r="E147" s="13">
        <v>29</v>
      </c>
      <c r="F147" s="13">
        <v>45</v>
      </c>
      <c r="G147" s="13">
        <v>12</v>
      </c>
    </row>
    <row r="148" spans="1:7" ht="15" customHeight="1" x14ac:dyDescent="0.15">
      <c r="A148" s="111"/>
      <c r="B148" s="11"/>
      <c r="C148" s="80" t="s">
        <v>90</v>
      </c>
      <c r="D148" s="13">
        <v>123</v>
      </c>
      <c r="E148" s="13">
        <v>38</v>
      </c>
      <c r="F148" s="13">
        <v>69</v>
      </c>
      <c r="G148" s="13">
        <v>16</v>
      </c>
    </row>
    <row r="149" spans="1:7" ht="15" customHeight="1" x14ac:dyDescent="0.15">
      <c r="A149" s="111"/>
      <c r="B149" s="11"/>
      <c r="C149" s="108" t="s">
        <v>91</v>
      </c>
      <c r="D149" s="13">
        <v>452</v>
      </c>
      <c r="E149" s="13">
        <v>183</v>
      </c>
      <c r="F149" s="13">
        <v>202</v>
      </c>
      <c r="G149" s="13">
        <v>67</v>
      </c>
    </row>
    <row r="150" spans="1:7" ht="15" customHeight="1" x14ac:dyDescent="0.15">
      <c r="A150" s="111"/>
      <c r="B150" s="204" t="s">
        <v>5</v>
      </c>
      <c r="C150" s="113" t="s">
        <v>16</v>
      </c>
      <c r="D150" s="13">
        <v>955</v>
      </c>
      <c r="E150" s="13">
        <v>324</v>
      </c>
      <c r="F150" s="13">
        <v>443</v>
      </c>
      <c r="G150" s="13">
        <v>188</v>
      </c>
    </row>
    <row r="151" spans="1:7" ht="15" customHeight="1" x14ac:dyDescent="0.15">
      <c r="A151" s="111"/>
      <c r="B151" s="205"/>
      <c r="C151" s="112"/>
      <c r="D151" s="13"/>
      <c r="E151" s="13"/>
      <c r="F151" s="13"/>
      <c r="G151" s="13"/>
    </row>
    <row r="152" spans="1:7" ht="15" customHeight="1" x14ac:dyDescent="0.15">
      <c r="A152" s="111"/>
      <c r="B152" s="205"/>
      <c r="C152" s="110" t="s">
        <v>84</v>
      </c>
      <c r="D152" s="13">
        <v>44</v>
      </c>
      <c r="E152" s="13">
        <v>13</v>
      </c>
      <c r="F152" s="13">
        <v>12</v>
      </c>
      <c r="G152" s="13">
        <v>19</v>
      </c>
    </row>
    <row r="153" spans="1:7" ht="15" customHeight="1" x14ac:dyDescent="0.15">
      <c r="A153" s="111"/>
      <c r="B153" s="205"/>
      <c r="C153" s="110" t="s">
        <v>85</v>
      </c>
      <c r="D153" s="13">
        <v>79</v>
      </c>
      <c r="E153" s="13">
        <v>27</v>
      </c>
      <c r="F153" s="13">
        <v>28</v>
      </c>
      <c r="G153" s="13">
        <v>24</v>
      </c>
    </row>
    <row r="154" spans="1:7" ht="15" customHeight="1" x14ac:dyDescent="0.15">
      <c r="A154" s="111"/>
      <c r="B154" s="205"/>
      <c r="C154" s="110" t="s">
        <v>86</v>
      </c>
      <c r="D154" s="13">
        <v>75</v>
      </c>
      <c r="E154" s="13">
        <v>21</v>
      </c>
      <c r="F154" s="13">
        <v>34</v>
      </c>
      <c r="G154" s="13">
        <v>20</v>
      </c>
    </row>
    <row r="155" spans="1:7" ht="15" customHeight="1" x14ac:dyDescent="0.15">
      <c r="A155" s="111"/>
      <c r="B155" s="200"/>
      <c r="C155" s="110" t="s">
        <v>87</v>
      </c>
      <c r="D155" s="13">
        <v>62</v>
      </c>
      <c r="E155" s="13">
        <v>21</v>
      </c>
      <c r="F155" s="13">
        <v>29</v>
      </c>
      <c r="G155" s="13">
        <v>12</v>
      </c>
    </row>
    <row r="156" spans="1:7" ht="15" customHeight="1" x14ac:dyDescent="0.15">
      <c r="A156" s="111"/>
      <c r="B156" s="200"/>
      <c r="C156" s="80" t="s">
        <v>88</v>
      </c>
      <c r="D156" s="13">
        <v>115</v>
      </c>
      <c r="E156" s="13">
        <v>33</v>
      </c>
      <c r="F156" s="13">
        <v>57</v>
      </c>
      <c r="G156" s="13">
        <v>25</v>
      </c>
    </row>
    <row r="157" spans="1:7" ht="15" customHeight="1" x14ac:dyDescent="0.15">
      <c r="A157" s="111"/>
      <c r="B157" s="200"/>
      <c r="C157" s="80" t="s">
        <v>89</v>
      </c>
      <c r="D157" s="13">
        <v>115</v>
      </c>
      <c r="E157" s="13">
        <v>37</v>
      </c>
      <c r="F157" s="13">
        <v>60</v>
      </c>
      <c r="G157" s="13">
        <v>18</v>
      </c>
    </row>
    <row r="158" spans="1:7" ht="15" customHeight="1" x14ac:dyDescent="0.15">
      <c r="A158" s="111"/>
      <c r="B158" s="200"/>
      <c r="C158" s="80" t="s">
        <v>90</v>
      </c>
      <c r="D158" s="13">
        <v>146</v>
      </c>
      <c r="E158" s="13">
        <v>50</v>
      </c>
      <c r="F158" s="13">
        <v>82</v>
      </c>
      <c r="G158" s="13">
        <v>14</v>
      </c>
    </row>
    <row r="159" spans="1:7" ht="15" customHeight="1" x14ac:dyDescent="0.15">
      <c r="A159" s="109"/>
      <c r="B159" s="202"/>
      <c r="C159" s="108" t="s">
        <v>91</v>
      </c>
      <c r="D159" s="13">
        <v>319</v>
      </c>
      <c r="E159" s="13">
        <v>122</v>
      </c>
      <c r="F159" s="13">
        <v>141</v>
      </c>
      <c r="G159" s="13">
        <v>56</v>
      </c>
    </row>
    <row r="160" spans="1:7" ht="15" customHeight="1" x14ac:dyDescent="0.15">
      <c r="A160" s="114" t="s">
        <v>129</v>
      </c>
      <c r="B160" s="17" t="s">
        <v>6</v>
      </c>
      <c r="C160" s="113" t="s">
        <v>16</v>
      </c>
      <c r="D160" s="13">
        <v>1165</v>
      </c>
      <c r="E160" s="13">
        <v>307</v>
      </c>
      <c r="F160" s="13">
        <v>753</v>
      </c>
      <c r="G160" s="13">
        <v>105</v>
      </c>
    </row>
    <row r="161" spans="1:7" ht="15" customHeight="1" x14ac:dyDescent="0.15">
      <c r="A161" s="80"/>
      <c r="B161" s="18" t="s">
        <v>7</v>
      </c>
      <c r="C161" s="112"/>
      <c r="D161" s="13"/>
      <c r="E161" s="13"/>
      <c r="F161" s="13"/>
      <c r="G161" s="13"/>
    </row>
    <row r="162" spans="1:7" ht="15" customHeight="1" x14ac:dyDescent="0.15">
      <c r="A162" s="80"/>
      <c r="B162" s="18" t="s">
        <v>8</v>
      </c>
      <c r="C162" s="110" t="s">
        <v>93</v>
      </c>
      <c r="D162" s="13">
        <v>492</v>
      </c>
      <c r="E162" s="13">
        <v>121</v>
      </c>
      <c r="F162" s="13">
        <v>336</v>
      </c>
      <c r="G162" s="13">
        <v>35</v>
      </c>
    </row>
    <row r="163" spans="1:7" ht="15" customHeight="1" x14ac:dyDescent="0.15">
      <c r="A163" s="80"/>
      <c r="B163" s="18" t="s">
        <v>9</v>
      </c>
      <c r="C163" s="110" t="s">
        <v>94</v>
      </c>
      <c r="D163" s="13">
        <v>194</v>
      </c>
      <c r="E163" s="13">
        <v>51</v>
      </c>
      <c r="F163" s="13">
        <v>126</v>
      </c>
      <c r="G163" s="13">
        <v>17</v>
      </c>
    </row>
    <row r="164" spans="1:7" ht="15" customHeight="1" x14ac:dyDescent="0.15">
      <c r="A164" s="111"/>
      <c r="B164" s="18"/>
      <c r="C164" s="110" t="s">
        <v>95</v>
      </c>
      <c r="D164" s="13">
        <v>433</v>
      </c>
      <c r="E164" s="13">
        <v>121</v>
      </c>
      <c r="F164" s="13">
        <v>264</v>
      </c>
      <c r="G164" s="13">
        <v>48</v>
      </c>
    </row>
    <row r="165" spans="1:7" ht="15" customHeight="1" x14ac:dyDescent="0.15">
      <c r="A165" s="111"/>
      <c r="B165" s="19"/>
      <c r="C165" s="108" t="s">
        <v>96</v>
      </c>
      <c r="D165" s="13">
        <v>46</v>
      </c>
      <c r="E165" s="13">
        <v>14</v>
      </c>
      <c r="F165" s="13">
        <v>27</v>
      </c>
      <c r="G165" s="13">
        <v>5</v>
      </c>
    </row>
    <row r="166" spans="1:7" ht="15" customHeight="1" x14ac:dyDescent="0.15">
      <c r="A166" s="111"/>
      <c r="B166" s="11" t="s">
        <v>2</v>
      </c>
      <c r="C166" s="113" t="s">
        <v>16</v>
      </c>
      <c r="D166" s="13">
        <v>835</v>
      </c>
      <c r="E166" s="13">
        <v>305</v>
      </c>
      <c r="F166" s="13">
        <v>413</v>
      </c>
      <c r="G166" s="13">
        <v>117</v>
      </c>
    </row>
    <row r="167" spans="1:7" ht="15" customHeight="1" x14ac:dyDescent="0.15">
      <c r="A167" s="111"/>
      <c r="B167" s="11" t="s">
        <v>3</v>
      </c>
      <c r="C167" s="112"/>
      <c r="D167" s="13"/>
      <c r="E167" s="13"/>
      <c r="F167" s="13"/>
      <c r="G167" s="13"/>
    </row>
    <row r="168" spans="1:7" ht="15" customHeight="1" x14ac:dyDescent="0.15">
      <c r="A168" s="111"/>
      <c r="B168" s="11" t="s">
        <v>4</v>
      </c>
      <c r="C168" s="110" t="s">
        <v>93</v>
      </c>
      <c r="D168" s="13">
        <v>160</v>
      </c>
      <c r="E168" s="13">
        <v>60</v>
      </c>
      <c r="F168" s="13">
        <v>83</v>
      </c>
      <c r="G168" s="13">
        <v>17</v>
      </c>
    </row>
    <row r="169" spans="1:7" ht="15" customHeight="1" x14ac:dyDescent="0.15">
      <c r="A169" s="111"/>
      <c r="B169" s="11"/>
      <c r="C169" s="110" t="s">
        <v>94</v>
      </c>
      <c r="D169" s="13">
        <v>196</v>
      </c>
      <c r="E169" s="13">
        <v>76</v>
      </c>
      <c r="F169" s="13">
        <v>94</v>
      </c>
      <c r="G169" s="13">
        <v>26</v>
      </c>
    </row>
    <row r="170" spans="1:7" ht="15" customHeight="1" x14ac:dyDescent="0.15">
      <c r="A170" s="111"/>
      <c r="B170" s="11"/>
      <c r="C170" s="110" t="s">
        <v>95</v>
      </c>
      <c r="D170" s="13">
        <v>402</v>
      </c>
      <c r="E170" s="13">
        <v>146</v>
      </c>
      <c r="F170" s="13">
        <v>200</v>
      </c>
      <c r="G170" s="13">
        <v>56</v>
      </c>
    </row>
    <row r="171" spans="1:7" ht="15" customHeight="1" x14ac:dyDescent="0.15">
      <c r="A171" s="111"/>
      <c r="B171" s="11"/>
      <c r="C171" s="108" t="s">
        <v>96</v>
      </c>
      <c r="D171" s="13">
        <v>77</v>
      </c>
      <c r="E171" s="13">
        <v>23</v>
      </c>
      <c r="F171" s="13">
        <v>36</v>
      </c>
      <c r="G171" s="13">
        <v>18</v>
      </c>
    </row>
    <row r="172" spans="1:7" ht="15" customHeight="1" x14ac:dyDescent="0.15">
      <c r="A172" s="111"/>
      <c r="B172" s="204" t="s">
        <v>5</v>
      </c>
      <c r="C172" s="113" t="s">
        <v>16</v>
      </c>
      <c r="D172" s="13">
        <v>955</v>
      </c>
      <c r="E172" s="13">
        <v>324</v>
      </c>
      <c r="F172" s="13">
        <v>443</v>
      </c>
      <c r="G172" s="13">
        <v>188</v>
      </c>
    </row>
    <row r="173" spans="1:7" ht="15" customHeight="1" x14ac:dyDescent="0.15">
      <c r="A173" s="111"/>
      <c r="B173" s="205"/>
      <c r="C173" s="112"/>
      <c r="D173" s="13"/>
      <c r="E173" s="13"/>
      <c r="F173" s="13"/>
      <c r="G173" s="13"/>
    </row>
    <row r="174" spans="1:7" ht="15" customHeight="1" x14ac:dyDescent="0.15">
      <c r="A174" s="111"/>
      <c r="B174" s="205"/>
      <c r="C174" s="110" t="s">
        <v>93</v>
      </c>
      <c r="D174" s="13">
        <v>290</v>
      </c>
      <c r="E174" s="13">
        <v>90</v>
      </c>
      <c r="F174" s="13">
        <v>136</v>
      </c>
      <c r="G174" s="13">
        <v>64</v>
      </c>
    </row>
    <row r="175" spans="1:7" ht="15" customHeight="1" x14ac:dyDescent="0.15">
      <c r="A175" s="111"/>
      <c r="B175" s="205"/>
      <c r="C175" s="110" t="s">
        <v>94</v>
      </c>
      <c r="D175" s="13">
        <v>208</v>
      </c>
      <c r="E175" s="13">
        <v>70</v>
      </c>
      <c r="F175" s="13">
        <v>101</v>
      </c>
      <c r="G175" s="13">
        <v>37</v>
      </c>
    </row>
    <row r="176" spans="1:7" ht="15" customHeight="1" x14ac:dyDescent="0.15">
      <c r="A176" s="111"/>
      <c r="B176" s="205"/>
      <c r="C176" s="110" t="s">
        <v>95</v>
      </c>
      <c r="D176" s="13">
        <v>404</v>
      </c>
      <c r="E176" s="13">
        <v>147</v>
      </c>
      <c r="F176" s="13">
        <v>181</v>
      </c>
      <c r="G176" s="13">
        <v>76</v>
      </c>
    </row>
    <row r="177" spans="1:7" ht="15" customHeight="1" x14ac:dyDescent="0.15">
      <c r="A177" s="109"/>
      <c r="B177" s="202"/>
      <c r="C177" s="108" t="s">
        <v>96</v>
      </c>
      <c r="D177" s="13">
        <v>53</v>
      </c>
      <c r="E177" s="13">
        <v>17</v>
      </c>
      <c r="F177" s="13">
        <v>25</v>
      </c>
      <c r="G177" s="13">
        <v>11</v>
      </c>
    </row>
    <row r="178" spans="1:7" ht="15" customHeight="1" x14ac:dyDescent="0.15">
      <c r="A178" s="70" t="s">
        <v>462</v>
      </c>
      <c r="B178" s="17" t="s">
        <v>6</v>
      </c>
      <c r="C178" s="113" t="s">
        <v>16</v>
      </c>
      <c r="D178" s="13">
        <v>1165</v>
      </c>
      <c r="E178" s="13">
        <v>307</v>
      </c>
      <c r="F178" s="13">
        <v>753</v>
      </c>
      <c r="G178" s="13">
        <v>105</v>
      </c>
    </row>
    <row r="179" spans="1:7" ht="15" customHeight="1" x14ac:dyDescent="0.15">
      <c r="A179" s="48" t="s">
        <v>60</v>
      </c>
      <c r="B179" s="18" t="s">
        <v>7</v>
      </c>
      <c r="C179" s="112"/>
      <c r="D179" s="13"/>
      <c r="E179" s="13"/>
      <c r="F179" s="13"/>
      <c r="G179" s="13"/>
    </row>
    <row r="180" spans="1:7" ht="15" customHeight="1" x14ac:dyDescent="0.15">
      <c r="A180" s="48" t="s">
        <v>71</v>
      </c>
      <c r="B180" s="18" t="s">
        <v>8</v>
      </c>
      <c r="C180" s="451" t="s">
        <v>120</v>
      </c>
      <c r="D180" s="13">
        <v>177</v>
      </c>
      <c r="E180" s="13">
        <v>45</v>
      </c>
      <c r="F180" s="13">
        <v>121</v>
      </c>
      <c r="G180" s="13">
        <v>11</v>
      </c>
    </row>
    <row r="181" spans="1:7" ht="15" customHeight="1" x14ac:dyDescent="0.15">
      <c r="A181" s="80"/>
      <c r="B181" s="18" t="s">
        <v>9</v>
      </c>
      <c r="C181" s="452" t="s">
        <v>121</v>
      </c>
      <c r="D181" s="13">
        <v>96</v>
      </c>
      <c r="E181" s="13">
        <v>26</v>
      </c>
      <c r="F181" s="13">
        <v>63</v>
      </c>
      <c r="G181" s="13">
        <v>7</v>
      </c>
    </row>
    <row r="182" spans="1:7" ht="15" customHeight="1" x14ac:dyDescent="0.15">
      <c r="A182" s="111"/>
      <c r="B182" s="18"/>
      <c r="C182" s="452" t="s">
        <v>122</v>
      </c>
      <c r="D182" s="13">
        <v>190</v>
      </c>
      <c r="E182" s="13">
        <v>45</v>
      </c>
      <c r="F182" s="13">
        <v>137</v>
      </c>
      <c r="G182" s="13">
        <v>8</v>
      </c>
    </row>
    <row r="183" spans="1:7" ht="15" customHeight="1" x14ac:dyDescent="0.15">
      <c r="A183" s="111"/>
      <c r="B183" s="18"/>
      <c r="C183" s="452" t="s">
        <v>123</v>
      </c>
      <c r="D183" s="13">
        <v>284</v>
      </c>
      <c r="E183" s="13">
        <v>78</v>
      </c>
      <c r="F183" s="13">
        <v>185</v>
      </c>
      <c r="G183" s="13">
        <v>21</v>
      </c>
    </row>
    <row r="184" spans="1:7" ht="15" customHeight="1" x14ac:dyDescent="0.15">
      <c r="A184" s="111"/>
      <c r="B184" s="19"/>
      <c r="C184" s="128" t="s">
        <v>66</v>
      </c>
      <c r="D184" s="13">
        <v>418</v>
      </c>
      <c r="E184" s="13">
        <v>113</v>
      </c>
      <c r="F184" s="13">
        <v>247</v>
      </c>
      <c r="G184" s="13">
        <v>58</v>
      </c>
    </row>
    <row r="185" spans="1:7" ht="15" customHeight="1" x14ac:dyDescent="0.15">
      <c r="A185" s="111"/>
      <c r="B185" s="11" t="s">
        <v>2</v>
      </c>
      <c r="C185" s="113" t="s">
        <v>16</v>
      </c>
      <c r="D185" s="13">
        <v>835</v>
      </c>
      <c r="E185" s="13">
        <v>305</v>
      </c>
      <c r="F185" s="13">
        <v>413</v>
      </c>
      <c r="G185" s="13">
        <v>117</v>
      </c>
    </row>
    <row r="186" spans="1:7" ht="15" customHeight="1" x14ac:dyDescent="0.15">
      <c r="A186" s="111"/>
      <c r="B186" s="11" t="s">
        <v>3</v>
      </c>
      <c r="C186" s="112"/>
      <c r="D186" s="13"/>
      <c r="E186" s="13"/>
      <c r="F186" s="13"/>
      <c r="G186" s="13"/>
    </row>
    <row r="187" spans="1:7" ht="15" customHeight="1" x14ac:dyDescent="0.15">
      <c r="A187" s="111"/>
      <c r="B187" s="11" t="s">
        <v>4</v>
      </c>
      <c r="C187" s="451" t="s">
        <v>120</v>
      </c>
      <c r="D187" s="13">
        <v>164</v>
      </c>
      <c r="E187" s="13">
        <v>65</v>
      </c>
      <c r="F187" s="13">
        <v>85</v>
      </c>
      <c r="G187" s="13">
        <v>14</v>
      </c>
    </row>
    <row r="188" spans="1:7" ht="15" customHeight="1" x14ac:dyDescent="0.15">
      <c r="A188" s="111"/>
      <c r="B188" s="11"/>
      <c r="C188" s="452" t="s">
        <v>121</v>
      </c>
      <c r="D188" s="13">
        <v>164</v>
      </c>
      <c r="E188" s="13">
        <v>64</v>
      </c>
      <c r="F188" s="13">
        <v>81</v>
      </c>
      <c r="G188" s="13">
        <v>19</v>
      </c>
    </row>
    <row r="189" spans="1:7" ht="15" customHeight="1" x14ac:dyDescent="0.15">
      <c r="A189" s="111"/>
      <c r="B189" s="11"/>
      <c r="C189" s="452" t="s">
        <v>122</v>
      </c>
      <c r="D189" s="13">
        <v>42</v>
      </c>
      <c r="E189" s="13">
        <v>15</v>
      </c>
      <c r="F189" s="13">
        <v>22</v>
      </c>
      <c r="G189" s="13">
        <v>5</v>
      </c>
    </row>
    <row r="190" spans="1:7" ht="15" customHeight="1" x14ac:dyDescent="0.15">
      <c r="A190" s="111"/>
      <c r="B190" s="11"/>
      <c r="C190" s="452" t="s">
        <v>123</v>
      </c>
      <c r="D190" s="13">
        <v>158</v>
      </c>
      <c r="E190" s="13">
        <v>63</v>
      </c>
      <c r="F190" s="13">
        <v>71</v>
      </c>
      <c r="G190" s="13">
        <v>24</v>
      </c>
    </row>
    <row r="191" spans="1:7" ht="15" customHeight="1" x14ac:dyDescent="0.15">
      <c r="A191" s="111"/>
      <c r="B191" s="11"/>
      <c r="C191" s="128" t="s">
        <v>66</v>
      </c>
      <c r="D191" s="13">
        <v>307</v>
      </c>
      <c r="E191" s="13">
        <v>98</v>
      </c>
      <c r="F191" s="13">
        <v>154</v>
      </c>
      <c r="G191" s="13">
        <v>55</v>
      </c>
    </row>
    <row r="192" spans="1:7" ht="15" customHeight="1" x14ac:dyDescent="0.15">
      <c r="A192" s="111"/>
      <c r="B192" s="204" t="s">
        <v>5</v>
      </c>
      <c r="C192" s="113" t="s">
        <v>16</v>
      </c>
      <c r="D192" s="13">
        <v>955</v>
      </c>
      <c r="E192" s="13">
        <v>324</v>
      </c>
      <c r="F192" s="13">
        <v>443</v>
      </c>
      <c r="G192" s="13">
        <v>188</v>
      </c>
    </row>
    <row r="193" spans="1:7" ht="15" customHeight="1" x14ac:dyDescent="0.15">
      <c r="A193" s="111"/>
      <c r="B193" s="205"/>
      <c r="C193" s="112"/>
      <c r="D193" s="13"/>
      <c r="E193" s="13"/>
      <c r="F193" s="13"/>
      <c r="G193" s="13"/>
    </row>
    <row r="194" spans="1:7" ht="15" customHeight="1" x14ac:dyDescent="0.15">
      <c r="A194" s="111"/>
      <c r="B194" s="205"/>
      <c r="C194" s="451" t="s">
        <v>120</v>
      </c>
      <c r="D194" s="13">
        <v>89</v>
      </c>
      <c r="E194" s="13">
        <v>31</v>
      </c>
      <c r="F194" s="13">
        <v>50</v>
      </c>
      <c r="G194" s="13">
        <v>8</v>
      </c>
    </row>
    <row r="195" spans="1:7" ht="15" customHeight="1" x14ac:dyDescent="0.15">
      <c r="A195" s="111"/>
      <c r="B195" s="205"/>
      <c r="C195" s="452" t="s">
        <v>121</v>
      </c>
      <c r="D195" s="13">
        <v>93</v>
      </c>
      <c r="E195" s="13">
        <v>29</v>
      </c>
      <c r="F195" s="13">
        <v>53</v>
      </c>
      <c r="G195" s="13">
        <v>11</v>
      </c>
    </row>
    <row r="196" spans="1:7" ht="15" customHeight="1" x14ac:dyDescent="0.15">
      <c r="A196" s="111"/>
      <c r="B196" s="205"/>
      <c r="C196" s="452" t="s">
        <v>122</v>
      </c>
      <c r="D196" s="13">
        <v>63</v>
      </c>
      <c r="E196" s="13">
        <v>20</v>
      </c>
      <c r="F196" s="13">
        <v>32</v>
      </c>
      <c r="G196" s="13">
        <v>11</v>
      </c>
    </row>
    <row r="197" spans="1:7" ht="15" customHeight="1" x14ac:dyDescent="0.15">
      <c r="A197" s="111"/>
      <c r="B197" s="200"/>
      <c r="C197" s="452" t="s">
        <v>123</v>
      </c>
      <c r="D197" s="13">
        <v>405</v>
      </c>
      <c r="E197" s="13">
        <v>152</v>
      </c>
      <c r="F197" s="13">
        <v>180</v>
      </c>
      <c r="G197" s="13">
        <v>73</v>
      </c>
    </row>
    <row r="198" spans="1:7" ht="15" customHeight="1" x14ac:dyDescent="0.15">
      <c r="A198" s="109"/>
      <c r="B198" s="202"/>
      <c r="C198" s="128" t="s">
        <v>66</v>
      </c>
      <c r="D198" s="13">
        <v>305</v>
      </c>
      <c r="E198" s="13">
        <v>92</v>
      </c>
      <c r="F198" s="13">
        <v>128</v>
      </c>
      <c r="G198" s="13">
        <v>85</v>
      </c>
    </row>
    <row r="199" spans="1:7" ht="15" customHeight="1" x14ac:dyDescent="0.15">
      <c r="A199" s="114" t="s">
        <v>463</v>
      </c>
      <c r="B199" s="17" t="s">
        <v>6</v>
      </c>
      <c r="C199" s="113" t="s">
        <v>16</v>
      </c>
      <c r="D199" s="13">
        <v>1165</v>
      </c>
      <c r="E199" s="13">
        <v>307</v>
      </c>
      <c r="F199" s="13">
        <v>753</v>
      </c>
      <c r="G199" s="13">
        <v>105</v>
      </c>
    </row>
    <row r="200" spans="1:7" ht="15" customHeight="1" x14ac:dyDescent="0.15">
      <c r="A200" s="203" t="s">
        <v>100</v>
      </c>
      <c r="B200" s="18" t="s">
        <v>7</v>
      </c>
      <c r="C200" s="112"/>
      <c r="D200" s="13"/>
      <c r="E200" s="13"/>
      <c r="F200" s="13"/>
      <c r="G200" s="13"/>
    </row>
    <row r="201" spans="1:7" ht="15" customHeight="1" x14ac:dyDescent="0.15">
      <c r="A201" s="203"/>
      <c r="B201" s="18" t="s">
        <v>8</v>
      </c>
      <c r="C201" s="110" t="s">
        <v>101</v>
      </c>
      <c r="D201" s="13">
        <v>148</v>
      </c>
      <c r="E201" s="13">
        <v>41</v>
      </c>
      <c r="F201" s="13">
        <v>99</v>
      </c>
      <c r="G201" s="13">
        <v>8</v>
      </c>
    </row>
    <row r="202" spans="1:7" ht="15" customHeight="1" x14ac:dyDescent="0.15">
      <c r="A202" s="80"/>
      <c r="B202" s="18" t="s">
        <v>9</v>
      </c>
      <c r="C202" s="110" t="s">
        <v>102</v>
      </c>
      <c r="D202" s="13">
        <v>309</v>
      </c>
      <c r="E202" s="13">
        <v>88</v>
      </c>
      <c r="F202" s="13">
        <v>185</v>
      </c>
      <c r="G202" s="13">
        <v>36</v>
      </c>
    </row>
    <row r="203" spans="1:7" ht="15" customHeight="1" x14ac:dyDescent="0.15">
      <c r="A203" s="111"/>
      <c r="B203" s="18"/>
      <c r="C203" s="110" t="s">
        <v>103</v>
      </c>
      <c r="D203" s="13">
        <v>345</v>
      </c>
      <c r="E203" s="13">
        <v>86</v>
      </c>
      <c r="F203" s="13">
        <v>240</v>
      </c>
      <c r="G203" s="13">
        <v>19</v>
      </c>
    </row>
    <row r="204" spans="1:7" ht="15" customHeight="1" x14ac:dyDescent="0.15">
      <c r="A204" s="111"/>
      <c r="B204" s="18"/>
      <c r="C204" s="110" t="s">
        <v>104</v>
      </c>
      <c r="D204" s="13">
        <v>278</v>
      </c>
      <c r="E204" s="13">
        <v>70</v>
      </c>
      <c r="F204" s="13">
        <v>194</v>
      </c>
      <c r="G204" s="13">
        <v>14</v>
      </c>
    </row>
    <row r="205" spans="1:7" ht="15" customHeight="1" x14ac:dyDescent="0.15">
      <c r="A205" s="111"/>
      <c r="B205" s="19"/>
      <c r="C205" s="108" t="s">
        <v>65</v>
      </c>
      <c r="D205" s="13">
        <v>85</v>
      </c>
      <c r="E205" s="13">
        <v>22</v>
      </c>
      <c r="F205" s="13">
        <v>35</v>
      </c>
      <c r="G205" s="13">
        <v>28</v>
      </c>
    </row>
    <row r="206" spans="1:7" ht="15" customHeight="1" x14ac:dyDescent="0.15">
      <c r="A206" s="111"/>
      <c r="B206" s="11" t="s">
        <v>2</v>
      </c>
      <c r="C206" s="113" t="s">
        <v>16</v>
      </c>
      <c r="D206" s="13">
        <v>835</v>
      </c>
      <c r="E206" s="13">
        <v>305</v>
      </c>
      <c r="F206" s="13">
        <v>413</v>
      </c>
      <c r="G206" s="13">
        <v>117</v>
      </c>
    </row>
    <row r="207" spans="1:7" ht="15" customHeight="1" x14ac:dyDescent="0.15">
      <c r="A207" s="111"/>
      <c r="B207" s="11" t="s">
        <v>3</v>
      </c>
      <c r="C207" s="112"/>
      <c r="D207" s="13"/>
      <c r="E207" s="13"/>
      <c r="F207" s="13"/>
      <c r="G207" s="13"/>
    </row>
    <row r="208" spans="1:7" ht="15" customHeight="1" x14ac:dyDescent="0.15">
      <c r="A208" s="111"/>
      <c r="B208" s="11" t="s">
        <v>4</v>
      </c>
      <c r="C208" s="110" t="s">
        <v>101</v>
      </c>
      <c r="D208" s="13">
        <v>94</v>
      </c>
      <c r="E208" s="13">
        <v>29</v>
      </c>
      <c r="F208" s="13">
        <v>52</v>
      </c>
      <c r="G208" s="13">
        <v>13</v>
      </c>
    </row>
    <row r="209" spans="1:7" ht="15" customHeight="1" x14ac:dyDescent="0.15">
      <c r="A209" s="111"/>
      <c r="B209" s="11"/>
      <c r="C209" s="110" t="s">
        <v>102</v>
      </c>
      <c r="D209" s="13">
        <v>266</v>
      </c>
      <c r="E209" s="13">
        <v>115</v>
      </c>
      <c r="F209" s="13">
        <v>124</v>
      </c>
      <c r="G209" s="13">
        <v>27</v>
      </c>
    </row>
    <row r="210" spans="1:7" ht="15" customHeight="1" x14ac:dyDescent="0.15">
      <c r="A210" s="111"/>
      <c r="B210" s="11"/>
      <c r="C210" s="110" t="s">
        <v>103</v>
      </c>
      <c r="D210" s="13">
        <v>203</v>
      </c>
      <c r="E210" s="13">
        <v>77</v>
      </c>
      <c r="F210" s="13">
        <v>106</v>
      </c>
      <c r="G210" s="13">
        <v>20</v>
      </c>
    </row>
    <row r="211" spans="1:7" ht="15" customHeight="1" x14ac:dyDescent="0.15">
      <c r="A211" s="111"/>
      <c r="B211" s="11"/>
      <c r="C211" s="110" t="s">
        <v>104</v>
      </c>
      <c r="D211" s="13">
        <v>187</v>
      </c>
      <c r="E211" s="13">
        <v>62</v>
      </c>
      <c r="F211" s="13">
        <v>103</v>
      </c>
      <c r="G211" s="13">
        <v>22</v>
      </c>
    </row>
    <row r="212" spans="1:7" ht="15" customHeight="1" x14ac:dyDescent="0.15">
      <c r="A212" s="111"/>
      <c r="B212" s="11"/>
      <c r="C212" s="108" t="s">
        <v>65</v>
      </c>
      <c r="D212" s="13">
        <v>85</v>
      </c>
      <c r="E212" s="13">
        <v>22</v>
      </c>
      <c r="F212" s="13">
        <v>28</v>
      </c>
      <c r="G212" s="13">
        <v>35</v>
      </c>
    </row>
    <row r="213" spans="1:7" ht="15" customHeight="1" x14ac:dyDescent="0.15">
      <c r="A213" s="111"/>
      <c r="B213" s="204" t="s">
        <v>5</v>
      </c>
      <c r="C213" s="113" t="s">
        <v>16</v>
      </c>
      <c r="D213" s="13">
        <v>911</v>
      </c>
      <c r="E213" s="13">
        <v>311</v>
      </c>
      <c r="F213" s="13">
        <v>439</v>
      </c>
      <c r="G213" s="13">
        <v>161</v>
      </c>
    </row>
    <row r="214" spans="1:7" ht="15" customHeight="1" x14ac:dyDescent="0.15">
      <c r="A214" s="111"/>
      <c r="B214" s="205"/>
      <c r="C214" s="112"/>
      <c r="D214" s="13"/>
      <c r="E214" s="13"/>
      <c r="F214" s="13"/>
      <c r="G214" s="13"/>
    </row>
    <row r="215" spans="1:7" ht="15" customHeight="1" x14ac:dyDescent="0.15">
      <c r="A215" s="111"/>
      <c r="B215" s="205"/>
      <c r="C215" s="110" t="s">
        <v>101</v>
      </c>
      <c r="D215" s="13">
        <v>109</v>
      </c>
      <c r="E215" s="13">
        <v>37</v>
      </c>
      <c r="F215" s="13">
        <v>59</v>
      </c>
      <c r="G215" s="13">
        <v>13</v>
      </c>
    </row>
    <row r="216" spans="1:7" ht="15" customHeight="1" x14ac:dyDescent="0.15">
      <c r="A216" s="111"/>
      <c r="B216" s="205"/>
      <c r="C216" s="110" t="s">
        <v>102</v>
      </c>
      <c r="D216" s="13">
        <v>224</v>
      </c>
      <c r="E216" s="13">
        <v>95</v>
      </c>
      <c r="F216" s="13">
        <v>100</v>
      </c>
      <c r="G216" s="13">
        <v>29</v>
      </c>
    </row>
    <row r="217" spans="1:7" ht="15" customHeight="1" x14ac:dyDescent="0.15">
      <c r="A217" s="111"/>
      <c r="B217" s="205"/>
      <c r="C217" s="110" t="s">
        <v>103</v>
      </c>
      <c r="D217" s="13">
        <v>230</v>
      </c>
      <c r="E217" s="13">
        <v>76</v>
      </c>
      <c r="F217" s="13">
        <v>129</v>
      </c>
      <c r="G217" s="13">
        <v>25</v>
      </c>
    </row>
    <row r="218" spans="1:7" ht="15" customHeight="1" x14ac:dyDescent="0.15">
      <c r="A218" s="111"/>
      <c r="B218" s="200"/>
      <c r="C218" s="110" t="s">
        <v>104</v>
      </c>
      <c r="D218" s="13">
        <v>235</v>
      </c>
      <c r="E218" s="13">
        <v>90</v>
      </c>
      <c r="F218" s="13">
        <v>120</v>
      </c>
      <c r="G218" s="13">
        <v>25</v>
      </c>
    </row>
    <row r="219" spans="1:7" ht="15" customHeight="1" x14ac:dyDescent="0.15">
      <c r="A219" s="109"/>
      <c r="B219" s="202"/>
      <c r="C219" s="108" t="s">
        <v>65</v>
      </c>
      <c r="D219" s="13">
        <v>113</v>
      </c>
      <c r="E219" s="13">
        <v>13</v>
      </c>
      <c r="F219" s="13">
        <v>31</v>
      </c>
      <c r="G219" s="13">
        <v>69</v>
      </c>
    </row>
    <row r="220" spans="1:7" ht="15" customHeight="1" x14ac:dyDescent="0.15">
      <c r="A220" s="114" t="s">
        <v>464</v>
      </c>
      <c r="B220" s="17" t="s">
        <v>6</v>
      </c>
      <c r="C220" s="113" t="s">
        <v>16</v>
      </c>
      <c r="D220" s="13">
        <v>1165</v>
      </c>
      <c r="E220" s="13">
        <v>307</v>
      </c>
      <c r="F220" s="13">
        <v>753</v>
      </c>
      <c r="G220" s="13">
        <v>105</v>
      </c>
    </row>
    <row r="221" spans="1:7" ht="15" customHeight="1" x14ac:dyDescent="0.15">
      <c r="A221" s="203" t="s">
        <v>106</v>
      </c>
      <c r="B221" s="18" t="s">
        <v>7</v>
      </c>
      <c r="C221" s="112"/>
      <c r="D221" s="13"/>
      <c r="E221" s="13"/>
      <c r="F221" s="13"/>
      <c r="G221" s="13"/>
    </row>
    <row r="222" spans="1:7" ht="15" customHeight="1" x14ac:dyDescent="0.15">
      <c r="A222" s="203"/>
      <c r="B222" s="18" t="s">
        <v>8</v>
      </c>
      <c r="C222" s="110" t="s">
        <v>1</v>
      </c>
      <c r="D222" s="13">
        <v>33</v>
      </c>
      <c r="E222" s="13">
        <v>5</v>
      </c>
      <c r="F222" s="13">
        <v>18</v>
      </c>
      <c r="G222" s="13">
        <v>10</v>
      </c>
    </row>
    <row r="223" spans="1:7" ht="15" customHeight="1" x14ac:dyDescent="0.15">
      <c r="A223" s="203"/>
      <c r="B223" s="18" t="s">
        <v>9</v>
      </c>
      <c r="C223" s="110" t="s">
        <v>107</v>
      </c>
      <c r="D223" s="13">
        <v>70</v>
      </c>
      <c r="E223" s="13">
        <v>17</v>
      </c>
      <c r="F223" s="13">
        <v>48</v>
      </c>
      <c r="G223" s="13">
        <v>5</v>
      </c>
    </row>
    <row r="224" spans="1:7" ht="15" customHeight="1" x14ac:dyDescent="0.15">
      <c r="A224" s="111"/>
      <c r="B224" s="18"/>
      <c r="C224" s="110" t="s">
        <v>108</v>
      </c>
      <c r="D224" s="13">
        <v>57</v>
      </c>
      <c r="E224" s="13">
        <v>22</v>
      </c>
      <c r="F224" s="13">
        <v>29</v>
      </c>
      <c r="G224" s="13">
        <v>6</v>
      </c>
    </row>
    <row r="225" spans="1:7" ht="15" customHeight="1" x14ac:dyDescent="0.15">
      <c r="A225" s="111"/>
      <c r="B225" s="18"/>
      <c r="C225" s="110" t="s">
        <v>109</v>
      </c>
      <c r="D225" s="13">
        <v>35</v>
      </c>
      <c r="E225" s="13">
        <v>13</v>
      </c>
      <c r="F225" s="13">
        <v>15</v>
      </c>
      <c r="G225" s="13">
        <v>7</v>
      </c>
    </row>
    <row r="226" spans="1:7" ht="15" customHeight="1" x14ac:dyDescent="0.15">
      <c r="A226" s="111"/>
      <c r="B226" s="18"/>
      <c r="C226" s="110" t="s">
        <v>110</v>
      </c>
      <c r="D226" s="13">
        <v>40</v>
      </c>
      <c r="E226" s="13">
        <v>17</v>
      </c>
      <c r="F226" s="13">
        <v>19</v>
      </c>
      <c r="G226" s="13">
        <v>4</v>
      </c>
    </row>
    <row r="227" spans="1:7" ht="15" customHeight="1" x14ac:dyDescent="0.15">
      <c r="A227" s="111"/>
      <c r="B227" s="18"/>
      <c r="C227" s="110" t="s">
        <v>111</v>
      </c>
      <c r="D227" s="13">
        <v>79</v>
      </c>
      <c r="E227" s="13">
        <v>25</v>
      </c>
      <c r="F227" s="13">
        <v>46</v>
      </c>
      <c r="G227" s="13">
        <v>8</v>
      </c>
    </row>
    <row r="228" spans="1:7" ht="15" customHeight="1" x14ac:dyDescent="0.15">
      <c r="A228" s="111"/>
      <c r="B228" s="18"/>
      <c r="C228" s="110" t="s">
        <v>112</v>
      </c>
      <c r="D228" s="13">
        <v>200</v>
      </c>
      <c r="E228" s="13">
        <v>41</v>
      </c>
      <c r="F228" s="13">
        <v>152</v>
      </c>
      <c r="G228" s="13">
        <v>7</v>
      </c>
    </row>
    <row r="229" spans="1:7" ht="15" customHeight="1" x14ac:dyDescent="0.15">
      <c r="A229" s="111"/>
      <c r="B229" s="18"/>
      <c r="C229" s="110" t="s">
        <v>10</v>
      </c>
      <c r="D229" s="13">
        <v>373</v>
      </c>
      <c r="E229" s="13">
        <v>94</v>
      </c>
      <c r="F229" s="13">
        <v>262</v>
      </c>
      <c r="G229" s="13">
        <v>17</v>
      </c>
    </row>
    <row r="230" spans="1:7" ht="15" customHeight="1" x14ac:dyDescent="0.15">
      <c r="A230" s="111"/>
      <c r="B230" s="19"/>
      <c r="C230" s="108" t="s">
        <v>66</v>
      </c>
      <c r="D230" s="13">
        <v>278</v>
      </c>
      <c r="E230" s="13">
        <v>73</v>
      </c>
      <c r="F230" s="13">
        <v>164</v>
      </c>
      <c r="G230" s="13">
        <v>41</v>
      </c>
    </row>
    <row r="231" spans="1:7" ht="15" customHeight="1" x14ac:dyDescent="0.15">
      <c r="A231" s="111"/>
      <c r="B231" s="11" t="s">
        <v>2</v>
      </c>
      <c r="C231" s="113" t="s">
        <v>16</v>
      </c>
      <c r="D231" s="13">
        <v>835</v>
      </c>
      <c r="E231" s="13">
        <v>305</v>
      </c>
      <c r="F231" s="13">
        <v>413</v>
      </c>
      <c r="G231" s="13">
        <v>117</v>
      </c>
    </row>
    <row r="232" spans="1:7" ht="15" customHeight="1" x14ac:dyDescent="0.15">
      <c r="A232" s="111"/>
      <c r="B232" s="11" t="s">
        <v>3</v>
      </c>
      <c r="C232" s="112"/>
      <c r="D232" s="13"/>
      <c r="E232" s="13"/>
      <c r="F232" s="13"/>
      <c r="G232" s="13"/>
    </row>
    <row r="233" spans="1:7" ht="15" customHeight="1" x14ac:dyDescent="0.15">
      <c r="A233" s="111"/>
      <c r="B233" s="11" t="s">
        <v>4</v>
      </c>
      <c r="C233" s="110" t="s">
        <v>1</v>
      </c>
      <c r="D233" s="13">
        <v>64</v>
      </c>
      <c r="E233" s="13">
        <v>33</v>
      </c>
      <c r="F233" s="13">
        <v>24</v>
      </c>
      <c r="G233" s="13">
        <v>7</v>
      </c>
    </row>
    <row r="234" spans="1:7" ht="15" customHeight="1" x14ac:dyDescent="0.15">
      <c r="A234" s="111"/>
      <c r="B234" s="11"/>
      <c r="C234" s="110" t="s">
        <v>107</v>
      </c>
      <c r="D234" s="13">
        <v>32</v>
      </c>
      <c r="E234" s="13">
        <v>11</v>
      </c>
      <c r="F234" s="13">
        <v>13</v>
      </c>
      <c r="G234" s="13">
        <v>8</v>
      </c>
    </row>
    <row r="235" spans="1:7" ht="15" customHeight="1" x14ac:dyDescent="0.15">
      <c r="A235" s="111"/>
      <c r="B235" s="11"/>
      <c r="C235" s="110" t="s">
        <v>108</v>
      </c>
      <c r="D235" s="13">
        <v>48</v>
      </c>
      <c r="E235" s="13">
        <v>25</v>
      </c>
      <c r="F235" s="13">
        <v>16</v>
      </c>
      <c r="G235" s="13">
        <v>7</v>
      </c>
    </row>
    <row r="236" spans="1:7" ht="15" customHeight="1" x14ac:dyDescent="0.15">
      <c r="A236" s="111"/>
      <c r="B236" s="11"/>
      <c r="C236" s="110" t="s">
        <v>109</v>
      </c>
      <c r="D236" s="13">
        <v>39</v>
      </c>
      <c r="E236" s="13">
        <v>14</v>
      </c>
      <c r="F236" s="13">
        <v>22</v>
      </c>
      <c r="G236" s="13">
        <v>3</v>
      </c>
    </row>
    <row r="237" spans="1:7" ht="15" customHeight="1" x14ac:dyDescent="0.15">
      <c r="A237" s="111"/>
      <c r="B237" s="11"/>
      <c r="C237" s="110" t="s">
        <v>110</v>
      </c>
      <c r="D237" s="13">
        <v>39</v>
      </c>
      <c r="E237" s="13">
        <v>20</v>
      </c>
      <c r="F237" s="13">
        <v>16</v>
      </c>
      <c r="G237" s="13">
        <v>3</v>
      </c>
    </row>
    <row r="238" spans="1:7" ht="15" customHeight="1" x14ac:dyDescent="0.15">
      <c r="A238" s="111"/>
      <c r="B238" s="11"/>
      <c r="C238" s="110" t="s">
        <v>111</v>
      </c>
      <c r="D238" s="13">
        <v>80</v>
      </c>
      <c r="E238" s="13">
        <v>35</v>
      </c>
      <c r="F238" s="13">
        <v>36</v>
      </c>
      <c r="G238" s="13">
        <v>9</v>
      </c>
    </row>
    <row r="239" spans="1:7" ht="15" customHeight="1" x14ac:dyDescent="0.15">
      <c r="A239" s="111"/>
      <c r="B239" s="11"/>
      <c r="C239" s="110" t="s">
        <v>112</v>
      </c>
      <c r="D239" s="13">
        <v>48</v>
      </c>
      <c r="E239" s="13">
        <v>15</v>
      </c>
      <c r="F239" s="13">
        <v>26</v>
      </c>
      <c r="G239" s="13">
        <v>7</v>
      </c>
    </row>
    <row r="240" spans="1:7" ht="15" customHeight="1" x14ac:dyDescent="0.15">
      <c r="A240" s="111"/>
      <c r="B240" s="11"/>
      <c r="C240" s="110" t="s">
        <v>10</v>
      </c>
      <c r="D240" s="13">
        <v>217</v>
      </c>
      <c r="E240" s="13">
        <v>59</v>
      </c>
      <c r="F240" s="13">
        <v>138</v>
      </c>
      <c r="G240" s="13">
        <v>20</v>
      </c>
    </row>
    <row r="241" spans="1:7" ht="15" customHeight="1" x14ac:dyDescent="0.15">
      <c r="A241" s="111"/>
      <c r="B241" s="11"/>
      <c r="C241" s="108" t="s">
        <v>66</v>
      </c>
      <c r="D241" s="13">
        <v>268</v>
      </c>
      <c r="E241" s="13">
        <v>93</v>
      </c>
      <c r="F241" s="13">
        <v>122</v>
      </c>
      <c r="G241" s="13">
        <v>53</v>
      </c>
    </row>
    <row r="242" spans="1:7" ht="15" customHeight="1" x14ac:dyDescent="0.15">
      <c r="A242" s="111"/>
      <c r="B242" s="204" t="s">
        <v>5</v>
      </c>
      <c r="C242" s="113" t="s">
        <v>16</v>
      </c>
      <c r="D242" s="13">
        <v>955</v>
      </c>
      <c r="E242" s="13">
        <v>324</v>
      </c>
      <c r="F242" s="13">
        <v>443</v>
      </c>
      <c r="G242" s="13">
        <v>188</v>
      </c>
    </row>
    <row r="243" spans="1:7" ht="15" customHeight="1" x14ac:dyDescent="0.15">
      <c r="A243" s="111"/>
      <c r="B243" s="205"/>
      <c r="C243" s="112"/>
      <c r="D243" s="13"/>
      <c r="E243" s="13"/>
      <c r="F243" s="13"/>
      <c r="G243" s="13"/>
    </row>
    <row r="244" spans="1:7" ht="15" customHeight="1" x14ac:dyDescent="0.15">
      <c r="A244" s="111"/>
      <c r="B244" s="205"/>
      <c r="C244" s="110" t="s">
        <v>1</v>
      </c>
      <c r="D244" s="13">
        <v>85</v>
      </c>
      <c r="E244" s="13">
        <v>29</v>
      </c>
      <c r="F244" s="13">
        <v>39</v>
      </c>
      <c r="G244" s="13">
        <v>17</v>
      </c>
    </row>
    <row r="245" spans="1:7" ht="15" customHeight="1" x14ac:dyDescent="0.15">
      <c r="A245" s="111"/>
      <c r="B245" s="205"/>
      <c r="C245" s="110" t="s">
        <v>107</v>
      </c>
      <c r="D245" s="13">
        <v>77</v>
      </c>
      <c r="E245" s="13">
        <v>30</v>
      </c>
      <c r="F245" s="13">
        <v>23</v>
      </c>
      <c r="G245" s="13">
        <v>24</v>
      </c>
    </row>
    <row r="246" spans="1:7" ht="15" customHeight="1" x14ac:dyDescent="0.15">
      <c r="A246" s="111"/>
      <c r="B246" s="205"/>
      <c r="C246" s="110" t="s">
        <v>108</v>
      </c>
      <c r="D246" s="13">
        <v>125</v>
      </c>
      <c r="E246" s="13">
        <v>62</v>
      </c>
      <c r="F246" s="13">
        <v>42</v>
      </c>
      <c r="G246" s="13">
        <v>21</v>
      </c>
    </row>
    <row r="247" spans="1:7" ht="15" customHeight="1" x14ac:dyDescent="0.15">
      <c r="A247" s="111"/>
      <c r="B247" s="200"/>
      <c r="C247" s="110" t="s">
        <v>109</v>
      </c>
      <c r="D247" s="13">
        <v>75</v>
      </c>
      <c r="E247" s="13">
        <v>28</v>
      </c>
      <c r="F247" s="13">
        <v>37</v>
      </c>
      <c r="G247" s="13">
        <v>10</v>
      </c>
    </row>
    <row r="248" spans="1:7" ht="15" customHeight="1" x14ac:dyDescent="0.15">
      <c r="A248" s="111"/>
      <c r="B248" s="200"/>
      <c r="C248" s="110" t="s">
        <v>110</v>
      </c>
      <c r="D248" s="13">
        <v>86</v>
      </c>
      <c r="E248" s="13">
        <v>26</v>
      </c>
      <c r="F248" s="13">
        <v>53</v>
      </c>
      <c r="G248" s="13">
        <v>7</v>
      </c>
    </row>
    <row r="249" spans="1:7" ht="15" customHeight="1" x14ac:dyDescent="0.15">
      <c r="A249" s="111"/>
      <c r="B249" s="200"/>
      <c r="C249" s="110" t="s">
        <v>111</v>
      </c>
      <c r="D249" s="13">
        <v>69</v>
      </c>
      <c r="E249" s="13">
        <v>17</v>
      </c>
      <c r="F249" s="13">
        <v>38</v>
      </c>
      <c r="G249" s="13">
        <v>14</v>
      </c>
    </row>
    <row r="250" spans="1:7" ht="15" customHeight="1" x14ac:dyDescent="0.15">
      <c r="A250" s="111"/>
      <c r="B250" s="200"/>
      <c r="C250" s="110" t="s">
        <v>112</v>
      </c>
      <c r="D250" s="13">
        <v>43</v>
      </c>
      <c r="E250" s="13">
        <v>14</v>
      </c>
      <c r="F250" s="13">
        <v>27</v>
      </c>
      <c r="G250" s="13">
        <v>2</v>
      </c>
    </row>
    <row r="251" spans="1:7" ht="15" customHeight="1" x14ac:dyDescent="0.15">
      <c r="A251" s="111"/>
      <c r="B251" s="200"/>
      <c r="C251" s="110" t="s">
        <v>10</v>
      </c>
      <c r="D251" s="13">
        <v>162</v>
      </c>
      <c r="E251" s="13">
        <v>51</v>
      </c>
      <c r="F251" s="13">
        <v>101</v>
      </c>
      <c r="G251" s="13">
        <v>10</v>
      </c>
    </row>
    <row r="252" spans="1:7" ht="15" customHeight="1" x14ac:dyDescent="0.15">
      <c r="A252" s="109"/>
      <c r="B252" s="202"/>
      <c r="C252" s="108" t="s">
        <v>66</v>
      </c>
      <c r="D252" s="13">
        <v>233</v>
      </c>
      <c r="E252" s="13">
        <v>67</v>
      </c>
      <c r="F252" s="13">
        <v>83</v>
      </c>
      <c r="G252" s="13">
        <v>83</v>
      </c>
    </row>
    <row r="383" spans="1:4" s="466" customFormat="1" ht="15" customHeight="1" x14ac:dyDescent="0.15">
      <c r="A383" s="465">
        <f>COUNT(D387:D509)</f>
        <v>108</v>
      </c>
      <c r="D383" s="466">
        <f>IF(D5&gt;100,"",($A$383-D386-SUM(D387:D509)/100))</f>
        <v>0</v>
      </c>
    </row>
    <row r="384" spans="1:4" s="466" customFormat="1" ht="15" customHeight="1" x14ac:dyDescent="0.15">
      <c r="A384" s="467" t="s">
        <v>592</v>
      </c>
      <c r="B384" s="467"/>
      <c r="C384" s="467"/>
      <c r="D384" s="466">
        <f>SUM(E387:E509)</f>
        <v>0</v>
      </c>
    </row>
    <row r="385" spans="1:5" s="466" customFormat="1" ht="15" customHeight="1" x14ac:dyDescent="0.15">
      <c r="A385" s="467" t="s">
        <v>593</v>
      </c>
      <c r="B385" s="467"/>
      <c r="C385" s="467"/>
      <c r="D385" s="466">
        <f>COUNTIF(D387:D509,$A385)</f>
        <v>0</v>
      </c>
    </row>
    <row r="386" spans="1:5" s="466" customFormat="1" ht="15" customHeight="1" x14ac:dyDescent="0.15">
      <c r="A386" s="467">
        <v>0</v>
      </c>
      <c r="B386" s="467"/>
      <c r="C386" s="467"/>
      <c r="D386" s="466">
        <f>COUNTIF(D$388:D$509,$A386)</f>
        <v>0</v>
      </c>
    </row>
    <row r="387" spans="1:5" ht="15" customHeight="1" x14ac:dyDescent="0.15">
      <c r="A387" s="114" t="s">
        <v>461</v>
      </c>
      <c r="B387" s="17" t="s">
        <v>6</v>
      </c>
      <c r="C387" s="113" t="s">
        <v>16</v>
      </c>
      <c r="D387" s="143" t="str">
        <f t="shared" ref="D387:D418" si="48">IF($C387="全体","",SUM(E4:G4))</f>
        <v/>
      </c>
      <c r="E387" s="1" t="str">
        <f t="shared" ref="E387:E450" si="49">IF($C387="全体","",COUNTIF(E4:G4,$A$384))</f>
        <v/>
      </c>
    </row>
    <row r="388" spans="1:5" ht="15" customHeight="1" x14ac:dyDescent="0.15">
      <c r="A388" s="80"/>
      <c r="B388" s="18" t="s">
        <v>7</v>
      </c>
      <c r="C388" s="112"/>
      <c r="D388" s="143">
        <f t="shared" si="48"/>
        <v>100</v>
      </c>
      <c r="E388" s="1">
        <f t="shared" si="49"/>
        <v>0</v>
      </c>
    </row>
    <row r="389" spans="1:5" ht="15" customHeight="1" x14ac:dyDescent="0.15">
      <c r="A389" s="80"/>
      <c r="B389" s="18" t="s">
        <v>8</v>
      </c>
      <c r="C389" s="110" t="s">
        <v>84</v>
      </c>
      <c r="D389" s="143">
        <f t="shared" si="48"/>
        <v>100</v>
      </c>
      <c r="E389" s="1">
        <f t="shared" si="49"/>
        <v>0</v>
      </c>
    </row>
    <row r="390" spans="1:5" ht="15" customHeight="1" x14ac:dyDescent="0.15">
      <c r="A390" s="80"/>
      <c r="B390" s="18" t="s">
        <v>9</v>
      </c>
      <c r="C390" s="110" t="s">
        <v>85</v>
      </c>
      <c r="D390" s="143">
        <f t="shared" si="48"/>
        <v>100.00000000000001</v>
      </c>
      <c r="E390" s="1">
        <f t="shared" si="49"/>
        <v>0</v>
      </c>
    </row>
    <row r="391" spans="1:5" ht="15" customHeight="1" x14ac:dyDescent="0.15">
      <c r="A391" s="111"/>
      <c r="B391" s="18"/>
      <c r="C391" s="110" t="s">
        <v>86</v>
      </c>
      <c r="D391" s="143">
        <f t="shared" si="48"/>
        <v>100</v>
      </c>
      <c r="E391" s="1">
        <f t="shared" si="49"/>
        <v>0</v>
      </c>
    </row>
    <row r="392" spans="1:5" ht="15" customHeight="1" x14ac:dyDescent="0.15">
      <c r="A392" s="111"/>
      <c r="B392" s="18"/>
      <c r="C392" s="110" t="s">
        <v>87</v>
      </c>
      <c r="D392" s="143">
        <f t="shared" si="48"/>
        <v>100</v>
      </c>
      <c r="E392" s="1">
        <f t="shared" si="49"/>
        <v>0</v>
      </c>
    </row>
    <row r="393" spans="1:5" ht="15" customHeight="1" x14ac:dyDescent="0.15">
      <c r="A393" s="111"/>
      <c r="B393" s="18"/>
      <c r="C393" s="80" t="s">
        <v>88</v>
      </c>
      <c r="D393" s="143">
        <f t="shared" si="48"/>
        <v>100</v>
      </c>
      <c r="E393" s="1">
        <f t="shared" si="49"/>
        <v>0</v>
      </c>
    </row>
    <row r="394" spans="1:5" ht="15" customHeight="1" x14ac:dyDescent="0.15">
      <c r="A394" s="111"/>
      <c r="B394" s="18"/>
      <c r="C394" s="80" t="s">
        <v>89</v>
      </c>
      <c r="D394" s="143">
        <f t="shared" si="48"/>
        <v>100</v>
      </c>
      <c r="E394" s="1">
        <f t="shared" si="49"/>
        <v>0</v>
      </c>
    </row>
    <row r="395" spans="1:5" ht="15" customHeight="1" x14ac:dyDescent="0.15">
      <c r="A395" s="111"/>
      <c r="B395" s="18"/>
      <c r="C395" s="80" t="s">
        <v>90</v>
      </c>
      <c r="D395" s="143">
        <f t="shared" si="48"/>
        <v>100</v>
      </c>
      <c r="E395" s="1">
        <f t="shared" si="49"/>
        <v>0</v>
      </c>
    </row>
    <row r="396" spans="1:5" ht="15" customHeight="1" x14ac:dyDescent="0.15">
      <c r="A396" s="111"/>
      <c r="B396" s="19"/>
      <c r="C396" s="108" t="s">
        <v>91</v>
      </c>
      <c r="D396" s="143">
        <f t="shared" si="48"/>
        <v>99.999999999999986</v>
      </c>
      <c r="E396" s="1">
        <f t="shared" si="49"/>
        <v>0</v>
      </c>
    </row>
    <row r="397" spans="1:5" ht="15" customHeight="1" x14ac:dyDescent="0.15">
      <c r="A397" s="111"/>
      <c r="B397" s="11" t="s">
        <v>2</v>
      </c>
      <c r="C397" s="113" t="s">
        <v>16</v>
      </c>
      <c r="D397" s="143" t="str">
        <f t="shared" si="48"/>
        <v/>
      </c>
      <c r="E397" s="1" t="str">
        <f t="shared" si="49"/>
        <v/>
      </c>
    </row>
    <row r="398" spans="1:5" ht="15" customHeight="1" x14ac:dyDescent="0.15">
      <c r="A398" s="111"/>
      <c r="B398" s="11" t="s">
        <v>3</v>
      </c>
      <c r="C398" s="112"/>
      <c r="D398" s="143">
        <f t="shared" si="48"/>
        <v>100.00000000000001</v>
      </c>
      <c r="E398" s="1">
        <f t="shared" si="49"/>
        <v>0</v>
      </c>
    </row>
    <row r="399" spans="1:5" ht="15" customHeight="1" x14ac:dyDescent="0.15">
      <c r="A399" s="111"/>
      <c r="B399" s="11" t="s">
        <v>4</v>
      </c>
      <c r="C399" s="110" t="s">
        <v>84</v>
      </c>
      <c r="D399" s="143">
        <f t="shared" si="48"/>
        <v>100</v>
      </c>
      <c r="E399" s="1">
        <f t="shared" si="49"/>
        <v>0</v>
      </c>
    </row>
    <row r="400" spans="1:5" ht="15" customHeight="1" x14ac:dyDescent="0.15">
      <c r="A400" s="111"/>
      <c r="B400" s="11"/>
      <c r="C400" s="110" t="s">
        <v>85</v>
      </c>
      <c r="D400" s="143">
        <f t="shared" si="48"/>
        <v>100</v>
      </c>
      <c r="E400" s="1">
        <f t="shared" si="49"/>
        <v>0</v>
      </c>
    </row>
    <row r="401" spans="1:5" ht="15" customHeight="1" x14ac:dyDescent="0.15">
      <c r="A401" s="111"/>
      <c r="B401" s="11"/>
      <c r="C401" s="110" t="s">
        <v>86</v>
      </c>
      <c r="D401" s="143">
        <f t="shared" si="48"/>
        <v>100</v>
      </c>
      <c r="E401" s="1">
        <f t="shared" si="49"/>
        <v>0</v>
      </c>
    </row>
    <row r="402" spans="1:5" ht="15" customHeight="1" x14ac:dyDescent="0.15">
      <c r="A402" s="111"/>
      <c r="B402" s="11"/>
      <c r="C402" s="110" t="s">
        <v>87</v>
      </c>
      <c r="D402" s="143">
        <f t="shared" si="48"/>
        <v>100</v>
      </c>
      <c r="E402" s="1">
        <f t="shared" si="49"/>
        <v>0</v>
      </c>
    </row>
    <row r="403" spans="1:5" ht="15" customHeight="1" x14ac:dyDescent="0.15">
      <c r="A403" s="111"/>
      <c r="B403" s="11"/>
      <c r="C403" s="80" t="s">
        <v>88</v>
      </c>
      <c r="D403" s="143">
        <f t="shared" si="48"/>
        <v>100</v>
      </c>
      <c r="E403" s="1">
        <f t="shared" si="49"/>
        <v>0</v>
      </c>
    </row>
    <row r="404" spans="1:5" ht="15" customHeight="1" x14ac:dyDescent="0.15">
      <c r="A404" s="111"/>
      <c r="B404" s="11"/>
      <c r="C404" s="80" t="s">
        <v>89</v>
      </c>
      <c r="D404" s="143">
        <f t="shared" si="48"/>
        <v>100</v>
      </c>
      <c r="E404" s="1">
        <f t="shared" si="49"/>
        <v>0</v>
      </c>
    </row>
    <row r="405" spans="1:5" ht="15" customHeight="1" x14ac:dyDescent="0.15">
      <c r="A405" s="111"/>
      <c r="B405" s="11"/>
      <c r="C405" s="80" t="s">
        <v>90</v>
      </c>
      <c r="D405" s="143">
        <f t="shared" si="48"/>
        <v>100.00000000000001</v>
      </c>
      <c r="E405" s="1">
        <f t="shared" si="49"/>
        <v>0</v>
      </c>
    </row>
    <row r="406" spans="1:5" ht="15" customHeight="1" x14ac:dyDescent="0.15">
      <c r="A406" s="111"/>
      <c r="B406" s="11"/>
      <c r="C406" s="108" t="s">
        <v>91</v>
      </c>
      <c r="D406" s="143">
        <f t="shared" si="48"/>
        <v>100.00000000000001</v>
      </c>
      <c r="E406" s="1">
        <f t="shared" si="49"/>
        <v>0</v>
      </c>
    </row>
    <row r="407" spans="1:5" ht="15" customHeight="1" x14ac:dyDescent="0.15">
      <c r="A407" s="111"/>
      <c r="B407" s="204" t="s">
        <v>5</v>
      </c>
      <c r="C407" s="113" t="s">
        <v>16</v>
      </c>
      <c r="D407" s="143" t="str">
        <f t="shared" si="48"/>
        <v/>
      </c>
      <c r="E407" s="1" t="str">
        <f t="shared" si="49"/>
        <v/>
      </c>
    </row>
    <row r="408" spans="1:5" ht="15" customHeight="1" x14ac:dyDescent="0.15">
      <c r="A408" s="111"/>
      <c r="B408" s="205"/>
      <c r="C408" s="112"/>
      <c r="D408" s="143">
        <f t="shared" si="48"/>
        <v>100</v>
      </c>
      <c r="E408" s="1">
        <f t="shared" si="49"/>
        <v>0</v>
      </c>
    </row>
    <row r="409" spans="1:5" ht="15" customHeight="1" x14ac:dyDescent="0.15">
      <c r="A409" s="111"/>
      <c r="B409" s="205"/>
      <c r="C409" s="110" t="s">
        <v>84</v>
      </c>
      <c r="D409" s="143">
        <f t="shared" si="48"/>
        <v>100</v>
      </c>
      <c r="E409" s="1">
        <f t="shared" si="49"/>
        <v>0</v>
      </c>
    </row>
    <row r="410" spans="1:5" ht="15" customHeight="1" x14ac:dyDescent="0.15">
      <c r="A410" s="111"/>
      <c r="B410" s="205"/>
      <c r="C410" s="110" t="s">
        <v>85</v>
      </c>
      <c r="D410" s="143">
        <f t="shared" si="48"/>
        <v>100</v>
      </c>
      <c r="E410" s="1">
        <f t="shared" si="49"/>
        <v>0</v>
      </c>
    </row>
    <row r="411" spans="1:5" ht="15" customHeight="1" x14ac:dyDescent="0.15">
      <c r="A411" s="111"/>
      <c r="B411" s="205"/>
      <c r="C411" s="110" t="s">
        <v>86</v>
      </c>
      <c r="D411" s="143">
        <f t="shared" si="48"/>
        <v>100</v>
      </c>
      <c r="E411" s="1">
        <f t="shared" si="49"/>
        <v>0</v>
      </c>
    </row>
    <row r="412" spans="1:5" ht="15" customHeight="1" x14ac:dyDescent="0.15">
      <c r="A412" s="111"/>
      <c r="B412" s="200"/>
      <c r="C412" s="110" t="s">
        <v>87</v>
      </c>
      <c r="D412" s="143">
        <f t="shared" si="48"/>
        <v>100</v>
      </c>
      <c r="E412" s="1">
        <f t="shared" si="49"/>
        <v>0</v>
      </c>
    </row>
    <row r="413" spans="1:5" ht="15" customHeight="1" x14ac:dyDescent="0.15">
      <c r="A413" s="111"/>
      <c r="B413" s="200"/>
      <c r="C413" s="80" t="s">
        <v>88</v>
      </c>
      <c r="D413" s="143">
        <f t="shared" si="48"/>
        <v>100</v>
      </c>
      <c r="E413" s="1">
        <f t="shared" si="49"/>
        <v>0</v>
      </c>
    </row>
    <row r="414" spans="1:5" ht="15" customHeight="1" x14ac:dyDescent="0.15">
      <c r="A414" s="111"/>
      <c r="B414" s="200"/>
      <c r="C414" s="80" t="s">
        <v>89</v>
      </c>
      <c r="D414" s="143">
        <f t="shared" si="48"/>
        <v>100</v>
      </c>
      <c r="E414" s="1">
        <f t="shared" si="49"/>
        <v>0</v>
      </c>
    </row>
    <row r="415" spans="1:5" ht="15" customHeight="1" x14ac:dyDescent="0.15">
      <c r="A415" s="111"/>
      <c r="B415" s="200"/>
      <c r="C415" s="80" t="s">
        <v>90</v>
      </c>
      <c r="D415" s="143">
        <f t="shared" si="48"/>
        <v>100</v>
      </c>
      <c r="E415" s="1">
        <f t="shared" si="49"/>
        <v>0</v>
      </c>
    </row>
    <row r="416" spans="1:5" ht="15" customHeight="1" x14ac:dyDescent="0.15">
      <c r="A416" s="109"/>
      <c r="B416" s="202"/>
      <c r="C416" s="108" t="s">
        <v>91</v>
      </c>
      <c r="D416" s="143">
        <f t="shared" si="48"/>
        <v>99.999999999999986</v>
      </c>
      <c r="E416" s="1">
        <f t="shared" si="49"/>
        <v>0</v>
      </c>
    </row>
    <row r="417" spans="1:5" ht="15" customHeight="1" x14ac:dyDescent="0.15">
      <c r="A417" s="114" t="s">
        <v>129</v>
      </c>
      <c r="B417" s="17" t="s">
        <v>6</v>
      </c>
      <c r="C417" s="113" t="s">
        <v>16</v>
      </c>
      <c r="D417" s="143" t="str">
        <f t="shared" si="48"/>
        <v/>
      </c>
      <c r="E417" s="1" t="str">
        <f t="shared" si="49"/>
        <v/>
      </c>
    </row>
    <row r="418" spans="1:5" ht="15" customHeight="1" x14ac:dyDescent="0.15">
      <c r="A418" s="80"/>
      <c r="B418" s="18" t="s">
        <v>7</v>
      </c>
      <c r="C418" s="112"/>
      <c r="D418" s="143">
        <f t="shared" si="48"/>
        <v>100</v>
      </c>
      <c r="E418" s="1">
        <f t="shared" si="49"/>
        <v>0</v>
      </c>
    </row>
    <row r="419" spans="1:5" ht="15" customHeight="1" x14ac:dyDescent="0.15">
      <c r="A419" s="80"/>
      <c r="B419" s="18" t="s">
        <v>8</v>
      </c>
      <c r="C419" s="110" t="s">
        <v>93</v>
      </c>
      <c r="D419" s="143">
        <f t="shared" ref="D419:D482" si="50">IF($C419="全体","",SUM(E36:G36))</f>
        <v>100</v>
      </c>
      <c r="E419" s="1">
        <f t="shared" si="49"/>
        <v>0</v>
      </c>
    </row>
    <row r="420" spans="1:5" ht="15" customHeight="1" x14ac:dyDescent="0.15">
      <c r="A420" s="80"/>
      <c r="B420" s="18" t="s">
        <v>9</v>
      </c>
      <c r="C420" s="110" t="s">
        <v>94</v>
      </c>
      <c r="D420" s="143">
        <f t="shared" si="50"/>
        <v>100</v>
      </c>
      <c r="E420" s="1">
        <f t="shared" si="49"/>
        <v>0</v>
      </c>
    </row>
    <row r="421" spans="1:5" ht="15" customHeight="1" x14ac:dyDescent="0.15">
      <c r="A421" s="111"/>
      <c r="B421" s="18"/>
      <c r="C421" s="110" t="s">
        <v>95</v>
      </c>
      <c r="D421" s="143">
        <f t="shared" si="50"/>
        <v>100</v>
      </c>
      <c r="E421" s="1">
        <f t="shared" si="49"/>
        <v>0</v>
      </c>
    </row>
    <row r="422" spans="1:5" ht="15" customHeight="1" x14ac:dyDescent="0.15">
      <c r="A422" s="111"/>
      <c r="B422" s="19"/>
      <c r="C422" s="108" t="s">
        <v>96</v>
      </c>
      <c r="D422" s="143">
        <f t="shared" si="50"/>
        <v>100</v>
      </c>
      <c r="E422" s="1">
        <f t="shared" si="49"/>
        <v>0</v>
      </c>
    </row>
    <row r="423" spans="1:5" ht="15" customHeight="1" x14ac:dyDescent="0.15">
      <c r="A423" s="111"/>
      <c r="B423" s="11" t="s">
        <v>2</v>
      </c>
      <c r="C423" s="113" t="s">
        <v>16</v>
      </c>
      <c r="D423" s="143" t="str">
        <f t="shared" si="50"/>
        <v/>
      </c>
      <c r="E423" s="1" t="str">
        <f t="shared" si="49"/>
        <v/>
      </c>
    </row>
    <row r="424" spans="1:5" ht="15" customHeight="1" x14ac:dyDescent="0.15">
      <c r="A424" s="111"/>
      <c r="B424" s="11" t="s">
        <v>3</v>
      </c>
      <c r="C424" s="112"/>
      <c r="D424" s="143">
        <f t="shared" si="50"/>
        <v>100.00000000000001</v>
      </c>
      <c r="E424" s="1">
        <f t="shared" si="49"/>
        <v>0</v>
      </c>
    </row>
    <row r="425" spans="1:5" ht="15" customHeight="1" x14ac:dyDescent="0.15">
      <c r="A425" s="111"/>
      <c r="B425" s="11" t="s">
        <v>4</v>
      </c>
      <c r="C425" s="110" t="s">
        <v>93</v>
      </c>
      <c r="D425" s="143">
        <f t="shared" si="50"/>
        <v>100</v>
      </c>
      <c r="E425" s="1">
        <f t="shared" si="49"/>
        <v>0</v>
      </c>
    </row>
    <row r="426" spans="1:5" ht="15" customHeight="1" x14ac:dyDescent="0.15">
      <c r="A426" s="111"/>
      <c r="B426" s="11"/>
      <c r="C426" s="110" t="s">
        <v>94</v>
      </c>
      <c r="D426" s="143">
        <f t="shared" si="50"/>
        <v>100</v>
      </c>
      <c r="E426" s="1">
        <f t="shared" si="49"/>
        <v>0</v>
      </c>
    </row>
    <row r="427" spans="1:5" ht="15" customHeight="1" x14ac:dyDescent="0.15">
      <c r="A427" s="111"/>
      <c r="B427" s="11"/>
      <c r="C427" s="110" t="s">
        <v>95</v>
      </c>
      <c r="D427" s="143">
        <f t="shared" si="50"/>
        <v>100.00000000000001</v>
      </c>
      <c r="E427" s="1">
        <f t="shared" si="49"/>
        <v>0</v>
      </c>
    </row>
    <row r="428" spans="1:5" ht="15" customHeight="1" x14ac:dyDescent="0.15">
      <c r="A428" s="111"/>
      <c r="B428" s="11"/>
      <c r="C428" s="108" t="s">
        <v>96</v>
      </c>
      <c r="D428" s="143">
        <f t="shared" si="50"/>
        <v>99.999999999999986</v>
      </c>
      <c r="E428" s="1">
        <f t="shared" si="49"/>
        <v>0</v>
      </c>
    </row>
    <row r="429" spans="1:5" ht="15" customHeight="1" x14ac:dyDescent="0.15">
      <c r="A429" s="111"/>
      <c r="B429" s="204" t="s">
        <v>5</v>
      </c>
      <c r="C429" s="113" t="s">
        <v>16</v>
      </c>
      <c r="D429" s="143" t="str">
        <f t="shared" si="50"/>
        <v/>
      </c>
      <c r="E429" s="1" t="str">
        <f t="shared" si="49"/>
        <v/>
      </c>
    </row>
    <row r="430" spans="1:5" ht="15" customHeight="1" x14ac:dyDescent="0.15">
      <c r="A430" s="111"/>
      <c r="B430" s="205"/>
      <c r="C430" s="112"/>
      <c r="D430" s="143">
        <f t="shared" si="50"/>
        <v>100</v>
      </c>
      <c r="E430" s="1">
        <f t="shared" si="49"/>
        <v>0</v>
      </c>
    </row>
    <row r="431" spans="1:5" ht="15" customHeight="1" x14ac:dyDescent="0.15">
      <c r="A431" s="111"/>
      <c r="B431" s="205"/>
      <c r="C431" s="110" t="s">
        <v>93</v>
      </c>
      <c r="D431" s="143">
        <f t="shared" si="50"/>
        <v>100</v>
      </c>
      <c r="E431" s="1">
        <f t="shared" si="49"/>
        <v>0</v>
      </c>
    </row>
    <row r="432" spans="1:5" ht="15" customHeight="1" x14ac:dyDescent="0.15">
      <c r="A432" s="111"/>
      <c r="B432" s="205"/>
      <c r="C432" s="110" t="s">
        <v>94</v>
      </c>
      <c r="D432" s="143">
        <f t="shared" si="50"/>
        <v>100</v>
      </c>
      <c r="E432" s="1">
        <f t="shared" si="49"/>
        <v>0</v>
      </c>
    </row>
    <row r="433" spans="1:5" ht="15" customHeight="1" x14ac:dyDescent="0.15">
      <c r="A433" s="111"/>
      <c r="B433" s="205"/>
      <c r="C433" s="110" t="s">
        <v>95</v>
      </c>
      <c r="D433" s="143">
        <f t="shared" si="50"/>
        <v>100</v>
      </c>
      <c r="E433" s="1">
        <f t="shared" si="49"/>
        <v>0</v>
      </c>
    </row>
    <row r="434" spans="1:5" ht="15" customHeight="1" x14ac:dyDescent="0.15">
      <c r="A434" s="109"/>
      <c r="B434" s="202"/>
      <c r="C434" s="108" t="s">
        <v>96</v>
      </c>
      <c r="D434" s="143">
        <f t="shared" si="50"/>
        <v>100</v>
      </c>
      <c r="E434" s="1">
        <f t="shared" si="49"/>
        <v>0</v>
      </c>
    </row>
    <row r="435" spans="1:5" ht="15" customHeight="1" x14ac:dyDescent="0.15">
      <c r="A435" s="70" t="s">
        <v>462</v>
      </c>
      <c r="B435" s="17" t="s">
        <v>6</v>
      </c>
      <c r="C435" s="113" t="s">
        <v>16</v>
      </c>
      <c r="D435" s="143" t="str">
        <f t="shared" si="50"/>
        <v/>
      </c>
      <c r="E435" s="1" t="str">
        <f t="shared" si="49"/>
        <v/>
      </c>
    </row>
    <row r="436" spans="1:5" ht="15" customHeight="1" x14ac:dyDescent="0.15">
      <c r="A436" s="48" t="s">
        <v>60</v>
      </c>
      <c r="B436" s="18" t="s">
        <v>7</v>
      </c>
      <c r="C436" s="112"/>
      <c r="D436" s="143">
        <f t="shared" si="50"/>
        <v>100</v>
      </c>
      <c r="E436" s="1">
        <f t="shared" si="49"/>
        <v>0</v>
      </c>
    </row>
    <row r="437" spans="1:5" ht="15" customHeight="1" x14ac:dyDescent="0.15">
      <c r="A437" s="48" t="s">
        <v>71</v>
      </c>
      <c r="B437" s="18" t="s">
        <v>8</v>
      </c>
      <c r="C437" s="451" t="s">
        <v>120</v>
      </c>
      <c r="D437" s="143">
        <f t="shared" si="50"/>
        <v>100</v>
      </c>
      <c r="E437" s="1">
        <f t="shared" si="49"/>
        <v>0</v>
      </c>
    </row>
    <row r="438" spans="1:5" ht="15" customHeight="1" x14ac:dyDescent="0.15">
      <c r="A438" s="80"/>
      <c r="B438" s="18" t="s">
        <v>9</v>
      </c>
      <c r="C438" s="452" t="s">
        <v>121</v>
      </c>
      <c r="D438" s="143">
        <f t="shared" si="50"/>
        <v>100</v>
      </c>
      <c r="E438" s="1">
        <f t="shared" si="49"/>
        <v>0</v>
      </c>
    </row>
    <row r="439" spans="1:5" ht="15" customHeight="1" x14ac:dyDescent="0.15">
      <c r="A439" s="111"/>
      <c r="B439" s="18"/>
      <c r="C439" s="452" t="s">
        <v>122</v>
      </c>
      <c r="D439" s="143">
        <f t="shared" si="50"/>
        <v>100</v>
      </c>
      <c r="E439" s="1">
        <f t="shared" si="49"/>
        <v>0</v>
      </c>
    </row>
    <row r="440" spans="1:5" ht="15" customHeight="1" x14ac:dyDescent="0.15">
      <c r="A440" s="111"/>
      <c r="B440" s="18"/>
      <c r="C440" s="452" t="s">
        <v>123</v>
      </c>
      <c r="D440" s="143">
        <f t="shared" si="50"/>
        <v>100.00000000000001</v>
      </c>
      <c r="E440" s="1">
        <f t="shared" si="49"/>
        <v>0</v>
      </c>
    </row>
    <row r="441" spans="1:5" ht="15" customHeight="1" x14ac:dyDescent="0.15">
      <c r="A441" s="111"/>
      <c r="B441" s="19"/>
      <c r="C441" s="128" t="s">
        <v>66</v>
      </c>
      <c r="D441" s="143">
        <f t="shared" si="50"/>
        <v>100</v>
      </c>
      <c r="E441" s="1">
        <f t="shared" si="49"/>
        <v>0</v>
      </c>
    </row>
    <row r="442" spans="1:5" ht="15" customHeight="1" x14ac:dyDescent="0.15">
      <c r="A442" s="111"/>
      <c r="B442" s="11" t="s">
        <v>2</v>
      </c>
      <c r="C442" s="113" t="s">
        <v>16</v>
      </c>
      <c r="D442" s="143" t="str">
        <f t="shared" si="50"/>
        <v/>
      </c>
      <c r="E442" s="1" t="str">
        <f t="shared" si="49"/>
        <v/>
      </c>
    </row>
    <row r="443" spans="1:5" ht="15" customHeight="1" x14ac:dyDescent="0.15">
      <c r="A443" s="111"/>
      <c r="B443" s="11" t="s">
        <v>3</v>
      </c>
      <c r="C443" s="112"/>
      <c r="D443" s="143">
        <f t="shared" si="50"/>
        <v>100.00000000000001</v>
      </c>
      <c r="E443" s="1">
        <f t="shared" si="49"/>
        <v>0</v>
      </c>
    </row>
    <row r="444" spans="1:5" ht="15" customHeight="1" x14ac:dyDescent="0.15">
      <c r="A444" s="111"/>
      <c r="B444" s="11" t="s">
        <v>4</v>
      </c>
      <c r="C444" s="451" t="s">
        <v>120</v>
      </c>
      <c r="D444" s="143">
        <f t="shared" si="50"/>
        <v>100</v>
      </c>
      <c r="E444" s="1">
        <f t="shared" si="49"/>
        <v>0</v>
      </c>
    </row>
    <row r="445" spans="1:5" ht="15" customHeight="1" x14ac:dyDescent="0.15">
      <c r="A445" s="111"/>
      <c r="B445" s="11"/>
      <c r="C445" s="452" t="s">
        <v>121</v>
      </c>
      <c r="D445" s="143">
        <f t="shared" si="50"/>
        <v>100</v>
      </c>
      <c r="E445" s="1">
        <f t="shared" si="49"/>
        <v>0</v>
      </c>
    </row>
    <row r="446" spans="1:5" ht="15" customHeight="1" x14ac:dyDescent="0.15">
      <c r="A446" s="111"/>
      <c r="B446" s="11"/>
      <c r="C446" s="452" t="s">
        <v>122</v>
      </c>
      <c r="D446" s="143">
        <f t="shared" si="50"/>
        <v>100</v>
      </c>
      <c r="E446" s="1">
        <f t="shared" si="49"/>
        <v>0</v>
      </c>
    </row>
    <row r="447" spans="1:5" ht="15" customHeight="1" x14ac:dyDescent="0.15">
      <c r="A447" s="111"/>
      <c r="B447" s="11"/>
      <c r="C447" s="452" t="s">
        <v>123</v>
      </c>
      <c r="D447" s="143">
        <f t="shared" si="50"/>
        <v>100</v>
      </c>
      <c r="E447" s="1">
        <f t="shared" si="49"/>
        <v>0</v>
      </c>
    </row>
    <row r="448" spans="1:5" ht="15" customHeight="1" x14ac:dyDescent="0.15">
      <c r="A448" s="111"/>
      <c r="B448" s="11"/>
      <c r="C448" s="128" t="s">
        <v>66</v>
      </c>
      <c r="D448" s="143">
        <f t="shared" si="50"/>
        <v>100</v>
      </c>
      <c r="E448" s="1">
        <f t="shared" si="49"/>
        <v>0</v>
      </c>
    </row>
    <row r="449" spans="1:5" ht="15" customHeight="1" x14ac:dyDescent="0.15">
      <c r="A449" s="111"/>
      <c r="B449" s="204" t="s">
        <v>5</v>
      </c>
      <c r="C449" s="113" t="s">
        <v>16</v>
      </c>
      <c r="D449" s="143" t="str">
        <f t="shared" si="50"/>
        <v/>
      </c>
      <c r="E449" s="1" t="str">
        <f t="shared" si="49"/>
        <v/>
      </c>
    </row>
    <row r="450" spans="1:5" ht="15" customHeight="1" x14ac:dyDescent="0.15">
      <c r="A450" s="111"/>
      <c r="B450" s="205"/>
      <c r="C450" s="112"/>
      <c r="D450" s="143">
        <f t="shared" si="50"/>
        <v>100</v>
      </c>
      <c r="E450" s="1">
        <f t="shared" si="49"/>
        <v>0</v>
      </c>
    </row>
    <row r="451" spans="1:5" ht="15" customHeight="1" x14ac:dyDescent="0.15">
      <c r="A451" s="111"/>
      <c r="B451" s="205"/>
      <c r="C451" s="451" t="s">
        <v>120</v>
      </c>
      <c r="D451" s="143">
        <f t="shared" si="50"/>
        <v>100</v>
      </c>
      <c r="E451" s="1">
        <f t="shared" ref="E451:E509" si="51">IF($C451="全体","",COUNTIF(E68:G68,$A$384))</f>
        <v>0</v>
      </c>
    </row>
    <row r="452" spans="1:5" ht="15" customHeight="1" x14ac:dyDescent="0.15">
      <c r="A452" s="111"/>
      <c r="B452" s="205"/>
      <c r="C452" s="452" t="s">
        <v>121</v>
      </c>
      <c r="D452" s="143">
        <f t="shared" si="50"/>
        <v>100</v>
      </c>
      <c r="E452" s="1">
        <f t="shared" si="51"/>
        <v>0</v>
      </c>
    </row>
    <row r="453" spans="1:5" ht="15" customHeight="1" x14ac:dyDescent="0.15">
      <c r="A453" s="111"/>
      <c r="B453" s="205"/>
      <c r="C453" s="452" t="s">
        <v>122</v>
      </c>
      <c r="D453" s="143">
        <f t="shared" si="50"/>
        <v>99.999999999999986</v>
      </c>
      <c r="E453" s="1">
        <f t="shared" si="51"/>
        <v>0</v>
      </c>
    </row>
    <row r="454" spans="1:5" ht="15" customHeight="1" x14ac:dyDescent="0.15">
      <c r="A454" s="111"/>
      <c r="B454" s="200"/>
      <c r="C454" s="452" t="s">
        <v>123</v>
      </c>
      <c r="D454" s="143">
        <f t="shared" si="50"/>
        <v>100</v>
      </c>
      <c r="E454" s="1">
        <f t="shared" si="51"/>
        <v>0</v>
      </c>
    </row>
    <row r="455" spans="1:5" ht="15" customHeight="1" x14ac:dyDescent="0.15">
      <c r="A455" s="109"/>
      <c r="B455" s="202"/>
      <c r="C455" s="128" t="s">
        <v>66</v>
      </c>
      <c r="D455" s="143">
        <f t="shared" si="50"/>
        <v>100</v>
      </c>
      <c r="E455" s="1">
        <f t="shared" si="51"/>
        <v>0</v>
      </c>
    </row>
    <row r="456" spans="1:5" ht="15" customHeight="1" x14ac:dyDescent="0.15">
      <c r="A456" s="114" t="s">
        <v>463</v>
      </c>
      <c r="B456" s="17" t="s">
        <v>6</v>
      </c>
      <c r="C456" s="113" t="s">
        <v>16</v>
      </c>
      <c r="D456" s="143" t="str">
        <f t="shared" si="50"/>
        <v/>
      </c>
      <c r="E456" s="1" t="str">
        <f t="shared" si="51"/>
        <v/>
      </c>
    </row>
    <row r="457" spans="1:5" ht="15" customHeight="1" x14ac:dyDescent="0.15">
      <c r="A457" s="468" t="s">
        <v>100</v>
      </c>
      <c r="B457" s="18" t="s">
        <v>7</v>
      </c>
      <c r="C457" s="112"/>
      <c r="D457" s="143">
        <f t="shared" si="50"/>
        <v>100</v>
      </c>
      <c r="E457" s="1">
        <f t="shared" si="51"/>
        <v>0</v>
      </c>
    </row>
    <row r="458" spans="1:5" ht="15" customHeight="1" x14ac:dyDescent="0.15">
      <c r="A458" s="468"/>
      <c r="B458" s="18" t="s">
        <v>8</v>
      </c>
      <c r="C458" s="110" t="s">
        <v>101</v>
      </c>
      <c r="D458" s="143">
        <f t="shared" si="50"/>
        <v>100.00000000000001</v>
      </c>
      <c r="E458" s="1">
        <f t="shared" si="51"/>
        <v>0</v>
      </c>
    </row>
    <row r="459" spans="1:5" ht="15" customHeight="1" x14ac:dyDescent="0.15">
      <c r="A459" s="80"/>
      <c r="B459" s="18" t="s">
        <v>9</v>
      </c>
      <c r="C459" s="110" t="s">
        <v>102</v>
      </c>
      <c r="D459" s="143">
        <f t="shared" si="50"/>
        <v>100</v>
      </c>
      <c r="E459" s="1">
        <f t="shared" si="51"/>
        <v>0</v>
      </c>
    </row>
    <row r="460" spans="1:5" ht="15" customHeight="1" x14ac:dyDescent="0.15">
      <c r="A460" s="111"/>
      <c r="B460" s="18"/>
      <c r="C460" s="110" t="s">
        <v>103</v>
      </c>
      <c r="D460" s="143">
        <f t="shared" si="50"/>
        <v>100</v>
      </c>
      <c r="E460" s="1">
        <f t="shared" si="51"/>
        <v>0</v>
      </c>
    </row>
    <row r="461" spans="1:5" ht="15" customHeight="1" x14ac:dyDescent="0.15">
      <c r="A461" s="111"/>
      <c r="B461" s="18"/>
      <c r="C461" s="110" t="s">
        <v>104</v>
      </c>
      <c r="D461" s="143">
        <f t="shared" si="50"/>
        <v>99.999999999999986</v>
      </c>
      <c r="E461" s="1">
        <f t="shared" si="51"/>
        <v>0</v>
      </c>
    </row>
    <row r="462" spans="1:5" ht="15" customHeight="1" x14ac:dyDescent="0.15">
      <c r="A462" s="111"/>
      <c r="B462" s="19"/>
      <c r="C462" s="108" t="s">
        <v>65</v>
      </c>
      <c r="D462" s="143">
        <f t="shared" si="50"/>
        <v>100</v>
      </c>
      <c r="E462" s="1">
        <f t="shared" si="51"/>
        <v>0</v>
      </c>
    </row>
    <row r="463" spans="1:5" ht="15" customHeight="1" x14ac:dyDescent="0.15">
      <c r="A463" s="111"/>
      <c r="B463" s="11" t="s">
        <v>2</v>
      </c>
      <c r="C463" s="113" t="s">
        <v>16</v>
      </c>
      <c r="D463" s="143" t="str">
        <f t="shared" si="50"/>
        <v/>
      </c>
      <c r="E463" s="1" t="str">
        <f t="shared" si="51"/>
        <v/>
      </c>
    </row>
    <row r="464" spans="1:5" ht="15" customHeight="1" x14ac:dyDescent="0.15">
      <c r="A464" s="111"/>
      <c r="B464" s="11" t="s">
        <v>3</v>
      </c>
      <c r="C464" s="112"/>
      <c r="D464" s="143">
        <f t="shared" si="50"/>
        <v>100.00000000000001</v>
      </c>
      <c r="E464" s="1">
        <f t="shared" si="51"/>
        <v>0</v>
      </c>
    </row>
    <row r="465" spans="1:5" ht="15" customHeight="1" x14ac:dyDescent="0.15">
      <c r="A465" s="111"/>
      <c r="B465" s="11" t="s">
        <v>4</v>
      </c>
      <c r="C465" s="110" t="s">
        <v>101</v>
      </c>
      <c r="D465" s="143">
        <f t="shared" si="50"/>
        <v>100</v>
      </c>
      <c r="E465" s="1">
        <f t="shared" si="51"/>
        <v>0</v>
      </c>
    </row>
    <row r="466" spans="1:5" ht="15" customHeight="1" x14ac:dyDescent="0.15">
      <c r="A466" s="111"/>
      <c r="B466" s="11"/>
      <c r="C466" s="110" t="s">
        <v>102</v>
      </c>
      <c r="D466" s="143">
        <f t="shared" si="50"/>
        <v>100</v>
      </c>
      <c r="E466" s="1">
        <f t="shared" si="51"/>
        <v>0</v>
      </c>
    </row>
    <row r="467" spans="1:5" ht="15" customHeight="1" x14ac:dyDescent="0.15">
      <c r="A467" s="111"/>
      <c r="B467" s="11"/>
      <c r="C467" s="110" t="s">
        <v>103</v>
      </c>
      <c r="D467" s="143">
        <f t="shared" si="50"/>
        <v>100</v>
      </c>
      <c r="E467" s="1">
        <f t="shared" si="51"/>
        <v>0</v>
      </c>
    </row>
    <row r="468" spans="1:5" ht="15" customHeight="1" x14ac:dyDescent="0.15">
      <c r="A468" s="111"/>
      <c r="B468" s="11"/>
      <c r="C468" s="110" t="s">
        <v>104</v>
      </c>
      <c r="D468" s="143">
        <f t="shared" si="50"/>
        <v>100</v>
      </c>
      <c r="E468" s="1">
        <f t="shared" si="51"/>
        <v>0</v>
      </c>
    </row>
    <row r="469" spans="1:5" ht="15" customHeight="1" x14ac:dyDescent="0.15">
      <c r="A469" s="111"/>
      <c r="B469" s="11"/>
      <c r="C469" s="108" t="s">
        <v>65</v>
      </c>
      <c r="D469" s="143">
        <f t="shared" si="50"/>
        <v>100</v>
      </c>
      <c r="E469" s="1">
        <f t="shared" si="51"/>
        <v>0</v>
      </c>
    </row>
    <row r="470" spans="1:5" ht="15" customHeight="1" x14ac:dyDescent="0.15">
      <c r="A470" s="111"/>
      <c r="B470" s="204" t="s">
        <v>5</v>
      </c>
      <c r="C470" s="113" t="s">
        <v>16</v>
      </c>
      <c r="D470" s="143" t="str">
        <f t="shared" si="50"/>
        <v/>
      </c>
      <c r="E470" s="1" t="str">
        <f t="shared" si="51"/>
        <v/>
      </c>
    </row>
    <row r="471" spans="1:5" ht="15" customHeight="1" x14ac:dyDescent="0.15">
      <c r="A471" s="111"/>
      <c r="B471" s="205"/>
      <c r="C471" s="112"/>
      <c r="D471" s="143">
        <f t="shared" si="50"/>
        <v>100.00000000000001</v>
      </c>
      <c r="E471" s="1">
        <f t="shared" si="51"/>
        <v>0</v>
      </c>
    </row>
    <row r="472" spans="1:5" ht="15" customHeight="1" x14ac:dyDescent="0.15">
      <c r="A472" s="111"/>
      <c r="B472" s="205"/>
      <c r="C472" s="110" t="s">
        <v>101</v>
      </c>
      <c r="D472" s="143">
        <f t="shared" si="50"/>
        <v>100.00000000000001</v>
      </c>
      <c r="E472" s="1">
        <f t="shared" si="51"/>
        <v>0</v>
      </c>
    </row>
    <row r="473" spans="1:5" ht="15" customHeight="1" x14ac:dyDescent="0.15">
      <c r="A473" s="111"/>
      <c r="B473" s="205"/>
      <c r="C473" s="110" t="s">
        <v>102</v>
      </c>
      <c r="D473" s="143">
        <f t="shared" si="50"/>
        <v>100</v>
      </c>
      <c r="E473" s="1">
        <f t="shared" si="51"/>
        <v>0</v>
      </c>
    </row>
    <row r="474" spans="1:5" ht="15" customHeight="1" x14ac:dyDescent="0.15">
      <c r="A474" s="111"/>
      <c r="B474" s="205"/>
      <c r="C474" s="110" t="s">
        <v>103</v>
      </c>
      <c r="D474" s="143">
        <f t="shared" si="50"/>
        <v>100</v>
      </c>
      <c r="E474" s="1">
        <f t="shared" si="51"/>
        <v>0</v>
      </c>
    </row>
    <row r="475" spans="1:5" ht="15" customHeight="1" x14ac:dyDescent="0.15">
      <c r="A475" s="111"/>
      <c r="B475" s="200"/>
      <c r="C475" s="110" t="s">
        <v>104</v>
      </c>
      <c r="D475" s="143">
        <f t="shared" si="50"/>
        <v>100.00000000000001</v>
      </c>
      <c r="E475" s="1">
        <f t="shared" si="51"/>
        <v>0</v>
      </c>
    </row>
    <row r="476" spans="1:5" ht="15" customHeight="1" x14ac:dyDescent="0.15">
      <c r="A476" s="109"/>
      <c r="B476" s="202"/>
      <c r="C476" s="108" t="s">
        <v>65</v>
      </c>
      <c r="D476" s="143">
        <f t="shared" si="50"/>
        <v>100</v>
      </c>
      <c r="E476" s="1">
        <f t="shared" si="51"/>
        <v>0</v>
      </c>
    </row>
    <row r="477" spans="1:5" ht="15" customHeight="1" x14ac:dyDescent="0.15">
      <c r="A477" s="114" t="s">
        <v>464</v>
      </c>
      <c r="B477" s="17" t="s">
        <v>6</v>
      </c>
      <c r="C477" s="113" t="s">
        <v>16</v>
      </c>
      <c r="D477" s="143" t="str">
        <f t="shared" si="50"/>
        <v/>
      </c>
      <c r="E477" s="1" t="str">
        <f t="shared" si="51"/>
        <v/>
      </c>
    </row>
    <row r="478" spans="1:5" ht="15" customHeight="1" x14ac:dyDescent="0.15">
      <c r="A478" s="468" t="s">
        <v>106</v>
      </c>
      <c r="B478" s="18" t="s">
        <v>7</v>
      </c>
      <c r="C478" s="112"/>
      <c r="D478" s="143">
        <f t="shared" si="50"/>
        <v>100</v>
      </c>
      <c r="E478" s="1">
        <f t="shared" si="51"/>
        <v>0</v>
      </c>
    </row>
    <row r="479" spans="1:5" ht="15" customHeight="1" x14ac:dyDescent="0.15">
      <c r="A479" s="468"/>
      <c r="B479" s="18" t="s">
        <v>8</v>
      </c>
      <c r="C479" s="110" t="s">
        <v>1</v>
      </c>
      <c r="D479" s="143">
        <f t="shared" si="50"/>
        <v>100</v>
      </c>
      <c r="E479" s="1">
        <f t="shared" si="51"/>
        <v>0</v>
      </c>
    </row>
    <row r="480" spans="1:5" ht="15" customHeight="1" x14ac:dyDescent="0.15">
      <c r="A480" s="468"/>
      <c r="B480" s="18" t="s">
        <v>9</v>
      </c>
      <c r="C480" s="110" t="s">
        <v>107</v>
      </c>
      <c r="D480" s="143">
        <f t="shared" si="50"/>
        <v>100</v>
      </c>
      <c r="E480" s="1">
        <f t="shared" si="51"/>
        <v>0</v>
      </c>
    </row>
    <row r="481" spans="1:5" ht="15" customHeight="1" x14ac:dyDescent="0.15">
      <c r="A481" s="111"/>
      <c r="B481" s="18"/>
      <c r="C481" s="110" t="s">
        <v>108</v>
      </c>
      <c r="D481" s="143">
        <f t="shared" si="50"/>
        <v>100</v>
      </c>
      <c r="E481" s="1">
        <f t="shared" si="51"/>
        <v>0</v>
      </c>
    </row>
    <row r="482" spans="1:5" ht="15" customHeight="1" x14ac:dyDescent="0.15">
      <c r="A482" s="111"/>
      <c r="B482" s="18"/>
      <c r="C482" s="110" t="s">
        <v>109</v>
      </c>
      <c r="D482" s="143">
        <f t="shared" si="50"/>
        <v>100</v>
      </c>
      <c r="E482" s="1">
        <f t="shared" si="51"/>
        <v>0</v>
      </c>
    </row>
    <row r="483" spans="1:5" ht="15" customHeight="1" x14ac:dyDescent="0.15">
      <c r="A483" s="111"/>
      <c r="B483" s="18"/>
      <c r="C483" s="110" t="s">
        <v>110</v>
      </c>
      <c r="D483" s="143">
        <f t="shared" ref="D483:D509" si="52">IF($C483="全体","",SUM(E100:G100))</f>
        <v>100</v>
      </c>
      <c r="E483" s="1">
        <f t="shared" si="51"/>
        <v>0</v>
      </c>
    </row>
    <row r="484" spans="1:5" ht="15" customHeight="1" x14ac:dyDescent="0.15">
      <c r="A484" s="111"/>
      <c r="B484" s="18"/>
      <c r="C484" s="110" t="s">
        <v>111</v>
      </c>
      <c r="D484" s="143">
        <f t="shared" si="52"/>
        <v>100</v>
      </c>
      <c r="E484" s="1">
        <f t="shared" si="51"/>
        <v>0</v>
      </c>
    </row>
    <row r="485" spans="1:5" ht="15" customHeight="1" x14ac:dyDescent="0.15">
      <c r="A485" s="111"/>
      <c r="B485" s="18"/>
      <c r="C485" s="110" t="s">
        <v>112</v>
      </c>
      <c r="D485" s="143">
        <f t="shared" si="52"/>
        <v>100</v>
      </c>
      <c r="E485" s="1">
        <f t="shared" si="51"/>
        <v>0</v>
      </c>
    </row>
    <row r="486" spans="1:5" ht="15" customHeight="1" x14ac:dyDescent="0.15">
      <c r="A486" s="111"/>
      <c r="B486" s="18"/>
      <c r="C486" s="110" t="s">
        <v>10</v>
      </c>
      <c r="D486" s="143">
        <f t="shared" si="52"/>
        <v>100</v>
      </c>
      <c r="E486" s="1">
        <f t="shared" si="51"/>
        <v>0</v>
      </c>
    </row>
    <row r="487" spans="1:5" ht="15" customHeight="1" x14ac:dyDescent="0.15">
      <c r="A487" s="111"/>
      <c r="B487" s="19"/>
      <c r="C487" s="108" t="s">
        <v>66</v>
      </c>
      <c r="D487" s="143">
        <f t="shared" si="52"/>
        <v>100</v>
      </c>
      <c r="E487" s="1">
        <f t="shared" si="51"/>
        <v>0</v>
      </c>
    </row>
    <row r="488" spans="1:5" ht="15" customHeight="1" x14ac:dyDescent="0.15">
      <c r="A488" s="111"/>
      <c r="B488" s="11" t="s">
        <v>2</v>
      </c>
      <c r="C488" s="113" t="s">
        <v>16</v>
      </c>
      <c r="D488" s="143" t="str">
        <f t="shared" si="52"/>
        <v/>
      </c>
      <c r="E488" s="1" t="str">
        <f t="shared" si="51"/>
        <v/>
      </c>
    </row>
    <row r="489" spans="1:5" ht="15" customHeight="1" x14ac:dyDescent="0.15">
      <c r="A489" s="111"/>
      <c r="B489" s="11" t="s">
        <v>3</v>
      </c>
      <c r="C489" s="112"/>
      <c r="D489" s="143">
        <f t="shared" si="52"/>
        <v>100.00000000000001</v>
      </c>
      <c r="E489" s="1">
        <f t="shared" si="51"/>
        <v>0</v>
      </c>
    </row>
    <row r="490" spans="1:5" ht="15" customHeight="1" x14ac:dyDescent="0.15">
      <c r="A490" s="111"/>
      <c r="B490" s="11" t="s">
        <v>4</v>
      </c>
      <c r="C490" s="110" t="s">
        <v>1</v>
      </c>
      <c r="D490" s="143">
        <f t="shared" si="52"/>
        <v>100</v>
      </c>
      <c r="E490" s="1">
        <f t="shared" si="51"/>
        <v>0</v>
      </c>
    </row>
    <row r="491" spans="1:5" ht="15" customHeight="1" x14ac:dyDescent="0.15">
      <c r="A491" s="111"/>
      <c r="B491" s="11"/>
      <c r="C491" s="110" t="s">
        <v>107</v>
      </c>
      <c r="D491" s="143">
        <f t="shared" si="52"/>
        <v>100</v>
      </c>
      <c r="E491" s="1">
        <f t="shared" si="51"/>
        <v>0</v>
      </c>
    </row>
    <row r="492" spans="1:5" ht="15" customHeight="1" x14ac:dyDescent="0.15">
      <c r="A492" s="111"/>
      <c r="B492" s="11"/>
      <c r="C492" s="110" t="s">
        <v>108</v>
      </c>
      <c r="D492" s="143">
        <f t="shared" si="52"/>
        <v>99.999999999999986</v>
      </c>
      <c r="E492" s="1">
        <f t="shared" si="51"/>
        <v>0</v>
      </c>
    </row>
    <row r="493" spans="1:5" ht="15" customHeight="1" x14ac:dyDescent="0.15">
      <c r="A493" s="111"/>
      <c r="B493" s="11"/>
      <c r="C493" s="110" t="s">
        <v>109</v>
      </c>
      <c r="D493" s="143">
        <f t="shared" si="52"/>
        <v>100</v>
      </c>
      <c r="E493" s="1">
        <f t="shared" si="51"/>
        <v>0</v>
      </c>
    </row>
    <row r="494" spans="1:5" ht="15" customHeight="1" x14ac:dyDescent="0.15">
      <c r="A494" s="111"/>
      <c r="B494" s="11"/>
      <c r="C494" s="110" t="s">
        <v>110</v>
      </c>
      <c r="D494" s="143">
        <f t="shared" si="52"/>
        <v>99.999999999999986</v>
      </c>
      <c r="E494" s="1">
        <f t="shared" si="51"/>
        <v>0</v>
      </c>
    </row>
    <row r="495" spans="1:5" ht="15" customHeight="1" x14ac:dyDescent="0.15">
      <c r="A495" s="111"/>
      <c r="B495" s="11"/>
      <c r="C495" s="110" t="s">
        <v>111</v>
      </c>
      <c r="D495" s="143">
        <f t="shared" si="52"/>
        <v>100</v>
      </c>
      <c r="E495" s="1">
        <f t="shared" si="51"/>
        <v>0</v>
      </c>
    </row>
    <row r="496" spans="1:5" ht="15" customHeight="1" x14ac:dyDescent="0.15">
      <c r="A496" s="111"/>
      <c r="B496" s="11"/>
      <c r="C496" s="110" t="s">
        <v>112</v>
      </c>
      <c r="D496" s="143">
        <f t="shared" si="52"/>
        <v>99.999999999999986</v>
      </c>
      <c r="E496" s="1">
        <f t="shared" si="51"/>
        <v>0</v>
      </c>
    </row>
    <row r="497" spans="1:5" ht="15" customHeight="1" x14ac:dyDescent="0.15">
      <c r="A497" s="111"/>
      <c r="B497" s="11"/>
      <c r="C497" s="110" t="s">
        <v>10</v>
      </c>
      <c r="D497" s="143">
        <f t="shared" si="52"/>
        <v>100</v>
      </c>
      <c r="E497" s="1">
        <f t="shared" si="51"/>
        <v>0</v>
      </c>
    </row>
    <row r="498" spans="1:5" ht="15" customHeight="1" x14ac:dyDescent="0.15">
      <c r="A498" s="111"/>
      <c r="B498" s="11"/>
      <c r="C498" s="108" t="s">
        <v>66</v>
      </c>
      <c r="D498" s="143">
        <f t="shared" si="52"/>
        <v>100</v>
      </c>
      <c r="E498" s="1">
        <f t="shared" si="51"/>
        <v>0</v>
      </c>
    </row>
    <row r="499" spans="1:5" ht="15" customHeight="1" x14ac:dyDescent="0.15">
      <c r="A499" s="111"/>
      <c r="B499" s="204" t="s">
        <v>5</v>
      </c>
      <c r="C499" s="113" t="s">
        <v>16</v>
      </c>
      <c r="D499" s="143" t="str">
        <f t="shared" si="52"/>
        <v/>
      </c>
      <c r="E499" s="1" t="str">
        <f t="shared" si="51"/>
        <v/>
      </c>
    </row>
    <row r="500" spans="1:5" ht="15" customHeight="1" x14ac:dyDescent="0.15">
      <c r="A500" s="111"/>
      <c r="B500" s="205"/>
      <c r="C500" s="112"/>
      <c r="D500" s="143">
        <f t="shared" si="52"/>
        <v>100</v>
      </c>
      <c r="E500" s="1">
        <f t="shared" si="51"/>
        <v>0</v>
      </c>
    </row>
    <row r="501" spans="1:5" ht="15" customHeight="1" x14ac:dyDescent="0.15">
      <c r="A501" s="111"/>
      <c r="B501" s="205"/>
      <c r="C501" s="110" t="s">
        <v>1</v>
      </c>
      <c r="D501" s="143">
        <f t="shared" si="52"/>
        <v>100</v>
      </c>
      <c r="E501" s="1">
        <f t="shared" si="51"/>
        <v>0</v>
      </c>
    </row>
    <row r="502" spans="1:5" ht="15" customHeight="1" x14ac:dyDescent="0.15">
      <c r="A502" s="111"/>
      <c r="B502" s="205"/>
      <c r="C502" s="110" t="s">
        <v>107</v>
      </c>
      <c r="D502" s="143">
        <f t="shared" si="52"/>
        <v>100</v>
      </c>
      <c r="E502" s="1">
        <f t="shared" si="51"/>
        <v>0</v>
      </c>
    </row>
    <row r="503" spans="1:5" ht="15" customHeight="1" x14ac:dyDescent="0.15">
      <c r="A503" s="111"/>
      <c r="B503" s="205"/>
      <c r="C503" s="110" t="s">
        <v>108</v>
      </c>
      <c r="D503" s="143">
        <f t="shared" si="52"/>
        <v>100</v>
      </c>
      <c r="E503" s="1">
        <f t="shared" si="51"/>
        <v>0</v>
      </c>
    </row>
    <row r="504" spans="1:5" ht="15" customHeight="1" x14ac:dyDescent="0.15">
      <c r="A504" s="111"/>
      <c r="B504" s="200"/>
      <c r="C504" s="110" t="s">
        <v>109</v>
      </c>
      <c r="D504" s="143">
        <f t="shared" si="52"/>
        <v>100</v>
      </c>
      <c r="E504" s="1">
        <f t="shared" si="51"/>
        <v>0</v>
      </c>
    </row>
    <row r="505" spans="1:5" ht="15" customHeight="1" x14ac:dyDescent="0.15">
      <c r="A505" s="111"/>
      <c r="B505" s="200"/>
      <c r="C505" s="110" t="s">
        <v>110</v>
      </c>
      <c r="D505" s="143">
        <f t="shared" si="52"/>
        <v>100</v>
      </c>
      <c r="E505" s="1">
        <f t="shared" si="51"/>
        <v>0</v>
      </c>
    </row>
    <row r="506" spans="1:5" ht="15" customHeight="1" x14ac:dyDescent="0.15">
      <c r="A506" s="111"/>
      <c r="B506" s="200"/>
      <c r="C506" s="110" t="s">
        <v>111</v>
      </c>
      <c r="D506" s="143">
        <f t="shared" si="52"/>
        <v>100</v>
      </c>
      <c r="E506" s="1">
        <f t="shared" si="51"/>
        <v>0</v>
      </c>
    </row>
    <row r="507" spans="1:5" ht="15" customHeight="1" x14ac:dyDescent="0.15">
      <c r="A507" s="111"/>
      <c r="B507" s="200"/>
      <c r="C507" s="110" t="s">
        <v>112</v>
      </c>
      <c r="D507" s="143">
        <f t="shared" si="52"/>
        <v>100</v>
      </c>
      <c r="E507" s="1">
        <f t="shared" si="51"/>
        <v>0</v>
      </c>
    </row>
    <row r="508" spans="1:5" ht="15" customHeight="1" x14ac:dyDescent="0.15">
      <c r="A508" s="111"/>
      <c r="B508" s="200"/>
      <c r="C508" s="110" t="s">
        <v>10</v>
      </c>
      <c r="D508" s="143">
        <f t="shared" si="52"/>
        <v>100</v>
      </c>
      <c r="E508" s="1">
        <f t="shared" si="51"/>
        <v>0</v>
      </c>
    </row>
    <row r="509" spans="1:5" ht="15" customHeight="1" x14ac:dyDescent="0.15">
      <c r="A509" s="109"/>
      <c r="B509" s="202"/>
      <c r="C509" s="108" t="s">
        <v>66</v>
      </c>
      <c r="D509" s="143">
        <f t="shared" si="52"/>
        <v>100</v>
      </c>
      <c r="E509" s="1">
        <f t="shared" si="51"/>
        <v>0</v>
      </c>
    </row>
  </sheetData>
  <mergeCells count="21">
    <mergeCell ref="B470:B474"/>
    <mergeCell ref="A478:A480"/>
    <mergeCell ref="B499:B503"/>
    <mergeCell ref="A221:A223"/>
    <mergeCell ref="B242:B246"/>
    <mergeCell ref="B407:B411"/>
    <mergeCell ref="B429:B433"/>
    <mergeCell ref="B449:B453"/>
    <mergeCell ref="A457:A458"/>
    <mergeCell ref="B116:B120"/>
    <mergeCell ref="B150:B154"/>
    <mergeCell ref="B172:B176"/>
    <mergeCell ref="B192:B196"/>
    <mergeCell ref="A200:A201"/>
    <mergeCell ref="B213:B217"/>
    <mergeCell ref="B24:B28"/>
    <mergeCell ref="B46:B50"/>
    <mergeCell ref="B66:B70"/>
    <mergeCell ref="A74:A75"/>
    <mergeCell ref="B87:B91"/>
    <mergeCell ref="A95:A97"/>
  </mergeCells>
  <phoneticPr fontId="6"/>
  <pageMargins left="0.39370078740157483" right="0.39370078740157483" top="0.39370078740157483" bottom="0.19685039370078741" header="0.19685039370078741" footer="0.19685039370078741"/>
  <pageSetup paperSize="9" scale="70" orientation="portrait" horizontalDpi="200" verticalDpi="200" r:id="rId1"/>
  <headerFooter alignWithMargins="0">
    <oddHeader>&amp;R&amp;"+,標準"&amp;11&amp;F-&amp;A</oddHeader>
  </headerFooter>
  <rowBreaks count="1" manualBreakCount="1">
    <brk id="72" max="16383" man="1"/>
  </rowBreaks>
  <colBreaks count="2" manualBreakCount="2">
    <brk id="3" max="1048575" man="1"/>
    <brk id="3" max="1048575" man="1"/>
  </col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3B19F6-B34E-4256-A771-D3E26D43B161}">
  <dimension ref="A1:G497"/>
  <sheetViews>
    <sheetView showGridLines="0" view="pageBreakPreview" zoomScaleNormal="100" zoomScaleSheetLayoutView="100" workbookViewId="0"/>
  </sheetViews>
  <sheetFormatPr defaultColWidth="8" defaultRowHeight="15" customHeight="1" x14ac:dyDescent="0.15"/>
  <cols>
    <col min="1" max="1" width="21.5703125" style="1" customWidth="1"/>
    <col min="2" max="2" width="4.28515625" style="1" customWidth="1"/>
    <col min="3" max="3" width="14.140625" style="1" bestFit="1" customWidth="1"/>
    <col min="4" max="7" width="11.28515625" style="1" customWidth="1"/>
    <col min="8" max="16384" width="8" style="1"/>
  </cols>
  <sheetData>
    <row r="1" spans="1:7" ht="15" customHeight="1" x14ac:dyDescent="0.15">
      <c r="D1" s="1" t="s">
        <v>585</v>
      </c>
    </row>
    <row r="2" spans="1:7" ht="15" customHeight="1" x14ac:dyDescent="0.15">
      <c r="D2" s="1" t="s">
        <v>64</v>
      </c>
    </row>
    <row r="3" spans="1:7" s="7" customFormat="1" ht="22.5" x14ac:dyDescent="0.15">
      <c r="A3" s="3"/>
      <c r="B3" s="4"/>
      <c r="C3" s="116"/>
      <c r="D3" s="5" t="s">
        <v>0</v>
      </c>
      <c r="E3" s="115" t="s">
        <v>39</v>
      </c>
      <c r="F3" s="115" t="s">
        <v>40</v>
      </c>
      <c r="G3" s="5" t="s">
        <v>65</v>
      </c>
    </row>
    <row r="4" spans="1:7" ht="14.45" customHeight="1" x14ac:dyDescent="0.15">
      <c r="A4" s="114" t="s">
        <v>462</v>
      </c>
      <c r="B4" s="17" t="s">
        <v>6</v>
      </c>
      <c r="C4" s="113" t="s">
        <v>16</v>
      </c>
      <c r="D4" s="8">
        <f t="shared" ref="D4:G4" si="0">D127</f>
        <v>1165</v>
      </c>
      <c r="E4" s="8">
        <f t="shared" si="0"/>
        <v>307</v>
      </c>
      <c r="F4" s="8">
        <f t="shared" si="0"/>
        <v>753</v>
      </c>
      <c r="G4" s="8">
        <f t="shared" si="0"/>
        <v>105</v>
      </c>
    </row>
    <row r="5" spans="1:7" ht="14.45" customHeight="1" x14ac:dyDescent="0.15">
      <c r="A5" s="203" t="s">
        <v>98</v>
      </c>
      <c r="B5" s="18" t="s">
        <v>7</v>
      </c>
      <c r="C5" s="112"/>
      <c r="D5" s="29">
        <f>IF(SUM(E5:G5)&gt;100,"－",SUM(E5:G5))</f>
        <v>100</v>
      </c>
      <c r="E5" s="28">
        <f>E127/$D4*100</f>
        <v>26.351931330472102</v>
      </c>
      <c r="F5" s="28">
        <f>F127/$D4*100</f>
        <v>64.63519313304721</v>
      </c>
      <c r="G5" s="28">
        <f>G127/$D4*100</f>
        <v>9.0128755364806867</v>
      </c>
    </row>
    <row r="6" spans="1:7" ht="14.45" customHeight="1" x14ac:dyDescent="0.15">
      <c r="A6" s="203"/>
      <c r="B6" s="18" t="s">
        <v>8</v>
      </c>
      <c r="C6" s="110" t="s">
        <v>67</v>
      </c>
      <c r="D6" s="20">
        <f t="shared" ref="D6:D12" si="1">D129</f>
        <v>50</v>
      </c>
      <c r="E6" s="12">
        <f t="shared" ref="E6:G11" si="2">IF($D6=0,0,E129/$D6*100)</f>
        <v>42</v>
      </c>
      <c r="F6" s="12">
        <f t="shared" si="2"/>
        <v>42</v>
      </c>
      <c r="G6" s="12">
        <f t="shared" si="2"/>
        <v>16</v>
      </c>
    </row>
    <row r="7" spans="1:7" ht="14.45" customHeight="1" x14ac:dyDescent="0.15">
      <c r="A7" s="111"/>
      <c r="B7" s="18" t="s">
        <v>9</v>
      </c>
      <c r="C7" s="110" t="s">
        <v>68</v>
      </c>
      <c r="D7" s="20">
        <f t="shared" si="1"/>
        <v>364</v>
      </c>
      <c r="E7" s="12">
        <f t="shared" si="2"/>
        <v>22.252747252747252</v>
      </c>
      <c r="F7" s="12">
        <f t="shared" si="2"/>
        <v>68.956043956043956</v>
      </c>
      <c r="G7" s="12">
        <f t="shared" si="2"/>
        <v>8.791208791208792</v>
      </c>
    </row>
    <row r="8" spans="1:7" ht="14.45" customHeight="1" x14ac:dyDescent="0.15">
      <c r="A8" s="111"/>
      <c r="B8" s="18"/>
      <c r="C8" s="110" t="s">
        <v>69</v>
      </c>
      <c r="D8" s="20">
        <f t="shared" si="1"/>
        <v>529</v>
      </c>
      <c r="E8" s="12">
        <f t="shared" si="2"/>
        <v>25.708884688090738</v>
      </c>
      <c r="F8" s="12">
        <f t="shared" si="2"/>
        <v>66.729678638941408</v>
      </c>
      <c r="G8" s="12">
        <f t="shared" si="2"/>
        <v>7.5614366729678641</v>
      </c>
    </row>
    <row r="9" spans="1:7" ht="14.45" customHeight="1" x14ac:dyDescent="0.15">
      <c r="A9" s="111"/>
      <c r="B9" s="18"/>
      <c r="C9" s="110" t="s">
        <v>70</v>
      </c>
      <c r="D9" s="20">
        <f t="shared" si="1"/>
        <v>169</v>
      </c>
      <c r="E9" s="12">
        <f t="shared" si="2"/>
        <v>27.218934911242602</v>
      </c>
      <c r="F9" s="12">
        <f t="shared" si="2"/>
        <v>60.946745562130175</v>
      </c>
      <c r="G9" s="12">
        <f t="shared" si="2"/>
        <v>11.834319526627219</v>
      </c>
    </row>
    <row r="10" spans="1:7" ht="14.45" customHeight="1" x14ac:dyDescent="0.15">
      <c r="A10" s="111"/>
      <c r="B10" s="18"/>
      <c r="C10" s="110" t="s">
        <v>119</v>
      </c>
      <c r="D10" s="20">
        <f t="shared" si="1"/>
        <v>32</v>
      </c>
      <c r="E10" s="12">
        <f t="shared" si="2"/>
        <v>43.75</v>
      </c>
      <c r="F10" s="12">
        <f t="shared" si="2"/>
        <v>46.875</v>
      </c>
      <c r="G10" s="12">
        <f t="shared" si="2"/>
        <v>9.375</v>
      </c>
    </row>
    <row r="11" spans="1:7" ht="14.45" customHeight="1" x14ac:dyDescent="0.15">
      <c r="A11" s="111"/>
      <c r="B11" s="19"/>
      <c r="C11" s="108" t="s">
        <v>66</v>
      </c>
      <c r="D11" s="21">
        <f t="shared" si="1"/>
        <v>21</v>
      </c>
      <c r="E11" s="9">
        <f t="shared" si="2"/>
        <v>42.857142857142854</v>
      </c>
      <c r="F11" s="9">
        <f t="shared" si="2"/>
        <v>47.619047619047613</v>
      </c>
      <c r="G11" s="9">
        <f t="shared" si="2"/>
        <v>9.5238095238095237</v>
      </c>
    </row>
    <row r="12" spans="1:7" ht="14.45" customHeight="1" x14ac:dyDescent="0.15">
      <c r="A12" s="111"/>
      <c r="B12" s="11" t="s">
        <v>2</v>
      </c>
      <c r="C12" s="113" t="s">
        <v>16</v>
      </c>
      <c r="D12" s="20">
        <f t="shared" si="1"/>
        <v>835</v>
      </c>
      <c r="E12" s="20">
        <f>E135</f>
        <v>305</v>
      </c>
      <c r="F12" s="20">
        <f>F135</f>
        <v>413</v>
      </c>
      <c r="G12" s="20">
        <f>G135</f>
        <v>117</v>
      </c>
    </row>
    <row r="13" spans="1:7" ht="14.45" customHeight="1" x14ac:dyDescent="0.15">
      <c r="A13" s="111"/>
      <c r="B13" s="11" t="s">
        <v>3</v>
      </c>
      <c r="C13" s="112"/>
      <c r="D13" s="28">
        <f>IF(SUM(E13:G13)&gt;100,"－",SUM(E13:G13))</f>
        <v>100.00000000000001</v>
      </c>
      <c r="E13" s="28">
        <f>E135/$D12*100</f>
        <v>36.526946107784433</v>
      </c>
      <c r="F13" s="28">
        <f>F135/$D12*100</f>
        <v>49.461077844311383</v>
      </c>
      <c r="G13" s="28">
        <f>G135/$D12*100</f>
        <v>14.011976047904193</v>
      </c>
    </row>
    <row r="14" spans="1:7" ht="14.45" customHeight="1" x14ac:dyDescent="0.15">
      <c r="A14" s="111"/>
      <c r="B14" s="11" t="s">
        <v>4</v>
      </c>
      <c r="C14" s="110" t="s">
        <v>67</v>
      </c>
      <c r="D14" s="20">
        <f t="shared" ref="D14:D20" si="3">D137</f>
        <v>82</v>
      </c>
      <c r="E14" s="12">
        <f t="shared" ref="E14:G19" si="4">IF($D14=0,0,E137/$D14*100)</f>
        <v>45.121951219512198</v>
      </c>
      <c r="F14" s="12">
        <f t="shared" si="4"/>
        <v>35.365853658536587</v>
      </c>
      <c r="G14" s="12">
        <f t="shared" si="4"/>
        <v>19.512195121951219</v>
      </c>
    </row>
    <row r="15" spans="1:7" ht="14.45" customHeight="1" x14ac:dyDescent="0.15">
      <c r="A15" s="111"/>
      <c r="B15" s="11"/>
      <c r="C15" s="110" t="s">
        <v>68</v>
      </c>
      <c r="D15" s="20">
        <f t="shared" si="3"/>
        <v>109</v>
      </c>
      <c r="E15" s="12">
        <f t="shared" si="4"/>
        <v>35.779816513761467</v>
      </c>
      <c r="F15" s="12">
        <f t="shared" si="4"/>
        <v>53.211009174311933</v>
      </c>
      <c r="G15" s="12">
        <f t="shared" si="4"/>
        <v>11.009174311926607</v>
      </c>
    </row>
    <row r="16" spans="1:7" ht="14.45" customHeight="1" x14ac:dyDescent="0.15">
      <c r="A16" s="111"/>
      <c r="B16" s="11"/>
      <c r="C16" s="110" t="s">
        <v>69</v>
      </c>
      <c r="D16" s="20">
        <f t="shared" si="3"/>
        <v>199</v>
      </c>
      <c r="E16" s="12">
        <f t="shared" si="4"/>
        <v>38.190954773869343</v>
      </c>
      <c r="F16" s="12">
        <f t="shared" si="4"/>
        <v>48.241206030150749</v>
      </c>
      <c r="G16" s="12">
        <f t="shared" si="4"/>
        <v>13.5678391959799</v>
      </c>
    </row>
    <row r="17" spans="1:7" ht="14.45" customHeight="1" x14ac:dyDescent="0.15">
      <c r="A17" s="111"/>
      <c r="B17" s="11"/>
      <c r="C17" s="110" t="s">
        <v>70</v>
      </c>
      <c r="D17" s="20">
        <f t="shared" si="3"/>
        <v>246</v>
      </c>
      <c r="E17" s="12">
        <f t="shared" si="4"/>
        <v>33.739837398373986</v>
      </c>
      <c r="F17" s="12">
        <f t="shared" si="4"/>
        <v>52.439024390243901</v>
      </c>
      <c r="G17" s="12">
        <f t="shared" si="4"/>
        <v>13.821138211382115</v>
      </c>
    </row>
    <row r="18" spans="1:7" ht="14.45" customHeight="1" x14ac:dyDescent="0.15">
      <c r="A18" s="111"/>
      <c r="B18" s="11"/>
      <c r="C18" s="110" t="s">
        <v>119</v>
      </c>
      <c r="D18" s="20">
        <f t="shared" si="3"/>
        <v>163</v>
      </c>
      <c r="E18" s="12">
        <f t="shared" si="4"/>
        <v>35.582822085889568</v>
      </c>
      <c r="F18" s="12">
        <f t="shared" si="4"/>
        <v>50.920245398772998</v>
      </c>
      <c r="G18" s="12">
        <f t="shared" si="4"/>
        <v>13.496932515337424</v>
      </c>
    </row>
    <row r="19" spans="1:7" ht="14.45" customHeight="1" x14ac:dyDescent="0.15">
      <c r="A19" s="111"/>
      <c r="B19" s="11"/>
      <c r="C19" s="108" t="s">
        <v>66</v>
      </c>
      <c r="D19" s="21">
        <f t="shared" si="3"/>
        <v>36</v>
      </c>
      <c r="E19" s="9">
        <f t="shared" si="4"/>
        <v>33.333333333333329</v>
      </c>
      <c r="F19" s="9">
        <f t="shared" si="4"/>
        <v>50</v>
      </c>
      <c r="G19" s="9">
        <f t="shared" si="4"/>
        <v>16.666666666666664</v>
      </c>
    </row>
    <row r="20" spans="1:7" ht="14.45" customHeight="1" x14ac:dyDescent="0.15">
      <c r="A20" s="111"/>
      <c r="B20" s="204" t="s">
        <v>5</v>
      </c>
      <c r="C20" s="113" t="s">
        <v>16</v>
      </c>
      <c r="D20" s="20">
        <f t="shared" si="3"/>
        <v>955</v>
      </c>
      <c r="E20" s="20">
        <f>E143</f>
        <v>324</v>
      </c>
      <c r="F20" s="20">
        <f>F143</f>
        <v>443</v>
      </c>
      <c r="G20" s="20">
        <f>G143</f>
        <v>188</v>
      </c>
    </row>
    <row r="21" spans="1:7" ht="14.45" customHeight="1" x14ac:dyDescent="0.15">
      <c r="A21" s="111"/>
      <c r="B21" s="205"/>
      <c r="C21" s="112"/>
      <c r="D21" s="28">
        <f>IF(SUM(E21:G21)&gt;100,"－",SUM(E21:G21))</f>
        <v>100</v>
      </c>
      <c r="E21" s="28">
        <f>E143/$D20*100</f>
        <v>33.926701570680628</v>
      </c>
      <c r="F21" s="28">
        <f>F143/$D20*100</f>
        <v>46.387434554973822</v>
      </c>
      <c r="G21" s="28">
        <f>G143/$D20*100</f>
        <v>19.68586387434555</v>
      </c>
    </row>
    <row r="22" spans="1:7" ht="14.45" customHeight="1" x14ac:dyDescent="0.15">
      <c r="A22" s="111"/>
      <c r="B22" s="205"/>
      <c r="C22" s="110" t="s">
        <v>67</v>
      </c>
      <c r="D22" s="20">
        <f t="shared" ref="D22:D28" si="5">D145</f>
        <v>310</v>
      </c>
      <c r="E22" s="12">
        <f t="shared" ref="E22:G27" si="6">IF($D22=0,0,E145/$D22*100)</f>
        <v>39.032258064516128</v>
      </c>
      <c r="F22" s="12">
        <f t="shared" si="6"/>
        <v>36.774193548387096</v>
      </c>
      <c r="G22" s="12">
        <f t="shared" si="6"/>
        <v>24.193548387096776</v>
      </c>
    </row>
    <row r="23" spans="1:7" ht="14.45" customHeight="1" x14ac:dyDescent="0.15">
      <c r="A23" s="111"/>
      <c r="B23" s="205"/>
      <c r="C23" s="110" t="s">
        <v>68</v>
      </c>
      <c r="D23" s="20">
        <f t="shared" si="5"/>
        <v>251</v>
      </c>
      <c r="E23" s="12">
        <f t="shared" si="6"/>
        <v>29.482071713147413</v>
      </c>
      <c r="F23" s="12">
        <f t="shared" si="6"/>
        <v>52.988047808764939</v>
      </c>
      <c r="G23" s="12">
        <f t="shared" si="6"/>
        <v>17.529880478087652</v>
      </c>
    </row>
    <row r="24" spans="1:7" ht="14.45" customHeight="1" x14ac:dyDescent="0.15">
      <c r="A24" s="111"/>
      <c r="B24" s="205"/>
      <c r="C24" s="110" t="s">
        <v>69</v>
      </c>
      <c r="D24" s="20">
        <f t="shared" si="5"/>
        <v>172</v>
      </c>
      <c r="E24" s="12">
        <f t="shared" si="6"/>
        <v>27.906976744186046</v>
      </c>
      <c r="F24" s="12">
        <f t="shared" si="6"/>
        <v>58.720930232558146</v>
      </c>
      <c r="G24" s="12">
        <f t="shared" si="6"/>
        <v>13.372093023255813</v>
      </c>
    </row>
    <row r="25" spans="1:7" ht="14.45" customHeight="1" x14ac:dyDescent="0.15">
      <c r="A25" s="111"/>
      <c r="B25" s="200"/>
      <c r="C25" s="110" t="s">
        <v>70</v>
      </c>
      <c r="D25" s="20">
        <f t="shared" si="5"/>
        <v>139</v>
      </c>
      <c r="E25" s="12">
        <f t="shared" si="6"/>
        <v>37.410071942446045</v>
      </c>
      <c r="F25" s="12">
        <f t="shared" si="6"/>
        <v>46.043165467625904</v>
      </c>
      <c r="G25" s="12">
        <f t="shared" si="6"/>
        <v>16.546762589928058</v>
      </c>
    </row>
    <row r="26" spans="1:7" ht="14.45" customHeight="1" x14ac:dyDescent="0.15">
      <c r="A26" s="111"/>
      <c r="B26" s="200"/>
      <c r="C26" s="110" t="s">
        <v>119</v>
      </c>
      <c r="D26" s="20">
        <f t="shared" si="5"/>
        <v>48</v>
      </c>
      <c r="E26" s="12">
        <f t="shared" si="6"/>
        <v>31.25</v>
      </c>
      <c r="F26" s="12">
        <f t="shared" si="6"/>
        <v>52.083333333333336</v>
      </c>
      <c r="G26" s="12">
        <f t="shared" si="6"/>
        <v>16.666666666666664</v>
      </c>
    </row>
    <row r="27" spans="1:7" ht="14.45" customHeight="1" x14ac:dyDescent="0.15">
      <c r="A27" s="108"/>
      <c r="B27" s="202"/>
      <c r="C27" s="108" t="s">
        <v>66</v>
      </c>
      <c r="D27" s="21">
        <f t="shared" si="5"/>
        <v>35</v>
      </c>
      <c r="E27" s="9">
        <f t="shared" si="6"/>
        <v>40</v>
      </c>
      <c r="F27" s="9">
        <f t="shared" si="6"/>
        <v>17.142857142857142</v>
      </c>
      <c r="G27" s="9">
        <f t="shared" si="6"/>
        <v>42.857142857142854</v>
      </c>
    </row>
    <row r="28" spans="1:7" ht="14.65" customHeight="1" x14ac:dyDescent="0.15">
      <c r="A28" s="114" t="s">
        <v>71</v>
      </c>
      <c r="B28" s="17" t="s">
        <v>6</v>
      </c>
      <c r="C28" s="113" t="s">
        <v>16</v>
      </c>
      <c r="D28" s="8">
        <f t="shared" si="5"/>
        <v>1165</v>
      </c>
      <c r="E28" s="8">
        <f>E151</f>
        <v>307</v>
      </c>
      <c r="F28" s="8">
        <f>F151</f>
        <v>753</v>
      </c>
      <c r="G28" s="8">
        <f>G151</f>
        <v>105</v>
      </c>
    </row>
    <row r="29" spans="1:7" ht="14.65" customHeight="1" x14ac:dyDescent="0.15">
      <c r="A29" s="455" t="s">
        <v>473</v>
      </c>
      <c r="B29" s="18" t="s">
        <v>7</v>
      </c>
      <c r="C29" s="112"/>
      <c r="D29" s="29">
        <f>IF(SUM(E29:G29)&gt;100,"－",SUM(E29:G29))</f>
        <v>100</v>
      </c>
      <c r="E29" s="28">
        <f>E151/$D28*100</f>
        <v>26.351931330472102</v>
      </c>
      <c r="F29" s="28">
        <f>F151/$D28*100</f>
        <v>64.63519313304721</v>
      </c>
      <c r="G29" s="28">
        <f>G151/$D28*100</f>
        <v>9.0128755364806867</v>
      </c>
    </row>
    <row r="30" spans="1:7" ht="14.65" customHeight="1" x14ac:dyDescent="0.15">
      <c r="A30" s="111" t="s">
        <v>474</v>
      </c>
      <c r="B30" s="18" t="s">
        <v>8</v>
      </c>
      <c r="C30" s="110" t="s">
        <v>161</v>
      </c>
      <c r="D30" s="20">
        <f>D153</f>
        <v>77</v>
      </c>
      <c r="E30" s="12">
        <f t="shared" ref="E30:G35" si="7">IF($D30=0,0,E153/$D30*100)</f>
        <v>32.467532467532465</v>
      </c>
      <c r="F30" s="12">
        <f t="shared" si="7"/>
        <v>54.54545454545454</v>
      </c>
      <c r="G30" s="12">
        <f t="shared" si="7"/>
        <v>12.987012987012985</v>
      </c>
    </row>
    <row r="31" spans="1:7" ht="14.65" customHeight="1" x14ac:dyDescent="0.15">
      <c r="A31" s="111"/>
      <c r="B31" s="18" t="s">
        <v>9</v>
      </c>
      <c r="C31" s="110" t="s">
        <v>179</v>
      </c>
      <c r="D31" s="20">
        <f t="shared" ref="D31:G36" si="8">D154</f>
        <v>244</v>
      </c>
      <c r="E31" s="12">
        <f t="shared" si="7"/>
        <v>29.918032786885245</v>
      </c>
      <c r="F31" s="12">
        <f t="shared" si="7"/>
        <v>64.754098360655746</v>
      </c>
      <c r="G31" s="12">
        <f t="shared" si="7"/>
        <v>5.3278688524590159</v>
      </c>
    </row>
    <row r="32" spans="1:7" ht="14.65" customHeight="1" x14ac:dyDescent="0.15">
      <c r="A32" s="111"/>
      <c r="B32" s="18"/>
      <c r="C32" s="110" t="s">
        <v>178</v>
      </c>
      <c r="D32" s="20">
        <f t="shared" si="8"/>
        <v>164</v>
      </c>
      <c r="E32" s="12">
        <f t="shared" si="7"/>
        <v>18.902439024390244</v>
      </c>
      <c r="F32" s="12">
        <f t="shared" si="7"/>
        <v>75</v>
      </c>
      <c r="G32" s="12">
        <f t="shared" si="7"/>
        <v>6.0975609756097562</v>
      </c>
    </row>
    <row r="33" spans="1:7" ht="14.65" customHeight="1" x14ac:dyDescent="0.15">
      <c r="A33" s="111"/>
      <c r="B33" s="18"/>
      <c r="C33" s="110" t="s">
        <v>177</v>
      </c>
      <c r="D33" s="20">
        <f t="shared" si="8"/>
        <v>121</v>
      </c>
      <c r="E33" s="12">
        <f t="shared" si="7"/>
        <v>28.099173553719009</v>
      </c>
      <c r="F33" s="12">
        <f t="shared" si="7"/>
        <v>69.421487603305792</v>
      </c>
      <c r="G33" s="12">
        <f t="shared" si="7"/>
        <v>2.4793388429752068</v>
      </c>
    </row>
    <row r="34" spans="1:7" ht="14.65" customHeight="1" x14ac:dyDescent="0.15">
      <c r="A34" s="111"/>
      <c r="B34" s="18"/>
      <c r="C34" s="110" t="s">
        <v>176</v>
      </c>
      <c r="D34" s="20">
        <f t="shared" si="8"/>
        <v>152</v>
      </c>
      <c r="E34" s="12">
        <f t="shared" si="7"/>
        <v>23.026315789473685</v>
      </c>
      <c r="F34" s="12">
        <f t="shared" si="7"/>
        <v>69.73684210526315</v>
      </c>
      <c r="G34" s="12">
        <f t="shared" si="7"/>
        <v>7.2368421052631584</v>
      </c>
    </row>
    <row r="35" spans="1:7" ht="14.65" customHeight="1" x14ac:dyDescent="0.15">
      <c r="A35" s="111"/>
      <c r="B35" s="19"/>
      <c r="C35" s="108" t="s">
        <v>66</v>
      </c>
      <c r="D35" s="21">
        <f t="shared" si="8"/>
        <v>407</v>
      </c>
      <c r="E35" s="9">
        <f t="shared" si="7"/>
        <v>26.781326781326779</v>
      </c>
      <c r="F35" s="9">
        <f t="shared" si="7"/>
        <v>58.968058968058969</v>
      </c>
      <c r="G35" s="9">
        <f t="shared" si="7"/>
        <v>14.250614250614252</v>
      </c>
    </row>
    <row r="36" spans="1:7" ht="14.65" customHeight="1" x14ac:dyDescent="0.15">
      <c r="A36" s="111"/>
      <c r="B36" s="11" t="s">
        <v>2</v>
      </c>
      <c r="C36" s="113" t="s">
        <v>16</v>
      </c>
      <c r="D36" s="20">
        <f t="shared" si="8"/>
        <v>835</v>
      </c>
      <c r="E36" s="20">
        <f t="shared" si="8"/>
        <v>305</v>
      </c>
      <c r="F36" s="20">
        <f t="shared" si="8"/>
        <v>413</v>
      </c>
      <c r="G36" s="20">
        <f t="shared" si="8"/>
        <v>117</v>
      </c>
    </row>
    <row r="37" spans="1:7" ht="14.65" customHeight="1" x14ac:dyDescent="0.15">
      <c r="A37" s="111"/>
      <c r="B37" s="11" t="s">
        <v>3</v>
      </c>
      <c r="C37" s="112"/>
      <c r="D37" s="28">
        <f>IF(SUM(E37:G37)&gt;100,"－",SUM(E37:G37))</f>
        <v>100.00000000000001</v>
      </c>
      <c r="E37" s="28">
        <f>E159/$D36*100</f>
        <v>36.526946107784433</v>
      </c>
      <c r="F37" s="28">
        <f>F159/$D36*100</f>
        <v>49.461077844311383</v>
      </c>
      <c r="G37" s="28">
        <f>G159/$D36*100</f>
        <v>14.011976047904193</v>
      </c>
    </row>
    <row r="38" spans="1:7" ht="14.65" customHeight="1" x14ac:dyDescent="0.15">
      <c r="A38" s="111"/>
      <c r="B38" s="11" t="s">
        <v>4</v>
      </c>
      <c r="C38" s="110" t="s">
        <v>161</v>
      </c>
      <c r="D38" s="20">
        <f>D161</f>
        <v>187</v>
      </c>
      <c r="E38" s="12">
        <f t="shared" ref="E38:G43" si="9">IF($D38=0,0,E161/$D38*100)</f>
        <v>42.245989304812838</v>
      </c>
      <c r="F38" s="12">
        <f t="shared" si="9"/>
        <v>42.245989304812838</v>
      </c>
      <c r="G38" s="12">
        <f t="shared" si="9"/>
        <v>15.508021390374333</v>
      </c>
    </row>
    <row r="39" spans="1:7" ht="14.65" customHeight="1" x14ac:dyDescent="0.15">
      <c r="A39" s="111"/>
      <c r="B39" s="11"/>
      <c r="C39" s="110" t="s">
        <v>179</v>
      </c>
      <c r="D39" s="20">
        <f t="shared" ref="D39:G44" si="10">D162</f>
        <v>222</v>
      </c>
      <c r="E39" s="12">
        <f t="shared" si="9"/>
        <v>40.54054054054054</v>
      </c>
      <c r="F39" s="12">
        <f t="shared" si="9"/>
        <v>47.297297297297298</v>
      </c>
      <c r="G39" s="12">
        <f t="shared" si="9"/>
        <v>12.162162162162163</v>
      </c>
    </row>
    <row r="40" spans="1:7" ht="14.65" customHeight="1" x14ac:dyDescent="0.15">
      <c r="A40" s="111"/>
      <c r="B40" s="11"/>
      <c r="C40" s="110" t="s">
        <v>178</v>
      </c>
      <c r="D40" s="20">
        <f t="shared" si="10"/>
        <v>57</v>
      </c>
      <c r="E40" s="12">
        <f t="shared" si="9"/>
        <v>33.333333333333329</v>
      </c>
      <c r="F40" s="12">
        <f t="shared" si="9"/>
        <v>63.157894736842103</v>
      </c>
      <c r="G40" s="12">
        <f t="shared" si="9"/>
        <v>3.5087719298245612</v>
      </c>
    </row>
    <row r="41" spans="1:7" ht="14.65" customHeight="1" x14ac:dyDescent="0.15">
      <c r="A41" s="111"/>
      <c r="B41" s="11"/>
      <c r="C41" s="110" t="s">
        <v>177</v>
      </c>
      <c r="D41" s="20">
        <f t="shared" si="10"/>
        <v>39</v>
      </c>
      <c r="E41" s="12">
        <f t="shared" si="9"/>
        <v>41.025641025641022</v>
      </c>
      <c r="F41" s="12">
        <f t="shared" si="9"/>
        <v>51.282051282051277</v>
      </c>
      <c r="G41" s="12">
        <f t="shared" si="9"/>
        <v>7.6923076923076925</v>
      </c>
    </row>
    <row r="42" spans="1:7" ht="14.65" customHeight="1" x14ac:dyDescent="0.15">
      <c r="A42" s="111"/>
      <c r="B42" s="11"/>
      <c r="C42" s="110" t="s">
        <v>176</v>
      </c>
      <c r="D42" s="20">
        <f t="shared" si="10"/>
        <v>44</v>
      </c>
      <c r="E42" s="12">
        <f t="shared" si="9"/>
        <v>25</v>
      </c>
      <c r="F42" s="12">
        <f t="shared" si="9"/>
        <v>65.909090909090907</v>
      </c>
      <c r="G42" s="12">
        <f t="shared" si="9"/>
        <v>9.0909090909090917</v>
      </c>
    </row>
    <row r="43" spans="1:7" ht="14.65" customHeight="1" x14ac:dyDescent="0.15">
      <c r="A43" s="111"/>
      <c r="B43" s="11"/>
      <c r="C43" s="108" t="s">
        <v>66</v>
      </c>
      <c r="D43" s="21">
        <f t="shared" si="10"/>
        <v>286</v>
      </c>
      <c r="E43" s="9">
        <f t="shared" si="9"/>
        <v>31.46853146853147</v>
      </c>
      <c r="F43" s="9">
        <f t="shared" si="9"/>
        <v>50.349650349650354</v>
      </c>
      <c r="G43" s="9">
        <f t="shared" si="9"/>
        <v>18.181818181818183</v>
      </c>
    </row>
    <row r="44" spans="1:7" ht="14.65" customHeight="1" x14ac:dyDescent="0.15">
      <c r="A44" s="111"/>
      <c r="B44" s="204" t="s">
        <v>5</v>
      </c>
      <c r="C44" s="113" t="s">
        <v>16</v>
      </c>
      <c r="D44" s="20">
        <f t="shared" si="10"/>
        <v>955</v>
      </c>
      <c r="E44" s="20">
        <f t="shared" si="10"/>
        <v>324</v>
      </c>
      <c r="F44" s="20">
        <f t="shared" si="10"/>
        <v>443</v>
      </c>
      <c r="G44" s="20">
        <f t="shared" si="10"/>
        <v>188</v>
      </c>
    </row>
    <row r="45" spans="1:7" ht="14.65" customHeight="1" x14ac:dyDescent="0.15">
      <c r="A45" s="111"/>
      <c r="B45" s="205"/>
      <c r="C45" s="112"/>
      <c r="D45" s="28">
        <f>IF(SUM(E45:G45)&gt;100,"－",SUM(E45:G45))</f>
        <v>100</v>
      </c>
      <c r="E45" s="28">
        <f>E167/$D44*100</f>
        <v>33.926701570680628</v>
      </c>
      <c r="F45" s="28">
        <f>F167/$D44*100</f>
        <v>46.387434554973822</v>
      </c>
      <c r="G45" s="28">
        <f>G167/$D44*100</f>
        <v>19.68586387434555</v>
      </c>
    </row>
    <row r="46" spans="1:7" ht="14.65" customHeight="1" x14ac:dyDescent="0.15">
      <c r="A46" s="111"/>
      <c r="B46" s="205"/>
      <c r="C46" s="110" t="s">
        <v>161</v>
      </c>
      <c r="D46" s="20">
        <f t="shared" ref="D46:G52" si="11">D169</f>
        <v>266</v>
      </c>
      <c r="E46" s="12">
        <f t="shared" ref="E46:G51" si="12">IF($D46=0,0,E169/$D46*100)</f>
        <v>37.969924812030072</v>
      </c>
      <c r="F46" s="12">
        <f t="shared" si="12"/>
        <v>40.601503759398497</v>
      </c>
      <c r="G46" s="12">
        <f t="shared" si="12"/>
        <v>21.428571428571427</v>
      </c>
    </row>
    <row r="47" spans="1:7" ht="14.65" customHeight="1" x14ac:dyDescent="0.15">
      <c r="A47" s="111"/>
      <c r="B47" s="205"/>
      <c r="C47" s="110" t="s">
        <v>179</v>
      </c>
      <c r="D47" s="20">
        <f t="shared" si="11"/>
        <v>263</v>
      </c>
      <c r="E47" s="12">
        <f t="shared" si="12"/>
        <v>36.882129277566541</v>
      </c>
      <c r="F47" s="12">
        <f t="shared" si="12"/>
        <v>49.809885931558931</v>
      </c>
      <c r="G47" s="12">
        <f t="shared" si="12"/>
        <v>13.307984790874524</v>
      </c>
    </row>
    <row r="48" spans="1:7" ht="14.65" customHeight="1" x14ac:dyDescent="0.15">
      <c r="A48" s="111"/>
      <c r="B48" s="205"/>
      <c r="C48" s="110" t="s">
        <v>178</v>
      </c>
      <c r="D48" s="20">
        <f t="shared" si="11"/>
        <v>84</v>
      </c>
      <c r="E48" s="12">
        <f t="shared" si="12"/>
        <v>34.523809523809526</v>
      </c>
      <c r="F48" s="12">
        <f t="shared" si="12"/>
        <v>51.19047619047619</v>
      </c>
      <c r="G48" s="12">
        <f t="shared" si="12"/>
        <v>14.285714285714285</v>
      </c>
    </row>
    <row r="49" spans="1:7" ht="14.65" customHeight="1" x14ac:dyDescent="0.15">
      <c r="A49" s="111"/>
      <c r="B49" s="200"/>
      <c r="C49" s="110" t="s">
        <v>177</v>
      </c>
      <c r="D49" s="20">
        <f t="shared" si="11"/>
        <v>30</v>
      </c>
      <c r="E49" s="12">
        <f t="shared" si="12"/>
        <v>26.666666666666668</v>
      </c>
      <c r="F49" s="12">
        <f t="shared" si="12"/>
        <v>63.333333333333329</v>
      </c>
      <c r="G49" s="12">
        <f t="shared" si="12"/>
        <v>10</v>
      </c>
    </row>
    <row r="50" spans="1:7" ht="14.65" customHeight="1" x14ac:dyDescent="0.15">
      <c r="A50" s="111"/>
      <c r="B50" s="200"/>
      <c r="C50" s="110" t="s">
        <v>176</v>
      </c>
      <c r="D50" s="20">
        <f t="shared" si="11"/>
        <v>27</v>
      </c>
      <c r="E50" s="12">
        <f t="shared" si="12"/>
        <v>29.629629629629626</v>
      </c>
      <c r="F50" s="12">
        <f t="shared" si="12"/>
        <v>62.962962962962962</v>
      </c>
      <c r="G50" s="12">
        <f t="shared" si="12"/>
        <v>7.4074074074074066</v>
      </c>
    </row>
    <row r="51" spans="1:7" ht="14.65" customHeight="1" x14ac:dyDescent="0.15">
      <c r="A51" s="108"/>
      <c r="B51" s="202"/>
      <c r="C51" s="108" t="s">
        <v>66</v>
      </c>
      <c r="D51" s="21">
        <f t="shared" si="11"/>
        <v>285</v>
      </c>
      <c r="E51" s="9">
        <f t="shared" si="12"/>
        <v>28.421052631578945</v>
      </c>
      <c r="F51" s="9">
        <f t="shared" si="12"/>
        <v>43.859649122807014</v>
      </c>
      <c r="G51" s="9">
        <f t="shared" si="12"/>
        <v>27.719298245614034</v>
      </c>
    </row>
    <row r="52" spans="1:7" ht="14.65" customHeight="1" x14ac:dyDescent="0.15">
      <c r="A52" s="114" t="s">
        <v>475</v>
      </c>
      <c r="B52" s="17" t="s">
        <v>6</v>
      </c>
      <c r="C52" s="113" t="s">
        <v>16</v>
      </c>
      <c r="D52" s="8">
        <f t="shared" si="11"/>
        <v>1165</v>
      </c>
      <c r="E52" s="8">
        <f t="shared" si="11"/>
        <v>307</v>
      </c>
      <c r="F52" s="8">
        <f t="shared" si="11"/>
        <v>753</v>
      </c>
      <c r="G52" s="8">
        <f t="shared" si="11"/>
        <v>105</v>
      </c>
    </row>
    <row r="53" spans="1:7" ht="14.65" customHeight="1" x14ac:dyDescent="0.15">
      <c r="A53" s="455" t="s">
        <v>473</v>
      </c>
      <c r="B53" s="18" t="s">
        <v>7</v>
      </c>
      <c r="C53" s="112"/>
      <c r="D53" s="29">
        <f>IF(SUM(E53:G53)&gt;100,"－",SUM(E53:G53))</f>
        <v>100</v>
      </c>
      <c r="E53" s="28">
        <f>E175/$D52*100</f>
        <v>26.351931330472102</v>
      </c>
      <c r="F53" s="28">
        <f>F175/$D52*100</f>
        <v>64.63519313304721</v>
      </c>
      <c r="G53" s="28">
        <f>G175/$D52*100</f>
        <v>9.0128755364806867</v>
      </c>
    </row>
    <row r="54" spans="1:7" ht="14.65" customHeight="1" x14ac:dyDescent="0.15">
      <c r="A54" s="111" t="s">
        <v>476</v>
      </c>
      <c r="B54" s="18" t="s">
        <v>8</v>
      </c>
      <c r="C54" s="110" t="s">
        <v>161</v>
      </c>
      <c r="D54" s="20">
        <f>D177</f>
        <v>553</v>
      </c>
      <c r="E54" s="12">
        <f t="shared" ref="E54:G59" si="13">IF($D54=0,0,E177/$D54*100)</f>
        <v>26.763110307414106</v>
      </c>
      <c r="F54" s="12">
        <f t="shared" si="13"/>
        <v>62.748643761301992</v>
      </c>
      <c r="G54" s="12">
        <f t="shared" si="13"/>
        <v>10.488245931283906</v>
      </c>
    </row>
    <row r="55" spans="1:7" ht="14.65" customHeight="1" x14ac:dyDescent="0.15">
      <c r="A55" s="111"/>
      <c r="B55" s="18" t="s">
        <v>9</v>
      </c>
      <c r="C55" s="110" t="s">
        <v>175</v>
      </c>
      <c r="D55" s="20">
        <f t="shared" ref="D55:G60" si="14">D178</f>
        <v>373</v>
      </c>
      <c r="E55" s="12">
        <f t="shared" si="13"/>
        <v>25.201072386058982</v>
      </c>
      <c r="F55" s="12">
        <f t="shared" si="13"/>
        <v>69.973190348525478</v>
      </c>
      <c r="G55" s="12">
        <f t="shared" si="13"/>
        <v>4.8257372654155493</v>
      </c>
    </row>
    <row r="56" spans="1:7" ht="14.65" customHeight="1" x14ac:dyDescent="0.15">
      <c r="A56" s="111"/>
      <c r="B56" s="18"/>
      <c r="C56" s="110" t="s">
        <v>174</v>
      </c>
      <c r="D56" s="20">
        <f t="shared" si="14"/>
        <v>49</v>
      </c>
      <c r="E56" s="12">
        <f t="shared" si="13"/>
        <v>18.367346938775512</v>
      </c>
      <c r="F56" s="12">
        <f t="shared" si="13"/>
        <v>75.510204081632651</v>
      </c>
      <c r="G56" s="12">
        <f t="shared" si="13"/>
        <v>6.1224489795918364</v>
      </c>
    </row>
    <row r="57" spans="1:7" ht="14.65" customHeight="1" x14ac:dyDescent="0.15">
      <c r="A57" s="111"/>
      <c r="B57" s="18"/>
      <c r="C57" s="110" t="s">
        <v>173</v>
      </c>
      <c r="D57" s="20">
        <f t="shared" si="14"/>
        <v>23</v>
      </c>
      <c r="E57" s="12">
        <f t="shared" si="13"/>
        <v>13.043478260869565</v>
      </c>
      <c r="F57" s="12">
        <f t="shared" si="13"/>
        <v>78.260869565217391</v>
      </c>
      <c r="G57" s="12">
        <f t="shared" si="13"/>
        <v>8.695652173913043</v>
      </c>
    </row>
    <row r="58" spans="1:7" ht="14.65" customHeight="1" x14ac:dyDescent="0.15">
      <c r="A58" s="111"/>
      <c r="B58" s="18"/>
      <c r="C58" s="110" t="s">
        <v>172</v>
      </c>
      <c r="D58" s="20">
        <f t="shared" si="14"/>
        <v>21</v>
      </c>
      <c r="E58" s="12">
        <f t="shared" si="13"/>
        <v>23.809523809523807</v>
      </c>
      <c r="F58" s="12">
        <f t="shared" si="13"/>
        <v>66.666666666666657</v>
      </c>
      <c r="G58" s="12">
        <f t="shared" si="13"/>
        <v>9.5238095238095237</v>
      </c>
    </row>
    <row r="59" spans="1:7" ht="14.65" customHeight="1" x14ac:dyDescent="0.15">
      <c r="A59" s="111"/>
      <c r="B59" s="19"/>
      <c r="C59" s="108" t="s">
        <v>66</v>
      </c>
      <c r="D59" s="21">
        <f t="shared" si="14"/>
        <v>146</v>
      </c>
      <c r="E59" s="9">
        <f t="shared" si="13"/>
        <v>32.87671232876712</v>
      </c>
      <c r="F59" s="9">
        <f t="shared" si="13"/>
        <v>52.054794520547944</v>
      </c>
      <c r="G59" s="9">
        <f t="shared" si="13"/>
        <v>15.068493150684931</v>
      </c>
    </row>
    <row r="60" spans="1:7" ht="14.65" customHeight="1" x14ac:dyDescent="0.15">
      <c r="A60" s="111"/>
      <c r="B60" s="11" t="s">
        <v>2</v>
      </c>
      <c r="C60" s="113" t="s">
        <v>16</v>
      </c>
      <c r="D60" s="20">
        <f t="shared" si="14"/>
        <v>835</v>
      </c>
      <c r="E60" s="20">
        <f t="shared" si="14"/>
        <v>305</v>
      </c>
      <c r="F60" s="20">
        <f t="shared" si="14"/>
        <v>413</v>
      </c>
      <c r="G60" s="20">
        <f t="shared" si="14"/>
        <v>117</v>
      </c>
    </row>
    <row r="61" spans="1:7" ht="14.65" customHeight="1" x14ac:dyDescent="0.15">
      <c r="A61" s="111"/>
      <c r="B61" s="11" t="s">
        <v>3</v>
      </c>
      <c r="C61" s="112"/>
      <c r="D61" s="28">
        <f>IF(SUM(E61:G61)&gt;100,"－",SUM(E61:G61))</f>
        <v>100.00000000000001</v>
      </c>
      <c r="E61" s="28">
        <f>E183/$D60*100</f>
        <v>36.526946107784433</v>
      </c>
      <c r="F61" s="28">
        <f>F183/$D60*100</f>
        <v>49.461077844311383</v>
      </c>
      <c r="G61" s="28">
        <f>G183/$D60*100</f>
        <v>14.011976047904193</v>
      </c>
    </row>
    <row r="62" spans="1:7" ht="14.65" customHeight="1" x14ac:dyDescent="0.15">
      <c r="A62" s="111"/>
      <c r="B62" s="11" t="s">
        <v>4</v>
      </c>
      <c r="C62" s="110" t="s">
        <v>161</v>
      </c>
      <c r="D62" s="20">
        <f>D185</f>
        <v>526</v>
      </c>
      <c r="E62" s="12">
        <f t="shared" ref="E62:G67" si="15">IF($D62=0,0,E185/$D62*100)</f>
        <v>38.783269961977183</v>
      </c>
      <c r="F62" s="12">
        <f t="shared" si="15"/>
        <v>48.479087452471482</v>
      </c>
      <c r="G62" s="12">
        <f t="shared" si="15"/>
        <v>12.737642585551331</v>
      </c>
    </row>
    <row r="63" spans="1:7" ht="14.65" customHeight="1" x14ac:dyDescent="0.15">
      <c r="A63" s="111"/>
      <c r="B63" s="11"/>
      <c r="C63" s="110" t="s">
        <v>175</v>
      </c>
      <c r="D63" s="20">
        <f t="shared" ref="D63:G68" si="16">D186</f>
        <v>107</v>
      </c>
      <c r="E63" s="12">
        <f t="shared" si="15"/>
        <v>35.514018691588781</v>
      </c>
      <c r="F63" s="12">
        <f t="shared" si="15"/>
        <v>53.271028037383175</v>
      </c>
      <c r="G63" s="12">
        <f t="shared" si="15"/>
        <v>11.214953271028037</v>
      </c>
    </row>
    <row r="64" spans="1:7" ht="14.65" customHeight="1" x14ac:dyDescent="0.15">
      <c r="A64" s="111"/>
      <c r="B64" s="11"/>
      <c r="C64" s="110" t="s">
        <v>174</v>
      </c>
      <c r="D64" s="20">
        <f t="shared" si="16"/>
        <v>15</v>
      </c>
      <c r="E64" s="12">
        <f t="shared" si="15"/>
        <v>40</v>
      </c>
      <c r="F64" s="12">
        <f t="shared" si="15"/>
        <v>60</v>
      </c>
      <c r="G64" s="12">
        <f t="shared" si="15"/>
        <v>0</v>
      </c>
    </row>
    <row r="65" spans="1:7" ht="14.65" customHeight="1" x14ac:dyDescent="0.15">
      <c r="A65" s="111"/>
      <c r="B65" s="11"/>
      <c r="C65" s="110" t="s">
        <v>173</v>
      </c>
      <c r="D65" s="20">
        <f t="shared" si="16"/>
        <v>8</v>
      </c>
      <c r="E65" s="12">
        <f t="shared" si="15"/>
        <v>37.5</v>
      </c>
      <c r="F65" s="12">
        <f t="shared" si="15"/>
        <v>50</v>
      </c>
      <c r="G65" s="12">
        <f t="shared" si="15"/>
        <v>12.5</v>
      </c>
    </row>
    <row r="66" spans="1:7" ht="14.65" customHeight="1" x14ac:dyDescent="0.15">
      <c r="A66" s="111"/>
      <c r="B66" s="11"/>
      <c r="C66" s="110" t="s">
        <v>172</v>
      </c>
      <c r="D66" s="20">
        <f t="shared" si="16"/>
        <v>19</v>
      </c>
      <c r="E66" s="12">
        <f t="shared" si="15"/>
        <v>31.578947368421051</v>
      </c>
      <c r="F66" s="12">
        <f t="shared" si="15"/>
        <v>63.157894736842103</v>
      </c>
      <c r="G66" s="12">
        <f t="shared" si="15"/>
        <v>5.2631578947368416</v>
      </c>
    </row>
    <row r="67" spans="1:7" ht="14.65" customHeight="1" x14ac:dyDescent="0.15">
      <c r="A67" s="111"/>
      <c r="B67" s="11"/>
      <c r="C67" s="108" t="s">
        <v>66</v>
      </c>
      <c r="D67" s="21">
        <f t="shared" si="16"/>
        <v>160</v>
      </c>
      <c r="E67" s="9">
        <f t="shared" si="15"/>
        <v>30</v>
      </c>
      <c r="F67" s="9">
        <f t="shared" si="15"/>
        <v>47.5</v>
      </c>
      <c r="G67" s="9">
        <f t="shared" si="15"/>
        <v>22.5</v>
      </c>
    </row>
    <row r="68" spans="1:7" ht="14.65" customHeight="1" x14ac:dyDescent="0.15">
      <c r="A68" s="111"/>
      <c r="B68" s="204" t="s">
        <v>5</v>
      </c>
      <c r="C68" s="113" t="s">
        <v>16</v>
      </c>
      <c r="D68" s="20">
        <f t="shared" si="16"/>
        <v>955</v>
      </c>
      <c r="E68" s="20">
        <f t="shared" si="16"/>
        <v>324</v>
      </c>
      <c r="F68" s="20">
        <f t="shared" si="16"/>
        <v>443</v>
      </c>
      <c r="G68" s="20">
        <f t="shared" si="16"/>
        <v>188</v>
      </c>
    </row>
    <row r="69" spans="1:7" ht="14.65" customHeight="1" x14ac:dyDescent="0.15">
      <c r="A69" s="111"/>
      <c r="B69" s="205"/>
      <c r="C69" s="112"/>
      <c r="D69" s="28">
        <f>IF(SUM(E69:G69)&gt;100,"－",SUM(E69:G69))</f>
        <v>100</v>
      </c>
      <c r="E69" s="28">
        <f>E191/$D68*100</f>
        <v>33.926701570680628</v>
      </c>
      <c r="F69" s="28">
        <f>F191/$D68*100</f>
        <v>46.387434554973822</v>
      </c>
      <c r="G69" s="28">
        <f>G191/$D68*100</f>
        <v>19.68586387434555</v>
      </c>
    </row>
    <row r="70" spans="1:7" ht="14.65" customHeight="1" x14ac:dyDescent="0.15">
      <c r="A70" s="111"/>
      <c r="B70" s="205"/>
      <c r="C70" s="110" t="s">
        <v>161</v>
      </c>
      <c r="D70" s="20">
        <f t="shared" ref="D70:G76" si="17">D193</f>
        <v>731</v>
      </c>
      <c r="E70" s="12">
        <f t="shared" ref="E70:G75" si="18">IF($D70=0,0,E193/$D70*100)</f>
        <v>34.062927496580024</v>
      </c>
      <c r="F70" s="12">
        <f t="shared" si="18"/>
        <v>46.648426812585498</v>
      </c>
      <c r="G70" s="12">
        <f t="shared" si="18"/>
        <v>19.288645690834475</v>
      </c>
    </row>
    <row r="71" spans="1:7" ht="14.65" customHeight="1" x14ac:dyDescent="0.15">
      <c r="A71" s="111"/>
      <c r="B71" s="205"/>
      <c r="C71" s="110" t="s">
        <v>175</v>
      </c>
      <c r="D71" s="20">
        <f t="shared" si="17"/>
        <v>87</v>
      </c>
      <c r="E71" s="12">
        <f t="shared" si="18"/>
        <v>35.632183908045981</v>
      </c>
      <c r="F71" s="12">
        <f t="shared" si="18"/>
        <v>52.873563218390807</v>
      </c>
      <c r="G71" s="12">
        <f t="shared" si="18"/>
        <v>11.494252873563218</v>
      </c>
    </row>
    <row r="72" spans="1:7" ht="14.65" customHeight="1" x14ac:dyDescent="0.15">
      <c r="A72" s="111"/>
      <c r="B72" s="205"/>
      <c r="C72" s="110" t="s">
        <v>174</v>
      </c>
      <c r="D72" s="20">
        <f t="shared" si="17"/>
        <v>11</v>
      </c>
      <c r="E72" s="12">
        <f t="shared" si="18"/>
        <v>36.363636363636367</v>
      </c>
      <c r="F72" s="12">
        <f t="shared" si="18"/>
        <v>54.54545454545454</v>
      </c>
      <c r="G72" s="12">
        <f t="shared" si="18"/>
        <v>9.0909090909090917</v>
      </c>
    </row>
    <row r="73" spans="1:7" ht="14.65" customHeight="1" x14ac:dyDescent="0.15">
      <c r="A73" s="111"/>
      <c r="B73" s="200"/>
      <c r="C73" s="110" t="s">
        <v>173</v>
      </c>
      <c r="D73" s="20">
        <f t="shared" si="17"/>
        <v>3</v>
      </c>
      <c r="E73" s="12">
        <f t="shared" si="18"/>
        <v>100</v>
      </c>
      <c r="F73" s="12">
        <f t="shared" si="18"/>
        <v>0</v>
      </c>
      <c r="G73" s="12">
        <f t="shared" si="18"/>
        <v>0</v>
      </c>
    </row>
    <row r="74" spans="1:7" ht="14.65" customHeight="1" x14ac:dyDescent="0.15">
      <c r="A74" s="111"/>
      <c r="B74" s="200"/>
      <c r="C74" s="110" t="s">
        <v>172</v>
      </c>
      <c r="D74" s="20">
        <f t="shared" si="17"/>
        <v>7</v>
      </c>
      <c r="E74" s="12">
        <f t="shared" si="18"/>
        <v>28.571428571428569</v>
      </c>
      <c r="F74" s="12">
        <f t="shared" si="18"/>
        <v>71.428571428571431</v>
      </c>
      <c r="G74" s="12">
        <f t="shared" si="18"/>
        <v>0</v>
      </c>
    </row>
    <row r="75" spans="1:7" ht="14.65" customHeight="1" x14ac:dyDescent="0.15">
      <c r="A75" s="109"/>
      <c r="B75" s="456"/>
      <c r="C75" s="108" t="s">
        <v>66</v>
      </c>
      <c r="D75" s="21">
        <f t="shared" si="17"/>
        <v>116</v>
      </c>
      <c r="E75" s="9">
        <f t="shared" si="18"/>
        <v>30.172413793103448</v>
      </c>
      <c r="F75" s="9">
        <f t="shared" si="18"/>
        <v>38.793103448275865</v>
      </c>
      <c r="G75" s="9">
        <f t="shared" si="18"/>
        <v>31.03448275862069</v>
      </c>
    </row>
    <row r="76" spans="1:7" ht="14.45" customHeight="1" x14ac:dyDescent="0.15">
      <c r="A76" s="114" t="s">
        <v>71</v>
      </c>
      <c r="B76" s="17" t="s">
        <v>6</v>
      </c>
      <c r="C76" s="113" t="s">
        <v>16</v>
      </c>
      <c r="D76" s="8">
        <f t="shared" si="17"/>
        <v>1165</v>
      </c>
      <c r="E76" s="8">
        <f t="shared" si="17"/>
        <v>307</v>
      </c>
      <c r="F76" s="8">
        <f t="shared" si="17"/>
        <v>753</v>
      </c>
      <c r="G76" s="8">
        <f t="shared" si="17"/>
        <v>105</v>
      </c>
    </row>
    <row r="77" spans="1:7" ht="14.45" customHeight="1" x14ac:dyDescent="0.15">
      <c r="A77" s="203" t="s">
        <v>477</v>
      </c>
      <c r="B77" s="18" t="s">
        <v>7</v>
      </c>
      <c r="C77" s="112"/>
      <c r="D77" s="29">
        <f>IF(SUM(E77:G77)&gt;100,"－",SUM(E77:G77))</f>
        <v>100</v>
      </c>
      <c r="E77" s="28">
        <f>E199/$D76*100</f>
        <v>26.351931330472102</v>
      </c>
      <c r="F77" s="28">
        <f>F199/$D76*100</f>
        <v>64.63519313304721</v>
      </c>
      <c r="G77" s="28">
        <f>G199/$D76*100</f>
        <v>9.0128755364806867</v>
      </c>
    </row>
    <row r="78" spans="1:7" ht="14.45" customHeight="1" x14ac:dyDescent="0.15">
      <c r="A78" s="203"/>
      <c r="B78" s="18" t="s">
        <v>8</v>
      </c>
      <c r="C78" s="110" t="s">
        <v>1</v>
      </c>
      <c r="D78" s="20">
        <f>D201</f>
        <v>77</v>
      </c>
      <c r="E78" s="12">
        <f t="shared" ref="E78:G83" si="19">IF($D78=0,0,E201/$D78*100)</f>
        <v>32.467532467532465</v>
      </c>
      <c r="F78" s="12">
        <f t="shared" si="19"/>
        <v>54.54545454545454</v>
      </c>
      <c r="G78" s="12">
        <f t="shared" si="19"/>
        <v>12.987012987012985</v>
      </c>
    </row>
    <row r="79" spans="1:7" ht="14.45" customHeight="1" x14ac:dyDescent="0.15">
      <c r="A79" s="111" t="s">
        <v>478</v>
      </c>
      <c r="B79" s="18" t="s">
        <v>9</v>
      </c>
      <c r="C79" s="110" t="s">
        <v>212</v>
      </c>
      <c r="D79" s="20">
        <f t="shared" ref="D79:G84" si="20">D202</f>
        <v>125</v>
      </c>
      <c r="E79" s="12">
        <f t="shared" si="19"/>
        <v>26.400000000000002</v>
      </c>
      <c r="F79" s="12">
        <f t="shared" si="19"/>
        <v>64.8</v>
      </c>
      <c r="G79" s="12">
        <f t="shared" si="19"/>
        <v>8.7999999999999989</v>
      </c>
    </row>
    <row r="80" spans="1:7" ht="14.45" customHeight="1" x14ac:dyDescent="0.15">
      <c r="A80" s="111"/>
      <c r="B80" s="18"/>
      <c r="C80" s="110" t="s">
        <v>213</v>
      </c>
      <c r="D80" s="20">
        <f t="shared" si="20"/>
        <v>185</v>
      </c>
      <c r="E80" s="12">
        <f t="shared" si="19"/>
        <v>25.945945945945947</v>
      </c>
      <c r="F80" s="12">
        <f t="shared" si="19"/>
        <v>70.270270270270274</v>
      </c>
      <c r="G80" s="12">
        <f t="shared" si="19"/>
        <v>3.7837837837837842</v>
      </c>
    </row>
    <row r="81" spans="1:7" ht="14.45" customHeight="1" x14ac:dyDescent="0.15">
      <c r="A81" s="111"/>
      <c r="B81" s="18"/>
      <c r="C81" s="110" t="s">
        <v>214</v>
      </c>
      <c r="D81" s="20">
        <f t="shared" si="20"/>
        <v>138</v>
      </c>
      <c r="E81" s="12">
        <f t="shared" si="19"/>
        <v>26.086956521739129</v>
      </c>
      <c r="F81" s="12">
        <f t="shared" si="19"/>
        <v>69.565217391304344</v>
      </c>
      <c r="G81" s="12">
        <f t="shared" si="19"/>
        <v>4.3478260869565215</v>
      </c>
    </row>
    <row r="82" spans="1:7" ht="14.45" customHeight="1" x14ac:dyDescent="0.15">
      <c r="A82" s="111"/>
      <c r="B82" s="18"/>
      <c r="C82" s="110" t="s">
        <v>215</v>
      </c>
      <c r="D82" s="20">
        <f t="shared" si="20"/>
        <v>233</v>
      </c>
      <c r="E82" s="12">
        <f t="shared" si="19"/>
        <v>24.034334763948497</v>
      </c>
      <c r="F82" s="12">
        <f t="shared" si="19"/>
        <v>70.386266094420606</v>
      </c>
      <c r="G82" s="12">
        <f t="shared" si="19"/>
        <v>5.5793991416309012</v>
      </c>
    </row>
    <row r="83" spans="1:7" ht="14.45" customHeight="1" x14ac:dyDescent="0.15">
      <c r="A83" s="111"/>
      <c r="B83" s="19"/>
      <c r="C83" s="108" t="s">
        <v>133</v>
      </c>
      <c r="D83" s="21">
        <f t="shared" si="20"/>
        <v>407</v>
      </c>
      <c r="E83" s="9">
        <f t="shared" si="19"/>
        <v>26.781326781326779</v>
      </c>
      <c r="F83" s="9">
        <f t="shared" si="19"/>
        <v>58.968058968058969</v>
      </c>
      <c r="G83" s="9">
        <f t="shared" si="19"/>
        <v>14.250614250614252</v>
      </c>
    </row>
    <row r="84" spans="1:7" ht="14.45" customHeight="1" x14ac:dyDescent="0.15">
      <c r="A84" s="111"/>
      <c r="B84" s="11" t="s">
        <v>2</v>
      </c>
      <c r="C84" s="113" t="s">
        <v>16</v>
      </c>
      <c r="D84" s="20">
        <f t="shared" si="20"/>
        <v>835</v>
      </c>
      <c r="E84" s="20">
        <f t="shared" si="20"/>
        <v>305</v>
      </c>
      <c r="F84" s="20">
        <f t="shared" si="20"/>
        <v>413</v>
      </c>
      <c r="G84" s="20">
        <f t="shared" si="20"/>
        <v>117</v>
      </c>
    </row>
    <row r="85" spans="1:7" ht="14.45" customHeight="1" x14ac:dyDescent="0.15">
      <c r="A85" s="111"/>
      <c r="B85" s="11" t="s">
        <v>3</v>
      </c>
      <c r="C85" s="112"/>
      <c r="D85" s="28">
        <f>IF(SUM(E85:G85)&gt;100,"－",SUM(E85:G85))</f>
        <v>100.00000000000001</v>
      </c>
      <c r="E85" s="28">
        <f>E207/$D84*100</f>
        <v>36.526946107784433</v>
      </c>
      <c r="F85" s="28">
        <f>F207/$D84*100</f>
        <v>49.461077844311383</v>
      </c>
      <c r="G85" s="28">
        <f>G207/$D84*100</f>
        <v>14.011976047904193</v>
      </c>
    </row>
    <row r="86" spans="1:7" ht="14.45" customHeight="1" x14ac:dyDescent="0.15">
      <c r="A86" s="111"/>
      <c r="B86" s="11" t="s">
        <v>4</v>
      </c>
      <c r="C86" s="110" t="s">
        <v>1</v>
      </c>
      <c r="D86" s="20">
        <f>D209</f>
        <v>186</v>
      </c>
      <c r="E86" s="12">
        <f t="shared" ref="E86:G91" si="21">IF($D86=0,0,E209/$D86*100)</f>
        <v>42.473118279569896</v>
      </c>
      <c r="F86" s="12">
        <f t="shared" si="21"/>
        <v>41.935483870967744</v>
      </c>
      <c r="G86" s="12">
        <f t="shared" si="21"/>
        <v>15.591397849462366</v>
      </c>
    </row>
    <row r="87" spans="1:7" ht="14.45" customHeight="1" x14ac:dyDescent="0.15">
      <c r="A87" s="111"/>
      <c r="B87" s="11"/>
      <c r="C87" s="110" t="s">
        <v>212</v>
      </c>
      <c r="D87" s="20">
        <f t="shared" ref="D87:G92" si="22">D210</f>
        <v>47</v>
      </c>
      <c r="E87" s="12">
        <f t="shared" si="21"/>
        <v>34.042553191489361</v>
      </c>
      <c r="F87" s="12">
        <f t="shared" si="21"/>
        <v>53.191489361702125</v>
      </c>
      <c r="G87" s="12">
        <f t="shared" si="21"/>
        <v>12.76595744680851</v>
      </c>
    </row>
    <row r="88" spans="1:7" ht="14.45" customHeight="1" x14ac:dyDescent="0.15">
      <c r="A88" s="111"/>
      <c r="B88" s="11"/>
      <c r="C88" s="110" t="s">
        <v>213</v>
      </c>
      <c r="D88" s="20">
        <f t="shared" si="22"/>
        <v>102</v>
      </c>
      <c r="E88" s="12">
        <f t="shared" si="21"/>
        <v>37.254901960784316</v>
      </c>
      <c r="F88" s="12">
        <f t="shared" si="21"/>
        <v>52.941176470588239</v>
      </c>
      <c r="G88" s="12">
        <f t="shared" si="21"/>
        <v>9.8039215686274517</v>
      </c>
    </row>
    <row r="89" spans="1:7" ht="14.45" customHeight="1" x14ac:dyDescent="0.15">
      <c r="A89" s="111"/>
      <c r="B89" s="11"/>
      <c r="C89" s="110" t="s">
        <v>214</v>
      </c>
      <c r="D89" s="20">
        <f t="shared" si="22"/>
        <v>62</v>
      </c>
      <c r="E89" s="12">
        <f t="shared" si="21"/>
        <v>46.774193548387096</v>
      </c>
      <c r="F89" s="12">
        <f t="shared" si="21"/>
        <v>43.548387096774192</v>
      </c>
      <c r="G89" s="12">
        <f t="shared" si="21"/>
        <v>9.67741935483871</v>
      </c>
    </row>
    <row r="90" spans="1:7" ht="14.45" customHeight="1" x14ac:dyDescent="0.15">
      <c r="A90" s="111"/>
      <c r="B90" s="11"/>
      <c r="C90" s="110" t="s">
        <v>215</v>
      </c>
      <c r="D90" s="20">
        <f t="shared" si="22"/>
        <v>151</v>
      </c>
      <c r="E90" s="12">
        <f t="shared" si="21"/>
        <v>35.099337748344375</v>
      </c>
      <c r="F90" s="12">
        <f t="shared" si="21"/>
        <v>55.629139072847678</v>
      </c>
      <c r="G90" s="12">
        <f t="shared" si="21"/>
        <v>9.2715231788079464</v>
      </c>
    </row>
    <row r="91" spans="1:7" ht="14.45" customHeight="1" x14ac:dyDescent="0.15">
      <c r="A91" s="111"/>
      <c r="B91" s="11"/>
      <c r="C91" s="108" t="s">
        <v>133</v>
      </c>
      <c r="D91" s="21">
        <f t="shared" si="22"/>
        <v>287</v>
      </c>
      <c r="E91" s="9">
        <f t="shared" si="21"/>
        <v>31.358885017421599</v>
      </c>
      <c r="F91" s="9">
        <f t="shared" si="21"/>
        <v>50.522648083623686</v>
      </c>
      <c r="G91" s="9">
        <f t="shared" si="21"/>
        <v>18.118466898954704</v>
      </c>
    </row>
    <row r="92" spans="1:7" ht="14.45" customHeight="1" x14ac:dyDescent="0.15">
      <c r="A92" s="111"/>
      <c r="B92" s="204" t="s">
        <v>5</v>
      </c>
      <c r="C92" s="113" t="s">
        <v>16</v>
      </c>
      <c r="D92" s="20">
        <f t="shared" si="22"/>
        <v>955</v>
      </c>
      <c r="E92" s="20">
        <f t="shared" si="22"/>
        <v>324</v>
      </c>
      <c r="F92" s="20">
        <f t="shared" si="22"/>
        <v>443</v>
      </c>
      <c r="G92" s="20">
        <f t="shared" si="22"/>
        <v>188</v>
      </c>
    </row>
    <row r="93" spans="1:7" ht="14.45" customHeight="1" x14ac:dyDescent="0.15">
      <c r="A93" s="111"/>
      <c r="B93" s="205"/>
      <c r="C93" s="112"/>
      <c r="D93" s="28">
        <f>IF(SUM(E93:G93)&gt;100,"－",SUM(E93:G93))</f>
        <v>100</v>
      </c>
      <c r="E93" s="28">
        <f>E215/$D92*100</f>
        <v>33.926701570680628</v>
      </c>
      <c r="F93" s="28">
        <f>F215/$D92*100</f>
        <v>46.387434554973822</v>
      </c>
      <c r="G93" s="28">
        <f>G215/$D92*100</f>
        <v>19.68586387434555</v>
      </c>
    </row>
    <row r="94" spans="1:7" ht="14.45" customHeight="1" x14ac:dyDescent="0.15">
      <c r="A94" s="111"/>
      <c r="B94" s="205"/>
      <c r="C94" s="110" t="s">
        <v>1</v>
      </c>
      <c r="D94" s="20">
        <f t="shared" ref="D94:G100" si="23">D217</f>
        <v>265</v>
      </c>
      <c r="E94" s="12">
        <f t="shared" ref="E94:G99" si="24">IF($D94=0,0,E217/$D94*100)</f>
        <v>37.735849056603776</v>
      </c>
      <c r="F94" s="12">
        <f t="shared" si="24"/>
        <v>40.754716981132077</v>
      </c>
      <c r="G94" s="12">
        <f t="shared" si="24"/>
        <v>21.509433962264151</v>
      </c>
    </row>
    <row r="95" spans="1:7" ht="14.45" customHeight="1" x14ac:dyDescent="0.15">
      <c r="A95" s="111"/>
      <c r="B95" s="205"/>
      <c r="C95" s="110" t="s">
        <v>212</v>
      </c>
      <c r="D95" s="20">
        <f t="shared" si="23"/>
        <v>123</v>
      </c>
      <c r="E95" s="12">
        <f t="shared" si="24"/>
        <v>33.333333333333329</v>
      </c>
      <c r="F95" s="12">
        <f t="shared" si="24"/>
        <v>50.40650406504065</v>
      </c>
      <c r="G95" s="12">
        <f t="shared" si="24"/>
        <v>16.260162601626014</v>
      </c>
    </row>
    <row r="96" spans="1:7" ht="14.45" customHeight="1" x14ac:dyDescent="0.15">
      <c r="A96" s="111"/>
      <c r="B96" s="205"/>
      <c r="C96" s="110" t="s">
        <v>213</v>
      </c>
      <c r="D96" s="20">
        <f t="shared" si="23"/>
        <v>122</v>
      </c>
      <c r="E96" s="12">
        <f t="shared" si="24"/>
        <v>38.524590163934427</v>
      </c>
      <c r="F96" s="12">
        <f t="shared" si="24"/>
        <v>52.459016393442624</v>
      </c>
      <c r="G96" s="12">
        <f t="shared" si="24"/>
        <v>9.0163934426229506</v>
      </c>
    </row>
    <row r="97" spans="1:7" ht="14.45" customHeight="1" x14ac:dyDescent="0.15">
      <c r="A97" s="111"/>
      <c r="B97" s="200"/>
      <c r="C97" s="110" t="s">
        <v>214</v>
      </c>
      <c r="D97" s="20">
        <f t="shared" si="23"/>
        <v>65</v>
      </c>
      <c r="E97" s="12">
        <f t="shared" si="24"/>
        <v>32.307692307692307</v>
      </c>
      <c r="F97" s="12">
        <f t="shared" si="24"/>
        <v>56.92307692307692</v>
      </c>
      <c r="G97" s="12">
        <f t="shared" si="24"/>
        <v>10.76923076923077</v>
      </c>
    </row>
    <row r="98" spans="1:7" ht="14.45" customHeight="1" x14ac:dyDescent="0.15">
      <c r="A98" s="111"/>
      <c r="B98" s="200"/>
      <c r="C98" s="110" t="s">
        <v>215</v>
      </c>
      <c r="D98" s="20">
        <f t="shared" si="23"/>
        <v>94</v>
      </c>
      <c r="E98" s="12">
        <f t="shared" si="24"/>
        <v>35.106382978723403</v>
      </c>
      <c r="F98" s="12">
        <f t="shared" si="24"/>
        <v>50</v>
      </c>
      <c r="G98" s="12">
        <f t="shared" si="24"/>
        <v>14.893617021276595</v>
      </c>
    </row>
    <row r="99" spans="1:7" ht="14.45" customHeight="1" x14ac:dyDescent="0.15">
      <c r="A99" s="109"/>
      <c r="B99" s="456"/>
      <c r="C99" s="108" t="s">
        <v>133</v>
      </c>
      <c r="D99" s="21">
        <f t="shared" si="23"/>
        <v>286</v>
      </c>
      <c r="E99" s="9">
        <f t="shared" si="24"/>
        <v>28.671328671328673</v>
      </c>
      <c r="F99" s="9">
        <f t="shared" si="24"/>
        <v>43.706293706293707</v>
      </c>
      <c r="G99" s="9">
        <f t="shared" si="24"/>
        <v>27.62237762237762</v>
      </c>
    </row>
    <row r="100" spans="1:7" ht="14.45" customHeight="1" x14ac:dyDescent="0.15">
      <c r="A100" s="114" t="s">
        <v>475</v>
      </c>
      <c r="B100" s="17" t="s">
        <v>6</v>
      </c>
      <c r="C100" s="113" t="s">
        <v>16</v>
      </c>
      <c r="D100" s="8">
        <f t="shared" si="23"/>
        <v>1165</v>
      </c>
      <c r="E100" s="8">
        <f t="shared" si="23"/>
        <v>307</v>
      </c>
      <c r="F100" s="8">
        <f t="shared" si="23"/>
        <v>753</v>
      </c>
      <c r="G100" s="8">
        <f t="shared" si="23"/>
        <v>105</v>
      </c>
    </row>
    <row r="101" spans="1:7" ht="14.45" customHeight="1" x14ac:dyDescent="0.15">
      <c r="A101" s="203" t="s">
        <v>479</v>
      </c>
      <c r="B101" s="18" t="s">
        <v>7</v>
      </c>
      <c r="C101" s="112"/>
      <c r="D101" s="29">
        <f>IF(SUM(E101:G101)&gt;100,"－",SUM(E101:G101))</f>
        <v>100</v>
      </c>
      <c r="E101" s="28">
        <f>E223/$D100*100</f>
        <v>26.351931330472102</v>
      </c>
      <c r="F101" s="28">
        <f>F223/$D100*100</f>
        <v>64.63519313304721</v>
      </c>
      <c r="G101" s="28">
        <f>G223/$D100*100</f>
        <v>9.0128755364806867</v>
      </c>
    </row>
    <row r="102" spans="1:7" ht="14.45" customHeight="1" x14ac:dyDescent="0.15">
      <c r="A102" s="203"/>
      <c r="B102" s="18" t="s">
        <v>8</v>
      </c>
      <c r="C102" s="110" t="s">
        <v>1</v>
      </c>
      <c r="D102" s="20">
        <f>D225</f>
        <v>553</v>
      </c>
      <c r="E102" s="12">
        <f t="shared" ref="E102:G107" si="25">IF($D102=0,0,E225/$D102*100)</f>
        <v>26.763110307414106</v>
      </c>
      <c r="F102" s="12">
        <f t="shared" si="25"/>
        <v>62.748643761301992</v>
      </c>
      <c r="G102" s="12">
        <f t="shared" si="25"/>
        <v>10.488245931283906</v>
      </c>
    </row>
    <row r="103" spans="1:7" ht="14.45" customHeight="1" x14ac:dyDescent="0.15">
      <c r="A103" s="111"/>
      <c r="B103" s="18" t="s">
        <v>9</v>
      </c>
      <c r="C103" s="110" t="s">
        <v>212</v>
      </c>
      <c r="D103" s="20">
        <f t="shared" ref="D103:G108" si="26">D226</f>
        <v>306</v>
      </c>
      <c r="E103" s="12">
        <f t="shared" si="25"/>
        <v>25.490196078431371</v>
      </c>
      <c r="F103" s="12">
        <f t="shared" si="25"/>
        <v>69.607843137254903</v>
      </c>
      <c r="G103" s="12">
        <f t="shared" si="25"/>
        <v>4.9019607843137258</v>
      </c>
    </row>
    <row r="104" spans="1:7" ht="14.45" customHeight="1" x14ac:dyDescent="0.15">
      <c r="A104" s="111"/>
      <c r="B104" s="18"/>
      <c r="C104" s="110" t="s">
        <v>213</v>
      </c>
      <c r="D104" s="20">
        <f t="shared" si="26"/>
        <v>91</v>
      </c>
      <c r="E104" s="12">
        <f t="shared" si="25"/>
        <v>18.681318681318682</v>
      </c>
      <c r="F104" s="12">
        <f t="shared" si="25"/>
        <v>74.72527472527473</v>
      </c>
      <c r="G104" s="12">
        <f t="shared" si="25"/>
        <v>6.593406593406594</v>
      </c>
    </row>
    <row r="105" spans="1:7" ht="14.45" customHeight="1" x14ac:dyDescent="0.15">
      <c r="A105" s="111"/>
      <c r="B105" s="18"/>
      <c r="C105" s="110" t="s">
        <v>214</v>
      </c>
      <c r="D105" s="20">
        <f t="shared" si="26"/>
        <v>28</v>
      </c>
      <c r="E105" s="12">
        <f t="shared" si="25"/>
        <v>21.428571428571427</v>
      </c>
      <c r="F105" s="12">
        <f t="shared" si="25"/>
        <v>75</v>
      </c>
      <c r="G105" s="12">
        <f t="shared" si="25"/>
        <v>3.5714285714285712</v>
      </c>
    </row>
    <row r="106" spans="1:7" ht="14.45" customHeight="1" x14ac:dyDescent="0.15">
      <c r="A106" s="111"/>
      <c r="B106" s="18"/>
      <c r="C106" s="110" t="s">
        <v>215</v>
      </c>
      <c r="D106" s="20">
        <f t="shared" si="26"/>
        <v>41</v>
      </c>
      <c r="E106" s="12">
        <f t="shared" si="25"/>
        <v>24.390243902439025</v>
      </c>
      <c r="F106" s="12">
        <f t="shared" si="25"/>
        <v>68.292682926829272</v>
      </c>
      <c r="G106" s="12">
        <f t="shared" si="25"/>
        <v>7.3170731707317067</v>
      </c>
    </row>
    <row r="107" spans="1:7" ht="14.45" customHeight="1" x14ac:dyDescent="0.15">
      <c r="A107" s="111"/>
      <c r="B107" s="19"/>
      <c r="C107" s="108" t="s">
        <v>133</v>
      </c>
      <c r="D107" s="21">
        <f t="shared" si="26"/>
        <v>146</v>
      </c>
      <c r="E107" s="9">
        <f t="shared" si="25"/>
        <v>32.87671232876712</v>
      </c>
      <c r="F107" s="9">
        <f t="shared" si="25"/>
        <v>52.054794520547944</v>
      </c>
      <c r="G107" s="9">
        <f t="shared" si="25"/>
        <v>15.068493150684931</v>
      </c>
    </row>
    <row r="108" spans="1:7" ht="14.45" customHeight="1" x14ac:dyDescent="0.15">
      <c r="A108" s="111"/>
      <c r="B108" s="11" t="s">
        <v>2</v>
      </c>
      <c r="C108" s="113" t="s">
        <v>16</v>
      </c>
      <c r="D108" s="20">
        <f t="shared" si="26"/>
        <v>835</v>
      </c>
      <c r="E108" s="20">
        <f t="shared" si="26"/>
        <v>305</v>
      </c>
      <c r="F108" s="20">
        <f t="shared" si="26"/>
        <v>413</v>
      </c>
      <c r="G108" s="20">
        <f t="shared" si="26"/>
        <v>117</v>
      </c>
    </row>
    <row r="109" spans="1:7" ht="14.45" customHeight="1" x14ac:dyDescent="0.15">
      <c r="A109" s="111"/>
      <c r="B109" s="11" t="s">
        <v>3</v>
      </c>
      <c r="C109" s="112"/>
      <c r="D109" s="28">
        <f>IF(SUM(E109:G109)&gt;100,"－",SUM(E109:G109))</f>
        <v>100.00000000000001</v>
      </c>
      <c r="E109" s="28">
        <f>E231/$D108*100</f>
        <v>36.526946107784433</v>
      </c>
      <c r="F109" s="28">
        <f>F231/$D108*100</f>
        <v>49.461077844311383</v>
      </c>
      <c r="G109" s="28">
        <f>G231/$D108*100</f>
        <v>14.011976047904193</v>
      </c>
    </row>
    <row r="110" spans="1:7" ht="14.45" customHeight="1" x14ac:dyDescent="0.15">
      <c r="A110" s="111"/>
      <c r="B110" s="11" t="s">
        <v>4</v>
      </c>
      <c r="C110" s="110" t="s">
        <v>1</v>
      </c>
      <c r="D110" s="20">
        <f>D233</f>
        <v>523</v>
      </c>
      <c r="E110" s="12">
        <f t="shared" ref="E110:G115" si="27">IF($D110=0,0,E233/$D110*100)</f>
        <v>39.005736137667299</v>
      </c>
      <c r="F110" s="12">
        <f t="shared" si="27"/>
        <v>48.374760994263859</v>
      </c>
      <c r="G110" s="12">
        <f t="shared" si="27"/>
        <v>12.619502868068832</v>
      </c>
    </row>
    <row r="111" spans="1:7" ht="14.45" customHeight="1" x14ac:dyDescent="0.15">
      <c r="A111" s="111"/>
      <c r="B111" s="11"/>
      <c r="C111" s="110" t="s">
        <v>212</v>
      </c>
      <c r="D111" s="20">
        <f t="shared" ref="D111:G116" si="28">D234</f>
        <v>53</v>
      </c>
      <c r="E111" s="12">
        <f t="shared" si="27"/>
        <v>43.39622641509434</v>
      </c>
      <c r="F111" s="12">
        <f t="shared" si="27"/>
        <v>45.283018867924532</v>
      </c>
      <c r="G111" s="12">
        <f t="shared" si="27"/>
        <v>11.320754716981133</v>
      </c>
    </row>
    <row r="112" spans="1:7" ht="14.45" customHeight="1" x14ac:dyDescent="0.15">
      <c r="A112" s="111"/>
      <c r="B112" s="11"/>
      <c r="C112" s="110" t="s">
        <v>213</v>
      </c>
      <c r="D112" s="20">
        <f t="shared" si="28"/>
        <v>37</v>
      </c>
      <c r="E112" s="12">
        <f t="shared" si="27"/>
        <v>21.621621621621621</v>
      </c>
      <c r="F112" s="12">
        <f t="shared" si="27"/>
        <v>67.567567567567565</v>
      </c>
      <c r="G112" s="12">
        <f t="shared" si="27"/>
        <v>10.810810810810811</v>
      </c>
    </row>
    <row r="113" spans="1:7" ht="14.45" customHeight="1" x14ac:dyDescent="0.15">
      <c r="A113" s="111"/>
      <c r="B113" s="11"/>
      <c r="C113" s="110" t="s">
        <v>214</v>
      </c>
      <c r="D113" s="20">
        <f t="shared" si="28"/>
        <v>17</v>
      </c>
      <c r="E113" s="12">
        <f t="shared" si="27"/>
        <v>41.17647058823529</v>
      </c>
      <c r="F113" s="12">
        <f t="shared" si="27"/>
        <v>58.82352941176471</v>
      </c>
      <c r="G113" s="12">
        <f t="shared" si="27"/>
        <v>0</v>
      </c>
    </row>
    <row r="114" spans="1:7" ht="14.45" customHeight="1" x14ac:dyDescent="0.15">
      <c r="A114" s="111"/>
      <c r="B114" s="11"/>
      <c r="C114" s="110" t="s">
        <v>215</v>
      </c>
      <c r="D114" s="20">
        <f t="shared" si="28"/>
        <v>42</v>
      </c>
      <c r="E114" s="12">
        <f t="shared" si="27"/>
        <v>35.714285714285715</v>
      </c>
      <c r="F114" s="12">
        <f t="shared" si="27"/>
        <v>54.761904761904766</v>
      </c>
      <c r="G114" s="12">
        <f t="shared" si="27"/>
        <v>9.5238095238095237</v>
      </c>
    </row>
    <row r="115" spans="1:7" ht="14.45" customHeight="1" x14ac:dyDescent="0.15">
      <c r="A115" s="111"/>
      <c r="B115" s="11"/>
      <c r="C115" s="108" t="s">
        <v>133</v>
      </c>
      <c r="D115" s="21">
        <f t="shared" si="28"/>
        <v>163</v>
      </c>
      <c r="E115" s="9">
        <f t="shared" si="27"/>
        <v>29.447852760736197</v>
      </c>
      <c r="F115" s="9">
        <f t="shared" si="27"/>
        <v>47.852760736196323</v>
      </c>
      <c r="G115" s="9">
        <f t="shared" si="27"/>
        <v>22.699386503067483</v>
      </c>
    </row>
    <row r="116" spans="1:7" ht="14.45" customHeight="1" x14ac:dyDescent="0.15">
      <c r="A116" s="111"/>
      <c r="B116" s="204" t="s">
        <v>5</v>
      </c>
      <c r="C116" s="113" t="s">
        <v>16</v>
      </c>
      <c r="D116" s="20">
        <f t="shared" si="28"/>
        <v>955</v>
      </c>
      <c r="E116" s="20">
        <f t="shared" si="28"/>
        <v>324</v>
      </c>
      <c r="F116" s="20">
        <f t="shared" si="28"/>
        <v>443</v>
      </c>
      <c r="G116" s="20">
        <f t="shared" si="28"/>
        <v>188</v>
      </c>
    </row>
    <row r="117" spans="1:7" ht="14.45" customHeight="1" x14ac:dyDescent="0.15">
      <c r="A117" s="111"/>
      <c r="B117" s="205"/>
      <c r="C117" s="112"/>
      <c r="D117" s="28">
        <f>IF(SUM(E117:G117)&gt;100,"－",SUM(E117:G117))</f>
        <v>100</v>
      </c>
      <c r="E117" s="28">
        <f>E239/$D116*100</f>
        <v>33.926701570680628</v>
      </c>
      <c r="F117" s="28">
        <f>F239/$D116*100</f>
        <v>46.387434554973822</v>
      </c>
      <c r="G117" s="28">
        <f>G239/$D116*100</f>
        <v>19.68586387434555</v>
      </c>
    </row>
    <row r="118" spans="1:7" ht="14.45" customHeight="1" x14ac:dyDescent="0.15">
      <c r="A118" s="111"/>
      <c r="B118" s="205"/>
      <c r="C118" s="110" t="s">
        <v>1</v>
      </c>
      <c r="D118" s="20">
        <f t="shared" ref="D118:D123" si="29">D241</f>
        <v>730</v>
      </c>
      <c r="E118" s="12">
        <f t="shared" ref="E118:G123" si="30">IF($D118=0,0,E241/$D118*100)</f>
        <v>33.972602739726028</v>
      </c>
      <c r="F118" s="12">
        <f t="shared" si="30"/>
        <v>46.712328767123289</v>
      </c>
      <c r="G118" s="12">
        <f t="shared" si="30"/>
        <v>19.315068493150687</v>
      </c>
    </row>
    <row r="119" spans="1:7" ht="14.45" customHeight="1" x14ac:dyDescent="0.15">
      <c r="A119" s="111"/>
      <c r="B119" s="205"/>
      <c r="C119" s="110" t="s">
        <v>212</v>
      </c>
      <c r="D119" s="20">
        <f t="shared" si="29"/>
        <v>56</v>
      </c>
      <c r="E119" s="12">
        <f t="shared" si="30"/>
        <v>35.714285714285715</v>
      </c>
      <c r="F119" s="12">
        <f t="shared" si="30"/>
        <v>50</v>
      </c>
      <c r="G119" s="12">
        <f t="shared" si="30"/>
        <v>14.285714285714285</v>
      </c>
    </row>
    <row r="120" spans="1:7" ht="14.45" customHeight="1" x14ac:dyDescent="0.15">
      <c r="A120" s="111"/>
      <c r="B120" s="205"/>
      <c r="C120" s="110" t="s">
        <v>213</v>
      </c>
      <c r="D120" s="20">
        <f t="shared" si="29"/>
        <v>23</v>
      </c>
      <c r="E120" s="12">
        <f t="shared" si="30"/>
        <v>39.130434782608695</v>
      </c>
      <c r="F120" s="12">
        <f t="shared" si="30"/>
        <v>56.521739130434781</v>
      </c>
      <c r="G120" s="12">
        <f t="shared" si="30"/>
        <v>4.3478260869565215</v>
      </c>
    </row>
    <row r="121" spans="1:7" ht="14.45" customHeight="1" x14ac:dyDescent="0.15">
      <c r="A121" s="111"/>
      <c r="B121" s="200"/>
      <c r="C121" s="110" t="s">
        <v>214</v>
      </c>
      <c r="D121" s="20">
        <f t="shared" si="29"/>
        <v>11</v>
      </c>
      <c r="E121" s="12">
        <f t="shared" si="30"/>
        <v>45.454545454545453</v>
      </c>
      <c r="F121" s="12">
        <f t="shared" si="30"/>
        <v>45.454545454545453</v>
      </c>
      <c r="G121" s="12">
        <f t="shared" si="30"/>
        <v>9.0909090909090917</v>
      </c>
    </row>
    <row r="122" spans="1:7" ht="14.45" customHeight="1" x14ac:dyDescent="0.15">
      <c r="A122" s="111"/>
      <c r="B122" s="200"/>
      <c r="C122" s="110" t="s">
        <v>215</v>
      </c>
      <c r="D122" s="20">
        <f t="shared" si="29"/>
        <v>18</v>
      </c>
      <c r="E122" s="12">
        <f t="shared" si="30"/>
        <v>33.333333333333329</v>
      </c>
      <c r="F122" s="12">
        <f t="shared" si="30"/>
        <v>61.111111111111114</v>
      </c>
      <c r="G122" s="12">
        <f t="shared" si="30"/>
        <v>5.5555555555555554</v>
      </c>
    </row>
    <row r="123" spans="1:7" ht="14.45" customHeight="1" x14ac:dyDescent="0.15">
      <c r="A123" s="109"/>
      <c r="B123" s="456"/>
      <c r="C123" s="108" t="s">
        <v>133</v>
      </c>
      <c r="D123" s="21">
        <f t="shared" si="29"/>
        <v>117</v>
      </c>
      <c r="E123" s="9">
        <f t="shared" si="30"/>
        <v>30.76923076923077</v>
      </c>
      <c r="F123" s="9">
        <f t="shared" si="30"/>
        <v>38.461538461538467</v>
      </c>
      <c r="G123" s="9">
        <f t="shared" si="30"/>
        <v>30.76923076923077</v>
      </c>
    </row>
    <row r="127" spans="1:7" ht="15" customHeight="1" x14ac:dyDescent="0.15">
      <c r="A127" s="114" t="s">
        <v>462</v>
      </c>
      <c r="B127" s="17" t="s">
        <v>6</v>
      </c>
      <c r="C127" s="113" t="s">
        <v>16</v>
      </c>
      <c r="D127" s="13">
        <v>1165</v>
      </c>
      <c r="E127" s="13">
        <v>307</v>
      </c>
      <c r="F127" s="13">
        <v>753</v>
      </c>
      <c r="G127" s="13">
        <v>105</v>
      </c>
    </row>
    <row r="128" spans="1:7" ht="15" customHeight="1" x14ac:dyDescent="0.15">
      <c r="A128" s="203" t="s">
        <v>98</v>
      </c>
      <c r="B128" s="18" t="s">
        <v>7</v>
      </c>
      <c r="C128" s="112"/>
      <c r="D128" s="13"/>
      <c r="E128" s="13"/>
      <c r="F128" s="13"/>
      <c r="G128" s="13"/>
    </row>
    <row r="129" spans="1:7" ht="15" customHeight="1" x14ac:dyDescent="0.15">
      <c r="A129" s="203"/>
      <c r="B129" s="18" t="s">
        <v>8</v>
      </c>
      <c r="C129" s="110" t="s">
        <v>67</v>
      </c>
      <c r="D129" s="13">
        <v>50</v>
      </c>
      <c r="E129" s="13">
        <v>21</v>
      </c>
      <c r="F129" s="13">
        <v>21</v>
      </c>
      <c r="G129" s="13">
        <v>8</v>
      </c>
    </row>
    <row r="130" spans="1:7" ht="15" customHeight="1" x14ac:dyDescent="0.15">
      <c r="A130" s="111"/>
      <c r="B130" s="18" t="s">
        <v>9</v>
      </c>
      <c r="C130" s="110" t="s">
        <v>68</v>
      </c>
      <c r="D130" s="13">
        <v>364</v>
      </c>
      <c r="E130" s="13">
        <v>81</v>
      </c>
      <c r="F130" s="13">
        <v>251</v>
      </c>
      <c r="G130" s="13">
        <v>32</v>
      </c>
    </row>
    <row r="131" spans="1:7" ht="15" customHeight="1" x14ac:dyDescent="0.15">
      <c r="A131" s="111"/>
      <c r="B131" s="18"/>
      <c r="C131" s="110" t="s">
        <v>69</v>
      </c>
      <c r="D131" s="13">
        <v>529</v>
      </c>
      <c r="E131" s="13">
        <v>136</v>
      </c>
      <c r="F131" s="13">
        <v>353</v>
      </c>
      <c r="G131" s="13">
        <v>40</v>
      </c>
    </row>
    <row r="132" spans="1:7" ht="15" customHeight="1" x14ac:dyDescent="0.15">
      <c r="A132" s="111"/>
      <c r="B132" s="18"/>
      <c r="C132" s="110" t="s">
        <v>70</v>
      </c>
      <c r="D132" s="13">
        <v>169</v>
      </c>
      <c r="E132" s="13">
        <v>46</v>
      </c>
      <c r="F132" s="13">
        <v>103</v>
      </c>
      <c r="G132" s="13">
        <v>20</v>
      </c>
    </row>
    <row r="133" spans="1:7" ht="15" customHeight="1" x14ac:dyDescent="0.15">
      <c r="A133" s="111"/>
      <c r="B133" s="18"/>
      <c r="C133" s="110" t="s">
        <v>119</v>
      </c>
      <c r="D133" s="13">
        <v>32</v>
      </c>
      <c r="E133" s="13">
        <v>14</v>
      </c>
      <c r="F133" s="13">
        <v>15</v>
      </c>
      <c r="G133" s="13">
        <v>3</v>
      </c>
    </row>
    <row r="134" spans="1:7" ht="15" customHeight="1" x14ac:dyDescent="0.15">
      <c r="A134" s="111"/>
      <c r="B134" s="19"/>
      <c r="C134" s="108" t="s">
        <v>66</v>
      </c>
      <c r="D134" s="13">
        <v>21</v>
      </c>
      <c r="E134" s="13">
        <v>9</v>
      </c>
      <c r="F134" s="13">
        <v>10</v>
      </c>
      <c r="G134" s="13">
        <v>2</v>
      </c>
    </row>
    <row r="135" spans="1:7" ht="15" customHeight="1" x14ac:dyDescent="0.15">
      <c r="A135" s="111"/>
      <c r="B135" s="11" t="s">
        <v>2</v>
      </c>
      <c r="C135" s="113" t="s">
        <v>16</v>
      </c>
      <c r="D135" s="13">
        <v>835</v>
      </c>
      <c r="E135" s="13">
        <v>305</v>
      </c>
      <c r="F135" s="13">
        <v>413</v>
      </c>
      <c r="G135" s="13">
        <v>117</v>
      </c>
    </row>
    <row r="136" spans="1:7" ht="15" customHeight="1" x14ac:dyDescent="0.15">
      <c r="A136" s="111"/>
      <c r="B136" s="11" t="s">
        <v>3</v>
      </c>
      <c r="C136" s="112"/>
      <c r="D136" s="13"/>
      <c r="E136" s="13"/>
      <c r="F136" s="13"/>
      <c r="G136" s="13"/>
    </row>
    <row r="137" spans="1:7" ht="15" customHeight="1" x14ac:dyDescent="0.15">
      <c r="A137" s="111"/>
      <c r="B137" s="11" t="s">
        <v>4</v>
      </c>
      <c r="C137" s="110" t="s">
        <v>67</v>
      </c>
      <c r="D137" s="13">
        <v>82</v>
      </c>
      <c r="E137" s="13">
        <v>37</v>
      </c>
      <c r="F137" s="13">
        <v>29</v>
      </c>
      <c r="G137" s="13">
        <v>16</v>
      </c>
    </row>
    <row r="138" spans="1:7" ht="15" customHeight="1" x14ac:dyDescent="0.15">
      <c r="A138" s="111"/>
      <c r="B138" s="11"/>
      <c r="C138" s="110" t="s">
        <v>68</v>
      </c>
      <c r="D138" s="13">
        <v>109</v>
      </c>
      <c r="E138" s="13">
        <v>39</v>
      </c>
      <c r="F138" s="13">
        <v>58</v>
      </c>
      <c r="G138" s="13">
        <v>12</v>
      </c>
    </row>
    <row r="139" spans="1:7" ht="15" customHeight="1" x14ac:dyDescent="0.15">
      <c r="A139" s="111"/>
      <c r="B139" s="11"/>
      <c r="C139" s="110" t="s">
        <v>69</v>
      </c>
      <c r="D139" s="13">
        <v>199</v>
      </c>
      <c r="E139" s="13">
        <v>76</v>
      </c>
      <c r="F139" s="13">
        <v>96</v>
      </c>
      <c r="G139" s="13">
        <v>27</v>
      </c>
    </row>
    <row r="140" spans="1:7" ht="15" customHeight="1" x14ac:dyDescent="0.15">
      <c r="A140" s="111"/>
      <c r="B140" s="11"/>
      <c r="C140" s="110" t="s">
        <v>70</v>
      </c>
      <c r="D140" s="13">
        <v>246</v>
      </c>
      <c r="E140" s="13">
        <v>83</v>
      </c>
      <c r="F140" s="13">
        <v>129</v>
      </c>
      <c r="G140" s="13">
        <v>34</v>
      </c>
    </row>
    <row r="141" spans="1:7" ht="15" customHeight="1" x14ac:dyDescent="0.15">
      <c r="A141" s="111"/>
      <c r="B141" s="11"/>
      <c r="C141" s="110" t="s">
        <v>119</v>
      </c>
      <c r="D141" s="13">
        <v>163</v>
      </c>
      <c r="E141" s="13">
        <v>58</v>
      </c>
      <c r="F141" s="13">
        <v>83</v>
      </c>
      <c r="G141" s="13">
        <v>22</v>
      </c>
    </row>
    <row r="142" spans="1:7" ht="15" customHeight="1" x14ac:dyDescent="0.15">
      <c r="A142" s="111"/>
      <c r="B142" s="11"/>
      <c r="C142" s="108" t="s">
        <v>66</v>
      </c>
      <c r="D142" s="13">
        <v>36</v>
      </c>
      <c r="E142" s="13">
        <v>12</v>
      </c>
      <c r="F142" s="13">
        <v>18</v>
      </c>
      <c r="G142" s="13">
        <v>6</v>
      </c>
    </row>
    <row r="143" spans="1:7" ht="15" customHeight="1" x14ac:dyDescent="0.15">
      <c r="A143" s="111"/>
      <c r="B143" s="204" t="s">
        <v>5</v>
      </c>
      <c r="C143" s="113" t="s">
        <v>16</v>
      </c>
      <c r="D143" s="13">
        <v>955</v>
      </c>
      <c r="E143" s="13">
        <v>324</v>
      </c>
      <c r="F143" s="13">
        <v>443</v>
      </c>
      <c r="G143" s="13">
        <v>188</v>
      </c>
    </row>
    <row r="144" spans="1:7" ht="15" customHeight="1" x14ac:dyDescent="0.15">
      <c r="A144" s="111"/>
      <c r="B144" s="205"/>
      <c r="C144" s="112"/>
      <c r="D144" s="13"/>
      <c r="E144" s="13"/>
      <c r="F144" s="13"/>
      <c r="G144" s="13"/>
    </row>
    <row r="145" spans="1:7" ht="15" customHeight="1" x14ac:dyDescent="0.15">
      <c r="A145" s="111"/>
      <c r="B145" s="205"/>
      <c r="C145" s="110" t="s">
        <v>67</v>
      </c>
      <c r="D145" s="13">
        <v>310</v>
      </c>
      <c r="E145" s="13">
        <v>121</v>
      </c>
      <c r="F145" s="13">
        <v>114</v>
      </c>
      <c r="G145" s="13">
        <v>75</v>
      </c>
    </row>
    <row r="146" spans="1:7" ht="15" customHeight="1" x14ac:dyDescent="0.15">
      <c r="A146" s="111"/>
      <c r="B146" s="205"/>
      <c r="C146" s="110" t="s">
        <v>68</v>
      </c>
      <c r="D146" s="13">
        <v>251</v>
      </c>
      <c r="E146" s="13">
        <v>74</v>
      </c>
      <c r="F146" s="13">
        <v>133</v>
      </c>
      <c r="G146" s="13">
        <v>44</v>
      </c>
    </row>
    <row r="147" spans="1:7" ht="15" customHeight="1" x14ac:dyDescent="0.15">
      <c r="A147" s="111"/>
      <c r="B147" s="205"/>
      <c r="C147" s="110" t="s">
        <v>69</v>
      </c>
      <c r="D147" s="13">
        <v>172</v>
      </c>
      <c r="E147" s="13">
        <v>48</v>
      </c>
      <c r="F147" s="13">
        <v>101</v>
      </c>
      <c r="G147" s="13">
        <v>23</v>
      </c>
    </row>
    <row r="148" spans="1:7" ht="15" customHeight="1" x14ac:dyDescent="0.15">
      <c r="A148" s="111"/>
      <c r="B148" s="200"/>
      <c r="C148" s="110" t="s">
        <v>70</v>
      </c>
      <c r="D148" s="13">
        <v>139</v>
      </c>
      <c r="E148" s="13">
        <v>52</v>
      </c>
      <c r="F148" s="13">
        <v>64</v>
      </c>
      <c r="G148" s="13">
        <v>23</v>
      </c>
    </row>
    <row r="149" spans="1:7" ht="15" customHeight="1" x14ac:dyDescent="0.15">
      <c r="A149" s="111"/>
      <c r="B149" s="200"/>
      <c r="C149" s="110" t="s">
        <v>119</v>
      </c>
      <c r="D149" s="13">
        <v>48</v>
      </c>
      <c r="E149" s="13">
        <v>15</v>
      </c>
      <c r="F149" s="13">
        <v>25</v>
      </c>
      <c r="G149" s="13">
        <v>8</v>
      </c>
    </row>
    <row r="150" spans="1:7" ht="15" customHeight="1" x14ac:dyDescent="0.15">
      <c r="A150" s="108"/>
      <c r="B150" s="202"/>
      <c r="C150" s="108" t="s">
        <v>66</v>
      </c>
      <c r="D150" s="13">
        <v>35</v>
      </c>
      <c r="E150" s="13">
        <v>14</v>
      </c>
      <c r="F150" s="13">
        <v>6</v>
      </c>
      <c r="G150" s="13">
        <v>15</v>
      </c>
    </row>
    <row r="151" spans="1:7" ht="15" customHeight="1" x14ac:dyDescent="0.15">
      <c r="A151" s="114" t="s">
        <v>71</v>
      </c>
      <c r="B151" s="17" t="s">
        <v>6</v>
      </c>
      <c r="C151" s="113" t="s">
        <v>16</v>
      </c>
      <c r="D151" s="13">
        <v>1165</v>
      </c>
      <c r="E151" s="13">
        <v>307</v>
      </c>
      <c r="F151" s="13">
        <v>753</v>
      </c>
      <c r="G151" s="13">
        <v>105</v>
      </c>
    </row>
    <row r="152" spans="1:7" ht="15" customHeight="1" x14ac:dyDescent="0.15">
      <c r="A152" s="455" t="s">
        <v>473</v>
      </c>
      <c r="B152" s="18" t="s">
        <v>7</v>
      </c>
      <c r="C152" s="112"/>
      <c r="D152" s="13"/>
      <c r="E152" s="13"/>
      <c r="F152" s="13"/>
      <c r="G152" s="13"/>
    </row>
    <row r="153" spans="1:7" ht="15" customHeight="1" x14ac:dyDescent="0.15">
      <c r="A153" s="111" t="s">
        <v>474</v>
      </c>
      <c r="B153" s="18" t="s">
        <v>8</v>
      </c>
      <c r="C153" s="110" t="s">
        <v>161</v>
      </c>
      <c r="D153" s="13">
        <v>77</v>
      </c>
      <c r="E153" s="13">
        <v>25</v>
      </c>
      <c r="F153" s="13">
        <v>42</v>
      </c>
      <c r="G153" s="13">
        <v>10</v>
      </c>
    </row>
    <row r="154" spans="1:7" ht="15" customHeight="1" x14ac:dyDescent="0.15">
      <c r="A154" s="111"/>
      <c r="B154" s="18" t="s">
        <v>9</v>
      </c>
      <c r="C154" s="110" t="s">
        <v>179</v>
      </c>
      <c r="D154" s="13">
        <v>244</v>
      </c>
      <c r="E154" s="13">
        <v>73</v>
      </c>
      <c r="F154" s="13">
        <v>158</v>
      </c>
      <c r="G154" s="13">
        <v>13</v>
      </c>
    </row>
    <row r="155" spans="1:7" ht="15" customHeight="1" x14ac:dyDescent="0.15">
      <c r="A155" s="111"/>
      <c r="B155" s="18"/>
      <c r="C155" s="110" t="s">
        <v>178</v>
      </c>
      <c r="D155" s="13">
        <v>164</v>
      </c>
      <c r="E155" s="13">
        <v>31</v>
      </c>
      <c r="F155" s="13">
        <v>123</v>
      </c>
      <c r="G155" s="13">
        <v>10</v>
      </c>
    </row>
    <row r="156" spans="1:7" ht="15" customHeight="1" x14ac:dyDescent="0.15">
      <c r="A156" s="111"/>
      <c r="B156" s="18"/>
      <c r="C156" s="110" t="s">
        <v>177</v>
      </c>
      <c r="D156" s="13">
        <v>121</v>
      </c>
      <c r="E156" s="13">
        <v>34</v>
      </c>
      <c r="F156" s="13">
        <v>84</v>
      </c>
      <c r="G156" s="13">
        <v>3</v>
      </c>
    </row>
    <row r="157" spans="1:7" ht="15" customHeight="1" x14ac:dyDescent="0.15">
      <c r="A157" s="111"/>
      <c r="B157" s="18"/>
      <c r="C157" s="110" t="s">
        <v>176</v>
      </c>
      <c r="D157" s="13">
        <v>152</v>
      </c>
      <c r="E157" s="13">
        <v>35</v>
      </c>
      <c r="F157" s="13">
        <v>106</v>
      </c>
      <c r="G157" s="13">
        <v>11</v>
      </c>
    </row>
    <row r="158" spans="1:7" ht="15" customHeight="1" x14ac:dyDescent="0.15">
      <c r="A158" s="111"/>
      <c r="B158" s="19"/>
      <c r="C158" s="108" t="s">
        <v>66</v>
      </c>
      <c r="D158" s="13">
        <v>407</v>
      </c>
      <c r="E158" s="13">
        <v>109</v>
      </c>
      <c r="F158" s="13">
        <v>240</v>
      </c>
      <c r="G158" s="13">
        <v>58</v>
      </c>
    </row>
    <row r="159" spans="1:7" ht="15" customHeight="1" x14ac:dyDescent="0.15">
      <c r="A159" s="111"/>
      <c r="B159" s="11" t="s">
        <v>2</v>
      </c>
      <c r="C159" s="113" t="s">
        <v>16</v>
      </c>
      <c r="D159" s="13">
        <v>835</v>
      </c>
      <c r="E159" s="13">
        <v>305</v>
      </c>
      <c r="F159" s="13">
        <v>413</v>
      </c>
      <c r="G159" s="13">
        <v>117</v>
      </c>
    </row>
    <row r="160" spans="1:7" ht="15" customHeight="1" x14ac:dyDescent="0.15">
      <c r="A160" s="111"/>
      <c r="B160" s="11" t="s">
        <v>3</v>
      </c>
      <c r="C160" s="112"/>
      <c r="D160" s="13"/>
      <c r="E160" s="13"/>
      <c r="F160" s="13"/>
      <c r="G160" s="13"/>
    </row>
    <row r="161" spans="1:7" ht="15" customHeight="1" x14ac:dyDescent="0.15">
      <c r="A161" s="111"/>
      <c r="B161" s="11" t="s">
        <v>4</v>
      </c>
      <c r="C161" s="110" t="s">
        <v>161</v>
      </c>
      <c r="D161" s="13">
        <v>187</v>
      </c>
      <c r="E161" s="13">
        <v>79</v>
      </c>
      <c r="F161" s="13">
        <v>79</v>
      </c>
      <c r="G161" s="13">
        <v>29</v>
      </c>
    </row>
    <row r="162" spans="1:7" ht="15" customHeight="1" x14ac:dyDescent="0.15">
      <c r="A162" s="111"/>
      <c r="B162" s="11"/>
      <c r="C162" s="110" t="s">
        <v>179</v>
      </c>
      <c r="D162" s="13">
        <v>222</v>
      </c>
      <c r="E162" s="13">
        <v>90</v>
      </c>
      <c r="F162" s="13">
        <v>105</v>
      </c>
      <c r="G162" s="13">
        <v>27</v>
      </c>
    </row>
    <row r="163" spans="1:7" ht="15" customHeight="1" x14ac:dyDescent="0.15">
      <c r="A163" s="111"/>
      <c r="B163" s="11"/>
      <c r="C163" s="110" t="s">
        <v>178</v>
      </c>
      <c r="D163" s="13">
        <v>57</v>
      </c>
      <c r="E163" s="13">
        <v>19</v>
      </c>
      <c r="F163" s="13">
        <v>36</v>
      </c>
      <c r="G163" s="13">
        <v>2</v>
      </c>
    </row>
    <row r="164" spans="1:7" ht="15" customHeight="1" x14ac:dyDescent="0.15">
      <c r="A164" s="111"/>
      <c r="B164" s="11"/>
      <c r="C164" s="110" t="s">
        <v>177</v>
      </c>
      <c r="D164" s="13">
        <v>39</v>
      </c>
      <c r="E164" s="13">
        <v>16</v>
      </c>
      <c r="F164" s="13">
        <v>20</v>
      </c>
      <c r="G164" s="13">
        <v>3</v>
      </c>
    </row>
    <row r="165" spans="1:7" ht="15" customHeight="1" x14ac:dyDescent="0.15">
      <c r="A165" s="111"/>
      <c r="B165" s="11"/>
      <c r="C165" s="110" t="s">
        <v>176</v>
      </c>
      <c r="D165" s="13">
        <v>44</v>
      </c>
      <c r="E165" s="13">
        <v>11</v>
      </c>
      <c r="F165" s="13">
        <v>29</v>
      </c>
      <c r="G165" s="13">
        <v>4</v>
      </c>
    </row>
    <row r="166" spans="1:7" ht="15" customHeight="1" x14ac:dyDescent="0.15">
      <c r="A166" s="111"/>
      <c r="B166" s="11"/>
      <c r="C166" s="108" t="s">
        <v>66</v>
      </c>
      <c r="D166" s="13">
        <v>286</v>
      </c>
      <c r="E166" s="13">
        <v>90</v>
      </c>
      <c r="F166" s="13">
        <v>144</v>
      </c>
      <c r="G166" s="13">
        <v>52</v>
      </c>
    </row>
    <row r="167" spans="1:7" ht="15" customHeight="1" x14ac:dyDescent="0.15">
      <c r="A167" s="111"/>
      <c r="B167" s="204" t="s">
        <v>5</v>
      </c>
      <c r="C167" s="113" t="s">
        <v>16</v>
      </c>
      <c r="D167" s="13">
        <v>955</v>
      </c>
      <c r="E167" s="13">
        <v>324</v>
      </c>
      <c r="F167" s="13">
        <v>443</v>
      </c>
      <c r="G167" s="13">
        <v>188</v>
      </c>
    </row>
    <row r="168" spans="1:7" ht="15" customHeight="1" x14ac:dyDescent="0.15">
      <c r="A168" s="111"/>
      <c r="B168" s="205"/>
      <c r="C168" s="112"/>
      <c r="D168" s="13"/>
      <c r="E168" s="13"/>
      <c r="F168" s="13"/>
      <c r="G168" s="13"/>
    </row>
    <row r="169" spans="1:7" ht="15" customHeight="1" x14ac:dyDescent="0.15">
      <c r="A169" s="111"/>
      <c r="B169" s="205"/>
      <c r="C169" s="110" t="s">
        <v>161</v>
      </c>
      <c r="D169" s="13">
        <v>266</v>
      </c>
      <c r="E169" s="13">
        <v>101</v>
      </c>
      <c r="F169" s="13">
        <v>108</v>
      </c>
      <c r="G169" s="13">
        <v>57</v>
      </c>
    </row>
    <row r="170" spans="1:7" ht="15" customHeight="1" x14ac:dyDescent="0.15">
      <c r="A170" s="111"/>
      <c r="B170" s="205"/>
      <c r="C170" s="110" t="s">
        <v>179</v>
      </c>
      <c r="D170" s="13">
        <v>263</v>
      </c>
      <c r="E170" s="13">
        <v>97</v>
      </c>
      <c r="F170" s="13">
        <v>131</v>
      </c>
      <c r="G170" s="13">
        <v>35</v>
      </c>
    </row>
    <row r="171" spans="1:7" ht="15" customHeight="1" x14ac:dyDescent="0.15">
      <c r="A171" s="111"/>
      <c r="B171" s="205"/>
      <c r="C171" s="110" t="s">
        <v>178</v>
      </c>
      <c r="D171" s="13">
        <v>84</v>
      </c>
      <c r="E171" s="13">
        <v>29</v>
      </c>
      <c r="F171" s="13">
        <v>43</v>
      </c>
      <c r="G171" s="13">
        <v>12</v>
      </c>
    </row>
    <row r="172" spans="1:7" ht="15" customHeight="1" x14ac:dyDescent="0.15">
      <c r="A172" s="111"/>
      <c r="B172" s="200"/>
      <c r="C172" s="110" t="s">
        <v>177</v>
      </c>
      <c r="D172" s="13">
        <v>30</v>
      </c>
      <c r="E172" s="13">
        <v>8</v>
      </c>
      <c r="F172" s="13">
        <v>19</v>
      </c>
      <c r="G172" s="13">
        <v>3</v>
      </c>
    </row>
    <row r="173" spans="1:7" ht="15" customHeight="1" x14ac:dyDescent="0.15">
      <c r="A173" s="111"/>
      <c r="B173" s="200"/>
      <c r="C173" s="110" t="s">
        <v>176</v>
      </c>
      <c r="D173" s="13">
        <v>27</v>
      </c>
      <c r="E173" s="13">
        <v>8</v>
      </c>
      <c r="F173" s="13">
        <v>17</v>
      </c>
      <c r="G173" s="13">
        <v>2</v>
      </c>
    </row>
    <row r="174" spans="1:7" ht="15" customHeight="1" x14ac:dyDescent="0.15">
      <c r="A174" s="108"/>
      <c r="B174" s="202"/>
      <c r="C174" s="108" t="s">
        <v>66</v>
      </c>
      <c r="D174" s="13">
        <v>285</v>
      </c>
      <c r="E174" s="13">
        <v>81</v>
      </c>
      <c r="F174" s="13">
        <v>125</v>
      </c>
      <c r="G174" s="13">
        <v>79</v>
      </c>
    </row>
    <row r="175" spans="1:7" ht="15" customHeight="1" x14ac:dyDescent="0.15">
      <c r="A175" s="114" t="s">
        <v>475</v>
      </c>
      <c r="B175" s="17" t="s">
        <v>6</v>
      </c>
      <c r="C175" s="113" t="s">
        <v>16</v>
      </c>
      <c r="D175" s="13">
        <v>1165</v>
      </c>
      <c r="E175" s="13">
        <v>307</v>
      </c>
      <c r="F175" s="13">
        <v>753</v>
      </c>
      <c r="G175" s="13">
        <v>105</v>
      </c>
    </row>
    <row r="176" spans="1:7" ht="15" customHeight="1" x14ac:dyDescent="0.15">
      <c r="A176" s="455" t="s">
        <v>473</v>
      </c>
      <c r="B176" s="18" t="s">
        <v>7</v>
      </c>
      <c r="C176" s="112"/>
      <c r="D176" s="13"/>
      <c r="E176" s="13"/>
      <c r="F176" s="13"/>
      <c r="G176" s="13"/>
    </row>
    <row r="177" spans="1:7" ht="15" customHeight="1" x14ac:dyDescent="0.15">
      <c r="A177" s="111" t="s">
        <v>476</v>
      </c>
      <c r="B177" s="18" t="s">
        <v>8</v>
      </c>
      <c r="C177" s="110" t="s">
        <v>161</v>
      </c>
      <c r="D177" s="13">
        <v>553</v>
      </c>
      <c r="E177" s="13">
        <v>148</v>
      </c>
      <c r="F177" s="13">
        <v>347</v>
      </c>
      <c r="G177" s="13">
        <v>58</v>
      </c>
    </row>
    <row r="178" spans="1:7" ht="15" customHeight="1" x14ac:dyDescent="0.15">
      <c r="A178" s="111"/>
      <c r="B178" s="18" t="s">
        <v>9</v>
      </c>
      <c r="C178" s="110" t="s">
        <v>175</v>
      </c>
      <c r="D178" s="13">
        <v>373</v>
      </c>
      <c r="E178" s="13">
        <v>94</v>
      </c>
      <c r="F178" s="13">
        <v>261</v>
      </c>
      <c r="G178" s="13">
        <v>18</v>
      </c>
    </row>
    <row r="179" spans="1:7" ht="15" customHeight="1" x14ac:dyDescent="0.15">
      <c r="A179" s="111"/>
      <c r="B179" s="18"/>
      <c r="C179" s="110" t="s">
        <v>174</v>
      </c>
      <c r="D179" s="13">
        <v>49</v>
      </c>
      <c r="E179" s="13">
        <v>9</v>
      </c>
      <c r="F179" s="13">
        <v>37</v>
      </c>
      <c r="G179" s="13">
        <v>3</v>
      </c>
    </row>
    <row r="180" spans="1:7" ht="15" customHeight="1" x14ac:dyDescent="0.15">
      <c r="A180" s="111"/>
      <c r="B180" s="18"/>
      <c r="C180" s="110" t="s">
        <v>173</v>
      </c>
      <c r="D180" s="13">
        <v>23</v>
      </c>
      <c r="E180" s="13">
        <v>3</v>
      </c>
      <c r="F180" s="13">
        <v>18</v>
      </c>
      <c r="G180" s="13">
        <v>2</v>
      </c>
    </row>
    <row r="181" spans="1:7" ht="15" customHeight="1" x14ac:dyDescent="0.15">
      <c r="A181" s="111"/>
      <c r="B181" s="18"/>
      <c r="C181" s="110" t="s">
        <v>172</v>
      </c>
      <c r="D181" s="13">
        <v>21</v>
      </c>
      <c r="E181" s="13">
        <v>5</v>
      </c>
      <c r="F181" s="13">
        <v>14</v>
      </c>
      <c r="G181" s="13">
        <v>2</v>
      </c>
    </row>
    <row r="182" spans="1:7" ht="15" customHeight="1" x14ac:dyDescent="0.15">
      <c r="A182" s="111"/>
      <c r="B182" s="19"/>
      <c r="C182" s="108" t="s">
        <v>66</v>
      </c>
      <c r="D182" s="13">
        <v>146</v>
      </c>
      <c r="E182" s="13">
        <v>48</v>
      </c>
      <c r="F182" s="13">
        <v>76</v>
      </c>
      <c r="G182" s="13">
        <v>22</v>
      </c>
    </row>
    <row r="183" spans="1:7" ht="15" customHeight="1" x14ac:dyDescent="0.15">
      <c r="A183" s="111"/>
      <c r="B183" s="11" t="s">
        <v>2</v>
      </c>
      <c r="C183" s="113" t="s">
        <v>16</v>
      </c>
      <c r="D183" s="13">
        <v>835</v>
      </c>
      <c r="E183" s="13">
        <v>305</v>
      </c>
      <c r="F183" s="13">
        <v>413</v>
      </c>
      <c r="G183" s="13">
        <v>117</v>
      </c>
    </row>
    <row r="184" spans="1:7" ht="15" customHeight="1" x14ac:dyDescent="0.15">
      <c r="A184" s="111"/>
      <c r="B184" s="11" t="s">
        <v>3</v>
      </c>
      <c r="C184" s="112"/>
      <c r="D184" s="13"/>
      <c r="E184" s="13"/>
      <c r="F184" s="13"/>
      <c r="G184" s="13"/>
    </row>
    <row r="185" spans="1:7" ht="15" customHeight="1" x14ac:dyDescent="0.15">
      <c r="A185" s="111"/>
      <c r="B185" s="11" t="s">
        <v>4</v>
      </c>
      <c r="C185" s="110" t="s">
        <v>161</v>
      </c>
      <c r="D185" s="13">
        <v>526</v>
      </c>
      <c r="E185" s="13">
        <v>204</v>
      </c>
      <c r="F185" s="13">
        <v>255</v>
      </c>
      <c r="G185" s="13">
        <v>67</v>
      </c>
    </row>
    <row r="186" spans="1:7" ht="15" customHeight="1" x14ac:dyDescent="0.15">
      <c r="A186" s="111"/>
      <c r="B186" s="11"/>
      <c r="C186" s="110" t="s">
        <v>175</v>
      </c>
      <c r="D186" s="13">
        <v>107</v>
      </c>
      <c r="E186" s="13">
        <v>38</v>
      </c>
      <c r="F186" s="13">
        <v>57</v>
      </c>
      <c r="G186" s="13">
        <v>12</v>
      </c>
    </row>
    <row r="187" spans="1:7" ht="15" customHeight="1" x14ac:dyDescent="0.15">
      <c r="A187" s="111"/>
      <c r="B187" s="11"/>
      <c r="C187" s="110" t="s">
        <v>174</v>
      </c>
      <c r="D187" s="13">
        <v>15</v>
      </c>
      <c r="E187" s="13">
        <v>6</v>
      </c>
      <c r="F187" s="13">
        <v>9</v>
      </c>
      <c r="G187" s="13">
        <v>0</v>
      </c>
    </row>
    <row r="188" spans="1:7" ht="15" customHeight="1" x14ac:dyDescent="0.15">
      <c r="A188" s="111"/>
      <c r="B188" s="11"/>
      <c r="C188" s="110" t="s">
        <v>173</v>
      </c>
      <c r="D188" s="13">
        <v>8</v>
      </c>
      <c r="E188" s="13">
        <v>3</v>
      </c>
      <c r="F188" s="13">
        <v>4</v>
      </c>
      <c r="G188" s="13">
        <v>1</v>
      </c>
    </row>
    <row r="189" spans="1:7" ht="15" customHeight="1" x14ac:dyDescent="0.15">
      <c r="A189" s="111"/>
      <c r="B189" s="11"/>
      <c r="C189" s="110" t="s">
        <v>172</v>
      </c>
      <c r="D189" s="13">
        <v>19</v>
      </c>
      <c r="E189" s="13">
        <v>6</v>
      </c>
      <c r="F189" s="13">
        <v>12</v>
      </c>
      <c r="G189" s="13">
        <v>1</v>
      </c>
    </row>
    <row r="190" spans="1:7" ht="15" customHeight="1" x14ac:dyDescent="0.15">
      <c r="A190" s="111"/>
      <c r="B190" s="11"/>
      <c r="C190" s="108" t="s">
        <v>66</v>
      </c>
      <c r="D190" s="13">
        <v>160</v>
      </c>
      <c r="E190" s="13">
        <v>48</v>
      </c>
      <c r="F190" s="13">
        <v>76</v>
      </c>
      <c r="G190" s="13">
        <v>36</v>
      </c>
    </row>
    <row r="191" spans="1:7" ht="15" customHeight="1" x14ac:dyDescent="0.15">
      <c r="A191" s="111"/>
      <c r="B191" s="204" t="s">
        <v>5</v>
      </c>
      <c r="C191" s="113" t="s">
        <v>16</v>
      </c>
      <c r="D191" s="13">
        <v>955</v>
      </c>
      <c r="E191" s="13">
        <v>324</v>
      </c>
      <c r="F191" s="13">
        <v>443</v>
      </c>
      <c r="G191" s="13">
        <v>188</v>
      </c>
    </row>
    <row r="192" spans="1:7" ht="15" customHeight="1" x14ac:dyDescent="0.15">
      <c r="A192" s="111"/>
      <c r="B192" s="205"/>
      <c r="C192" s="112"/>
      <c r="D192" s="13"/>
      <c r="E192" s="13"/>
      <c r="F192" s="13"/>
      <c r="G192" s="13"/>
    </row>
    <row r="193" spans="1:7" ht="15" customHeight="1" x14ac:dyDescent="0.15">
      <c r="A193" s="111"/>
      <c r="B193" s="205"/>
      <c r="C193" s="110" t="s">
        <v>161</v>
      </c>
      <c r="D193" s="13">
        <v>731</v>
      </c>
      <c r="E193" s="13">
        <v>249</v>
      </c>
      <c r="F193" s="13">
        <v>341</v>
      </c>
      <c r="G193" s="13">
        <v>141</v>
      </c>
    </row>
    <row r="194" spans="1:7" ht="15" customHeight="1" x14ac:dyDescent="0.15">
      <c r="A194" s="111"/>
      <c r="B194" s="205"/>
      <c r="C194" s="110" t="s">
        <v>175</v>
      </c>
      <c r="D194" s="13">
        <v>87</v>
      </c>
      <c r="E194" s="13">
        <v>31</v>
      </c>
      <c r="F194" s="13">
        <v>46</v>
      </c>
      <c r="G194" s="13">
        <v>10</v>
      </c>
    </row>
    <row r="195" spans="1:7" ht="15" customHeight="1" x14ac:dyDescent="0.15">
      <c r="A195" s="111"/>
      <c r="B195" s="205"/>
      <c r="C195" s="110" t="s">
        <v>174</v>
      </c>
      <c r="D195" s="13">
        <v>11</v>
      </c>
      <c r="E195" s="13">
        <v>4</v>
      </c>
      <c r="F195" s="13">
        <v>6</v>
      </c>
      <c r="G195" s="13">
        <v>1</v>
      </c>
    </row>
    <row r="196" spans="1:7" ht="15" customHeight="1" x14ac:dyDescent="0.15">
      <c r="A196" s="111"/>
      <c r="B196" s="200"/>
      <c r="C196" s="110" t="s">
        <v>173</v>
      </c>
      <c r="D196" s="13">
        <v>3</v>
      </c>
      <c r="E196" s="13">
        <v>3</v>
      </c>
      <c r="F196" s="13">
        <v>0</v>
      </c>
      <c r="G196" s="13">
        <v>0</v>
      </c>
    </row>
    <row r="197" spans="1:7" ht="15" customHeight="1" x14ac:dyDescent="0.15">
      <c r="A197" s="111"/>
      <c r="B197" s="200"/>
      <c r="C197" s="110" t="s">
        <v>172</v>
      </c>
      <c r="D197" s="13">
        <v>7</v>
      </c>
      <c r="E197" s="13">
        <v>2</v>
      </c>
      <c r="F197" s="13">
        <v>5</v>
      </c>
      <c r="G197" s="13">
        <v>0</v>
      </c>
    </row>
    <row r="198" spans="1:7" ht="15" customHeight="1" x14ac:dyDescent="0.15">
      <c r="A198" s="109"/>
      <c r="B198" s="456"/>
      <c r="C198" s="108" t="s">
        <v>66</v>
      </c>
      <c r="D198" s="13">
        <v>116</v>
      </c>
      <c r="E198" s="13">
        <v>35</v>
      </c>
      <c r="F198" s="13">
        <v>45</v>
      </c>
      <c r="G198" s="13">
        <v>36</v>
      </c>
    </row>
    <row r="199" spans="1:7" ht="15" customHeight="1" x14ac:dyDescent="0.15">
      <c r="A199" s="114" t="s">
        <v>71</v>
      </c>
      <c r="B199" s="17" t="s">
        <v>6</v>
      </c>
      <c r="C199" s="113" t="s">
        <v>16</v>
      </c>
      <c r="D199" s="13">
        <v>1165</v>
      </c>
      <c r="E199" s="13">
        <v>307</v>
      </c>
      <c r="F199" s="13">
        <v>753</v>
      </c>
      <c r="G199" s="13">
        <v>105</v>
      </c>
    </row>
    <row r="200" spans="1:7" ht="15" customHeight="1" x14ac:dyDescent="0.15">
      <c r="A200" s="203" t="s">
        <v>477</v>
      </c>
      <c r="B200" s="18" t="s">
        <v>7</v>
      </c>
      <c r="C200" s="112"/>
      <c r="D200" s="13"/>
      <c r="E200" s="13"/>
      <c r="F200" s="13"/>
      <c r="G200" s="13"/>
    </row>
    <row r="201" spans="1:7" ht="15" customHeight="1" x14ac:dyDescent="0.15">
      <c r="A201" s="203"/>
      <c r="B201" s="18" t="s">
        <v>8</v>
      </c>
      <c r="C201" s="110" t="s">
        <v>1</v>
      </c>
      <c r="D201" s="13">
        <v>77</v>
      </c>
      <c r="E201" s="13">
        <v>25</v>
      </c>
      <c r="F201" s="13">
        <v>42</v>
      </c>
      <c r="G201" s="13">
        <v>10</v>
      </c>
    </row>
    <row r="202" spans="1:7" ht="15" customHeight="1" x14ac:dyDescent="0.15">
      <c r="A202" s="111"/>
      <c r="B202" s="18" t="s">
        <v>9</v>
      </c>
      <c r="C202" s="110" t="s">
        <v>212</v>
      </c>
      <c r="D202" s="13">
        <v>125</v>
      </c>
      <c r="E202" s="13">
        <v>33</v>
      </c>
      <c r="F202" s="13">
        <v>81</v>
      </c>
      <c r="G202" s="13">
        <v>11</v>
      </c>
    </row>
    <row r="203" spans="1:7" ht="15" customHeight="1" x14ac:dyDescent="0.15">
      <c r="A203" s="111"/>
      <c r="B203" s="18"/>
      <c r="C203" s="110" t="s">
        <v>213</v>
      </c>
      <c r="D203" s="13">
        <v>185</v>
      </c>
      <c r="E203" s="13">
        <v>48</v>
      </c>
      <c r="F203" s="13">
        <v>130</v>
      </c>
      <c r="G203" s="13">
        <v>7</v>
      </c>
    </row>
    <row r="204" spans="1:7" ht="15" customHeight="1" x14ac:dyDescent="0.15">
      <c r="A204" s="111"/>
      <c r="B204" s="18"/>
      <c r="C204" s="110" t="s">
        <v>214</v>
      </c>
      <c r="D204" s="13">
        <v>138</v>
      </c>
      <c r="E204" s="13">
        <v>36</v>
      </c>
      <c r="F204" s="13">
        <v>96</v>
      </c>
      <c r="G204" s="13">
        <v>6</v>
      </c>
    </row>
    <row r="205" spans="1:7" ht="15" customHeight="1" x14ac:dyDescent="0.15">
      <c r="A205" s="111"/>
      <c r="B205" s="18"/>
      <c r="C205" s="110" t="s">
        <v>215</v>
      </c>
      <c r="D205" s="13">
        <v>233</v>
      </c>
      <c r="E205" s="13">
        <v>56</v>
      </c>
      <c r="F205" s="13">
        <v>164</v>
      </c>
      <c r="G205" s="13">
        <v>13</v>
      </c>
    </row>
    <row r="206" spans="1:7" ht="15" customHeight="1" x14ac:dyDescent="0.15">
      <c r="A206" s="111"/>
      <c r="B206" s="19"/>
      <c r="C206" s="108" t="s">
        <v>133</v>
      </c>
      <c r="D206" s="13">
        <v>407</v>
      </c>
      <c r="E206" s="13">
        <v>109</v>
      </c>
      <c r="F206" s="13">
        <v>240</v>
      </c>
      <c r="G206" s="13">
        <v>58</v>
      </c>
    </row>
    <row r="207" spans="1:7" ht="15" customHeight="1" x14ac:dyDescent="0.15">
      <c r="A207" s="111"/>
      <c r="B207" s="11" t="s">
        <v>2</v>
      </c>
      <c r="C207" s="113" t="s">
        <v>16</v>
      </c>
      <c r="D207" s="13">
        <v>835</v>
      </c>
      <c r="E207" s="13">
        <v>305</v>
      </c>
      <c r="F207" s="13">
        <v>413</v>
      </c>
      <c r="G207" s="13">
        <v>117</v>
      </c>
    </row>
    <row r="208" spans="1:7" ht="15" customHeight="1" x14ac:dyDescent="0.15">
      <c r="A208" s="111"/>
      <c r="B208" s="11" t="s">
        <v>3</v>
      </c>
      <c r="C208" s="112"/>
      <c r="D208" s="13"/>
      <c r="E208" s="13"/>
      <c r="F208" s="13"/>
      <c r="G208" s="13"/>
    </row>
    <row r="209" spans="1:7" ht="15" customHeight="1" x14ac:dyDescent="0.15">
      <c r="A209" s="111"/>
      <c r="B209" s="11" t="s">
        <v>4</v>
      </c>
      <c r="C209" s="110" t="s">
        <v>1</v>
      </c>
      <c r="D209" s="13">
        <v>186</v>
      </c>
      <c r="E209" s="13">
        <v>79</v>
      </c>
      <c r="F209" s="13">
        <v>78</v>
      </c>
      <c r="G209" s="13">
        <v>29</v>
      </c>
    </row>
    <row r="210" spans="1:7" ht="15" customHeight="1" x14ac:dyDescent="0.15">
      <c r="A210" s="111"/>
      <c r="B210" s="11"/>
      <c r="C210" s="110" t="s">
        <v>212</v>
      </c>
      <c r="D210" s="13">
        <v>47</v>
      </c>
      <c r="E210" s="13">
        <v>16</v>
      </c>
      <c r="F210" s="13">
        <v>25</v>
      </c>
      <c r="G210" s="13">
        <v>6</v>
      </c>
    </row>
    <row r="211" spans="1:7" ht="15" customHeight="1" x14ac:dyDescent="0.15">
      <c r="A211" s="111"/>
      <c r="B211" s="11"/>
      <c r="C211" s="110" t="s">
        <v>213</v>
      </c>
      <c r="D211" s="13">
        <v>102</v>
      </c>
      <c r="E211" s="13">
        <v>38</v>
      </c>
      <c r="F211" s="13">
        <v>54</v>
      </c>
      <c r="G211" s="13">
        <v>10</v>
      </c>
    </row>
    <row r="212" spans="1:7" ht="15" customHeight="1" x14ac:dyDescent="0.15">
      <c r="A212" s="111"/>
      <c r="B212" s="11"/>
      <c r="C212" s="110" t="s">
        <v>214</v>
      </c>
      <c r="D212" s="13">
        <v>62</v>
      </c>
      <c r="E212" s="13">
        <v>29</v>
      </c>
      <c r="F212" s="13">
        <v>27</v>
      </c>
      <c r="G212" s="13">
        <v>6</v>
      </c>
    </row>
    <row r="213" spans="1:7" ht="15" customHeight="1" x14ac:dyDescent="0.15">
      <c r="A213" s="111"/>
      <c r="B213" s="11"/>
      <c r="C213" s="110" t="s">
        <v>215</v>
      </c>
      <c r="D213" s="13">
        <v>151</v>
      </c>
      <c r="E213" s="13">
        <v>53</v>
      </c>
      <c r="F213" s="13">
        <v>84</v>
      </c>
      <c r="G213" s="13">
        <v>14</v>
      </c>
    </row>
    <row r="214" spans="1:7" ht="15" customHeight="1" x14ac:dyDescent="0.15">
      <c r="A214" s="111"/>
      <c r="B214" s="11"/>
      <c r="C214" s="108" t="s">
        <v>133</v>
      </c>
      <c r="D214" s="13">
        <v>287</v>
      </c>
      <c r="E214" s="13">
        <v>90</v>
      </c>
      <c r="F214" s="13">
        <v>145</v>
      </c>
      <c r="G214" s="13">
        <v>52</v>
      </c>
    </row>
    <row r="215" spans="1:7" ht="15" customHeight="1" x14ac:dyDescent="0.15">
      <c r="A215" s="111"/>
      <c r="B215" s="204" t="s">
        <v>5</v>
      </c>
      <c r="C215" s="113" t="s">
        <v>16</v>
      </c>
      <c r="D215" s="13">
        <v>955</v>
      </c>
      <c r="E215" s="13">
        <v>324</v>
      </c>
      <c r="F215" s="13">
        <v>443</v>
      </c>
      <c r="G215" s="13">
        <v>188</v>
      </c>
    </row>
    <row r="216" spans="1:7" ht="15" customHeight="1" x14ac:dyDescent="0.15">
      <c r="A216" s="111"/>
      <c r="B216" s="205"/>
      <c r="C216" s="112"/>
      <c r="D216" s="13"/>
      <c r="E216" s="13"/>
      <c r="F216" s="13"/>
      <c r="G216" s="13"/>
    </row>
    <row r="217" spans="1:7" ht="15" customHeight="1" x14ac:dyDescent="0.15">
      <c r="A217" s="111"/>
      <c r="B217" s="205"/>
      <c r="C217" s="110" t="s">
        <v>1</v>
      </c>
      <c r="D217" s="13">
        <v>265</v>
      </c>
      <c r="E217" s="13">
        <v>100</v>
      </c>
      <c r="F217" s="13">
        <v>108</v>
      </c>
      <c r="G217" s="13">
        <v>57</v>
      </c>
    </row>
    <row r="218" spans="1:7" ht="15" customHeight="1" x14ac:dyDescent="0.15">
      <c r="A218" s="111"/>
      <c r="B218" s="205"/>
      <c r="C218" s="110" t="s">
        <v>212</v>
      </c>
      <c r="D218" s="13">
        <v>123</v>
      </c>
      <c r="E218" s="13">
        <v>41</v>
      </c>
      <c r="F218" s="13">
        <v>62</v>
      </c>
      <c r="G218" s="13">
        <v>20</v>
      </c>
    </row>
    <row r="219" spans="1:7" ht="15" customHeight="1" x14ac:dyDescent="0.15">
      <c r="A219" s="111"/>
      <c r="B219" s="205"/>
      <c r="C219" s="110" t="s">
        <v>213</v>
      </c>
      <c r="D219" s="13">
        <v>122</v>
      </c>
      <c r="E219" s="13">
        <v>47</v>
      </c>
      <c r="F219" s="13">
        <v>64</v>
      </c>
      <c r="G219" s="13">
        <v>11</v>
      </c>
    </row>
    <row r="220" spans="1:7" ht="15" customHeight="1" x14ac:dyDescent="0.15">
      <c r="A220" s="111"/>
      <c r="B220" s="200"/>
      <c r="C220" s="110" t="s">
        <v>214</v>
      </c>
      <c r="D220" s="13">
        <v>65</v>
      </c>
      <c r="E220" s="13">
        <v>21</v>
      </c>
      <c r="F220" s="13">
        <v>37</v>
      </c>
      <c r="G220" s="13">
        <v>7</v>
      </c>
    </row>
    <row r="221" spans="1:7" ht="15" customHeight="1" x14ac:dyDescent="0.15">
      <c r="A221" s="111"/>
      <c r="B221" s="200"/>
      <c r="C221" s="110" t="s">
        <v>215</v>
      </c>
      <c r="D221" s="13">
        <v>94</v>
      </c>
      <c r="E221" s="13">
        <v>33</v>
      </c>
      <c r="F221" s="13">
        <v>47</v>
      </c>
      <c r="G221" s="13">
        <v>14</v>
      </c>
    </row>
    <row r="222" spans="1:7" ht="15" customHeight="1" x14ac:dyDescent="0.15">
      <c r="A222" s="109"/>
      <c r="B222" s="456"/>
      <c r="C222" s="108" t="s">
        <v>133</v>
      </c>
      <c r="D222" s="13">
        <v>286</v>
      </c>
      <c r="E222" s="13">
        <v>82</v>
      </c>
      <c r="F222" s="13">
        <v>125</v>
      </c>
      <c r="G222" s="13">
        <v>79</v>
      </c>
    </row>
    <row r="223" spans="1:7" ht="15" customHeight="1" x14ac:dyDescent="0.15">
      <c r="A223" s="114" t="s">
        <v>475</v>
      </c>
      <c r="B223" s="17" t="s">
        <v>6</v>
      </c>
      <c r="C223" s="113" t="s">
        <v>16</v>
      </c>
      <c r="D223" s="13">
        <v>1165</v>
      </c>
      <c r="E223" s="13">
        <v>307</v>
      </c>
      <c r="F223" s="13">
        <v>753</v>
      </c>
      <c r="G223" s="13">
        <v>105</v>
      </c>
    </row>
    <row r="224" spans="1:7" ht="15" customHeight="1" x14ac:dyDescent="0.15">
      <c r="A224" s="203" t="s">
        <v>479</v>
      </c>
      <c r="B224" s="18" t="s">
        <v>7</v>
      </c>
      <c r="C224" s="112"/>
      <c r="D224" s="13"/>
      <c r="E224" s="13"/>
      <c r="F224" s="13"/>
      <c r="G224" s="13"/>
    </row>
    <row r="225" spans="1:7" ht="15" customHeight="1" x14ac:dyDescent="0.15">
      <c r="A225" s="203"/>
      <c r="B225" s="18" t="s">
        <v>8</v>
      </c>
      <c r="C225" s="110" t="s">
        <v>1</v>
      </c>
      <c r="D225" s="13">
        <v>553</v>
      </c>
      <c r="E225" s="13">
        <v>148</v>
      </c>
      <c r="F225" s="13">
        <v>347</v>
      </c>
      <c r="G225" s="13">
        <v>58</v>
      </c>
    </row>
    <row r="226" spans="1:7" ht="15" customHeight="1" x14ac:dyDescent="0.15">
      <c r="A226" s="111"/>
      <c r="B226" s="18" t="s">
        <v>9</v>
      </c>
      <c r="C226" s="110" t="s">
        <v>212</v>
      </c>
      <c r="D226" s="13">
        <v>306</v>
      </c>
      <c r="E226" s="13">
        <v>78</v>
      </c>
      <c r="F226" s="13">
        <v>213</v>
      </c>
      <c r="G226" s="13">
        <v>15</v>
      </c>
    </row>
    <row r="227" spans="1:7" ht="15" customHeight="1" x14ac:dyDescent="0.15">
      <c r="A227" s="111"/>
      <c r="B227" s="18"/>
      <c r="C227" s="110" t="s">
        <v>213</v>
      </c>
      <c r="D227" s="13">
        <v>91</v>
      </c>
      <c r="E227" s="13">
        <v>17</v>
      </c>
      <c r="F227" s="13">
        <v>68</v>
      </c>
      <c r="G227" s="13">
        <v>6</v>
      </c>
    </row>
    <row r="228" spans="1:7" ht="15" customHeight="1" x14ac:dyDescent="0.15">
      <c r="A228" s="111"/>
      <c r="B228" s="18"/>
      <c r="C228" s="110" t="s">
        <v>214</v>
      </c>
      <c r="D228" s="13">
        <v>28</v>
      </c>
      <c r="E228" s="13">
        <v>6</v>
      </c>
      <c r="F228" s="13">
        <v>21</v>
      </c>
      <c r="G228" s="13">
        <v>1</v>
      </c>
    </row>
    <row r="229" spans="1:7" ht="15" customHeight="1" x14ac:dyDescent="0.15">
      <c r="A229" s="111"/>
      <c r="B229" s="18"/>
      <c r="C229" s="110" t="s">
        <v>215</v>
      </c>
      <c r="D229" s="13">
        <v>41</v>
      </c>
      <c r="E229" s="13">
        <v>10</v>
      </c>
      <c r="F229" s="13">
        <v>28</v>
      </c>
      <c r="G229" s="13">
        <v>3</v>
      </c>
    </row>
    <row r="230" spans="1:7" ht="15" customHeight="1" x14ac:dyDescent="0.15">
      <c r="A230" s="111"/>
      <c r="B230" s="19"/>
      <c r="C230" s="108" t="s">
        <v>133</v>
      </c>
      <c r="D230" s="13">
        <v>146</v>
      </c>
      <c r="E230" s="13">
        <v>48</v>
      </c>
      <c r="F230" s="13">
        <v>76</v>
      </c>
      <c r="G230" s="13">
        <v>22</v>
      </c>
    </row>
    <row r="231" spans="1:7" ht="15" customHeight="1" x14ac:dyDescent="0.15">
      <c r="A231" s="111"/>
      <c r="B231" s="11" t="s">
        <v>2</v>
      </c>
      <c r="C231" s="113" t="s">
        <v>16</v>
      </c>
      <c r="D231" s="13">
        <v>835</v>
      </c>
      <c r="E231" s="13">
        <v>305</v>
      </c>
      <c r="F231" s="13">
        <v>413</v>
      </c>
      <c r="G231" s="13">
        <v>117</v>
      </c>
    </row>
    <row r="232" spans="1:7" ht="15" customHeight="1" x14ac:dyDescent="0.15">
      <c r="A232" s="111"/>
      <c r="B232" s="11" t="s">
        <v>3</v>
      </c>
      <c r="C232" s="112"/>
      <c r="D232" s="13"/>
      <c r="E232" s="13"/>
      <c r="F232" s="13"/>
      <c r="G232" s="13"/>
    </row>
    <row r="233" spans="1:7" ht="15" customHeight="1" x14ac:dyDescent="0.15">
      <c r="A233" s="111"/>
      <c r="B233" s="11" t="s">
        <v>4</v>
      </c>
      <c r="C233" s="110" t="s">
        <v>1</v>
      </c>
      <c r="D233" s="13">
        <v>523</v>
      </c>
      <c r="E233" s="13">
        <v>204</v>
      </c>
      <c r="F233" s="13">
        <v>253</v>
      </c>
      <c r="G233" s="13">
        <v>66</v>
      </c>
    </row>
    <row r="234" spans="1:7" ht="15" customHeight="1" x14ac:dyDescent="0.15">
      <c r="A234" s="111"/>
      <c r="B234" s="11"/>
      <c r="C234" s="110" t="s">
        <v>212</v>
      </c>
      <c r="D234" s="13">
        <v>53</v>
      </c>
      <c r="E234" s="13">
        <v>23</v>
      </c>
      <c r="F234" s="13">
        <v>24</v>
      </c>
      <c r="G234" s="13">
        <v>6</v>
      </c>
    </row>
    <row r="235" spans="1:7" ht="15" customHeight="1" x14ac:dyDescent="0.15">
      <c r="A235" s="111"/>
      <c r="B235" s="11"/>
      <c r="C235" s="110" t="s">
        <v>213</v>
      </c>
      <c r="D235" s="13">
        <v>37</v>
      </c>
      <c r="E235" s="13">
        <v>8</v>
      </c>
      <c r="F235" s="13">
        <v>25</v>
      </c>
      <c r="G235" s="13">
        <v>4</v>
      </c>
    </row>
    <row r="236" spans="1:7" ht="15" customHeight="1" x14ac:dyDescent="0.15">
      <c r="A236" s="111"/>
      <c r="B236" s="11"/>
      <c r="C236" s="110" t="s">
        <v>214</v>
      </c>
      <c r="D236" s="13">
        <v>17</v>
      </c>
      <c r="E236" s="13">
        <v>7</v>
      </c>
      <c r="F236" s="13">
        <v>10</v>
      </c>
      <c r="G236" s="13">
        <v>0</v>
      </c>
    </row>
    <row r="237" spans="1:7" ht="15" customHeight="1" x14ac:dyDescent="0.15">
      <c r="A237" s="111"/>
      <c r="B237" s="11"/>
      <c r="C237" s="110" t="s">
        <v>215</v>
      </c>
      <c r="D237" s="13">
        <v>42</v>
      </c>
      <c r="E237" s="13">
        <v>15</v>
      </c>
      <c r="F237" s="13">
        <v>23</v>
      </c>
      <c r="G237" s="13">
        <v>4</v>
      </c>
    </row>
    <row r="238" spans="1:7" ht="15" customHeight="1" x14ac:dyDescent="0.15">
      <c r="A238" s="111"/>
      <c r="B238" s="11"/>
      <c r="C238" s="108" t="s">
        <v>133</v>
      </c>
      <c r="D238" s="13">
        <v>163</v>
      </c>
      <c r="E238" s="13">
        <v>48</v>
      </c>
      <c r="F238" s="13">
        <v>78</v>
      </c>
      <c r="G238" s="13">
        <v>37</v>
      </c>
    </row>
    <row r="239" spans="1:7" ht="15" customHeight="1" x14ac:dyDescent="0.15">
      <c r="A239" s="111"/>
      <c r="B239" s="204" t="s">
        <v>5</v>
      </c>
      <c r="C239" s="113" t="s">
        <v>16</v>
      </c>
      <c r="D239" s="13">
        <v>955</v>
      </c>
      <c r="E239" s="13">
        <v>324</v>
      </c>
      <c r="F239" s="13">
        <v>443</v>
      </c>
      <c r="G239" s="13">
        <v>188</v>
      </c>
    </row>
    <row r="240" spans="1:7" ht="15" customHeight="1" x14ac:dyDescent="0.15">
      <c r="A240" s="111"/>
      <c r="B240" s="205"/>
      <c r="C240" s="112"/>
      <c r="D240" s="13"/>
      <c r="E240" s="13"/>
      <c r="F240" s="13"/>
      <c r="G240" s="13"/>
    </row>
    <row r="241" spans="1:7" ht="15" customHeight="1" x14ac:dyDescent="0.15">
      <c r="A241" s="111"/>
      <c r="B241" s="205"/>
      <c r="C241" s="110" t="s">
        <v>1</v>
      </c>
      <c r="D241" s="13">
        <v>730</v>
      </c>
      <c r="E241" s="13">
        <v>248</v>
      </c>
      <c r="F241" s="13">
        <v>341</v>
      </c>
      <c r="G241" s="13">
        <v>141</v>
      </c>
    </row>
    <row r="242" spans="1:7" ht="15" customHeight="1" x14ac:dyDescent="0.15">
      <c r="A242" s="111"/>
      <c r="B242" s="205"/>
      <c r="C242" s="110" t="s">
        <v>212</v>
      </c>
      <c r="D242" s="13">
        <v>56</v>
      </c>
      <c r="E242" s="13">
        <v>20</v>
      </c>
      <c r="F242" s="13">
        <v>28</v>
      </c>
      <c r="G242" s="13">
        <v>8</v>
      </c>
    </row>
    <row r="243" spans="1:7" ht="15" customHeight="1" x14ac:dyDescent="0.15">
      <c r="A243" s="111"/>
      <c r="B243" s="205"/>
      <c r="C243" s="110" t="s">
        <v>213</v>
      </c>
      <c r="D243" s="13">
        <v>23</v>
      </c>
      <c r="E243" s="13">
        <v>9</v>
      </c>
      <c r="F243" s="13">
        <v>13</v>
      </c>
      <c r="G243" s="13">
        <v>1</v>
      </c>
    </row>
    <row r="244" spans="1:7" ht="15" customHeight="1" x14ac:dyDescent="0.15">
      <c r="A244" s="111"/>
      <c r="B244" s="200"/>
      <c r="C244" s="110" t="s">
        <v>214</v>
      </c>
      <c r="D244" s="13">
        <v>11</v>
      </c>
      <c r="E244" s="13">
        <v>5</v>
      </c>
      <c r="F244" s="13">
        <v>5</v>
      </c>
      <c r="G244" s="13">
        <v>1</v>
      </c>
    </row>
    <row r="245" spans="1:7" ht="15" customHeight="1" x14ac:dyDescent="0.15">
      <c r="A245" s="111"/>
      <c r="B245" s="200"/>
      <c r="C245" s="110" t="s">
        <v>215</v>
      </c>
      <c r="D245" s="13">
        <v>18</v>
      </c>
      <c r="E245" s="13">
        <v>6</v>
      </c>
      <c r="F245" s="13">
        <v>11</v>
      </c>
      <c r="G245" s="13">
        <v>1</v>
      </c>
    </row>
    <row r="246" spans="1:7" ht="15" customHeight="1" x14ac:dyDescent="0.15">
      <c r="A246" s="109"/>
      <c r="B246" s="456"/>
      <c r="C246" s="108" t="s">
        <v>133</v>
      </c>
      <c r="D246" s="13">
        <v>117</v>
      </c>
      <c r="E246" s="13">
        <v>36</v>
      </c>
      <c r="F246" s="13">
        <v>45</v>
      </c>
      <c r="G246" s="13">
        <v>36</v>
      </c>
    </row>
    <row r="374" spans="1:5" s="466" customFormat="1" ht="15" customHeight="1" x14ac:dyDescent="0.15">
      <c r="A374" s="465">
        <f>COUNT(D378:D497)</f>
        <v>105</v>
      </c>
      <c r="D374" s="466">
        <f>IF(D5&gt;100,"",($A$374-D377-SUM(D378:D497)/100))</f>
        <v>0</v>
      </c>
    </row>
    <row r="375" spans="1:5" s="466" customFormat="1" ht="15" customHeight="1" x14ac:dyDescent="0.15">
      <c r="A375" s="467" t="s">
        <v>592</v>
      </c>
      <c r="B375" s="467"/>
      <c r="C375" s="467"/>
      <c r="D375" s="466">
        <f>SUM(E378:E497)</f>
        <v>0</v>
      </c>
    </row>
    <row r="376" spans="1:5" s="466" customFormat="1" ht="15" customHeight="1" x14ac:dyDescent="0.15">
      <c r="A376" s="467" t="s">
        <v>593</v>
      </c>
      <c r="B376" s="467"/>
      <c r="C376" s="467"/>
      <c r="D376" s="466">
        <f>COUNTIF(D378:D497,$A376)</f>
        <v>0</v>
      </c>
    </row>
    <row r="377" spans="1:5" s="466" customFormat="1" ht="15" customHeight="1" x14ac:dyDescent="0.15">
      <c r="A377" s="467">
        <v>0</v>
      </c>
      <c r="B377" s="467"/>
      <c r="C377" s="467"/>
      <c r="D377" s="466">
        <f>COUNTIF(D$379:D$497,$A377)</f>
        <v>0</v>
      </c>
    </row>
    <row r="378" spans="1:5" ht="15" customHeight="1" x14ac:dyDescent="0.15">
      <c r="A378" s="114" t="s">
        <v>462</v>
      </c>
      <c r="B378" s="17" t="s">
        <v>6</v>
      </c>
      <c r="C378" s="113" t="s">
        <v>16</v>
      </c>
      <c r="D378" s="143" t="str">
        <f t="shared" ref="D378:D409" si="31">IF($C378="全体","",SUM(E4:G4))</f>
        <v/>
      </c>
      <c r="E378" s="1" t="str">
        <f t="shared" ref="E378:E441" si="32">IF($C378="全体","",COUNTIF(E4:G4,$A$375))</f>
        <v/>
      </c>
    </row>
    <row r="379" spans="1:5" ht="15" customHeight="1" x14ac:dyDescent="0.15">
      <c r="A379" s="203" t="s">
        <v>98</v>
      </c>
      <c r="B379" s="18" t="s">
        <v>7</v>
      </c>
      <c r="C379" s="112"/>
      <c r="D379" s="143">
        <f t="shared" si="31"/>
        <v>100</v>
      </c>
      <c r="E379" s="1">
        <f t="shared" si="32"/>
        <v>0</v>
      </c>
    </row>
    <row r="380" spans="1:5" ht="15" customHeight="1" x14ac:dyDescent="0.15">
      <c r="A380" s="203"/>
      <c r="B380" s="18" t="s">
        <v>8</v>
      </c>
      <c r="C380" s="110" t="s">
        <v>67</v>
      </c>
      <c r="D380" s="143">
        <f t="shared" si="31"/>
        <v>100</v>
      </c>
      <c r="E380" s="1">
        <f t="shared" si="32"/>
        <v>0</v>
      </c>
    </row>
    <row r="381" spans="1:5" ht="15" customHeight="1" x14ac:dyDescent="0.15">
      <c r="A381" s="111"/>
      <c r="B381" s="18" t="s">
        <v>9</v>
      </c>
      <c r="C381" s="110" t="s">
        <v>68</v>
      </c>
      <c r="D381" s="143">
        <f t="shared" si="31"/>
        <v>100</v>
      </c>
      <c r="E381" s="1">
        <f t="shared" si="32"/>
        <v>0</v>
      </c>
    </row>
    <row r="382" spans="1:5" ht="15" customHeight="1" x14ac:dyDescent="0.15">
      <c r="A382" s="111"/>
      <c r="B382" s="18"/>
      <c r="C382" s="110" t="s">
        <v>69</v>
      </c>
      <c r="D382" s="143">
        <f t="shared" si="31"/>
        <v>100</v>
      </c>
      <c r="E382" s="1">
        <f t="shared" si="32"/>
        <v>0</v>
      </c>
    </row>
    <row r="383" spans="1:5" ht="15" customHeight="1" x14ac:dyDescent="0.15">
      <c r="A383" s="111"/>
      <c r="B383" s="18"/>
      <c r="C383" s="110" t="s">
        <v>70</v>
      </c>
      <c r="D383" s="143">
        <f t="shared" si="31"/>
        <v>100</v>
      </c>
      <c r="E383" s="1">
        <f t="shared" si="32"/>
        <v>0</v>
      </c>
    </row>
    <row r="384" spans="1:5" ht="15" customHeight="1" x14ac:dyDescent="0.15">
      <c r="A384" s="111"/>
      <c r="B384" s="18"/>
      <c r="C384" s="110" t="s">
        <v>119</v>
      </c>
      <c r="D384" s="143">
        <f t="shared" si="31"/>
        <v>100</v>
      </c>
      <c r="E384" s="1">
        <f t="shared" si="32"/>
        <v>0</v>
      </c>
    </row>
    <row r="385" spans="1:5" ht="15" customHeight="1" x14ac:dyDescent="0.15">
      <c r="A385" s="111"/>
      <c r="B385" s="19"/>
      <c r="C385" s="108" t="s">
        <v>66</v>
      </c>
      <c r="D385" s="143">
        <f t="shared" si="31"/>
        <v>99.999999999999986</v>
      </c>
      <c r="E385" s="1">
        <f t="shared" si="32"/>
        <v>0</v>
      </c>
    </row>
    <row r="386" spans="1:5" ht="15" customHeight="1" x14ac:dyDescent="0.15">
      <c r="A386" s="111"/>
      <c r="B386" s="11" t="s">
        <v>2</v>
      </c>
      <c r="C386" s="113" t="s">
        <v>16</v>
      </c>
      <c r="D386" s="143" t="str">
        <f t="shared" si="31"/>
        <v/>
      </c>
      <c r="E386" s="1" t="str">
        <f t="shared" si="32"/>
        <v/>
      </c>
    </row>
    <row r="387" spans="1:5" ht="15" customHeight="1" x14ac:dyDescent="0.15">
      <c r="A387" s="111"/>
      <c r="B387" s="11" t="s">
        <v>3</v>
      </c>
      <c r="C387" s="112"/>
      <c r="D387" s="143">
        <f t="shared" si="31"/>
        <v>100.00000000000001</v>
      </c>
      <c r="E387" s="1">
        <f t="shared" si="32"/>
        <v>0</v>
      </c>
    </row>
    <row r="388" spans="1:5" ht="15" customHeight="1" x14ac:dyDescent="0.15">
      <c r="A388" s="111"/>
      <c r="B388" s="11" t="s">
        <v>4</v>
      </c>
      <c r="C388" s="110" t="s">
        <v>67</v>
      </c>
      <c r="D388" s="143">
        <f t="shared" si="31"/>
        <v>100.00000000000001</v>
      </c>
      <c r="E388" s="1">
        <f t="shared" si="32"/>
        <v>0</v>
      </c>
    </row>
    <row r="389" spans="1:5" ht="15" customHeight="1" x14ac:dyDescent="0.15">
      <c r="A389" s="111"/>
      <c r="B389" s="11"/>
      <c r="C389" s="110" t="s">
        <v>68</v>
      </c>
      <c r="D389" s="143">
        <f t="shared" si="31"/>
        <v>100</v>
      </c>
      <c r="E389" s="1">
        <f t="shared" si="32"/>
        <v>0</v>
      </c>
    </row>
    <row r="390" spans="1:5" ht="15" customHeight="1" x14ac:dyDescent="0.15">
      <c r="A390" s="111"/>
      <c r="B390" s="11"/>
      <c r="C390" s="110" t="s">
        <v>69</v>
      </c>
      <c r="D390" s="143">
        <f t="shared" si="31"/>
        <v>100</v>
      </c>
      <c r="E390" s="1">
        <f t="shared" si="32"/>
        <v>0</v>
      </c>
    </row>
    <row r="391" spans="1:5" ht="15" customHeight="1" x14ac:dyDescent="0.15">
      <c r="A391" s="111"/>
      <c r="B391" s="11"/>
      <c r="C391" s="110" t="s">
        <v>70</v>
      </c>
      <c r="D391" s="143">
        <f t="shared" si="31"/>
        <v>100.00000000000001</v>
      </c>
      <c r="E391" s="1">
        <f t="shared" si="32"/>
        <v>0</v>
      </c>
    </row>
    <row r="392" spans="1:5" ht="15" customHeight="1" x14ac:dyDescent="0.15">
      <c r="A392" s="111"/>
      <c r="B392" s="11"/>
      <c r="C392" s="110" t="s">
        <v>119</v>
      </c>
      <c r="D392" s="143">
        <f t="shared" si="31"/>
        <v>99.999999999999986</v>
      </c>
      <c r="E392" s="1">
        <f t="shared" si="32"/>
        <v>0</v>
      </c>
    </row>
    <row r="393" spans="1:5" ht="15" customHeight="1" x14ac:dyDescent="0.15">
      <c r="A393" s="111"/>
      <c r="B393" s="11"/>
      <c r="C393" s="108" t="s">
        <v>66</v>
      </c>
      <c r="D393" s="143">
        <f t="shared" si="31"/>
        <v>100</v>
      </c>
      <c r="E393" s="1">
        <f t="shared" si="32"/>
        <v>0</v>
      </c>
    </row>
    <row r="394" spans="1:5" ht="15" customHeight="1" x14ac:dyDescent="0.15">
      <c r="A394" s="111"/>
      <c r="B394" s="204" t="s">
        <v>5</v>
      </c>
      <c r="C394" s="113" t="s">
        <v>16</v>
      </c>
      <c r="D394" s="143" t="str">
        <f t="shared" si="31"/>
        <v/>
      </c>
      <c r="E394" s="1" t="str">
        <f t="shared" si="32"/>
        <v/>
      </c>
    </row>
    <row r="395" spans="1:5" ht="15" customHeight="1" x14ac:dyDescent="0.15">
      <c r="A395" s="111"/>
      <c r="B395" s="205"/>
      <c r="C395" s="112"/>
      <c r="D395" s="143">
        <f t="shared" si="31"/>
        <v>100</v>
      </c>
      <c r="E395" s="1">
        <f t="shared" si="32"/>
        <v>0</v>
      </c>
    </row>
    <row r="396" spans="1:5" ht="15" customHeight="1" x14ac:dyDescent="0.15">
      <c r="A396" s="111"/>
      <c r="B396" s="205"/>
      <c r="C396" s="110" t="s">
        <v>67</v>
      </c>
      <c r="D396" s="143">
        <f t="shared" si="31"/>
        <v>100</v>
      </c>
      <c r="E396" s="1">
        <f t="shared" si="32"/>
        <v>0</v>
      </c>
    </row>
    <row r="397" spans="1:5" ht="15" customHeight="1" x14ac:dyDescent="0.15">
      <c r="A397" s="111"/>
      <c r="B397" s="205"/>
      <c r="C397" s="110" t="s">
        <v>68</v>
      </c>
      <c r="D397" s="143">
        <f t="shared" si="31"/>
        <v>100</v>
      </c>
      <c r="E397" s="1">
        <f t="shared" si="32"/>
        <v>0</v>
      </c>
    </row>
    <row r="398" spans="1:5" ht="15" customHeight="1" x14ac:dyDescent="0.15">
      <c r="A398" s="111"/>
      <c r="B398" s="205"/>
      <c r="C398" s="110" t="s">
        <v>69</v>
      </c>
      <c r="D398" s="143">
        <f t="shared" si="31"/>
        <v>100</v>
      </c>
      <c r="E398" s="1">
        <f t="shared" si="32"/>
        <v>0</v>
      </c>
    </row>
    <row r="399" spans="1:5" ht="15" customHeight="1" x14ac:dyDescent="0.15">
      <c r="A399" s="111"/>
      <c r="B399" s="200"/>
      <c r="C399" s="110" t="s">
        <v>70</v>
      </c>
      <c r="D399" s="143">
        <f t="shared" si="31"/>
        <v>100</v>
      </c>
      <c r="E399" s="1">
        <f t="shared" si="32"/>
        <v>0</v>
      </c>
    </row>
    <row r="400" spans="1:5" ht="15" customHeight="1" x14ac:dyDescent="0.15">
      <c r="A400" s="111"/>
      <c r="B400" s="200"/>
      <c r="C400" s="110" t="s">
        <v>119</v>
      </c>
      <c r="D400" s="143">
        <f t="shared" si="31"/>
        <v>100</v>
      </c>
      <c r="E400" s="1">
        <f t="shared" si="32"/>
        <v>0</v>
      </c>
    </row>
    <row r="401" spans="1:5" ht="15" customHeight="1" x14ac:dyDescent="0.15">
      <c r="A401" s="108"/>
      <c r="B401" s="202"/>
      <c r="C401" s="108" t="s">
        <v>66</v>
      </c>
      <c r="D401" s="143">
        <f t="shared" si="31"/>
        <v>100</v>
      </c>
      <c r="E401" s="1">
        <f t="shared" si="32"/>
        <v>0</v>
      </c>
    </row>
    <row r="402" spans="1:5" ht="15" customHeight="1" x14ac:dyDescent="0.15">
      <c r="A402" s="114" t="s">
        <v>71</v>
      </c>
      <c r="B402" s="17" t="s">
        <v>6</v>
      </c>
      <c r="C402" s="113" t="s">
        <v>16</v>
      </c>
      <c r="D402" s="143" t="str">
        <f t="shared" si="31"/>
        <v/>
      </c>
      <c r="E402" s="1" t="str">
        <f t="shared" si="32"/>
        <v/>
      </c>
    </row>
    <row r="403" spans="1:5" ht="15" customHeight="1" x14ac:dyDescent="0.15">
      <c r="A403" s="455" t="s">
        <v>473</v>
      </c>
      <c r="B403" s="18" t="s">
        <v>7</v>
      </c>
      <c r="C403" s="112"/>
      <c r="D403" s="143">
        <f t="shared" si="31"/>
        <v>100</v>
      </c>
      <c r="E403" s="1">
        <f t="shared" si="32"/>
        <v>0</v>
      </c>
    </row>
    <row r="404" spans="1:5" ht="15" customHeight="1" x14ac:dyDescent="0.15">
      <c r="A404" s="111" t="s">
        <v>474</v>
      </c>
      <c r="B404" s="18" t="s">
        <v>8</v>
      </c>
      <c r="C404" s="110" t="s">
        <v>161</v>
      </c>
      <c r="D404" s="143">
        <f t="shared" si="31"/>
        <v>99.999999999999986</v>
      </c>
      <c r="E404" s="1">
        <f t="shared" si="32"/>
        <v>0</v>
      </c>
    </row>
    <row r="405" spans="1:5" ht="15" customHeight="1" x14ac:dyDescent="0.15">
      <c r="A405" s="111"/>
      <c r="B405" s="18" t="s">
        <v>9</v>
      </c>
      <c r="C405" s="110" t="s">
        <v>179</v>
      </c>
      <c r="D405" s="143">
        <f t="shared" si="31"/>
        <v>100.00000000000001</v>
      </c>
      <c r="E405" s="1">
        <f t="shared" si="32"/>
        <v>0</v>
      </c>
    </row>
    <row r="406" spans="1:5" ht="15" customHeight="1" x14ac:dyDescent="0.15">
      <c r="A406" s="111"/>
      <c r="B406" s="18"/>
      <c r="C406" s="110" t="s">
        <v>178</v>
      </c>
      <c r="D406" s="143">
        <f t="shared" si="31"/>
        <v>100</v>
      </c>
      <c r="E406" s="1">
        <f t="shared" si="32"/>
        <v>0</v>
      </c>
    </row>
    <row r="407" spans="1:5" ht="15" customHeight="1" x14ac:dyDescent="0.15">
      <c r="A407" s="111"/>
      <c r="B407" s="18"/>
      <c r="C407" s="110" t="s">
        <v>177</v>
      </c>
      <c r="D407" s="143">
        <f t="shared" si="31"/>
        <v>100.00000000000001</v>
      </c>
      <c r="E407" s="1">
        <f t="shared" si="32"/>
        <v>0</v>
      </c>
    </row>
    <row r="408" spans="1:5" ht="15" customHeight="1" x14ac:dyDescent="0.15">
      <c r="A408" s="111"/>
      <c r="B408" s="18"/>
      <c r="C408" s="110" t="s">
        <v>176</v>
      </c>
      <c r="D408" s="143">
        <f t="shared" si="31"/>
        <v>100</v>
      </c>
      <c r="E408" s="1">
        <f t="shared" si="32"/>
        <v>0</v>
      </c>
    </row>
    <row r="409" spans="1:5" ht="15" customHeight="1" x14ac:dyDescent="0.15">
      <c r="A409" s="111"/>
      <c r="B409" s="19"/>
      <c r="C409" s="108" t="s">
        <v>66</v>
      </c>
      <c r="D409" s="143">
        <f t="shared" si="31"/>
        <v>100</v>
      </c>
      <c r="E409" s="1">
        <f t="shared" si="32"/>
        <v>0</v>
      </c>
    </row>
    <row r="410" spans="1:5" ht="15" customHeight="1" x14ac:dyDescent="0.15">
      <c r="A410" s="111"/>
      <c r="B410" s="11" t="s">
        <v>2</v>
      </c>
      <c r="C410" s="113" t="s">
        <v>16</v>
      </c>
      <c r="D410" s="143" t="str">
        <f t="shared" ref="D410:D473" si="33">IF($C410="全体","",SUM(E36:G36))</f>
        <v/>
      </c>
      <c r="E410" s="1" t="str">
        <f t="shared" si="32"/>
        <v/>
      </c>
    </row>
    <row r="411" spans="1:5" ht="15" customHeight="1" x14ac:dyDescent="0.15">
      <c r="A411" s="111"/>
      <c r="B411" s="11" t="s">
        <v>3</v>
      </c>
      <c r="C411" s="112"/>
      <c r="D411" s="143">
        <f t="shared" si="33"/>
        <v>100.00000000000001</v>
      </c>
      <c r="E411" s="1">
        <f t="shared" si="32"/>
        <v>0</v>
      </c>
    </row>
    <row r="412" spans="1:5" ht="15" customHeight="1" x14ac:dyDescent="0.15">
      <c r="A412" s="111"/>
      <c r="B412" s="11" t="s">
        <v>4</v>
      </c>
      <c r="C412" s="110" t="s">
        <v>161</v>
      </c>
      <c r="D412" s="143">
        <f t="shared" si="33"/>
        <v>100.00000000000001</v>
      </c>
      <c r="E412" s="1">
        <f t="shared" si="32"/>
        <v>0</v>
      </c>
    </row>
    <row r="413" spans="1:5" ht="15" customHeight="1" x14ac:dyDescent="0.15">
      <c r="A413" s="111"/>
      <c r="B413" s="11"/>
      <c r="C413" s="110" t="s">
        <v>179</v>
      </c>
      <c r="D413" s="143">
        <f t="shared" si="33"/>
        <v>100</v>
      </c>
      <c r="E413" s="1">
        <f t="shared" si="32"/>
        <v>0</v>
      </c>
    </row>
    <row r="414" spans="1:5" ht="15" customHeight="1" x14ac:dyDescent="0.15">
      <c r="A414" s="111"/>
      <c r="B414" s="11"/>
      <c r="C414" s="110" t="s">
        <v>178</v>
      </c>
      <c r="D414" s="143">
        <f t="shared" si="33"/>
        <v>99.999999999999986</v>
      </c>
      <c r="E414" s="1">
        <f t="shared" si="32"/>
        <v>0</v>
      </c>
    </row>
    <row r="415" spans="1:5" ht="15" customHeight="1" x14ac:dyDescent="0.15">
      <c r="A415" s="111"/>
      <c r="B415" s="11"/>
      <c r="C415" s="110" t="s">
        <v>177</v>
      </c>
      <c r="D415" s="143">
        <f t="shared" si="33"/>
        <v>99.999999999999986</v>
      </c>
      <c r="E415" s="1">
        <f t="shared" si="32"/>
        <v>0</v>
      </c>
    </row>
    <row r="416" spans="1:5" ht="15" customHeight="1" x14ac:dyDescent="0.15">
      <c r="A416" s="111"/>
      <c r="B416" s="11"/>
      <c r="C416" s="110" t="s">
        <v>176</v>
      </c>
      <c r="D416" s="143">
        <f t="shared" si="33"/>
        <v>100</v>
      </c>
      <c r="E416" s="1">
        <f t="shared" si="32"/>
        <v>0</v>
      </c>
    </row>
    <row r="417" spans="1:5" ht="15" customHeight="1" x14ac:dyDescent="0.15">
      <c r="A417" s="111"/>
      <c r="B417" s="11"/>
      <c r="C417" s="108" t="s">
        <v>66</v>
      </c>
      <c r="D417" s="143">
        <f t="shared" si="33"/>
        <v>100.00000000000001</v>
      </c>
      <c r="E417" s="1">
        <f t="shared" si="32"/>
        <v>0</v>
      </c>
    </row>
    <row r="418" spans="1:5" ht="15" customHeight="1" x14ac:dyDescent="0.15">
      <c r="A418" s="111"/>
      <c r="B418" s="204" t="s">
        <v>5</v>
      </c>
      <c r="C418" s="113" t="s">
        <v>16</v>
      </c>
      <c r="D418" s="143" t="str">
        <f t="shared" si="33"/>
        <v/>
      </c>
      <c r="E418" s="1" t="str">
        <f t="shared" si="32"/>
        <v/>
      </c>
    </row>
    <row r="419" spans="1:5" ht="15" customHeight="1" x14ac:dyDescent="0.15">
      <c r="A419" s="111"/>
      <c r="B419" s="205"/>
      <c r="C419" s="112"/>
      <c r="D419" s="143">
        <f t="shared" si="33"/>
        <v>100</v>
      </c>
      <c r="E419" s="1">
        <f t="shared" si="32"/>
        <v>0</v>
      </c>
    </row>
    <row r="420" spans="1:5" ht="15" customHeight="1" x14ac:dyDescent="0.15">
      <c r="A420" s="111"/>
      <c r="B420" s="205"/>
      <c r="C420" s="110" t="s">
        <v>161</v>
      </c>
      <c r="D420" s="143">
        <f t="shared" si="33"/>
        <v>100</v>
      </c>
      <c r="E420" s="1">
        <f t="shared" si="32"/>
        <v>0</v>
      </c>
    </row>
    <row r="421" spans="1:5" ht="15" customHeight="1" x14ac:dyDescent="0.15">
      <c r="A421" s="111"/>
      <c r="B421" s="205"/>
      <c r="C421" s="110" t="s">
        <v>179</v>
      </c>
      <c r="D421" s="143">
        <f t="shared" si="33"/>
        <v>100</v>
      </c>
      <c r="E421" s="1">
        <f t="shared" si="32"/>
        <v>0</v>
      </c>
    </row>
    <row r="422" spans="1:5" ht="15" customHeight="1" x14ac:dyDescent="0.15">
      <c r="A422" s="111"/>
      <c r="B422" s="205"/>
      <c r="C422" s="110" t="s">
        <v>178</v>
      </c>
      <c r="D422" s="143">
        <f t="shared" si="33"/>
        <v>100</v>
      </c>
      <c r="E422" s="1">
        <f t="shared" si="32"/>
        <v>0</v>
      </c>
    </row>
    <row r="423" spans="1:5" ht="15" customHeight="1" x14ac:dyDescent="0.15">
      <c r="A423" s="111"/>
      <c r="B423" s="200"/>
      <c r="C423" s="110" t="s">
        <v>177</v>
      </c>
      <c r="D423" s="143">
        <f t="shared" si="33"/>
        <v>100</v>
      </c>
      <c r="E423" s="1">
        <f t="shared" si="32"/>
        <v>0</v>
      </c>
    </row>
    <row r="424" spans="1:5" ht="15" customHeight="1" x14ac:dyDescent="0.15">
      <c r="A424" s="111"/>
      <c r="B424" s="200"/>
      <c r="C424" s="110" t="s">
        <v>176</v>
      </c>
      <c r="D424" s="143">
        <f t="shared" si="33"/>
        <v>99.999999999999986</v>
      </c>
      <c r="E424" s="1">
        <f t="shared" si="32"/>
        <v>0</v>
      </c>
    </row>
    <row r="425" spans="1:5" ht="15" customHeight="1" x14ac:dyDescent="0.15">
      <c r="A425" s="108"/>
      <c r="B425" s="202"/>
      <c r="C425" s="108" t="s">
        <v>66</v>
      </c>
      <c r="D425" s="143">
        <f t="shared" si="33"/>
        <v>100</v>
      </c>
      <c r="E425" s="1">
        <f t="shared" si="32"/>
        <v>0</v>
      </c>
    </row>
    <row r="426" spans="1:5" ht="15" customHeight="1" x14ac:dyDescent="0.15">
      <c r="A426" s="114" t="s">
        <v>475</v>
      </c>
      <c r="B426" s="17" t="s">
        <v>6</v>
      </c>
      <c r="C426" s="113" t="s">
        <v>16</v>
      </c>
      <c r="D426" s="143" t="str">
        <f t="shared" si="33"/>
        <v/>
      </c>
      <c r="E426" s="1" t="str">
        <f t="shared" si="32"/>
        <v/>
      </c>
    </row>
    <row r="427" spans="1:5" ht="15" customHeight="1" x14ac:dyDescent="0.15">
      <c r="A427" s="455" t="s">
        <v>473</v>
      </c>
      <c r="B427" s="18" t="s">
        <v>7</v>
      </c>
      <c r="C427" s="112"/>
      <c r="D427" s="143">
        <f t="shared" si="33"/>
        <v>100</v>
      </c>
      <c r="E427" s="1">
        <f t="shared" si="32"/>
        <v>0</v>
      </c>
    </row>
    <row r="428" spans="1:5" ht="15" customHeight="1" x14ac:dyDescent="0.15">
      <c r="A428" s="111" t="s">
        <v>476</v>
      </c>
      <c r="B428" s="18" t="s">
        <v>8</v>
      </c>
      <c r="C428" s="110" t="s">
        <v>161</v>
      </c>
      <c r="D428" s="143">
        <f t="shared" si="33"/>
        <v>100</v>
      </c>
      <c r="E428" s="1">
        <f t="shared" si="32"/>
        <v>0</v>
      </c>
    </row>
    <row r="429" spans="1:5" ht="15" customHeight="1" x14ac:dyDescent="0.15">
      <c r="A429" s="111"/>
      <c r="B429" s="18" t="s">
        <v>9</v>
      </c>
      <c r="C429" s="110" t="s">
        <v>175</v>
      </c>
      <c r="D429" s="143">
        <f t="shared" si="33"/>
        <v>100.00000000000001</v>
      </c>
      <c r="E429" s="1">
        <f t="shared" si="32"/>
        <v>0</v>
      </c>
    </row>
    <row r="430" spans="1:5" ht="15" customHeight="1" x14ac:dyDescent="0.15">
      <c r="A430" s="111"/>
      <c r="B430" s="18"/>
      <c r="C430" s="110" t="s">
        <v>174</v>
      </c>
      <c r="D430" s="143">
        <f t="shared" si="33"/>
        <v>100</v>
      </c>
      <c r="E430" s="1">
        <f t="shared" si="32"/>
        <v>0</v>
      </c>
    </row>
    <row r="431" spans="1:5" ht="15" customHeight="1" x14ac:dyDescent="0.15">
      <c r="A431" s="111"/>
      <c r="B431" s="18"/>
      <c r="C431" s="110" t="s">
        <v>173</v>
      </c>
      <c r="D431" s="143">
        <f t="shared" si="33"/>
        <v>100</v>
      </c>
      <c r="E431" s="1">
        <f t="shared" si="32"/>
        <v>0</v>
      </c>
    </row>
    <row r="432" spans="1:5" ht="15" customHeight="1" x14ac:dyDescent="0.15">
      <c r="A432" s="111"/>
      <c r="B432" s="18"/>
      <c r="C432" s="110" t="s">
        <v>172</v>
      </c>
      <c r="D432" s="143">
        <f t="shared" si="33"/>
        <v>99.999999999999986</v>
      </c>
      <c r="E432" s="1">
        <f t="shared" si="32"/>
        <v>0</v>
      </c>
    </row>
    <row r="433" spans="1:5" ht="15" customHeight="1" x14ac:dyDescent="0.15">
      <c r="A433" s="111"/>
      <c r="B433" s="19"/>
      <c r="C433" s="108" t="s">
        <v>66</v>
      </c>
      <c r="D433" s="143">
        <f t="shared" si="33"/>
        <v>100</v>
      </c>
      <c r="E433" s="1">
        <f t="shared" si="32"/>
        <v>0</v>
      </c>
    </row>
    <row r="434" spans="1:5" ht="15" customHeight="1" x14ac:dyDescent="0.15">
      <c r="A434" s="111"/>
      <c r="B434" s="11" t="s">
        <v>2</v>
      </c>
      <c r="C434" s="113" t="s">
        <v>16</v>
      </c>
      <c r="D434" s="143" t="str">
        <f t="shared" si="33"/>
        <v/>
      </c>
      <c r="E434" s="1" t="str">
        <f t="shared" si="32"/>
        <v/>
      </c>
    </row>
    <row r="435" spans="1:5" ht="15" customHeight="1" x14ac:dyDescent="0.15">
      <c r="A435" s="111"/>
      <c r="B435" s="11" t="s">
        <v>3</v>
      </c>
      <c r="C435" s="112"/>
      <c r="D435" s="143">
        <f t="shared" si="33"/>
        <v>100.00000000000001</v>
      </c>
      <c r="E435" s="1">
        <f t="shared" si="32"/>
        <v>0</v>
      </c>
    </row>
    <row r="436" spans="1:5" ht="15" customHeight="1" x14ac:dyDescent="0.15">
      <c r="A436" s="111"/>
      <c r="B436" s="11" t="s">
        <v>4</v>
      </c>
      <c r="C436" s="110" t="s">
        <v>161</v>
      </c>
      <c r="D436" s="143">
        <f t="shared" si="33"/>
        <v>100</v>
      </c>
      <c r="E436" s="1">
        <f t="shared" si="32"/>
        <v>0</v>
      </c>
    </row>
    <row r="437" spans="1:5" ht="15" customHeight="1" x14ac:dyDescent="0.15">
      <c r="A437" s="111"/>
      <c r="B437" s="11"/>
      <c r="C437" s="110" t="s">
        <v>175</v>
      </c>
      <c r="D437" s="143">
        <f t="shared" si="33"/>
        <v>100</v>
      </c>
      <c r="E437" s="1">
        <f t="shared" si="32"/>
        <v>0</v>
      </c>
    </row>
    <row r="438" spans="1:5" ht="15" customHeight="1" x14ac:dyDescent="0.15">
      <c r="A438" s="111"/>
      <c r="B438" s="11"/>
      <c r="C438" s="110" t="s">
        <v>174</v>
      </c>
      <c r="D438" s="143">
        <f t="shared" si="33"/>
        <v>100</v>
      </c>
      <c r="E438" s="1">
        <f t="shared" si="32"/>
        <v>0</v>
      </c>
    </row>
    <row r="439" spans="1:5" ht="15" customHeight="1" x14ac:dyDescent="0.15">
      <c r="A439" s="111"/>
      <c r="B439" s="11"/>
      <c r="C439" s="110" t="s">
        <v>173</v>
      </c>
      <c r="D439" s="143">
        <f t="shared" si="33"/>
        <v>100</v>
      </c>
      <c r="E439" s="1">
        <f t="shared" si="32"/>
        <v>0</v>
      </c>
    </row>
    <row r="440" spans="1:5" ht="15" customHeight="1" x14ac:dyDescent="0.15">
      <c r="A440" s="111"/>
      <c r="B440" s="11"/>
      <c r="C440" s="110" t="s">
        <v>172</v>
      </c>
      <c r="D440" s="143">
        <f t="shared" si="33"/>
        <v>99.999999999999986</v>
      </c>
      <c r="E440" s="1">
        <f t="shared" si="32"/>
        <v>0</v>
      </c>
    </row>
    <row r="441" spans="1:5" ht="15" customHeight="1" x14ac:dyDescent="0.15">
      <c r="A441" s="111"/>
      <c r="B441" s="11"/>
      <c r="C441" s="108" t="s">
        <v>66</v>
      </c>
      <c r="D441" s="143">
        <f t="shared" si="33"/>
        <v>100</v>
      </c>
      <c r="E441" s="1">
        <f t="shared" si="32"/>
        <v>0</v>
      </c>
    </row>
    <row r="442" spans="1:5" ht="15" customHeight="1" x14ac:dyDescent="0.15">
      <c r="A442" s="111"/>
      <c r="B442" s="204" t="s">
        <v>5</v>
      </c>
      <c r="C442" s="113" t="s">
        <v>16</v>
      </c>
      <c r="D442" s="143" t="str">
        <f t="shared" si="33"/>
        <v/>
      </c>
      <c r="E442" s="1" t="str">
        <f t="shared" ref="E442:E497" si="34">IF($C442="全体","",COUNTIF(E68:G68,$A$375))</f>
        <v/>
      </c>
    </row>
    <row r="443" spans="1:5" ht="15" customHeight="1" x14ac:dyDescent="0.15">
      <c r="A443" s="111"/>
      <c r="B443" s="205"/>
      <c r="C443" s="112"/>
      <c r="D443" s="143">
        <f t="shared" si="33"/>
        <v>100</v>
      </c>
      <c r="E443" s="1">
        <f t="shared" si="34"/>
        <v>0</v>
      </c>
    </row>
    <row r="444" spans="1:5" ht="15" customHeight="1" x14ac:dyDescent="0.15">
      <c r="A444" s="111"/>
      <c r="B444" s="205"/>
      <c r="C444" s="110" t="s">
        <v>161</v>
      </c>
      <c r="D444" s="143">
        <f t="shared" si="33"/>
        <v>100</v>
      </c>
      <c r="E444" s="1">
        <f t="shared" si="34"/>
        <v>0</v>
      </c>
    </row>
    <row r="445" spans="1:5" ht="15" customHeight="1" x14ac:dyDescent="0.15">
      <c r="A445" s="111"/>
      <c r="B445" s="205"/>
      <c r="C445" s="110" t="s">
        <v>175</v>
      </c>
      <c r="D445" s="143">
        <f t="shared" si="33"/>
        <v>100</v>
      </c>
      <c r="E445" s="1">
        <f t="shared" si="34"/>
        <v>0</v>
      </c>
    </row>
    <row r="446" spans="1:5" ht="15" customHeight="1" x14ac:dyDescent="0.15">
      <c r="A446" s="111"/>
      <c r="B446" s="205"/>
      <c r="C446" s="110" t="s">
        <v>174</v>
      </c>
      <c r="D446" s="143">
        <f t="shared" si="33"/>
        <v>100</v>
      </c>
      <c r="E446" s="1">
        <f t="shared" si="34"/>
        <v>0</v>
      </c>
    </row>
    <row r="447" spans="1:5" ht="15" customHeight="1" x14ac:dyDescent="0.15">
      <c r="A447" s="111"/>
      <c r="B447" s="200"/>
      <c r="C447" s="110" t="s">
        <v>173</v>
      </c>
      <c r="D447" s="143">
        <f t="shared" si="33"/>
        <v>100</v>
      </c>
      <c r="E447" s="1">
        <f t="shared" si="34"/>
        <v>0</v>
      </c>
    </row>
    <row r="448" spans="1:5" ht="15" customHeight="1" x14ac:dyDescent="0.15">
      <c r="A448" s="111"/>
      <c r="B448" s="200"/>
      <c r="C448" s="110" t="s">
        <v>172</v>
      </c>
      <c r="D448" s="143">
        <f t="shared" si="33"/>
        <v>100</v>
      </c>
      <c r="E448" s="1">
        <f t="shared" si="34"/>
        <v>0</v>
      </c>
    </row>
    <row r="449" spans="1:5" ht="15" customHeight="1" x14ac:dyDescent="0.15">
      <c r="A449" s="109"/>
      <c r="B449" s="456"/>
      <c r="C449" s="108" t="s">
        <v>66</v>
      </c>
      <c r="D449" s="143">
        <f t="shared" si="33"/>
        <v>100</v>
      </c>
      <c r="E449" s="1">
        <f t="shared" si="34"/>
        <v>0</v>
      </c>
    </row>
    <row r="450" spans="1:5" ht="15" customHeight="1" x14ac:dyDescent="0.15">
      <c r="A450" s="114" t="s">
        <v>71</v>
      </c>
      <c r="B450" s="17" t="s">
        <v>6</v>
      </c>
      <c r="C450" s="113" t="s">
        <v>16</v>
      </c>
      <c r="D450" s="143" t="str">
        <f t="shared" si="33"/>
        <v/>
      </c>
      <c r="E450" s="1" t="str">
        <f t="shared" si="34"/>
        <v/>
      </c>
    </row>
    <row r="451" spans="1:5" ht="15" customHeight="1" x14ac:dyDescent="0.15">
      <c r="A451" s="203" t="s">
        <v>477</v>
      </c>
      <c r="B451" s="18" t="s">
        <v>7</v>
      </c>
      <c r="C451" s="112"/>
      <c r="D451" s="143">
        <f t="shared" si="33"/>
        <v>100</v>
      </c>
      <c r="E451" s="1">
        <f t="shared" si="34"/>
        <v>0</v>
      </c>
    </row>
    <row r="452" spans="1:5" ht="15" customHeight="1" x14ac:dyDescent="0.15">
      <c r="A452" s="203"/>
      <c r="B452" s="18" t="s">
        <v>8</v>
      </c>
      <c r="C452" s="110" t="s">
        <v>1</v>
      </c>
      <c r="D452" s="143">
        <f t="shared" si="33"/>
        <v>99.999999999999986</v>
      </c>
      <c r="E452" s="1">
        <f t="shared" si="34"/>
        <v>0</v>
      </c>
    </row>
    <row r="453" spans="1:5" ht="15" customHeight="1" x14ac:dyDescent="0.15">
      <c r="A453" s="111"/>
      <c r="B453" s="18" t="s">
        <v>9</v>
      </c>
      <c r="C453" s="110" t="s">
        <v>212</v>
      </c>
      <c r="D453" s="143">
        <f t="shared" si="33"/>
        <v>100</v>
      </c>
      <c r="E453" s="1">
        <f t="shared" si="34"/>
        <v>0</v>
      </c>
    </row>
    <row r="454" spans="1:5" ht="15" customHeight="1" x14ac:dyDescent="0.15">
      <c r="A454" s="111"/>
      <c r="B454" s="18"/>
      <c r="C454" s="110" t="s">
        <v>213</v>
      </c>
      <c r="D454" s="143">
        <f t="shared" si="33"/>
        <v>100.00000000000001</v>
      </c>
      <c r="E454" s="1">
        <f t="shared" si="34"/>
        <v>0</v>
      </c>
    </row>
    <row r="455" spans="1:5" ht="15" customHeight="1" x14ac:dyDescent="0.15">
      <c r="A455" s="111"/>
      <c r="B455" s="18"/>
      <c r="C455" s="110" t="s">
        <v>214</v>
      </c>
      <c r="D455" s="143">
        <f t="shared" si="33"/>
        <v>99.999999999999986</v>
      </c>
      <c r="E455" s="1">
        <f t="shared" si="34"/>
        <v>0</v>
      </c>
    </row>
    <row r="456" spans="1:5" ht="15" customHeight="1" x14ac:dyDescent="0.15">
      <c r="A456" s="111"/>
      <c r="B456" s="18"/>
      <c r="C456" s="110" t="s">
        <v>215</v>
      </c>
      <c r="D456" s="143">
        <f t="shared" si="33"/>
        <v>100</v>
      </c>
      <c r="E456" s="1">
        <f t="shared" si="34"/>
        <v>0</v>
      </c>
    </row>
    <row r="457" spans="1:5" ht="15" customHeight="1" x14ac:dyDescent="0.15">
      <c r="A457" s="111"/>
      <c r="B457" s="19"/>
      <c r="C457" s="108" t="s">
        <v>133</v>
      </c>
      <c r="D457" s="143">
        <f t="shared" si="33"/>
        <v>100</v>
      </c>
      <c r="E457" s="1">
        <f t="shared" si="34"/>
        <v>0</v>
      </c>
    </row>
    <row r="458" spans="1:5" ht="15" customHeight="1" x14ac:dyDescent="0.15">
      <c r="A458" s="111"/>
      <c r="B458" s="11" t="s">
        <v>2</v>
      </c>
      <c r="C458" s="113" t="s">
        <v>16</v>
      </c>
      <c r="D458" s="143" t="str">
        <f t="shared" si="33"/>
        <v/>
      </c>
      <c r="E458" s="1" t="str">
        <f t="shared" si="34"/>
        <v/>
      </c>
    </row>
    <row r="459" spans="1:5" ht="15" customHeight="1" x14ac:dyDescent="0.15">
      <c r="A459" s="111"/>
      <c r="B459" s="11" t="s">
        <v>3</v>
      </c>
      <c r="C459" s="112"/>
      <c r="D459" s="143">
        <f t="shared" si="33"/>
        <v>100.00000000000001</v>
      </c>
      <c r="E459" s="1">
        <f t="shared" si="34"/>
        <v>0</v>
      </c>
    </row>
    <row r="460" spans="1:5" ht="15" customHeight="1" x14ac:dyDescent="0.15">
      <c r="A460" s="111"/>
      <c r="B460" s="11" t="s">
        <v>4</v>
      </c>
      <c r="C460" s="110" t="s">
        <v>1</v>
      </c>
      <c r="D460" s="143">
        <f t="shared" si="33"/>
        <v>100</v>
      </c>
      <c r="E460" s="1">
        <f t="shared" si="34"/>
        <v>0</v>
      </c>
    </row>
    <row r="461" spans="1:5" ht="15" customHeight="1" x14ac:dyDescent="0.15">
      <c r="A461" s="111"/>
      <c r="B461" s="11"/>
      <c r="C461" s="110" t="s">
        <v>212</v>
      </c>
      <c r="D461" s="143">
        <f t="shared" si="33"/>
        <v>100</v>
      </c>
      <c r="E461" s="1">
        <f t="shared" si="34"/>
        <v>0</v>
      </c>
    </row>
    <row r="462" spans="1:5" ht="15" customHeight="1" x14ac:dyDescent="0.15">
      <c r="A462" s="111"/>
      <c r="B462" s="11"/>
      <c r="C462" s="110" t="s">
        <v>213</v>
      </c>
      <c r="D462" s="143">
        <f t="shared" si="33"/>
        <v>100</v>
      </c>
      <c r="E462" s="1">
        <f t="shared" si="34"/>
        <v>0</v>
      </c>
    </row>
    <row r="463" spans="1:5" ht="15" customHeight="1" x14ac:dyDescent="0.15">
      <c r="A463" s="111"/>
      <c r="B463" s="11"/>
      <c r="C463" s="110" t="s">
        <v>214</v>
      </c>
      <c r="D463" s="143">
        <f t="shared" si="33"/>
        <v>99.999999999999986</v>
      </c>
      <c r="E463" s="1">
        <f t="shared" si="34"/>
        <v>0</v>
      </c>
    </row>
    <row r="464" spans="1:5" ht="15" customHeight="1" x14ac:dyDescent="0.15">
      <c r="A464" s="111"/>
      <c r="B464" s="11"/>
      <c r="C464" s="110" t="s">
        <v>215</v>
      </c>
      <c r="D464" s="143">
        <f t="shared" si="33"/>
        <v>100</v>
      </c>
      <c r="E464" s="1">
        <f t="shared" si="34"/>
        <v>0</v>
      </c>
    </row>
    <row r="465" spans="1:5" ht="15" customHeight="1" x14ac:dyDescent="0.15">
      <c r="A465" s="111"/>
      <c r="B465" s="11"/>
      <c r="C465" s="108" t="s">
        <v>133</v>
      </c>
      <c r="D465" s="143">
        <f t="shared" si="33"/>
        <v>99.999999999999986</v>
      </c>
      <c r="E465" s="1">
        <f t="shared" si="34"/>
        <v>0</v>
      </c>
    </row>
    <row r="466" spans="1:5" ht="15" customHeight="1" x14ac:dyDescent="0.15">
      <c r="A466" s="111"/>
      <c r="B466" s="204" t="s">
        <v>5</v>
      </c>
      <c r="C466" s="113" t="s">
        <v>16</v>
      </c>
      <c r="D466" s="143" t="str">
        <f t="shared" si="33"/>
        <v/>
      </c>
      <c r="E466" s="1" t="str">
        <f t="shared" si="34"/>
        <v/>
      </c>
    </row>
    <row r="467" spans="1:5" ht="15" customHeight="1" x14ac:dyDescent="0.15">
      <c r="A467" s="111"/>
      <c r="B467" s="205"/>
      <c r="C467" s="112"/>
      <c r="D467" s="143">
        <f t="shared" si="33"/>
        <v>100</v>
      </c>
      <c r="E467" s="1">
        <f t="shared" si="34"/>
        <v>0</v>
      </c>
    </row>
    <row r="468" spans="1:5" ht="15" customHeight="1" x14ac:dyDescent="0.15">
      <c r="A468" s="111"/>
      <c r="B468" s="205"/>
      <c r="C468" s="110" t="s">
        <v>1</v>
      </c>
      <c r="D468" s="143">
        <f t="shared" si="33"/>
        <v>100</v>
      </c>
      <c r="E468" s="1">
        <f t="shared" si="34"/>
        <v>0</v>
      </c>
    </row>
    <row r="469" spans="1:5" ht="15" customHeight="1" x14ac:dyDescent="0.15">
      <c r="A469" s="111"/>
      <c r="B469" s="205"/>
      <c r="C469" s="110" t="s">
        <v>212</v>
      </c>
      <c r="D469" s="143">
        <f t="shared" si="33"/>
        <v>100</v>
      </c>
      <c r="E469" s="1">
        <f t="shared" si="34"/>
        <v>0</v>
      </c>
    </row>
    <row r="470" spans="1:5" ht="15" customHeight="1" x14ac:dyDescent="0.15">
      <c r="A470" s="111"/>
      <c r="B470" s="205"/>
      <c r="C470" s="110" t="s">
        <v>213</v>
      </c>
      <c r="D470" s="143">
        <f t="shared" si="33"/>
        <v>100</v>
      </c>
      <c r="E470" s="1">
        <f t="shared" si="34"/>
        <v>0</v>
      </c>
    </row>
    <row r="471" spans="1:5" ht="15" customHeight="1" x14ac:dyDescent="0.15">
      <c r="A471" s="111"/>
      <c r="B471" s="200"/>
      <c r="C471" s="110" t="s">
        <v>214</v>
      </c>
      <c r="D471" s="143">
        <f t="shared" si="33"/>
        <v>100</v>
      </c>
      <c r="E471" s="1">
        <f t="shared" si="34"/>
        <v>0</v>
      </c>
    </row>
    <row r="472" spans="1:5" ht="15" customHeight="1" x14ac:dyDescent="0.15">
      <c r="A472" s="111"/>
      <c r="B472" s="200"/>
      <c r="C472" s="110" t="s">
        <v>215</v>
      </c>
      <c r="D472" s="143">
        <f t="shared" si="33"/>
        <v>100</v>
      </c>
      <c r="E472" s="1">
        <f t="shared" si="34"/>
        <v>0</v>
      </c>
    </row>
    <row r="473" spans="1:5" ht="15" customHeight="1" x14ac:dyDescent="0.15">
      <c r="A473" s="109"/>
      <c r="B473" s="456"/>
      <c r="C473" s="108" t="s">
        <v>133</v>
      </c>
      <c r="D473" s="143">
        <f t="shared" si="33"/>
        <v>100</v>
      </c>
      <c r="E473" s="1">
        <f t="shared" si="34"/>
        <v>0</v>
      </c>
    </row>
    <row r="474" spans="1:5" ht="15" customHeight="1" x14ac:dyDescent="0.15">
      <c r="A474" s="114" t="s">
        <v>475</v>
      </c>
      <c r="B474" s="17" t="s">
        <v>6</v>
      </c>
      <c r="C474" s="113" t="s">
        <v>16</v>
      </c>
      <c r="D474" s="143" t="str">
        <f t="shared" ref="D474:D497" si="35">IF($C474="全体","",SUM(E100:G100))</f>
        <v/>
      </c>
      <c r="E474" s="1" t="str">
        <f t="shared" si="34"/>
        <v/>
      </c>
    </row>
    <row r="475" spans="1:5" ht="15" customHeight="1" x14ac:dyDescent="0.15">
      <c r="A475" s="203" t="s">
        <v>479</v>
      </c>
      <c r="B475" s="18" t="s">
        <v>7</v>
      </c>
      <c r="C475" s="112"/>
      <c r="D475" s="143">
        <f t="shared" si="35"/>
        <v>100</v>
      </c>
      <c r="E475" s="1">
        <f t="shared" si="34"/>
        <v>0</v>
      </c>
    </row>
    <row r="476" spans="1:5" ht="15" customHeight="1" x14ac:dyDescent="0.15">
      <c r="A476" s="203"/>
      <c r="B476" s="18" t="s">
        <v>8</v>
      </c>
      <c r="C476" s="110" t="s">
        <v>1</v>
      </c>
      <c r="D476" s="143">
        <f t="shared" si="35"/>
        <v>100</v>
      </c>
      <c r="E476" s="1">
        <f t="shared" si="34"/>
        <v>0</v>
      </c>
    </row>
    <row r="477" spans="1:5" ht="15" customHeight="1" x14ac:dyDescent="0.15">
      <c r="A477" s="111"/>
      <c r="B477" s="18" t="s">
        <v>9</v>
      </c>
      <c r="C477" s="110" t="s">
        <v>212</v>
      </c>
      <c r="D477" s="143">
        <f t="shared" si="35"/>
        <v>100</v>
      </c>
      <c r="E477" s="1">
        <f t="shared" si="34"/>
        <v>0</v>
      </c>
    </row>
    <row r="478" spans="1:5" ht="15" customHeight="1" x14ac:dyDescent="0.15">
      <c r="A478" s="111"/>
      <c r="B478" s="18"/>
      <c r="C478" s="110" t="s">
        <v>213</v>
      </c>
      <c r="D478" s="143">
        <f t="shared" si="35"/>
        <v>100.00000000000001</v>
      </c>
      <c r="E478" s="1">
        <f t="shared" si="34"/>
        <v>0</v>
      </c>
    </row>
    <row r="479" spans="1:5" ht="15" customHeight="1" x14ac:dyDescent="0.15">
      <c r="A479" s="111"/>
      <c r="B479" s="18"/>
      <c r="C479" s="110" t="s">
        <v>214</v>
      </c>
      <c r="D479" s="143">
        <f t="shared" si="35"/>
        <v>100</v>
      </c>
      <c r="E479" s="1">
        <f t="shared" si="34"/>
        <v>0</v>
      </c>
    </row>
    <row r="480" spans="1:5" ht="15" customHeight="1" x14ac:dyDescent="0.15">
      <c r="A480" s="111"/>
      <c r="B480" s="18"/>
      <c r="C480" s="110" t="s">
        <v>215</v>
      </c>
      <c r="D480" s="143">
        <f t="shared" si="35"/>
        <v>100</v>
      </c>
      <c r="E480" s="1">
        <f t="shared" si="34"/>
        <v>0</v>
      </c>
    </row>
    <row r="481" spans="1:5" ht="15" customHeight="1" x14ac:dyDescent="0.15">
      <c r="A481" s="111"/>
      <c r="B481" s="19"/>
      <c r="C481" s="108" t="s">
        <v>133</v>
      </c>
      <c r="D481" s="143">
        <f t="shared" si="35"/>
        <v>100</v>
      </c>
      <c r="E481" s="1">
        <f t="shared" si="34"/>
        <v>0</v>
      </c>
    </row>
    <row r="482" spans="1:5" ht="15" customHeight="1" x14ac:dyDescent="0.15">
      <c r="A482" s="111"/>
      <c r="B482" s="11" t="s">
        <v>2</v>
      </c>
      <c r="C482" s="113" t="s">
        <v>16</v>
      </c>
      <c r="D482" s="143" t="str">
        <f t="shared" si="35"/>
        <v/>
      </c>
      <c r="E482" s="1" t="str">
        <f t="shared" si="34"/>
        <v/>
      </c>
    </row>
    <row r="483" spans="1:5" ht="15" customHeight="1" x14ac:dyDescent="0.15">
      <c r="A483" s="111"/>
      <c r="B483" s="11" t="s">
        <v>3</v>
      </c>
      <c r="C483" s="112"/>
      <c r="D483" s="143">
        <f t="shared" si="35"/>
        <v>100.00000000000001</v>
      </c>
      <c r="E483" s="1">
        <f t="shared" si="34"/>
        <v>0</v>
      </c>
    </row>
    <row r="484" spans="1:5" ht="15" customHeight="1" x14ac:dyDescent="0.15">
      <c r="A484" s="111"/>
      <c r="B484" s="11" t="s">
        <v>4</v>
      </c>
      <c r="C484" s="110" t="s">
        <v>1</v>
      </c>
      <c r="D484" s="143">
        <f t="shared" si="35"/>
        <v>99.999999999999986</v>
      </c>
      <c r="E484" s="1">
        <f t="shared" si="34"/>
        <v>0</v>
      </c>
    </row>
    <row r="485" spans="1:5" ht="15" customHeight="1" x14ac:dyDescent="0.15">
      <c r="A485" s="111"/>
      <c r="B485" s="11"/>
      <c r="C485" s="110" t="s">
        <v>212</v>
      </c>
      <c r="D485" s="143">
        <f t="shared" si="35"/>
        <v>100</v>
      </c>
      <c r="E485" s="1">
        <f t="shared" si="34"/>
        <v>0</v>
      </c>
    </row>
    <row r="486" spans="1:5" ht="15" customHeight="1" x14ac:dyDescent="0.15">
      <c r="A486" s="111"/>
      <c r="B486" s="11"/>
      <c r="C486" s="110" t="s">
        <v>213</v>
      </c>
      <c r="D486" s="143">
        <f t="shared" si="35"/>
        <v>100</v>
      </c>
      <c r="E486" s="1">
        <f t="shared" si="34"/>
        <v>0</v>
      </c>
    </row>
    <row r="487" spans="1:5" ht="15" customHeight="1" x14ac:dyDescent="0.15">
      <c r="A487" s="111"/>
      <c r="B487" s="11"/>
      <c r="C487" s="110" t="s">
        <v>214</v>
      </c>
      <c r="D487" s="143">
        <f t="shared" si="35"/>
        <v>100</v>
      </c>
      <c r="E487" s="1">
        <f t="shared" si="34"/>
        <v>0</v>
      </c>
    </row>
    <row r="488" spans="1:5" ht="15" customHeight="1" x14ac:dyDescent="0.15">
      <c r="A488" s="111"/>
      <c r="B488" s="11"/>
      <c r="C488" s="110" t="s">
        <v>215</v>
      </c>
      <c r="D488" s="143">
        <f t="shared" si="35"/>
        <v>100</v>
      </c>
      <c r="E488" s="1">
        <f t="shared" si="34"/>
        <v>0</v>
      </c>
    </row>
    <row r="489" spans="1:5" ht="15" customHeight="1" x14ac:dyDescent="0.15">
      <c r="A489" s="111"/>
      <c r="B489" s="11"/>
      <c r="C489" s="108" t="s">
        <v>133</v>
      </c>
      <c r="D489" s="143">
        <f t="shared" si="35"/>
        <v>100.00000000000001</v>
      </c>
      <c r="E489" s="1">
        <f t="shared" si="34"/>
        <v>0</v>
      </c>
    </row>
    <row r="490" spans="1:5" ht="15" customHeight="1" x14ac:dyDescent="0.15">
      <c r="A490" s="111"/>
      <c r="B490" s="204" t="s">
        <v>5</v>
      </c>
      <c r="C490" s="113" t="s">
        <v>16</v>
      </c>
      <c r="D490" s="143" t="str">
        <f t="shared" si="35"/>
        <v/>
      </c>
      <c r="E490" s="1" t="str">
        <f t="shared" si="34"/>
        <v/>
      </c>
    </row>
    <row r="491" spans="1:5" ht="15" customHeight="1" x14ac:dyDescent="0.15">
      <c r="A491" s="111"/>
      <c r="B491" s="205"/>
      <c r="C491" s="112"/>
      <c r="D491" s="143">
        <f t="shared" si="35"/>
        <v>100</v>
      </c>
      <c r="E491" s="1">
        <f t="shared" si="34"/>
        <v>0</v>
      </c>
    </row>
    <row r="492" spans="1:5" ht="15" customHeight="1" x14ac:dyDescent="0.15">
      <c r="A492" s="111"/>
      <c r="B492" s="205"/>
      <c r="C492" s="110" t="s">
        <v>1</v>
      </c>
      <c r="D492" s="143">
        <f t="shared" si="35"/>
        <v>100.00000000000001</v>
      </c>
      <c r="E492" s="1">
        <f t="shared" si="34"/>
        <v>0</v>
      </c>
    </row>
    <row r="493" spans="1:5" ht="15" customHeight="1" x14ac:dyDescent="0.15">
      <c r="A493" s="111"/>
      <c r="B493" s="205"/>
      <c r="C493" s="110" t="s">
        <v>212</v>
      </c>
      <c r="D493" s="143">
        <f t="shared" si="35"/>
        <v>100</v>
      </c>
      <c r="E493" s="1">
        <f t="shared" si="34"/>
        <v>0</v>
      </c>
    </row>
    <row r="494" spans="1:5" ht="15" customHeight="1" x14ac:dyDescent="0.15">
      <c r="A494" s="111"/>
      <c r="B494" s="205"/>
      <c r="C494" s="110" t="s">
        <v>213</v>
      </c>
      <c r="D494" s="143">
        <f t="shared" si="35"/>
        <v>99.999999999999986</v>
      </c>
      <c r="E494" s="1">
        <f t="shared" si="34"/>
        <v>0</v>
      </c>
    </row>
    <row r="495" spans="1:5" ht="15" customHeight="1" x14ac:dyDescent="0.15">
      <c r="A495" s="111"/>
      <c r="B495" s="200"/>
      <c r="C495" s="110" t="s">
        <v>214</v>
      </c>
      <c r="D495" s="143">
        <f t="shared" si="35"/>
        <v>100</v>
      </c>
      <c r="E495" s="1">
        <f t="shared" si="34"/>
        <v>0</v>
      </c>
    </row>
    <row r="496" spans="1:5" ht="15" customHeight="1" x14ac:dyDescent="0.15">
      <c r="A496" s="111"/>
      <c r="B496" s="200"/>
      <c r="C496" s="110" t="s">
        <v>215</v>
      </c>
      <c r="D496" s="143">
        <f t="shared" si="35"/>
        <v>100</v>
      </c>
      <c r="E496" s="1">
        <f t="shared" si="34"/>
        <v>0</v>
      </c>
    </row>
    <row r="497" spans="1:5" ht="15" customHeight="1" x14ac:dyDescent="0.15">
      <c r="A497" s="109"/>
      <c r="B497" s="456"/>
      <c r="C497" s="108" t="s">
        <v>133</v>
      </c>
      <c r="D497" s="143">
        <f t="shared" si="35"/>
        <v>100.00000000000001</v>
      </c>
      <c r="E497" s="1">
        <f t="shared" si="34"/>
        <v>0</v>
      </c>
    </row>
  </sheetData>
  <mergeCells count="24">
    <mergeCell ref="B418:B422"/>
    <mergeCell ref="B442:B446"/>
    <mergeCell ref="A451:A452"/>
    <mergeCell ref="B466:B470"/>
    <mergeCell ref="A475:A476"/>
    <mergeCell ref="B490:B494"/>
    <mergeCell ref="A200:A201"/>
    <mergeCell ref="B215:B219"/>
    <mergeCell ref="A224:A225"/>
    <mergeCell ref="B239:B243"/>
    <mergeCell ref="A379:A380"/>
    <mergeCell ref="B394:B398"/>
    <mergeCell ref="A101:A102"/>
    <mergeCell ref="B116:B120"/>
    <mergeCell ref="A128:A129"/>
    <mergeCell ref="B143:B147"/>
    <mergeCell ref="B167:B171"/>
    <mergeCell ref="B191:B195"/>
    <mergeCell ref="A5:A6"/>
    <mergeCell ref="B20:B24"/>
    <mergeCell ref="B44:B48"/>
    <mergeCell ref="B68:B72"/>
    <mergeCell ref="A77:A78"/>
    <mergeCell ref="B92:B96"/>
  </mergeCells>
  <phoneticPr fontId="6"/>
  <pageMargins left="0.39370078740157483" right="0.39370078740157483" top="0.39370078740157483" bottom="0.19685039370078741" header="0.19685039370078741" footer="0.19685039370078741"/>
  <pageSetup paperSize="9" scale="70" orientation="portrait" horizontalDpi="200" verticalDpi="200" r:id="rId1"/>
  <headerFooter alignWithMargins="0">
    <oddHeader>&amp;R&amp;"+,標準"&amp;11&amp;F-&amp;A</oddHeader>
  </headerFooter>
  <rowBreaks count="1" manualBreakCount="1">
    <brk id="75" max="16383"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A8C39B-9552-483E-AD3F-4E1F70C6CDB1}">
  <dimension ref="A1:G761"/>
  <sheetViews>
    <sheetView showGridLines="0" view="pageBreakPreview" zoomScaleNormal="100" zoomScaleSheetLayoutView="100" workbookViewId="0"/>
  </sheetViews>
  <sheetFormatPr defaultColWidth="8" defaultRowHeight="15" customHeight="1" x14ac:dyDescent="0.15"/>
  <cols>
    <col min="1" max="1" width="18.42578125" style="1" customWidth="1"/>
    <col min="2" max="2" width="4.28515625" style="1" customWidth="1"/>
    <col min="3" max="3" width="24.5703125" style="1" customWidth="1"/>
    <col min="4" max="7" width="11.28515625" style="1" customWidth="1"/>
    <col min="8" max="16384" width="8" style="1"/>
  </cols>
  <sheetData>
    <row r="1" spans="1:7" ht="15" customHeight="1" x14ac:dyDescent="0.15">
      <c r="D1" s="1" t="s">
        <v>585</v>
      </c>
    </row>
    <row r="2" spans="1:7" ht="15" customHeight="1" x14ac:dyDescent="0.15">
      <c r="D2" s="1" t="s">
        <v>64</v>
      </c>
    </row>
    <row r="3" spans="1:7" s="7" customFormat="1" ht="22.5" x14ac:dyDescent="0.15">
      <c r="A3" s="3"/>
      <c r="B3" s="4"/>
      <c r="C3" s="116"/>
      <c r="D3" s="5" t="s">
        <v>0</v>
      </c>
      <c r="E3" s="115" t="s">
        <v>39</v>
      </c>
      <c r="F3" s="115" t="s">
        <v>40</v>
      </c>
      <c r="G3" s="5" t="s">
        <v>65</v>
      </c>
    </row>
    <row r="4" spans="1:7" ht="14.45" customHeight="1" x14ac:dyDescent="0.15">
      <c r="A4" s="114" t="s">
        <v>480</v>
      </c>
      <c r="B4" s="17" t="s">
        <v>6</v>
      </c>
      <c r="C4" s="113" t="s">
        <v>16</v>
      </c>
      <c r="D4" s="8">
        <f t="shared" ref="D4:G4" si="0">D193</f>
        <v>1165</v>
      </c>
      <c r="E4" s="8">
        <f t="shared" si="0"/>
        <v>307</v>
      </c>
      <c r="F4" s="8">
        <f t="shared" si="0"/>
        <v>753</v>
      </c>
      <c r="G4" s="8">
        <f t="shared" si="0"/>
        <v>105</v>
      </c>
    </row>
    <row r="5" spans="1:7" ht="14.45" customHeight="1" x14ac:dyDescent="0.15">
      <c r="A5" s="80" t="s">
        <v>524</v>
      </c>
      <c r="B5" s="18" t="s">
        <v>7</v>
      </c>
      <c r="C5" s="112"/>
      <c r="D5" s="29">
        <f>IF(SUM(E5:G5)&gt;100,"－",SUM(E5:G5))</f>
        <v>100</v>
      </c>
      <c r="E5" s="28">
        <f>E193/$D4*100</f>
        <v>26.351931330472102</v>
      </c>
      <c r="F5" s="28">
        <f>F193/$D4*100</f>
        <v>64.63519313304721</v>
      </c>
      <c r="G5" s="28">
        <f>G193/$D4*100</f>
        <v>9.0128755364806867</v>
      </c>
    </row>
    <row r="6" spans="1:7" ht="14.45" customHeight="1" x14ac:dyDescent="0.15">
      <c r="A6" s="80"/>
      <c r="B6" s="18" t="s">
        <v>8</v>
      </c>
      <c r="C6" s="110" t="s">
        <v>185</v>
      </c>
      <c r="D6" s="20">
        <f>D195</f>
        <v>924</v>
      </c>
      <c r="E6" s="12">
        <f t="shared" ref="E6:G12" si="1">IF($D6=0,0,E195/$D6*100)</f>
        <v>25.216450216450216</v>
      </c>
      <c r="F6" s="12">
        <f t="shared" si="1"/>
        <v>66.558441558441558</v>
      </c>
      <c r="G6" s="12">
        <f t="shared" si="1"/>
        <v>8.2251082251082259</v>
      </c>
    </row>
    <row r="7" spans="1:7" ht="14.45" customHeight="1" x14ac:dyDescent="0.15">
      <c r="A7" s="111"/>
      <c r="B7" s="18" t="s">
        <v>9</v>
      </c>
      <c r="C7" s="123" t="s">
        <v>207</v>
      </c>
      <c r="D7" s="20">
        <f t="shared" ref="D7:D11" si="2">D196</f>
        <v>66</v>
      </c>
      <c r="E7" s="12">
        <f t="shared" si="1"/>
        <v>30.303030303030305</v>
      </c>
      <c r="F7" s="12">
        <f t="shared" si="1"/>
        <v>65.151515151515156</v>
      </c>
      <c r="G7" s="12">
        <f t="shared" si="1"/>
        <v>4.5454545454545459</v>
      </c>
    </row>
    <row r="8" spans="1:7" ht="14.45" customHeight="1" x14ac:dyDescent="0.15">
      <c r="A8" s="111"/>
      <c r="B8" s="18"/>
      <c r="C8" s="110" t="s">
        <v>184</v>
      </c>
      <c r="D8" s="20">
        <f t="shared" si="2"/>
        <v>72</v>
      </c>
      <c r="E8" s="12">
        <f t="shared" si="1"/>
        <v>30.555555555555557</v>
      </c>
      <c r="F8" s="12">
        <f t="shared" si="1"/>
        <v>54.166666666666664</v>
      </c>
      <c r="G8" s="12">
        <f t="shared" si="1"/>
        <v>15.277777777777779</v>
      </c>
    </row>
    <row r="9" spans="1:7" ht="14.45" customHeight="1" x14ac:dyDescent="0.15">
      <c r="A9" s="111"/>
      <c r="B9" s="18"/>
      <c r="C9" s="110" t="s">
        <v>183</v>
      </c>
      <c r="D9" s="20">
        <f t="shared" si="2"/>
        <v>77</v>
      </c>
      <c r="E9" s="12">
        <f t="shared" si="1"/>
        <v>29.870129870129869</v>
      </c>
      <c r="F9" s="12">
        <f t="shared" si="1"/>
        <v>54.54545454545454</v>
      </c>
      <c r="G9" s="12">
        <f t="shared" si="1"/>
        <v>15.584415584415584</v>
      </c>
    </row>
    <row r="10" spans="1:7" ht="14.45" customHeight="1" x14ac:dyDescent="0.15">
      <c r="A10" s="111"/>
      <c r="B10" s="18"/>
      <c r="C10" s="110" t="s">
        <v>206</v>
      </c>
      <c r="D10" s="20">
        <f t="shared" si="2"/>
        <v>10</v>
      </c>
      <c r="E10" s="12">
        <f t="shared" si="1"/>
        <v>30</v>
      </c>
      <c r="F10" s="12">
        <f t="shared" si="1"/>
        <v>50</v>
      </c>
      <c r="G10" s="12">
        <f t="shared" si="1"/>
        <v>20</v>
      </c>
    </row>
    <row r="11" spans="1:7" ht="14.45" customHeight="1" x14ac:dyDescent="0.15">
      <c r="A11" s="111"/>
      <c r="B11" s="18"/>
      <c r="C11" s="110" t="s">
        <v>182</v>
      </c>
      <c r="D11" s="20">
        <f t="shared" si="2"/>
        <v>6</v>
      </c>
      <c r="E11" s="12">
        <f t="shared" si="1"/>
        <v>50</v>
      </c>
      <c r="F11" s="12">
        <f t="shared" si="1"/>
        <v>50</v>
      </c>
      <c r="G11" s="12">
        <f t="shared" si="1"/>
        <v>0</v>
      </c>
    </row>
    <row r="12" spans="1:7" ht="14.45" customHeight="1" x14ac:dyDescent="0.15">
      <c r="A12" s="111"/>
      <c r="B12" s="19"/>
      <c r="C12" s="108" t="s">
        <v>91</v>
      </c>
      <c r="D12" s="21">
        <f>D201</f>
        <v>10</v>
      </c>
      <c r="E12" s="9">
        <f t="shared" si="1"/>
        <v>30</v>
      </c>
      <c r="F12" s="9">
        <f t="shared" si="1"/>
        <v>60</v>
      </c>
      <c r="G12" s="9">
        <f t="shared" si="1"/>
        <v>10</v>
      </c>
    </row>
    <row r="13" spans="1:7" ht="14.45" customHeight="1" x14ac:dyDescent="0.15">
      <c r="A13" s="111"/>
      <c r="B13" s="11" t="s">
        <v>2</v>
      </c>
      <c r="C13" s="113" t="s">
        <v>16</v>
      </c>
      <c r="D13" s="20">
        <f>D202</f>
        <v>835</v>
      </c>
      <c r="E13" s="20">
        <f>E202</f>
        <v>305</v>
      </c>
      <c r="F13" s="20">
        <f>F202</f>
        <v>413</v>
      </c>
      <c r="G13" s="20">
        <f>G202</f>
        <v>117</v>
      </c>
    </row>
    <row r="14" spans="1:7" ht="14.45" customHeight="1" x14ac:dyDescent="0.15">
      <c r="A14" s="111"/>
      <c r="B14" s="11" t="s">
        <v>3</v>
      </c>
      <c r="C14" s="112"/>
      <c r="D14" s="28">
        <f>IF(SUM(E14:G14)&gt;100,"－",SUM(E14:G14))</f>
        <v>100.00000000000001</v>
      </c>
      <c r="E14" s="28">
        <f>E202/$D13*100</f>
        <v>36.526946107784433</v>
      </c>
      <c r="F14" s="28">
        <f>F202/$D13*100</f>
        <v>49.461077844311383</v>
      </c>
      <c r="G14" s="28">
        <f>G202/$D13*100</f>
        <v>14.011976047904193</v>
      </c>
    </row>
    <row r="15" spans="1:7" ht="14.45" customHeight="1" x14ac:dyDescent="0.15">
      <c r="A15" s="111"/>
      <c r="B15" s="11" t="s">
        <v>4</v>
      </c>
      <c r="C15" s="110" t="s">
        <v>185</v>
      </c>
      <c r="D15" s="20">
        <f t="shared" ref="D15:D22" si="3">D204</f>
        <v>524</v>
      </c>
      <c r="E15" s="12">
        <f t="shared" ref="E15:G21" si="4">IF($D15=0,0,E204/$D15*100)</f>
        <v>33.206106870229007</v>
      </c>
      <c r="F15" s="12">
        <f t="shared" si="4"/>
        <v>52.290076335877863</v>
      </c>
      <c r="G15" s="12">
        <f t="shared" si="4"/>
        <v>14.503816793893129</v>
      </c>
    </row>
    <row r="16" spans="1:7" ht="14.45" customHeight="1" x14ac:dyDescent="0.15">
      <c r="A16" s="111"/>
      <c r="B16" s="11"/>
      <c r="C16" s="123" t="s">
        <v>207</v>
      </c>
      <c r="D16" s="20">
        <f t="shared" si="3"/>
        <v>166</v>
      </c>
      <c r="E16" s="12">
        <f t="shared" si="4"/>
        <v>40.963855421686745</v>
      </c>
      <c r="F16" s="12">
        <f t="shared" si="4"/>
        <v>46.385542168674696</v>
      </c>
      <c r="G16" s="12">
        <f t="shared" si="4"/>
        <v>12.650602409638553</v>
      </c>
    </row>
    <row r="17" spans="1:7" ht="14.45" customHeight="1" x14ac:dyDescent="0.15">
      <c r="A17" s="111"/>
      <c r="B17" s="11"/>
      <c r="C17" s="110" t="s">
        <v>184</v>
      </c>
      <c r="D17" s="20">
        <f t="shared" si="3"/>
        <v>42</v>
      </c>
      <c r="E17" s="12">
        <f t="shared" si="4"/>
        <v>45.238095238095241</v>
      </c>
      <c r="F17" s="12">
        <f t="shared" si="4"/>
        <v>42.857142857142854</v>
      </c>
      <c r="G17" s="12">
        <f t="shared" si="4"/>
        <v>11.904761904761903</v>
      </c>
    </row>
    <row r="18" spans="1:7" ht="14.45" customHeight="1" x14ac:dyDescent="0.15">
      <c r="A18" s="111"/>
      <c r="B18" s="11"/>
      <c r="C18" s="110" t="s">
        <v>183</v>
      </c>
      <c r="D18" s="20">
        <f t="shared" si="3"/>
        <v>56</v>
      </c>
      <c r="E18" s="12">
        <f t="shared" si="4"/>
        <v>37.5</v>
      </c>
      <c r="F18" s="12">
        <f t="shared" si="4"/>
        <v>51.785714285714292</v>
      </c>
      <c r="G18" s="12">
        <f t="shared" si="4"/>
        <v>10.714285714285714</v>
      </c>
    </row>
    <row r="19" spans="1:7" ht="14.45" customHeight="1" x14ac:dyDescent="0.15">
      <c r="A19" s="111"/>
      <c r="B19" s="11"/>
      <c r="C19" s="110" t="s">
        <v>206</v>
      </c>
      <c r="D19" s="20">
        <f t="shared" si="3"/>
        <v>14</v>
      </c>
      <c r="E19" s="12">
        <f t="shared" si="4"/>
        <v>50</v>
      </c>
      <c r="F19" s="12">
        <f t="shared" si="4"/>
        <v>35.714285714285715</v>
      </c>
      <c r="G19" s="12">
        <f t="shared" si="4"/>
        <v>14.285714285714285</v>
      </c>
    </row>
    <row r="20" spans="1:7" ht="14.45" customHeight="1" x14ac:dyDescent="0.15">
      <c r="A20" s="111"/>
      <c r="B20" s="11"/>
      <c r="C20" s="110" t="s">
        <v>182</v>
      </c>
      <c r="D20" s="20">
        <f t="shared" si="3"/>
        <v>25</v>
      </c>
      <c r="E20" s="12">
        <f t="shared" si="4"/>
        <v>48</v>
      </c>
      <c r="F20" s="12">
        <f t="shared" si="4"/>
        <v>32</v>
      </c>
      <c r="G20" s="12">
        <f t="shared" si="4"/>
        <v>20</v>
      </c>
    </row>
    <row r="21" spans="1:7" ht="14.45" customHeight="1" x14ac:dyDescent="0.15">
      <c r="A21" s="111"/>
      <c r="B21" s="11"/>
      <c r="C21" s="108" t="s">
        <v>91</v>
      </c>
      <c r="D21" s="21">
        <f t="shared" si="3"/>
        <v>8</v>
      </c>
      <c r="E21" s="9">
        <f t="shared" si="4"/>
        <v>50</v>
      </c>
      <c r="F21" s="9">
        <f t="shared" si="4"/>
        <v>25</v>
      </c>
      <c r="G21" s="9">
        <f t="shared" si="4"/>
        <v>25</v>
      </c>
    </row>
    <row r="22" spans="1:7" ht="14.45" customHeight="1" x14ac:dyDescent="0.15">
      <c r="A22" s="111"/>
      <c r="B22" s="204" t="s">
        <v>5</v>
      </c>
      <c r="C22" s="113" t="s">
        <v>16</v>
      </c>
      <c r="D22" s="20">
        <f t="shared" si="3"/>
        <v>955</v>
      </c>
      <c r="E22" s="20">
        <f>E211</f>
        <v>324</v>
      </c>
      <c r="F22" s="20">
        <f>F211</f>
        <v>443</v>
      </c>
      <c r="G22" s="20">
        <f>G211</f>
        <v>188</v>
      </c>
    </row>
    <row r="23" spans="1:7" ht="14.45" customHeight="1" x14ac:dyDescent="0.15">
      <c r="A23" s="111"/>
      <c r="B23" s="205"/>
      <c r="C23" s="112"/>
      <c r="D23" s="28">
        <f>IF(SUM(E23:G23)&gt;100,"－",SUM(E23:G23))</f>
        <v>100</v>
      </c>
      <c r="E23" s="28">
        <f>E211/$D22*100</f>
        <v>33.926701570680628</v>
      </c>
      <c r="F23" s="28">
        <f>F211/$D22*100</f>
        <v>46.387434554973822</v>
      </c>
      <c r="G23" s="28">
        <f>G211/$D22*100</f>
        <v>19.68586387434555</v>
      </c>
    </row>
    <row r="24" spans="1:7" ht="14.45" customHeight="1" x14ac:dyDescent="0.15">
      <c r="A24" s="111"/>
      <c r="B24" s="205"/>
      <c r="C24" s="110" t="s">
        <v>185</v>
      </c>
      <c r="D24" s="20">
        <f t="shared" ref="D24:G31" si="5">D213</f>
        <v>631</v>
      </c>
      <c r="E24" s="12">
        <f t="shared" ref="E24:G30" si="6">IF($D24=0,0,E213/$D24*100)</f>
        <v>34.231378763866879</v>
      </c>
      <c r="F24" s="12">
        <f t="shared" si="6"/>
        <v>45.166402535657681</v>
      </c>
      <c r="G24" s="12">
        <f t="shared" si="6"/>
        <v>20.602218700475436</v>
      </c>
    </row>
    <row r="25" spans="1:7" ht="14.45" customHeight="1" x14ac:dyDescent="0.15">
      <c r="A25" s="111"/>
      <c r="B25" s="205"/>
      <c r="C25" s="123" t="s">
        <v>207</v>
      </c>
      <c r="D25" s="20">
        <f t="shared" si="5"/>
        <v>69</v>
      </c>
      <c r="E25" s="12">
        <f t="shared" si="6"/>
        <v>30.434782608695656</v>
      </c>
      <c r="F25" s="12">
        <f t="shared" si="6"/>
        <v>59.420289855072461</v>
      </c>
      <c r="G25" s="12">
        <f t="shared" si="6"/>
        <v>10.144927536231885</v>
      </c>
    </row>
    <row r="26" spans="1:7" ht="14.45" customHeight="1" x14ac:dyDescent="0.15">
      <c r="A26" s="111"/>
      <c r="B26" s="205"/>
      <c r="C26" s="110" t="s">
        <v>184</v>
      </c>
      <c r="D26" s="20">
        <f t="shared" si="5"/>
        <v>92</v>
      </c>
      <c r="E26" s="12">
        <f t="shared" si="6"/>
        <v>32.608695652173914</v>
      </c>
      <c r="F26" s="12">
        <f t="shared" si="6"/>
        <v>41.304347826086953</v>
      </c>
      <c r="G26" s="12">
        <f t="shared" si="6"/>
        <v>26.086956521739129</v>
      </c>
    </row>
    <row r="27" spans="1:7" ht="14.45" customHeight="1" x14ac:dyDescent="0.15">
      <c r="A27" s="111"/>
      <c r="B27" s="200"/>
      <c r="C27" s="110" t="s">
        <v>183</v>
      </c>
      <c r="D27" s="20">
        <f t="shared" si="5"/>
        <v>109</v>
      </c>
      <c r="E27" s="12">
        <f t="shared" si="6"/>
        <v>33.027522935779821</v>
      </c>
      <c r="F27" s="12">
        <f t="shared" si="6"/>
        <v>51.37614678899083</v>
      </c>
      <c r="G27" s="12">
        <f t="shared" si="6"/>
        <v>15.596330275229359</v>
      </c>
    </row>
    <row r="28" spans="1:7" ht="14.45" customHeight="1" x14ac:dyDescent="0.15">
      <c r="A28" s="111"/>
      <c r="B28" s="200"/>
      <c r="C28" s="110" t="s">
        <v>206</v>
      </c>
      <c r="D28" s="20">
        <f t="shared" si="5"/>
        <v>7</v>
      </c>
      <c r="E28" s="12">
        <f t="shared" si="6"/>
        <v>28.571428571428569</v>
      </c>
      <c r="F28" s="12">
        <f t="shared" si="6"/>
        <v>57.142857142857139</v>
      </c>
      <c r="G28" s="12">
        <f t="shared" si="6"/>
        <v>14.285714285714285</v>
      </c>
    </row>
    <row r="29" spans="1:7" ht="14.45" customHeight="1" x14ac:dyDescent="0.15">
      <c r="A29" s="111"/>
      <c r="B29" s="200"/>
      <c r="C29" s="110" t="s">
        <v>182</v>
      </c>
      <c r="D29" s="20">
        <f t="shared" si="5"/>
        <v>37</v>
      </c>
      <c r="E29" s="12">
        <f t="shared" si="6"/>
        <v>48.648648648648653</v>
      </c>
      <c r="F29" s="12">
        <f t="shared" si="6"/>
        <v>29.72972972972973</v>
      </c>
      <c r="G29" s="12">
        <f t="shared" si="6"/>
        <v>21.621621621621621</v>
      </c>
    </row>
    <row r="30" spans="1:7" ht="14.45" customHeight="1" x14ac:dyDescent="0.15">
      <c r="A30" s="108"/>
      <c r="B30" s="202"/>
      <c r="C30" s="108" t="s">
        <v>91</v>
      </c>
      <c r="D30" s="21">
        <f t="shared" si="5"/>
        <v>10</v>
      </c>
      <c r="E30" s="9">
        <f t="shared" si="6"/>
        <v>10</v>
      </c>
      <c r="F30" s="9">
        <f t="shared" si="6"/>
        <v>80</v>
      </c>
      <c r="G30" s="9">
        <f t="shared" si="6"/>
        <v>10</v>
      </c>
    </row>
    <row r="31" spans="1:7" ht="14.45" customHeight="1" x14ac:dyDescent="0.15">
      <c r="A31" s="114" t="s">
        <v>482</v>
      </c>
      <c r="B31" s="17" t="s">
        <v>6</v>
      </c>
      <c r="C31" s="113" t="s">
        <v>16</v>
      </c>
      <c r="D31" s="8">
        <f t="shared" si="5"/>
        <v>1165</v>
      </c>
      <c r="E31" s="8">
        <f t="shared" si="5"/>
        <v>307</v>
      </c>
      <c r="F31" s="8">
        <f t="shared" si="5"/>
        <v>753</v>
      </c>
      <c r="G31" s="8">
        <f t="shared" si="5"/>
        <v>105</v>
      </c>
    </row>
    <row r="32" spans="1:7" ht="14.45" customHeight="1" x14ac:dyDescent="0.15">
      <c r="A32" s="111" t="s">
        <v>483</v>
      </c>
      <c r="B32" s="18" t="s">
        <v>7</v>
      </c>
      <c r="C32" s="112"/>
      <c r="D32" s="29">
        <f>IF(SUM(E32:G32)&gt;100,"－",SUM(E32:G32))</f>
        <v>100</v>
      </c>
      <c r="E32" s="28">
        <f>E220/$D31*100</f>
        <v>26.351931330472102</v>
      </c>
      <c r="F32" s="28">
        <f>F220/$D31*100</f>
        <v>64.63519313304721</v>
      </c>
      <c r="G32" s="28">
        <f>G220/$D31*100</f>
        <v>9.0128755364806867</v>
      </c>
    </row>
    <row r="33" spans="1:7" ht="14.45" customHeight="1" x14ac:dyDescent="0.15">
      <c r="A33" s="111"/>
      <c r="B33" s="18" t="s">
        <v>8</v>
      </c>
      <c r="C33" s="110" t="s">
        <v>198</v>
      </c>
      <c r="D33" s="20">
        <f>D222</f>
        <v>842</v>
      </c>
      <c r="E33" s="12">
        <f t="shared" ref="E33:G38" si="7">IF($D33=0,0,E222/$D33*100)</f>
        <v>25.059382422802852</v>
      </c>
      <c r="F33" s="12">
        <f t="shared" si="7"/>
        <v>67.220902612826606</v>
      </c>
      <c r="G33" s="12">
        <f t="shared" si="7"/>
        <v>7.7197149643705458</v>
      </c>
    </row>
    <row r="34" spans="1:7" ht="14.45" customHeight="1" x14ac:dyDescent="0.15">
      <c r="A34" s="111"/>
      <c r="B34" s="18" t="s">
        <v>9</v>
      </c>
      <c r="C34" s="110" t="s">
        <v>197</v>
      </c>
      <c r="D34" s="20">
        <f t="shared" ref="D34:G39" si="8">D223</f>
        <v>55</v>
      </c>
      <c r="E34" s="12">
        <f t="shared" si="7"/>
        <v>25.454545454545453</v>
      </c>
      <c r="F34" s="12">
        <f t="shared" si="7"/>
        <v>67.272727272727266</v>
      </c>
      <c r="G34" s="12">
        <f t="shared" si="7"/>
        <v>7.2727272727272725</v>
      </c>
    </row>
    <row r="35" spans="1:7" ht="14.45" customHeight="1" x14ac:dyDescent="0.15">
      <c r="A35" s="111"/>
      <c r="B35" s="18"/>
      <c r="C35" s="110" t="s">
        <v>196</v>
      </c>
      <c r="D35" s="20">
        <f t="shared" si="8"/>
        <v>123</v>
      </c>
      <c r="E35" s="12">
        <f t="shared" si="7"/>
        <v>26.016260162601629</v>
      </c>
      <c r="F35" s="12">
        <f t="shared" si="7"/>
        <v>59.349593495934961</v>
      </c>
      <c r="G35" s="12">
        <f t="shared" si="7"/>
        <v>14.634146341463413</v>
      </c>
    </row>
    <row r="36" spans="1:7" ht="14.45" customHeight="1" x14ac:dyDescent="0.15">
      <c r="A36" s="111"/>
      <c r="B36" s="18"/>
      <c r="C36" s="110" t="s">
        <v>195</v>
      </c>
      <c r="D36" s="20">
        <f t="shared" si="8"/>
        <v>46</v>
      </c>
      <c r="E36" s="12">
        <f t="shared" si="7"/>
        <v>36.95652173913043</v>
      </c>
      <c r="F36" s="12">
        <f t="shared" si="7"/>
        <v>43.478260869565219</v>
      </c>
      <c r="G36" s="12">
        <f t="shared" si="7"/>
        <v>19.565217391304348</v>
      </c>
    </row>
    <row r="37" spans="1:7" ht="14.45" customHeight="1" x14ac:dyDescent="0.15">
      <c r="A37" s="111"/>
      <c r="B37" s="18"/>
      <c r="C37" s="110" t="s">
        <v>91</v>
      </c>
      <c r="D37" s="20">
        <f t="shared" si="8"/>
        <v>76</v>
      </c>
      <c r="E37" s="12">
        <f t="shared" si="7"/>
        <v>30.263157894736842</v>
      </c>
      <c r="F37" s="12">
        <f t="shared" si="7"/>
        <v>60.526315789473685</v>
      </c>
      <c r="G37" s="12">
        <f t="shared" si="7"/>
        <v>9.2105263157894726</v>
      </c>
    </row>
    <row r="38" spans="1:7" ht="14.45" customHeight="1" x14ac:dyDescent="0.15">
      <c r="A38" s="111"/>
      <c r="B38" s="19"/>
      <c r="C38" s="108" t="s">
        <v>65</v>
      </c>
      <c r="D38" s="21">
        <f t="shared" si="8"/>
        <v>23</v>
      </c>
      <c r="E38" s="9">
        <f t="shared" si="7"/>
        <v>43.478260869565219</v>
      </c>
      <c r="F38" s="9">
        <f t="shared" si="7"/>
        <v>47.826086956521742</v>
      </c>
      <c r="G38" s="9">
        <f t="shared" si="7"/>
        <v>8.695652173913043</v>
      </c>
    </row>
    <row r="39" spans="1:7" ht="14.45" customHeight="1" x14ac:dyDescent="0.15">
      <c r="A39" s="111"/>
      <c r="B39" s="11" t="s">
        <v>2</v>
      </c>
      <c r="C39" s="113" t="s">
        <v>16</v>
      </c>
      <c r="D39" s="20">
        <f t="shared" si="8"/>
        <v>835</v>
      </c>
      <c r="E39" s="20">
        <f t="shared" si="8"/>
        <v>305</v>
      </c>
      <c r="F39" s="20">
        <f t="shared" si="8"/>
        <v>413</v>
      </c>
      <c r="G39" s="20">
        <f t="shared" si="8"/>
        <v>117</v>
      </c>
    </row>
    <row r="40" spans="1:7" ht="14.45" customHeight="1" x14ac:dyDescent="0.15">
      <c r="A40" s="111"/>
      <c r="B40" s="11" t="s">
        <v>3</v>
      </c>
      <c r="C40" s="112"/>
      <c r="D40" s="28">
        <f>IF(SUM(E40:G40)&gt;100,"－",SUM(E40:G40))</f>
        <v>100.00000000000001</v>
      </c>
      <c r="E40" s="28">
        <f>E228/$D39*100</f>
        <v>36.526946107784433</v>
      </c>
      <c r="F40" s="28">
        <f>F228/$D39*100</f>
        <v>49.461077844311383</v>
      </c>
      <c r="G40" s="28">
        <f>G228/$D39*100</f>
        <v>14.011976047904193</v>
      </c>
    </row>
    <row r="41" spans="1:7" ht="14.45" customHeight="1" x14ac:dyDescent="0.15">
      <c r="A41" s="111"/>
      <c r="B41" s="11" t="s">
        <v>4</v>
      </c>
      <c r="C41" s="110" t="s">
        <v>198</v>
      </c>
      <c r="D41" s="20">
        <f>D230</f>
        <v>577</v>
      </c>
      <c r="E41" s="12">
        <f t="shared" ref="E41:G46" si="9">IF($D41=0,0,E230/$D41*100)</f>
        <v>35.52859618717504</v>
      </c>
      <c r="F41" s="12">
        <f t="shared" si="9"/>
        <v>49.740034662045062</v>
      </c>
      <c r="G41" s="12">
        <f t="shared" si="9"/>
        <v>14.731369150779896</v>
      </c>
    </row>
    <row r="42" spans="1:7" ht="14.45" customHeight="1" x14ac:dyDescent="0.15">
      <c r="A42" s="111"/>
      <c r="B42" s="11"/>
      <c r="C42" s="110" t="s">
        <v>197</v>
      </c>
      <c r="D42" s="20">
        <f t="shared" ref="D42:G47" si="10">D231</f>
        <v>44</v>
      </c>
      <c r="E42" s="12">
        <f t="shared" si="9"/>
        <v>36.363636363636367</v>
      </c>
      <c r="F42" s="12">
        <f t="shared" si="9"/>
        <v>45.454545454545453</v>
      </c>
      <c r="G42" s="12">
        <f t="shared" si="9"/>
        <v>18.181818181818183</v>
      </c>
    </row>
    <row r="43" spans="1:7" ht="14.45" customHeight="1" x14ac:dyDescent="0.15">
      <c r="A43" s="111"/>
      <c r="B43" s="11"/>
      <c r="C43" s="110" t="s">
        <v>196</v>
      </c>
      <c r="D43" s="20">
        <f t="shared" si="10"/>
        <v>79</v>
      </c>
      <c r="E43" s="12">
        <f t="shared" si="9"/>
        <v>35.443037974683541</v>
      </c>
      <c r="F43" s="12">
        <f t="shared" si="9"/>
        <v>49.367088607594937</v>
      </c>
      <c r="G43" s="12">
        <f t="shared" si="9"/>
        <v>15.18987341772152</v>
      </c>
    </row>
    <row r="44" spans="1:7" ht="14.45" customHeight="1" x14ac:dyDescent="0.15">
      <c r="A44" s="111"/>
      <c r="B44" s="11"/>
      <c r="C44" s="110" t="s">
        <v>195</v>
      </c>
      <c r="D44" s="20">
        <f t="shared" si="10"/>
        <v>50</v>
      </c>
      <c r="E44" s="12">
        <f t="shared" si="9"/>
        <v>48</v>
      </c>
      <c r="F44" s="12">
        <f t="shared" si="9"/>
        <v>42</v>
      </c>
      <c r="G44" s="12">
        <f t="shared" si="9"/>
        <v>10</v>
      </c>
    </row>
    <row r="45" spans="1:7" ht="14.45" customHeight="1" x14ac:dyDescent="0.15">
      <c r="A45" s="111"/>
      <c r="B45" s="11"/>
      <c r="C45" s="110" t="s">
        <v>91</v>
      </c>
      <c r="D45" s="20">
        <f t="shared" si="10"/>
        <v>57</v>
      </c>
      <c r="E45" s="12">
        <f t="shared" si="9"/>
        <v>38.596491228070171</v>
      </c>
      <c r="F45" s="12">
        <f t="shared" si="9"/>
        <v>57.894736842105267</v>
      </c>
      <c r="G45" s="12">
        <f t="shared" si="9"/>
        <v>3.5087719298245612</v>
      </c>
    </row>
    <row r="46" spans="1:7" ht="14.45" customHeight="1" x14ac:dyDescent="0.15">
      <c r="A46" s="111"/>
      <c r="B46" s="11"/>
      <c r="C46" s="108" t="s">
        <v>65</v>
      </c>
      <c r="D46" s="21">
        <f t="shared" si="10"/>
        <v>28</v>
      </c>
      <c r="E46" s="9">
        <f t="shared" si="9"/>
        <v>35.714285714285715</v>
      </c>
      <c r="F46" s="9">
        <f t="shared" si="9"/>
        <v>46.428571428571431</v>
      </c>
      <c r="G46" s="9">
        <f t="shared" si="9"/>
        <v>17.857142857142858</v>
      </c>
    </row>
    <row r="47" spans="1:7" ht="14.45" customHeight="1" x14ac:dyDescent="0.15">
      <c r="A47" s="111"/>
      <c r="B47" s="204" t="s">
        <v>5</v>
      </c>
      <c r="C47" s="113" t="s">
        <v>16</v>
      </c>
      <c r="D47" s="20">
        <f t="shared" si="10"/>
        <v>955</v>
      </c>
      <c r="E47" s="20">
        <f t="shared" si="10"/>
        <v>324</v>
      </c>
      <c r="F47" s="20">
        <f t="shared" si="10"/>
        <v>443</v>
      </c>
      <c r="G47" s="20">
        <f t="shared" si="10"/>
        <v>188</v>
      </c>
    </row>
    <row r="48" spans="1:7" ht="14.45" customHeight="1" x14ac:dyDescent="0.15">
      <c r="A48" s="111"/>
      <c r="B48" s="205"/>
      <c r="C48" s="112"/>
      <c r="D48" s="28">
        <f>IF(SUM(E48:G48)&gt;100,"－",SUM(E48:G48))</f>
        <v>100</v>
      </c>
      <c r="E48" s="28">
        <f>E236/$D47*100</f>
        <v>33.926701570680628</v>
      </c>
      <c r="F48" s="28">
        <f>F236/$D47*100</f>
        <v>46.387434554973822</v>
      </c>
      <c r="G48" s="28">
        <f>G236/$D47*100</f>
        <v>19.68586387434555</v>
      </c>
    </row>
    <row r="49" spans="1:7" ht="14.45" customHeight="1" x14ac:dyDescent="0.15">
      <c r="A49" s="111"/>
      <c r="B49" s="205"/>
      <c r="C49" s="110" t="s">
        <v>198</v>
      </c>
      <c r="D49" s="20">
        <f>D238</f>
        <v>587</v>
      </c>
      <c r="E49" s="12">
        <f t="shared" ref="E49:G54" si="11">IF($D49=0,0,E238/$D49*100)</f>
        <v>35.264054514480407</v>
      </c>
      <c r="F49" s="12">
        <f t="shared" si="11"/>
        <v>45.826235093696766</v>
      </c>
      <c r="G49" s="12">
        <f t="shared" si="11"/>
        <v>18.909710391822827</v>
      </c>
    </row>
    <row r="50" spans="1:7" ht="14.45" customHeight="1" x14ac:dyDescent="0.15">
      <c r="A50" s="111"/>
      <c r="B50" s="205"/>
      <c r="C50" s="110" t="s">
        <v>197</v>
      </c>
      <c r="D50" s="20">
        <f t="shared" ref="D50:G55" si="12">D239</f>
        <v>81</v>
      </c>
      <c r="E50" s="12">
        <f t="shared" si="11"/>
        <v>30.864197530864196</v>
      </c>
      <c r="F50" s="12">
        <f t="shared" si="11"/>
        <v>41.975308641975303</v>
      </c>
      <c r="G50" s="12">
        <f t="shared" si="11"/>
        <v>27.160493827160494</v>
      </c>
    </row>
    <row r="51" spans="1:7" ht="14.45" customHeight="1" x14ac:dyDescent="0.15">
      <c r="A51" s="111"/>
      <c r="B51" s="205"/>
      <c r="C51" s="110" t="s">
        <v>196</v>
      </c>
      <c r="D51" s="20">
        <f t="shared" si="12"/>
        <v>148</v>
      </c>
      <c r="E51" s="12">
        <f t="shared" si="11"/>
        <v>30.405405405405407</v>
      </c>
      <c r="F51" s="12">
        <f t="shared" si="11"/>
        <v>54.054054054054056</v>
      </c>
      <c r="G51" s="12">
        <f t="shared" si="11"/>
        <v>15.54054054054054</v>
      </c>
    </row>
    <row r="52" spans="1:7" ht="14.45" customHeight="1" x14ac:dyDescent="0.15">
      <c r="A52" s="111"/>
      <c r="B52" s="200"/>
      <c r="C52" s="110" t="s">
        <v>195</v>
      </c>
      <c r="D52" s="20">
        <f t="shared" si="12"/>
        <v>63</v>
      </c>
      <c r="E52" s="12">
        <f t="shared" si="11"/>
        <v>31.746031746031743</v>
      </c>
      <c r="F52" s="12">
        <f t="shared" si="11"/>
        <v>38.095238095238095</v>
      </c>
      <c r="G52" s="12">
        <f t="shared" si="11"/>
        <v>30.158730158730158</v>
      </c>
    </row>
    <row r="53" spans="1:7" ht="14.45" customHeight="1" x14ac:dyDescent="0.15">
      <c r="A53" s="111"/>
      <c r="B53" s="200"/>
      <c r="C53" s="110" t="s">
        <v>91</v>
      </c>
      <c r="D53" s="20">
        <f t="shared" si="12"/>
        <v>51</v>
      </c>
      <c r="E53" s="12">
        <f t="shared" si="11"/>
        <v>37.254901960784316</v>
      </c>
      <c r="F53" s="12">
        <f t="shared" si="11"/>
        <v>49.019607843137251</v>
      </c>
      <c r="G53" s="12">
        <f t="shared" si="11"/>
        <v>13.725490196078432</v>
      </c>
    </row>
    <row r="54" spans="1:7" ht="14.45" customHeight="1" x14ac:dyDescent="0.15">
      <c r="A54" s="108"/>
      <c r="B54" s="202"/>
      <c r="C54" s="108" t="s">
        <v>65</v>
      </c>
      <c r="D54" s="21">
        <f t="shared" si="12"/>
        <v>25</v>
      </c>
      <c r="E54" s="9">
        <f t="shared" si="11"/>
        <v>32</v>
      </c>
      <c r="F54" s="9">
        <f t="shared" si="11"/>
        <v>44</v>
      </c>
      <c r="G54" s="9">
        <f t="shared" si="11"/>
        <v>24</v>
      </c>
    </row>
    <row r="55" spans="1:7" ht="14.45" customHeight="1" x14ac:dyDescent="0.15">
      <c r="A55" s="114" t="s">
        <v>484</v>
      </c>
      <c r="B55" s="17" t="s">
        <v>6</v>
      </c>
      <c r="C55" s="113" t="s">
        <v>16</v>
      </c>
      <c r="D55" s="8">
        <f t="shared" si="12"/>
        <v>1165</v>
      </c>
      <c r="E55" s="8">
        <f t="shared" si="12"/>
        <v>307</v>
      </c>
      <c r="F55" s="8">
        <f t="shared" si="12"/>
        <v>753</v>
      </c>
      <c r="G55" s="8">
        <f t="shared" si="12"/>
        <v>105</v>
      </c>
    </row>
    <row r="56" spans="1:7" ht="14.45" customHeight="1" x14ac:dyDescent="0.15">
      <c r="A56" s="111" t="s">
        <v>485</v>
      </c>
      <c r="B56" s="18" t="s">
        <v>7</v>
      </c>
      <c r="C56" s="112"/>
      <c r="D56" s="29">
        <f>IF(SUM(E56:G56)&gt;100,"－",SUM(E56:G56))</f>
        <v>100</v>
      </c>
      <c r="E56" s="28">
        <f>E244/$D55*100</f>
        <v>26.351931330472102</v>
      </c>
      <c r="F56" s="28">
        <f>F244/$D55*100</f>
        <v>64.63519313304721</v>
      </c>
      <c r="G56" s="28">
        <f>G244/$D55*100</f>
        <v>9.0128755364806867</v>
      </c>
    </row>
    <row r="57" spans="1:7" ht="14.45" customHeight="1" x14ac:dyDescent="0.15">
      <c r="A57" s="111"/>
      <c r="B57" s="18" t="s">
        <v>8</v>
      </c>
      <c r="C57" s="110" t="s">
        <v>486</v>
      </c>
      <c r="D57" s="20">
        <f>D246</f>
        <v>233</v>
      </c>
      <c r="E57" s="12">
        <f t="shared" ref="E57:G62" si="13">IF($D57=0,0,E246/$D57*100)</f>
        <v>30.901287553648071</v>
      </c>
      <c r="F57" s="12">
        <f t="shared" si="13"/>
        <v>56.223175965665241</v>
      </c>
      <c r="G57" s="12">
        <f t="shared" si="13"/>
        <v>12.875536480686694</v>
      </c>
    </row>
    <row r="58" spans="1:7" ht="14.45" customHeight="1" x14ac:dyDescent="0.15">
      <c r="A58" s="111"/>
      <c r="B58" s="18" t="s">
        <v>9</v>
      </c>
      <c r="C58" s="110" t="s">
        <v>487</v>
      </c>
      <c r="D58" s="20">
        <f t="shared" ref="D58:G63" si="14">D247</f>
        <v>118</v>
      </c>
      <c r="E58" s="12">
        <f t="shared" si="13"/>
        <v>38.135593220338983</v>
      </c>
      <c r="F58" s="12">
        <f t="shared" si="13"/>
        <v>48.305084745762713</v>
      </c>
      <c r="G58" s="12">
        <f t="shared" si="13"/>
        <v>13.559322033898304</v>
      </c>
    </row>
    <row r="59" spans="1:7" ht="14.45" customHeight="1" x14ac:dyDescent="0.15">
      <c r="A59" s="111"/>
      <c r="B59" s="18"/>
      <c r="C59" s="110" t="s">
        <v>488</v>
      </c>
      <c r="D59" s="20">
        <f t="shared" si="14"/>
        <v>134</v>
      </c>
      <c r="E59" s="12">
        <f t="shared" si="13"/>
        <v>35.074626865671647</v>
      </c>
      <c r="F59" s="12">
        <f t="shared" si="13"/>
        <v>52.985074626865668</v>
      </c>
      <c r="G59" s="12">
        <f t="shared" si="13"/>
        <v>11.940298507462686</v>
      </c>
    </row>
    <row r="60" spans="1:7" ht="14.45" customHeight="1" x14ac:dyDescent="0.15">
      <c r="A60" s="111"/>
      <c r="B60" s="18"/>
      <c r="C60" s="110" t="s">
        <v>489</v>
      </c>
      <c r="D60" s="20">
        <f t="shared" si="14"/>
        <v>128</v>
      </c>
      <c r="E60" s="12">
        <f t="shared" si="13"/>
        <v>32.03125</v>
      </c>
      <c r="F60" s="12">
        <f t="shared" si="13"/>
        <v>60.15625</v>
      </c>
      <c r="G60" s="12">
        <f t="shared" si="13"/>
        <v>7.8125</v>
      </c>
    </row>
    <row r="61" spans="1:7" ht="14.45" customHeight="1" x14ac:dyDescent="0.15">
      <c r="A61" s="111"/>
      <c r="B61" s="18"/>
      <c r="C61" s="110" t="s">
        <v>490</v>
      </c>
      <c r="D61" s="20">
        <f t="shared" si="14"/>
        <v>519</v>
      </c>
      <c r="E61" s="12">
        <f t="shared" si="13"/>
        <v>17.533718689788053</v>
      </c>
      <c r="F61" s="12">
        <f t="shared" si="13"/>
        <v>76.493256262042379</v>
      </c>
      <c r="G61" s="12">
        <f t="shared" si="13"/>
        <v>5.973025048169557</v>
      </c>
    </row>
    <row r="62" spans="1:7" ht="14.45" customHeight="1" x14ac:dyDescent="0.15">
      <c r="A62" s="111"/>
      <c r="B62" s="19"/>
      <c r="C62" s="108" t="s">
        <v>65</v>
      </c>
      <c r="D62" s="21">
        <f t="shared" si="14"/>
        <v>33</v>
      </c>
      <c r="E62" s="9">
        <f t="shared" si="13"/>
        <v>33.333333333333329</v>
      </c>
      <c r="F62" s="9">
        <f t="shared" si="13"/>
        <v>60.606060606060609</v>
      </c>
      <c r="G62" s="9">
        <f t="shared" si="13"/>
        <v>6.0606060606060606</v>
      </c>
    </row>
    <row r="63" spans="1:7" ht="14.45" customHeight="1" x14ac:dyDescent="0.15">
      <c r="A63" s="111"/>
      <c r="B63" s="11" t="s">
        <v>2</v>
      </c>
      <c r="C63" s="113" t="s">
        <v>16</v>
      </c>
      <c r="D63" s="20">
        <f t="shared" si="14"/>
        <v>835</v>
      </c>
      <c r="E63" s="20">
        <f t="shared" si="14"/>
        <v>305</v>
      </c>
      <c r="F63" s="20">
        <f t="shared" si="14"/>
        <v>413</v>
      </c>
      <c r="G63" s="20">
        <f t="shared" si="14"/>
        <v>117</v>
      </c>
    </row>
    <row r="64" spans="1:7" ht="14.45" customHeight="1" x14ac:dyDescent="0.15">
      <c r="A64" s="111"/>
      <c r="B64" s="11" t="s">
        <v>3</v>
      </c>
      <c r="C64" s="112"/>
      <c r="D64" s="28">
        <f>IF(SUM(E64:G64)&gt;100,"－",SUM(E64:G64))</f>
        <v>100.00000000000001</v>
      </c>
      <c r="E64" s="28">
        <f>E252/$D63*100</f>
        <v>36.526946107784433</v>
      </c>
      <c r="F64" s="28">
        <f>F252/$D63*100</f>
        <v>49.461077844311383</v>
      </c>
      <c r="G64" s="28">
        <f>G252/$D63*100</f>
        <v>14.011976047904193</v>
      </c>
    </row>
    <row r="65" spans="1:7" ht="14.45" customHeight="1" x14ac:dyDescent="0.15">
      <c r="A65" s="111"/>
      <c r="B65" s="11" t="s">
        <v>4</v>
      </c>
      <c r="C65" s="110" t="s">
        <v>486</v>
      </c>
      <c r="D65" s="20">
        <f>D254</f>
        <v>313</v>
      </c>
      <c r="E65" s="12">
        <f t="shared" ref="E65:G70" si="15">IF($D65=0,0,E254/$D65*100)</f>
        <v>39.29712460063898</v>
      </c>
      <c r="F65" s="12">
        <f t="shared" si="15"/>
        <v>46.645367412140573</v>
      </c>
      <c r="G65" s="12">
        <f t="shared" si="15"/>
        <v>14.057507987220447</v>
      </c>
    </row>
    <row r="66" spans="1:7" ht="14.45" customHeight="1" x14ac:dyDescent="0.15">
      <c r="A66" s="111"/>
      <c r="B66" s="11"/>
      <c r="C66" s="110" t="s">
        <v>487</v>
      </c>
      <c r="D66" s="20">
        <f t="shared" ref="D66:G71" si="16">D255</f>
        <v>177</v>
      </c>
      <c r="E66" s="12">
        <f t="shared" si="15"/>
        <v>40.677966101694921</v>
      </c>
      <c r="F66" s="12">
        <f t="shared" si="15"/>
        <v>44.067796610169488</v>
      </c>
      <c r="G66" s="12">
        <f t="shared" si="15"/>
        <v>15.254237288135593</v>
      </c>
    </row>
    <row r="67" spans="1:7" ht="14.45" customHeight="1" x14ac:dyDescent="0.15">
      <c r="A67" s="111"/>
      <c r="B67" s="11"/>
      <c r="C67" s="110" t="s">
        <v>488</v>
      </c>
      <c r="D67" s="20">
        <f t="shared" si="16"/>
        <v>194</v>
      </c>
      <c r="E67" s="12">
        <f t="shared" si="15"/>
        <v>32.989690721649481</v>
      </c>
      <c r="F67" s="12">
        <f t="shared" si="15"/>
        <v>54.123711340206185</v>
      </c>
      <c r="G67" s="12">
        <f t="shared" si="15"/>
        <v>12.886597938144329</v>
      </c>
    </row>
    <row r="68" spans="1:7" ht="14.45" customHeight="1" x14ac:dyDescent="0.15">
      <c r="A68" s="111"/>
      <c r="B68" s="11"/>
      <c r="C68" s="110" t="s">
        <v>489</v>
      </c>
      <c r="D68" s="20">
        <f t="shared" si="16"/>
        <v>63</v>
      </c>
      <c r="E68" s="12">
        <f t="shared" si="15"/>
        <v>36.507936507936506</v>
      </c>
      <c r="F68" s="12">
        <f t="shared" si="15"/>
        <v>47.619047619047613</v>
      </c>
      <c r="G68" s="12">
        <f t="shared" si="15"/>
        <v>15.873015873015872</v>
      </c>
    </row>
    <row r="69" spans="1:7" ht="14.45" customHeight="1" x14ac:dyDescent="0.15">
      <c r="A69" s="111"/>
      <c r="B69" s="11"/>
      <c r="C69" s="110" t="s">
        <v>490</v>
      </c>
      <c r="D69" s="20">
        <f t="shared" si="16"/>
        <v>46</v>
      </c>
      <c r="E69" s="12">
        <f t="shared" si="15"/>
        <v>15.217391304347828</v>
      </c>
      <c r="F69" s="12">
        <f t="shared" si="15"/>
        <v>71.739130434782609</v>
      </c>
      <c r="G69" s="12">
        <f t="shared" si="15"/>
        <v>13.043478260869565</v>
      </c>
    </row>
    <row r="70" spans="1:7" ht="14.45" customHeight="1" x14ac:dyDescent="0.15">
      <c r="A70" s="111"/>
      <c r="B70" s="11"/>
      <c r="C70" s="108" t="s">
        <v>65</v>
      </c>
      <c r="D70" s="21">
        <f t="shared" si="16"/>
        <v>42</v>
      </c>
      <c r="E70" s="9">
        <f t="shared" si="15"/>
        <v>38.095238095238095</v>
      </c>
      <c r="F70" s="9">
        <f t="shared" si="15"/>
        <v>50</v>
      </c>
      <c r="G70" s="9">
        <f t="shared" si="15"/>
        <v>11.904761904761903</v>
      </c>
    </row>
    <row r="71" spans="1:7" ht="14.45" customHeight="1" x14ac:dyDescent="0.15">
      <c r="A71" s="111"/>
      <c r="B71" s="204" t="s">
        <v>5</v>
      </c>
      <c r="C71" s="113" t="s">
        <v>16</v>
      </c>
      <c r="D71" s="20">
        <f t="shared" si="16"/>
        <v>955</v>
      </c>
      <c r="E71" s="20">
        <f t="shared" si="16"/>
        <v>324</v>
      </c>
      <c r="F71" s="20">
        <f t="shared" si="16"/>
        <v>443</v>
      </c>
      <c r="G71" s="20">
        <f t="shared" si="16"/>
        <v>188</v>
      </c>
    </row>
    <row r="72" spans="1:7" ht="14.45" customHeight="1" x14ac:dyDescent="0.15">
      <c r="A72" s="111"/>
      <c r="B72" s="205"/>
      <c r="C72" s="112"/>
      <c r="D72" s="28">
        <f>IF(SUM(E72:G72)&gt;100,"－",SUM(E72:G72))</f>
        <v>100</v>
      </c>
      <c r="E72" s="28">
        <f>E260/$D71*100</f>
        <v>33.926701570680628</v>
      </c>
      <c r="F72" s="28">
        <f>F260/$D71*100</f>
        <v>46.387434554973822</v>
      </c>
      <c r="G72" s="28">
        <f>G260/$D71*100</f>
        <v>19.68586387434555</v>
      </c>
    </row>
    <row r="73" spans="1:7" ht="14.45" customHeight="1" x14ac:dyDescent="0.15">
      <c r="A73" s="111"/>
      <c r="B73" s="205"/>
      <c r="C73" s="110" t="s">
        <v>486</v>
      </c>
      <c r="D73" s="20">
        <f>D262</f>
        <v>330</v>
      </c>
      <c r="E73" s="12">
        <f t="shared" ref="E73:G78" si="17">IF($D73=0,0,E262/$D73*100)</f>
        <v>33.939393939393945</v>
      </c>
      <c r="F73" s="12">
        <f t="shared" si="17"/>
        <v>49.393939393939398</v>
      </c>
      <c r="G73" s="12">
        <f t="shared" si="17"/>
        <v>16.666666666666664</v>
      </c>
    </row>
    <row r="74" spans="1:7" ht="14.45" customHeight="1" x14ac:dyDescent="0.15">
      <c r="A74" s="111"/>
      <c r="B74" s="205"/>
      <c r="C74" s="110" t="s">
        <v>487</v>
      </c>
      <c r="D74" s="20">
        <f t="shared" ref="D74:G79" si="18">D263</f>
        <v>137</v>
      </c>
      <c r="E74" s="12">
        <f t="shared" si="17"/>
        <v>40.145985401459853</v>
      </c>
      <c r="F74" s="12">
        <f t="shared" si="17"/>
        <v>41.605839416058394</v>
      </c>
      <c r="G74" s="12">
        <f t="shared" si="17"/>
        <v>18.248175182481752</v>
      </c>
    </row>
    <row r="75" spans="1:7" ht="14.45" customHeight="1" x14ac:dyDescent="0.15">
      <c r="A75" s="111"/>
      <c r="B75" s="205"/>
      <c r="C75" s="110" t="s">
        <v>488</v>
      </c>
      <c r="D75" s="20">
        <f t="shared" si="18"/>
        <v>134</v>
      </c>
      <c r="E75" s="12">
        <f t="shared" si="17"/>
        <v>31.343283582089555</v>
      </c>
      <c r="F75" s="12">
        <f t="shared" si="17"/>
        <v>50</v>
      </c>
      <c r="G75" s="12">
        <f t="shared" si="17"/>
        <v>18.656716417910449</v>
      </c>
    </row>
    <row r="76" spans="1:7" ht="14.45" customHeight="1" x14ac:dyDescent="0.15">
      <c r="A76" s="111"/>
      <c r="B76" s="200"/>
      <c r="C76" s="110" t="s">
        <v>489</v>
      </c>
      <c r="D76" s="20">
        <f t="shared" si="18"/>
        <v>99</v>
      </c>
      <c r="E76" s="12">
        <f t="shared" si="17"/>
        <v>31.313131313131315</v>
      </c>
      <c r="F76" s="12">
        <f t="shared" si="17"/>
        <v>38.383838383838381</v>
      </c>
      <c r="G76" s="12">
        <f t="shared" si="17"/>
        <v>30.303030303030305</v>
      </c>
    </row>
    <row r="77" spans="1:7" ht="14.45" customHeight="1" x14ac:dyDescent="0.15">
      <c r="A77" s="111"/>
      <c r="B77" s="200"/>
      <c r="C77" s="110" t="s">
        <v>490</v>
      </c>
      <c r="D77" s="20">
        <f t="shared" si="18"/>
        <v>226</v>
      </c>
      <c r="E77" s="12">
        <f t="shared" si="17"/>
        <v>33.628318584070797</v>
      </c>
      <c r="F77" s="12">
        <f t="shared" si="17"/>
        <v>44.690265486725664</v>
      </c>
      <c r="G77" s="12">
        <f t="shared" si="17"/>
        <v>21.681415929203538</v>
      </c>
    </row>
    <row r="78" spans="1:7" ht="14.45" customHeight="1" x14ac:dyDescent="0.15">
      <c r="A78" s="109"/>
      <c r="B78" s="456"/>
      <c r="C78" s="108" t="s">
        <v>65</v>
      </c>
      <c r="D78" s="21">
        <f t="shared" si="18"/>
        <v>29</v>
      </c>
      <c r="E78" s="9">
        <f t="shared" si="17"/>
        <v>27.586206896551722</v>
      </c>
      <c r="F78" s="9">
        <f t="shared" si="17"/>
        <v>58.620689655172406</v>
      </c>
      <c r="G78" s="9">
        <f t="shared" si="17"/>
        <v>13.793103448275861</v>
      </c>
    </row>
    <row r="79" spans="1:7" ht="15" customHeight="1" x14ac:dyDescent="0.15">
      <c r="A79" s="114" t="s">
        <v>491</v>
      </c>
      <c r="B79" s="17" t="s">
        <v>6</v>
      </c>
      <c r="C79" s="113" t="s">
        <v>16</v>
      </c>
      <c r="D79" s="8">
        <f t="shared" si="18"/>
        <v>1165</v>
      </c>
      <c r="E79" s="8">
        <f t="shared" si="18"/>
        <v>307</v>
      </c>
      <c r="F79" s="8">
        <f t="shared" si="18"/>
        <v>753</v>
      </c>
      <c r="G79" s="8">
        <f t="shared" si="18"/>
        <v>105</v>
      </c>
    </row>
    <row r="80" spans="1:7" ht="15" customHeight="1" x14ac:dyDescent="0.15">
      <c r="A80" s="80" t="s">
        <v>492</v>
      </c>
      <c r="B80" s="18" t="s">
        <v>7</v>
      </c>
      <c r="C80" s="112"/>
      <c r="D80" s="29">
        <f>IF(SUM(E80:G80)&gt;100,"－",SUM(E80:G80))</f>
        <v>100</v>
      </c>
      <c r="E80" s="28">
        <f>E268/$D79*100</f>
        <v>26.351931330472102</v>
      </c>
      <c r="F80" s="28">
        <f>F268/$D79*100</f>
        <v>64.63519313304721</v>
      </c>
      <c r="G80" s="28">
        <f>G268/$D79*100</f>
        <v>9.0128755364806867</v>
      </c>
    </row>
    <row r="81" spans="1:7" ht="15" customHeight="1" x14ac:dyDescent="0.15">
      <c r="A81" s="80"/>
      <c r="B81" s="18" t="s">
        <v>8</v>
      </c>
      <c r="C81" s="110" t="s">
        <v>493</v>
      </c>
      <c r="D81" s="20">
        <f>D270</f>
        <v>9</v>
      </c>
      <c r="E81" s="12">
        <f t="shared" ref="E81:G90" si="19">IF($D81=0,0,E270/$D81*100)</f>
        <v>33.333333333333329</v>
      </c>
      <c r="F81" s="12">
        <f t="shared" si="19"/>
        <v>55.555555555555557</v>
      </c>
      <c r="G81" s="12">
        <f t="shared" si="19"/>
        <v>11.111111111111111</v>
      </c>
    </row>
    <row r="82" spans="1:7" ht="15" customHeight="1" x14ac:dyDescent="0.15">
      <c r="A82" s="111"/>
      <c r="B82" s="18" t="s">
        <v>9</v>
      </c>
      <c r="C82" s="110" t="s">
        <v>494</v>
      </c>
      <c r="D82" s="20">
        <f t="shared" ref="D82:G91" si="20">D271</f>
        <v>67</v>
      </c>
      <c r="E82" s="12">
        <f t="shared" si="19"/>
        <v>35.820895522388057</v>
      </c>
      <c r="F82" s="12">
        <f t="shared" si="19"/>
        <v>55.223880597014926</v>
      </c>
      <c r="G82" s="12">
        <f t="shared" si="19"/>
        <v>8.9552238805970141</v>
      </c>
    </row>
    <row r="83" spans="1:7" ht="15" customHeight="1" x14ac:dyDescent="0.15">
      <c r="A83" s="111"/>
      <c r="B83" s="18"/>
      <c r="C83" s="110" t="s">
        <v>495</v>
      </c>
      <c r="D83" s="20">
        <f t="shared" si="20"/>
        <v>156</v>
      </c>
      <c r="E83" s="12">
        <f t="shared" si="19"/>
        <v>33.333333333333329</v>
      </c>
      <c r="F83" s="12">
        <f t="shared" si="19"/>
        <v>58.333333333333336</v>
      </c>
      <c r="G83" s="12">
        <f t="shared" si="19"/>
        <v>8.3333333333333321</v>
      </c>
    </row>
    <row r="84" spans="1:7" ht="15" customHeight="1" x14ac:dyDescent="0.15">
      <c r="A84" s="111"/>
      <c r="B84" s="18"/>
      <c r="C84" s="110" t="s">
        <v>496</v>
      </c>
      <c r="D84" s="20">
        <f t="shared" si="20"/>
        <v>159</v>
      </c>
      <c r="E84" s="12">
        <f t="shared" si="19"/>
        <v>29.559748427672954</v>
      </c>
      <c r="F84" s="12">
        <f t="shared" si="19"/>
        <v>56.60377358490566</v>
      </c>
      <c r="G84" s="12">
        <f t="shared" si="19"/>
        <v>13.836477987421384</v>
      </c>
    </row>
    <row r="85" spans="1:7" ht="15" customHeight="1" x14ac:dyDescent="0.15">
      <c r="A85" s="111"/>
      <c r="B85" s="18"/>
      <c r="C85" s="110" t="s">
        <v>497</v>
      </c>
      <c r="D85" s="20">
        <f t="shared" si="20"/>
        <v>247</v>
      </c>
      <c r="E85" s="12">
        <f t="shared" si="19"/>
        <v>21.862348178137651</v>
      </c>
      <c r="F85" s="12">
        <f t="shared" si="19"/>
        <v>68.421052631578945</v>
      </c>
      <c r="G85" s="12">
        <f t="shared" si="19"/>
        <v>9.7165991902834001</v>
      </c>
    </row>
    <row r="86" spans="1:7" ht="15" customHeight="1" x14ac:dyDescent="0.15">
      <c r="A86" s="111"/>
      <c r="B86" s="18"/>
      <c r="C86" s="110" t="s">
        <v>498</v>
      </c>
      <c r="D86" s="20">
        <f t="shared" si="20"/>
        <v>201</v>
      </c>
      <c r="E86" s="12">
        <f t="shared" si="19"/>
        <v>20.8955223880597</v>
      </c>
      <c r="F86" s="12">
        <f t="shared" si="19"/>
        <v>72.636815920398007</v>
      </c>
      <c r="G86" s="12">
        <f t="shared" si="19"/>
        <v>6.467661691542288</v>
      </c>
    </row>
    <row r="87" spans="1:7" ht="15" customHeight="1" x14ac:dyDescent="0.15">
      <c r="A87" s="111"/>
      <c r="B87" s="18"/>
      <c r="C87" s="110" t="s">
        <v>499</v>
      </c>
      <c r="D87" s="20">
        <f t="shared" si="20"/>
        <v>206</v>
      </c>
      <c r="E87" s="12">
        <f t="shared" si="19"/>
        <v>21.359223300970871</v>
      </c>
      <c r="F87" s="12">
        <f t="shared" si="19"/>
        <v>71.844660194174764</v>
      </c>
      <c r="G87" s="12">
        <f t="shared" si="19"/>
        <v>6.7961165048543686</v>
      </c>
    </row>
    <row r="88" spans="1:7" ht="15" customHeight="1" x14ac:dyDescent="0.15">
      <c r="A88" s="111"/>
      <c r="B88" s="18"/>
      <c r="C88" s="110" t="s">
        <v>500</v>
      </c>
      <c r="D88" s="20">
        <f t="shared" si="20"/>
        <v>68</v>
      </c>
      <c r="E88" s="12">
        <f t="shared" si="19"/>
        <v>29.411764705882355</v>
      </c>
      <c r="F88" s="12">
        <f t="shared" si="19"/>
        <v>61.764705882352942</v>
      </c>
      <c r="G88" s="12">
        <f t="shared" si="19"/>
        <v>8.8235294117647065</v>
      </c>
    </row>
    <row r="89" spans="1:7" ht="15" customHeight="1" x14ac:dyDescent="0.15">
      <c r="A89" s="111"/>
      <c r="B89" s="18"/>
      <c r="C89" s="110" t="s">
        <v>501</v>
      </c>
      <c r="D89" s="20">
        <f t="shared" si="20"/>
        <v>51</v>
      </c>
      <c r="E89" s="12">
        <f t="shared" si="19"/>
        <v>39.215686274509807</v>
      </c>
      <c r="F89" s="12">
        <f t="shared" si="19"/>
        <v>49.019607843137251</v>
      </c>
      <c r="G89" s="12">
        <f t="shared" si="19"/>
        <v>11.76470588235294</v>
      </c>
    </row>
    <row r="90" spans="1:7" ht="15" customHeight="1" x14ac:dyDescent="0.15">
      <c r="A90" s="111"/>
      <c r="B90" s="19"/>
      <c r="C90" s="108" t="s">
        <v>66</v>
      </c>
      <c r="D90" s="21">
        <f t="shared" si="20"/>
        <v>1</v>
      </c>
      <c r="E90" s="9">
        <f t="shared" si="19"/>
        <v>100</v>
      </c>
      <c r="F90" s="9">
        <f t="shared" si="19"/>
        <v>0</v>
      </c>
      <c r="G90" s="9">
        <f t="shared" si="19"/>
        <v>0</v>
      </c>
    </row>
    <row r="91" spans="1:7" ht="15" customHeight="1" x14ac:dyDescent="0.15">
      <c r="A91" s="111"/>
      <c r="B91" s="11" t="s">
        <v>2</v>
      </c>
      <c r="C91" s="113" t="s">
        <v>16</v>
      </c>
      <c r="D91" s="20">
        <f t="shared" si="20"/>
        <v>835</v>
      </c>
      <c r="E91" s="20">
        <f t="shared" si="20"/>
        <v>305</v>
      </c>
      <c r="F91" s="20">
        <f t="shared" si="20"/>
        <v>413</v>
      </c>
      <c r="G91" s="20">
        <f t="shared" si="20"/>
        <v>117</v>
      </c>
    </row>
    <row r="92" spans="1:7" ht="15" customHeight="1" x14ac:dyDescent="0.15">
      <c r="A92" s="111"/>
      <c r="B92" s="11" t="s">
        <v>3</v>
      </c>
      <c r="C92" s="112"/>
      <c r="D92" s="28">
        <f>IF(SUM(E92:G92)&gt;100,"－",SUM(E92:G92))</f>
        <v>100.00000000000001</v>
      </c>
      <c r="E92" s="28">
        <f>E280/$D91*100</f>
        <v>36.526946107784433</v>
      </c>
      <c r="F92" s="28">
        <f>F280/$D91*100</f>
        <v>49.461077844311383</v>
      </c>
      <c r="G92" s="28">
        <f>G280/$D91*100</f>
        <v>14.011976047904193</v>
      </c>
    </row>
    <row r="93" spans="1:7" ht="15" customHeight="1" x14ac:dyDescent="0.15">
      <c r="A93" s="111"/>
      <c r="B93" s="11" t="s">
        <v>4</v>
      </c>
      <c r="C93" s="110" t="s">
        <v>493</v>
      </c>
      <c r="D93" s="20">
        <f>D282</f>
        <v>114</v>
      </c>
      <c r="E93" s="12">
        <f t="shared" ref="E93:G102" si="21">IF($D93=0,0,E282/$D93*100)</f>
        <v>52.631578947368418</v>
      </c>
      <c r="F93" s="12">
        <f t="shared" si="21"/>
        <v>36.84210526315789</v>
      </c>
      <c r="G93" s="12">
        <f t="shared" si="21"/>
        <v>10.526315789473683</v>
      </c>
    </row>
    <row r="94" spans="1:7" ht="15" customHeight="1" x14ac:dyDescent="0.15">
      <c r="A94" s="111"/>
      <c r="B94" s="11"/>
      <c r="C94" s="110" t="s">
        <v>494</v>
      </c>
      <c r="D94" s="20">
        <f t="shared" ref="D94:G103" si="22">D283</f>
        <v>250</v>
      </c>
      <c r="E94" s="12">
        <f t="shared" si="21"/>
        <v>32.4</v>
      </c>
      <c r="F94" s="12">
        <f t="shared" si="21"/>
        <v>50.8</v>
      </c>
      <c r="G94" s="12">
        <f t="shared" si="21"/>
        <v>16.8</v>
      </c>
    </row>
    <row r="95" spans="1:7" ht="15" customHeight="1" x14ac:dyDescent="0.15">
      <c r="A95" s="111"/>
      <c r="B95" s="11"/>
      <c r="C95" s="110" t="s">
        <v>495</v>
      </c>
      <c r="D95" s="20">
        <f t="shared" si="22"/>
        <v>199</v>
      </c>
      <c r="E95" s="12">
        <f t="shared" si="21"/>
        <v>37.185929648241206</v>
      </c>
      <c r="F95" s="12">
        <f t="shared" si="21"/>
        <v>48.743718592964825</v>
      </c>
      <c r="G95" s="12">
        <f t="shared" si="21"/>
        <v>14.07035175879397</v>
      </c>
    </row>
    <row r="96" spans="1:7" ht="15" customHeight="1" x14ac:dyDescent="0.15">
      <c r="A96" s="111"/>
      <c r="B96" s="11"/>
      <c r="C96" s="110" t="s">
        <v>496</v>
      </c>
      <c r="D96" s="20">
        <f t="shared" si="22"/>
        <v>125</v>
      </c>
      <c r="E96" s="12">
        <f t="shared" si="21"/>
        <v>30.4</v>
      </c>
      <c r="F96" s="12">
        <f t="shared" si="21"/>
        <v>58.4</v>
      </c>
      <c r="G96" s="12">
        <f t="shared" si="21"/>
        <v>11.200000000000001</v>
      </c>
    </row>
    <row r="97" spans="1:7" ht="15" customHeight="1" x14ac:dyDescent="0.15">
      <c r="A97" s="111"/>
      <c r="B97" s="11"/>
      <c r="C97" s="110" t="s">
        <v>497</v>
      </c>
      <c r="D97" s="20">
        <f t="shared" si="22"/>
        <v>67</v>
      </c>
      <c r="E97" s="12">
        <f t="shared" si="21"/>
        <v>41.791044776119399</v>
      </c>
      <c r="F97" s="12">
        <f t="shared" si="21"/>
        <v>43.283582089552233</v>
      </c>
      <c r="G97" s="12">
        <f t="shared" si="21"/>
        <v>14.925373134328357</v>
      </c>
    </row>
    <row r="98" spans="1:7" ht="15" customHeight="1" x14ac:dyDescent="0.15">
      <c r="A98" s="111"/>
      <c r="B98" s="11"/>
      <c r="C98" s="110" t="s">
        <v>498</v>
      </c>
      <c r="D98" s="20">
        <f t="shared" si="22"/>
        <v>34</v>
      </c>
      <c r="E98" s="12">
        <f t="shared" si="21"/>
        <v>41.17647058823529</v>
      </c>
      <c r="F98" s="12">
        <f t="shared" si="21"/>
        <v>50</v>
      </c>
      <c r="G98" s="12">
        <f t="shared" si="21"/>
        <v>8.8235294117647065</v>
      </c>
    </row>
    <row r="99" spans="1:7" ht="15" customHeight="1" x14ac:dyDescent="0.15">
      <c r="A99" s="111"/>
      <c r="B99" s="11"/>
      <c r="C99" s="110" t="s">
        <v>499</v>
      </c>
      <c r="D99" s="20">
        <f t="shared" si="22"/>
        <v>24</v>
      </c>
      <c r="E99" s="12">
        <f t="shared" si="21"/>
        <v>20.833333333333336</v>
      </c>
      <c r="F99" s="12">
        <f t="shared" si="21"/>
        <v>62.5</v>
      </c>
      <c r="G99" s="12">
        <f t="shared" si="21"/>
        <v>16.666666666666664</v>
      </c>
    </row>
    <row r="100" spans="1:7" ht="15" customHeight="1" x14ac:dyDescent="0.15">
      <c r="A100" s="111"/>
      <c r="B100" s="11"/>
      <c r="C100" s="110" t="s">
        <v>500</v>
      </c>
      <c r="D100" s="20">
        <f t="shared" si="22"/>
        <v>10</v>
      </c>
      <c r="E100" s="12">
        <f t="shared" si="21"/>
        <v>20</v>
      </c>
      <c r="F100" s="12">
        <f t="shared" si="21"/>
        <v>70</v>
      </c>
      <c r="G100" s="12">
        <f t="shared" si="21"/>
        <v>10</v>
      </c>
    </row>
    <row r="101" spans="1:7" ht="15" customHeight="1" x14ac:dyDescent="0.15">
      <c r="A101" s="111"/>
      <c r="B101" s="11"/>
      <c r="C101" s="110" t="s">
        <v>501</v>
      </c>
      <c r="D101" s="20">
        <f t="shared" si="22"/>
        <v>8</v>
      </c>
      <c r="E101" s="12">
        <f t="shared" si="21"/>
        <v>25</v>
      </c>
      <c r="F101" s="12">
        <f t="shared" si="21"/>
        <v>50</v>
      </c>
      <c r="G101" s="12">
        <f t="shared" si="21"/>
        <v>25</v>
      </c>
    </row>
    <row r="102" spans="1:7" ht="15" customHeight="1" x14ac:dyDescent="0.15">
      <c r="A102" s="111"/>
      <c r="B102" s="11"/>
      <c r="C102" s="108" t="s">
        <v>66</v>
      </c>
      <c r="D102" s="21">
        <f t="shared" si="22"/>
        <v>4</v>
      </c>
      <c r="E102" s="9">
        <f t="shared" si="21"/>
        <v>25</v>
      </c>
      <c r="F102" s="9">
        <f t="shared" si="21"/>
        <v>50</v>
      </c>
      <c r="G102" s="9">
        <f t="shared" si="21"/>
        <v>25</v>
      </c>
    </row>
    <row r="103" spans="1:7" ht="15" customHeight="1" x14ac:dyDescent="0.15">
      <c r="A103" s="111"/>
      <c r="B103" s="204" t="s">
        <v>5</v>
      </c>
      <c r="C103" s="113" t="s">
        <v>16</v>
      </c>
      <c r="D103" s="20">
        <f t="shared" si="22"/>
        <v>955</v>
      </c>
      <c r="E103" s="20">
        <f t="shared" si="22"/>
        <v>324</v>
      </c>
      <c r="F103" s="20">
        <f t="shared" si="22"/>
        <v>443</v>
      </c>
      <c r="G103" s="20">
        <f t="shared" si="22"/>
        <v>188</v>
      </c>
    </row>
    <row r="104" spans="1:7" ht="15" customHeight="1" x14ac:dyDescent="0.15">
      <c r="A104" s="111"/>
      <c r="B104" s="205"/>
      <c r="C104" s="112"/>
      <c r="D104" s="28">
        <f>IF(SUM(E104:G104)&gt;100,"－",SUM(E104:G104))</f>
        <v>100</v>
      </c>
      <c r="E104" s="28">
        <f>E292/$D103*100</f>
        <v>33.926701570680628</v>
      </c>
      <c r="F104" s="28">
        <f>F292/$D103*100</f>
        <v>46.387434554973822</v>
      </c>
      <c r="G104" s="28">
        <f>G292/$D103*100</f>
        <v>19.68586387434555</v>
      </c>
    </row>
    <row r="105" spans="1:7" ht="15" customHeight="1" x14ac:dyDescent="0.15">
      <c r="A105" s="111"/>
      <c r="B105" s="205"/>
      <c r="C105" s="110" t="s">
        <v>493</v>
      </c>
      <c r="D105" s="20">
        <f>D294</f>
        <v>55</v>
      </c>
      <c r="E105" s="12">
        <f t="shared" ref="E105:G114" si="23">IF($D105=0,0,E294/$D105*100)</f>
        <v>32.727272727272727</v>
      </c>
      <c r="F105" s="12">
        <f t="shared" si="23"/>
        <v>52.72727272727272</v>
      </c>
      <c r="G105" s="12">
        <f t="shared" si="23"/>
        <v>14.545454545454545</v>
      </c>
    </row>
    <row r="106" spans="1:7" ht="15" customHeight="1" x14ac:dyDescent="0.15">
      <c r="A106" s="111"/>
      <c r="B106" s="205"/>
      <c r="C106" s="110" t="s">
        <v>494</v>
      </c>
      <c r="D106" s="20">
        <f t="shared" ref="D106:G115" si="24">D295</f>
        <v>200</v>
      </c>
      <c r="E106" s="12">
        <f t="shared" si="23"/>
        <v>41</v>
      </c>
      <c r="F106" s="12">
        <f t="shared" si="23"/>
        <v>39</v>
      </c>
      <c r="G106" s="12">
        <f t="shared" si="23"/>
        <v>20</v>
      </c>
    </row>
    <row r="107" spans="1:7" ht="15" customHeight="1" x14ac:dyDescent="0.15">
      <c r="A107" s="111"/>
      <c r="B107" s="205"/>
      <c r="C107" s="110" t="s">
        <v>495</v>
      </c>
      <c r="D107" s="20">
        <f t="shared" si="24"/>
        <v>263</v>
      </c>
      <c r="E107" s="12">
        <f t="shared" si="23"/>
        <v>33.840304182509506</v>
      </c>
      <c r="F107" s="12">
        <f t="shared" si="23"/>
        <v>47.528517110266158</v>
      </c>
      <c r="G107" s="12">
        <f t="shared" si="23"/>
        <v>18.631178707224336</v>
      </c>
    </row>
    <row r="108" spans="1:7" ht="15" customHeight="1" x14ac:dyDescent="0.15">
      <c r="A108" s="111"/>
      <c r="B108" s="200"/>
      <c r="C108" s="110" t="s">
        <v>496</v>
      </c>
      <c r="D108" s="20">
        <f t="shared" si="24"/>
        <v>141</v>
      </c>
      <c r="E108" s="12">
        <f t="shared" si="23"/>
        <v>32.62411347517731</v>
      </c>
      <c r="F108" s="12">
        <f t="shared" si="23"/>
        <v>47.5177304964539</v>
      </c>
      <c r="G108" s="12">
        <f t="shared" si="23"/>
        <v>19.858156028368796</v>
      </c>
    </row>
    <row r="109" spans="1:7" ht="15" customHeight="1" x14ac:dyDescent="0.15">
      <c r="A109" s="111"/>
      <c r="B109" s="200"/>
      <c r="C109" s="110" t="s">
        <v>497</v>
      </c>
      <c r="D109" s="20">
        <f t="shared" si="24"/>
        <v>104</v>
      </c>
      <c r="E109" s="12">
        <f t="shared" si="23"/>
        <v>28.846153846153843</v>
      </c>
      <c r="F109" s="12">
        <f t="shared" si="23"/>
        <v>48.07692307692308</v>
      </c>
      <c r="G109" s="12">
        <f t="shared" si="23"/>
        <v>23.076923076923077</v>
      </c>
    </row>
    <row r="110" spans="1:7" ht="15" customHeight="1" x14ac:dyDescent="0.15">
      <c r="A110" s="111"/>
      <c r="B110" s="200"/>
      <c r="C110" s="110" t="s">
        <v>498</v>
      </c>
      <c r="D110" s="20">
        <f t="shared" si="24"/>
        <v>94</v>
      </c>
      <c r="E110" s="12">
        <f t="shared" si="23"/>
        <v>32.978723404255319</v>
      </c>
      <c r="F110" s="12">
        <f t="shared" si="23"/>
        <v>50</v>
      </c>
      <c r="G110" s="12">
        <f t="shared" si="23"/>
        <v>17.021276595744681</v>
      </c>
    </row>
    <row r="111" spans="1:7" ht="15" customHeight="1" x14ac:dyDescent="0.15">
      <c r="A111" s="111"/>
      <c r="B111" s="200"/>
      <c r="C111" s="110" t="s">
        <v>499</v>
      </c>
      <c r="D111" s="20">
        <f t="shared" si="24"/>
        <v>62</v>
      </c>
      <c r="E111" s="12">
        <f t="shared" si="23"/>
        <v>25.806451612903224</v>
      </c>
      <c r="F111" s="12">
        <f t="shared" si="23"/>
        <v>53.225806451612897</v>
      </c>
      <c r="G111" s="12">
        <f t="shared" si="23"/>
        <v>20.967741935483872</v>
      </c>
    </row>
    <row r="112" spans="1:7" ht="15" customHeight="1" x14ac:dyDescent="0.15">
      <c r="A112" s="111"/>
      <c r="B112" s="200"/>
      <c r="C112" s="110" t="s">
        <v>500</v>
      </c>
      <c r="D112" s="20">
        <f t="shared" si="24"/>
        <v>19</v>
      </c>
      <c r="E112" s="12">
        <f t="shared" si="23"/>
        <v>31.578947368421051</v>
      </c>
      <c r="F112" s="12">
        <f t="shared" si="23"/>
        <v>42.105263157894733</v>
      </c>
      <c r="G112" s="12">
        <f t="shared" si="23"/>
        <v>26.315789473684209</v>
      </c>
    </row>
    <row r="113" spans="1:7" ht="15" customHeight="1" x14ac:dyDescent="0.15">
      <c r="A113" s="111"/>
      <c r="B113" s="200"/>
      <c r="C113" s="110" t="s">
        <v>501</v>
      </c>
      <c r="D113" s="20">
        <f t="shared" si="24"/>
        <v>14</v>
      </c>
      <c r="E113" s="12">
        <f t="shared" si="23"/>
        <v>35.714285714285715</v>
      </c>
      <c r="F113" s="12">
        <f t="shared" si="23"/>
        <v>42.857142857142854</v>
      </c>
      <c r="G113" s="12">
        <f t="shared" si="23"/>
        <v>21.428571428571427</v>
      </c>
    </row>
    <row r="114" spans="1:7" ht="15" customHeight="1" x14ac:dyDescent="0.15">
      <c r="A114" s="109"/>
      <c r="B114" s="456"/>
      <c r="C114" s="108" t="s">
        <v>66</v>
      </c>
      <c r="D114" s="21">
        <f t="shared" si="24"/>
        <v>3</v>
      </c>
      <c r="E114" s="9">
        <f t="shared" si="23"/>
        <v>33.333333333333329</v>
      </c>
      <c r="F114" s="9">
        <f t="shared" si="23"/>
        <v>0</v>
      </c>
      <c r="G114" s="9">
        <f t="shared" si="23"/>
        <v>66.666666666666657</v>
      </c>
    </row>
    <row r="115" spans="1:7" ht="15" customHeight="1" x14ac:dyDescent="0.15">
      <c r="A115" s="114" t="s">
        <v>502</v>
      </c>
      <c r="B115" s="17" t="s">
        <v>6</v>
      </c>
      <c r="C115" s="113" t="s">
        <v>16</v>
      </c>
      <c r="D115" s="8">
        <f t="shared" si="24"/>
        <v>1165</v>
      </c>
      <c r="E115" s="8">
        <f t="shared" si="24"/>
        <v>307</v>
      </c>
      <c r="F115" s="8">
        <f t="shared" si="24"/>
        <v>753</v>
      </c>
      <c r="G115" s="8">
        <f t="shared" si="24"/>
        <v>105</v>
      </c>
    </row>
    <row r="116" spans="1:7" ht="15" customHeight="1" x14ac:dyDescent="0.15">
      <c r="A116" s="80" t="s">
        <v>503</v>
      </c>
      <c r="B116" s="18" t="s">
        <v>7</v>
      </c>
      <c r="C116" s="112"/>
      <c r="D116" s="29">
        <f>IF(SUM(E116:G116)&gt;100,"－",SUM(E116:G116))</f>
        <v>100</v>
      </c>
      <c r="E116" s="28">
        <f>E304/$D115*100</f>
        <v>26.351931330472102</v>
      </c>
      <c r="F116" s="28">
        <f>F304/$D115*100</f>
        <v>64.63519313304721</v>
      </c>
      <c r="G116" s="28">
        <f>G304/$D115*100</f>
        <v>9.0128755364806867</v>
      </c>
    </row>
    <row r="117" spans="1:7" ht="15" customHeight="1" x14ac:dyDescent="0.15">
      <c r="A117" s="80"/>
      <c r="B117" s="18" t="s">
        <v>8</v>
      </c>
      <c r="C117" s="110" t="s">
        <v>504</v>
      </c>
      <c r="D117" s="20">
        <f>D306</f>
        <v>98</v>
      </c>
      <c r="E117" s="12">
        <f t="shared" ref="E117:G123" si="25">IF($D117=0,0,E306/$D117*100)</f>
        <v>28.571428571428569</v>
      </c>
      <c r="F117" s="12">
        <f t="shared" si="25"/>
        <v>65.306122448979593</v>
      </c>
      <c r="G117" s="12">
        <f t="shared" si="25"/>
        <v>6.1224489795918364</v>
      </c>
    </row>
    <row r="118" spans="1:7" ht="15" customHeight="1" x14ac:dyDescent="0.15">
      <c r="A118" s="111"/>
      <c r="B118" s="18" t="s">
        <v>9</v>
      </c>
      <c r="C118" s="110" t="s">
        <v>505</v>
      </c>
      <c r="D118" s="20">
        <f t="shared" ref="D118:G124" si="26">D307</f>
        <v>101</v>
      </c>
      <c r="E118" s="12">
        <f t="shared" si="25"/>
        <v>30.693069306930692</v>
      </c>
      <c r="F118" s="12">
        <f t="shared" si="25"/>
        <v>61.386138613861384</v>
      </c>
      <c r="G118" s="12">
        <f t="shared" si="25"/>
        <v>7.9207920792079207</v>
      </c>
    </row>
    <row r="119" spans="1:7" ht="15" customHeight="1" x14ac:dyDescent="0.15">
      <c r="A119" s="111"/>
      <c r="B119" s="18"/>
      <c r="C119" s="110" t="s">
        <v>506</v>
      </c>
      <c r="D119" s="20">
        <f t="shared" si="26"/>
        <v>247</v>
      </c>
      <c r="E119" s="12">
        <f t="shared" si="25"/>
        <v>28.74493927125506</v>
      </c>
      <c r="F119" s="12">
        <f t="shared" si="25"/>
        <v>61.943319838056674</v>
      </c>
      <c r="G119" s="12">
        <f t="shared" si="25"/>
        <v>9.3117408906882595</v>
      </c>
    </row>
    <row r="120" spans="1:7" ht="15" customHeight="1" x14ac:dyDescent="0.15">
      <c r="A120" s="111"/>
      <c r="B120" s="18"/>
      <c r="C120" s="110" t="s">
        <v>507</v>
      </c>
      <c r="D120" s="20">
        <f t="shared" si="26"/>
        <v>210</v>
      </c>
      <c r="E120" s="12">
        <f t="shared" si="25"/>
        <v>26.666666666666668</v>
      </c>
      <c r="F120" s="12">
        <f t="shared" si="25"/>
        <v>62.857142857142854</v>
      </c>
      <c r="G120" s="12">
        <f t="shared" si="25"/>
        <v>10.476190476190476</v>
      </c>
    </row>
    <row r="121" spans="1:7" ht="15" customHeight="1" x14ac:dyDescent="0.15">
      <c r="A121" s="111"/>
      <c r="B121" s="18"/>
      <c r="C121" s="110" t="s">
        <v>508</v>
      </c>
      <c r="D121" s="20">
        <f t="shared" si="26"/>
        <v>262</v>
      </c>
      <c r="E121" s="12">
        <f t="shared" si="25"/>
        <v>24.809160305343511</v>
      </c>
      <c r="F121" s="12">
        <f t="shared" si="25"/>
        <v>67.55725190839695</v>
      </c>
      <c r="G121" s="12">
        <f t="shared" si="25"/>
        <v>7.6335877862595423</v>
      </c>
    </row>
    <row r="122" spans="1:7" ht="15" customHeight="1" x14ac:dyDescent="0.15">
      <c r="A122" s="111"/>
      <c r="B122" s="18"/>
      <c r="C122" s="110" t="s">
        <v>10</v>
      </c>
      <c r="D122" s="20">
        <f t="shared" si="26"/>
        <v>240</v>
      </c>
      <c r="E122" s="12">
        <f t="shared" si="25"/>
        <v>22.916666666666664</v>
      </c>
      <c r="F122" s="12">
        <f t="shared" si="25"/>
        <v>67.5</v>
      </c>
      <c r="G122" s="12">
        <f t="shared" si="25"/>
        <v>9.5833333333333339</v>
      </c>
    </row>
    <row r="123" spans="1:7" ht="15" customHeight="1" x14ac:dyDescent="0.15">
      <c r="A123" s="111"/>
      <c r="B123" s="19"/>
      <c r="C123" s="108" t="s">
        <v>66</v>
      </c>
      <c r="D123" s="21">
        <f t="shared" si="26"/>
        <v>7</v>
      </c>
      <c r="E123" s="9">
        <f t="shared" si="25"/>
        <v>14.285714285714285</v>
      </c>
      <c r="F123" s="9">
        <f t="shared" si="25"/>
        <v>42.857142857142854</v>
      </c>
      <c r="G123" s="9">
        <f t="shared" si="25"/>
        <v>42.857142857142854</v>
      </c>
    </row>
    <row r="124" spans="1:7" ht="15" customHeight="1" x14ac:dyDescent="0.15">
      <c r="A124" s="111"/>
      <c r="B124" s="11" t="s">
        <v>2</v>
      </c>
      <c r="C124" s="113" t="s">
        <v>16</v>
      </c>
      <c r="D124" s="20">
        <f t="shared" si="26"/>
        <v>835</v>
      </c>
      <c r="E124" s="20">
        <f t="shared" si="26"/>
        <v>305</v>
      </c>
      <c r="F124" s="20">
        <f t="shared" si="26"/>
        <v>413</v>
      </c>
      <c r="G124" s="20">
        <f t="shared" si="26"/>
        <v>117</v>
      </c>
    </row>
    <row r="125" spans="1:7" ht="15" customHeight="1" x14ac:dyDescent="0.15">
      <c r="A125" s="111"/>
      <c r="B125" s="11" t="s">
        <v>3</v>
      </c>
      <c r="C125" s="112"/>
      <c r="D125" s="28">
        <f>IF(SUM(E125:G125)&gt;100,"－",SUM(E125:G125))</f>
        <v>100.00000000000001</v>
      </c>
      <c r="E125" s="28">
        <f>E313/$D124*100</f>
        <v>36.526946107784433</v>
      </c>
      <c r="F125" s="28">
        <f>F313/$D124*100</f>
        <v>49.461077844311383</v>
      </c>
      <c r="G125" s="28">
        <f>G313/$D124*100</f>
        <v>14.011976047904193</v>
      </c>
    </row>
    <row r="126" spans="1:7" ht="15" customHeight="1" x14ac:dyDescent="0.15">
      <c r="A126" s="111"/>
      <c r="B126" s="11" t="s">
        <v>4</v>
      </c>
      <c r="C126" s="110" t="s">
        <v>504</v>
      </c>
      <c r="D126" s="20">
        <f>D315</f>
        <v>83</v>
      </c>
      <c r="E126" s="12">
        <f t="shared" ref="E126:G132" si="27">IF($D126=0,0,E315/$D126*100)</f>
        <v>32.53012048192771</v>
      </c>
      <c r="F126" s="12">
        <f t="shared" si="27"/>
        <v>46.987951807228917</v>
      </c>
      <c r="G126" s="12">
        <f t="shared" si="27"/>
        <v>20.481927710843372</v>
      </c>
    </row>
    <row r="127" spans="1:7" ht="15" customHeight="1" x14ac:dyDescent="0.15">
      <c r="A127" s="111"/>
      <c r="B127" s="11"/>
      <c r="C127" s="110" t="s">
        <v>505</v>
      </c>
      <c r="D127" s="20">
        <f t="shared" ref="D127:G133" si="28">D316</f>
        <v>77</v>
      </c>
      <c r="E127" s="12">
        <f t="shared" si="27"/>
        <v>37.662337662337663</v>
      </c>
      <c r="F127" s="12">
        <f t="shared" si="27"/>
        <v>48.051948051948052</v>
      </c>
      <c r="G127" s="12">
        <f t="shared" si="27"/>
        <v>14.285714285714285</v>
      </c>
    </row>
    <row r="128" spans="1:7" ht="15" customHeight="1" x14ac:dyDescent="0.15">
      <c r="A128" s="111"/>
      <c r="B128" s="11"/>
      <c r="C128" s="110" t="s">
        <v>506</v>
      </c>
      <c r="D128" s="20">
        <f t="shared" si="28"/>
        <v>170</v>
      </c>
      <c r="E128" s="12">
        <f t="shared" si="27"/>
        <v>35.882352941176471</v>
      </c>
      <c r="F128" s="12">
        <f t="shared" si="27"/>
        <v>51.764705882352949</v>
      </c>
      <c r="G128" s="12">
        <f t="shared" si="27"/>
        <v>12.352941176470589</v>
      </c>
    </row>
    <row r="129" spans="1:7" ht="15" customHeight="1" x14ac:dyDescent="0.15">
      <c r="A129" s="111"/>
      <c r="B129" s="11"/>
      <c r="C129" s="110" t="s">
        <v>507</v>
      </c>
      <c r="D129" s="20">
        <f t="shared" si="28"/>
        <v>130</v>
      </c>
      <c r="E129" s="12">
        <f t="shared" si="27"/>
        <v>30</v>
      </c>
      <c r="F129" s="12">
        <f t="shared" si="27"/>
        <v>54.615384615384613</v>
      </c>
      <c r="G129" s="12">
        <f t="shared" si="27"/>
        <v>15.384615384615385</v>
      </c>
    </row>
    <row r="130" spans="1:7" ht="15" customHeight="1" x14ac:dyDescent="0.15">
      <c r="A130" s="111"/>
      <c r="B130" s="11"/>
      <c r="C130" s="110" t="s">
        <v>508</v>
      </c>
      <c r="D130" s="20">
        <f t="shared" si="28"/>
        <v>83</v>
      </c>
      <c r="E130" s="12">
        <f t="shared" si="27"/>
        <v>43.373493975903614</v>
      </c>
      <c r="F130" s="12">
        <f t="shared" si="27"/>
        <v>48.192771084337352</v>
      </c>
      <c r="G130" s="12">
        <f t="shared" si="27"/>
        <v>8.4337349397590362</v>
      </c>
    </row>
    <row r="131" spans="1:7" ht="15" customHeight="1" x14ac:dyDescent="0.15">
      <c r="A131" s="111"/>
      <c r="B131" s="11"/>
      <c r="C131" s="110" t="s">
        <v>10</v>
      </c>
      <c r="D131" s="20">
        <f t="shared" si="28"/>
        <v>286</v>
      </c>
      <c r="E131" s="12">
        <f t="shared" si="27"/>
        <v>38.811188811188813</v>
      </c>
      <c r="F131" s="12">
        <f t="shared" si="27"/>
        <v>47.552447552447553</v>
      </c>
      <c r="G131" s="12">
        <f t="shared" si="27"/>
        <v>13.636363636363635</v>
      </c>
    </row>
    <row r="132" spans="1:7" ht="15" customHeight="1" x14ac:dyDescent="0.15">
      <c r="A132" s="111"/>
      <c r="B132" s="11"/>
      <c r="C132" s="108" t="s">
        <v>66</v>
      </c>
      <c r="D132" s="21">
        <f t="shared" si="28"/>
        <v>6</v>
      </c>
      <c r="E132" s="9">
        <f t="shared" si="27"/>
        <v>33.333333333333329</v>
      </c>
      <c r="F132" s="9">
        <f t="shared" si="27"/>
        <v>33.333333333333329</v>
      </c>
      <c r="G132" s="9">
        <f t="shared" si="27"/>
        <v>33.333333333333329</v>
      </c>
    </row>
    <row r="133" spans="1:7" ht="15" customHeight="1" x14ac:dyDescent="0.15">
      <c r="A133" s="111"/>
      <c r="B133" s="204" t="s">
        <v>5</v>
      </c>
      <c r="C133" s="113" t="s">
        <v>16</v>
      </c>
      <c r="D133" s="20">
        <f t="shared" si="28"/>
        <v>955</v>
      </c>
      <c r="E133" s="20">
        <f t="shared" si="28"/>
        <v>324</v>
      </c>
      <c r="F133" s="20">
        <f t="shared" si="28"/>
        <v>443</v>
      </c>
      <c r="G133" s="20">
        <f t="shared" si="28"/>
        <v>188</v>
      </c>
    </row>
    <row r="134" spans="1:7" ht="15" customHeight="1" x14ac:dyDescent="0.15">
      <c r="A134" s="111"/>
      <c r="B134" s="205"/>
      <c r="C134" s="112"/>
      <c r="D134" s="28">
        <f>IF(SUM(E134:G134)&gt;100,"－",SUM(E134:G134))</f>
        <v>100</v>
      </c>
      <c r="E134" s="28">
        <f>E322/$D133*100</f>
        <v>33.926701570680628</v>
      </c>
      <c r="F134" s="28">
        <f>F322/$D133*100</f>
        <v>46.387434554973822</v>
      </c>
      <c r="G134" s="28">
        <f>G322/$D133*100</f>
        <v>19.68586387434555</v>
      </c>
    </row>
    <row r="135" spans="1:7" ht="15" customHeight="1" x14ac:dyDescent="0.15">
      <c r="A135" s="111"/>
      <c r="B135" s="205"/>
      <c r="C135" s="110" t="s">
        <v>504</v>
      </c>
      <c r="D135" s="20">
        <f t="shared" ref="D135:G142" si="29">D324</f>
        <v>116</v>
      </c>
      <c r="E135" s="12">
        <f t="shared" ref="E135:G141" si="30">IF($D135=0,0,E324/$D135*100)</f>
        <v>38.793103448275865</v>
      </c>
      <c r="F135" s="12">
        <f t="shared" si="30"/>
        <v>43.103448275862064</v>
      </c>
      <c r="G135" s="12">
        <f t="shared" si="30"/>
        <v>18.103448275862068</v>
      </c>
    </row>
    <row r="136" spans="1:7" ht="15" customHeight="1" x14ac:dyDescent="0.15">
      <c r="A136" s="111"/>
      <c r="B136" s="205"/>
      <c r="C136" s="110" t="s">
        <v>505</v>
      </c>
      <c r="D136" s="20">
        <f t="shared" si="29"/>
        <v>103</v>
      </c>
      <c r="E136" s="12">
        <f t="shared" si="30"/>
        <v>39.805825242718448</v>
      </c>
      <c r="F136" s="12">
        <f t="shared" si="30"/>
        <v>43.689320388349515</v>
      </c>
      <c r="G136" s="12">
        <f t="shared" si="30"/>
        <v>16.50485436893204</v>
      </c>
    </row>
    <row r="137" spans="1:7" ht="15" customHeight="1" x14ac:dyDescent="0.15">
      <c r="A137" s="111"/>
      <c r="B137" s="205"/>
      <c r="C137" s="110" t="s">
        <v>506</v>
      </c>
      <c r="D137" s="20">
        <f t="shared" si="29"/>
        <v>211</v>
      </c>
      <c r="E137" s="12">
        <f t="shared" si="30"/>
        <v>36.018957345971565</v>
      </c>
      <c r="F137" s="12">
        <f t="shared" si="30"/>
        <v>44.549763033175353</v>
      </c>
      <c r="G137" s="12">
        <f t="shared" si="30"/>
        <v>19.431279620853083</v>
      </c>
    </row>
    <row r="138" spans="1:7" ht="15" customHeight="1" x14ac:dyDescent="0.15">
      <c r="A138" s="111"/>
      <c r="B138" s="200"/>
      <c r="C138" s="110" t="s">
        <v>507</v>
      </c>
      <c r="D138" s="20">
        <f t="shared" si="29"/>
        <v>151</v>
      </c>
      <c r="E138" s="12">
        <f t="shared" si="30"/>
        <v>30.463576158940398</v>
      </c>
      <c r="F138" s="12">
        <f t="shared" si="30"/>
        <v>53.642384105960261</v>
      </c>
      <c r="G138" s="12">
        <f t="shared" si="30"/>
        <v>15.894039735099339</v>
      </c>
    </row>
    <row r="139" spans="1:7" ht="15" customHeight="1" x14ac:dyDescent="0.15">
      <c r="A139" s="111"/>
      <c r="B139" s="200"/>
      <c r="C139" s="110" t="s">
        <v>508</v>
      </c>
      <c r="D139" s="20">
        <f t="shared" si="29"/>
        <v>138</v>
      </c>
      <c r="E139" s="12">
        <f t="shared" si="30"/>
        <v>29.710144927536231</v>
      </c>
      <c r="F139" s="12">
        <f t="shared" si="30"/>
        <v>47.826086956521742</v>
      </c>
      <c r="G139" s="12">
        <f t="shared" si="30"/>
        <v>22.463768115942027</v>
      </c>
    </row>
    <row r="140" spans="1:7" ht="15" customHeight="1" x14ac:dyDescent="0.15">
      <c r="A140" s="111"/>
      <c r="B140" s="200"/>
      <c r="C140" s="110" t="s">
        <v>10</v>
      </c>
      <c r="D140" s="20">
        <f t="shared" si="29"/>
        <v>215</v>
      </c>
      <c r="E140" s="12">
        <f t="shared" si="30"/>
        <v>30.697674418604652</v>
      </c>
      <c r="F140" s="12">
        <f t="shared" si="30"/>
        <v>48.372093023255815</v>
      </c>
      <c r="G140" s="12">
        <f t="shared" si="30"/>
        <v>20.930232558139537</v>
      </c>
    </row>
    <row r="141" spans="1:7" ht="15" customHeight="1" x14ac:dyDescent="0.15">
      <c r="A141" s="109"/>
      <c r="B141" s="456"/>
      <c r="C141" s="108" t="s">
        <v>66</v>
      </c>
      <c r="D141" s="21">
        <f t="shared" si="29"/>
        <v>21</v>
      </c>
      <c r="E141" s="9">
        <f t="shared" si="30"/>
        <v>42.857142857142854</v>
      </c>
      <c r="F141" s="9">
        <f t="shared" si="30"/>
        <v>14.285714285714285</v>
      </c>
      <c r="G141" s="9">
        <f t="shared" si="30"/>
        <v>42.857142857142854</v>
      </c>
    </row>
    <row r="142" spans="1:7" ht="15" customHeight="1" x14ac:dyDescent="0.15">
      <c r="A142" s="114" t="s">
        <v>192</v>
      </c>
      <c r="B142" s="17" t="s">
        <v>6</v>
      </c>
      <c r="C142" s="113" t="s">
        <v>16</v>
      </c>
      <c r="D142" s="8">
        <f t="shared" si="29"/>
        <v>1165</v>
      </c>
      <c r="E142" s="8">
        <f t="shared" si="29"/>
        <v>307</v>
      </c>
      <c r="F142" s="8">
        <f t="shared" si="29"/>
        <v>753</v>
      </c>
      <c r="G142" s="8">
        <f t="shared" si="29"/>
        <v>105</v>
      </c>
    </row>
    <row r="143" spans="1:7" ht="15" customHeight="1" x14ac:dyDescent="0.15">
      <c r="A143" s="460" t="s">
        <v>594</v>
      </c>
      <c r="B143" s="18" t="s">
        <v>7</v>
      </c>
      <c r="C143" s="112"/>
      <c r="D143" s="29">
        <f>IF(SUM(E143:G143)&gt;100,"－",SUM(E143:G143))</f>
        <v>100</v>
      </c>
      <c r="E143" s="28">
        <f>E331/$D142*100</f>
        <v>26.351931330472102</v>
      </c>
      <c r="F143" s="28">
        <f>F331/$D142*100</f>
        <v>64.63519313304721</v>
      </c>
      <c r="G143" s="28">
        <f>G331/$D142*100</f>
        <v>9.0128755364806867</v>
      </c>
    </row>
    <row r="144" spans="1:7" ht="15" customHeight="1" x14ac:dyDescent="0.15">
      <c r="A144" s="460"/>
      <c r="B144" s="18" t="s">
        <v>8</v>
      </c>
      <c r="C144" s="110" t="s">
        <v>219</v>
      </c>
      <c r="D144" s="20">
        <f>D333</f>
        <v>115</v>
      </c>
      <c r="E144" s="12">
        <f t="shared" ref="E144:G145" si="31">IF($D144=0,0,E333/$D144*100)</f>
        <v>33.043478260869563</v>
      </c>
      <c r="F144" s="12">
        <f t="shared" si="31"/>
        <v>52.173913043478258</v>
      </c>
      <c r="G144" s="12">
        <f t="shared" si="31"/>
        <v>14.782608695652174</v>
      </c>
    </row>
    <row r="145" spans="1:7" ht="15" customHeight="1" x14ac:dyDescent="0.15">
      <c r="A145" s="111"/>
      <c r="B145" s="19" t="s">
        <v>9</v>
      </c>
      <c r="C145" s="108" t="s">
        <v>220</v>
      </c>
      <c r="D145" s="21">
        <f>D334</f>
        <v>1050</v>
      </c>
      <c r="E145" s="9">
        <f t="shared" si="31"/>
        <v>25.61904761904762</v>
      </c>
      <c r="F145" s="9">
        <f t="shared" si="31"/>
        <v>66</v>
      </c>
      <c r="G145" s="9">
        <f t="shared" si="31"/>
        <v>8.3809523809523814</v>
      </c>
    </row>
    <row r="146" spans="1:7" ht="15" customHeight="1" x14ac:dyDescent="0.15">
      <c r="A146" s="111"/>
      <c r="B146" s="11" t="s">
        <v>2</v>
      </c>
      <c r="C146" s="113" t="s">
        <v>16</v>
      </c>
      <c r="D146" s="20">
        <f>D335</f>
        <v>835</v>
      </c>
      <c r="E146" s="20">
        <f>E335</f>
        <v>305</v>
      </c>
      <c r="F146" s="20">
        <f>F335</f>
        <v>413</v>
      </c>
      <c r="G146" s="20">
        <f>G335</f>
        <v>117</v>
      </c>
    </row>
    <row r="147" spans="1:7" ht="15" customHeight="1" x14ac:dyDescent="0.15">
      <c r="A147" s="111"/>
      <c r="B147" s="11" t="s">
        <v>3</v>
      </c>
      <c r="C147" s="112"/>
      <c r="D147" s="28">
        <f>IF(SUM(E147:G147)&gt;100,"－",SUM(E147:G147))</f>
        <v>100.00000000000001</v>
      </c>
      <c r="E147" s="28">
        <f>E335/$D146*100</f>
        <v>36.526946107784433</v>
      </c>
      <c r="F147" s="28">
        <f>F335/$D146*100</f>
        <v>49.461077844311383</v>
      </c>
      <c r="G147" s="28">
        <f>G335/$D146*100</f>
        <v>14.011976047904193</v>
      </c>
    </row>
    <row r="148" spans="1:7" ht="15" customHeight="1" x14ac:dyDescent="0.15">
      <c r="A148" s="111"/>
      <c r="B148" s="11" t="s">
        <v>4</v>
      </c>
      <c r="C148" s="110" t="s">
        <v>219</v>
      </c>
      <c r="D148" s="20">
        <f>D337</f>
        <v>59</v>
      </c>
      <c r="E148" s="12">
        <f t="shared" ref="E148:G149" si="32">IF($D148=0,0,E337/$D148*100)</f>
        <v>37.288135593220339</v>
      </c>
      <c r="F148" s="12">
        <f t="shared" si="32"/>
        <v>50.847457627118644</v>
      </c>
      <c r="G148" s="12">
        <f t="shared" si="32"/>
        <v>11.864406779661017</v>
      </c>
    </row>
    <row r="149" spans="1:7" ht="15" customHeight="1" x14ac:dyDescent="0.15">
      <c r="A149" s="111"/>
      <c r="B149" s="11"/>
      <c r="C149" s="108" t="s">
        <v>220</v>
      </c>
      <c r="D149" s="21">
        <f>D338</f>
        <v>776</v>
      </c>
      <c r="E149" s="9">
        <f t="shared" si="32"/>
        <v>36.46907216494845</v>
      </c>
      <c r="F149" s="9">
        <f t="shared" si="32"/>
        <v>49.355670103092784</v>
      </c>
      <c r="G149" s="9">
        <f t="shared" si="32"/>
        <v>14.175257731958762</v>
      </c>
    </row>
    <row r="150" spans="1:7" ht="15" customHeight="1" x14ac:dyDescent="0.15">
      <c r="A150" s="111"/>
      <c r="B150" s="469" t="s">
        <v>5</v>
      </c>
      <c r="C150" s="113" t="s">
        <v>16</v>
      </c>
      <c r="D150" s="20">
        <f>D339</f>
        <v>955</v>
      </c>
      <c r="E150" s="20">
        <f>E339</f>
        <v>324</v>
      </c>
      <c r="F150" s="20">
        <f>F339</f>
        <v>443</v>
      </c>
      <c r="G150" s="20">
        <f>G339</f>
        <v>188</v>
      </c>
    </row>
    <row r="151" spans="1:7" ht="15" customHeight="1" x14ac:dyDescent="0.15">
      <c r="A151" s="111"/>
      <c r="B151" s="470"/>
      <c r="C151" s="112"/>
      <c r="D151" s="28">
        <f>IF(SUM(E151:G151)&gt;100,"－",SUM(E151:G151))</f>
        <v>100</v>
      </c>
      <c r="E151" s="28">
        <f>E339/$D150*100</f>
        <v>33.926701570680628</v>
      </c>
      <c r="F151" s="28">
        <f>F339/$D150*100</f>
        <v>46.387434554973822</v>
      </c>
      <c r="G151" s="28">
        <f>G339/$D150*100</f>
        <v>19.68586387434555</v>
      </c>
    </row>
    <row r="152" spans="1:7" ht="15" customHeight="1" x14ac:dyDescent="0.15">
      <c r="A152" s="111"/>
      <c r="B152" s="470"/>
      <c r="C152" s="110" t="s">
        <v>219</v>
      </c>
      <c r="D152" s="20">
        <f>D341</f>
        <v>119</v>
      </c>
      <c r="E152" s="12">
        <f t="shared" ref="E152:G153" si="33">IF($D152=0,0,E341/$D152*100)</f>
        <v>31.932773109243694</v>
      </c>
      <c r="F152" s="12">
        <f t="shared" si="33"/>
        <v>50.420168067226889</v>
      </c>
      <c r="G152" s="12">
        <f t="shared" si="33"/>
        <v>17.647058823529413</v>
      </c>
    </row>
    <row r="153" spans="1:7" ht="15" customHeight="1" x14ac:dyDescent="0.15">
      <c r="A153" s="109"/>
      <c r="B153" s="471"/>
      <c r="C153" s="108" t="s">
        <v>220</v>
      </c>
      <c r="D153" s="21">
        <f>D342</f>
        <v>836</v>
      </c>
      <c r="E153" s="9">
        <f t="shared" si="33"/>
        <v>34.210526315789473</v>
      </c>
      <c r="F153" s="9">
        <f t="shared" si="33"/>
        <v>45.813397129186598</v>
      </c>
      <c r="G153" s="9">
        <f t="shared" si="33"/>
        <v>19.976076555023923</v>
      </c>
    </row>
    <row r="154" spans="1:7" ht="15" customHeight="1" x14ac:dyDescent="0.15">
      <c r="A154" s="114" t="s">
        <v>513</v>
      </c>
      <c r="B154" s="17" t="s">
        <v>6</v>
      </c>
      <c r="C154" s="113" t="s">
        <v>16</v>
      </c>
      <c r="D154" s="8">
        <f>D343</f>
        <v>1165</v>
      </c>
      <c r="E154" s="8">
        <f>E343</f>
        <v>307</v>
      </c>
      <c r="F154" s="8">
        <f>F343</f>
        <v>753</v>
      </c>
      <c r="G154" s="8">
        <f>G343</f>
        <v>105</v>
      </c>
    </row>
    <row r="155" spans="1:7" ht="15" customHeight="1" x14ac:dyDescent="0.15">
      <c r="A155" s="80" t="s">
        <v>514</v>
      </c>
      <c r="B155" s="18" t="s">
        <v>7</v>
      </c>
      <c r="C155" s="112"/>
      <c r="D155" s="29">
        <f>IF(SUM(E155:G155)&gt;100,"－",SUM(E155:G155))</f>
        <v>100</v>
      </c>
      <c r="E155" s="28">
        <f>E343/$D154*100</f>
        <v>26.351931330472102</v>
      </c>
      <c r="F155" s="28">
        <f>F343/$D154*100</f>
        <v>64.63519313304721</v>
      </c>
      <c r="G155" s="28">
        <f>G343/$D154*100</f>
        <v>9.0128755364806867</v>
      </c>
    </row>
    <row r="156" spans="1:7" ht="15" customHeight="1" x14ac:dyDescent="0.15">
      <c r="A156" s="80"/>
      <c r="B156" s="18" t="s">
        <v>8</v>
      </c>
      <c r="C156" s="110" t="s">
        <v>515</v>
      </c>
      <c r="D156" s="20">
        <f>D345</f>
        <v>14</v>
      </c>
      <c r="E156" s="12">
        <f t="shared" ref="E156:G165" si="34">IF($D156=0,0,E345/$D156*100)</f>
        <v>50</v>
      </c>
      <c r="F156" s="12">
        <f t="shared" si="34"/>
        <v>42.857142857142854</v>
      </c>
      <c r="G156" s="12">
        <f t="shared" si="34"/>
        <v>7.1428571428571423</v>
      </c>
    </row>
    <row r="157" spans="1:7" ht="15" customHeight="1" x14ac:dyDescent="0.15">
      <c r="A157" s="111"/>
      <c r="B157" s="18" t="s">
        <v>9</v>
      </c>
      <c r="C157" s="110" t="s">
        <v>516</v>
      </c>
      <c r="D157" s="20">
        <f t="shared" ref="D157:G166" si="35">D346</f>
        <v>34</v>
      </c>
      <c r="E157" s="12">
        <f t="shared" si="34"/>
        <v>26.47058823529412</v>
      </c>
      <c r="F157" s="12">
        <f t="shared" si="34"/>
        <v>55.882352941176471</v>
      </c>
      <c r="G157" s="12">
        <f t="shared" si="34"/>
        <v>17.647058823529413</v>
      </c>
    </row>
    <row r="158" spans="1:7" ht="15" customHeight="1" x14ac:dyDescent="0.15">
      <c r="A158" s="111"/>
      <c r="B158" s="18"/>
      <c r="C158" s="110" t="s">
        <v>517</v>
      </c>
      <c r="D158" s="20">
        <f t="shared" si="35"/>
        <v>53</v>
      </c>
      <c r="E158" s="12">
        <f t="shared" si="34"/>
        <v>26.415094339622641</v>
      </c>
      <c r="F158" s="12">
        <f t="shared" si="34"/>
        <v>64.15094339622641</v>
      </c>
      <c r="G158" s="12">
        <f t="shared" si="34"/>
        <v>9.433962264150944</v>
      </c>
    </row>
    <row r="159" spans="1:7" ht="15" customHeight="1" x14ac:dyDescent="0.15">
      <c r="A159" s="111"/>
      <c r="B159" s="18"/>
      <c r="C159" s="110" t="s">
        <v>518</v>
      </c>
      <c r="D159" s="20">
        <f t="shared" si="35"/>
        <v>84</v>
      </c>
      <c r="E159" s="12">
        <f t="shared" si="34"/>
        <v>23.809523809523807</v>
      </c>
      <c r="F159" s="12">
        <f t="shared" si="34"/>
        <v>64.285714285714292</v>
      </c>
      <c r="G159" s="12">
        <f t="shared" si="34"/>
        <v>11.904761904761903</v>
      </c>
    </row>
    <row r="160" spans="1:7" ht="15" customHeight="1" x14ac:dyDescent="0.15">
      <c r="A160" s="111"/>
      <c r="B160" s="18"/>
      <c r="C160" s="110" t="s">
        <v>519</v>
      </c>
      <c r="D160" s="20">
        <f t="shared" si="35"/>
        <v>88</v>
      </c>
      <c r="E160" s="12">
        <f t="shared" si="34"/>
        <v>21.59090909090909</v>
      </c>
      <c r="F160" s="12">
        <f t="shared" si="34"/>
        <v>70.454545454545453</v>
      </c>
      <c r="G160" s="12">
        <f t="shared" si="34"/>
        <v>7.9545454545454541</v>
      </c>
    </row>
    <row r="161" spans="1:7" ht="15" customHeight="1" x14ac:dyDescent="0.15">
      <c r="A161" s="111"/>
      <c r="B161" s="18"/>
      <c r="C161" s="110" t="s">
        <v>520</v>
      </c>
      <c r="D161" s="20">
        <f t="shared" si="35"/>
        <v>77</v>
      </c>
      <c r="E161" s="12">
        <f t="shared" si="34"/>
        <v>18.181818181818183</v>
      </c>
      <c r="F161" s="12">
        <f t="shared" si="34"/>
        <v>74.025974025974023</v>
      </c>
      <c r="G161" s="12">
        <f t="shared" si="34"/>
        <v>7.7922077922077921</v>
      </c>
    </row>
    <row r="162" spans="1:7" ht="15" customHeight="1" x14ac:dyDescent="0.15">
      <c r="A162" s="111"/>
      <c r="B162" s="18"/>
      <c r="C162" s="110" t="s">
        <v>521</v>
      </c>
      <c r="D162" s="20">
        <f t="shared" si="35"/>
        <v>122</v>
      </c>
      <c r="E162" s="12">
        <f t="shared" si="34"/>
        <v>24.590163934426229</v>
      </c>
      <c r="F162" s="12">
        <f t="shared" si="34"/>
        <v>66.393442622950815</v>
      </c>
      <c r="G162" s="12">
        <f t="shared" si="34"/>
        <v>9.0163934426229506</v>
      </c>
    </row>
    <row r="163" spans="1:7" ht="15" customHeight="1" x14ac:dyDescent="0.15">
      <c r="A163" s="111"/>
      <c r="B163" s="18"/>
      <c r="C163" s="110" t="s">
        <v>522</v>
      </c>
      <c r="D163" s="20">
        <f t="shared" si="35"/>
        <v>123</v>
      </c>
      <c r="E163" s="12">
        <f t="shared" si="34"/>
        <v>20.325203252032519</v>
      </c>
      <c r="F163" s="12">
        <f t="shared" si="34"/>
        <v>73.170731707317074</v>
      </c>
      <c r="G163" s="12">
        <f t="shared" si="34"/>
        <v>6.5040650406504072</v>
      </c>
    </row>
    <row r="164" spans="1:7" ht="15" customHeight="1" x14ac:dyDescent="0.15">
      <c r="A164" s="111"/>
      <c r="B164" s="18"/>
      <c r="C164" s="110" t="s">
        <v>523</v>
      </c>
      <c r="D164" s="20">
        <f t="shared" si="35"/>
        <v>300</v>
      </c>
      <c r="E164" s="12">
        <f t="shared" si="34"/>
        <v>24</v>
      </c>
      <c r="F164" s="12">
        <f t="shared" si="34"/>
        <v>69.666666666666671</v>
      </c>
      <c r="G164" s="12">
        <f t="shared" si="34"/>
        <v>6.3333333333333339</v>
      </c>
    </row>
    <row r="165" spans="1:7" ht="15" customHeight="1" x14ac:dyDescent="0.15">
      <c r="A165" s="111"/>
      <c r="B165" s="19"/>
      <c r="C165" s="108" t="s">
        <v>66</v>
      </c>
      <c r="D165" s="21">
        <f t="shared" si="35"/>
        <v>270</v>
      </c>
      <c r="E165" s="9">
        <f t="shared" si="34"/>
        <v>35.925925925925931</v>
      </c>
      <c r="F165" s="9">
        <f t="shared" si="34"/>
        <v>52.222222222222229</v>
      </c>
      <c r="G165" s="9">
        <f t="shared" si="34"/>
        <v>11.851851851851853</v>
      </c>
    </row>
    <row r="166" spans="1:7" ht="15" customHeight="1" x14ac:dyDescent="0.15">
      <c r="A166" s="111"/>
      <c r="B166" s="11" t="s">
        <v>2</v>
      </c>
      <c r="C166" s="113" t="s">
        <v>16</v>
      </c>
      <c r="D166" s="20">
        <f t="shared" si="35"/>
        <v>835</v>
      </c>
      <c r="E166" s="20">
        <f t="shared" si="35"/>
        <v>305</v>
      </c>
      <c r="F166" s="20">
        <f t="shared" si="35"/>
        <v>413</v>
      </c>
      <c r="G166" s="20">
        <f t="shared" si="35"/>
        <v>117</v>
      </c>
    </row>
    <row r="167" spans="1:7" ht="15" customHeight="1" x14ac:dyDescent="0.15">
      <c r="A167" s="111"/>
      <c r="B167" s="11" t="s">
        <v>3</v>
      </c>
      <c r="C167" s="112"/>
      <c r="D167" s="28">
        <f>IF(SUM(E167:G167)&gt;100,"－",SUM(E167:G167))</f>
        <v>100.00000000000001</v>
      </c>
      <c r="E167" s="28">
        <f>E355/$D166*100</f>
        <v>36.526946107784433</v>
      </c>
      <c r="F167" s="28">
        <f>F355/$D166*100</f>
        <v>49.461077844311383</v>
      </c>
      <c r="G167" s="28">
        <f>G355/$D166*100</f>
        <v>14.011976047904193</v>
      </c>
    </row>
    <row r="168" spans="1:7" ht="15" customHeight="1" x14ac:dyDescent="0.15">
      <c r="A168" s="111"/>
      <c r="B168" s="11" t="s">
        <v>4</v>
      </c>
      <c r="C168" s="110" t="s">
        <v>515</v>
      </c>
      <c r="D168" s="20">
        <f>D357</f>
        <v>151</v>
      </c>
      <c r="E168" s="12">
        <f t="shared" ref="E168:G177" si="36">IF($D168=0,0,E357/$D168*100)</f>
        <v>39.072847682119203</v>
      </c>
      <c r="F168" s="12">
        <f t="shared" si="36"/>
        <v>51.655629139072843</v>
      </c>
      <c r="G168" s="12">
        <f t="shared" si="36"/>
        <v>9.2715231788079464</v>
      </c>
    </row>
    <row r="169" spans="1:7" ht="15" customHeight="1" x14ac:dyDescent="0.15">
      <c r="A169" s="111"/>
      <c r="B169" s="11"/>
      <c r="C169" s="110" t="s">
        <v>516</v>
      </c>
      <c r="D169" s="20">
        <f t="shared" ref="D169:G178" si="37">D358</f>
        <v>110</v>
      </c>
      <c r="E169" s="12">
        <f t="shared" si="36"/>
        <v>39.090909090909093</v>
      </c>
      <c r="F169" s="12">
        <f t="shared" si="36"/>
        <v>47.272727272727273</v>
      </c>
      <c r="G169" s="12">
        <f t="shared" si="36"/>
        <v>13.636363636363635</v>
      </c>
    </row>
    <row r="170" spans="1:7" ht="15" customHeight="1" x14ac:dyDescent="0.15">
      <c r="A170" s="111"/>
      <c r="B170" s="11"/>
      <c r="C170" s="110" t="s">
        <v>517</v>
      </c>
      <c r="D170" s="20">
        <f t="shared" si="37"/>
        <v>83</v>
      </c>
      <c r="E170" s="12">
        <f t="shared" si="36"/>
        <v>42.168674698795186</v>
      </c>
      <c r="F170" s="12">
        <f t="shared" si="36"/>
        <v>48.192771084337352</v>
      </c>
      <c r="G170" s="12">
        <f t="shared" si="36"/>
        <v>9.6385542168674707</v>
      </c>
    </row>
    <row r="171" spans="1:7" ht="15" customHeight="1" x14ac:dyDescent="0.15">
      <c r="A171" s="111"/>
      <c r="B171" s="11"/>
      <c r="C171" s="110" t="s">
        <v>518</v>
      </c>
      <c r="D171" s="20">
        <f t="shared" si="37"/>
        <v>40</v>
      </c>
      <c r="E171" s="12">
        <f t="shared" si="36"/>
        <v>37.5</v>
      </c>
      <c r="F171" s="12">
        <f t="shared" si="36"/>
        <v>57.499999999999993</v>
      </c>
      <c r="G171" s="12">
        <f t="shared" si="36"/>
        <v>5</v>
      </c>
    </row>
    <row r="172" spans="1:7" ht="15" customHeight="1" x14ac:dyDescent="0.15">
      <c r="A172" s="111"/>
      <c r="B172" s="11"/>
      <c r="C172" s="110" t="s">
        <v>519</v>
      </c>
      <c r="D172" s="20">
        <f t="shared" si="37"/>
        <v>17</v>
      </c>
      <c r="E172" s="12">
        <f t="shared" si="36"/>
        <v>29.411764705882355</v>
      </c>
      <c r="F172" s="12">
        <f t="shared" si="36"/>
        <v>52.941176470588239</v>
      </c>
      <c r="G172" s="12">
        <f t="shared" si="36"/>
        <v>17.647058823529413</v>
      </c>
    </row>
    <row r="173" spans="1:7" ht="15" customHeight="1" x14ac:dyDescent="0.15">
      <c r="A173" s="111"/>
      <c r="B173" s="11"/>
      <c r="C173" s="110" t="s">
        <v>520</v>
      </c>
      <c r="D173" s="20">
        <f t="shared" si="37"/>
        <v>9</v>
      </c>
      <c r="E173" s="12">
        <f t="shared" si="36"/>
        <v>11.111111111111111</v>
      </c>
      <c r="F173" s="12">
        <f t="shared" si="36"/>
        <v>77.777777777777786</v>
      </c>
      <c r="G173" s="12">
        <f t="shared" si="36"/>
        <v>11.111111111111111</v>
      </c>
    </row>
    <row r="174" spans="1:7" ht="15" customHeight="1" x14ac:dyDescent="0.15">
      <c r="A174" s="111"/>
      <c r="B174" s="11"/>
      <c r="C174" s="110" t="s">
        <v>521</v>
      </c>
      <c r="D174" s="20">
        <f t="shared" si="37"/>
        <v>11</v>
      </c>
      <c r="E174" s="12">
        <f t="shared" si="36"/>
        <v>36.363636363636367</v>
      </c>
      <c r="F174" s="12">
        <f t="shared" si="36"/>
        <v>45.454545454545453</v>
      </c>
      <c r="G174" s="12">
        <f t="shared" si="36"/>
        <v>18.181818181818183</v>
      </c>
    </row>
    <row r="175" spans="1:7" ht="15" customHeight="1" x14ac:dyDescent="0.15">
      <c r="A175" s="111"/>
      <c r="B175" s="11"/>
      <c r="C175" s="110" t="s">
        <v>522</v>
      </c>
      <c r="D175" s="20">
        <f t="shared" si="37"/>
        <v>3</v>
      </c>
      <c r="E175" s="12">
        <f t="shared" si="36"/>
        <v>33.333333333333329</v>
      </c>
      <c r="F175" s="12">
        <f t="shared" si="36"/>
        <v>66.666666666666657</v>
      </c>
      <c r="G175" s="12">
        <f t="shared" si="36"/>
        <v>0</v>
      </c>
    </row>
    <row r="176" spans="1:7" ht="15" customHeight="1" x14ac:dyDescent="0.15">
      <c r="A176" s="111"/>
      <c r="B176" s="11"/>
      <c r="C176" s="110" t="s">
        <v>523</v>
      </c>
      <c r="D176" s="20">
        <f t="shared" si="37"/>
        <v>25</v>
      </c>
      <c r="E176" s="12">
        <f t="shared" si="36"/>
        <v>24</v>
      </c>
      <c r="F176" s="12">
        <f t="shared" si="36"/>
        <v>56.000000000000007</v>
      </c>
      <c r="G176" s="12">
        <f t="shared" si="36"/>
        <v>20</v>
      </c>
    </row>
    <row r="177" spans="1:7" ht="15" customHeight="1" x14ac:dyDescent="0.15">
      <c r="A177" s="111"/>
      <c r="B177" s="11"/>
      <c r="C177" s="108" t="s">
        <v>66</v>
      </c>
      <c r="D177" s="21">
        <f t="shared" si="37"/>
        <v>386</v>
      </c>
      <c r="E177" s="9">
        <f t="shared" si="36"/>
        <v>35.233160621761655</v>
      </c>
      <c r="F177" s="9">
        <f t="shared" si="36"/>
        <v>47.409326424870471</v>
      </c>
      <c r="G177" s="9">
        <f t="shared" si="36"/>
        <v>17.357512953367877</v>
      </c>
    </row>
    <row r="178" spans="1:7" ht="15" customHeight="1" x14ac:dyDescent="0.15">
      <c r="A178" s="111"/>
      <c r="B178" s="204" t="s">
        <v>5</v>
      </c>
      <c r="C178" s="113" t="s">
        <v>16</v>
      </c>
      <c r="D178" s="20">
        <f t="shared" si="37"/>
        <v>955</v>
      </c>
      <c r="E178" s="20">
        <f t="shared" si="37"/>
        <v>324</v>
      </c>
      <c r="F178" s="20">
        <f t="shared" si="37"/>
        <v>443</v>
      </c>
      <c r="G178" s="20">
        <f t="shared" si="37"/>
        <v>188</v>
      </c>
    </row>
    <row r="179" spans="1:7" ht="15" customHeight="1" x14ac:dyDescent="0.15">
      <c r="A179" s="111"/>
      <c r="B179" s="205"/>
      <c r="C179" s="112"/>
      <c r="D179" s="28">
        <f>IF(SUM(E179:G179)&gt;100,"－",SUM(E179:G179))</f>
        <v>100</v>
      </c>
      <c r="E179" s="28">
        <f>E367/$D178*100</f>
        <v>33.926701570680628</v>
      </c>
      <c r="F179" s="28">
        <f>F367/$D178*100</f>
        <v>46.387434554973822</v>
      </c>
      <c r="G179" s="28">
        <f>G367/$D178*100</f>
        <v>19.68586387434555</v>
      </c>
    </row>
    <row r="180" spans="1:7" ht="15" customHeight="1" x14ac:dyDescent="0.15">
      <c r="A180" s="111"/>
      <c r="B180" s="205"/>
      <c r="C180" s="110" t="s">
        <v>515</v>
      </c>
      <c r="D180" s="20">
        <f>D369</f>
        <v>38</v>
      </c>
      <c r="E180" s="12">
        <f t="shared" ref="E180:G189" si="38">IF($D180=0,0,E369/$D180*100)</f>
        <v>44.736842105263158</v>
      </c>
      <c r="F180" s="12">
        <f t="shared" si="38"/>
        <v>44.736842105263158</v>
      </c>
      <c r="G180" s="12">
        <f t="shared" si="38"/>
        <v>10.526315789473683</v>
      </c>
    </row>
    <row r="181" spans="1:7" ht="15" customHeight="1" x14ac:dyDescent="0.15">
      <c r="A181" s="111"/>
      <c r="B181" s="205"/>
      <c r="C181" s="110" t="s">
        <v>516</v>
      </c>
      <c r="D181" s="20">
        <f t="shared" ref="D181:D189" si="39">D370</f>
        <v>62</v>
      </c>
      <c r="E181" s="12">
        <f t="shared" si="38"/>
        <v>48.387096774193552</v>
      </c>
      <c r="F181" s="12">
        <f t="shared" si="38"/>
        <v>38.70967741935484</v>
      </c>
      <c r="G181" s="12">
        <f t="shared" si="38"/>
        <v>12.903225806451612</v>
      </c>
    </row>
    <row r="182" spans="1:7" ht="15" customHeight="1" x14ac:dyDescent="0.15">
      <c r="A182" s="111"/>
      <c r="B182" s="205"/>
      <c r="C182" s="110" t="s">
        <v>517</v>
      </c>
      <c r="D182" s="20">
        <f t="shared" si="39"/>
        <v>120</v>
      </c>
      <c r="E182" s="12">
        <f t="shared" si="38"/>
        <v>33.333333333333329</v>
      </c>
      <c r="F182" s="12">
        <f t="shared" si="38"/>
        <v>52.5</v>
      </c>
      <c r="G182" s="12">
        <f t="shared" si="38"/>
        <v>14.166666666666666</v>
      </c>
    </row>
    <row r="183" spans="1:7" ht="15" customHeight="1" x14ac:dyDescent="0.15">
      <c r="A183" s="111"/>
      <c r="B183" s="200"/>
      <c r="C183" s="110" t="s">
        <v>518</v>
      </c>
      <c r="D183" s="20">
        <f t="shared" si="39"/>
        <v>109</v>
      </c>
      <c r="E183" s="12">
        <f t="shared" si="38"/>
        <v>35.779816513761467</v>
      </c>
      <c r="F183" s="12">
        <f t="shared" si="38"/>
        <v>54.128440366972477</v>
      </c>
      <c r="G183" s="12">
        <f t="shared" si="38"/>
        <v>10.091743119266056</v>
      </c>
    </row>
    <row r="184" spans="1:7" ht="15" customHeight="1" x14ac:dyDescent="0.15">
      <c r="A184" s="111"/>
      <c r="B184" s="200"/>
      <c r="C184" s="110" t="s">
        <v>519</v>
      </c>
      <c r="D184" s="20">
        <f t="shared" si="39"/>
        <v>95</v>
      </c>
      <c r="E184" s="12">
        <f t="shared" si="38"/>
        <v>23.157894736842106</v>
      </c>
      <c r="F184" s="12">
        <f t="shared" si="38"/>
        <v>60</v>
      </c>
      <c r="G184" s="12">
        <f t="shared" si="38"/>
        <v>16.842105263157894</v>
      </c>
    </row>
    <row r="185" spans="1:7" ht="15" customHeight="1" x14ac:dyDescent="0.15">
      <c r="A185" s="111"/>
      <c r="B185" s="200"/>
      <c r="C185" s="110" t="s">
        <v>520</v>
      </c>
      <c r="D185" s="20">
        <f t="shared" si="39"/>
        <v>62</v>
      </c>
      <c r="E185" s="12">
        <f t="shared" si="38"/>
        <v>27.419354838709676</v>
      </c>
      <c r="F185" s="12">
        <f t="shared" si="38"/>
        <v>48.387096774193552</v>
      </c>
      <c r="G185" s="12">
        <f t="shared" si="38"/>
        <v>24.193548387096776</v>
      </c>
    </row>
    <row r="186" spans="1:7" ht="15" customHeight="1" x14ac:dyDescent="0.15">
      <c r="A186" s="111"/>
      <c r="B186" s="200"/>
      <c r="C186" s="110" t="s">
        <v>521</v>
      </c>
      <c r="D186" s="20">
        <f t="shared" si="39"/>
        <v>76</v>
      </c>
      <c r="E186" s="12">
        <f t="shared" si="38"/>
        <v>38.15789473684211</v>
      </c>
      <c r="F186" s="12">
        <f t="shared" si="38"/>
        <v>47.368421052631575</v>
      </c>
      <c r="G186" s="12">
        <f t="shared" si="38"/>
        <v>14.473684210526317</v>
      </c>
    </row>
    <row r="187" spans="1:7" ht="15" customHeight="1" x14ac:dyDescent="0.15">
      <c r="A187" s="111"/>
      <c r="B187" s="200"/>
      <c r="C187" s="110" t="s">
        <v>522</v>
      </c>
      <c r="D187" s="20">
        <f t="shared" si="39"/>
        <v>18</v>
      </c>
      <c r="E187" s="12">
        <f t="shared" si="38"/>
        <v>27.777777777777779</v>
      </c>
      <c r="F187" s="12">
        <f t="shared" si="38"/>
        <v>33.333333333333329</v>
      </c>
      <c r="G187" s="12">
        <f t="shared" si="38"/>
        <v>38.888888888888893</v>
      </c>
    </row>
    <row r="188" spans="1:7" ht="15" customHeight="1" x14ac:dyDescent="0.15">
      <c r="A188" s="111"/>
      <c r="B188" s="200"/>
      <c r="C188" s="110" t="s">
        <v>523</v>
      </c>
      <c r="D188" s="20">
        <f t="shared" si="39"/>
        <v>12</v>
      </c>
      <c r="E188" s="12">
        <f t="shared" si="38"/>
        <v>41.666666666666671</v>
      </c>
      <c r="F188" s="12">
        <f t="shared" si="38"/>
        <v>41.666666666666671</v>
      </c>
      <c r="G188" s="12">
        <f t="shared" si="38"/>
        <v>16.666666666666664</v>
      </c>
    </row>
    <row r="189" spans="1:7" ht="15" customHeight="1" x14ac:dyDescent="0.15">
      <c r="A189" s="109"/>
      <c r="B189" s="456"/>
      <c r="C189" s="108" t="s">
        <v>66</v>
      </c>
      <c r="D189" s="21">
        <f t="shared" si="39"/>
        <v>363</v>
      </c>
      <c r="E189" s="9">
        <f t="shared" si="38"/>
        <v>33.057851239669425</v>
      </c>
      <c r="F189" s="9">
        <f t="shared" si="38"/>
        <v>40.22038567493113</v>
      </c>
      <c r="G189" s="9">
        <f t="shared" si="38"/>
        <v>26.721763085399449</v>
      </c>
    </row>
    <row r="193" spans="1:7" ht="15" customHeight="1" x14ac:dyDescent="0.15">
      <c r="A193" s="114" t="s">
        <v>480</v>
      </c>
      <c r="B193" s="17" t="s">
        <v>6</v>
      </c>
      <c r="C193" s="113" t="s">
        <v>16</v>
      </c>
      <c r="D193" s="13">
        <v>1165</v>
      </c>
      <c r="E193" s="13">
        <v>307</v>
      </c>
      <c r="F193" s="13">
        <v>753</v>
      </c>
      <c r="G193" s="13">
        <v>105</v>
      </c>
    </row>
    <row r="194" spans="1:7" ht="15" customHeight="1" x14ac:dyDescent="0.15">
      <c r="A194" s="80" t="s">
        <v>524</v>
      </c>
      <c r="B194" s="18" t="s">
        <v>7</v>
      </c>
      <c r="C194" s="112"/>
      <c r="D194" s="13"/>
      <c r="E194" s="13"/>
      <c r="F194" s="13"/>
      <c r="G194" s="13"/>
    </row>
    <row r="195" spans="1:7" ht="15" customHeight="1" x14ac:dyDescent="0.15">
      <c r="A195" s="80"/>
      <c r="B195" s="18" t="s">
        <v>8</v>
      </c>
      <c r="C195" s="110" t="s">
        <v>185</v>
      </c>
      <c r="D195" s="13">
        <v>924</v>
      </c>
      <c r="E195" s="13">
        <v>233</v>
      </c>
      <c r="F195" s="13">
        <v>615</v>
      </c>
      <c r="G195" s="13">
        <v>76</v>
      </c>
    </row>
    <row r="196" spans="1:7" ht="15" customHeight="1" x14ac:dyDescent="0.15">
      <c r="A196" s="111"/>
      <c r="B196" s="18" t="s">
        <v>9</v>
      </c>
      <c r="C196" s="123" t="s">
        <v>207</v>
      </c>
      <c r="D196" s="13">
        <v>66</v>
      </c>
      <c r="E196" s="13">
        <v>20</v>
      </c>
      <c r="F196" s="13">
        <v>43</v>
      </c>
      <c r="G196" s="13">
        <v>3</v>
      </c>
    </row>
    <row r="197" spans="1:7" ht="15" customHeight="1" x14ac:dyDescent="0.15">
      <c r="A197" s="111"/>
      <c r="B197" s="18"/>
      <c r="C197" s="110" t="s">
        <v>184</v>
      </c>
      <c r="D197" s="13">
        <v>72</v>
      </c>
      <c r="E197" s="13">
        <v>22</v>
      </c>
      <c r="F197" s="13">
        <v>39</v>
      </c>
      <c r="G197" s="13">
        <v>11</v>
      </c>
    </row>
    <row r="198" spans="1:7" ht="15" customHeight="1" x14ac:dyDescent="0.15">
      <c r="A198" s="111"/>
      <c r="B198" s="18"/>
      <c r="C198" s="110" t="s">
        <v>183</v>
      </c>
      <c r="D198" s="13">
        <v>77</v>
      </c>
      <c r="E198" s="13">
        <v>23</v>
      </c>
      <c r="F198" s="13">
        <v>42</v>
      </c>
      <c r="G198" s="13">
        <v>12</v>
      </c>
    </row>
    <row r="199" spans="1:7" ht="15" customHeight="1" x14ac:dyDescent="0.15">
      <c r="A199" s="111"/>
      <c r="B199" s="18"/>
      <c r="C199" s="110" t="s">
        <v>206</v>
      </c>
      <c r="D199" s="13">
        <v>10</v>
      </c>
      <c r="E199" s="13">
        <v>3</v>
      </c>
      <c r="F199" s="13">
        <v>5</v>
      </c>
      <c r="G199" s="13">
        <v>2</v>
      </c>
    </row>
    <row r="200" spans="1:7" ht="15" customHeight="1" x14ac:dyDescent="0.15">
      <c r="A200" s="111"/>
      <c r="B200" s="18"/>
      <c r="C200" s="110" t="s">
        <v>182</v>
      </c>
      <c r="D200" s="13">
        <v>6</v>
      </c>
      <c r="E200" s="13">
        <v>3</v>
      </c>
      <c r="F200" s="13">
        <v>3</v>
      </c>
      <c r="G200" s="13">
        <v>0</v>
      </c>
    </row>
    <row r="201" spans="1:7" ht="15" customHeight="1" x14ac:dyDescent="0.15">
      <c r="A201" s="111"/>
      <c r="B201" s="19"/>
      <c r="C201" s="108" t="s">
        <v>91</v>
      </c>
      <c r="D201" s="13">
        <v>10</v>
      </c>
      <c r="E201" s="13">
        <v>3</v>
      </c>
      <c r="F201" s="13">
        <v>6</v>
      </c>
      <c r="G201" s="13">
        <v>1</v>
      </c>
    </row>
    <row r="202" spans="1:7" ht="15" customHeight="1" x14ac:dyDescent="0.15">
      <c r="A202" s="111"/>
      <c r="B202" s="11" t="s">
        <v>2</v>
      </c>
      <c r="C202" s="113" t="s">
        <v>16</v>
      </c>
      <c r="D202" s="13">
        <v>835</v>
      </c>
      <c r="E202" s="13">
        <v>305</v>
      </c>
      <c r="F202" s="13">
        <v>413</v>
      </c>
      <c r="G202" s="13">
        <v>117</v>
      </c>
    </row>
    <row r="203" spans="1:7" ht="15" customHeight="1" x14ac:dyDescent="0.15">
      <c r="A203" s="111"/>
      <c r="B203" s="11" t="s">
        <v>3</v>
      </c>
      <c r="C203" s="112"/>
      <c r="D203" s="13"/>
      <c r="E203" s="13"/>
      <c r="F203" s="13"/>
      <c r="G203" s="13"/>
    </row>
    <row r="204" spans="1:7" ht="15" customHeight="1" x14ac:dyDescent="0.15">
      <c r="A204" s="111"/>
      <c r="B204" s="11" t="s">
        <v>4</v>
      </c>
      <c r="C204" s="110" t="s">
        <v>185</v>
      </c>
      <c r="D204" s="13">
        <v>524</v>
      </c>
      <c r="E204" s="13">
        <v>174</v>
      </c>
      <c r="F204" s="13">
        <v>274</v>
      </c>
      <c r="G204" s="13">
        <v>76</v>
      </c>
    </row>
    <row r="205" spans="1:7" ht="15" customHeight="1" x14ac:dyDescent="0.15">
      <c r="A205" s="111"/>
      <c r="B205" s="11"/>
      <c r="C205" s="123" t="s">
        <v>207</v>
      </c>
      <c r="D205" s="13">
        <v>166</v>
      </c>
      <c r="E205" s="13">
        <v>68</v>
      </c>
      <c r="F205" s="13">
        <v>77</v>
      </c>
      <c r="G205" s="13">
        <v>21</v>
      </c>
    </row>
    <row r="206" spans="1:7" ht="15" customHeight="1" x14ac:dyDescent="0.15">
      <c r="A206" s="111"/>
      <c r="B206" s="11"/>
      <c r="C206" s="110" t="s">
        <v>184</v>
      </c>
      <c r="D206" s="13">
        <v>42</v>
      </c>
      <c r="E206" s="13">
        <v>19</v>
      </c>
      <c r="F206" s="13">
        <v>18</v>
      </c>
      <c r="G206" s="13">
        <v>5</v>
      </c>
    </row>
    <row r="207" spans="1:7" ht="15" customHeight="1" x14ac:dyDescent="0.15">
      <c r="A207" s="111"/>
      <c r="B207" s="11"/>
      <c r="C207" s="110" t="s">
        <v>183</v>
      </c>
      <c r="D207" s="13">
        <v>56</v>
      </c>
      <c r="E207" s="13">
        <v>21</v>
      </c>
      <c r="F207" s="13">
        <v>29</v>
      </c>
      <c r="G207" s="13">
        <v>6</v>
      </c>
    </row>
    <row r="208" spans="1:7" ht="15" customHeight="1" x14ac:dyDescent="0.15">
      <c r="A208" s="111"/>
      <c r="B208" s="11"/>
      <c r="C208" s="110" t="s">
        <v>206</v>
      </c>
      <c r="D208" s="13">
        <v>14</v>
      </c>
      <c r="E208" s="13">
        <v>7</v>
      </c>
      <c r="F208" s="13">
        <v>5</v>
      </c>
      <c r="G208" s="13">
        <v>2</v>
      </c>
    </row>
    <row r="209" spans="1:7" ht="15" customHeight="1" x14ac:dyDescent="0.15">
      <c r="A209" s="111"/>
      <c r="B209" s="11"/>
      <c r="C209" s="110" t="s">
        <v>182</v>
      </c>
      <c r="D209" s="13">
        <v>25</v>
      </c>
      <c r="E209" s="13">
        <v>12</v>
      </c>
      <c r="F209" s="13">
        <v>8</v>
      </c>
      <c r="G209" s="13">
        <v>5</v>
      </c>
    </row>
    <row r="210" spans="1:7" ht="15" customHeight="1" x14ac:dyDescent="0.15">
      <c r="A210" s="111"/>
      <c r="B210" s="11"/>
      <c r="C210" s="108" t="s">
        <v>91</v>
      </c>
      <c r="D210" s="13">
        <v>8</v>
      </c>
      <c r="E210" s="13">
        <v>4</v>
      </c>
      <c r="F210" s="13">
        <v>2</v>
      </c>
      <c r="G210" s="13">
        <v>2</v>
      </c>
    </row>
    <row r="211" spans="1:7" ht="15" customHeight="1" x14ac:dyDescent="0.15">
      <c r="A211" s="111"/>
      <c r="B211" s="204" t="s">
        <v>5</v>
      </c>
      <c r="C211" s="113" t="s">
        <v>16</v>
      </c>
      <c r="D211" s="13">
        <v>955</v>
      </c>
      <c r="E211" s="13">
        <v>324</v>
      </c>
      <c r="F211" s="13">
        <v>443</v>
      </c>
      <c r="G211" s="13">
        <v>188</v>
      </c>
    </row>
    <row r="212" spans="1:7" ht="15" customHeight="1" x14ac:dyDescent="0.15">
      <c r="A212" s="111"/>
      <c r="B212" s="205"/>
      <c r="C212" s="112"/>
      <c r="D212" s="13"/>
      <c r="E212" s="13"/>
      <c r="F212" s="13"/>
      <c r="G212" s="13"/>
    </row>
    <row r="213" spans="1:7" ht="15" customHeight="1" x14ac:dyDescent="0.15">
      <c r="A213" s="111"/>
      <c r="B213" s="205"/>
      <c r="C213" s="110" t="s">
        <v>185</v>
      </c>
      <c r="D213" s="13">
        <v>631</v>
      </c>
      <c r="E213" s="13">
        <v>216</v>
      </c>
      <c r="F213" s="13">
        <v>285</v>
      </c>
      <c r="G213" s="13">
        <v>130</v>
      </c>
    </row>
    <row r="214" spans="1:7" ht="15" customHeight="1" x14ac:dyDescent="0.15">
      <c r="A214" s="111"/>
      <c r="B214" s="205"/>
      <c r="C214" s="123" t="s">
        <v>207</v>
      </c>
      <c r="D214" s="13">
        <v>69</v>
      </c>
      <c r="E214" s="13">
        <v>21</v>
      </c>
      <c r="F214" s="13">
        <v>41</v>
      </c>
      <c r="G214" s="13">
        <v>7</v>
      </c>
    </row>
    <row r="215" spans="1:7" ht="15" customHeight="1" x14ac:dyDescent="0.15">
      <c r="A215" s="111"/>
      <c r="B215" s="205"/>
      <c r="C215" s="110" t="s">
        <v>184</v>
      </c>
      <c r="D215" s="13">
        <v>92</v>
      </c>
      <c r="E215" s="13">
        <v>30</v>
      </c>
      <c r="F215" s="13">
        <v>38</v>
      </c>
      <c r="G215" s="13">
        <v>24</v>
      </c>
    </row>
    <row r="216" spans="1:7" ht="15" customHeight="1" x14ac:dyDescent="0.15">
      <c r="A216" s="111"/>
      <c r="B216" s="200"/>
      <c r="C216" s="110" t="s">
        <v>183</v>
      </c>
      <c r="D216" s="13">
        <v>109</v>
      </c>
      <c r="E216" s="13">
        <v>36</v>
      </c>
      <c r="F216" s="13">
        <v>56</v>
      </c>
      <c r="G216" s="13">
        <v>17</v>
      </c>
    </row>
    <row r="217" spans="1:7" ht="15" customHeight="1" x14ac:dyDescent="0.15">
      <c r="A217" s="111"/>
      <c r="B217" s="200"/>
      <c r="C217" s="110" t="s">
        <v>206</v>
      </c>
      <c r="D217" s="13">
        <v>7</v>
      </c>
      <c r="E217" s="13">
        <v>2</v>
      </c>
      <c r="F217" s="13">
        <v>4</v>
      </c>
      <c r="G217" s="13">
        <v>1</v>
      </c>
    </row>
    <row r="218" spans="1:7" ht="15" customHeight="1" x14ac:dyDescent="0.15">
      <c r="A218" s="111"/>
      <c r="B218" s="200"/>
      <c r="C218" s="110" t="s">
        <v>182</v>
      </c>
      <c r="D218" s="13">
        <v>37</v>
      </c>
      <c r="E218" s="13">
        <v>18</v>
      </c>
      <c r="F218" s="13">
        <v>11</v>
      </c>
      <c r="G218" s="13">
        <v>8</v>
      </c>
    </row>
    <row r="219" spans="1:7" ht="15" customHeight="1" x14ac:dyDescent="0.15">
      <c r="A219" s="108"/>
      <c r="B219" s="202"/>
      <c r="C219" s="108" t="s">
        <v>91</v>
      </c>
      <c r="D219" s="13">
        <v>10</v>
      </c>
      <c r="E219" s="13">
        <v>1</v>
      </c>
      <c r="F219" s="13">
        <v>8</v>
      </c>
      <c r="G219" s="13">
        <v>1</v>
      </c>
    </row>
    <row r="220" spans="1:7" ht="15" customHeight="1" x14ac:dyDescent="0.15">
      <c r="A220" s="114" t="s">
        <v>482</v>
      </c>
      <c r="B220" s="17" t="s">
        <v>6</v>
      </c>
      <c r="C220" s="113" t="s">
        <v>16</v>
      </c>
      <c r="D220" s="13">
        <v>1165</v>
      </c>
      <c r="E220" s="13">
        <v>307</v>
      </c>
      <c r="F220" s="13">
        <v>753</v>
      </c>
      <c r="G220" s="13">
        <v>105</v>
      </c>
    </row>
    <row r="221" spans="1:7" ht="15" customHeight="1" x14ac:dyDescent="0.15">
      <c r="A221" s="111" t="s">
        <v>483</v>
      </c>
      <c r="B221" s="18" t="s">
        <v>7</v>
      </c>
      <c r="C221" s="112"/>
      <c r="D221" s="13"/>
      <c r="E221" s="13"/>
      <c r="F221" s="13"/>
      <c r="G221" s="13"/>
    </row>
    <row r="222" spans="1:7" ht="15" customHeight="1" x14ac:dyDescent="0.15">
      <c r="A222" s="111"/>
      <c r="B222" s="18" t="s">
        <v>8</v>
      </c>
      <c r="C222" s="110" t="s">
        <v>198</v>
      </c>
      <c r="D222" s="13">
        <v>842</v>
      </c>
      <c r="E222" s="13">
        <v>211</v>
      </c>
      <c r="F222" s="13">
        <v>566</v>
      </c>
      <c r="G222" s="13">
        <v>65</v>
      </c>
    </row>
    <row r="223" spans="1:7" ht="15" customHeight="1" x14ac:dyDescent="0.15">
      <c r="A223" s="111"/>
      <c r="B223" s="18" t="s">
        <v>9</v>
      </c>
      <c r="C223" s="110" t="s">
        <v>197</v>
      </c>
      <c r="D223" s="13">
        <v>55</v>
      </c>
      <c r="E223" s="13">
        <v>14</v>
      </c>
      <c r="F223" s="13">
        <v>37</v>
      </c>
      <c r="G223" s="13">
        <v>4</v>
      </c>
    </row>
    <row r="224" spans="1:7" ht="15" customHeight="1" x14ac:dyDescent="0.15">
      <c r="A224" s="111"/>
      <c r="B224" s="18"/>
      <c r="C224" s="110" t="s">
        <v>196</v>
      </c>
      <c r="D224" s="13">
        <v>123</v>
      </c>
      <c r="E224" s="13">
        <v>32</v>
      </c>
      <c r="F224" s="13">
        <v>73</v>
      </c>
      <c r="G224" s="13">
        <v>18</v>
      </c>
    </row>
    <row r="225" spans="1:7" ht="15" customHeight="1" x14ac:dyDescent="0.15">
      <c r="A225" s="111"/>
      <c r="B225" s="18"/>
      <c r="C225" s="110" t="s">
        <v>195</v>
      </c>
      <c r="D225" s="13">
        <v>46</v>
      </c>
      <c r="E225" s="13">
        <v>17</v>
      </c>
      <c r="F225" s="13">
        <v>20</v>
      </c>
      <c r="G225" s="13">
        <v>9</v>
      </c>
    </row>
    <row r="226" spans="1:7" ht="15" customHeight="1" x14ac:dyDescent="0.15">
      <c r="A226" s="111"/>
      <c r="B226" s="18"/>
      <c r="C226" s="110" t="s">
        <v>91</v>
      </c>
      <c r="D226" s="13">
        <v>76</v>
      </c>
      <c r="E226" s="13">
        <v>23</v>
      </c>
      <c r="F226" s="13">
        <v>46</v>
      </c>
      <c r="G226" s="13">
        <v>7</v>
      </c>
    </row>
    <row r="227" spans="1:7" ht="15" customHeight="1" x14ac:dyDescent="0.15">
      <c r="A227" s="111"/>
      <c r="B227" s="19"/>
      <c r="C227" s="108" t="s">
        <v>65</v>
      </c>
      <c r="D227" s="13">
        <v>23</v>
      </c>
      <c r="E227" s="13">
        <v>10</v>
      </c>
      <c r="F227" s="13">
        <v>11</v>
      </c>
      <c r="G227" s="13">
        <v>2</v>
      </c>
    </row>
    <row r="228" spans="1:7" ht="15" customHeight="1" x14ac:dyDescent="0.15">
      <c r="A228" s="111"/>
      <c r="B228" s="11" t="s">
        <v>2</v>
      </c>
      <c r="C228" s="113" t="s">
        <v>16</v>
      </c>
      <c r="D228" s="13">
        <v>835</v>
      </c>
      <c r="E228" s="13">
        <v>305</v>
      </c>
      <c r="F228" s="13">
        <v>413</v>
      </c>
      <c r="G228" s="13">
        <v>117</v>
      </c>
    </row>
    <row r="229" spans="1:7" ht="15" customHeight="1" x14ac:dyDescent="0.15">
      <c r="A229" s="111"/>
      <c r="B229" s="11" t="s">
        <v>3</v>
      </c>
      <c r="C229" s="112"/>
      <c r="D229" s="13"/>
      <c r="E229" s="13"/>
      <c r="F229" s="13"/>
      <c r="G229" s="13"/>
    </row>
    <row r="230" spans="1:7" ht="15" customHeight="1" x14ac:dyDescent="0.15">
      <c r="A230" s="111"/>
      <c r="B230" s="11" t="s">
        <v>4</v>
      </c>
      <c r="C230" s="110" t="s">
        <v>198</v>
      </c>
      <c r="D230" s="13">
        <v>577</v>
      </c>
      <c r="E230" s="13">
        <v>205</v>
      </c>
      <c r="F230" s="13">
        <v>287</v>
      </c>
      <c r="G230" s="13">
        <v>85</v>
      </c>
    </row>
    <row r="231" spans="1:7" ht="15" customHeight="1" x14ac:dyDescent="0.15">
      <c r="A231" s="111"/>
      <c r="B231" s="11"/>
      <c r="C231" s="110" t="s">
        <v>197</v>
      </c>
      <c r="D231" s="13">
        <v>44</v>
      </c>
      <c r="E231" s="13">
        <v>16</v>
      </c>
      <c r="F231" s="13">
        <v>20</v>
      </c>
      <c r="G231" s="13">
        <v>8</v>
      </c>
    </row>
    <row r="232" spans="1:7" ht="15" customHeight="1" x14ac:dyDescent="0.15">
      <c r="A232" s="111"/>
      <c r="B232" s="11"/>
      <c r="C232" s="110" t="s">
        <v>196</v>
      </c>
      <c r="D232" s="13">
        <v>79</v>
      </c>
      <c r="E232" s="13">
        <v>28</v>
      </c>
      <c r="F232" s="13">
        <v>39</v>
      </c>
      <c r="G232" s="13">
        <v>12</v>
      </c>
    </row>
    <row r="233" spans="1:7" ht="15" customHeight="1" x14ac:dyDescent="0.15">
      <c r="A233" s="111"/>
      <c r="B233" s="11"/>
      <c r="C233" s="110" t="s">
        <v>195</v>
      </c>
      <c r="D233" s="13">
        <v>50</v>
      </c>
      <c r="E233" s="13">
        <v>24</v>
      </c>
      <c r="F233" s="13">
        <v>21</v>
      </c>
      <c r="G233" s="13">
        <v>5</v>
      </c>
    </row>
    <row r="234" spans="1:7" ht="15" customHeight="1" x14ac:dyDescent="0.15">
      <c r="A234" s="111"/>
      <c r="B234" s="11"/>
      <c r="C234" s="110" t="s">
        <v>91</v>
      </c>
      <c r="D234" s="13">
        <v>57</v>
      </c>
      <c r="E234" s="13">
        <v>22</v>
      </c>
      <c r="F234" s="13">
        <v>33</v>
      </c>
      <c r="G234" s="13">
        <v>2</v>
      </c>
    </row>
    <row r="235" spans="1:7" ht="15" customHeight="1" x14ac:dyDescent="0.15">
      <c r="A235" s="111"/>
      <c r="B235" s="11"/>
      <c r="C235" s="108" t="s">
        <v>65</v>
      </c>
      <c r="D235" s="13">
        <v>28</v>
      </c>
      <c r="E235" s="13">
        <v>10</v>
      </c>
      <c r="F235" s="13">
        <v>13</v>
      </c>
      <c r="G235" s="13">
        <v>5</v>
      </c>
    </row>
    <row r="236" spans="1:7" ht="15" customHeight="1" x14ac:dyDescent="0.15">
      <c r="A236" s="111"/>
      <c r="B236" s="204" t="s">
        <v>5</v>
      </c>
      <c r="C236" s="113" t="s">
        <v>16</v>
      </c>
      <c r="D236" s="13">
        <v>955</v>
      </c>
      <c r="E236" s="13">
        <v>324</v>
      </c>
      <c r="F236" s="13">
        <v>443</v>
      </c>
      <c r="G236" s="13">
        <v>188</v>
      </c>
    </row>
    <row r="237" spans="1:7" ht="15" customHeight="1" x14ac:dyDescent="0.15">
      <c r="A237" s="111"/>
      <c r="B237" s="205"/>
      <c r="C237" s="112"/>
      <c r="D237" s="13"/>
      <c r="E237" s="13"/>
      <c r="F237" s="13"/>
      <c r="G237" s="13"/>
    </row>
    <row r="238" spans="1:7" ht="15" customHeight="1" x14ac:dyDescent="0.15">
      <c r="A238" s="111"/>
      <c r="B238" s="205"/>
      <c r="C238" s="110" t="s">
        <v>198</v>
      </c>
      <c r="D238" s="13">
        <v>587</v>
      </c>
      <c r="E238" s="13">
        <v>207</v>
      </c>
      <c r="F238" s="13">
        <v>269</v>
      </c>
      <c r="G238" s="13">
        <v>111</v>
      </c>
    </row>
    <row r="239" spans="1:7" ht="15" customHeight="1" x14ac:dyDescent="0.15">
      <c r="A239" s="111"/>
      <c r="B239" s="205"/>
      <c r="C239" s="110" t="s">
        <v>197</v>
      </c>
      <c r="D239" s="13">
        <v>81</v>
      </c>
      <c r="E239" s="13">
        <v>25</v>
      </c>
      <c r="F239" s="13">
        <v>34</v>
      </c>
      <c r="G239" s="13">
        <v>22</v>
      </c>
    </row>
    <row r="240" spans="1:7" ht="15" customHeight="1" x14ac:dyDescent="0.15">
      <c r="A240" s="111"/>
      <c r="B240" s="205"/>
      <c r="C240" s="110" t="s">
        <v>196</v>
      </c>
      <c r="D240" s="13">
        <v>148</v>
      </c>
      <c r="E240" s="13">
        <v>45</v>
      </c>
      <c r="F240" s="13">
        <v>80</v>
      </c>
      <c r="G240" s="13">
        <v>23</v>
      </c>
    </row>
    <row r="241" spans="1:7" ht="15" customHeight="1" x14ac:dyDescent="0.15">
      <c r="A241" s="111"/>
      <c r="B241" s="200"/>
      <c r="C241" s="110" t="s">
        <v>195</v>
      </c>
      <c r="D241" s="13">
        <v>63</v>
      </c>
      <c r="E241" s="13">
        <v>20</v>
      </c>
      <c r="F241" s="13">
        <v>24</v>
      </c>
      <c r="G241" s="13">
        <v>19</v>
      </c>
    </row>
    <row r="242" spans="1:7" ht="15" customHeight="1" x14ac:dyDescent="0.15">
      <c r="A242" s="111"/>
      <c r="B242" s="200"/>
      <c r="C242" s="110" t="s">
        <v>91</v>
      </c>
      <c r="D242" s="13">
        <v>51</v>
      </c>
      <c r="E242" s="13">
        <v>19</v>
      </c>
      <c r="F242" s="13">
        <v>25</v>
      </c>
      <c r="G242" s="13">
        <v>7</v>
      </c>
    </row>
    <row r="243" spans="1:7" ht="15" customHeight="1" x14ac:dyDescent="0.15">
      <c r="A243" s="108"/>
      <c r="B243" s="202"/>
      <c r="C243" s="108" t="s">
        <v>65</v>
      </c>
      <c r="D243" s="13">
        <v>25</v>
      </c>
      <c r="E243" s="13">
        <v>8</v>
      </c>
      <c r="F243" s="13">
        <v>11</v>
      </c>
      <c r="G243" s="13">
        <v>6</v>
      </c>
    </row>
    <row r="244" spans="1:7" ht="15" customHeight="1" x14ac:dyDescent="0.15">
      <c r="A244" s="114" t="s">
        <v>484</v>
      </c>
      <c r="B244" s="17" t="s">
        <v>6</v>
      </c>
      <c r="C244" s="113" t="s">
        <v>16</v>
      </c>
      <c r="D244" s="13">
        <v>1165</v>
      </c>
      <c r="E244" s="13">
        <v>307</v>
      </c>
      <c r="F244" s="13">
        <v>753</v>
      </c>
      <c r="G244" s="13">
        <v>105</v>
      </c>
    </row>
    <row r="245" spans="1:7" ht="15" customHeight="1" x14ac:dyDescent="0.15">
      <c r="A245" s="111" t="s">
        <v>485</v>
      </c>
      <c r="B245" s="18" t="s">
        <v>7</v>
      </c>
      <c r="C245" s="112"/>
      <c r="D245" s="13"/>
      <c r="E245" s="13"/>
      <c r="F245" s="13"/>
      <c r="G245" s="13"/>
    </row>
    <row r="246" spans="1:7" ht="15" customHeight="1" x14ac:dyDescent="0.15">
      <c r="A246" s="111"/>
      <c r="B246" s="18" t="s">
        <v>8</v>
      </c>
      <c r="C246" s="110" t="s">
        <v>486</v>
      </c>
      <c r="D246" s="13">
        <v>233</v>
      </c>
      <c r="E246" s="13">
        <v>72</v>
      </c>
      <c r="F246" s="13">
        <v>131</v>
      </c>
      <c r="G246" s="13">
        <v>30</v>
      </c>
    </row>
    <row r="247" spans="1:7" ht="15" customHeight="1" x14ac:dyDescent="0.15">
      <c r="A247" s="111"/>
      <c r="B247" s="18" t="s">
        <v>9</v>
      </c>
      <c r="C247" s="110" t="s">
        <v>487</v>
      </c>
      <c r="D247" s="13">
        <v>118</v>
      </c>
      <c r="E247" s="13">
        <v>45</v>
      </c>
      <c r="F247" s="13">
        <v>57</v>
      </c>
      <c r="G247" s="13">
        <v>16</v>
      </c>
    </row>
    <row r="248" spans="1:7" ht="15" customHeight="1" x14ac:dyDescent="0.15">
      <c r="A248" s="111"/>
      <c r="B248" s="18"/>
      <c r="C248" s="110" t="s">
        <v>488</v>
      </c>
      <c r="D248" s="13">
        <v>134</v>
      </c>
      <c r="E248" s="13">
        <v>47</v>
      </c>
      <c r="F248" s="13">
        <v>71</v>
      </c>
      <c r="G248" s="13">
        <v>16</v>
      </c>
    </row>
    <row r="249" spans="1:7" ht="15" customHeight="1" x14ac:dyDescent="0.15">
      <c r="A249" s="111"/>
      <c r="B249" s="18"/>
      <c r="C249" s="110" t="s">
        <v>489</v>
      </c>
      <c r="D249" s="13">
        <v>128</v>
      </c>
      <c r="E249" s="13">
        <v>41</v>
      </c>
      <c r="F249" s="13">
        <v>77</v>
      </c>
      <c r="G249" s="13">
        <v>10</v>
      </c>
    </row>
    <row r="250" spans="1:7" ht="15" customHeight="1" x14ac:dyDescent="0.15">
      <c r="A250" s="111"/>
      <c r="B250" s="18"/>
      <c r="C250" s="110" t="s">
        <v>490</v>
      </c>
      <c r="D250" s="13">
        <v>519</v>
      </c>
      <c r="E250" s="13">
        <v>91</v>
      </c>
      <c r="F250" s="13">
        <v>397</v>
      </c>
      <c r="G250" s="13">
        <v>31</v>
      </c>
    </row>
    <row r="251" spans="1:7" ht="15" customHeight="1" x14ac:dyDescent="0.15">
      <c r="A251" s="111"/>
      <c r="B251" s="19"/>
      <c r="C251" s="108" t="s">
        <v>65</v>
      </c>
      <c r="D251" s="13">
        <v>33</v>
      </c>
      <c r="E251" s="13">
        <v>11</v>
      </c>
      <c r="F251" s="13">
        <v>20</v>
      </c>
      <c r="G251" s="13">
        <v>2</v>
      </c>
    </row>
    <row r="252" spans="1:7" ht="15" customHeight="1" x14ac:dyDescent="0.15">
      <c r="A252" s="111"/>
      <c r="B252" s="11" t="s">
        <v>2</v>
      </c>
      <c r="C252" s="113" t="s">
        <v>16</v>
      </c>
      <c r="D252" s="13">
        <v>835</v>
      </c>
      <c r="E252" s="13">
        <v>305</v>
      </c>
      <c r="F252" s="13">
        <v>413</v>
      </c>
      <c r="G252" s="13">
        <v>117</v>
      </c>
    </row>
    <row r="253" spans="1:7" ht="15" customHeight="1" x14ac:dyDescent="0.15">
      <c r="A253" s="111"/>
      <c r="B253" s="11" t="s">
        <v>3</v>
      </c>
      <c r="C253" s="112"/>
      <c r="D253" s="13"/>
      <c r="E253" s="13"/>
      <c r="F253" s="13"/>
      <c r="G253" s="13"/>
    </row>
    <row r="254" spans="1:7" ht="15" customHeight="1" x14ac:dyDescent="0.15">
      <c r="A254" s="111"/>
      <c r="B254" s="11" t="s">
        <v>4</v>
      </c>
      <c r="C254" s="110" t="s">
        <v>486</v>
      </c>
      <c r="D254" s="13">
        <v>313</v>
      </c>
      <c r="E254" s="13">
        <v>123</v>
      </c>
      <c r="F254" s="13">
        <v>146</v>
      </c>
      <c r="G254" s="13">
        <v>44</v>
      </c>
    </row>
    <row r="255" spans="1:7" ht="15" customHeight="1" x14ac:dyDescent="0.15">
      <c r="A255" s="111"/>
      <c r="B255" s="11"/>
      <c r="C255" s="110" t="s">
        <v>487</v>
      </c>
      <c r="D255" s="13">
        <v>177</v>
      </c>
      <c r="E255" s="13">
        <v>72</v>
      </c>
      <c r="F255" s="13">
        <v>78</v>
      </c>
      <c r="G255" s="13">
        <v>27</v>
      </c>
    </row>
    <row r="256" spans="1:7" ht="15" customHeight="1" x14ac:dyDescent="0.15">
      <c r="A256" s="111"/>
      <c r="B256" s="11"/>
      <c r="C256" s="110" t="s">
        <v>488</v>
      </c>
      <c r="D256" s="13">
        <v>194</v>
      </c>
      <c r="E256" s="13">
        <v>64</v>
      </c>
      <c r="F256" s="13">
        <v>105</v>
      </c>
      <c r="G256" s="13">
        <v>25</v>
      </c>
    </row>
    <row r="257" spans="1:7" ht="15" customHeight="1" x14ac:dyDescent="0.15">
      <c r="A257" s="111"/>
      <c r="B257" s="11"/>
      <c r="C257" s="110" t="s">
        <v>489</v>
      </c>
      <c r="D257" s="13">
        <v>63</v>
      </c>
      <c r="E257" s="13">
        <v>23</v>
      </c>
      <c r="F257" s="13">
        <v>30</v>
      </c>
      <c r="G257" s="13">
        <v>10</v>
      </c>
    </row>
    <row r="258" spans="1:7" ht="15" customHeight="1" x14ac:dyDescent="0.15">
      <c r="A258" s="111"/>
      <c r="B258" s="11"/>
      <c r="C258" s="110" t="s">
        <v>490</v>
      </c>
      <c r="D258" s="13">
        <v>46</v>
      </c>
      <c r="E258" s="13">
        <v>7</v>
      </c>
      <c r="F258" s="13">
        <v>33</v>
      </c>
      <c r="G258" s="13">
        <v>6</v>
      </c>
    </row>
    <row r="259" spans="1:7" ht="15" customHeight="1" x14ac:dyDescent="0.15">
      <c r="A259" s="111"/>
      <c r="B259" s="11"/>
      <c r="C259" s="108" t="s">
        <v>65</v>
      </c>
      <c r="D259" s="13">
        <v>42</v>
      </c>
      <c r="E259" s="13">
        <v>16</v>
      </c>
      <c r="F259" s="13">
        <v>21</v>
      </c>
      <c r="G259" s="13">
        <v>5</v>
      </c>
    </row>
    <row r="260" spans="1:7" ht="15" customHeight="1" x14ac:dyDescent="0.15">
      <c r="A260" s="111"/>
      <c r="B260" s="204" t="s">
        <v>5</v>
      </c>
      <c r="C260" s="113" t="s">
        <v>16</v>
      </c>
      <c r="D260" s="13">
        <v>955</v>
      </c>
      <c r="E260" s="13">
        <v>324</v>
      </c>
      <c r="F260" s="13">
        <v>443</v>
      </c>
      <c r="G260" s="13">
        <v>188</v>
      </c>
    </row>
    <row r="261" spans="1:7" ht="15" customHeight="1" x14ac:dyDescent="0.15">
      <c r="A261" s="111"/>
      <c r="B261" s="205"/>
      <c r="C261" s="112"/>
      <c r="D261" s="13"/>
      <c r="E261" s="13"/>
      <c r="F261" s="13"/>
      <c r="G261" s="13"/>
    </row>
    <row r="262" spans="1:7" ht="15" customHeight="1" x14ac:dyDescent="0.15">
      <c r="A262" s="111"/>
      <c r="B262" s="205"/>
      <c r="C262" s="110" t="s">
        <v>486</v>
      </c>
      <c r="D262" s="13">
        <v>330</v>
      </c>
      <c r="E262" s="13">
        <v>112</v>
      </c>
      <c r="F262" s="13">
        <v>163</v>
      </c>
      <c r="G262" s="13">
        <v>55</v>
      </c>
    </row>
    <row r="263" spans="1:7" ht="15" customHeight="1" x14ac:dyDescent="0.15">
      <c r="A263" s="111"/>
      <c r="B263" s="205"/>
      <c r="C263" s="110" t="s">
        <v>487</v>
      </c>
      <c r="D263" s="13">
        <v>137</v>
      </c>
      <c r="E263" s="13">
        <v>55</v>
      </c>
      <c r="F263" s="13">
        <v>57</v>
      </c>
      <c r="G263" s="13">
        <v>25</v>
      </c>
    </row>
    <row r="264" spans="1:7" ht="15" customHeight="1" x14ac:dyDescent="0.15">
      <c r="A264" s="111"/>
      <c r="B264" s="205"/>
      <c r="C264" s="110" t="s">
        <v>488</v>
      </c>
      <c r="D264" s="13">
        <v>134</v>
      </c>
      <c r="E264" s="13">
        <v>42</v>
      </c>
      <c r="F264" s="13">
        <v>67</v>
      </c>
      <c r="G264" s="13">
        <v>25</v>
      </c>
    </row>
    <row r="265" spans="1:7" ht="15" customHeight="1" x14ac:dyDescent="0.15">
      <c r="A265" s="111"/>
      <c r="B265" s="200"/>
      <c r="C265" s="110" t="s">
        <v>489</v>
      </c>
      <c r="D265" s="13">
        <v>99</v>
      </c>
      <c r="E265" s="13">
        <v>31</v>
      </c>
      <c r="F265" s="13">
        <v>38</v>
      </c>
      <c r="G265" s="13">
        <v>30</v>
      </c>
    </row>
    <row r="266" spans="1:7" ht="15" customHeight="1" x14ac:dyDescent="0.15">
      <c r="A266" s="111"/>
      <c r="B266" s="200"/>
      <c r="C266" s="110" t="s">
        <v>490</v>
      </c>
      <c r="D266" s="13">
        <v>226</v>
      </c>
      <c r="E266" s="13">
        <v>76</v>
      </c>
      <c r="F266" s="13">
        <v>101</v>
      </c>
      <c r="G266" s="13">
        <v>49</v>
      </c>
    </row>
    <row r="267" spans="1:7" ht="15" customHeight="1" x14ac:dyDescent="0.15">
      <c r="A267" s="109"/>
      <c r="B267" s="456"/>
      <c r="C267" s="108" t="s">
        <v>65</v>
      </c>
      <c r="D267" s="13">
        <v>29</v>
      </c>
      <c r="E267" s="13">
        <v>8</v>
      </c>
      <c r="F267" s="13">
        <v>17</v>
      </c>
      <c r="G267" s="13">
        <v>4</v>
      </c>
    </row>
    <row r="268" spans="1:7" ht="15" customHeight="1" x14ac:dyDescent="0.15">
      <c r="A268" s="114" t="s">
        <v>491</v>
      </c>
      <c r="B268" s="17" t="s">
        <v>6</v>
      </c>
      <c r="C268" s="113" t="s">
        <v>16</v>
      </c>
      <c r="D268" s="13">
        <v>1165</v>
      </c>
      <c r="E268" s="13">
        <v>307</v>
      </c>
      <c r="F268" s="13">
        <v>753</v>
      </c>
      <c r="G268" s="13">
        <v>105</v>
      </c>
    </row>
    <row r="269" spans="1:7" ht="15" customHeight="1" x14ac:dyDescent="0.15">
      <c r="A269" s="80" t="s">
        <v>492</v>
      </c>
      <c r="B269" s="18" t="s">
        <v>7</v>
      </c>
      <c r="C269" s="112"/>
      <c r="D269" s="13"/>
      <c r="E269" s="13"/>
      <c r="F269" s="13"/>
      <c r="G269" s="13"/>
    </row>
    <row r="270" spans="1:7" ht="15" customHeight="1" x14ac:dyDescent="0.15">
      <c r="A270" s="80"/>
      <c r="B270" s="18" t="s">
        <v>8</v>
      </c>
      <c r="C270" s="110" t="s">
        <v>493</v>
      </c>
      <c r="D270" s="13">
        <v>9</v>
      </c>
      <c r="E270" s="13">
        <v>3</v>
      </c>
      <c r="F270" s="13">
        <v>5</v>
      </c>
      <c r="G270" s="13">
        <v>1</v>
      </c>
    </row>
    <row r="271" spans="1:7" ht="15" customHeight="1" x14ac:dyDescent="0.15">
      <c r="A271" s="111"/>
      <c r="B271" s="18" t="s">
        <v>9</v>
      </c>
      <c r="C271" s="110" t="s">
        <v>494</v>
      </c>
      <c r="D271" s="13">
        <v>67</v>
      </c>
      <c r="E271" s="13">
        <v>24</v>
      </c>
      <c r="F271" s="13">
        <v>37</v>
      </c>
      <c r="G271" s="13">
        <v>6</v>
      </c>
    </row>
    <row r="272" spans="1:7" ht="15" customHeight="1" x14ac:dyDescent="0.15">
      <c r="A272" s="111"/>
      <c r="B272" s="18"/>
      <c r="C272" s="110" t="s">
        <v>495</v>
      </c>
      <c r="D272" s="13">
        <v>156</v>
      </c>
      <c r="E272" s="13">
        <v>52</v>
      </c>
      <c r="F272" s="13">
        <v>91</v>
      </c>
      <c r="G272" s="13">
        <v>13</v>
      </c>
    </row>
    <row r="273" spans="1:7" ht="15" customHeight="1" x14ac:dyDescent="0.15">
      <c r="A273" s="111"/>
      <c r="B273" s="18"/>
      <c r="C273" s="110" t="s">
        <v>496</v>
      </c>
      <c r="D273" s="13">
        <v>159</v>
      </c>
      <c r="E273" s="13">
        <v>47</v>
      </c>
      <c r="F273" s="13">
        <v>90</v>
      </c>
      <c r="G273" s="13">
        <v>22</v>
      </c>
    </row>
    <row r="274" spans="1:7" ht="15" customHeight="1" x14ac:dyDescent="0.15">
      <c r="A274" s="111"/>
      <c r="B274" s="18"/>
      <c r="C274" s="110" t="s">
        <v>497</v>
      </c>
      <c r="D274" s="13">
        <v>247</v>
      </c>
      <c r="E274" s="13">
        <v>54</v>
      </c>
      <c r="F274" s="13">
        <v>169</v>
      </c>
      <c r="G274" s="13">
        <v>24</v>
      </c>
    </row>
    <row r="275" spans="1:7" ht="15" customHeight="1" x14ac:dyDescent="0.15">
      <c r="A275" s="111"/>
      <c r="B275" s="18"/>
      <c r="C275" s="110" t="s">
        <v>498</v>
      </c>
      <c r="D275" s="13">
        <v>201</v>
      </c>
      <c r="E275" s="13">
        <v>42</v>
      </c>
      <c r="F275" s="13">
        <v>146</v>
      </c>
      <c r="G275" s="13">
        <v>13</v>
      </c>
    </row>
    <row r="276" spans="1:7" ht="15" customHeight="1" x14ac:dyDescent="0.15">
      <c r="A276" s="111"/>
      <c r="B276" s="18"/>
      <c r="C276" s="110" t="s">
        <v>499</v>
      </c>
      <c r="D276" s="13">
        <v>206</v>
      </c>
      <c r="E276" s="13">
        <v>44</v>
      </c>
      <c r="F276" s="13">
        <v>148</v>
      </c>
      <c r="G276" s="13">
        <v>14</v>
      </c>
    </row>
    <row r="277" spans="1:7" ht="15" customHeight="1" x14ac:dyDescent="0.15">
      <c r="A277" s="111"/>
      <c r="B277" s="18"/>
      <c r="C277" s="110" t="s">
        <v>500</v>
      </c>
      <c r="D277" s="13">
        <v>68</v>
      </c>
      <c r="E277" s="13">
        <v>20</v>
      </c>
      <c r="F277" s="13">
        <v>42</v>
      </c>
      <c r="G277" s="13">
        <v>6</v>
      </c>
    </row>
    <row r="278" spans="1:7" ht="15" customHeight="1" x14ac:dyDescent="0.15">
      <c r="A278" s="111"/>
      <c r="B278" s="18"/>
      <c r="C278" s="110" t="s">
        <v>501</v>
      </c>
      <c r="D278" s="13">
        <v>51</v>
      </c>
      <c r="E278" s="13">
        <v>20</v>
      </c>
      <c r="F278" s="13">
        <v>25</v>
      </c>
      <c r="G278" s="13">
        <v>6</v>
      </c>
    </row>
    <row r="279" spans="1:7" ht="15" customHeight="1" x14ac:dyDescent="0.15">
      <c r="A279" s="111"/>
      <c r="B279" s="19"/>
      <c r="C279" s="108" t="s">
        <v>66</v>
      </c>
      <c r="D279" s="13">
        <v>1</v>
      </c>
      <c r="E279" s="13">
        <v>1</v>
      </c>
      <c r="F279" s="13">
        <v>0</v>
      </c>
      <c r="G279" s="13">
        <v>0</v>
      </c>
    </row>
    <row r="280" spans="1:7" ht="15" customHeight="1" x14ac:dyDescent="0.15">
      <c r="A280" s="111"/>
      <c r="B280" s="11" t="s">
        <v>2</v>
      </c>
      <c r="C280" s="113" t="s">
        <v>16</v>
      </c>
      <c r="D280" s="13">
        <v>835</v>
      </c>
      <c r="E280" s="13">
        <v>305</v>
      </c>
      <c r="F280" s="13">
        <v>413</v>
      </c>
      <c r="G280" s="13">
        <v>117</v>
      </c>
    </row>
    <row r="281" spans="1:7" ht="15" customHeight="1" x14ac:dyDescent="0.15">
      <c r="A281" s="111"/>
      <c r="B281" s="11" t="s">
        <v>3</v>
      </c>
      <c r="C281" s="112"/>
      <c r="D281" s="13"/>
      <c r="E281" s="13"/>
      <c r="F281" s="13"/>
      <c r="G281" s="13"/>
    </row>
    <row r="282" spans="1:7" ht="15" customHeight="1" x14ac:dyDescent="0.15">
      <c r="A282" s="111"/>
      <c r="B282" s="11" t="s">
        <v>4</v>
      </c>
      <c r="C282" s="110" t="s">
        <v>493</v>
      </c>
      <c r="D282" s="13">
        <v>114</v>
      </c>
      <c r="E282" s="13">
        <v>60</v>
      </c>
      <c r="F282" s="13">
        <v>42</v>
      </c>
      <c r="G282" s="13">
        <v>12</v>
      </c>
    </row>
    <row r="283" spans="1:7" ht="15" customHeight="1" x14ac:dyDescent="0.15">
      <c r="A283" s="111"/>
      <c r="B283" s="11"/>
      <c r="C283" s="110" t="s">
        <v>494</v>
      </c>
      <c r="D283" s="13">
        <v>250</v>
      </c>
      <c r="E283" s="13">
        <v>81</v>
      </c>
      <c r="F283" s="13">
        <v>127</v>
      </c>
      <c r="G283" s="13">
        <v>42</v>
      </c>
    </row>
    <row r="284" spans="1:7" ht="15" customHeight="1" x14ac:dyDescent="0.15">
      <c r="A284" s="111"/>
      <c r="B284" s="11"/>
      <c r="C284" s="110" t="s">
        <v>495</v>
      </c>
      <c r="D284" s="13">
        <v>199</v>
      </c>
      <c r="E284" s="13">
        <v>74</v>
      </c>
      <c r="F284" s="13">
        <v>97</v>
      </c>
      <c r="G284" s="13">
        <v>28</v>
      </c>
    </row>
    <row r="285" spans="1:7" ht="15" customHeight="1" x14ac:dyDescent="0.15">
      <c r="A285" s="111"/>
      <c r="B285" s="11"/>
      <c r="C285" s="110" t="s">
        <v>496</v>
      </c>
      <c r="D285" s="13">
        <v>125</v>
      </c>
      <c r="E285" s="13">
        <v>38</v>
      </c>
      <c r="F285" s="13">
        <v>73</v>
      </c>
      <c r="G285" s="13">
        <v>14</v>
      </c>
    </row>
    <row r="286" spans="1:7" ht="15" customHeight="1" x14ac:dyDescent="0.15">
      <c r="A286" s="111"/>
      <c r="B286" s="11"/>
      <c r="C286" s="110" t="s">
        <v>497</v>
      </c>
      <c r="D286" s="13">
        <v>67</v>
      </c>
      <c r="E286" s="13">
        <v>28</v>
      </c>
      <c r="F286" s="13">
        <v>29</v>
      </c>
      <c r="G286" s="13">
        <v>10</v>
      </c>
    </row>
    <row r="287" spans="1:7" ht="15" customHeight="1" x14ac:dyDescent="0.15">
      <c r="A287" s="111"/>
      <c r="B287" s="11"/>
      <c r="C287" s="110" t="s">
        <v>498</v>
      </c>
      <c r="D287" s="13">
        <v>34</v>
      </c>
      <c r="E287" s="13">
        <v>14</v>
      </c>
      <c r="F287" s="13">
        <v>17</v>
      </c>
      <c r="G287" s="13">
        <v>3</v>
      </c>
    </row>
    <row r="288" spans="1:7" ht="15" customHeight="1" x14ac:dyDescent="0.15">
      <c r="A288" s="111"/>
      <c r="B288" s="11"/>
      <c r="C288" s="110" t="s">
        <v>499</v>
      </c>
      <c r="D288" s="13">
        <v>24</v>
      </c>
      <c r="E288" s="13">
        <v>5</v>
      </c>
      <c r="F288" s="13">
        <v>15</v>
      </c>
      <c r="G288" s="13">
        <v>4</v>
      </c>
    </row>
    <row r="289" spans="1:7" ht="15" customHeight="1" x14ac:dyDescent="0.15">
      <c r="A289" s="111"/>
      <c r="B289" s="11"/>
      <c r="C289" s="110" t="s">
        <v>500</v>
      </c>
      <c r="D289" s="13">
        <v>10</v>
      </c>
      <c r="E289" s="13">
        <v>2</v>
      </c>
      <c r="F289" s="13">
        <v>7</v>
      </c>
      <c r="G289" s="13">
        <v>1</v>
      </c>
    </row>
    <row r="290" spans="1:7" ht="15" customHeight="1" x14ac:dyDescent="0.15">
      <c r="A290" s="111"/>
      <c r="B290" s="11"/>
      <c r="C290" s="110" t="s">
        <v>501</v>
      </c>
      <c r="D290" s="13">
        <v>8</v>
      </c>
      <c r="E290" s="13">
        <v>2</v>
      </c>
      <c r="F290" s="13">
        <v>4</v>
      </c>
      <c r="G290" s="13">
        <v>2</v>
      </c>
    </row>
    <row r="291" spans="1:7" ht="15" customHeight="1" x14ac:dyDescent="0.15">
      <c r="A291" s="111"/>
      <c r="B291" s="11"/>
      <c r="C291" s="108" t="s">
        <v>66</v>
      </c>
      <c r="D291" s="13">
        <v>4</v>
      </c>
      <c r="E291" s="13">
        <v>1</v>
      </c>
      <c r="F291" s="13">
        <v>2</v>
      </c>
      <c r="G291" s="13">
        <v>1</v>
      </c>
    </row>
    <row r="292" spans="1:7" ht="15" customHeight="1" x14ac:dyDescent="0.15">
      <c r="A292" s="111"/>
      <c r="B292" s="204" t="s">
        <v>5</v>
      </c>
      <c r="C292" s="113" t="s">
        <v>16</v>
      </c>
      <c r="D292" s="13">
        <v>955</v>
      </c>
      <c r="E292" s="13">
        <v>324</v>
      </c>
      <c r="F292" s="13">
        <v>443</v>
      </c>
      <c r="G292" s="13">
        <v>188</v>
      </c>
    </row>
    <row r="293" spans="1:7" ht="15" customHeight="1" x14ac:dyDescent="0.15">
      <c r="A293" s="111"/>
      <c r="B293" s="205"/>
      <c r="C293" s="112"/>
      <c r="D293" s="13"/>
      <c r="E293" s="13"/>
      <c r="F293" s="13"/>
      <c r="G293" s="13"/>
    </row>
    <row r="294" spans="1:7" ht="15" customHeight="1" x14ac:dyDescent="0.15">
      <c r="A294" s="111"/>
      <c r="B294" s="205"/>
      <c r="C294" s="110" t="s">
        <v>493</v>
      </c>
      <c r="D294" s="13">
        <v>55</v>
      </c>
      <c r="E294" s="13">
        <v>18</v>
      </c>
      <c r="F294" s="13">
        <v>29</v>
      </c>
      <c r="G294" s="13">
        <v>8</v>
      </c>
    </row>
    <row r="295" spans="1:7" ht="15" customHeight="1" x14ac:dyDescent="0.15">
      <c r="A295" s="111"/>
      <c r="B295" s="205"/>
      <c r="C295" s="110" t="s">
        <v>494</v>
      </c>
      <c r="D295" s="13">
        <v>200</v>
      </c>
      <c r="E295" s="13">
        <v>82</v>
      </c>
      <c r="F295" s="13">
        <v>78</v>
      </c>
      <c r="G295" s="13">
        <v>40</v>
      </c>
    </row>
    <row r="296" spans="1:7" ht="15" customHeight="1" x14ac:dyDescent="0.15">
      <c r="A296" s="111"/>
      <c r="B296" s="205"/>
      <c r="C296" s="110" t="s">
        <v>495</v>
      </c>
      <c r="D296" s="13">
        <v>263</v>
      </c>
      <c r="E296" s="13">
        <v>89</v>
      </c>
      <c r="F296" s="13">
        <v>125</v>
      </c>
      <c r="G296" s="13">
        <v>49</v>
      </c>
    </row>
    <row r="297" spans="1:7" ht="15" customHeight="1" x14ac:dyDescent="0.15">
      <c r="A297" s="111"/>
      <c r="B297" s="200"/>
      <c r="C297" s="110" t="s">
        <v>496</v>
      </c>
      <c r="D297" s="13">
        <v>141</v>
      </c>
      <c r="E297" s="13">
        <v>46</v>
      </c>
      <c r="F297" s="13">
        <v>67</v>
      </c>
      <c r="G297" s="13">
        <v>28</v>
      </c>
    </row>
    <row r="298" spans="1:7" ht="15" customHeight="1" x14ac:dyDescent="0.15">
      <c r="A298" s="111"/>
      <c r="B298" s="200"/>
      <c r="C298" s="110" t="s">
        <v>497</v>
      </c>
      <c r="D298" s="13">
        <v>104</v>
      </c>
      <c r="E298" s="13">
        <v>30</v>
      </c>
      <c r="F298" s="13">
        <v>50</v>
      </c>
      <c r="G298" s="13">
        <v>24</v>
      </c>
    </row>
    <row r="299" spans="1:7" ht="15" customHeight="1" x14ac:dyDescent="0.15">
      <c r="A299" s="111"/>
      <c r="B299" s="200"/>
      <c r="C299" s="110" t="s">
        <v>498</v>
      </c>
      <c r="D299" s="13">
        <v>94</v>
      </c>
      <c r="E299" s="13">
        <v>31</v>
      </c>
      <c r="F299" s="13">
        <v>47</v>
      </c>
      <c r="G299" s="13">
        <v>16</v>
      </c>
    </row>
    <row r="300" spans="1:7" ht="15" customHeight="1" x14ac:dyDescent="0.15">
      <c r="A300" s="111"/>
      <c r="B300" s="200"/>
      <c r="C300" s="110" t="s">
        <v>499</v>
      </c>
      <c r="D300" s="13">
        <v>62</v>
      </c>
      <c r="E300" s="13">
        <v>16</v>
      </c>
      <c r="F300" s="13">
        <v>33</v>
      </c>
      <c r="G300" s="13">
        <v>13</v>
      </c>
    </row>
    <row r="301" spans="1:7" ht="15" customHeight="1" x14ac:dyDescent="0.15">
      <c r="A301" s="111"/>
      <c r="B301" s="200"/>
      <c r="C301" s="110" t="s">
        <v>500</v>
      </c>
      <c r="D301" s="13">
        <v>19</v>
      </c>
      <c r="E301" s="13">
        <v>6</v>
      </c>
      <c r="F301" s="13">
        <v>8</v>
      </c>
      <c r="G301" s="13">
        <v>5</v>
      </c>
    </row>
    <row r="302" spans="1:7" ht="15" customHeight="1" x14ac:dyDescent="0.15">
      <c r="A302" s="111"/>
      <c r="B302" s="200"/>
      <c r="C302" s="110" t="s">
        <v>501</v>
      </c>
      <c r="D302" s="13">
        <v>14</v>
      </c>
      <c r="E302" s="13">
        <v>5</v>
      </c>
      <c r="F302" s="13">
        <v>6</v>
      </c>
      <c r="G302" s="13">
        <v>3</v>
      </c>
    </row>
    <row r="303" spans="1:7" ht="15" customHeight="1" x14ac:dyDescent="0.15">
      <c r="A303" s="109"/>
      <c r="B303" s="456"/>
      <c r="C303" s="108" t="s">
        <v>66</v>
      </c>
      <c r="D303" s="13">
        <v>3</v>
      </c>
      <c r="E303" s="13">
        <v>1</v>
      </c>
      <c r="F303" s="13">
        <v>0</v>
      </c>
      <c r="G303" s="13">
        <v>2</v>
      </c>
    </row>
    <row r="304" spans="1:7" ht="15" customHeight="1" x14ac:dyDescent="0.15">
      <c r="A304" s="114" t="s">
        <v>502</v>
      </c>
      <c r="B304" s="17" t="s">
        <v>6</v>
      </c>
      <c r="C304" s="113" t="s">
        <v>16</v>
      </c>
      <c r="D304" s="13">
        <v>1165</v>
      </c>
      <c r="E304" s="13">
        <v>307</v>
      </c>
      <c r="F304" s="13">
        <v>753</v>
      </c>
      <c r="G304" s="13">
        <v>105</v>
      </c>
    </row>
    <row r="305" spans="1:7" ht="15" customHeight="1" x14ac:dyDescent="0.15">
      <c r="A305" s="80" t="s">
        <v>503</v>
      </c>
      <c r="B305" s="18" t="s">
        <v>7</v>
      </c>
      <c r="C305" s="112"/>
      <c r="D305" s="13"/>
      <c r="E305" s="13"/>
      <c r="F305" s="13"/>
      <c r="G305" s="13"/>
    </row>
    <row r="306" spans="1:7" ht="15" customHeight="1" x14ac:dyDescent="0.15">
      <c r="A306" s="80"/>
      <c r="B306" s="18" t="s">
        <v>8</v>
      </c>
      <c r="C306" s="110" t="s">
        <v>504</v>
      </c>
      <c r="D306" s="13">
        <v>98</v>
      </c>
      <c r="E306" s="13">
        <v>28</v>
      </c>
      <c r="F306" s="13">
        <v>64</v>
      </c>
      <c r="G306" s="13">
        <v>6</v>
      </c>
    </row>
    <row r="307" spans="1:7" ht="15" customHeight="1" x14ac:dyDescent="0.15">
      <c r="A307" s="111"/>
      <c r="B307" s="18" t="s">
        <v>9</v>
      </c>
      <c r="C307" s="110" t="s">
        <v>505</v>
      </c>
      <c r="D307" s="13">
        <v>101</v>
      </c>
      <c r="E307" s="13">
        <v>31</v>
      </c>
      <c r="F307" s="13">
        <v>62</v>
      </c>
      <c r="G307" s="13">
        <v>8</v>
      </c>
    </row>
    <row r="308" spans="1:7" ht="15" customHeight="1" x14ac:dyDescent="0.15">
      <c r="A308" s="111"/>
      <c r="B308" s="18"/>
      <c r="C308" s="110" t="s">
        <v>506</v>
      </c>
      <c r="D308" s="13">
        <v>247</v>
      </c>
      <c r="E308" s="13">
        <v>71</v>
      </c>
      <c r="F308" s="13">
        <v>153</v>
      </c>
      <c r="G308" s="13">
        <v>23</v>
      </c>
    </row>
    <row r="309" spans="1:7" ht="15" customHeight="1" x14ac:dyDescent="0.15">
      <c r="A309" s="111"/>
      <c r="B309" s="18"/>
      <c r="C309" s="110" t="s">
        <v>507</v>
      </c>
      <c r="D309" s="13">
        <v>210</v>
      </c>
      <c r="E309" s="13">
        <v>56</v>
      </c>
      <c r="F309" s="13">
        <v>132</v>
      </c>
      <c r="G309" s="13">
        <v>22</v>
      </c>
    </row>
    <row r="310" spans="1:7" ht="15" customHeight="1" x14ac:dyDescent="0.15">
      <c r="A310" s="111"/>
      <c r="B310" s="18"/>
      <c r="C310" s="110" t="s">
        <v>508</v>
      </c>
      <c r="D310" s="13">
        <v>262</v>
      </c>
      <c r="E310" s="13">
        <v>65</v>
      </c>
      <c r="F310" s="13">
        <v>177</v>
      </c>
      <c r="G310" s="13">
        <v>20</v>
      </c>
    </row>
    <row r="311" spans="1:7" ht="15" customHeight="1" x14ac:dyDescent="0.15">
      <c r="A311" s="111"/>
      <c r="B311" s="18"/>
      <c r="C311" s="110" t="s">
        <v>10</v>
      </c>
      <c r="D311" s="13">
        <v>240</v>
      </c>
      <c r="E311" s="13">
        <v>55</v>
      </c>
      <c r="F311" s="13">
        <v>162</v>
      </c>
      <c r="G311" s="13">
        <v>23</v>
      </c>
    </row>
    <row r="312" spans="1:7" ht="15" customHeight="1" x14ac:dyDescent="0.15">
      <c r="A312" s="111"/>
      <c r="B312" s="19"/>
      <c r="C312" s="108" t="s">
        <v>66</v>
      </c>
      <c r="D312" s="13">
        <v>7</v>
      </c>
      <c r="E312" s="13">
        <v>1</v>
      </c>
      <c r="F312" s="13">
        <v>3</v>
      </c>
      <c r="G312" s="13">
        <v>3</v>
      </c>
    </row>
    <row r="313" spans="1:7" ht="15" customHeight="1" x14ac:dyDescent="0.15">
      <c r="A313" s="111"/>
      <c r="B313" s="11" t="s">
        <v>2</v>
      </c>
      <c r="C313" s="113" t="s">
        <v>16</v>
      </c>
      <c r="D313" s="13">
        <v>835</v>
      </c>
      <c r="E313" s="13">
        <v>305</v>
      </c>
      <c r="F313" s="13">
        <v>413</v>
      </c>
      <c r="G313" s="13">
        <v>117</v>
      </c>
    </row>
    <row r="314" spans="1:7" ht="15" customHeight="1" x14ac:dyDescent="0.15">
      <c r="A314" s="111"/>
      <c r="B314" s="11" t="s">
        <v>3</v>
      </c>
      <c r="C314" s="112"/>
      <c r="D314" s="13"/>
      <c r="E314" s="13"/>
      <c r="F314" s="13"/>
      <c r="G314" s="13"/>
    </row>
    <row r="315" spans="1:7" ht="15" customHeight="1" x14ac:dyDescent="0.15">
      <c r="A315" s="111"/>
      <c r="B315" s="11" t="s">
        <v>4</v>
      </c>
      <c r="C315" s="110" t="s">
        <v>504</v>
      </c>
      <c r="D315" s="13">
        <v>83</v>
      </c>
      <c r="E315" s="13">
        <v>27</v>
      </c>
      <c r="F315" s="13">
        <v>39</v>
      </c>
      <c r="G315" s="13">
        <v>17</v>
      </c>
    </row>
    <row r="316" spans="1:7" ht="15" customHeight="1" x14ac:dyDescent="0.15">
      <c r="A316" s="111"/>
      <c r="B316" s="11"/>
      <c r="C316" s="110" t="s">
        <v>505</v>
      </c>
      <c r="D316" s="13">
        <v>77</v>
      </c>
      <c r="E316" s="13">
        <v>29</v>
      </c>
      <c r="F316" s="13">
        <v>37</v>
      </c>
      <c r="G316" s="13">
        <v>11</v>
      </c>
    </row>
    <row r="317" spans="1:7" ht="15" customHeight="1" x14ac:dyDescent="0.15">
      <c r="A317" s="111"/>
      <c r="B317" s="11"/>
      <c r="C317" s="110" t="s">
        <v>506</v>
      </c>
      <c r="D317" s="13">
        <v>170</v>
      </c>
      <c r="E317" s="13">
        <v>61</v>
      </c>
      <c r="F317" s="13">
        <v>88</v>
      </c>
      <c r="G317" s="13">
        <v>21</v>
      </c>
    </row>
    <row r="318" spans="1:7" ht="15" customHeight="1" x14ac:dyDescent="0.15">
      <c r="A318" s="111"/>
      <c r="B318" s="11"/>
      <c r="C318" s="110" t="s">
        <v>507</v>
      </c>
      <c r="D318" s="13">
        <v>130</v>
      </c>
      <c r="E318" s="13">
        <v>39</v>
      </c>
      <c r="F318" s="13">
        <v>71</v>
      </c>
      <c r="G318" s="13">
        <v>20</v>
      </c>
    </row>
    <row r="319" spans="1:7" ht="15" customHeight="1" x14ac:dyDescent="0.15">
      <c r="A319" s="111"/>
      <c r="B319" s="11"/>
      <c r="C319" s="110" t="s">
        <v>508</v>
      </c>
      <c r="D319" s="13">
        <v>83</v>
      </c>
      <c r="E319" s="13">
        <v>36</v>
      </c>
      <c r="F319" s="13">
        <v>40</v>
      </c>
      <c r="G319" s="13">
        <v>7</v>
      </c>
    </row>
    <row r="320" spans="1:7" ht="15" customHeight="1" x14ac:dyDescent="0.15">
      <c r="A320" s="111"/>
      <c r="B320" s="11"/>
      <c r="C320" s="110" t="s">
        <v>10</v>
      </c>
      <c r="D320" s="13">
        <v>286</v>
      </c>
      <c r="E320" s="13">
        <v>111</v>
      </c>
      <c r="F320" s="13">
        <v>136</v>
      </c>
      <c r="G320" s="13">
        <v>39</v>
      </c>
    </row>
    <row r="321" spans="1:7" ht="15" customHeight="1" x14ac:dyDescent="0.15">
      <c r="A321" s="111"/>
      <c r="B321" s="11"/>
      <c r="C321" s="108" t="s">
        <v>66</v>
      </c>
      <c r="D321" s="13">
        <v>6</v>
      </c>
      <c r="E321" s="13">
        <v>2</v>
      </c>
      <c r="F321" s="13">
        <v>2</v>
      </c>
      <c r="G321" s="13">
        <v>2</v>
      </c>
    </row>
    <row r="322" spans="1:7" ht="15" customHeight="1" x14ac:dyDescent="0.15">
      <c r="A322" s="111"/>
      <c r="B322" s="204" t="s">
        <v>5</v>
      </c>
      <c r="C322" s="113" t="s">
        <v>16</v>
      </c>
      <c r="D322" s="13">
        <v>955</v>
      </c>
      <c r="E322" s="13">
        <v>324</v>
      </c>
      <c r="F322" s="13">
        <v>443</v>
      </c>
      <c r="G322" s="13">
        <v>188</v>
      </c>
    </row>
    <row r="323" spans="1:7" ht="15" customHeight="1" x14ac:dyDescent="0.15">
      <c r="A323" s="111"/>
      <c r="B323" s="205"/>
      <c r="C323" s="112"/>
      <c r="D323" s="13"/>
      <c r="E323" s="13"/>
      <c r="F323" s="13"/>
      <c r="G323" s="13"/>
    </row>
    <row r="324" spans="1:7" ht="15" customHeight="1" x14ac:dyDescent="0.15">
      <c r="A324" s="111"/>
      <c r="B324" s="205"/>
      <c r="C324" s="110" t="s">
        <v>504</v>
      </c>
      <c r="D324" s="13">
        <v>116</v>
      </c>
      <c r="E324" s="13">
        <v>45</v>
      </c>
      <c r="F324" s="13">
        <v>50</v>
      </c>
      <c r="G324" s="13">
        <v>21</v>
      </c>
    </row>
    <row r="325" spans="1:7" ht="15" customHeight="1" x14ac:dyDescent="0.15">
      <c r="A325" s="111"/>
      <c r="B325" s="205"/>
      <c r="C325" s="110" t="s">
        <v>505</v>
      </c>
      <c r="D325" s="13">
        <v>103</v>
      </c>
      <c r="E325" s="13">
        <v>41</v>
      </c>
      <c r="F325" s="13">
        <v>45</v>
      </c>
      <c r="G325" s="13">
        <v>17</v>
      </c>
    </row>
    <row r="326" spans="1:7" ht="15" customHeight="1" x14ac:dyDescent="0.15">
      <c r="A326" s="111"/>
      <c r="B326" s="205"/>
      <c r="C326" s="110" t="s">
        <v>506</v>
      </c>
      <c r="D326" s="13">
        <v>211</v>
      </c>
      <c r="E326" s="13">
        <v>76</v>
      </c>
      <c r="F326" s="13">
        <v>94</v>
      </c>
      <c r="G326" s="13">
        <v>41</v>
      </c>
    </row>
    <row r="327" spans="1:7" ht="15" customHeight="1" x14ac:dyDescent="0.15">
      <c r="A327" s="111"/>
      <c r="B327" s="200"/>
      <c r="C327" s="110" t="s">
        <v>507</v>
      </c>
      <c r="D327" s="13">
        <v>151</v>
      </c>
      <c r="E327" s="13">
        <v>46</v>
      </c>
      <c r="F327" s="13">
        <v>81</v>
      </c>
      <c r="G327" s="13">
        <v>24</v>
      </c>
    </row>
    <row r="328" spans="1:7" ht="15" customHeight="1" x14ac:dyDescent="0.15">
      <c r="A328" s="111"/>
      <c r="B328" s="200"/>
      <c r="C328" s="110" t="s">
        <v>508</v>
      </c>
      <c r="D328" s="13">
        <v>138</v>
      </c>
      <c r="E328" s="13">
        <v>41</v>
      </c>
      <c r="F328" s="13">
        <v>66</v>
      </c>
      <c r="G328" s="13">
        <v>31</v>
      </c>
    </row>
    <row r="329" spans="1:7" ht="15" customHeight="1" x14ac:dyDescent="0.15">
      <c r="A329" s="111"/>
      <c r="B329" s="200"/>
      <c r="C329" s="110" t="s">
        <v>10</v>
      </c>
      <c r="D329" s="13">
        <v>215</v>
      </c>
      <c r="E329" s="13">
        <v>66</v>
      </c>
      <c r="F329" s="13">
        <v>104</v>
      </c>
      <c r="G329" s="13">
        <v>45</v>
      </c>
    </row>
    <row r="330" spans="1:7" ht="15" customHeight="1" x14ac:dyDescent="0.15">
      <c r="A330" s="109"/>
      <c r="B330" s="456"/>
      <c r="C330" s="108" t="s">
        <v>66</v>
      </c>
      <c r="D330" s="13">
        <v>21</v>
      </c>
      <c r="E330" s="13">
        <v>9</v>
      </c>
      <c r="F330" s="13">
        <v>3</v>
      </c>
      <c r="G330" s="13">
        <v>9</v>
      </c>
    </row>
    <row r="331" spans="1:7" ht="15" customHeight="1" x14ac:dyDescent="0.15">
      <c r="A331" s="114" t="s">
        <v>192</v>
      </c>
      <c r="B331" s="17" t="s">
        <v>6</v>
      </c>
      <c r="C331" s="113" t="s">
        <v>16</v>
      </c>
      <c r="D331" s="13">
        <v>1165</v>
      </c>
      <c r="E331" s="13">
        <v>307</v>
      </c>
      <c r="F331" s="13">
        <v>753</v>
      </c>
      <c r="G331" s="13">
        <v>105</v>
      </c>
    </row>
    <row r="332" spans="1:7" ht="15" customHeight="1" x14ac:dyDescent="0.15">
      <c r="A332" s="460" t="s">
        <v>594</v>
      </c>
      <c r="B332" s="18" t="s">
        <v>7</v>
      </c>
      <c r="C332" s="112"/>
      <c r="D332" s="13"/>
      <c r="E332" s="13"/>
      <c r="F332" s="13"/>
      <c r="G332" s="13"/>
    </row>
    <row r="333" spans="1:7" ht="15" customHeight="1" x14ac:dyDescent="0.15">
      <c r="A333" s="460"/>
      <c r="B333" s="18" t="s">
        <v>8</v>
      </c>
      <c r="C333" s="110" t="s">
        <v>219</v>
      </c>
      <c r="D333" s="13">
        <v>115</v>
      </c>
      <c r="E333" s="13">
        <v>38</v>
      </c>
      <c r="F333" s="13">
        <v>60</v>
      </c>
      <c r="G333" s="13">
        <v>17</v>
      </c>
    </row>
    <row r="334" spans="1:7" ht="15" customHeight="1" x14ac:dyDescent="0.15">
      <c r="A334" s="111"/>
      <c r="B334" s="19" t="s">
        <v>9</v>
      </c>
      <c r="C334" s="108" t="s">
        <v>220</v>
      </c>
      <c r="D334" s="13">
        <v>1050</v>
      </c>
      <c r="E334" s="13">
        <v>269</v>
      </c>
      <c r="F334" s="13">
        <v>693</v>
      </c>
      <c r="G334" s="13">
        <v>88</v>
      </c>
    </row>
    <row r="335" spans="1:7" ht="15" customHeight="1" x14ac:dyDescent="0.15">
      <c r="A335" s="111"/>
      <c r="B335" s="11" t="s">
        <v>2</v>
      </c>
      <c r="C335" s="113" t="s">
        <v>16</v>
      </c>
      <c r="D335" s="13">
        <v>835</v>
      </c>
      <c r="E335" s="13">
        <v>305</v>
      </c>
      <c r="F335" s="13">
        <v>413</v>
      </c>
      <c r="G335" s="13">
        <v>117</v>
      </c>
    </row>
    <row r="336" spans="1:7" ht="15" customHeight="1" x14ac:dyDescent="0.15">
      <c r="A336" s="111"/>
      <c r="B336" s="11" t="s">
        <v>3</v>
      </c>
      <c r="C336" s="112"/>
      <c r="D336" s="13"/>
      <c r="E336" s="13"/>
      <c r="F336" s="13"/>
      <c r="G336" s="13"/>
    </row>
    <row r="337" spans="1:7" ht="15" customHeight="1" x14ac:dyDescent="0.15">
      <c r="A337" s="111"/>
      <c r="B337" s="11" t="s">
        <v>4</v>
      </c>
      <c r="C337" s="110" t="s">
        <v>219</v>
      </c>
      <c r="D337" s="13">
        <v>59</v>
      </c>
      <c r="E337" s="13">
        <v>22</v>
      </c>
      <c r="F337" s="13">
        <v>30</v>
      </c>
      <c r="G337" s="13">
        <v>7</v>
      </c>
    </row>
    <row r="338" spans="1:7" ht="15" customHeight="1" x14ac:dyDescent="0.15">
      <c r="A338" s="111"/>
      <c r="B338" s="11"/>
      <c r="C338" s="108" t="s">
        <v>220</v>
      </c>
      <c r="D338" s="13">
        <v>776</v>
      </c>
      <c r="E338" s="13">
        <v>283</v>
      </c>
      <c r="F338" s="13">
        <v>383</v>
      </c>
      <c r="G338" s="13">
        <v>110</v>
      </c>
    </row>
    <row r="339" spans="1:7" ht="15" customHeight="1" x14ac:dyDescent="0.15">
      <c r="A339" s="111"/>
      <c r="B339" s="469" t="s">
        <v>5</v>
      </c>
      <c r="C339" s="113" t="s">
        <v>16</v>
      </c>
      <c r="D339" s="13">
        <v>955</v>
      </c>
      <c r="E339" s="13">
        <v>324</v>
      </c>
      <c r="F339" s="13">
        <v>443</v>
      </c>
      <c r="G339" s="13">
        <v>188</v>
      </c>
    </row>
    <row r="340" spans="1:7" ht="15" customHeight="1" x14ac:dyDescent="0.15">
      <c r="A340" s="111"/>
      <c r="B340" s="470"/>
      <c r="C340" s="112"/>
      <c r="D340" s="13"/>
      <c r="E340" s="13"/>
      <c r="F340" s="13"/>
      <c r="G340" s="13"/>
    </row>
    <row r="341" spans="1:7" ht="15" customHeight="1" x14ac:dyDescent="0.15">
      <c r="A341" s="111"/>
      <c r="B341" s="470"/>
      <c r="C341" s="110" t="s">
        <v>219</v>
      </c>
      <c r="D341" s="13">
        <v>119</v>
      </c>
      <c r="E341" s="13">
        <v>38</v>
      </c>
      <c r="F341" s="13">
        <v>60</v>
      </c>
      <c r="G341" s="13">
        <v>21</v>
      </c>
    </row>
    <row r="342" spans="1:7" ht="15" customHeight="1" x14ac:dyDescent="0.15">
      <c r="A342" s="109"/>
      <c r="B342" s="471"/>
      <c r="C342" s="108" t="s">
        <v>220</v>
      </c>
      <c r="D342" s="13">
        <v>836</v>
      </c>
      <c r="E342" s="13">
        <v>286</v>
      </c>
      <c r="F342" s="13">
        <v>383</v>
      </c>
      <c r="G342" s="13">
        <v>167</v>
      </c>
    </row>
    <row r="343" spans="1:7" ht="15" customHeight="1" x14ac:dyDescent="0.15">
      <c r="A343" s="114" t="s">
        <v>513</v>
      </c>
      <c r="B343" s="17" t="s">
        <v>6</v>
      </c>
      <c r="C343" s="113" t="s">
        <v>16</v>
      </c>
      <c r="D343" s="13">
        <v>1165</v>
      </c>
      <c r="E343" s="13">
        <v>307</v>
      </c>
      <c r="F343" s="13">
        <v>753</v>
      </c>
      <c r="G343" s="13">
        <v>105</v>
      </c>
    </row>
    <row r="344" spans="1:7" ht="15" customHeight="1" x14ac:dyDescent="0.15">
      <c r="A344" s="80" t="s">
        <v>514</v>
      </c>
      <c r="B344" s="18" t="s">
        <v>7</v>
      </c>
      <c r="C344" s="112"/>
      <c r="D344" s="13"/>
      <c r="E344" s="13"/>
      <c r="F344" s="13"/>
      <c r="G344" s="13"/>
    </row>
    <row r="345" spans="1:7" ht="15" customHeight="1" x14ac:dyDescent="0.15">
      <c r="A345" s="80"/>
      <c r="B345" s="18" t="s">
        <v>8</v>
      </c>
      <c r="C345" s="110" t="s">
        <v>515</v>
      </c>
      <c r="D345" s="13">
        <v>14</v>
      </c>
      <c r="E345" s="13">
        <v>7</v>
      </c>
      <c r="F345" s="13">
        <v>6</v>
      </c>
      <c r="G345" s="13">
        <v>1</v>
      </c>
    </row>
    <row r="346" spans="1:7" ht="15" customHeight="1" x14ac:dyDescent="0.15">
      <c r="A346" s="111"/>
      <c r="B346" s="18" t="s">
        <v>9</v>
      </c>
      <c r="C346" s="110" t="s">
        <v>516</v>
      </c>
      <c r="D346" s="13">
        <v>34</v>
      </c>
      <c r="E346" s="13">
        <v>9</v>
      </c>
      <c r="F346" s="13">
        <v>19</v>
      </c>
      <c r="G346" s="13">
        <v>6</v>
      </c>
    </row>
    <row r="347" spans="1:7" ht="15" customHeight="1" x14ac:dyDescent="0.15">
      <c r="A347" s="111"/>
      <c r="B347" s="18"/>
      <c r="C347" s="110" t="s">
        <v>517</v>
      </c>
      <c r="D347" s="13">
        <v>53</v>
      </c>
      <c r="E347" s="13">
        <v>14</v>
      </c>
      <c r="F347" s="13">
        <v>34</v>
      </c>
      <c r="G347" s="13">
        <v>5</v>
      </c>
    </row>
    <row r="348" spans="1:7" ht="15" customHeight="1" x14ac:dyDescent="0.15">
      <c r="A348" s="111"/>
      <c r="B348" s="18"/>
      <c r="C348" s="110" t="s">
        <v>518</v>
      </c>
      <c r="D348" s="13">
        <v>84</v>
      </c>
      <c r="E348" s="13">
        <v>20</v>
      </c>
      <c r="F348" s="13">
        <v>54</v>
      </c>
      <c r="G348" s="13">
        <v>10</v>
      </c>
    </row>
    <row r="349" spans="1:7" ht="15" customHeight="1" x14ac:dyDescent="0.15">
      <c r="A349" s="111"/>
      <c r="B349" s="18"/>
      <c r="C349" s="110" t="s">
        <v>519</v>
      </c>
      <c r="D349" s="13">
        <v>88</v>
      </c>
      <c r="E349" s="13">
        <v>19</v>
      </c>
      <c r="F349" s="13">
        <v>62</v>
      </c>
      <c r="G349" s="13">
        <v>7</v>
      </c>
    </row>
    <row r="350" spans="1:7" ht="15" customHeight="1" x14ac:dyDescent="0.15">
      <c r="A350" s="111"/>
      <c r="B350" s="18"/>
      <c r="C350" s="110" t="s">
        <v>520</v>
      </c>
      <c r="D350" s="13">
        <v>77</v>
      </c>
      <c r="E350" s="13">
        <v>14</v>
      </c>
      <c r="F350" s="13">
        <v>57</v>
      </c>
      <c r="G350" s="13">
        <v>6</v>
      </c>
    </row>
    <row r="351" spans="1:7" ht="15" customHeight="1" x14ac:dyDescent="0.15">
      <c r="A351" s="111"/>
      <c r="B351" s="18"/>
      <c r="C351" s="110" t="s">
        <v>521</v>
      </c>
      <c r="D351" s="13">
        <v>122</v>
      </c>
      <c r="E351" s="13">
        <v>30</v>
      </c>
      <c r="F351" s="13">
        <v>81</v>
      </c>
      <c r="G351" s="13">
        <v>11</v>
      </c>
    </row>
    <row r="352" spans="1:7" ht="15" customHeight="1" x14ac:dyDescent="0.15">
      <c r="A352" s="111"/>
      <c r="B352" s="18"/>
      <c r="C352" s="110" t="s">
        <v>522</v>
      </c>
      <c r="D352" s="13">
        <v>123</v>
      </c>
      <c r="E352" s="13">
        <v>25</v>
      </c>
      <c r="F352" s="13">
        <v>90</v>
      </c>
      <c r="G352" s="13">
        <v>8</v>
      </c>
    </row>
    <row r="353" spans="1:7" ht="15" customHeight="1" x14ac:dyDescent="0.15">
      <c r="A353" s="111"/>
      <c r="B353" s="18"/>
      <c r="C353" s="110" t="s">
        <v>523</v>
      </c>
      <c r="D353" s="13">
        <v>300</v>
      </c>
      <c r="E353" s="13">
        <v>72</v>
      </c>
      <c r="F353" s="13">
        <v>209</v>
      </c>
      <c r="G353" s="13">
        <v>19</v>
      </c>
    </row>
    <row r="354" spans="1:7" ht="15" customHeight="1" x14ac:dyDescent="0.15">
      <c r="A354" s="111"/>
      <c r="B354" s="19"/>
      <c r="C354" s="108" t="s">
        <v>66</v>
      </c>
      <c r="D354" s="13">
        <v>270</v>
      </c>
      <c r="E354" s="13">
        <v>97</v>
      </c>
      <c r="F354" s="13">
        <v>141</v>
      </c>
      <c r="G354" s="13">
        <v>32</v>
      </c>
    </row>
    <row r="355" spans="1:7" ht="15" customHeight="1" x14ac:dyDescent="0.15">
      <c r="A355" s="111"/>
      <c r="B355" s="11" t="s">
        <v>2</v>
      </c>
      <c r="C355" s="113" t="s">
        <v>16</v>
      </c>
      <c r="D355" s="13">
        <v>835</v>
      </c>
      <c r="E355" s="13">
        <v>305</v>
      </c>
      <c r="F355" s="13">
        <v>413</v>
      </c>
      <c r="G355" s="13">
        <v>117</v>
      </c>
    </row>
    <row r="356" spans="1:7" ht="15" customHeight="1" x14ac:dyDescent="0.15">
      <c r="A356" s="111"/>
      <c r="B356" s="11" t="s">
        <v>3</v>
      </c>
      <c r="C356" s="112"/>
      <c r="D356" s="13"/>
      <c r="E356" s="13"/>
      <c r="F356" s="13"/>
      <c r="G356" s="13"/>
    </row>
    <row r="357" spans="1:7" ht="15" customHeight="1" x14ac:dyDescent="0.15">
      <c r="A357" s="111"/>
      <c r="B357" s="11" t="s">
        <v>4</v>
      </c>
      <c r="C357" s="110" t="s">
        <v>515</v>
      </c>
      <c r="D357" s="13">
        <v>151</v>
      </c>
      <c r="E357" s="13">
        <v>59</v>
      </c>
      <c r="F357" s="13">
        <v>78</v>
      </c>
      <c r="G357" s="13">
        <v>14</v>
      </c>
    </row>
    <row r="358" spans="1:7" ht="15" customHeight="1" x14ac:dyDescent="0.15">
      <c r="A358" s="111"/>
      <c r="B358" s="11"/>
      <c r="C358" s="110" t="s">
        <v>516</v>
      </c>
      <c r="D358" s="13">
        <v>110</v>
      </c>
      <c r="E358" s="13">
        <v>43</v>
      </c>
      <c r="F358" s="13">
        <v>52</v>
      </c>
      <c r="G358" s="13">
        <v>15</v>
      </c>
    </row>
    <row r="359" spans="1:7" ht="15" customHeight="1" x14ac:dyDescent="0.15">
      <c r="A359" s="111"/>
      <c r="B359" s="11"/>
      <c r="C359" s="110" t="s">
        <v>517</v>
      </c>
      <c r="D359" s="13">
        <v>83</v>
      </c>
      <c r="E359" s="13">
        <v>35</v>
      </c>
      <c r="F359" s="13">
        <v>40</v>
      </c>
      <c r="G359" s="13">
        <v>8</v>
      </c>
    </row>
    <row r="360" spans="1:7" ht="15" customHeight="1" x14ac:dyDescent="0.15">
      <c r="A360" s="111"/>
      <c r="B360" s="11"/>
      <c r="C360" s="110" t="s">
        <v>518</v>
      </c>
      <c r="D360" s="13">
        <v>40</v>
      </c>
      <c r="E360" s="13">
        <v>15</v>
      </c>
      <c r="F360" s="13">
        <v>23</v>
      </c>
      <c r="G360" s="13">
        <v>2</v>
      </c>
    </row>
    <row r="361" spans="1:7" ht="15" customHeight="1" x14ac:dyDescent="0.15">
      <c r="A361" s="111"/>
      <c r="B361" s="11"/>
      <c r="C361" s="110" t="s">
        <v>519</v>
      </c>
      <c r="D361" s="13">
        <v>17</v>
      </c>
      <c r="E361" s="13">
        <v>5</v>
      </c>
      <c r="F361" s="13">
        <v>9</v>
      </c>
      <c r="G361" s="13">
        <v>3</v>
      </c>
    </row>
    <row r="362" spans="1:7" ht="15" customHeight="1" x14ac:dyDescent="0.15">
      <c r="A362" s="111"/>
      <c r="B362" s="11"/>
      <c r="C362" s="110" t="s">
        <v>520</v>
      </c>
      <c r="D362" s="13">
        <v>9</v>
      </c>
      <c r="E362" s="13">
        <v>1</v>
      </c>
      <c r="F362" s="13">
        <v>7</v>
      </c>
      <c r="G362" s="13">
        <v>1</v>
      </c>
    </row>
    <row r="363" spans="1:7" ht="15" customHeight="1" x14ac:dyDescent="0.15">
      <c r="A363" s="111"/>
      <c r="B363" s="11"/>
      <c r="C363" s="110" t="s">
        <v>521</v>
      </c>
      <c r="D363" s="13">
        <v>11</v>
      </c>
      <c r="E363" s="13">
        <v>4</v>
      </c>
      <c r="F363" s="13">
        <v>5</v>
      </c>
      <c r="G363" s="13">
        <v>2</v>
      </c>
    </row>
    <row r="364" spans="1:7" ht="15" customHeight="1" x14ac:dyDescent="0.15">
      <c r="A364" s="111"/>
      <c r="B364" s="11"/>
      <c r="C364" s="110" t="s">
        <v>522</v>
      </c>
      <c r="D364" s="13">
        <v>3</v>
      </c>
      <c r="E364" s="13">
        <v>1</v>
      </c>
      <c r="F364" s="13">
        <v>2</v>
      </c>
      <c r="G364" s="13">
        <v>0</v>
      </c>
    </row>
    <row r="365" spans="1:7" ht="15" customHeight="1" x14ac:dyDescent="0.15">
      <c r="A365" s="111"/>
      <c r="B365" s="11"/>
      <c r="C365" s="110" t="s">
        <v>523</v>
      </c>
      <c r="D365" s="13">
        <v>25</v>
      </c>
      <c r="E365" s="13">
        <v>6</v>
      </c>
      <c r="F365" s="13">
        <v>14</v>
      </c>
      <c r="G365" s="13">
        <v>5</v>
      </c>
    </row>
    <row r="366" spans="1:7" ht="15" customHeight="1" x14ac:dyDescent="0.15">
      <c r="A366" s="111"/>
      <c r="B366" s="11"/>
      <c r="C366" s="108" t="s">
        <v>66</v>
      </c>
      <c r="D366" s="13">
        <v>386</v>
      </c>
      <c r="E366" s="13">
        <v>136</v>
      </c>
      <c r="F366" s="13">
        <v>183</v>
      </c>
      <c r="G366" s="13">
        <v>67</v>
      </c>
    </row>
    <row r="367" spans="1:7" ht="15" customHeight="1" x14ac:dyDescent="0.15">
      <c r="A367" s="111"/>
      <c r="B367" s="204" t="s">
        <v>5</v>
      </c>
      <c r="C367" s="113" t="s">
        <v>16</v>
      </c>
      <c r="D367" s="13">
        <v>955</v>
      </c>
      <c r="E367" s="13">
        <v>324</v>
      </c>
      <c r="F367" s="13">
        <v>443</v>
      </c>
      <c r="G367" s="13">
        <v>188</v>
      </c>
    </row>
    <row r="368" spans="1:7" ht="15" customHeight="1" x14ac:dyDescent="0.15">
      <c r="A368" s="111"/>
      <c r="B368" s="205"/>
      <c r="C368" s="112"/>
      <c r="D368" s="13"/>
      <c r="E368" s="13"/>
      <c r="F368" s="13"/>
      <c r="G368" s="13"/>
    </row>
    <row r="369" spans="1:7" ht="15" customHeight="1" x14ac:dyDescent="0.15">
      <c r="A369" s="111"/>
      <c r="B369" s="205"/>
      <c r="C369" s="110" t="s">
        <v>515</v>
      </c>
      <c r="D369" s="13">
        <v>38</v>
      </c>
      <c r="E369" s="13">
        <v>17</v>
      </c>
      <c r="F369" s="13">
        <v>17</v>
      </c>
      <c r="G369" s="13">
        <v>4</v>
      </c>
    </row>
    <row r="370" spans="1:7" ht="15" customHeight="1" x14ac:dyDescent="0.15">
      <c r="A370" s="111"/>
      <c r="B370" s="205"/>
      <c r="C370" s="110" t="s">
        <v>516</v>
      </c>
      <c r="D370" s="13">
        <v>62</v>
      </c>
      <c r="E370" s="13">
        <v>30</v>
      </c>
      <c r="F370" s="13">
        <v>24</v>
      </c>
      <c r="G370" s="13">
        <v>8</v>
      </c>
    </row>
    <row r="371" spans="1:7" ht="15" customHeight="1" x14ac:dyDescent="0.15">
      <c r="A371" s="111"/>
      <c r="B371" s="205"/>
      <c r="C371" s="110" t="s">
        <v>517</v>
      </c>
      <c r="D371" s="13">
        <v>120</v>
      </c>
      <c r="E371" s="13">
        <v>40</v>
      </c>
      <c r="F371" s="13">
        <v>63</v>
      </c>
      <c r="G371" s="13">
        <v>17</v>
      </c>
    </row>
    <row r="372" spans="1:7" ht="15" customHeight="1" x14ac:dyDescent="0.15">
      <c r="A372" s="111"/>
      <c r="B372" s="200"/>
      <c r="C372" s="110" t="s">
        <v>518</v>
      </c>
      <c r="D372" s="13">
        <v>109</v>
      </c>
      <c r="E372" s="13">
        <v>39</v>
      </c>
      <c r="F372" s="13">
        <v>59</v>
      </c>
      <c r="G372" s="13">
        <v>11</v>
      </c>
    </row>
    <row r="373" spans="1:7" ht="15" customHeight="1" x14ac:dyDescent="0.15">
      <c r="A373" s="111"/>
      <c r="B373" s="200"/>
      <c r="C373" s="110" t="s">
        <v>519</v>
      </c>
      <c r="D373" s="13">
        <v>95</v>
      </c>
      <c r="E373" s="13">
        <v>22</v>
      </c>
      <c r="F373" s="13">
        <v>57</v>
      </c>
      <c r="G373" s="13">
        <v>16</v>
      </c>
    </row>
    <row r="374" spans="1:7" ht="15" customHeight="1" x14ac:dyDescent="0.15">
      <c r="A374" s="111"/>
      <c r="B374" s="200"/>
      <c r="C374" s="110" t="s">
        <v>520</v>
      </c>
      <c r="D374" s="13">
        <v>62</v>
      </c>
      <c r="E374" s="13">
        <v>17</v>
      </c>
      <c r="F374" s="13">
        <v>30</v>
      </c>
      <c r="G374" s="13">
        <v>15</v>
      </c>
    </row>
    <row r="375" spans="1:7" ht="15" customHeight="1" x14ac:dyDescent="0.15">
      <c r="A375" s="111"/>
      <c r="B375" s="200"/>
      <c r="C375" s="110" t="s">
        <v>521</v>
      </c>
      <c r="D375" s="13">
        <v>76</v>
      </c>
      <c r="E375" s="13">
        <v>29</v>
      </c>
      <c r="F375" s="13">
        <v>36</v>
      </c>
      <c r="G375" s="13">
        <v>11</v>
      </c>
    </row>
    <row r="376" spans="1:7" ht="15" customHeight="1" x14ac:dyDescent="0.15">
      <c r="A376" s="111"/>
      <c r="B376" s="200"/>
      <c r="C376" s="110" t="s">
        <v>522</v>
      </c>
      <c r="D376" s="13">
        <v>18</v>
      </c>
      <c r="E376" s="13">
        <v>5</v>
      </c>
      <c r="F376" s="13">
        <v>6</v>
      </c>
      <c r="G376" s="13">
        <v>7</v>
      </c>
    </row>
    <row r="377" spans="1:7" ht="15" customHeight="1" x14ac:dyDescent="0.15">
      <c r="A377" s="111"/>
      <c r="B377" s="200"/>
      <c r="C377" s="110" t="s">
        <v>523</v>
      </c>
      <c r="D377" s="13">
        <v>12</v>
      </c>
      <c r="E377" s="13">
        <v>5</v>
      </c>
      <c r="F377" s="13">
        <v>5</v>
      </c>
      <c r="G377" s="13">
        <v>2</v>
      </c>
    </row>
    <row r="378" spans="1:7" ht="15" customHeight="1" x14ac:dyDescent="0.15">
      <c r="A378" s="109"/>
      <c r="B378" s="456"/>
      <c r="C378" s="108" t="s">
        <v>66</v>
      </c>
      <c r="D378" s="13">
        <v>363</v>
      </c>
      <c r="E378" s="13">
        <v>120</v>
      </c>
      <c r="F378" s="13">
        <v>146</v>
      </c>
      <c r="G378" s="13">
        <v>97</v>
      </c>
    </row>
    <row r="572" spans="1:5" s="466" customFormat="1" ht="15" customHeight="1" x14ac:dyDescent="0.15">
      <c r="A572" s="465">
        <f>COUNT(D576:D761)</f>
        <v>165</v>
      </c>
      <c r="D572" s="466">
        <f>IF(D5&gt;100,"",($A$572-D575-SUM(D576:D761)/100))</f>
        <v>0</v>
      </c>
    </row>
    <row r="573" spans="1:5" s="466" customFormat="1" ht="15" customHeight="1" x14ac:dyDescent="0.15">
      <c r="A573" s="467" t="s">
        <v>592</v>
      </c>
      <c r="B573" s="467"/>
      <c r="C573" s="467"/>
      <c r="D573" s="466">
        <f>SUM(E576:E761)</f>
        <v>0</v>
      </c>
    </row>
    <row r="574" spans="1:5" s="466" customFormat="1" ht="15" customHeight="1" x14ac:dyDescent="0.15">
      <c r="A574" s="467" t="s">
        <v>593</v>
      </c>
      <c r="B574" s="467"/>
      <c r="C574" s="467"/>
      <c r="D574" s="466">
        <f>COUNTIF(D576:D761,$A574)</f>
        <v>0</v>
      </c>
    </row>
    <row r="575" spans="1:5" s="466" customFormat="1" ht="15" customHeight="1" x14ac:dyDescent="0.15">
      <c r="A575" s="467">
        <v>0</v>
      </c>
      <c r="B575" s="467"/>
      <c r="C575" s="467"/>
      <c r="D575" s="466">
        <f>COUNTIF(D$577:D$761,$A575)</f>
        <v>0</v>
      </c>
    </row>
    <row r="576" spans="1:5" ht="15" customHeight="1" x14ac:dyDescent="0.15">
      <c r="A576" s="114" t="s">
        <v>480</v>
      </c>
      <c r="B576" s="17" t="s">
        <v>6</v>
      </c>
      <c r="C576" s="113" t="s">
        <v>16</v>
      </c>
      <c r="D576" s="143" t="str">
        <f t="shared" ref="D576:D607" si="40">IF($C576="全体","",SUM(E4:G4))</f>
        <v/>
      </c>
      <c r="E576" s="1" t="str">
        <f t="shared" ref="E576:E639" si="41">IF($C576="全体","",COUNTIF(E4:G4,$A$573))</f>
        <v/>
      </c>
    </row>
    <row r="577" spans="1:5" ht="15" customHeight="1" x14ac:dyDescent="0.15">
      <c r="A577" s="80" t="s">
        <v>524</v>
      </c>
      <c r="B577" s="18" t="s">
        <v>7</v>
      </c>
      <c r="C577" s="112"/>
      <c r="D577" s="143">
        <f t="shared" si="40"/>
        <v>100</v>
      </c>
      <c r="E577" s="1">
        <f t="shared" si="41"/>
        <v>0</v>
      </c>
    </row>
    <row r="578" spans="1:5" ht="15" customHeight="1" x14ac:dyDescent="0.15">
      <c r="A578" s="80"/>
      <c r="B578" s="18" t="s">
        <v>8</v>
      </c>
      <c r="C578" s="110" t="s">
        <v>185</v>
      </c>
      <c r="D578" s="143">
        <f t="shared" si="40"/>
        <v>100</v>
      </c>
      <c r="E578" s="1">
        <f t="shared" si="41"/>
        <v>0</v>
      </c>
    </row>
    <row r="579" spans="1:5" ht="15" customHeight="1" x14ac:dyDescent="0.15">
      <c r="A579" s="111"/>
      <c r="B579" s="18" t="s">
        <v>9</v>
      </c>
      <c r="C579" s="123" t="s">
        <v>207</v>
      </c>
      <c r="D579" s="143">
        <f t="shared" si="40"/>
        <v>100.00000000000001</v>
      </c>
      <c r="E579" s="1">
        <f t="shared" si="41"/>
        <v>0</v>
      </c>
    </row>
    <row r="580" spans="1:5" ht="15" customHeight="1" x14ac:dyDescent="0.15">
      <c r="A580" s="111"/>
      <c r="B580" s="18"/>
      <c r="C580" s="110" t="s">
        <v>184</v>
      </c>
      <c r="D580" s="143">
        <f t="shared" si="40"/>
        <v>100</v>
      </c>
      <c r="E580" s="1">
        <f t="shared" si="41"/>
        <v>0</v>
      </c>
    </row>
    <row r="581" spans="1:5" ht="15" customHeight="1" x14ac:dyDescent="0.15">
      <c r="A581" s="111"/>
      <c r="B581" s="18"/>
      <c r="C581" s="110" t="s">
        <v>183</v>
      </c>
      <c r="D581" s="143">
        <f t="shared" si="40"/>
        <v>99.999999999999986</v>
      </c>
      <c r="E581" s="1">
        <f t="shared" si="41"/>
        <v>0</v>
      </c>
    </row>
    <row r="582" spans="1:5" ht="15" customHeight="1" x14ac:dyDescent="0.15">
      <c r="A582" s="111"/>
      <c r="B582" s="18"/>
      <c r="C582" s="110" t="s">
        <v>206</v>
      </c>
      <c r="D582" s="143">
        <f t="shared" si="40"/>
        <v>100</v>
      </c>
      <c r="E582" s="1">
        <f t="shared" si="41"/>
        <v>0</v>
      </c>
    </row>
    <row r="583" spans="1:5" ht="15" customHeight="1" x14ac:dyDescent="0.15">
      <c r="A583" s="111"/>
      <c r="B583" s="18"/>
      <c r="C583" s="110" t="s">
        <v>182</v>
      </c>
      <c r="D583" s="143">
        <f t="shared" si="40"/>
        <v>100</v>
      </c>
      <c r="E583" s="1">
        <f t="shared" si="41"/>
        <v>0</v>
      </c>
    </row>
    <row r="584" spans="1:5" ht="15" customHeight="1" x14ac:dyDescent="0.15">
      <c r="A584" s="111"/>
      <c r="B584" s="19"/>
      <c r="C584" s="108" t="s">
        <v>91</v>
      </c>
      <c r="D584" s="143">
        <f t="shared" si="40"/>
        <v>100</v>
      </c>
      <c r="E584" s="1">
        <f t="shared" si="41"/>
        <v>0</v>
      </c>
    </row>
    <row r="585" spans="1:5" ht="15" customHeight="1" x14ac:dyDescent="0.15">
      <c r="A585" s="111"/>
      <c r="B585" s="11" t="s">
        <v>2</v>
      </c>
      <c r="C585" s="113" t="s">
        <v>16</v>
      </c>
      <c r="D585" s="143" t="str">
        <f t="shared" si="40"/>
        <v/>
      </c>
      <c r="E585" s="1" t="str">
        <f t="shared" si="41"/>
        <v/>
      </c>
    </row>
    <row r="586" spans="1:5" ht="15" customHeight="1" x14ac:dyDescent="0.15">
      <c r="A586" s="111"/>
      <c r="B586" s="11" t="s">
        <v>3</v>
      </c>
      <c r="C586" s="112"/>
      <c r="D586" s="143">
        <f t="shared" si="40"/>
        <v>100.00000000000001</v>
      </c>
      <c r="E586" s="1">
        <f t="shared" si="41"/>
        <v>0</v>
      </c>
    </row>
    <row r="587" spans="1:5" ht="15" customHeight="1" x14ac:dyDescent="0.15">
      <c r="A587" s="111"/>
      <c r="B587" s="11" t="s">
        <v>4</v>
      </c>
      <c r="C587" s="110" t="s">
        <v>185</v>
      </c>
      <c r="D587" s="143">
        <f t="shared" si="40"/>
        <v>100</v>
      </c>
      <c r="E587" s="1">
        <f t="shared" si="41"/>
        <v>0</v>
      </c>
    </row>
    <row r="588" spans="1:5" ht="15" customHeight="1" x14ac:dyDescent="0.15">
      <c r="A588" s="111"/>
      <c r="B588" s="11"/>
      <c r="C588" s="123" t="s">
        <v>207</v>
      </c>
      <c r="D588" s="143">
        <f t="shared" si="40"/>
        <v>99.999999999999986</v>
      </c>
      <c r="E588" s="1">
        <f t="shared" si="41"/>
        <v>0</v>
      </c>
    </row>
    <row r="589" spans="1:5" ht="15" customHeight="1" x14ac:dyDescent="0.15">
      <c r="A589" s="111"/>
      <c r="B589" s="11"/>
      <c r="C589" s="110" t="s">
        <v>184</v>
      </c>
      <c r="D589" s="143">
        <f t="shared" si="40"/>
        <v>100</v>
      </c>
      <c r="E589" s="1">
        <f t="shared" si="41"/>
        <v>0</v>
      </c>
    </row>
    <row r="590" spans="1:5" ht="15" customHeight="1" x14ac:dyDescent="0.15">
      <c r="A590" s="111"/>
      <c r="B590" s="11"/>
      <c r="C590" s="110" t="s">
        <v>183</v>
      </c>
      <c r="D590" s="143">
        <f t="shared" si="40"/>
        <v>100</v>
      </c>
      <c r="E590" s="1">
        <f t="shared" si="41"/>
        <v>0</v>
      </c>
    </row>
    <row r="591" spans="1:5" ht="15" customHeight="1" x14ac:dyDescent="0.15">
      <c r="A591" s="111"/>
      <c r="B591" s="11"/>
      <c r="C591" s="110" t="s">
        <v>206</v>
      </c>
      <c r="D591" s="143">
        <f t="shared" si="40"/>
        <v>100</v>
      </c>
      <c r="E591" s="1">
        <f t="shared" si="41"/>
        <v>0</v>
      </c>
    </row>
    <row r="592" spans="1:5" ht="15" customHeight="1" x14ac:dyDescent="0.15">
      <c r="A592" s="111"/>
      <c r="B592" s="11"/>
      <c r="C592" s="110" t="s">
        <v>182</v>
      </c>
      <c r="D592" s="143">
        <f t="shared" si="40"/>
        <v>100</v>
      </c>
      <c r="E592" s="1">
        <f t="shared" si="41"/>
        <v>0</v>
      </c>
    </row>
    <row r="593" spans="1:5" ht="15" customHeight="1" x14ac:dyDescent="0.15">
      <c r="A593" s="111"/>
      <c r="B593" s="11"/>
      <c r="C593" s="108" t="s">
        <v>91</v>
      </c>
      <c r="D593" s="143">
        <f t="shared" si="40"/>
        <v>100</v>
      </c>
      <c r="E593" s="1">
        <f t="shared" si="41"/>
        <v>0</v>
      </c>
    </row>
    <row r="594" spans="1:5" ht="15" customHeight="1" x14ac:dyDescent="0.15">
      <c r="A594" s="111"/>
      <c r="B594" s="204" t="s">
        <v>5</v>
      </c>
      <c r="C594" s="113" t="s">
        <v>16</v>
      </c>
      <c r="D594" s="143" t="str">
        <f t="shared" si="40"/>
        <v/>
      </c>
      <c r="E594" s="1" t="str">
        <f t="shared" si="41"/>
        <v/>
      </c>
    </row>
    <row r="595" spans="1:5" ht="15" customHeight="1" x14ac:dyDescent="0.15">
      <c r="A595" s="111"/>
      <c r="B595" s="205"/>
      <c r="C595" s="112"/>
      <c r="D595" s="143">
        <f t="shared" si="40"/>
        <v>100</v>
      </c>
      <c r="E595" s="1">
        <f t="shared" si="41"/>
        <v>0</v>
      </c>
    </row>
    <row r="596" spans="1:5" ht="15" customHeight="1" x14ac:dyDescent="0.15">
      <c r="A596" s="111"/>
      <c r="B596" s="205"/>
      <c r="C596" s="110" t="s">
        <v>185</v>
      </c>
      <c r="D596" s="143">
        <f t="shared" si="40"/>
        <v>99.999999999999986</v>
      </c>
      <c r="E596" s="1">
        <f t="shared" si="41"/>
        <v>0</v>
      </c>
    </row>
    <row r="597" spans="1:5" ht="15" customHeight="1" x14ac:dyDescent="0.15">
      <c r="A597" s="111"/>
      <c r="B597" s="205"/>
      <c r="C597" s="123" t="s">
        <v>207</v>
      </c>
      <c r="D597" s="143">
        <f t="shared" si="40"/>
        <v>100.00000000000001</v>
      </c>
      <c r="E597" s="1">
        <f t="shared" si="41"/>
        <v>0</v>
      </c>
    </row>
    <row r="598" spans="1:5" ht="15" customHeight="1" x14ac:dyDescent="0.15">
      <c r="A598" s="111"/>
      <c r="B598" s="205"/>
      <c r="C598" s="110" t="s">
        <v>184</v>
      </c>
      <c r="D598" s="143">
        <f t="shared" si="40"/>
        <v>100</v>
      </c>
      <c r="E598" s="1">
        <f t="shared" si="41"/>
        <v>0</v>
      </c>
    </row>
    <row r="599" spans="1:5" ht="15" customHeight="1" x14ac:dyDescent="0.15">
      <c r="A599" s="111"/>
      <c r="B599" s="200"/>
      <c r="C599" s="110" t="s">
        <v>183</v>
      </c>
      <c r="D599" s="143">
        <f t="shared" si="40"/>
        <v>100.00000000000001</v>
      </c>
      <c r="E599" s="1">
        <f t="shared" si="41"/>
        <v>0</v>
      </c>
    </row>
    <row r="600" spans="1:5" ht="15" customHeight="1" x14ac:dyDescent="0.15">
      <c r="A600" s="111"/>
      <c r="B600" s="200"/>
      <c r="C600" s="110" t="s">
        <v>206</v>
      </c>
      <c r="D600" s="143">
        <f t="shared" si="40"/>
        <v>100</v>
      </c>
      <c r="E600" s="1">
        <f t="shared" si="41"/>
        <v>0</v>
      </c>
    </row>
    <row r="601" spans="1:5" ht="15" customHeight="1" x14ac:dyDescent="0.15">
      <c r="A601" s="111"/>
      <c r="B601" s="200"/>
      <c r="C601" s="110" t="s">
        <v>182</v>
      </c>
      <c r="D601" s="143">
        <f t="shared" si="40"/>
        <v>100</v>
      </c>
      <c r="E601" s="1">
        <f t="shared" si="41"/>
        <v>0</v>
      </c>
    </row>
    <row r="602" spans="1:5" ht="15" customHeight="1" x14ac:dyDescent="0.15">
      <c r="A602" s="108"/>
      <c r="B602" s="202"/>
      <c r="C602" s="108" t="s">
        <v>91</v>
      </c>
      <c r="D602" s="143">
        <f t="shared" si="40"/>
        <v>100</v>
      </c>
      <c r="E602" s="1">
        <f t="shared" si="41"/>
        <v>0</v>
      </c>
    </row>
    <row r="603" spans="1:5" ht="15" customHeight="1" x14ac:dyDescent="0.15">
      <c r="A603" s="114" t="s">
        <v>482</v>
      </c>
      <c r="B603" s="17" t="s">
        <v>6</v>
      </c>
      <c r="C603" s="113" t="s">
        <v>16</v>
      </c>
      <c r="D603" s="143" t="str">
        <f t="shared" si="40"/>
        <v/>
      </c>
      <c r="E603" s="1" t="str">
        <f t="shared" si="41"/>
        <v/>
      </c>
    </row>
    <row r="604" spans="1:5" ht="15" customHeight="1" x14ac:dyDescent="0.15">
      <c r="A604" s="111" t="s">
        <v>483</v>
      </c>
      <c r="B604" s="18" t="s">
        <v>7</v>
      </c>
      <c r="C604" s="112"/>
      <c r="D604" s="143">
        <f t="shared" si="40"/>
        <v>100</v>
      </c>
      <c r="E604" s="1">
        <f t="shared" si="41"/>
        <v>0</v>
      </c>
    </row>
    <row r="605" spans="1:5" ht="15" customHeight="1" x14ac:dyDescent="0.15">
      <c r="A605" s="111"/>
      <c r="B605" s="18" t="s">
        <v>8</v>
      </c>
      <c r="C605" s="110" t="s">
        <v>198</v>
      </c>
      <c r="D605" s="143">
        <f t="shared" si="40"/>
        <v>100</v>
      </c>
      <c r="E605" s="1">
        <f t="shared" si="41"/>
        <v>0</v>
      </c>
    </row>
    <row r="606" spans="1:5" ht="15" customHeight="1" x14ac:dyDescent="0.15">
      <c r="A606" s="111"/>
      <c r="B606" s="18" t="s">
        <v>9</v>
      </c>
      <c r="C606" s="110" t="s">
        <v>197</v>
      </c>
      <c r="D606" s="143">
        <f t="shared" si="40"/>
        <v>99.999999999999986</v>
      </c>
      <c r="E606" s="1">
        <f t="shared" si="41"/>
        <v>0</v>
      </c>
    </row>
    <row r="607" spans="1:5" ht="15" customHeight="1" x14ac:dyDescent="0.15">
      <c r="A607" s="111"/>
      <c r="B607" s="18"/>
      <c r="C607" s="110" t="s">
        <v>196</v>
      </c>
      <c r="D607" s="143">
        <f t="shared" si="40"/>
        <v>100</v>
      </c>
      <c r="E607" s="1">
        <f t="shared" si="41"/>
        <v>0</v>
      </c>
    </row>
    <row r="608" spans="1:5" ht="15" customHeight="1" x14ac:dyDescent="0.15">
      <c r="A608" s="111"/>
      <c r="B608" s="18"/>
      <c r="C608" s="110" t="s">
        <v>195</v>
      </c>
      <c r="D608" s="143">
        <f t="shared" ref="D608:D671" si="42">IF($C608="全体","",SUM(E36:G36))</f>
        <v>100</v>
      </c>
      <c r="E608" s="1">
        <f t="shared" si="41"/>
        <v>0</v>
      </c>
    </row>
    <row r="609" spans="1:5" ht="15" customHeight="1" x14ac:dyDescent="0.15">
      <c r="A609" s="111"/>
      <c r="B609" s="18"/>
      <c r="C609" s="110" t="s">
        <v>91</v>
      </c>
      <c r="D609" s="143">
        <f t="shared" si="42"/>
        <v>100</v>
      </c>
      <c r="E609" s="1">
        <f t="shared" si="41"/>
        <v>0</v>
      </c>
    </row>
    <row r="610" spans="1:5" ht="15" customHeight="1" x14ac:dyDescent="0.15">
      <c r="A610" s="111"/>
      <c r="B610" s="19"/>
      <c r="C610" s="108" t="s">
        <v>65</v>
      </c>
      <c r="D610" s="143">
        <f t="shared" si="42"/>
        <v>100.00000000000001</v>
      </c>
      <c r="E610" s="1">
        <f t="shared" si="41"/>
        <v>0</v>
      </c>
    </row>
    <row r="611" spans="1:5" ht="15" customHeight="1" x14ac:dyDescent="0.15">
      <c r="A611" s="111"/>
      <c r="B611" s="11" t="s">
        <v>2</v>
      </c>
      <c r="C611" s="113" t="s">
        <v>16</v>
      </c>
      <c r="D611" s="143" t="str">
        <f t="shared" si="42"/>
        <v/>
      </c>
      <c r="E611" s="1" t="str">
        <f t="shared" si="41"/>
        <v/>
      </c>
    </row>
    <row r="612" spans="1:5" ht="15" customHeight="1" x14ac:dyDescent="0.15">
      <c r="A612" s="111"/>
      <c r="B612" s="11" t="s">
        <v>3</v>
      </c>
      <c r="C612" s="112"/>
      <c r="D612" s="143">
        <f t="shared" si="42"/>
        <v>100.00000000000001</v>
      </c>
      <c r="E612" s="1">
        <f t="shared" si="41"/>
        <v>0</v>
      </c>
    </row>
    <row r="613" spans="1:5" ht="15" customHeight="1" x14ac:dyDescent="0.15">
      <c r="A613" s="111"/>
      <c r="B613" s="11" t="s">
        <v>4</v>
      </c>
      <c r="C613" s="110" t="s">
        <v>198</v>
      </c>
      <c r="D613" s="143">
        <f t="shared" si="42"/>
        <v>100</v>
      </c>
      <c r="E613" s="1">
        <f t="shared" si="41"/>
        <v>0</v>
      </c>
    </row>
    <row r="614" spans="1:5" ht="15" customHeight="1" x14ac:dyDescent="0.15">
      <c r="A614" s="111"/>
      <c r="B614" s="11"/>
      <c r="C614" s="110" t="s">
        <v>197</v>
      </c>
      <c r="D614" s="143">
        <f t="shared" si="42"/>
        <v>100</v>
      </c>
      <c r="E614" s="1">
        <f t="shared" si="41"/>
        <v>0</v>
      </c>
    </row>
    <row r="615" spans="1:5" ht="15" customHeight="1" x14ac:dyDescent="0.15">
      <c r="A615" s="111"/>
      <c r="B615" s="11"/>
      <c r="C615" s="110" t="s">
        <v>196</v>
      </c>
      <c r="D615" s="143">
        <f t="shared" si="42"/>
        <v>100</v>
      </c>
      <c r="E615" s="1">
        <f t="shared" si="41"/>
        <v>0</v>
      </c>
    </row>
    <row r="616" spans="1:5" ht="15" customHeight="1" x14ac:dyDescent="0.15">
      <c r="A616" s="111"/>
      <c r="B616" s="11"/>
      <c r="C616" s="110" t="s">
        <v>195</v>
      </c>
      <c r="D616" s="143">
        <f t="shared" si="42"/>
        <v>100</v>
      </c>
      <c r="E616" s="1">
        <f t="shared" si="41"/>
        <v>0</v>
      </c>
    </row>
    <row r="617" spans="1:5" ht="15" customHeight="1" x14ac:dyDescent="0.15">
      <c r="A617" s="111"/>
      <c r="B617" s="11"/>
      <c r="C617" s="110" t="s">
        <v>91</v>
      </c>
      <c r="D617" s="143">
        <f t="shared" si="42"/>
        <v>100</v>
      </c>
      <c r="E617" s="1">
        <f t="shared" si="41"/>
        <v>0</v>
      </c>
    </row>
    <row r="618" spans="1:5" ht="15" customHeight="1" x14ac:dyDescent="0.15">
      <c r="A618" s="111"/>
      <c r="B618" s="11"/>
      <c r="C618" s="108" t="s">
        <v>65</v>
      </c>
      <c r="D618" s="143">
        <f t="shared" si="42"/>
        <v>100</v>
      </c>
      <c r="E618" s="1">
        <f t="shared" si="41"/>
        <v>0</v>
      </c>
    </row>
    <row r="619" spans="1:5" ht="15" customHeight="1" x14ac:dyDescent="0.15">
      <c r="A619" s="111"/>
      <c r="B619" s="204" t="s">
        <v>5</v>
      </c>
      <c r="C619" s="113" t="s">
        <v>16</v>
      </c>
      <c r="D619" s="143" t="str">
        <f t="shared" si="42"/>
        <v/>
      </c>
      <c r="E619" s="1" t="str">
        <f t="shared" si="41"/>
        <v/>
      </c>
    </row>
    <row r="620" spans="1:5" ht="15" customHeight="1" x14ac:dyDescent="0.15">
      <c r="A620" s="111"/>
      <c r="B620" s="205"/>
      <c r="C620" s="112"/>
      <c r="D620" s="143">
        <f t="shared" si="42"/>
        <v>100</v>
      </c>
      <c r="E620" s="1">
        <f t="shared" si="41"/>
        <v>0</v>
      </c>
    </row>
    <row r="621" spans="1:5" ht="15" customHeight="1" x14ac:dyDescent="0.15">
      <c r="A621" s="111"/>
      <c r="B621" s="205"/>
      <c r="C621" s="110" t="s">
        <v>198</v>
      </c>
      <c r="D621" s="143">
        <f t="shared" si="42"/>
        <v>100</v>
      </c>
      <c r="E621" s="1">
        <f t="shared" si="41"/>
        <v>0</v>
      </c>
    </row>
    <row r="622" spans="1:5" ht="15" customHeight="1" x14ac:dyDescent="0.15">
      <c r="A622" s="111"/>
      <c r="B622" s="205"/>
      <c r="C622" s="110" t="s">
        <v>197</v>
      </c>
      <c r="D622" s="143">
        <f t="shared" si="42"/>
        <v>99.999999999999986</v>
      </c>
      <c r="E622" s="1">
        <f t="shared" si="41"/>
        <v>0</v>
      </c>
    </row>
    <row r="623" spans="1:5" ht="15" customHeight="1" x14ac:dyDescent="0.15">
      <c r="A623" s="111"/>
      <c r="B623" s="205"/>
      <c r="C623" s="110" t="s">
        <v>196</v>
      </c>
      <c r="D623" s="143">
        <f t="shared" si="42"/>
        <v>100</v>
      </c>
      <c r="E623" s="1">
        <f t="shared" si="41"/>
        <v>0</v>
      </c>
    </row>
    <row r="624" spans="1:5" ht="15" customHeight="1" x14ac:dyDescent="0.15">
      <c r="A624" s="111"/>
      <c r="B624" s="200"/>
      <c r="C624" s="110" t="s">
        <v>195</v>
      </c>
      <c r="D624" s="143">
        <f t="shared" si="42"/>
        <v>100</v>
      </c>
      <c r="E624" s="1">
        <f t="shared" si="41"/>
        <v>0</v>
      </c>
    </row>
    <row r="625" spans="1:5" ht="15" customHeight="1" x14ac:dyDescent="0.15">
      <c r="A625" s="111"/>
      <c r="B625" s="200"/>
      <c r="C625" s="110" t="s">
        <v>91</v>
      </c>
      <c r="D625" s="143">
        <f t="shared" si="42"/>
        <v>100</v>
      </c>
      <c r="E625" s="1">
        <f t="shared" si="41"/>
        <v>0</v>
      </c>
    </row>
    <row r="626" spans="1:5" ht="15" customHeight="1" x14ac:dyDescent="0.15">
      <c r="A626" s="108"/>
      <c r="B626" s="202"/>
      <c r="C626" s="108" t="s">
        <v>65</v>
      </c>
      <c r="D626" s="143">
        <f t="shared" si="42"/>
        <v>100</v>
      </c>
      <c r="E626" s="1">
        <f t="shared" si="41"/>
        <v>0</v>
      </c>
    </row>
    <row r="627" spans="1:5" ht="15" customHeight="1" x14ac:dyDescent="0.15">
      <c r="A627" s="114" t="s">
        <v>484</v>
      </c>
      <c r="B627" s="17" t="s">
        <v>6</v>
      </c>
      <c r="C627" s="113" t="s">
        <v>16</v>
      </c>
      <c r="D627" s="143" t="str">
        <f t="shared" si="42"/>
        <v/>
      </c>
      <c r="E627" s="1" t="str">
        <f t="shared" si="41"/>
        <v/>
      </c>
    </row>
    <row r="628" spans="1:5" ht="15" customHeight="1" x14ac:dyDescent="0.15">
      <c r="A628" s="111" t="s">
        <v>485</v>
      </c>
      <c r="B628" s="18" t="s">
        <v>7</v>
      </c>
      <c r="C628" s="112"/>
      <c r="D628" s="143">
        <f t="shared" si="42"/>
        <v>100</v>
      </c>
      <c r="E628" s="1">
        <f t="shared" si="41"/>
        <v>0</v>
      </c>
    </row>
    <row r="629" spans="1:5" ht="15" customHeight="1" x14ac:dyDescent="0.15">
      <c r="A629" s="111"/>
      <c r="B629" s="18" t="s">
        <v>8</v>
      </c>
      <c r="C629" s="110" t="s">
        <v>486</v>
      </c>
      <c r="D629" s="143">
        <f t="shared" si="42"/>
        <v>100</v>
      </c>
      <c r="E629" s="1">
        <f t="shared" si="41"/>
        <v>0</v>
      </c>
    </row>
    <row r="630" spans="1:5" ht="15" customHeight="1" x14ac:dyDescent="0.15">
      <c r="A630" s="111"/>
      <c r="B630" s="18" t="s">
        <v>9</v>
      </c>
      <c r="C630" s="110" t="s">
        <v>487</v>
      </c>
      <c r="D630" s="143">
        <f t="shared" si="42"/>
        <v>100</v>
      </c>
      <c r="E630" s="1">
        <f t="shared" si="41"/>
        <v>0</v>
      </c>
    </row>
    <row r="631" spans="1:5" ht="15" customHeight="1" x14ac:dyDescent="0.15">
      <c r="A631" s="111"/>
      <c r="B631" s="18"/>
      <c r="C631" s="110" t="s">
        <v>488</v>
      </c>
      <c r="D631" s="143">
        <f t="shared" si="42"/>
        <v>100</v>
      </c>
      <c r="E631" s="1">
        <f t="shared" si="41"/>
        <v>0</v>
      </c>
    </row>
    <row r="632" spans="1:5" ht="15" customHeight="1" x14ac:dyDescent="0.15">
      <c r="A632" s="111"/>
      <c r="B632" s="18"/>
      <c r="C632" s="110" t="s">
        <v>489</v>
      </c>
      <c r="D632" s="143">
        <f t="shared" si="42"/>
        <v>100</v>
      </c>
      <c r="E632" s="1">
        <f t="shared" si="41"/>
        <v>0</v>
      </c>
    </row>
    <row r="633" spans="1:5" ht="15" customHeight="1" x14ac:dyDescent="0.15">
      <c r="A633" s="111"/>
      <c r="B633" s="18"/>
      <c r="C633" s="110" t="s">
        <v>490</v>
      </c>
      <c r="D633" s="143">
        <f t="shared" si="42"/>
        <v>99.999999999999986</v>
      </c>
      <c r="E633" s="1">
        <f t="shared" si="41"/>
        <v>0</v>
      </c>
    </row>
    <row r="634" spans="1:5" ht="15" customHeight="1" x14ac:dyDescent="0.15">
      <c r="A634" s="111"/>
      <c r="B634" s="19"/>
      <c r="C634" s="108" t="s">
        <v>65</v>
      </c>
      <c r="D634" s="143">
        <f t="shared" si="42"/>
        <v>100</v>
      </c>
      <c r="E634" s="1">
        <f t="shared" si="41"/>
        <v>0</v>
      </c>
    </row>
    <row r="635" spans="1:5" ht="15" customHeight="1" x14ac:dyDescent="0.15">
      <c r="A635" s="111"/>
      <c r="B635" s="11" t="s">
        <v>2</v>
      </c>
      <c r="C635" s="113" t="s">
        <v>16</v>
      </c>
      <c r="D635" s="143" t="str">
        <f t="shared" si="42"/>
        <v/>
      </c>
      <c r="E635" s="1" t="str">
        <f t="shared" si="41"/>
        <v/>
      </c>
    </row>
    <row r="636" spans="1:5" ht="15" customHeight="1" x14ac:dyDescent="0.15">
      <c r="A636" s="111"/>
      <c r="B636" s="11" t="s">
        <v>3</v>
      </c>
      <c r="C636" s="112"/>
      <c r="D636" s="143">
        <f t="shared" si="42"/>
        <v>100.00000000000001</v>
      </c>
      <c r="E636" s="1">
        <f t="shared" si="41"/>
        <v>0</v>
      </c>
    </row>
    <row r="637" spans="1:5" ht="15" customHeight="1" x14ac:dyDescent="0.15">
      <c r="A637" s="111"/>
      <c r="B637" s="11" t="s">
        <v>4</v>
      </c>
      <c r="C637" s="110" t="s">
        <v>486</v>
      </c>
      <c r="D637" s="143">
        <f t="shared" si="42"/>
        <v>100</v>
      </c>
      <c r="E637" s="1">
        <f t="shared" si="41"/>
        <v>0</v>
      </c>
    </row>
    <row r="638" spans="1:5" ht="15" customHeight="1" x14ac:dyDescent="0.15">
      <c r="A638" s="111"/>
      <c r="B638" s="11"/>
      <c r="C638" s="110" t="s">
        <v>487</v>
      </c>
      <c r="D638" s="143">
        <f t="shared" si="42"/>
        <v>100.00000000000001</v>
      </c>
      <c r="E638" s="1">
        <f t="shared" si="41"/>
        <v>0</v>
      </c>
    </row>
    <row r="639" spans="1:5" ht="15" customHeight="1" x14ac:dyDescent="0.15">
      <c r="A639" s="111"/>
      <c r="B639" s="11"/>
      <c r="C639" s="110" t="s">
        <v>488</v>
      </c>
      <c r="D639" s="143">
        <f t="shared" si="42"/>
        <v>100</v>
      </c>
      <c r="E639" s="1">
        <f t="shared" si="41"/>
        <v>0</v>
      </c>
    </row>
    <row r="640" spans="1:5" ht="15" customHeight="1" x14ac:dyDescent="0.15">
      <c r="A640" s="111"/>
      <c r="B640" s="11"/>
      <c r="C640" s="110" t="s">
        <v>489</v>
      </c>
      <c r="D640" s="143">
        <f t="shared" si="42"/>
        <v>100</v>
      </c>
      <c r="E640" s="1">
        <f t="shared" ref="E640:E703" si="43">IF($C640="全体","",COUNTIF(E68:G68,$A$573))</f>
        <v>0</v>
      </c>
    </row>
    <row r="641" spans="1:5" ht="15" customHeight="1" x14ac:dyDescent="0.15">
      <c r="A641" s="111"/>
      <c r="B641" s="11"/>
      <c r="C641" s="110" t="s">
        <v>490</v>
      </c>
      <c r="D641" s="143">
        <f t="shared" si="42"/>
        <v>100</v>
      </c>
      <c r="E641" s="1">
        <f t="shared" si="43"/>
        <v>0</v>
      </c>
    </row>
    <row r="642" spans="1:5" ht="15" customHeight="1" x14ac:dyDescent="0.15">
      <c r="A642" s="111"/>
      <c r="B642" s="11"/>
      <c r="C642" s="108" t="s">
        <v>65</v>
      </c>
      <c r="D642" s="143">
        <f t="shared" si="42"/>
        <v>100</v>
      </c>
      <c r="E642" s="1">
        <f t="shared" si="43"/>
        <v>0</v>
      </c>
    </row>
    <row r="643" spans="1:5" ht="15" customHeight="1" x14ac:dyDescent="0.15">
      <c r="A643" s="111"/>
      <c r="B643" s="204" t="s">
        <v>5</v>
      </c>
      <c r="C643" s="113" t="s">
        <v>16</v>
      </c>
      <c r="D643" s="143" t="str">
        <f t="shared" si="42"/>
        <v/>
      </c>
      <c r="E643" s="1" t="str">
        <f t="shared" si="43"/>
        <v/>
      </c>
    </row>
    <row r="644" spans="1:5" ht="15" customHeight="1" x14ac:dyDescent="0.15">
      <c r="A644" s="111"/>
      <c r="B644" s="205"/>
      <c r="C644" s="112"/>
      <c r="D644" s="143">
        <f t="shared" si="42"/>
        <v>100</v>
      </c>
      <c r="E644" s="1">
        <f t="shared" si="43"/>
        <v>0</v>
      </c>
    </row>
    <row r="645" spans="1:5" ht="15" customHeight="1" x14ac:dyDescent="0.15">
      <c r="A645" s="111"/>
      <c r="B645" s="205"/>
      <c r="C645" s="110" t="s">
        <v>486</v>
      </c>
      <c r="D645" s="143">
        <f t="shared" si="42"/>
        <v>100</v>
      </c>
      <c r="E645" s="1">
        <f t="shared" si="43"/>
        <v>0</v>
      </c>
    </row>
    <row r="646" spans="1:5" ht="15" customHeight="1" x14ac:dyDescent="0.15">
      <c r="A646" s="111"/>
      <c r="B646" s="205"/>
      <c r="C646" s="110" t="s">
        <v>487</v>
      </c>
      <c r="D646" s="143">
        <f t="shared" si="42"/>
        <v>100</v>
      </c>
      <c r="E646" s="1">
        <f t="shared" si="43"/>
        <v>0</v>
      </c>
    </row>
    <row r="647" spans="1:5" ht="15" customHeight="1" x14ac:dyDescent="0.15">
      <c r="A647" s="111"/>
      <c r="B647" s="205"/>
      <c r="C647" s="110" t="s">
        <v>488</v>
      </c>
      <c r="D647" s="143">
        <f t="shared" si="42"/>
        <v>100</v>
      </c>
      <c r="E647" s="1">
        <f t="shared" si="43"/>
        <v>0</v>
      </c>
    </row>
    <row r="648" spans="1:5" ht="15" customHeight="1" x14ac:dyDescent="0.15">
      <c r="A648" s="111"/>
      <c r="B648" s="200"/>
      <c r="C648" s="110" t="s">
        <v>489</v>
      </c>
      <c r="D648" s="143">
        <f t="shared" si="42"/>
        <v>100</v>
      </c>
      <c r="E648" s="1">
        <f t="shared" si="43"/>
        <v>0</v>
      </c>
    </row>
    <row r="649" spans="1:5" ht="15" customHeight="1" x14ac:dyDescent="0.15">
      <c r="A649" s="111"/>
      <c r="B649" s="200"/>
      <c r="C649" s="110" t="s">
        <v>490</v>
      </c>
      <c r="D649" s="143">
        <f t="shared" si="42"/>
        <v>100</v>
      </c>
      <c r="E649" s="1">
        <f t="shared" si="43"/>
        <v>0</v>
      </c>
    </row>
    <row r="650" spans="1:5" ht="15" customHeight="1" x14ac:dyDescent="0.15">
      <c r="A650" s="109"/>
      <c r="B650" s="456"/>
      <c r="C650" s="108" t="s">
        <v>65</v>
      </c>
      <c r="D650" s="143">
        <f t="shared" si="42"/>
        <v>99.999999999999986</v>
      </c>
      <c r="E650" s="1">
        <f t="shared" si="43"/>
        <v>0</v>
      </c>
    </row>
    <row r="651" spans="1:5" ht="15" customHeight="1" x14ac:dyDescent="0.15">
      <c r="A651" s="114" t="s">
        <v>491</v>
      </c>
      <c r="B651" s="17" t="s">
        <v>6</v>
      </c>
      <c r="C651" s="113" t="s">
        <v>16</v>
      </c>
      <c r="D651" s="143" t="str">
        <f t="shared" si="42"/>
        <v/>
      </c>
      <c r="E651" s="1" t="str">
        <f t="shared" si="43"/>
        <v/>
      </c>
    </row>
    <row r="652" spans="1:5" ht="15" customHeight="1" x14ac:dyDescent="0.15">
      <c r="A652" s="80" t="s">
        <v>492</v>
      </c>
      <c r="B652" s="18" t="s">
        <v>7</v>
      </c>
      <c r="C652" s="112"/>
      <c r="D652" s="143">
        <f t="shared" si="42"/>
        <v>100</v>
      </c>
      <c r="E652" s="1">
        <f t="shared" si="43"/>
        <v>0</v>
      </c>
    </row>
    <row r="653" spans="1:5" ht="15" customHeight="1" x14ac:dyDescent="0.15">
      <c r="A653" s="80"/>
      <c r="B653" s="18" t="s">
        <v>8</v>
      </c>
      <c r="C653" s="110" t="s">
        <v>493</v>
      </c>
      <c r="D653" s="143">
        <f t="shared" si="42"/>
        <v>100</v>
      </c>
      <c r="E653" s="1">
        <f t="shared" si="43"/>
        <v>0</v>
      </c>
    </row>
    <row r="654" spans="1:5" ht="15" customHeight="1" x14ac:dyDescent="0.15">
      <c r="A654" s="111"/>
      <c r="B654" s="18" t="s">
        <v>9</v>
      </c>
      <c r="C654" s="110" t="s">
        <v>494</v>
      </c>
      <c r="D654" s="143">
        <f t="shared" si="42"/>
        <v>100</v>
      </c>
      <c r="E654" s="1">
        <f t="shared" si="43"/>
        <v>0</v>
      </c>
    </row>
    <row r="655" spans="1:5" ht="15" customHeight="1" x14ac:dyDescent="0.15">
      <c r="A655" s="111"/>
      <c r="B655" s="18"/>
      <c r="C655" s="110" t="s">
        <v>495</v>
      </c>
      <c r="D655" s="143">
        <f t="shared" si="42"/>
        <v>99.999999999999986</v>
      </c>
      <c r="E655" s="1">
        <f t="shared" si="43"/>
        <v>0</v>
      </c>
    </row>
    <row r="656" spans="1:5" ht="15" customHeight="1" x14ac:dyDescent="0.15">
      <c r="A656" s="111"/>
      <c r="B656" s="18"/>
      <c r="C656" s="110" t="s">
        <v>496</v>
      </c>
      <c r="D656" s="143">
        <f t="shared" si="42"/>
        <v>100</v>
      </c>
      <c r="E656" s="1">
        <f t="shared" si="43"/>
        <v>0</v>
      </c>
    </row>
    <row r="657" spans="1:5" ht="15" customHeight="1" x14ac:dyDescent="0.15">
      <c r="A657" s="111"/>
      <c r="B657" s="18"/>
      <c r="C657" s="110" t="s">
        <v>497</v>
      </c>
      <c r="D657" s="143">
        <f t="shared" si="42"/>
        <v>100</v>
      </c>
      <c r="E657" s="1">
        <f t="shared" si="43"/>
        <v>0</v>
      </c>
    </row>
    <row r="658" spans="1:5" ht="15" customHeight="1" x14ac:dyDescent="0.15">
      <c r="A658" s="111"/>
      <c r="B658" s="18"/>
      <c r="C658" s="110" t="s">
        <v>498</v>
      </c>
      <c r="D658" s="143">
        <f t="shared" si="42"/>
        <v>100</v>
      </c>
      <c r="E658" s="1">
        <f t="shared" si="43"/>
        <v>0</v>
      </c>
    </row>
    <row r="659" spans="1:5" ht="15" customHeight="1" x14ac:dyDescent="0.15">
      <c r="A659" s="111"/>
      <c r="B659" s="18"/>
      <c r="C659" s="110" t="s">
        <v>499</v>
      </c>
      <c r="D659" s="143">
        <f t="shared" si="42"/>
        <v>100</v>
      </c>
      <c r="E659" s="1">
        <f t="shared" si="43"/>
        <v>0</v>
      </c>
    </row>
    <row r="660" spans="1:5" ht="15" customHeight="1" x14ac:dyDescent="0.15">
      <c r="A660" s="111"/>
      <c r="B660" s="18"/>
      <c r="C660" s="110" t="s">
        <v>500</v>
      </c>
      <c r="D660" s="143">
        <f t="shared" si="42"/>
        <v>100.00000000000001</v>
      </c>
      <c r="E660" s="1">
        <f t="shared" si="43"/>
        <v>0</v>
      </c>
    </row>
    <row r="661" spans="1:5" ht="15" customHeight="1" x14ac:dyDescent="0.15">
      <c r="A661" s="111"/>
      <c r="B661" s="18"/>
      <c r="C661" s="110" t="s">
        <v>501</v>
      </c>
      <c r="D661" s="143">
        <f t="shared" si="42"/>
        <v>100</v>
      </c>
      <c r="E661" s="1">
        <f t="shared" si="43"/>
        <v>0</v>
      </c>
    </row>
    <row r="662" spans="1:5" ht="15" customHeight="1" x14ac:dyDescent="0.15">
      <c r="A662" s="111"/>
      <c r="B662" s="19"/>
      <c r="C662" s="108" t="s">
        <v>66</v>
      </c>
      <c r="D662" s="143">
        <f t="shared" si="42"/>
        <v>100</v>
      </c>
      <c r="E662" s="1">
        <f t="shared" si="43"/>
        <v>0</v>
      </c>
    </row>
    <row r="663" spans="1:5" ht="15" customHeight="1" x14ac:dyDescent="0.15">
      <c r="A663" s="111"/>
      <c r="B663" s="11" t="s">
        <v>2</v>
      </c>
      <c r="C663" s="113" t="s">
        <v>16</v>
      </c>
      <c r="D663" s="143" t="str">
        <f t="shared" si="42"/>
        <v/>
      </c>
      <c r="E663" s="1" t="str">
        <f t="shared" si="43"/>
        <v/>
      </c>
    </row>
    <row r="664" spans="1:5" ht="15" customHeight="1" x14ac:dyDescent="0.15">
      <c r="A664" s="111"/>
      <c r="B664" s="11" t="s">
        <v>3</v>
      </c>
      <c r="C664" s="112"/>
      <c r="D664" s="143">
        <f t="shared" si="42"/>
        <v>100.00000000000001</v>
      </c>
      <c r="E664" s="1">
        <f t="shared" si="43"/>
        <v>0</v>
      </c>
    </row>
    <row r="665" spans="1:5" ht="15" customHeight="1" x14ac:dyDescent="0.15">
      <c r="A665" s="111"/>
      <c r="B665" s="11" t="s">
        <v>4</v>
      </c>
      <c r="C665" s="110" t="s">
        <v>493</v>
      </c>
      <c r="D665" s="143">
        <f t="shared" si="42"/>
        <v>99.999999999999986</v>
      </c>
      <c r="E665" s="1">
        <f t="shared" si="43"/>
        <v>0</v>
      </c>
    </row>
    <row r="666" spans="1:5" ht="15" customHeight="1" x14ac:dyDescent="0.15">
      <c r="A666" s="111"/>
      <c r="B666" s="11"/>
      <c r="C666" s="110" t="s">
        <v>494</v>
      </c>
      <c r="D666" s="143">
        <f t="shared" si="42"/>
        <v>99.999999999999986</v>
      </c>
      <c r="E666" s="1">
        <f t="shared" si="43"/>
        <v>0</v>
      </c>
    </row>
    <row r="667" spans="1:5" ht="15" customHeight="1" x14ac:dyDescent="0.15">
      <c r="A667" s="111"/>
      <c r="B667" s="11"/>
      <c r="C667" s="110" t="s">
        <v>495</v>
      </c>
      <c r="D667" s="143">
        <f t="shared" si="42"/>
        <v>100</v>
      </c>
      <c r="E667" s="1">
        <f t="shared" si="43"/>
        <v>0</v>
      </c>
    </row>
    <row r="668" spans="1:5" ht="15" customHeight="1" x14ac:dyDescent="0.15">
      <c r="A668" s="111"/>
      <c r="B668" s="11"/>
      <c r="C668" s="110" t="s">
        <v>496</v>
      </c>
      <c r="D668" s="143">
        <f t="shared" si="42"/>
        <v>100</v>
      </c>
      <c r="E668" s="1">
        <f t="shared" si="43"/>
        <v>0</v>
      </c>
    </row>
    <row r="669" spans="1:5" ht="15" customHeight="1" x14ac:dyDescent="0.15">
      <c r="A669" s="111"/>
      <c r="B669" s="11"/>
      <c r="C669" s="110" t="s">
        <v>497</v>
      </c>
      <c r="D669" s="143">
        <f t="shared" si="42"/>
        <v>99.999999999999986</v>
      </c>
      <c r="E669" s="1">
        <f t="shared" si="43"/>
        <v>0</v>
      </c>
    </row>
    <row r="670" spans="1:5" ht="15" customHeight="1" x14ac:dyDescent="0.15">
      <c r="A670" s="111"/>
      <c r="B670" s="11"/>
      <c r="C670" s="110" t="s">
        <v>498</v>
      </c>
      <c r="D670" s="143">
        <f t="shared" si="42"/>
        <v>100</v>
      </c>
      <c r="E670" s="1">
        <f t="shared" si="43"/>
        <v>0</v>
      </c>
    </row>
    <row r="671" spans="1:5" ht="15" customHeight="1" x14ac:dyDescent="0.15">
      <c r="A671" s="111"/>
      <c r="B671" s="11"/>
      <c r="C671" s="110" t="s">
        <v>499</v>
      </c>
      <c r="D671" s="143">
        <f t="shared" si="42"/>
        <v>100</v>
      </c>
      <c r="E671" s="1">
        <f t="shared" si="43"/>
        <v>0</v>
      </c>
    </row>
    <row r="672" spans="1:5" ht="15" customHeight="1" x14ac:dyDescent="0.15">
      <c r="A672" s="111"/>
      <c r="B672" s="11"/>
      <c r="C672" s="110" t="s">
        <v>500</v>
      </c>
      <c r="D672" s="143">
        <f t="shared" ref="D672:D735" si="44">IF($C672="全体","",SUM(E100:G100))</f>
        <v>100</v>
      </c>
      <c r="E672" s="1">
        <f t="shared" si="43"/>
        <v>0</v>
      </c>
    </row>
    <row r="673" spans="1:5" ht="15" customHeight="1" x14ac:dyDescent="0.15">
      <c r="A673" s="111"/>
      <c r="B673" s="11"/>
      <c r="C673" s="110" t="s">
        <v>501</v>
      </c>
      <c r="D673" s="143">
        <f t="shared" si="44"/>
        <v>100</v>
      </c>
      <c r="E673" s="1">
        <f t="shared" si="43"/>
        <v>0</v>
      </c>
    </row>
    <row r="674" spans="1:5" ht="15" customHeight="1" x14ac:dyDescent="0.15">
      <c r="A674" s="111"/>
      <c r="B674" s="11"/>
      <c r="C674" s="108" t="s">
        <v>66</v>
      </c>
      <c r="D674" s="143">
        <f t="shared" si="44"/>
        <v>100</v>
      </c>
      <c r="E674" s="1">
        <f t="shared" si="43"/>
        <v>0</v>
      </c>
    </row>
    <row r="675" spans="1:5" ht="15" customHeight="1" x14ac:dyDescent="0.15">
      <c r="A675" s="111"/>
      <c r="B675" s="204" t="s">
        <v>5</v>
      </c>
      <c r="C675" s="113" t="s">
        <v>16</v>
      </c>
      <c r="D675" s="143" t="str">
        <f t="shared" si="44"/>
        <v/>
      </c>
      <c r="E675" s="1" t="str">
        <f t="shared" si="43"/>
        <v/>
      </c>
    </row>
    <row r="676" spans="1:5" ht="15" customHeight="1" x14ac:dyDescent="0.15">
      <c r="A676" s="111"/>
      <c r="B676" s="205"/>
      <c r="C676" s="112"/>
      <c r="D676" s="143">
        <f t="shared" si="44"/>
        <v>100</v>
      </c>
      <c r="E676" s="1">
        <f t="shared" si="43"/>
        <v>0</v>
      </c>
    </row>
    <row r="677" spans="1:5" ht="15" customHeight="1" x14ac:dyDescent="0.15">
      <c r="A677" s="111"/>
      <c r="B677" s="205"/>
      <c r="C677" s="110" t="s">
        <v>493</v>
      </c>
      <c r="D677" s="143">
        <f t="shared" si="44"/>
        <v>99.999999999999986</v>
      </c>
      <c r="E677" s="1">
        <f t="shared" si="43"/>
        <v>0</v>
      </c>
    </row>
    <row r="678" spans="1:5" ht="15" customHeight="1" x14ac:dyDescent="0.15">
      <c r="A678" s="111"/>
      <c r="B678" s="205"/>
      <c r="C678" s="110" t="s">
        <v>494</v>
      </c>
      <c r="D678" s="143">
        <f t="shared" si="44"/>
        <v>100</v>
      </c>
      <c r="E678" s="1">
        <f t="shared" si="43"/>
        <v>0</v>
      </c>
    </row>
    <row r="679" spans="1:5" ht="15" customHeight="1" x14ac:dyDescent="0.15">
      <c r="A679" s="111"/>
      <c r="B679" s="205"/>
      <c r="C679" s="110" t="s">
        <v>495</v>
      </c>
      <c r="D679" s="143">
        <f t="shared" si="44"/>
        <v>100</v>
      </c>
      <c r="E679" s="1">
        <f t="shared" si="43"/>
        <v>0</v>
      </c>
    </row>
    <row r="680" spans="1:5" ht="15" customHeight="1" x14ac:dyDescent="0.15">
      <c r="A680" s="111"/>
      <c r="B680" s="200"/>
      <c r="C680" s="110" t="s">
        <v>496</v>
      </c>
      <c r="D680" s="143">
        <f t="shared" si="44"/>
        <v>100</v>
      </c>
      <c r="E680" s="1">
        <f t="shared" si="43"/>
        <v>0</v>
      </c>
    </row>
    <row r="681" spans="1:5" ht="15" customHeight="1" x14ac:dyDescent="0.15">
      <c r="A681" s="111"/>
      <c r="B681" s="200"/>
      <c r="C681" s="110" t="s">
        <v>497</v>
      </c>
      <c r="D681" s="143">
        <f t="shared" si="44"/>
        <v>100</v>
      </c>
      <c r="E681" s="1">
        <f t="shared" si="43"/>
        <v>0</v>
      </c>
    </row>
    <row r="682" spans="1:5" ht="15" customHeight="1" x14ac:dyDescent="0.15">
      <c r="A682" s="111"/>
      <c r="B682" s="200"/>
      <c r="C682" s="110" t="s">
        <v>498</v>
      </c>
      <c r="D682" s="143">
        <f t="shared" si="44"/>
        <v>100</v>
      </c>
      <c r="E682" s="1">
        <f t="shared" si="43"/>
        <v>0</v>
      </c>
    </row>
    <row r="683" spans="1:5" ht="15" customHeight="1" x14ac:dyDescent="0.15">
      <c r="A683" s="111"/>
      <c r="B683" s="200"/>
      <c r="C683" s="110" t="s">
        <v>499</v>
      </c>
      <c r="D683" s="143">
        <f t="shared" si="44"/>
        <v>100</v>
      </c>
      <c r="E683" s="1">
        <f t="shared" si="43"/>
        <v>0</v>
      </c>
    </row>
    <row r="684" spans="1:5" ht="15" customHeight="1" x14ac:dyDescent="0.15">
      <c r="A684" s="111"/>
      <c r="B684" s="200"/>
      <c r="C684" s="110" t="s">
        <v>500</v>
      </c>
      <c r="D684" s="143">
        <f t="shared" si="44"/>
        <v>99.999999999999986</v>
      </c>
      <c r="E684" s="1">
        <f t="shared" si="43"/>
        <v>0</v>
      </c>
    </row>
    <row r="685" spans="1:5" ht="15" customHeight="1" x14ac:dyDescent="0.15">
      <c r="A685" s="111"/>
      <c r="B685" s="200"/>
      <c r="C685" s="110" t="s">
        <v>501</v>
      </c>
      <c r="D685" s="143">
        <f t="shared" si="44"/>
        <v>100</v>
      </c>
      <c r="E685" s="1">
        <f t="shared" si="43"/>
        <v>0</v>
      </c>
    </row>
    <row r="686" spans="1:5" ht="15" customHeight="1" x14ac:dyDescent="0.15">
      <c r="A686" s="109"/>
      <c r="B686" s="456"/>
      <c r="C686" s="108" t="s">
        <v>66</v>
      </c>
      <c r="D686" s="143">
        <f t="shared" si="44"/>
        <v>99.999999999999986</v>
      </c>
      <c r="E686" s="1">
        <f t="shared" si="43"/>
        <v>0</v>
      </c>
    </row>
    <row r="687" spans="1:5" ht="15" customHeight="1" x14ac:dyDescent="0.15">
      <c r="A687" s="114" t="s">
        <v>502</v>
      </c>
      <c r="B687" s="17" t="s">
        <v>6</v>
      </c>
      <c r="C687" s="113" t="s">
        <v>16</v>
      </c>
      <c r="D687" s="143" t="str">
        <f t="shared" si="44"/>
        <v/>
      </c>
      <c r="E687" s="1" t="str">
        <f t="shared" si="43"/>
        <v/>
      </c>
    </row>
    <row r="688" spans="1:5" ht="15" customHeight="1" x14ac:dyDescent="0.15">
      <c r="A688" s="80" t="s">
        <v>503</v>
      </c>
      <c r="B688" s="18" t="s">
        <v>7</v>
      </c>
      <c r="C688" s="112"/>
      <c r="D688" s="143">
        <f t="shared" si="44"/>
        <v>100</v>
      </c>
      <c r="E688" s="1">
        <f t="shared" si="43"/>
        <v>0</v>
      </c>
    </row>
    <row r="689" spans="1:5" ht="15" customHeight="1" x14ac:dyDescent="0.15">
      <c r="A689" s="80"/>
      <c r="B689" s="18" t="s">
        <v>8</v>
      </c>
      <c r="C689" s="110" t="s">
        <v>504</v>
      </c>
      <c r="D689" s="143">
        <f t="shared" si="44"/>
        <v>100</v>
      </c>
      <c r="E689" s="1">
        <f t="shared" si="43"/>
        <v>0</v>
      </c>
    </row>
    <row r="690" spans="1:5" ht="15" customHeight="1" x14ac:dyDescent="0.15">
      <c r="A690" s="111"/>
      <c r="B690" s="18" t="s">
        <v>9</v>
      </c>
      <c r="C690" s="110" t="s">
        <v>505</v>
      </c>
      <c r="D690" s="143">
        <f t="shared" si="44"/>
        <v>100</v>
      </c>
      <c r="E690" s="1">
        <f t="shared" si="43"/>
        <v>0</v>
      </c>
    </row>
    <row r="691" spans="1:5" ht="15" customHeight="1" x14ac:dyDescent="0.15">
      <c r="A691" s="111"/>
      <c r="B691" s="18"/>
      <c r="C691" s="110" t="s">
        <v>506</v>
      </c>
      <c r="D691" s="143">
        <f t="shared" si="44"/>
        <v>99.999999999999986</v>
      </c>
      <c r="E691" s="1">
        <f t="shared" si="43"/>
        <v>0</v>
      </c>
    </row>
    <row r="692" spans="1:5" ht="15" customHeight="1" x14ac:dyDescent="0.15">
      <c r="A692" s="111"/>
      <c r="B692" s="18"/>
      <c r="C692" s="110" t="s">
        <v>507</v>
      </c>
      <c r="D692" s="143">
        <f t="shared" si="44"/>
        <v>100</v>
      </c>
      <c r="E692" s="1">
        <f t="shared" si="43"/>
        <v>0</v>
      </c>
    </row>
    <row r="693" spans="1:5" ht="15" customHeight="1" x14ac:dyDescent="0.15">
      <c r="A693" s="111"/>
      <c r="B693" s="18"/>
      <c r="C693" s="110" t="s">
        <v>508</v>
      </c>
      <c r="D693" s="143">
        <f t="shared" si="44"/>
        <v>100</v>
      </c>
      <c r="E693" s="1">
        <f t="shared" si="43"/>
        <v>0</v>
      </c>
    </row>
    <row r="694" spans="1:5" ht="15" customHeight="1" x14ac:dyDescent="0.15">
      <c r="A694" s="111"/>
      <c r="B694" s="18"/>
      <c r="C694" s="110" t="s">
        <v>10</v>
      </c>
      <c r="D694" s="143">
        <f t="shared" si="44"/>
        <v>99.999999999999986</v>
      </c>
      <c r="E694" s="1">
        <f t="shared" si="43"/>
        <v>0</v>
      </c>
    </row>
    <row r="695" spans="1:5" ht="15" customHeight="1" x14ac:dyDescent="0.15">
      <c r="A695" s="111"/>
      <c r="B695" s="19"/>
      <c r="C695" s="108" t="s">
        <v>66</v>
      </c>
      <c r="D695" s="143">
        <f t="shared" si="44"/>
        <v>100</v>
      </c>
      <c r="E695" s="1">
        <f t="shared" si="43"/>
        <v>0</v>
      </c>
    </row>
    <row r="696" spans="1:5" ht="15" customHeight="1" x14ac:dyDescent="0.15">
      <c r="A696" s="111"/>
      <c r="B696" s="11" t="s">
        <v>2</v>
      </c>
      <c r="C696" s="113" t="s">
        <v>16</v>
      </c>
      <c r="D696" s="143" t="str">
        <f t="shared" si="44"/>
        <v/>
      </c>
      <c r="E696" s="1" t="str">
        <f t="shared" si="43"/>
        <v/>
      </c>
    </row>
    <row r="697" spans="1:5" ht="15" customHeight="1" x14ac:dyDescent="0.15">
      <c r="A697" s="111"/>
      <c r="B697" s="11" t="s">
        <v>3</v>
      </c>
      <c r="C697" s="112"/>
      <c r="D697" s="143">
        <f t="shared" si="44"/>
        <v>100.00000000000001</v>
      </c>
      <c r="E697" s="1">
        <f t="shared" si="43"/>
        <v>0</v>
      </c>
    </row>
    <row r="698" spans="1:5" ht="15" customHeight="1" x14ac:dyDescent="0.15">
      <c r="A698" s="111"/>
      <c r="B698" s="11" t="s">
        <v>4</v>
      </c>
      <c r="C698" s="110" t="s">
        <v>504</v>
      </c>
      <c r="D698" s="143">
        <f t="shared" si="44"/>
        <v>100</v>
      </c>
      <c r="E698" s="1">
        <f t="shared" si="43"/>
        <v>0</v>
      </c>
    </row>
    <row r="699" spans="1:5" ht="15" customHeight="1" x14ac:dyDescent="0.15">
      <c r="A699" s="111"/>
      <c r="B699" s="11"/>
      <c r="C699" s="110" t="s">
        <v>505</v>
      </c>
      <c r="D699" s="143">
        <f t="shared" si="44"/>
        <v>100</v>
      </c>
      <c r="E699" s="1">
        <f t="shared" si="43"/>
        <v>0</v>
      </c>
    </row>
    <row r="700" spans="1:5" ht="15" customHeight="1" x14ac:dyDescent="0.15">
      <c r="A700" s="111"/>
      <c r="B700" s="11"/>
      <c r="C700" s="110" t="s">
        <v>506</v>
      </c>
      <c r="D700" s="143">
        <f t="shared" si="44"/>
        <v>100.00000000000001</v>
      </c>
      <c r="E700" s="1">
        <f t="shared" si="43"/>
        <v>0</v>
      </c>
    </row>
    <row r="701" spans="1:5" ht="15" customHeight="1" x14ac:dyDescent="0.15">
      <c r="A701" s="111"/>
      <c r="B701" s="11"/>
      <c r="C701" s="110" t="s">
        <v>507</v>
      </c>
      <c r="D701" s="143">
        <f t="shared" si="44"/>
        <v>100</v>
      </c>
      <c r="E701" s="1">
        <f t="shared" si="43"/>
        <v>0</v>
      </c>
    </row>
    <row r="702" spans="1:5" ht="15" customHeight="1" x14ac:dyDescent="0.15">
      <c r="A702" s="111"/>
      <c r="B702" s="11"/>
      <c r="C702" s="110" t="s">
        <v>508</v>
      </c>
      <c r="D702" s="143">
        <f t="shared" si="44"/>
        <v>100</v>
      </c>
      <c r="E702" s="1">
        <f t="shared" si="43"/>
        <v>0</v>
      </c>
    </row>
    <row r="703" spans="1:5" ht="15" customHeight="1" x14ac:dyDescent="0.15">
      <c r="A703" s="111"/>
      <c r="B703" s="11"/>
      <c r="C703" s="110" t="s">
        <v>10</v>
      </c>
      <c r="D703" s="143">
        <f t="shared" si="44"/>
        <v>100.00000000000001</v>
      </c>
      <c r="E703" s="1">
        <f t="shared" si="43"/>
        <v>0</v>
      </c>
    </row>
    <row r="704" spans="1:5" ht="15" customHeight="1" x14ac:dyDescent="0.15">
      <c r="A704" s="111"/>
      <c r="B704" s="11"/>
      <c r="C704" s="108" t="s">
        <v>66</v>
      </c>
      <c r="D704" s="143">
        <f t="shared" si="44"/>
        <v>99.999999999999986</v>
      </c>
      <c r="E704" s="1">
        <f t="shared" ref="E704:E761" si="45">IF($C704="全体","",COUNTIF(E132:G132,$A$573))</f>
        <v>0</v>
      </c>
    </row>
    <row r="705" spans="1:5" ht="15" customHeight="1" x14ac:dyDescent="0.15">
      <c r="A705" s="111"/>
      <c r="B705" s="204" t="s">
        <v>5</v>
      </c>
      <c r="C705" s="113" t="s">
        <v>16</v>
      </c>
      <c r="D705" s="143" t="str">
        <f t="shared" si="44"/>
        <v/>
      </c>
      <c r="E705" s="1" t="str">
        <f t="shared" si="45"/>
        <v/>
      </c>
    </row>
    <row r="706" spans="1:5" ht="15" customHeight="1" x14ac:dyDescent="0.15">
      <c r="A706" s="111"/>
      <c r="B706" s="205"/>
      <c r="C706" s="112"/>
      <c r="D706" s="143">
        <f t="shared" si="44"/>
        <v>100</v>
      </c>
      <c r="E706" s="1">
        <f t="shared" si="45"/>
        <v>0</v>
      </c>
    </row>
    <row r="707" spans="1:5" ht="15" customHeight="1" x14ac:dyDescent="0.15">
      <c r="A707" s="111"/>
      <c r="B707" s="205"/>
      <c r="C707" s="110" t="s">
        <v>504</v>
      </c>
      <c r="D707" s="143">
        <f t="shared" si="44"/>
        <v>100</v>
      </c>
      <c r="E707" s="1">
        <f t="shared" si="45"/>
        <v>0</v>
      </c>
    </row>
    <row r="708" spans="1:5" ht="15" customHeight="1" x14ac:dyDescent="0.15">
      <c r="A708" s="111"/>
      <c r="B708" s="205"/>
      <c r="C708" s="110" t="s">
        <v>505</v>
      </c>
      <c r="D708" s="143">
        <f t="shared" si="44"/>
        <v>100.00000000000001</v>
      </c>
      <c r="E708" s="1">
        <f t="shared" si="45"/>
        <v>0</v>
      </c>
    </row>
    <row r="709" spans="1:5" ht="15" customHeight="1" x14ac:dyDescent="0.15">
      <c r="A709" s="111"/>
      <c r="B709" s="205"/>
      <c r="C709" s="110" t="s">
        <v>506</v>
      </c>
      <c r="D709" s="143">
        <f t="shared" si="44"/>
        <v>100</v>
      </c>
      <c r="E709" s="1">
        <f t="shared" si="45"/>
        <v>0</v>
      </c>
    </row>
    <row r="710" spans="1:5" ht="15" customHeight="1" x14ac:dyDescent="0.15">
      <c r="A710" s="111"/>
      <c r="B710" s="200"/>
      <c r="C710" s="110" t="s">
        <v>507</v>
      </c>
      <c r="D710" s="143">
        <f t="shared" si="44"/>
        <v>100</v>
      </c>
      <c r="E710" s="1">
        <f t="shared" si="45"/>
        <v>0</v>
      </c>
    </row>
    <row r="711" spans="1:5" ht="15" customHeight="1" x14ac:dyDescent="0.15">
      <c r="A711" s="111"/>
      <c r="B711" s="200"/>
      <c r="C711" s="110" t="s">
        <v>508</v>
      </c>
      <c r="D711" s="143">
        <f t="shared" si="44"/>
        <v>100</v>
      </c>
      <c r="E711" s="1">
        <f t="shared" si="45"/>
        <v>0</v>
      </c>
    </row>
    <row r="712" spans="1:5" ht="15" customHeight="1" x14ac:dyDescent="0.15">
      <c r="A712" s="111"/>
      <c r="B712" s="200"/>
      <c r="C712" s="110" t="s">
        <v>10</v>
      </c>
      <c r="D712" s="143">
        <f t="shared" si="44"/>
        <v>100</v>
      </c>
      <c r="E712" s="1">
        <f t="shared" si="45"/>
        <v>0</v>
      </c>
    </row>
    <row r="713" spans="1:5" ht="15" customHeight="1" x14ac:dyDescent="0.15">
      <c r="A713" s="109"/>
      <c r="B713" s="456"/>
      <c r="C713" s="108" t="s">
        <v>66</v>
      </c>
      <c r="D713" s="143">
        <f t="shared" si="44"/>
        <v>100</v>
      </c>
      <c r="E713" s="1">
        <f t="shared" si="45"/>
        <v>0</v>
      </c>
    </row>
    <row r="714" spans="1:5" ht="15" customHeight="1" x14ac:dyDescent="0.15">
      <c r="A714" s="114" t="s">
        <v>192</v>
      </c>
      <c r="B714" s="17" t="s">
        <v>6</v>
      </c>
      <c r="C714" s="113" t="s">
        <v>16</v>
      </c>
      <c r="D714" s="143" t="str">
        <f t="shared" si="44"/>
        <v/>
      </c>
      <c r="E714" s="1" t="str">
        <f t="shared" si="45"/>
        <v/>
      </c>
    </row>
    <row r="715" spans="1:5" ht="15" customHeight="1" x14ac:dyDescent="0.15">
      <c r="A715" s="460" t="s">
        <v>594</v>
      </c>
      <c r="B715" s="18" t="s">
        <v>7</v>
      </c>
      <c r="C715" s="112"/>
      <c r="D715" s="143">
        <f t="shared" si="44"/>
        <v>100</v>
      </c>
      <c r="E715" s="1">
        <f t="shared" si="45"/>
        <v>0</v>
      </c>
    </row>
    <row r="716" spans="1:5" ht="15" customHeight="1" x14ac:dyDescent="0.15">
      <c r="A716" s="460"/>
      <c r="B716" s="18" t="s">
        <v>8</v>
      </c>
      <c r="C716" s="110" t="s">
        <v>219</v>
      </c>
      <c r="D716" s="143">
        <f t="shared" si="44"/>
        <v>99.999999999999986</v>
      </c>
      <c r="E716" s="1">
        <f t="shared" si="45"/>
        <v>0</v>
      </c>
    </row>
    <row r="717" spans="1:5" ht="15" customHeight="1" x14ac:dyDescent="0.15">
      <c r="A717" s="111"/>
      <c r="B717" s="19" t="s">
        <v>9</v>
      </c>
      <c r="C717" s="108" t="s">
        <v>220</v>
      </c>
      <c r="D717" s="143">
        <f t="shared" si="44"/>
        <v>100</v>
      </c>
      <c r="E717" s="1">
        <f t="shared" si="45"/>
        <v>0</v>
      </c>
    </row>
    <row r="718" spans="1:5" ht="15" customHeight="1" x14ac:dyDescent="0.15">
      <c r="A718" s="111"/>
      <c r="B718" s="11" t="s">
        <v>2</v>
      </c>
      <c r="C718" s="113" t="s">
        <v>16</v>
      </c>
      <c r="D718" s="143" t="str">
        <f t="shared" si="44"/>
        <v/>
      </c>
      <c r="E718" s="1" t="str">
        <f t="shared" si="45"/>
        <v/>
      </c>
    </row>
    <row r="719" spans="1:5" ht="15" customHeight="1" x14ac:dyDescent="0.15">
      <c r="A719" s="111"/>
      <c r="B719" s="11" t="s">
        <v>3</v>
      </c>
      <c r="C719" s="112"/>
      <c r="D719" s="143">
        <f t="shared" si="44"/>
        <v>100.00000000000001</v>
      </c>
      <c r="E719" s="1">
        <f t="shared" si="45"/>
        <v>0</v>
      </c>
    </row>
    <row r="720" spans="1:5" ht="15" customHeight="1" x14ac:dyDescent="0.15">
      <c r="A720" s="111"/>
      <c r="B720" s="11" t="s">
        <v>4</v>
      </c>
      <c r="C720" s="110" t="s">
        <v>219</v>
      </c>
      <c r="D720" s="143">
        <f t="shared" si="44"/>
        <v>100</v>
      </c>
      <c r="E720" s="1">
        <f t="shared" si="45"/>
        <v>0</v>
      </c>
    </row>
    <row r="721" spans="1:5" ht="15" customHeight="1" x14ac:dyDescent="0.15">
      <c r="A721" s="111"/>
      <c r="B721" s="11"/>
      <c r="C721" s="108" t="s">
        <v>220</v>
      </c>
      <c r="D721" s="143">
        <f t="shared" si="44"/>
        <v>100</v>
      </c>
      <c r="E721" s="1">
        <f t="shared" si="45"/>
        <v>0</v>
      </c>
    </row>
    <row r="722" spans="1:5" ht="15" customHeight="1" x14ac:dyDescent="0.15">
      <c r="A722" s="111"/>
      <c r="B722" s="469" t="s">
        <v>5</v>
      </c>
      <c r="C722" s="113" t="s">
        <v>16</v>
      </c>
      <c r="D722" s="143" t="str">
        <f t="shared" si="44"/>
        <v/>
      </c>
      <c r="E722" s="1" t="str">
        <f t="shared" si="45"/>
        <v/>
      </c>
    </row>
    <row r="723" spans="1:5" ht="15" customHeight="1" x14ac:dyDescent="0.15">
      <c r="A723" s="111"/>
      <c r="B723" s="470"/>
      <c r="C723" s="112"/>
      <c r="D723" s="143">
        <f t="shared" si="44"/>
        <v>100</v>
      </c>
      <c r="E723" s="1">
        <f t="shared" si="45"/>
        <v>0</v>
      </c>
    </row>
    <row r="724" spans="1:5" ht="15" customHeight="1" x14ac:dyDescent="0.15">
      <c r="A724" s="111"/>
      <c r="B724" s="470"/>
      <c r="C724" s="110" t="s">
        <v>219</v>
      </c>
      <c r="D724" s="143">
        <f t="shared" si="44"/>
        <v>100</v>
      </c>
      <c r="E724" s="1">
        <f t="shared" si="45"/>
        <v>0</v>
      </c>
    </row>
    <row r="725" spans="1:5" ht="15" customHeight="1" x14ac:dyDescent="0.15">
      <c r="A725" s="109"/>
      <c r="B725" s="471"/>
      <c r="C725" s="108" t="s">
        <v>220</v>
      </c>
      <c r="D725" s="143">
        <f t="shared" si="44"/>
        <v>100</v>
      </c>
      <c r="E725" s="1">
        <f t="shared" si="45"/>
        <v>0</v>
      </c>
    </row>
    <row r="726" spans="1:5" ht="15" customHeight="1" x14ac:dyDescent="0.15">
      <c r="A726" s="114" t="s">
        <v>513</v>
      </c>
      <c r="B726" s="17" t="s">
        <v>6</v>
      </c>
      <c r="C726" s="113" t="s">
        <v>16</v>
      </c>
      <c r="D726" s="143" t="str">
        <f t="shared" si="44"/>
        <v/>
      </c>
      <c r="E726" s="1" t="str">
        <f t="shared" si="45"/>
        <v/>
      </c>
    </row>
    <row r="727" spans="1:5" ht="15" customHeight="1" x14ac:dyDescent="0.15">
      <c r="A727" s="80" t="s">
        <v>514</v>
      </c>
      <c r="B727" s="18" t="s">
        <v>7</v>
      </c>
      <c r="C727" s="112"/>
      <c r="D727" s="143">
        <f t="shared" si="44"/>
        <v>100</v>
      </c>
      <c r="E727" s="1">
        <f t="shared" si="45"/>
        <v>0</v>
      </c>
    </row>
    <row r="728" spans="1:5" ht="15" customHeight="1" x14ac:dyDescent="0.15">
      <c r="A728" s="80"/>
      <c r="B728" s="18" t="s">
        <v>8</v>
      </c>
      <c r="C728" s="110" t="s">
        <v>515</v>
      </c>
      <c r="D728" s="143">
        <f t="shared" si="44"/>
        <v>100</v>
      </c>
      <c r="E728" s="1">
        <f t="shared" si="45"/>
        <v>0</v>
      </c>
    </row>
    <row r="729" spans="1:5" ht="15" customHeight="1" x14ac:dyDescent="0.15">
      <c r="A729" s="111"/>
      <c r="B729" s="18" t="s">
        <v>9</v>
      </c>
      <c r="C729" s="110" t="s">
        <v>516</v>
      </c>
      <c r="D729" s="143">
        <f t="shared" si="44"/>
        <v>100</v>
      </c>
      <c r="E729" s="1">
        <f t="shared" si="45"/>
        <v>0</v>
      </c>
    </row>
    <row r="730" spans="1:5" ht="15" customHeight="1" x14ac:dyDescent="0.15">
      <c r="A730" s="111"/>
      <c r="B730" s="18"/>
      <c r="C730" s="110" t="s">
        <v>517</v>
      </c>
      <c r="D730" s="143">
        <f t="shared" si="44"/>
        <v>100</v>
      </c>
      <c r="E730" s="1">
        <f t="shared" si="45"/>
        <v>0</v>
      </c>
    </row>
    <row r="731" spans="1:5" ht="15" customHeight="1" x14ac:dyDescent="0.15">
      <c r="A731" s="111"/>
      <c r="B731" s="18"/>
      <c r="C731" s="110" t="s">
        <v>518</v>
      </c>
      <c r="D731" s="143">
        <f t="shared" si="44"/>
        <v>100</v>
      </c>
      <c r="E731" s="1">
        <f t="shared" si="45"/>
        <v>0</v>
      </c>
    </row>
    <row r="732" spans="1:5" ht="15" customHeight="1" x14ac:dyDescent="0.15">
      <c r="A732" s="111"/>
      <c r="B732" s="18"/>
      <c r="C732" s="110" t="s">
        <v>519</v>
      </c>
      <c r="D732" s="143">
        <f t="shared" si="44"/>
        <v>100</v>
      </c>
      <c r="E732" s="1">
        <f t="shared" si="45"/>
        <v>0</v>
      </c>
    </row>
    <row r="733" spans="1:5" ht="15" customHeight="1" x14ac:dyDescent="0.15">
      <c r="A733" s="111"/>
      <c r="B733" s="18"/>
      <c r="C733" s="110" t="s">
        <v>520</v>
      </c>
      <c r="D733" s="143">
        <f t="shared" si="44"/>
        <v>100</v>
      </c>
      <c r="E733" s="1">
        <f t="shared" si="45"/>
        <v>0</v>
      </c>
    </row>
    <row r="734" spans="1:5" ht="15" customHeight="1" x14ac:dyDescent="0.15">
      <c r="A734" s="111"/>
      <c r="B734" s="18"/>
      <c r="C734" s="110" t="s">
        <v>521</v>
      </c>
      <c r="D734" s="143">
        <f t="shared" si="44"/>
        <v>100</v>
      </c>
      <c r="E734" s="1">
        <f t="shared" si="45"/>
        <v>0</v>
      </c>
    </row>
    <row r="735" spans="1:5" ht="15" customHeight="1" x14ac:dyDescent="0.15">
      <c r="A735" s="111"/>
      <c r="B735" s="18"/>
      <c r="C735" s="110" t="s">
        <v>522</v>
      </c>
      <c r="D735" s="143">
        <f t="shared" si="44"/>
        <v>100</v>
      </c>
      <c r="E735" s="1">
        <f t="shared" si="45"/>
        <v>0</v>
      </c>
    </row>
    <row r="736" spans="1:5" ht="15" customHeight="1" x14ac:dyDescent="0.15">
      <c r="A736" s="111"/>
      <c r="B736" s="18"/>
      <c r="C736" s="110" t="s">
        <v>523</v>
      </c>
      <c r="D736" s="143">
        <f t="shared" ref="D736:D761" si="46">IF($C736="全体","",SUM(E164:G164))</f>
        <v>100</v>
      </c>
      <c r="E736" s="1">
        <f t="shared" si="45"/>
        <v>0</v>
      </c>
    </row>
    <row r="737" spans="1:5" ht="15" customHeight="1" x14ac:dyDescent="0.15">
      <c r="A737" s="111"/>
      <c r="B737" s="19"/>
      <c r="C737" s="108" t="s">
        <v>66</v>
      </c>
      <c r="D737" s="143">
        <f t="shared" si="46"/>
        <v>100</v>
      </c>
      <c r="E737" s="1">
        <f t="shared" si="45"/>
        <v>0</v>
      </c>
    </row>
    <row r="738" spans="1:5" ht="15" customHeight="1" x14ac:dyDescent="0.15">
      <c r="A738" s="111"/>
      <c r="B738" s="11" t="s">
        <v>2</v>
      </c>
      <c r="C738" s="113" t="s">
        <v>16</v>
      </c>
      <c r="D738" s="143" t="str">
        <f t="shared" si="46"/>
        <v/>
      </c>
      <c r="E738" s="1" t="str">
        <f t="shared" si="45"/>
        <v/>
      </c>
    </row>
    <row r="739" spans="1:5" ht="15" customHeight="1" x14ac:dyDescent="0.15">
      <c r="A739" s="111"/>
      <c r="B739" s="11" t="s">
        <v>3</v>
      </c>
      <c r="C739" s="112"/>
      <c r="D739" s="143">
        <f t="shared" si="46"/>
        <v>100.00000000000001</v>
      </c>
      <c r="E739" s="1">
        <f t="shared" si="45"/>
        <v>0</v>
      </c>
    </row>
    <row r="740" spans="1:5" ht="15" customHeight="1" x14ac:dyDescent="0.15">
      <c r="A740" s="111"/>
      <c r="B740" s="11" t="s">
        <v>4</v>
      </c>
      <c r="C740" s="110" t="s">
        <v>515</v>
      </c>
      <c r="D740" s="143">
        <f t="shared" si="46"/>
        <v>100</v>
      </c>
      <c r="E740" s="1">
        <f t="shared" si="45"/>
        <v>0</v>
      </c>
    </row>
    <row r="741" spans="1:5" ht="15" customHeight="1" x14ac:dyDescent="0.15">
      <c r="A741" s="111"/>
      <c r="B741" s="11"/>
      <c r="C741" s="110" t="s">
        <v>516</v>
      </c>
      <c r="D741" s="143">
        <f t="shared" si="46"/>
        <v>100.00000000000001</v>
      </c>
      <c r="E741" s="1">
        <f t="shared" si="45"/>
        <v>0</v>
      </c>
    </row>
    <row r="742" spans="1:5" ht="15" customHeight="1" x14ac:dyDescent="0.15">
      <c r="A742" s="111"/>
      <c r="B742" s="11"/>
      <c r="C742" s="110" t="s">
        <v>517</v>
      </c>
      <c r="D742" s="143">
        <f t="shared" si="46"/>
        <v>100.00000000000001</v>
      </c>
      <c r="E742" s="1">
        <f t="shared" si="45"/>
        <v>0</v>
      </c>
    </row>
    <row r="743" spans="1:5" ht="15" customHeight="1" x14ac:dyDescent="0.15">
      <c r="A743" s="111"/>
      <c r="B743" s="11"/>
      <c r="C743" s="110" t="s">
        <v>518</v>
      </c>
      <c r="D743" s="143">
        <f t="shared" si="46"/>
        <v>100</v>
      </c>
      <c r="E743" s="1">
        <f t="shared" si="45"/>
        <v>0</v>
      </c>
    </row>
    <row r="744" spans="1:5" ht="15" customHeight="1" x14ac:dyDescent="0.15">
      <c r="A744" s="111"/>
      <c r="B744" s="11"/>
      <c r="C744" s="110" t="s">
        <v>519</v>
      </c>
      <c r="D744" s="143">
        <f t="shared" si="46"/>
        <v>100</v>
      </c>
      <c r="E744" s="1">
        <f t="shared" si="45"/>
        <v>0</v>
      </c>
    </row>
    <row r="745" spans="1:5" ht="15" customHeight="1" x14ac:dyDescent="0.15">
      <c r="A745" s="111"/>
      <c r="B745" s="11"/>
      <c r="C745" s="110" t="s">
        <v>520</v>
      </c>
      <c r="D745" s="143">
        <f t="shared" si="46"/>
        <v>100.00000000000001</v>
      </c>
      <c r="E745" s="1">
        <f t="shared" si="45"/>
        <v>0</v>
      </c>
    </row>
    <row r="746" spans="1:5" ht="15" customHeight="1" x14ac:dyDescent="0.15">
      <c r="A746" s="111"/>
      <c r="B746" s="11"/>
      <c r="C746" s="110" t="s">
        <v>521</v>
      </c>
      <c r="D746" s="143">
        <f t="shared" si="46"/>
        <v>100</v>
      </c>
      <c r="E746" s="1">
        <f t="shared" si="45"/>
        <v>0</v>
      </c>
    </row>
    <row r="747" spans="1:5" ht="15" customHeight="1" x14ac:dyDescent="0.15">
      <c r="A747" s="111"/>
      <c r="B747" s="11"/>
      <c r="C747" s="110" t="s">
        <v>522</v>
      </c>
      <c r="D747" s="143">
        <f t="shared" si="46"/>
        <v>99.999999999999986</v>
      </c>
      <c r="E747" s="1">
        <f t="shared" si="45"/>
        <v>0</v>
      </c>
    </row>
    <row r="748" spans="1:5" ht="15" customHeight="1" x14ac:dyDescent="0.15">
      <c r="A748" s="111"/>
      <c r="B748" s="11"/>
      <c r="C748" s="110" t="s">
        <v>523</v>
      </c>
      <c r="D748" s="143">
        <f t="shared" si="46"/>
        <v>100</v>
      </c>
      <c r="E748" s="1">
        <f t="shared" si="45"/>
        <v>0</v>
      </c>
    </row>
    <row r="749" spans="1:5" ht="15" customHeight="1" x14ac:dyDescent="0.15">
      <c r="A749" s="111"/>
      <c r="B749" s="11"/>
      <c r="C749" s="108" t="s">
        <v>66</v>
      </c>
      <c r="D749" s="143">
        <f t="shared" si="46"/>
        <v>100</v>
      </c>
      <c r="E749" s="1">
        <f t="shared" si="45"/>
        <v>0</v>
      </c>
    </row>
    <row r="750" spans="1:5" ht="15" customHeight="1" x14ac:dyDescent="0.15">
      <c r="A750" s="111"/>
      <c r="B750" s="204" t="s">
        <v>5</v>
      </c>
      <c r="C750" s="113" t="s">
        <v>16</v>
      </c>
      <c r="D750" s="143" t="str">
        <f t="shared" si="46"/>
        <v/>
      </c>
      <c r="E750" s="1" t="str">
        <f t="shared" si="45"/>
        <v/>
      </c>
    </row>
    <row r="751" spans="1:5" ht="15" customHeight="1" x14ac:dyDescent="0.15">
      <c r="A751" s="111"/>
      <c r="B751" s="205"/>
      <c r="C751" s="112"/>
      <c r="D751" s="143">
        <f t="shared" si="46"/>
        <v>100</v>
      </c>
      <c r="E751" s="1">
        <f t="shared" si="45"/>
        <v>0</v>
      </c>
    </row>
    <row r="752" spans="1:5" ht="15" customHeight="1" x14ac:dyDescent="0.15">
      <c r="A752" s="111"/>
      <c r="B752" s="205"/>
      <c r="C752" s="110" t="s">
        <v>515</v>
      </c>
      <c r="D752" s="143">
        <f t="shared" si="46"/>
        <v>100</v>
      </c>
      <c r="E752" s="1">
        <f t="shared" si="45"/>
        <v>0</v>
      </c>
    </row>
    <row r="753" spans="1:5" ht="15" customHeight="1" x14ac:dyDescent="0.15">
      <c r="A753" s="111"/>
      <c r="B753" s="205"/>
      <c r="C753" s="110" t="s">
        <v>516</v>
      </c>
      <c r="D753" s="143">
        <f t="shared" si="46"/>
        <v>100</v>
      </c>
      <c r="E753" s="1">
        <f t="shared" si="45"/>
        <v>0</v>
      </c>
    </row>
    <row r="754" spans="1:5" ht="15" customHeight="1" x14ac:dyDescent="0.15">
      <c r="A754" s="111"/>
      <c r="B754" s="205"/>
      <c r="C754" s="110" t="s">
        <v>517</v>
      </c>
      <c r="D754" s="143">
        <f t="shared" si="46"/>
        <v>100</v>
      </c>
      <c r="E754" s="1">
        <f t="shared" si="45"/>
        <v>0</v>
      </c>
    </row>
    <row r="755" spans="1:5" ht="15" customHeight="1" x14ac:dyDescent="0.15">
      <c r="A755" s="111"/>
      <c r="B755" s="200"/>
      <c r="C755" s="110" t="s">
        <v>518</v>
      </c>
      <c r="D755" s="143">
        <f t="shared" si="46"/>
        <v>100</v>
      </c>
      <c r="E755" s="1">
        <f t="shared" si="45"/>
        <v>0</v>
      </c>
    </row>
    <row r="756" spans="1:5" ht="15" customHeight="1" x14ac:dyDescent="0.15">
      <c r="A756" s="111"/>
      <c r="B756" s="200"/>
      <c r="C756" s="110" t="s">
        <v>519</v>
      </c>
      <c r="D756" s="143">
        <f t="shared" si="46"/>
        <v>100</v>
      </c>
      <c r="E756" s="1">
        <f t="shared" si="45"/>
        <v>0</v>
      </c>
    </row>
    <row r="757" spans="1:5" ht="15" customHeight="1" x14ac:dyDescent="0.15">
      <c r="A757" s="111"/>
      <c r="B757" s="200"/>
      <c r="C757" s="110" t="s">
        <v>520</v>
      </c>
      <c r="D757" s="143">
        <f t="shared" si="46"/>
        <v>100</v>
      </c>
      <c r="E757" s="1">
        <f t="shared" si="45"/>
        <v>0</v>
      </c>
    </row>
    <row r="758" spans="1:5" ht="15" customHeight="1" x14ac:dyDescent="0.15">
      <c r="A758" s="111"/>
      <c r="B758" s="200"/>
      <c r="C758" s="110" t="s">
        <v>521</v>
      </c>
      <c r="D758" s="143">
        <f t="shared" si="46"/>
        <v>100</v>
      </c>
      <c r="E758" s="1">
        <f t="shared" si="45"/>
        <v>0</v>
      </c>
    </row>
    <row r="759" spans="1:5" ht="15" customHeight="1" x14ac:dyDescent="0.15">
      <c r="A759" s="111"/>
      <c r="B759" s="200"/>
      <c r="C759" s="110" t="s">
        <v>522</v>
      </c>
      <c r="D759" s="143">
        <f t="shared" si="46"/>
        <v>100</v>
      </c>
      <c r="E759" s="1">
        <f t="shared" si="45"/>
        <v>0</v>
      </c>
    </row>
    <row r="760" spans="1:5" ht="15" customHeight="1" x14ac:dyDescent="0.15">
      <c r="A760" s="111"/>
      <c r="B760" s="200"/>
      <c r="C760" s="110" t="s">
        <v>523</v>
      </c>
      <c r="D760" s="143">
        <f t="shared" si="46"/>
        <v>100</v>
      </c>
      <c r="E760" s="1">
        <f t="shared" si="45"/>
        <v>0</v>
      </c>
    </row>
    <row r="761" spans="1:5" ht="15" customHeight="1" x14ac:dyDescent="0.15">
      <c r="A761" s="109"/>
      <c r="B761" s="456"/>
      <c r="C761" s="108" t="s">
        <v>66</v>
      </c>
      <c r="D761" s="143">
        <f t="shared" si="46"/>
        <v>100</v>
      </c>
      <c r="E761" s="1">
        <f t="shared" si="45"/>
        <v>0</v>
      </c>
    </row>
  </sheetData>
  <mergeCells count="24">
    <mergeCell ref="B643:B647"/>
    <mergeCell ref="B675:B679"/>
    <mergeCell ref="B705:B709"/>
    <mergeCell ref="A715:A716"/>
    <mergeCell ref="B722:B725"/>
    <mergeCell ref="B750:B754"/>
    <mergeCell ref="B322:B326"/>
    <mergeCell ref="A332:A333"/>
    <mergeCell ref="B339:B342"/>
    <mergeCell ref="B367:B371"/>
    <mergeCell ref="B594:B598"/>
    <mergeCell ref="B619:B623"/>
    <mergeCell ref="B150:B153"/>
    <mergeCell ref="B178:B182"/>
    <mergeCell ref="B211:B215"/>
    <mergeCell ref="B236:B240"/>
    <mergeCell ref="B260:B264"/>
    <mergeCell ref="B292:B296"/>
    <mergeCell ref="B22:B26"/>
    <mergeCell ref="B47:B51"/>
    <mergeCell ref="B71:B75"/>
    <mergeCell ref="B103:B107"/>
    <mergeCell ref="B133:B137"/>
    <mergeCell ref="A143:A144"/>
  </mergeCells>
  <phoneticPr fontId="6"/>
  <pageMargins left="0.39370078740157483" right="0.39370078740157483" top="0.39370078740157483" bottom="0.19685039370078741" header="0.19685039370078741" footer="0.19685039370078741"/>
  <pageSetup paperSize="9" scale="70" orientation="portrait" horizontalDpi="200" verticalDpi="200" r:id="rId1"/>
  <headerFooter alignWithMargins="0">
    <oddHeader>&amp;R&amp;"+,標準"&amp;11&amp;F-&amp;A</oddHeader>
  </headerFooter>
  <rowBreaks count="2" manualBreakCount="2">
    <brk id="78" max="16383" man="1"/>
    <brk id="153" max="1638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82AB83-48A3-48F2-97E4-BEA6757F4FE6}">
  <dimension ref="A1:G542"/>
  <sheetViews>
    <sheetView showGridLines="0" view="pageBreakPreview" zoomScaleNormal="100" zoomScaleSheetLayoutView="100" workbookViewId="0"/>
  </sheetViews>
  <sheetFormatPr defaultColWidth="8" defaultRowHeight="15" customHeight="1" x14ac:dyDescent="0.15"/>
  <cols>
    <col min="1" max="1" width="24.5703125" style="1" customWidth="1"/>
    <col min="2" max="2" width="4.28515625" style="1" customWidth="1"/>
    <col min="3" max="3" width="50.5703125" style="1" customWidth="1"/>
    <col min="4" max="7" width="11.28515625" style="1" customWidth="1"/>
    <col min="8" max="16384" width="8" style="1"/>
  </cols>
  <sheetData>
    <row r="1" spans="1:7" ht="15" customHeight="1" x14ac:dyDescent="0.15">
      <c r="D1" s="1" t="s">
        <v>585</v>
      </c>
    </row>
    <row r="2" spans="1:7" ht="15" customHeight="1" x14ac:dyDescent="0.15">
      <c r="D2" s="1" t="s">
        <v>64</v>
      </c>
    </row>
    <row r="3" spans="1:7" s="7" customFormat="1" ht="22.5" x14ac:dyDescent="0.15">
      <c r="A3" s="3"/>
      <c r="B3" s="4"/>
      <c r="C3" s="116"/>
      <c r="D3" s="5" t="s">
        <v>0</v>
      </c>
      <c r="E3" s="115" t="s">
        <v>39</v>
      </c>
      <c r="F3" s="115" t="s">
        <v>40</v>
      </c>
      <c r="G3" s="5" t="s">
        <v>65</v>
      </c>
    </row>
    <row r="4" spans="1:7" ht="15" customHeight="1" x14ac:dyDescent="0.15">
      <c r="A4" s="114" t="s">
        <v>210</v>
      </c>
      <c r="B4" s="17" t="s">
        <v>6</v>
      </c>
      <c r="C4" s="113" t="s">
        <v>16</v>
      </c>
      <c r="D4" s="8">
        <f t="shared" ref="D4:G4" si="0">D154</f>
        <v>1165</v>
      </c>
      <c r="E4" s="8">
        <f t="shared" si="0"/>
        <v>307</v>
      </c>
      <c r="F4" s="8">
        <f t="shared" si="0"/>
        <v>753</v>
      </c>
      <c r="G4" s="8">
        <f t="shared" si="0"/>
        <v>105</v>
      </c>
    </row>
    <row r="5" spans="1:7" ht="15" customHeight="1" x14ac:dyDescent="0.15">
      <c r="A5" s="80" t="s">
        <v>209</v>
      </c>
      <c r="B5" s="18" t="s">
        <v>7</v>
      </c>
      <c r="C5" s="112"/>
      <c r="D5" s="29">
        <f>IF(SUM(E5:G5)&gt;100,"－",SUM(E5:G5))</f>
        <v>100</v>
      </c>
      <c r="E5" s="28">
        <f>E154/$D4*100</f>
        <v>26.351931330472102</v>
      </c>
      <c r="F5" s="28">
        <f>F154/$D4*100</f>
        <v>64.63519313304721</v>
      </c>
      <c r="G5" s="28">
        <f>G154/$D4*100</f>
        <v>9.0128755364806867</v>
      </c>
    </row>
    <row r="6" spans="1:7" ht="15" customHeight="1" x14ac:dyDescent="0.15">
      <c r="A6" s="80"/>
      <c r="B6" s="18" t="s">
        <v>8</v>
      </c>
      <c r="C6" s="459" t="s">
        <v>204</v>
      </c>
      <c r="D6" s="20">
        <f t="shared" ref="D6:D11" si="1">D156</f>
        <v>146</v>
      </c>
      <c r="E6" s="12">
        <f t="shared" ref="E6:G10" si="2">IF($D6=0,0,E156/$D6*100)</f>
        <v>25.342465753424658</v>
      </c>
      <c r="F6" s="12">
        <f t="shared" si="2"/>
        <v>66.438356164383563</v>
      </c>
      <c r="G6" s="12">
        <f t="shared" si="2"/>
        <v>8.2191780821917799</v>
      </c>
    </row>
    <row r="7" spans="1:7" ht="15" customHeight="1" x14ac:dyDescent="0.15">
      <c r="A7" s="111"/>
      <c r="B7" s="18" t="s">
        <v>9</v>
      </c>
      <c r="C7" s="459" t="s">
        <v>202</v>
      </c>
      <c r="D7" s="20">
        <f t="shared" si="1"/>
        <v>576</v>
      </c>
      <c r="E7" s="12">
        <f t="shared" si="2"/>
        <v>27.430555555555557</v>
      </c>
      <c r="F7" s="12">
        <f t="shared" si="2"/>
        <v>63.541666666666664</v>
      </c>
      <c r="G7" s="12">
        <f t="shared" si="2"/>
        <v>9.0277777777777768</v>
      </c>
    </row>
    <row r="8" spans="1:7" ht="15" customHeight="1" x14ac:dyDescent="0.15">
      <c r="A8" s="111"/>
      <c r="B8" s="18"/>
      <c r="C8" s="459" t="s">
        <v>201</v>
      </c>
      <c r="D8" s="20">
        <f t="shared" si="1"/>
        <v>251</v>
      </c>
      <c r="E8" s="12">
        <f t="shared" si="2"/>
        <v>24.701195219123505</v>
      </c>
      <c r="F8" s="12">
        <f t="shared" si="2"/>
        <v>67.729083665338635</v>
      </c>
      <c r="G8" s="12">
        <f t="shared" si="2"/>
        <v>7.569721115537849</v>
      </c>
    </row>
    <row r="9" spans="1:7" ht="15" customHeight="1" x14ac:dyDescent="0.15">
      <c r="A9" s="111"/>
      <c r="B9" s="18"/>
      <c r="C9" s="459" t="s">
        <v>200</v>
      </c>
      <c r="D9" s="20">
        <f t="shared" si="1"/>
        <v>94</v>
      </c>
      <c r="E9" s="12">
        <f t="shared" si="2"/>
        <v>27.659574468085108</v>
      </c>
      <c r="F9" s="12">
        <f t="shared" si="2"/>
        <v>67.021276595744681</v>
      </c>
      <c r="G9" s="12">
        <f t="shared" si="2"/>
        <v>5.3191489361702127</v>
      </c>
    </row>
    <row r="10" spans="1:7" ht="15" customHeight="1" x14ac:dyDescent="0.15">
      <c r="A10" s="111"/>
      <c r="B10" s="19"/>
      <c r="C10" s="128" t="s">
        <v>65</v>
      </c>
      <c r="D10" s="21">
        <f t="shared" si="1"/>
        <v>98</v>
      </c>
      <c r="E10" s="9">
        <f t="shared" si="2"/>
        <v>24.489795918367346</v>
      </c>
      <c r="F10" s="9">
        <f t="shared" si="2"/>
        <v>58.163265306122447</v>
      </c>
      <c r="G10" s="9">
        <f t="shared" si="2"/>
        <v>17.346938775510203</v>
      </c>
    </row>
    <row r="11" spans="1:7" ht="15" customHeight="1" x14ac:dyDescent="0.15">
      <c r="A11" s="111"/>
      <c r="B11" s="11" t="s">
        <v>2</v>
      </c>
      <c r="C11" s="113" t="s">
        <v>16</v>
      </c>
      <c r="D11" s="20">
        <f t="shared" si="1"/>
        <v>835</v>
      </c>
      <c r="E11" s="20">
        <f>E161</f>
        <v>305</v>
      </c>
      <c r="F11" s="20">
        <f>F161</f>
        <v>413</v>
      </c>
      <c r="G11" s="20">
        <f>G161</f>
        <v>117</v>
      </c>
    </row>
    <row r="12" spans="1:7" ht="15" customHeight="1" x14ac:dyDescent="0.15">
      <c r="A12" s="111"/>
      <c r="B12" s="11" t="s">
        <v>3</v>
      </c>
      <c r="C12" s="112"/>
      <c r="D12" s="28">
        <f>IF(SUM(E12:G12)&gt;100,"－",SUM(E12:G12))</f>
        <v>100.00000000000001</v>
      </c>
      <c r="E12" s="28">
        <f>E161/$D11*100</f>
        <v>36.526946107784433</v>
      </c>
      <c r="F12" s="28">
        <f>F161/$D11*100</f>
        <v>49.461077844311383</v>
      </c>
      <c r="G12" s="28">
        <f>G161/$D11*100</f>
        <v>14.011976047904193</v>
      </c>
    </row>
    <row r="13" spans="1:7" ht="15" customHeight="1" x14ac:dyDescent="0.15">
      <c r="A13" s="111"/>
      <c r="B13" s="11" t="s">
        <v>4</v>
      </c>
      <c r="C13" s="459" t="s">
        <v>204</v>
      </c>
      <c r="D13" s="20">
        <f t="shared" ref="D13:D18" si="3">D163</f>
        <v>124</v>
      </c>
      <c r="E13" s="12">
        <f t="shared" ref="E13:G17" si="4">IF($D13=0,0,E163/$D13*100)</f>
        <v>37.903225806451616</v>
      </c>
      <c r="F13" s="12">
        <f t="shared" si="4"/>
        <v>49.193548387096776</v>
      </c>
      <c r="G13" s="12">
        <f t="shared" si="4"/>
        <v>12.903225806451612</v>
      </c>
    </row>
    <row r="14" spans="1:7" ht="15" customHeight="1" x14ac:dyDescent="0.15">
      <c r="A14" s="111"/>
      <c r="B14" s="11"/>
      <c r="C14" s="459" t="s">
        <v>202</v>
      </c>
      <c r="D14" s="20">
        <f t="shared" si="3"/>
        <v>187</v>
      </c>
      <c r="E14" s="12">
        <f t="shared" si="4"/>
        <v>34.224598930481278</v>
      </c>
      <c r="F14" s="12">
        <f t="shared" si="4"/>
        <v>52.406417112299465</v>
      </c>
      <c r="G14" s="12">
        <f t="shared" si="4"/>
        <v>13.368983957219251</v>
      </c>
    </row>
    <row r="15" spans="1:7" ht="15" customHeight="1" x14ac:dyDescent="0.15">
      <c r="A15" s="111"/>
      <c r="B15" s="11"/>
      <c r="C15" s="459" t="s">
        <v>201</v>
      </c>
      <c r="D15" s="20">
        <f t="shared" si="3"/>
        <v>257</v>
      </c>
      <c r="E15" s="12">
        <f t="shared" si="4"/>
        <v>36.964980544747085</v>
      </c>
      <c r="F15" s="12">
        <f t="shared" si="4"/>
        <v>54.085603112840467</v>
      </c>
      <c r="G15" s="12">
        <f t="shared" si="4"/>
        <v>8.9494163424124515</v>
      </c>
    </row>
    <row r="16" spans="1:7" ht="15" customHeight="1" x14ac:dyDescent="0.15">
      <c r="A16" s="111"/>
      <c r="B16" s="11"/>
      <c r="C16" s="459" t="s">
        <v>200</v>
      </c>
      <c r="D16" s="20">
        <f t="shared" si="3"/>
        <v>199</v>
      </c>
      <c r="E16" s="12">
        <f t="shared" si="4"/>
        <v>39.195979899497488</v>
      </c>
      <c r="F16" s="12">
        <f t="shared" si="4"/>
        <v>43.718592964824118</v>
      </c>
      <c r="G16" s="12">
        <f t="shared" si="4"/>
        <v>17.08542713567839</v>
      </c>
    </row>
    <row r="17" spans="1:7" ht="15" customHeight="1" x14ac:dyDescent="0.15">
      <c r="A17" s="111"/>
      <c r="B17" s="11"/>
      <c r="C17" s="128" t="s">
        <v>65</v>
      </c>
      <c r="D17" s="21">
        <f t="shared" si="3"/>
        <v>68</v>
      </c>
      <c r="E17" s="9">
        <f t="shared" si="4"/>
        <v>30.882352941176471</v>
      </c>
      <c r="F17" s="9">
        <f t="shared" si="4"/>
        <v>41.17647058823529</v>
      </c>
      <c r="G17" s="9">
        <f t="shared" si="4"/>
        <v>27.941176470588236</v>
      </c>
    </row>
    <row r="18" spans="1:7" ht="15" customHeight="1" x14ac:dyDescent="0.15">
      <c r="A18" s="111"/>
      <c r="B18" s="204" t="s">
        <v>5</v>
      </c>
      <c r="C18" s="113" t="s">
        <v>16</v>
      </c>
      <c r="D18" s="20">
        <f t="shared" si="3"/>
        <v>955</v>
      </c>
      <c r="E18" s="20">
        <f>E168</f>
        <v>324</v>
      </c>
      <c r="F18" s="20">
        <f>F168</f>
        <v>443</v>
      </c>
      <c r="G18" s="20">
        <f>G168</f>
        <v>188</v>
      </c>
    </row>
    <row r="19" spans="1:7" ht="15" customHeight="1" x14ac:dyDescent="0.15">
      <c r="A19" s="111"/>
      <c r="B19" s="205"/>
      <c r="C19" s="112"/>
      <c r="D19" s="28">
        <f>IF(SUM(E19:G19)&gt;100,"－",SUM(E19:G19))</f>
        <v>100</v>
      </c>
      <c r="E19" s="28">
        <f>E168/$D18*100</f>
        <v>33.926701570680628</v>
      </c>
      <c r="F19" s="28">
        <f>F168/$D18*100</f>
        <v>46.387434554973822</v>
      </c>
      <c r="G19" s="28">
        <f>G168/$D18*100</f>
        <v>19.68586387434555</v>
      </c>
    </row>
    <row r="20" spans="1:7" ht="15" customHeight="1" x14ac:dyDescent="0.15">
      <c r="A20" s="111"/>
      <c r="B20" s="205"/>
      <c r="C20" s="459" t="s">
        <v>204</v>
      </c>
      <c r="D20" s="20">
        <f t="shared" ref="D20:G25" si="5">D170</f>
        <v>88</v>
      </c>
      <c r="E20" s="12">
        <f t="shared" ref="E20:G24" si="6">IF($D20=0,0,E170/$D20*100)</f>
        <v>32.954545454545453</v>
      </c>
      <c r="F20" s="12">
        <f t="shared" si="6"/>
        <v>50</v>
      </c>
      <c r="G20" s="12">
        <f t="shared" si="6"/>
        <v>17.045454545454543</v>
      </c>
    </row>
    <row r="21" spans="1:7" ht="15" customHeight="1" x14ac:dyDescent="0.15">
      <c r="A21" s="111"/>
      <c r="B21" s="205"/>
      <c r="C21" s="459" t="s">
        <v>202</v>
      </c>
      <c r="D21" s="20">
        <f t="shared" si="5"/>
        <v>105</v>
      </c>
      <c r="E21" s="12">
        <f t="shared" si="6"/>
        <v>35.238095238095241</v>
      </c>
      <c r="F21" s="12">
        <f t="shared" si="6"/>
        <v>57.142857142857139</v>
      </c>
      <c r="G21" s="12">
        <f t="shared" si="6"/>
        <v>7.6190476190476195</v>
      </c>
    </row>
    <row r="22" spans="1:7" ht="15" customHeight="1" x14ac:dyDescent="0.15">
      <c r="A22" s="111"/>
      <c r="B22" s="205"/>
      <c r="C22" s="459" t="s">
        <v>201</v>
      </c>
      <c r="D22" s="20">
        <f t="shared" si="5"/>
        <v>311</v>
      </c>
      <c r="E22" s="12">
        <f t="shared" si="6"/>
        <v>37.29903536977492</v>
      </c>
      <c r="F22" s="12">
        <f t="shared" si="6"/>
        <v>46.623794212218648</v>
      </c>
      <c r="G22" s="12">
        <f t="shared" si="6"/>
        <v>16.077170418006432</v>
      </c>
    </row>
    <row r="23" spans="1:7" ht="15" customHeight="1" x14ac:dyDescent="0.15">
      <c r="A23" s="111"/>
      <c r="B23" s="200"/>
      <c r="C23" s="459" t="s">
        <v>200</v>
      </c>
      <c r="D23" s="20">
        <f t="shared" si="5"/>
        <v>326</v>
      </c>
      <c r="E23" s="12">
        <f t="shared" si="6"/>
        <v>33.742331288343557</v>
      </c>
      <c r="F23" s="12">
        <f t="shared" si="6"/>
        <v>43.865030674846629</v>
      </c>
      <c r="G23" s="12">
        <f t="shared" si="6"/>
        <v>22.392638036809817</v>
      </c>
    </row>
    <row r="24" spans="1:7" ht="15" customHeight="1" x14ac:dyDescent="0.15">
      <c r="A24" s="108"/>
      <c r="B24" s="202"/>
      <c r="C24" s="128" t="s">
        <v>65</v>
      </c>
      <c r="D24" s="21">
        <f t="shared" si="5"/>
        <v>125</v>
      </c>
      <c r="E24" s="9">
        <f t="shared" si="6"/>
        <v>25.6</v>
      </c>
      <c r="F24" s="9">
        <f t="shared" si="6"/>
        <v>40.799999999999997</v>
      </c>
      <c r="G24" s="9">
        <f t="shared" si="6"/>
        <v>33.6</v>
      </c>
    </row>
    <row r="25" spans="1:7" ht="15" customHeight="1" x14ac:dyDescent="0.15">
      <c r="A25" s="114" t="s">
        <v>525</v>
      </c>
      <c r="B25" s="17" t="s">
        <v>6</v>
      </c>
      <c r="C25" s="113" t="s">
        <v>16</v>
      </c>
      <c r="D25" s="8">
        <f t="shared" si="5"/>
        <v>1165</v>
      </c>
      <c r="E25" s="8">
        <f t="shared" si="5"/>
        <v>307</v>
      </c>
      <c r="F25" s="8">
        <f t="shared" si="5"/>
        <v>753</v>
      </c>
      <c r="G25" s="8">
        <f t="shared" si="5"/>
        <v>105</v>
      </c>
    </row>
    <row r="26" spans="1:7" ht="15" customHeight="1" x14ac:dyDescent="0.15">
      <c r="A26" s="455" t="s">
        <v>526</v>
      </c>
      <c r="B26" s="18" t="s">
        <v>7</v>
      </c>
      <c r="C26" s="112"/>
      <c r="D26" s="29">
        <f>IF(SUM(E26:G26)&gt;100,"－",SUM(E26:G26))</f>
        <v>100</v>
      </c>
      <c r="E26" s="28">
        <f>E175/$D25*100</f>
        <v>26.351931330472102</v>
      </c>
      <c r="F26" s="28">
        <f>F175/$D25*100</f>
        <v>64.63519313304721</v>
      </c>
      <c r="G26" s="28">
        <f>G175/$D25*100</f>
        <v>9.0128755364806867</v>
      </c>
    </row>
    <row r="27" spans="1:7" ht="15" customHeight="1" x14ac:dyDescent="0.15">
      <c r="A27" s="111" t="s">
        <v>527</v>
      </c>
      <c r="B27" s="18" t="s">
        <v>8</v>
      </c>
      <c r="C27" s="110" t="s">
        <v>528</v>
      </c>
      <c r="D27" s="20">
        <f t="shared" ref="D27:G35" si="7">D177</f>
        <v>145</v>
      </c>
      <c r="E27" s="12">
        <f>IF($D27=0,0,E177/$D27*100)</f>
        <v>25.517241379310345</v>
      </c>
      <c r="F27" s="12">
        <f>IF($D27=0,0,F177/$D27*100)</f>
        <v>65.517241379310349</v>
      </c>
      <c r="G27" s="12">
        <f>IF($D27=0,0,G177/$D27*100)</f>
        <v>8.9655172413793096</v>
      </c>
    </row>
    <row r="28" spans="1:7" ht="15" customHeight="1" x14ac:dyDescent="0.15">
      <c r="A28" s="111"/>
      <c r="B28" s="18" t="s">
        <v>9</v>
      </c>
      <c r="C28" s="110" t="s">
        <v>529</v>
      </c>
      <c r="D28" s="20">
        <f t="shared" si="7"/>
        <v>403</v>
      </c>
      <c r="E28" s="12">
        <f t="shared" ref="E28:G34" si="8">IF($D28=0,0,E178/$D28*100)</f>
        <v>25.310173697270471</v>
      </c>
      <c r="F28" s="12">
        <f t="shared" si="8"/>
        <v>65.50868486352357</v>
      </c>
      <c r="G28" s="12">
        <f t="shared" si="8"/>
        <v>9.1811414392059554</v>
      </c>
    </row>
    <row r="29" spans="1:7" ht="15" customHeight="1" x14ac:dyDescent="0.15">
      <c r="A29" s="111"/>
      <c r="B29" s="18"/>
      <c r="C29" s="110" t="s">
        <v>530</v>
      </c>
      <c r="D29" s="20">
        <f t="shared" si="7"/>
        <v>188</v>
      </c>
      <c r="E29" s="12">
        <f t="shared" si="8"/>
        <v>24.468085106382979</v>
      </c>
      <c r="F29" s="12">
        <f t="shared" si="8"/>
        <v>67.553191489361694</v>
      </c>
      <c r="G29" s="12">
        <f t="shared" si="8"/>
        <v>7.9787234042553195</v>
      </c>
    </row>
    <row r="30" spans="1:7" ht="15" customHeight="1" x14ac:dyDescent="0.15">
      <c r="A30" s="111"/>
      <c r="B30" s="18"/>
      <c r="C30" s="110" t="s">
        <v>531</v>
      </c>
      <c r="D30" s="20">
        <f t="shared" si="7"/>
        <v>143</v>
      </c>
      <c r="E30" s="12">
        <f t="shared" si="8"/>
        <v>22.377622377622377</v>
      </c>
      <c r="F30" s="12">
        <f t="shared" si="8"/>
        <v>69.930069930069934</v>
      </c>
      <c r="G30" s="12">
        <f t="shared" si="8"/>
        <v>7.6923076923076925</v>
      </c>
    </row>
    <row r="31" spans="1:7" ht="15" customHeight="1" x14ac:dyDescent="0.15">
      <c r="A31" s="111"/>
      <c r="B31" s="18"/>
      <c r="C31" s="110" t="s">
        <v>532</v>
      </c>
      <c r="D31" s="20">
        <f t="shared" si="7"/>
        <v>37</v>
      </c>
      <c r="E31" s="12">
        <f t="shared" si="8"/>
        <v>32.432432432432435</v>
      </c>
      <c r="F31" s="12">
        <f t="shared" si="8"/>
        <v>56.756756756756758</v>
      </c>
      <c r="G31" s="12">
        <f t="shared" si="8"/>
        <v>10.810810810810811</v>
      </c>
    </row>
    <row r="32" spans="1:7" ht="15" customHeight="1" x14ac:dyDescent="0.15">
      <c r="A32" s="111"/>
      <c r="B32" s="18"/>
      <c r="C32" s="110" t="s">
        <v>533</v>
      </c>
      <c r="D32" s="20">
        <f t="shared" si="7"/>
        <v>9</v>
      </c>
      <c r="E32" s="12">
        <f t="shared" si="8"/>
        <v>55.555555555555557</v>
      </c>
      <c r="F32" s="12">
        <f t="shared" si="8"/>
        <v>33.333333333333329</v>
      </c>
      <c r="G32" s="12">
        <f t="shared" si="8"/>
        <v>11.111111111111111</v>
      </c>
    </row>
    <row r="33" spans="1:7" ht="15" customHeight="1" x14ac:dyDescent="0.15">
      <c r="A33" s="111"/>
      <c r="B33" s="18"/>
      <c r="C33" s="110" t="s">
        <v>176</v>
      </c>
      <c r="D33" s="20">
        <f t="shared" si="7"/>
        <v>6</v>
      </c>
      <c r="E33" s="12">
        <f t="shared" si="8"/>
        <v>0</v>
      </c>
      <c r="F33" s="12">
        <f t="shared" si="8"/>
        <v>100</v>
      </c>
      <c r="G33" s="12">
        <f t="shared" si="8"/>
        <v>0</v>
      </c>
    </row>
    <row r="34" spans="1:7" ht="15" customHeight="1" x14ac:dyDescent="0.15">
      <c r="A34" s="108"/>
      <c r="B34" s="202"/>
      <c r="C34" s="108" t="s">
        <v>66</v>
      </c>
      <c r="D34" s="21">
        <f t="shared" si="7"/>
        <v>234</v>
      </c>
      <c r="E34" s="9">
        <f t="shared" si="8"/>
        <v>31.196581196581196</v>
      </c>
      <c r="F34" s="9">
        <f t="shared" si="8"/>
        <v>58.547008547008552</v>
      </c>
      <c r="G34" s="9">
        <f t="shared" si="8"/>
        <v>10.256410256410255</v>
      </c>
    </row>
    <row r="35" spans="1:7" ht="15" customHeight="1" x14ac:dyDescent="0.15">
      <c r="A35" s="114" t="s">
        <v>534</v>
      </c>
      <c r="B35" s="17" t="s">
        <v>6</v>
      </c>
      <c r="C35" s="113" t="s">
        <v>16</v>
      </c>
      <c r="D35" s="8">
        <f t="shared" si="7"/>
        <v>1165</v>
      </c>
      <c r="E35" s="8">
        <f t="shared" si="7"/>
        <v>307</v>
      </c>
      <c r="F35" s="8">
        <f t="shared" si="7"/>
        <v>753</v>
      </c>
      <c r="G35" s="8">
        <f t="shared" si="7"/>
        <v>105</v>
      </c>
    </row>
    <row r="36" spans="1:7" ht="15" customHeight="1" x14ac:dyDescent="0.15">
      <c r="A36" s="203" t="s">
        <v>535</v>
      </c>
      <c r="B36" s="18" t="s">
        <v>7</v>
      </c>
      <c r="C36" s="112"/>
      <c r="D36" s="29">
        <f>IF(SUM(E36:G36)&gt;100,"－",SUM(E36:G36))</f>
        <v>100</v>
      </c>
      <c r="E36" s="28">
        <f>E185/$D35*100</f>
        <v>26.351931330472102</v>
      </c>
      <c r="F36" s="28">
        <f>F185/$D35*100</f>
        <v>64.63519313304721</v>
      </c>
      <c r="G36" s="28">
        <f>G185/$D35*100</f>
        <v>9.0128755364806867</v>
      </c>
    </row>
    <row r="37" spans="1:7" ht="15" customHeight="1" x14ac:dyDescent="0.15">
      <c r="A37" s="203"/>
      <c r="B37" s="18" t="s">
        <v>8</v>
      </c>
      <c r="C37" s="110" t="s">
        <v>536</v>
      </c>
      <c r="D37" s="20">
        <f t="shared" ref="D37:G44" si="9">D187</f>
        <v>10</v>
      </c>
      <c r="E37" s="12">
        <f>IF($D37=0,0,E187/$D37*100)</f>
        <v>40</v>
      </c>
      <c r="F37" s="12">
        <f>IF($D37=0,0,F187/$D37*100)</f>
        <v>60</v>
      </c>
      <c r="G37" s="12">
        <f>IF($D37=0,0,G187/$D37*100)</f>
        <v>0</v>
      </c>
    </row>
    <row r="38" spans="1:7" ht="15" customHeight="1" x14ac:dyDescent="0.15">
      <c r="A38" s="111"/>
      <c r="B38" s="18" t="s">
        <v>9</v>
      </c>
      <c r="C38" s="110" t="s">
        <v>537</v>
      </c>
      <c r="D38" s="20">
        <f t="shared" si="9"/>
        <v>66</v>
      </c>
      <c r="E38" s="12">
        <f t="shared" ref="E38:G43" si="10">IF($D38=0,0,E188/$D38*100)</f>
        <v>34.848484848484851</v>
      </c>
      <c r="F38" s="12">
        <f t="shared" si="10"/>
        <v>56.060606060606055</v>
      </c>
      <c r="G38" s="12">
        <f t="shared" si="10"/>
        <v>9.0909090909090917</v>
      </c>
    </row>
    <row r="39" spans="1:7" ht="15" customHeight="1" x14ac:dyDescent="0.15">
      <c r="A39" s="111"/>
      <c r="B39" s="18"/>
      <c r="C39" s="110" t="s">
        <v>538</v>
      </c>
      <c r="D39" s="20">
        <f t="shared" si="9"/>
        <v>758</v>
      </c>
      <c r="E39" s="12">
        <f t="shared" si="10"/>
        <v>23.482849604221638</v>
      </c>
      <c r="F39" s="12">
        <f t="shared" si="10"/>
        <v>67.810026385224276</v>
      </c>
      <c r="G39" s="12">
        <f t="shared" si="10"/>
        <v>8.7071240105540895</v>
      </c>
    </row>
    <row r="40" spans="1:7" ht="15" customHeight="1" x14ac:dyDescent="0.15">
      <c r="A40" s="111"/>
      <c r="B40" s="18"/>
      <c r="C40" s="110" t="s">
        <v>539</v>
      </c>
      <c r="D40" s="20">
        <f t="shared" si="9"/>
        <v>108</v>
      </c>
      <c r="E40" s="12">
        <f t="shared" si="10"/>
        <v>36.111111111111107</v>
      </c>
      <c r="F40" s="12">
        <f t="shared" si="10"/>
        <v>54.629629629629626</v>
      </c>
      <c r="G40" s="12">
        <f t="shared" si="10"/>
        <v>9.2592592592592595</v>
      </c>
    </row>
    <row r="41" spans="1:7" ht="15" customHeight="1" x14ac:dyDescent="0.15">
      <c r="A41" s="111"/>
      <c r="B41" s="18"/>
      <c r="C41" s="110" t="s">
        <v>540</v>
      </c>
      <c r="D41" s="20">
        <f t="shared" si="9"/>
        <v>44</v>
      </c>
      <c r="E41" s="12">
        <f t="shared" si="10"/>
        <v>29.545454545454547</v>
      </c>
      <c r="F41" s="12">
        <f t="shared" si="10"/>
        <v>63.636363636363633</v>
      </c>
      <c r="G41" s="12">
        <f t="shared" si="10"/>
        <v>6.8181818181818175</v>
      </c>
    </row>
    <row r="42" spans="1:7" ht="15" customHeight="1" x14ac:dyDescent="0.15">
      <c r="A42" s="111"/>
      <c r="B42" s="18"/>
      <c r="C42" s="110" t="s">
        <v>541</v>
      </c>
      <c r="D42" s="20">
        <f t="shared" si="9"/>
        <v>132</v>
      </c>
      <c r="E42" s="12">
        <f t="shared" si="10"/>
        <v>25</v>
      </c>
      <c r="F42" s="12">
        <f t="shared" si="10"/>
        <v>67.424242424242422</v>
      </c>
      <c r="G42" s="12">
        <f t="shared" si="10"/>
        <v>7.5757575757575761</v>
      </c>
    </row>
    <row r="43" spans="1:7" ht="15" customHeight="1" x14ac:dyDescent="0.15">
      <c r="A43" s="109"/>
      <c r="B43" s="456"/>
      <c r="C43" s="108" t="s">
        <v>66</v>
      </c>
      <c r="D43" s="21">
        <f t="shared" si="9"/>
        <v>47</v>
      </c>
      <c r="E43" s="9">
        <f t="shared" si="10"/>
        <v>36.170212765957451</v>
      </c>
      <c r="F43" s="9">
        <f t="shared" si="10"/>
        <v>42.553191489361701</v>
      </c>
      <c r="G43" s="9">
        <f t="shared" si="10"/>
        <v>21.276595744680851</v>
      </c>
    </row>
    <row r="44" spans="1:7" ht="15" customHeight="1" x14ac:dyDescent="0.15">
      <c r="A44" s="114" t="s">
        <v>542</v>
      </c>
      <c r="B44" s="17" t="s">
        <v>6</v>
      </c>
      <c r="C44" s="113" t="s">
        <v>16</v>
      </c>
      <c r="D44" s="8">
        <f t="shared" si="9"/>
        <v>1165</v>
      </c>
      <c r="E44" s="8">
        <f t="shared" si="9"/>
        <v>307</v>
      </c>
      <c r="F44" s="8">
        <f t="shared" si="9"/>
        <v>753</v>
      </c>
      <c r="G44" s="8">
        <f t="shared" si="9"/>
        <v>105</v>
      </c>
    </row>
    <row r="45" spans="1:7" ht="15" customHeight="1" x14ac:dyDescent="0.15">
      <c r="A45" s="203" t="s">
        <v>543</v>
      </c>
      <c r="B45" s="18" t="s">
        <v>7</v>
      </c>
      <c r="C45" s="112"/>
      <c r="D45" s="29">
        <f>IF(SUM(E45:G45)&gt;100,"－",SUM(E45:G45))</f>
        <v>100</v>
      </c>
      <c r="E45" s="28">
        <f>E194/$D44*100</f>
        <v>26.351931330472102</v>
      </c>
      <c r="F45" s="28">
        <f>F194/$D44*100</f>
        <v>64.63519313304721</v>
      </c>
      <c r="G45" s="28">
        <f>G194/$D44*100</f>
        <v>9.0128755364806867</v>
      </c>
    </row>
    <row r="46" spans="1:7" ht="15" customHeight="1" x14ac:dyDescent="0.15">
      <c r="A46" s="203"/>
      <c r="B46" s="18" t="s">
        <v>8</v>
      </c>
      <c r="C46" s="110" t="s">
        <v>544</v>
      </c>
      <c r="D46" s="20">
        <f t="shared" ref="D46:G50" si="11">D196</f>
        <v>204</v>
      </c>
      <c r="E46" s="12">
        <f>IF($D46=0,0,E196/$D46*100)</f>
        <v>24.509803921568626</v>
      </c>
      <c r="F46" s="12">
        <f>IF($D46=0,0,F196/$D46*100)</f>
        <v>65.686274509803923</v>
      </c>
      <c r="G46" s="12">
        <f>IF($D46=0,0,G196/$D46*100)</f>
        <v>9.8039215686274517</v>
      </c>
    </row>
    <row r="47" spans="1:7" ht="15" customHeight="1" x14ac:dyDescent="0.15">
      <c r="A47" s="111"/>
      <c r="B47" s="18" t="s">
        <v>9</v>
      </c>
      <c r="C47" s="110" t="s">
        <v>545</v>
      </c>
      <c r="D47" s="20">
        <f t="shared" si="11"/>
        <v>197</v>
      </c>
      <c r="E47" s="12">
        <f t="shared" ref="E47:G49" si="12">IF($D47=0,0,E197/$D47*100)</f>
        <v>30.964467005076141</v>
      </c>
      <c r="F47" s="12">
        <f t="shared" si="12"/>
        <v>59.390862944162436</v>
      </c>
      <c r="G47" s="12">
        <f t="shared" si="12"/>
        <v>9.6446700507614214</v>
      </c>
    </row>
    <row r="48" spans="1:7" ht="15" customHeight="1" x14ac:dyDescent="0.15">
      <c r="A48" s="111"/>
      <c r="B48" s="18"/>
      <c r="C48" s="110" t="s">
        <v>546</v>
      </c>
      <c r="D48" s="20">
        <f t="shared" si="11"/>
        <v>697</v>
      </c>
      <c r="E48" s="12">
        <f t="shared" si="12"/>
        <v>24.820659971305595</v>
      </c>
      <c r="F48" s="12">
        <f t="shared" si="12"/>
        <v>68.149210903873751</v>
      </c>
      <c r="G48" s="12">
        <f t="shared" si="12"/>
        <v>7.0301291248206592</v>
      </c>
    </row>
    <row r="49" spans="1:7" ht="15" customHeight="1" x14ac:dyDescent="0.15">
      <c r="A49" s="109"/>
      <c r="B49" s="456"/>
      <c r="C49" s="108" t="s">
        <v>65</v>
      </c>
      <c r="D49" s="21">
        <f t="shared" si="11"/>
        <v>67</v>
      </c>
      <c r="E49" s="9">
        <f t="shared" si="12"/>
        <v>34.328358208955223</v>
      </c>
      <c r="F49" s="9">
        <f t="shared" si="12"/>
        <v>40.298507462686565</v>
      </c>
      <c r="G49" s="9">
        <f t="shared" si="12"/>
        <v>25.373134328358208</v>
      </c>
    </row>
    <row r="50" spans="1:7" ht="15" customHeight="1" x14ac:dyDescent="0.15">
      <c r="A50" s="114" t="s">
        <v>595</v>
      </c>
      <c r="B50" s="17" t="s">
        <v>6</v>
      </c>
      <c r="C50" s="113" t="s">
        <v>16</v>
      </c>
      <c r="D50" s="8">
        <f t="shared" si="11"/>
        <v>1165</v>
      </c>
      <c r="E50" s="8">
        <f t="shared" si="11"/>
        <v>307</v>
      </c>
      <c r="F50" s="8">
        <f t="shared" si="11"/>
        <v>753</v>
      </c>
      <c r="G50" s="8">
        <f t="shared" si="11"/>
        <v>105</v>
      </c>
    </row>
    <row r="51" spans="1:7" ht="15" customHeight="1" x14ac:dyDescent="0.15">
      <c r="A51" s="80" t="s">
        <v>596</v>
      </c>
      <c r="B51" s="18" t="s">
        <v>7</v>
      </c>
      <c r="C51" s="112"/>
      <c r="D51" s="29">
        <f>IF(SUM(E51:G51)&gt;100,"－",SUM(E51:G51))</f>
        <v>100</v>
      </c>
      <c r="E51" s="28">
        <f>E200/$D50*100</f>
        <v>26.351931330472102</v>
      </c>
      <c r="F51" s="28">
        <f>F200/$D50*100</f>
        <v>64.63519313304721</v>
      </c>
      <c r="G51" s="28">
        <f>G200/$D50*100</f>
        <v>9.0128755364806867</v>
      </c>
    </row>
    <row r="52" spans="1:7" ht="15" customHeight="1" x14ac:dyDescent="0.15">
      <c r="A52" s="80"/>
      <c r="B52" s="18" t="s">
        <v>8</v>
      </c>
      <c r="C52" s="110" t="s">
        <v>466</v>
      </c>
      <c r="D52" s="20">
        <f t="shared" ref="D52:G55" si="13">D202</f>
        <v>286</v>
      </c>
      <c r="E52" s="12">
        <f>IF($D52=0,0,E202/$D52*100)</f>
        <v>27.972027972027973</v>
      </c>
      <c r="F52" s="12">
        <f>IF($D52=0,0,F202/$D52*100)</f>
        <v>64.685314685314694</v>
      </c>
      <c r="G52" s="12">
        <f>IF($D52=0,0,G202/$D52*100)</f>
        <v>7.3426573426573425</v>
      </c>
    </row>
    <row r="53" spans="1:7" ht="15" customHeight="1" x14ac:dyDescent="0.15">
      <c r="A53" s="111"/>
      <c r="B53" s="18" t="s">
        <v>9</v>
      </c>
      <c r="C53" s="110" t="s">
        <v>467</v>
      </c>
      <c r="D53" s="20">
        <f t="shared" si="13"/>
        <v>863</v>
      </c>
      <c r="E53" s="12">
        <f t="shared" ref="E53:G54" si="14">IF($D53=0,0,E203/$D53*100)</f>
        <v>25.492468134414832</v>
      </c>
      <c r="F53" s="12">
        <f t="shared" si="14"/>
        <v>65.237543453070685</v>
      </c>
      <c r="G53" s="12">
        <f t="shared" si="14"/>
        <v>9.2699884125144845</v>
      </c>
    </row>
    <row r="54" spans="1:7" ht="15" customHeight="1" x14ac:dyDescent="0.15">
      <c r="A54" s="109"/>
      <c r="B54" s="456"/>
      <c r="C54" s="108" t="s">
        <v>65</v>
      </c>
      <c r="D54" s="21">
        <f t="shared" si="13"/>
        <v>16</v>
      </c>
      <c r="E54" s="9">
        <f t="shared" si="14"/>
        <v>43.75</v>
      </c>
      <c r="F54" s="9">
        <f t="shared" si="14"/>
        <v>31.25</v>
      </c>
      <c r="G54" s="9">
        <f t="shared" si="14"/>
        <v>25</v>
      </c>
    </row>
    <row r="55" spans="1:7" ht="15" customHeight="1" x14ac:dyDescent="0.15">
      <c r="A55" s="114" t="s">
        <v>547</v>
      </c>
      <c r="B55" s="17" t="s">
        <v>6</v>
      </c>
      <c r="C55" s="113" t="s">
        <v>16</v>
      </c>
      <c r="D55" s="8">
        <f t="shared" si="13"/>
        <v>1165</v>
      </c>
      <c r="E55" s="8">
        <f t="shared" si="13"/>
        <v>307</v>
      </c>
      <c r="F55" s="8">
        <f t="shared" si="13"/>
        <v>753</v>
      </c>
      <c r="G55" s="8">
        <f t="shared" si="13"/>
        <v>105</v>
      </c>
    </row>
    <row r="56" spans="1:7" ht="15" customHeight="1" x14ac:dyDescent="0.15">
      <c r="A56" s="203" t="s">
        <v>548</v>
      </c>
      <c r="B56" s="18" t="s">
        <v>7</v>
      </c>
      <c r="C56" s="112"/>
      <c r="D56" s="29">
        <f>IF(SUM(E56:G56)&gt;100,"－",SUM(E56:G56))</f>
        <v>100</v>
      </c>
      <c r="E56" s="28">
        <f>E205/$D55*100</f>
        <v>26.351931330472102</v>
      </c>
      <c r="F56" s="28">
        <f>F205/$D55*100</f>
        <v>64.63519313304721</v>
      </c>
      <c r="G56" s="28">
        <f>G205/$D55*100</f>
        <v>9.0128755364806867</v>
      </c>
    </row>
    <row r="57" spans="1:7" ht="15" customHeight="1" x14ac:dyDescent="0.15">
      <c r="A57" s="203"/>
      <c r="B57" s="18" t="s">
        <v>8</v>
      </c>
      <c r="C57" s="110" t="s">
        <v>549</v>
      </c>
      <c r="D57" s="20">
        <f t="shared" ref="D57:G64" si="15">D207</f>
        <v>443</v>
      </c>
      <c r="E57" s="12">
        <f>IF($D57=0,0,E207/$D57*100)</f>
        <v>27.313769751693002</v>
      </c>
      <c r="F57" s="12">
        <f>IF($D57=0,0,F207/$D57*100)</f>
        <v>65.011286681715575</v>
      </c>
      <c r="G57" s="12">
        <f>IF($D57=0,0,G207/$D57*100)</f>
        <v>7.6749435665914216</v>
      </c>
    </row>
    <row r="58" spans="1:7" ht="15" customHeight="1" x14ac:dyDescent="0.15">
      <c r="A58" s="111"/>
      <c r="B58" s="18" t="s">
        <v>9</v>
      </c>
      <c r="C58" s="110" t="s">
        <v>550</v>
      </c>
      <c r="D58" s="20">
        <f t="shared" si="15"/>
        <v>41</v>
      </c>
      <c r="E58" s="12">
        <f t="shared" ref="E58:G63" si="16">IF($D58=0,0,E208/$D58*100)</f>
        <v>24.390243902439025</v>
      </c>
      <c r="F58" s="12">
        <f t="shared" si="16"/>
        <v>68.292682926829272</v>
      </c>
      <c r="G58" s="12">
        <f t="shared" si="16"/>
        <v>7.3170731707317067</v>
      </c>
    </row>
    <row r="59" spans="1:7" ht="15" customHeight="1" x14ac:dyDescent="0.15">
      <c r="A59" s="111"/>
      <c r="B59" s="18"/>
      <c r="C59" s="110" t="s">
        <v>551</v>
      </c>
      <c r="D59" s="20">
        <f t="shared" si="15"/>
        <v>35</v>
      </c>
      <c r="E59" s="12">
        <f t="shared" si="16"/>
        <v>14.285714285714285</v>
      </c>
      <c r="F59" s="12">
        <f t="shared" si="16"/>
        <v>74.285714285714292</v>
      </c>
      <c r="G59" s="12">
        <f t="shared" si="16"/>
        <v>11.428571428571429</v>
      </c>
    </row>
    <row r="60" spans="1:7" ht="15" customHeight="1" x14ac:dyDescent="0.15">
      <c r="A60" s="111"/>
      <c r="B60" s="18"/>
      <c r="C60" s="110" t="s">
        <v>552</v>
      </c>
      <c r="D60" s="20">
        <f t="shared" si="15"/>
        <v>154</v>
      </c>
      <c r="E60" s="12">
        <f t="shared" si="16"/>
        <v>28.571428571428569</v>
      </c>
      <c r="F60" s="12">
        <f t="shared" si="16"/>
        <v>61.688311688311693</v>
      </c>
      <c r="G60" s="12">
        <f t="shared" si="16"/>
        <v>9.7402597402597415</v>
      </c>
    </row>
    <row r="61" spans="1:7" ht="15" customHeight="1" x14ac:dyDescent="0.15">
      <c r="A61" s="111"/>
      <c r="B61" s="18"/>
      <c r="C61" s="110" t="s">
        <v>553</v>
      </c>
      <c r="D61" s="20">
        <f t="shared" si="15"/>
        <v>115</v>
      </c>
      <c r="E61" s="12">
        <f t="shared" si="16"/>
        <v>26.956521739130434</v>
      </c>
      <c r="F61" s="12">
        <f t="shared" si="16"/>
        <v>60.869565217391312</v>
      </c>
      <c r="G61" s="12">
        <f t="shared" si="16"/>
        <v>12.173913043478262</v>
      </c>
    </row>
    <row r="62" spans="1:7" ht="15" customHeight="1" x14ac:dyDescent="0.15">
      <c r="A62" s="111"/>
      <c r="B62" s="18"/>
      <c r="C62" s="110" t="s">
        <v>554</v>
      </c>
      <c r="D62" s="20">
        <f t="shared" si="15"/>
        <v>288</v>
      </c>
      <c r="E62" s="12">
        <f t="shared" si="16"/>
        <v>22.222222222222221</v>
      </c>
      <c r="F62" s="12">
        <f t="shared" si="16"/>
        <v>70.138888888888886</v>
      </c>
      <c r="G62" s="12">
        <f t="shared" si="16"/>
        <v>7.6388888888888893</v>
      </c>
    </row>
    <row r="63" spans="1:7" ht="15" customHeight="1" x14ac:dyDescent="0.15">
      <c r="A63" s="109"/>
      <c r="B63" s="456"/>
      <c r="C63" s="108" t="s">
        <v>65</v>
      </c>
      <c r="D63" s="21">
        <f t="shared" si="15"/>
        <v>89</v>
      </c>
      <c r="E63" s="9">
        <f t="shared" si="16"/>
        <v>35.955056179775283</v>
      </c>
      <c r="F63" s="9">
        <f t="shared" si="16"/>
        <v>49.438202247191008</v>
      </c>
      <c r="G63" s="9">
        <f t="shared" si="16"/>
        <v>14.606741573033707</v>
      </c>
    </row>
    <row r="64" spans="1:7" ht="15" customHeight="1" x14ac:dyDescent="0.15">
      <c r="A64" s="114" t="s">
        <v>597</v>
      </c>
      <c r="B64" s="17" t="s">
        <v>6</v>
      </c>
      <c r="C64" s="113" t="s">
        <v>16</v>
      </c>
      <c r="D64" s="8">
        <f t="shared" si="15"/>
        <v>1165</v>
      </c>
      <c r="E64" s="8">
        <f t="shared" si="15"/>
        <v>307</v>
      </c>
      <c r="F64" s="8">
        <f t="shared" si="15"/>
        <v>753</v>
      </c>
      <c r="G64" s="8">
        <f t="shared" si="15"/>
        <v>105</v>
      </c>
    </row>
    <row r="65" spans="1:7" ht="15" customHeight="1" x14ac:dyDescent="0.15">
      <c r="A65" s="80" t="s">
        <v>598</v>
      </c>
      <c r="B65" s="18" t="s">
        <v>7</v>
      </c>
      <c r="C65" s="112"/>
      <c r="D65" s="29">
        <f>IF(SUM(E65:G65)&gt;100,"－",SUM(E65:G65))</f>
        <v>100</v>
      </c>
      <c r="E65" s="28">
        <f>E214/$D64*100</f>
        <v>26.351931330472102</v>
      </c>
      <c r="F65" s="28">
        <f>F214/$D64*100</f>
        <v>64.63519313304721</v>
      </c>
      <c r="G65" s="28">
        <f>G214/$D64*100</f>
        <v>9.0128755364806867</v>
      </c>
    </row>
    <row r="66" spans="1:7" ht="15" customHeight="1" x14ac:dyDescent="0.15">
      <c r="A66" s="80"/>
      <c r="B66" s="18" t="s">
        <v>8</v>
      </c>
      <c r="C66" s="110" t="s">
        <v>599</v>
      </c>
      <c r="D66" s="20">
        <f t="shared" ref="D66:G74" si="17">D216</f>
        <v>0</v>
      </c>
      <c r="E66" s="12">
        <f>IF($D66=0,0,E216/$D66*100)</f>
        <v>0</v>
      </c>
      <c r="F66" s="12">
        <f>IF($D66=0,0,F216/$D66*100)</f>
        <v>0</v>
      </c>
      <c r="G66" s="12">
        <f>IF($D66=0,0,G216/$D66*100)</f>
        <v>0</v>
      </c>
    </row>
    <row r="67" spans="1:7" ht="15" customHeight="1" x14ac:dyDescent="0.15">
      <c r="A67" s="111"/>
      <c r="B67" s="18" t="s">
        <v>9</v>
      </c>
      <c r="C67" s="110" t="s">
        <v>486</v>
      </c>
      <c r="D67" s="20">
        <f t="shared" si="17"/>
        <v>127</v>
      </c>
      <c r="E67" s="12">
        <f t="shared" ref="E67:G73" si="18">IF($D67=0,0,E217/$D67*100)</f>
        <v>28.346456692913385</v>
      </c>
      <c r="F67" s="12">
        <f t="shared" si="18"/>
        <v>60.629921259842526</v>
      </c>
      <c r="G67" s="12">
        <f t="shared" si="18"/>
        <v>11.023622047244094</v>
      </c>
    </row>
    <row r="68" spans="1:7" ht="15" customHeight="1" x14ac:dyDescent="0.15">
      <c r="A68" s="111"/>
      <c r="B68" s="18"/>
      <c r="C68" s="110" t="s">
        <v>487</v>
      </c>
      <c r="D68" s="20">
        <f t="shared" si="17"/>
        <v>225</v>
      </c>
      <c r="E68" s="12">
        <f t="shared" si="18"/>
        <v>24</v>
      </c>
      <c r="F68" s="12">
        <f t="shared" si="18"/>
        <v>68.888888888888886</v>
      </c>
      <c r="G68" s="12">
        <f t="shared" si="18"/>
        <v>7.1111111111111107</v>
      </c>
    </row>
    <row r="69" spans="1:7" ht="15" customHeight="1" x14ac:dyDescent="0.15">
      <c r="A69" s="111"/>
      <c r="B69" s="18"/>
      <c r="C69" s="110" t="s">
        <v>600</v>
      </c>
      <c r="D69" s="20">
        <f t="shared" si="17"/>
        <v>197</v>
      </c>
      <c r="E69" s="12">
        <f t="shared" si="18"/>
        <v>22.335025380710661</v>
      </c>
      <c r="F69" s="12">
        <f t="shared" si="18"/>
        <v>71.065989847715741</v>
      </c>
      <c r="G69" s="12">
        <f t="shared" si="18"/>
        <v>6.5989847715736047</v>
      </c>
    </row>
    <row r="70" spans="1:7" ht="15" customHeight="1" x14ac:dyDescent="0.15">
      <c r="A70" s="111"/>
      <c r="B70" s="18"/>
      <c r="C70" s="110" t="s">
        <v>601</v>
      </c>
      <c r="D70" s="20">
        <f t="shared" si="17"/>
        <v>111</v>
      </c>
      <c r="E70" s="12">
        <f t="shared" si="18"/>
        <v>19.81981981981982</v>
      </c>
      <c r="F70" s="12">
        <f t="shared" si="18"/>
        <v>77.477477477477478</v>
      </c>
      <c r="G70" s="12">
        <f t="shared" si="18"/>
        <v>2.7027027027027026</v>
      </c>
    </row>
    <row r="71" spans="1:7" ht="15" customHeight="1" x14ac:dyDescent="0.15">
      <c r="A71" s="111"/>
      <c r="B71" s="18"/>
      <c r="C71" s="110" t="s">
        <v>602</v>
      </c>
      <c r="D71" s="20">
        <f t="shared" si="17"/>
        <v>138</v>
      </c>
      <c r="E71" s="12">
        <f t="shared" si="18"/>
        <v>20.289855072463769</v>
      </c>
      <c r="F71" s="12">
        <f t="shared" si="18"/>
        <v>74.637681159420282</v>
      </c>
      <c r="G71" s="12">
        <f t="shared" si="18"/>
        <v>5.0724637681159424</v>
      </c>
    </row>
    <row r="72" spans="1:7" ht="15" customHeight="1" x14ac:dyDescent="0.15">
      <c r="A72" s="111"/>
      <c r="B72" s="18"/>
      <c r="C72" s="110" t="s">
        <v>603</v>
      </c>
      <c r="D72" s="20">
        <f t="shared" si="17"/>
        <v>10</v>
      </c>
      <c r="E72" s="12">
        <f t="shared" si="18"/>
        <v>40</v>
      </c>
      <c r="F72" s="12">
        <f t="shared" si="18"/>
        <v>40</v>
      </c>
      <c r="G72" s="12">
        <f t="shared" si="18"/>
        <v>20</v>
      </c>
    </row>
    <row r="73" spans="1:7" ht="15" customHeight="1" x14ac:dyDescent="0.15">
      <c r="A73" s="110"/>
      <c r="B73" s="456"/>
      <c r="C73" s="108" t="s">
        <v>66</v>
      </c>
      <c r="D73" s="21">
        <f t="shared" si="17"/>
        <v>357</v>
      </c>
      <c r="E73" s="9">
        <f t="shared" si="18"/>
        <v>33.333333333333329</v>
      </c>
      <c r="F73" s="9">
        <f t="shared" si="18"/>
        <v>52.661064425770313</v>
      </c>
      <c r="G73" s="9">
        <f t="shared" si="18"/>
        <v>14.005602240896359</v>
      </c>
    </row>
    <row r="74" spans="1:7" ht="15" customHeight="1" x14ac:dyDescent="0.15">
      <c r="A74" s="111"/>
      <c r="B74" s="17" t="s">
        <v>2</v>
      </c>
      <c r="C74" s="113" t="s">
        <v>16</v>
      </c>
      <c r="D74" s="8">
        <f t="shared" si="17"/>
        <v>835</v>
      </c>
      <c r="E74" s="8">
        <f t="shared" si="17"/>
        <v>305</v>
      </c>
      <c r="F74" s="8">
        <f t="shared" si="17"/>
        <v>413</v>
      </c>
      <c r="G74" s="8">
        <f t="shared" si="17"/>
        <v>117</v>
      </c>
    </row>
    <row r="75" spans="1:7" ht="15" customHeight="1" x14ac:dyDescent="0.15">
      <c r="A75" s="80"/>
      <c r="B75" s="18" t="s">
        <v>3</v>
      </c>
      <c r="C75" s="112"/>
      <c r="D75" s="29">
        <f>IF(SUM(E75:G75)&gt;100,"－",SUM(E75:G75))</f>
        <v>100.00000000000001</v>
      </c>
      <c r="E75" s="28">
        <f>E224/$D74*100</f>
        <v>36.526946107784433</v>
      </c>
      <c r="F75" s="28">
        <f>F224/$D74*100</f>
        <v>49.461077844311383</v>
      </c>
      <c r="G75" s="28">
        <f>G224/$D74*100</f>
        <v>14.011976047904193</v>
      </c>
    </row>
    <row r="76" spans="1:7" ht="15" customHeight="1" x14ac:dyDescent="0.15">
      <c r="A76" s="80"/>
      <c r="B76" s="18" t="s">
        <v>4</v>
      </c>
      <c r="C76" s="110" t="s">
        <v>599</v>
      </c>
      <c r="D76" s="20">
        <f t="shared" ref="D76:G84" si="19">D226</f>
        <v>0</v>
      </c>
      <c r="E76" s="12">
        <f>IF($D76=0,0,E226/$D76*100)</f>
        <v>0</v>
      </c>
      <c r="F76" s="12">
        <f>IF($D76=0,0,F226/$D76*100)</f>
        <v>0</v>
      </c>
      <c r="G76" s="12">
        <f>IF($D76=0,0,G226/$D76*100)</f>
        <v>0</v>
      </c>
    </row>
    <row r="77" spans="1:7" ht="15" customHeight="1" x14ac:dyDescent="0.15">
      <c r="A77" s="111"/>
      <c r="B77" s="18"/>
      <c r="C77" s="110" t="s">
        <v>486</v>
      </c>
      <c r="D77" s="20">
        <f t="shared" si="19"/>
        <v>150</v>
      </c>
      <c r="E77" s="12">
        <f t="shared" ref="E77:G83" si="20">IF($D77=0,0,E227/$D77*100)</f>
        <v>35.333333333333336</v>
      </c>
      <c r="F77" s="12">
        <f t="shared" si="20"/>
        <v>50.666666666666671</v>
      </c>
      <c r="G77" s="12">
        <f t="shared" si="20"/>
        <v>14.000000000000002</v>
      </c>
    </row>
    <row r="78" spans="1:7" ht="15" customHeight="1" x14ac:dyDescent="0.15">
      <c r="A78" s="111"/>
      <c r="B78" s="18"/>
      <c r="C78" s="110" t="s">
        <v>487</v>
      </c>
      <c r="D78" s="20">
        <f t="shared" si="19"/>
        <v>107</v>
      </c>
      <c r="E78" s="12">
        <f t="shared" si="20"/>
        <v>42.990654205607477</v>
      </c>
      <c r="F78" s="12">
        <f t="shared" si="20"/>
        <v>49.532710280373834</v>
      </c>
      <c r="G78" s="12">
        <f t="shared" si="20"/>
        <v>7.4766355140186906</v>
      </c>
    </row>
    <row r="79" spans="1:7" ht="15" customHeight="1" x14ac:dyDescent="0.15">
      <c r="A79" s="111"/>
      <c r="B79" s="18"/>
      <c r="C79" s="110" t="s">
        <v>600</v>
      </c>
      <c r="D79" s="20">
        <f t="shared" si="19"/>
        <v>79</v>
      </c>
      <c r="E79" s="12">
        <f t="shared" si="20"/>
        <v>34.177215189873415</v>
      </c>
      <c r="F79" s="12">
        <f t="shared" si="20"/>
        <v>46.835443037974684</v>
      </c>
      <c r="G79" s="12">
        <f t="shared" si="20"/>
        <v>18.9873417721519</v>
      </c>
    </row>
    <row r="80" spans="1:7" ht="15" customHeight="1" x14ac:dyDescent="0.15">
      <c r="A80" s="111"/>
      <c r="B80" s="18"/>
      <c r="C80" s="110" t="s">
        <v>601</v>
      </c>
      <c r="D80" s="20">
        <f t="shared" si="19"/>
        <v>27</v>
      </c>
      <c r="E80" s="12">
        <f t="shared" si="20"/>
        <v>33.333333333333329</v>
      </c>
      <c r="F80" s="12">
        <f t="shared" si="20"/>
        <v>51.851851851851848</v>
      </c>
      <c r="G80" s="12">
        <f t="shared" si="20"/>
        <v>14.814814814814813</v>
      </c>
    </row>
    <row r="81" spans="1:7" ht="15" customHeight="1" x14ac:dyDescent="0.15">
      <c r="A81" s="111"/>
      <c r="B81" s="18"/>
      <c r="C81" s="110" t="s">
        <v>602</v>
      </c>
      <c r="D81" s="20">
        <f t="shared" si="19"/>
        <v>38</v>
      </c>
      <c r="E81" s="12">
        <f t="shared" si="20"/>
        <v>23.684210526315788</v>
      </c>
      <c r="F81" s="12">
        <f t="shared" si="20"/>
        <v>68.421052631578945</v>
      </c>
      <c r="G81" s="12">
        <f t="shared" si="20"/>
        <v>7.8947368421052628</v>
      </c>
    </row>
    <row r="82" spans="1:7" ht="15" customHeight="1" x14ac:dyDescent="0.15">
      <c r="A82" s="111"/>
      <c r="B82" s="18"/>
      <c r="C82" s="110" t="s">
        <v>603</v>
      </c>
      <c r="D82" s="20">
        <f t="shared" si="19"/>
        <v>1</v>
      </c>
      <c r="E82" s="12">
        <f t="shared" si="20"/>
        <v>0</v>
      </c>
      <c r="F82" s="12">
        <f t="shared" si="20"/>
        <v>100</v>
      </c>
      <c r="G82" s="12">
        <f t="shared" si="20"/>
        <v>0</v>
      </c>
    </row>
    <row r="83" spans="1:7" ht="15" customHeight="1" x14ac:dyDescent="0.15">
      <c r="A83" s="110"/>
      <c r="B83" s="456"/>
      <c r="C83" s="108" t="s">
        <v>66</v>
      </c>
      <c r="D83" s="21">
        <f t="shared" si="19"/>
        <v>433</v>
      </c>
      <c r="E83" s="9">
        <f t="shared" si="20"/>
        <v>37.182448036951499</v>
      </c>
      <c r="F83" s="9">
        <f t="shared" si="20"/>
        <v>47.575057736720552</v>
      </c>
      <c r="G83" s="9">
        <f t="shared" si="20"/>
        <v>15.242494226327944</v>
      </c>
    </row>
    <row r="84" spans="1:7" ht="15" customHeight="1" x14ac:dyDescent="0.15">
      <c r="A84" s="111"/>
      <c r="B84" s="204" t="s">
        <v>5</v>
      </c>
      <c r="C84" s="113" t="s">
        <v>16</v>
      </c>
      <c r="D84" s="8">
        <f t="shared" si="19"/>
        <v>955</v>
      </c>
      <c r="E84" s="8">
        <f t="shared" si="19"/>
        <v>324</v>
      </c>
      <c r="F84" s="8">
        <f t="shared" si="19"/>
        <v>443</v>
      </c>
      <c r="G84" s="8">
        <f t="shared" si="19"/>
        <v>188</v>
      </c>
    </row>
    <row r="85" spans="1:7" ht="15" customHeight="1" x14ac:dyDescent="0.15">
      <c r="A85" s="80"/>
      <c r="B85" s="205"/>
      <c r="C85" s="112"/>
      <c r="D85" s="29">
        <f>IF(SUM(E85:G85)&gt;100,"－",SUM(E85:G85))</f>
        <v>100</v>
      </c>
      <c r="E85" s="28">
        <f>E234/$D84*100</f>
        <v>33.926701570680628</v>
      </c>
      <c r="F85" s="28">
        <f>F234/$D84*100</f>
        <v>46.387434554973822</v>
      </c>
      <c r="G85" s="28">
        <f>G234/$D84*100</f>
        <v>19.68586387434555</v>
      </c>
    </row>
    <row r="86" spans="1:7" ht="15" customHeight="1" x14ac:dyDescent="0.15">
      <c r="A86" s="80"/>
      <c r="B86" s="205"/>
      <c r="C86" s="110" t="s">
        <v>599</v>
      </c>
      <c r="D86" s="20">
        <f t="shared" ref="D86:G94" si="21">D236</f>
        <v>44</v>
      </c>
      <c r="E86" s="12">
        <f>IF($D86=0,0,E236/$D86*100)</f>
        <v>29.545454545454547</v>
      </c>
      <c r="F86" s="12">
        <f>IF($D86=0,0,F236/$D86*100)</f>
        <v>9.0909090909090917</v>
      </c>
      <c r="G86" s="12">
        <f>IF($D86=0,0,G236/$D86*100)</f>
        <v>61.363636363636367</v>
      </c>
    </row>
    <row r="87" spans="1:7" ht="15" customHeight="1" x14ac:dyDescent="0.15">
      <c r="A87" s="111"/>
      <c r="B87" s="205"/>
      <c r="C87" s="110" t="s">
        <v>486</v>
      </c>
      <c r="D87" s="20">
        <f t="shared" si="21"/>
        <v>257</v>
      </c>
      <c r="E87" s="12">
        <f t="shared" ref="E87:G93" si="22">IF($D87=0,0,E237/$D87*100)</f>
        <v>33.852140077821012</v>
      </c>
      <c r="F87" s="12">
        <f t="shared" si="22"/>
        <v>54.863813229571988</v>
      </c>
      <c r="G87" s="12">
        <f t="shared" si="22"/>
        <v>11.284046692607005</v>
      </c>
    </row>
    <row r="88" spans="1:7" ht="15" customHeight="1" x14ac:dyDescent="0.15">
      <c r="A88" s="111"/>
      <c r="B88" s="205"/>
      <c r="C88" s="110" t="s">
        <v>487</v>
      </c>
      <c r="D88" s="20">
        <f t="shared" si="21"/>
        <v>120</v>
      </c>
      <c r="E88" s="12">
        <f t="shared" si="22"/>
        <v>43.333333333333336</v>
      </c>
      <c r="F88" s="12">
        <f t="shared" si="22"/>
        <v>48.333333333333336</v>
      </c>
      <c r="G88" s="12">
        <f t="shared" si="22"/>
        <v>8.3333333333333321</v>
      </c>
    </row>
    <row r="89" spans="1:7" ht="15" customHeight="1" x14ac:dyDescent="0.15">
      <c r="A89" s="111"/>
      <c r="B89" s="18"/>
      <c r="C89" s="110" t="s">
        <v>600</v>
      </c>
      <c r="D89" s="20">
        <f t="shared" si="21"/>
        <v>78</v>
      </c>
      <c r="E89" s="12">
        <f t="shared" si="22"/>
        <v>25.641025641025639</v>
      </c>
      <c r="F89" s="12">
        <f t="shared" si="22"/>
        <v>60.256410256410255</v>
      </c>
      <c r="G89" s="12">
        <f t="shared" si="22"/>
        <v>14.102564102564102</v>
      </c>
    </row>
    <row r="90" spans="1:7" ht="15" customHeight="1" x14ac:dyDescent="0.15">
      <c r="A90" s="111"/>
      <c r="B90" s="18"/>
      <c r="C90" s="110" t="s">
        <v>601</v>
      </c>
      <c r="D90" s="20">
        <f t="shared" si="21"/>
        <v>39</v>
      </c>
      <c r="E90" s="12">
        <f t="shared" si="22"/>
        <v>35.897435897435898</v>
      </c>
      <c r="F90" s="12">
        <f t="shared" si="22"/>
        <v>43.589743589743591</v>
      </c>
      <c r="G90" s="12">
        <f t="shared" si="22"/>
        <v>20.512820512820511</v>
      </c>
    </row>
    <row r="91" spans="1:7" ht="15" customHeight="1" x14ac:dyDescent="0.15">
      <c r="A91" s="111"/>
      <c r="B91" s="18"/>
      <c r="C91" s="110" t="s">
        <v>602</v>
      </c>
      <c r="D91" s="20">
        <f t="shared" si="21"/>
        <v>38</v>
      </c>
      <c r="E91" s="12">
        <f t="shared" si="22"/>
        <v>15.789473684210526</v>
      </c>
      <c r="F91" s="12">
        <f t="shared" si="22"/>
        <v>65.789473684210535</v>
      </c>
      <c r="G91" s="12">
        <f t="shared" si="22"/>
        <v>18.421052631578945</v>
      </c>
    </row>
    <row r="92" spans="1:7" ht="15" customHeight="1" x14ac:dyDescent="0.15">
      <c r="A92" s="111"/>
      <c r="B92" s="18"/>
      <c r="C92" s="110" t="s">
        <v>603</v>
      </c>
      <c r="D92" s="20">
        <f t="shared" si="21"/>
        <v>4</v>
      </c>
      <c r="E92" s="12">
        <f t="shared" si="22"/>
        <v>25</v>
      </c>
      <c r="F92" s="12">
        <f t="shared" si="22"/>
        <v>75</v>
      </c>
      <c r="G92" s="12">
        <f t="shared" si="22"/>
        <v>0</v>
      </c>
    </row>
    <row r="93" spans="1:7" ht="15" customHeight="1" x14ac:dyDescent="0.15">
      <c r="A93" s="109"/>
      <c r="B93" s="456"/>
      <c r="C93" s="108" t="s">
        <v>66</v>
      </c>
      <c r="D93" s="21">
        <f t="shared" si="21"/>
        <v>375</v>
      </c>
      <c r="E93" s="9">
        <f t="shared" si="22"/>
        <v>34.93333333333333</v>
      </c>
      <c r="F93" s="9">
        <f t="shared" si="22"/>
        <v>39.466666666666669</v>
      </c>
      <c r="G93" s="9">
        <f t="shared" si="22"/>
        <v>25.6</v>
      </c>
    </row>
    <row r="94" spans="1:7" ht="15" customHeight="1" x14ac:dyDescent="0.15">
      <c r="A94" s="114" t="s">
        <v>604</v>
      </c>
      <c r="B94" s="17" t="s">
        <v>6</v>
      </c>
      <c r="C94" s="113" t="s">
        <v>16</v>
      </c>
      <c r="D94" s="8">
        <f t="shared" si="21"/>
        <v>1165</v>
      </c>
      <c r="E94" s="8">
        <f t="shared" si="21"/>
        <v>307</v>
      </c>
      <c r="F94" s="8">
        <f t="shared" si="21"/>
        <v>753</v>
      </c>
      <c r="G94" s="8">
        <f t="shared" si="21"/>
        <v>105</v>
      </c>
    </row>
    <row r="95" spans="1:7" ht="15" customHeight="1" x14ac:dyDescent="0.15">
      <c r="A95" s="203" t="s">
        <v>605</v>
      </c>
      <c r="B95" s="18" t="s">
        <v>7</v>
      </c>
      <c r="C95" s="112"/>
      <c r="D95" s="29">
        <f>IF(SUM(E95:G95)&gt;100,"－",SUM(E95:G95))</f>
        <v>100</v>
      </c>
      <c r="E95" s="28">
        <f>E244/$D94*100</f>
        <v>26.351931330472102</v>
      </c>
      <c r="F95" s="28">
        <f>F244/$D94*100</f>
        <v>64.63519313304721</v>
      </c>
      <c r="G95" s="28">
        <f>G244/$D94*100</f>
        <v>9.0128755364806867</v>
      </c>
    </row>
    <row r="96" spans="1:7" ht="15" customHeight="1" x14ac:dyDescent="0.15">
      <c r="A96" s="203"/>
      <c r="B96" s="18" t="s">
        <v>8</v>
      </c>
      <c r="C96" s="110" t="s">
        <v>606</v>
      </c>
      <c r="D96" s="20">
        <f t="shared" ref="D96:G101" si="23">D246</f>
        <v>60</v>
      </c>
      <c r="E96" s="12">
        <f>IF($D96=0,0,E246/$D96*100)</f>
        <v>40</v>
      </c>
      <c r="F96" s="12">
        <f>IF($D96=0,0,F246/$D96*100)</f>
        <v>45</v>
      </c>
      <c r="G96" s="12">
        <f>IF($D96=0,0,G246/$D96*100)</f>
        <v>15</v>
      </c>
    </row>
    <row r="97" spans="1:7" ht="15" customHeight="1" x14ac:dyDescent="0.15">
      <c r="A97" s="111"/>
      <c r="B97" s="18" t="s">
        <v>9</v>
      </c>
      <c r="C97" s="110" t="s">
        <v>607</v>
      </c>
      <c r="D97" s="20">
        <f t="shared" si="23"/>
        <v>127</v>
      </c>
      <c r="E97" s="12">
        <f t="shared" ref="E97:G100" si="24">IF($D97=0,0,E247/$D97*100)</f>
        <v>27.559055118110237</v>
      </c>
      <c r="F97" s="12">
        <f t="shared" si="24"/>
        <v>61.417322834645674</v>
      </c>
      <c r="G97" s="12">
        <f t="shared" si="24"/>
        <v>11.023622047244094</v>
      </c>
    </row>
    <row r="98" spans="1:7" ht="24.95" customHeight="1" x14ac:dyDescent="0.15">
      <c r="A98" s="111"/>
      <c r="B98" s="18"/>
      <c r="C98" s="451" t="s">
        <v>608</v>
      </c>
      <c r="D98" s="20">
        <f t="shared" si="23"/>
        <v>839</v>
      </c>
      <c r="E98" s="12">
        <f t="shared" si="24"/>
        <v>24.076281287246722</v>
      </c>
      <c r="F98" s="12">
        <f t="shared" si="24"/>
        <v>70.679380214541126</v>
      </c>
      <c r="G98" s="12">
        <f t="shared" si="24"/>
        <v>5.2443384982121577</v>
      </c>
    </row>
    <row r="99" spans="1:7" ht="15" customHeight="1" x14ac:dyDescent="0.15">
      <c r="A99" s="111"/>
      <c r="B99" s="18"/>
      <c r="C99" s="110" t="s">
        <v>609</v>
      </c>
      <c r="D99" s="20">
        <f t="shared" si="23"/>
        <v>121</v>
      </c>
      <c r="E99" s="12">
        <f t="shared" si="24"/>
        <v>38.016528925619838</v>
      </c>
      <c r="F99" s="12">
        <f t="shared" si="24"/>
        <v>42.97520661157025</v>
      </c>
      <c r="G99" s="12">
        <f t="shared" si="24"/>
        <v>19.008264462809919</v>
      </c>
    </row>
    <row r="100" spans="1:7" ht="15" customHeight="1" x14ac:dyDescent="0.15">
      <c r="A100" s="110"/>
      <c r="B100" s="456"/>
      <c r="C100" s="108" t="s">
        <v>65</v>
      </c>
      <c r="D100" s="21">
        <f t="shared" si="23"/>
        <v>18</v>
      </c>
      <c r="E100" s="9">
        <f t="shared" si="24"/>
        <v>0</v>
      </c>
      <c r="F100" s="9">
        <f t="shared" si="24"/>
        <v>16.666666666666664</v>
      </c>
      <c r="G100" s="9">
        <f t="shared" si="24"/>
        <v>83.333333333333343</v>
      </c>
    </row>
    <row r="101" spans="1:7" ht="15" customHeight="1" x14ac:dyDescent="0.15">
      <c r="A101" s="111"/>
      <c r="B101" s="17" t="s">
        <v>2</v>
      </c>
      <c r="C101" s="113" t="s">
        <v>16</v>
      </c>
      <c r="D101" s="8">
        <f t="shared" si="23"/>
        <v>835</v>
      </c>
      <c r="E101" s="8">
        <f t="shared" si="23"/>
        <v>305</v>
      </c>
      <c r="F101" s="8">
        <f t="shared" si="23"/>
        <v>413</v>
      </c>
      <c r="G101" s="8">
        <f t="shared" si="23"/>
        <v>117</v>
      </c>
    </row>
    <row r="102" spans="1:7" ht="15" customHeight="1" x14ac:dyDescent="0.15">
      <c r="A102" s="203"/>
      <c r="B102" s="18" t="s">
        <v>3</v>
      </c>
      <c r="C102" s="112"/>
      <c r="D102" s="29">
        <f>IF(SUM(E102:G102)&gt;100,"－",SUM(E102:G102))</f>
        <v>100.00000000000001</v>
      </c>
      <c r="E102" s="28">
        <f>E251/$D101*100</f>
        <v>36.526946107784433</v>
      </c>
      <c r="F102" s="28">
        <f>F251/$D101*100</f>
        <v>49.461077844311383</v>
      </c>
      <c r="G102" s="28">
        <f>G251/$D101*100</f>
        <v>14.011976047904193</v>
      </c>
    </row>
    <row r="103" spans="1:7" ht="15" customHeight="1" x14ac:dyDescent="0.15">
      <c r="A103" s="203"/>
      <c r="B103" s="18" t="s">
        <v>4</v>
      </c>
      <c r="C103" s="110" t="s">
        <v>606</v>
      </c>
      <c r="D103" s="20">
        <f t="shared" ref="D103:G108" si="25">D253</f>
        <v>50</v>
      </c>
      <c r="E103" s="12">
        <f>IF($D103=0,0,E253/$D103*100)</f>
        <v>38</v>
      </c>
      <c r="F103" s="12">
        <f>IF($D103=0,0,F253/$D103*100)</f>
        <v>48</v>
      </c>
      <c r="G103" s="12">
        <f>IF($D103=0,0,G253/$D103*100)</f>
        <v>14.000000000000002</v>
      </c>
    </row>
    <row r="104" spans="1:7" ht="15" customHeight="1" x14ac:dyDescent="0.15">
      <c r="A104" s="111"/>
      <c r="B104" s="18"/>
      <c r="C104" s="110" t="s">
        <v>607</v>
      </c>
      <c r="D104" s="20">
        <f t="shared" si="25"/>
        <v>137</v>
      </c>
      <c r="E104" s="12">
        <f t="shared" ref="E104:G107" si="26">IF($D104=0,0,E254/$D104*100)</f>
        <v>40.145985401459853</v>
      </c>
      <c r="F104" s="12">
        <f t="shared" si="26"/>
        <v>45.985401459854018</v>
      </c>
      <c r="G104" s="12">
        <f t="shared" si="26"/>
        <v>13.868613138686131</v>
      </c>
    </row>
    <row r="105" spans="1:7" ht="24.95" customHeight="1" x14ac:dyDescent="0.15">
      <c r="A105" s="111"/>
      <c r="B105" s="18"/>
      <c r="C105" s="451" t="s">
        <v>608</v>
      </c>
      <c r="D105" s="20">
        <f t="shared" si="25"/>
        <v>467</v>
      </c>
      <c r="E105" s="12">
        <f t="shared" si="26"/>
        <v>34.261241970021409</v>
      </c>
      <c r="F105" s="12">
        <f t="shared" si="26"/>
        <v>55.46038543897216</v>
      </c>
      <c r="G105" s="12">
        <f t="shared" si="26"/>
        <v>10.278372591006423</v>
      </c>
    </row>
    <row r="106" spans="1:7" ht="15" customHeight="1" x14ac:dyDescent="0.15">
      <c r="A106" s="111"/>
      <c r="B106" s="18"/>
      <c r="C106" s="110" t="s">
        <v>609</v>
      </c>
      <c r="D106" s="20">
        <f t="shared" si="25"/>
        <v>153</v>
      </c>
      <c r="E106" s="12">
        <f t="shared" si="26"/>
        <v>45.098039215686278</v>
      </c>
      <c r="F106" s="12">
        <f t="shared" si="26"/>
        <v>42.483660130718953</v>
      </c>
      <c r="G106" s="12">
        <f t="shared" si="26"/>
        <v>12.418300653594772</v>
      </c>
    </row>
    <row r="107" spans="1:7" ht="15" customHeight="1" x14ac:dyDescent="0.15">
      <c r="A107" s="110"/>
      <c r="B107" s="456"/>
      <c r="C107" s="108" t="s">
        <v>65</v>
      </c>
      <c r="D107" s="21">
        <f t="shared" si="25"/>
        <v>28</v>
      </c>
      <c r="E107" s="9">
        <f t="shared" si="26"/>
        <v>7.1428571428571423</v>
      </c>
      <c r="F107" s="9">
        <f t="shared" si="26"/>
        <v>7.1428571428571423</v>
      </c>
      <c r="G107" s="9">
        <f t="shared" si="26"/>
        <v>85.714285714285708</v>
      </c>
    </row>
    <row r="108" spans="1:7" ht="15" customHeight="1" x14ac:dyDescent="0.15">
      <c r="A108" s="111"/>
      <c r="B108" s="204" t="s">
        <v>5</v>
      </c>
      <c r="C108" s="113" t="s">
        <v>16</v>
      </c>
      <c r="D108" s="8">
        <f t="shared" si="25"/>
        <v>911</v>
      </c>
      <c r="E108" s="8">
        <f t="shared" si="25"/>
        <v>311</v>
      </c>
      <c r="F108" s="8">
        <f t="shared" si="25"/>
        <v>439</v>
      </c>
      <c r="G108" s="8">
        <f t="shared" si="25"/>
        <v>161</v>
      </c>
    </row>
    <row r="109" spans="1:7" ht="15" customHeight="1" x14ac:dyDescent="0.15">
      <c r="A109" s="203"/>
      <c r="B109" s="205"/>
      <c r="C109" s="112"/>
      <c r="D109" s="29">
        <f>IF(SUM(E109:G109)&gt;100,"－",SUM(E109:G109))</f>
        <v>100.00000000000001</v>
      </c>
      <c r="E109" s="28">
        <f>E258/$D108*100</f>
        <v>34.13830954994512</v>
      </c>
      <c r="F109" s="28">
        <f>F258/$D108*100</f>
        <v>48.188803512623494</v>
      </c>
      <c r="G109" s="28">
        <f>G258/$D108*100</f>
        <v>17.672886937431397</v>
      </c>
    </row>
    <row r="110" spans="1:7" ht="15" customHeight="1" x14ac:dyDescent="0.15">
      <c r="A110" s="203"/>
      <c r="B110" s="205"/>
      <c r="C110" s="110" t="s">
        <v>606</v>
      </c>
      <c r="D110" s="20">
        <f t="shared" ref="D110:G115" si="27">D260</f>
        <v>52</v>
      </c>
      <c r="E110" s="12">
        <f>IF($D110=0,0,E260/$D110*100)</f>
        <v>38.461538461538467</v>
      </c>
      <c r="F110" s="12">
        <f>IF($D110=0,0,F260/$D110*100)</f>
        <v>46.153846153846153</v>
      </c>
      <c r="G110" s="12">
        <f>IF($D110=0,0,G260/$D110*100)</f>
        <v>15.384615384615385</v>
      </c>
    </row>
    <row r="111" spans="1:7" ht="15" customHeight="1" x14ac:dyDescent="0.15">
      <c r="A111" s="111"/>
      <c r="B111" s="205"/>
      <c r="C111" s="110" t="s">
        <v>607</v>
      </c>
      <c r="D111" s="20">
        <f t="shared" si="27"/>
        <v>161</v>
      </c>
      <c r="E111" s="12">
        <f t="shared" ref="E111:G114" si="28">IF($D111=0,0,E261/$D111*100)</f>
        <v>39.130434782608695</v>
      </c>
      <c r="F111" s="12">
        <f t="shared" si="28"/>
        <v>40.372670807453417</v>
      </c>
      <c r="G111" s="12">
        <f t="shared" si="28"/>
        <v>20.496894409937887</v>
      </c>
    </row>
    <row r="112" spans="1:7" ht="24.95" customHeight="1" x14ac:dyDescent="0.15">
      <c r="A112" s="111"/>
      <c r="B112" s="205"/>
      <c r="C112" s="451" t="s">
        <v>608</v>
      </c>
      <c r="D112" s="20">
        <f t="shared" si="27"/>
        <v>447</v>
      </c>
      <c r="E112" s="12">
        <f t="shared" si="28"/>
        <v>34.899328859060404</v>
      </c>
      <c r="F112" s="12">
        <f t="shared" si="28"/>
        <v>57.718120805369132</v>
      </c>
      <c r="G112" s="12">
        <f t="shared" si="28"/>
        <v>7.3825503355704702</v>
      </c>
    </row>
    <row r="113" spans="1:7" ht="15" customHeight="1" x14ac:dyDescent="0.15">
      <c r="A113" s="111"/>
      <c r="B113" s="18"/>
      <c r="C113" s="110" t="s">
        <v>609</v>
      </c>
      <c r="D113" s="20">
        <f t="shared" si="27"/>
        <v>198</v>
      </c>
      <c r="E113" s="12">
        <f t="shared" si="28"/>
        <v>34.848484848484851</v>
      </c>
      <c r="F113" s="12">
        <f t="shared" si="28"/>
        <v>44.949494949494948</v>
      </c>
      <c r="G113" s="12">
        <f t="shared" si="28"/>
        <v>20.202020202020201</v>
      </c>
    </row>
    <row r="114" spans="1:7" ht="15" customHeight="1" x14ac:dyDescent="0.15">
      <c r="A114" s="109"/>
      <c r="B114" s="456"/>
      <c r="C114" s="108" t="s">
        <v>65</v>
      </c>
      <c r="D114" s="21">
        <f t="shared" si="27"/>
        <v>53</v>
      </c>
      <c r="E114" s="9">
        <f t="shared" si="28"/>
        <v>5.6603773584905666</v>
      </c>
      <c r="F114" s="9">
        <f t="shared" si="28"/>
        <v>5.6603773584905666</v>
      </c>
      <c r="G114" s="9">
        <f t="shared" si="28"/>
        <v>88.679245283018872</v>
      </c>
    </row>
    <row r="115" spans="1:7" ht="15" customHeight="1" x14ac:dyDescent="0.15">
      <c r="A115" s="114" t="s">
        <v>591</v>
      </c>
      <c r="B115" s="17" t="s">
        <v>6</v>
      </c>
      <c r="C115" s="113" t="s">
        <v>16</v>
      </c>
      <c r="D115" s="8">
        <f t="shared" si="27"/>
        <v>1165</v>
      </c>
      <c r="E115" s="8">
        <f t="shared" si="27"/>
        <v>307</v>
      </c>
      <c r="F115" s="8">
        <f t="shared" si="27"/>
        <v>753</v>
      </c>
      <c r="G115" s="8">
        <f t="shared" si="27"/>
        <v>105</v>
      </c>
    </row>
    <row r="116" spans="1:7" ht="15" customHeight="1" x14ac:dyDescent="0.15">
      <c r="A116" s="80" t="s">
        <v>610</v>
      </c>
      <c r="B116" s="18" t="s">
        <v>7</v>
      </c>
      <c r="C116" s="112"/>
      <c r="D116" s="29">
        <f>IF(SUM(E116:G116)&gt;100,"－",SUM(E116:G116))</f>
        <v>100</v>
      </c>
      <c r="E116" s="28">
        <f>E265/$D115*100</f>
        <v>26.351931330472102</v>
      </c>
      <c r="F116" s="28">
        <f>F265/$D115*100</f>
        <v>64.63519313304721</v>
      </c>
      <c r="G116" s="28">
        <f>G265/$D115*100</f>
        <v>9.0128755364806867</v>
      </c>
    </row>
    <row r="117" spans="1:7" ht="15" customHeight="1" x14ac:dyDescent="0.15">
      <c r="A117" s="80"/>
      <c r="B117" s="18" t="s">
        <v>8</v>
      </c>
      <c r="C117" s="110" t="s">
        <v>611</v>
      </c>
      <c r="D117" s="20">
        <f t="shared" ref="D117:G120" si="29">D267</f>
        <v>457</v>
      </c>
      <c r="E117" s="12">
        <f>IF($D117=0,0,E267/$D117*100)</f>
        <v>28.227571115973742</v>
      </c>
      <c r="F117" s="12">
        <f>IF($D117=0,0,F267/$D117*100)</f>
        <v>62.144420131291035</v>
      </c>
      <c r="G117" s="12">
        <f>IF($D117=0,0,G267/$D117*100)</f>
        <v>9.62800875273523</v>
      </c>
    </row>
    <row r="118" spans="1:7" ht="15" customHeight="1" x14ac:dyDescent="0.15">
      <c r="A118" s="111"/>
      <c r="B118" s="18" t="s">
        <v>9</v>
      </c>
      <c r="C118" s="110" t="s">
        <v>612</v>
      </c>
      <c r="D118" s="20">
        <f t="shared" si="29"/>
        <v>623</v>
      </c>
      <c r="E118" s="12">
        <f t="shared" ref="E118:G119" si="30">IF($D118=0,0,E268/$D118*100)</f>
        <v>25.040128410914932</v>
      </c>
      <c r="F118" s="12">
        <f t="shared" si="30"/>
        <v>69.662921348314612</v>
      </c>
      <c r="G118" s="12">
        <f t="shared" si="30"/>
        <v>5.2969502407704656</v>
      </c>
    </row>
    <row r="119" spans="1:7" ht="15" customHeight="1" x14ac:dyDescent="0.15">
      <c r="A119" s="110"/>
      <c r="B119" s="456"/>
      <c r="C119" s="108" t="s">
        <v>65</v>
      </c>
      <c r="D119" s="21">
        <f t="shared" si="29"/>
        <v>85</v>
      </c>
      <c r="E119" s="9">
        <f t="shared" si="30"/>
        <v>25.882352941176475</v>
      </c>
      <c r="F119" s="9">
        <f t="shared" si="30"/>
        <v>41.17647058823529</v>
      </c>
      <c r="G119" s="9">
        <f t="shared" si="30"/>
        <v>32.941176470588232</v>
      </c>
    </row>
    <row r="120" spans="1:7" ht="15" customHeight="1" x14ac:dyDescent="0.15">
      <c r="A120" s="111"/>
      <c r="B120" s="11" t="s">
        <v>2</v>
      </c>
      <c r="C120" s="113" t="s">
        <v>16</v>
      </c>
      <c r="D120" s="8">
        <f t="shared" si="29"/>
        <v>835</v>
      </c>
      <c r="E120" s="8">
        <f t="shared" si="29"/>
        <v>305</v>
      </c>
      <c r="F120" s="8">
        <f t="shared" si="29"/>
        <v>413</v>
      </c>
      <c r="G120" s="8">
        <f t="shared" si="29"/>
        <v>117</v>
      </c>
    </row>
    <row r="121" spans="1:7" ht="15" customHeight="1" x14ac:dyDescent="0.15">
      <c r="A121" s="80"/>
      <c r="B121" s="11" t="s">
        <v>3</v>
      </c>
      <c r="C121" s="112"/>
      <c r="D121" s="29">
        <f>IF(SUM(E121:G121)&gt;100,"－",SUM(E121:G121))</f>
        <v>100.00000000000001</v>
      </c>
      <c r="E121" s="28">
        <f>E270/$D120*100</f>
        <v>36.526946107784433</v>
      </c>
      <c r="F121" s="28">
        <f>F270/$D120*100</f>
        <v>49.461077844311383</v>
      </c>
      <c r="G121" s="28">
        <f>G270/$D120*100</f>
        <v>14.011976047904193</v>
      </c>
    </row>
    <row r="122" spans="1:7" ht="15" customHeight="1" x14ac:dyDescent="0.15">
      <c r="A122" s="80"/>
      <c r="B122" s="11" t="s">
        <v>4</v>
      </c>
      <c r="C122" s="110" t="s">
        <v>611</v>
      </c>
      <c r="D122" s="20">
        <f t="shared" ref="D122:G125" si="31">D272</f>
        <v>360</v>
      </c>
      <c r="E122" s="12">
        <f>IF($D122=0,0,E272/$D122*100)</f>
        <v>40</v>
      </c>
      <c r="F122" s="12">
        <f>IF($D122=0,0,F272/$D122*100)</f>
        <v>48.888888888888886</v>
      </c>
      <c r="G122" s="12">
        <f>IF($D122=0,0,G272/$D122*100)</f>
        <v>11.111111111111111</v>
      </c>
    </row>
    <row r="123" spans="1:7" ht="15" customHeight="1" x14ac:dyDescent="0.15">
      <c r="A123" s="111"/>
      <c r="B123" s="11"/>
      <c r="C123" s="110" t="s">
        <v>612</v>
      </c>
      <c r="D123" s="20">
        <f t="shared" si="31"/>
        <v>390</v>
      </c>
      <c r="E123" s="12">
        <f t="shared" ref="E123:G124" si="32">IF($D123=0,0,E273/$D123*100)</f>
        <v>35.641025641025642</v>
      </c>
      <c r="F123" s="12">
        <f t="shared" si="32"/>
        <v>53.589743589743591</v>
      </c>
      <c r="G123" s="12">
        <f t="shared" si="32"/>
        <v>10.76923076923077</v>
      </c>
    </row>
    <row r="124" spans="1:7" ht="15" customHeight="1" x14ac:dyDescent="0.15">
      <c r="A124" s="110"/>
      <c r="B124" s="456"/>
      <c r="C124" s="108" t="s">
        <v>65</v>
      </c>
      <c r="D124" s="21">
        <f t="shared" si="31"/>
        <v>85</v>
      </c>
      <c r="E124" s="9">
        <f t="shared" si="32"/>
        <v>25.882352941176475</v>
      </c>
      <c r="F124" s="9">
        <f t="shared" si="32"/>
        <v>32.941176470588232</v>
      </c>
      <c r="G124" s="9">
        <f t="shared" si="32"/>
        <v>41.17647058823529</v>
      </c>
    </row>
    <row r="125" spans="1:7" ht="15" customHeight="1" x14ac:dyDescent="0.15">
      <c r="A125" s="111"/>
      <c r="B125" s="204" t="s">
        <v>5</v>
      </c>
      <c r="C125" s="113" t="s">
        <v>16</v>
      </c>
      <c r="D125" s="8">
        <f t="shared" si="31"/>
        <v>911</v>
      </c>
      <c r="E125" s="8">
        <f t="shared" si="31"/>
        <v>311</v>
      </c>
      <c r="F125" s="8">
        <f t="shared" si="31"/>
        <v>439</v>
      </c>
      <c r="G125" s="8">
        <f t="shared" si="31"/>
        <v>161</v>
      </c>
    </row>
    <row r="126" spans="1:7" ht="15" customHeight="1" x14ac:dyDescent="0.15">
      <c r="A126" s="80"/>
      <c r="B126" s="205"/>
      <c r="C126" s="112"/>
      <c r="D126" s="29">
        <f>IF(SUM(E126:G126)&gt;100,"－",SUM(E126:G126))</f>
        <v>100.00000000000001</v>
      </c>
      <c r="E126" s="28">
        <f>E275/$D125*100</f>
        <v>34.13830954994512</v>
      </c>
      <c r="F126" s="28">
        <f>F275/$D125*100</f>
        <v>48.188803512623494</v>
      </c>
      <c r="G126" s="28">
        <f>G275/$D125*100</f>
        <v>17.672886937431397</v>
      </c>
    </row>
    <row r="127" spans="1:7" ht="15" customHeight="1" x14ac:dyDescent="0.15">
      <c r="A127" s="80"/>
      <c r="B127" s="205"/>
      <c r="C127" s="110" t="s">
        <v>611</v>
      </c>
      <c r="D127" s="20">
        <f t="shared" ref="D127:D129" si="33">D277</f>
        <v>333</v>
      </c>
      <c r="E127" s="12">
        <f>IF($D127=0,0,E277/$D127*100)</f>
        <v>39.63963963963964</v>
      </c>
      <c r="F127" s="12">
        <f>IF($D127=0,0,F277/$D127*100)</f>
        <v>47.747747747747752</v>
      </c>
      <c r="G127" s="12">
        <f>IF($D127=0,0,G277/$D127*100)</f>
        <v>12.612612612612612</v>
      </c>
    </row>
    <row r="128" spans="1:7" ht="15" customHeight="1" x14ac:dyDescent="0.15">
      <c r="A128" s="111"/>
      <c r="B128" s="205"/>
      <c r="C128" s="110" t="s">
        <v>612</v>
      </c>
      <c r="D128" s="20">
        <f t="shared" si="33"/>
        <v>465</v>
      </c>
      <c r="E128" s="12">
        <f t="shared" ref="E128:G129" si="34">IF($D128=0,0,E278/$D128*100)</f>
        <v>35.6989247311828</v>
      </c>
      <c r="F128" s="12">
        <f t="shared" si="34"/>
        <v>53.548387096774199</v>
      </c>
      <c r="G128" s="12">
        <f t="shared" si="34"/>
        <v>10.75268817204301</v>
      </c>
    </row>
    <row r="129" spans="1:7" ht="15" customHeight="1" x14ac:dyDescent="0.15">
      <c r="A129" s="109"/>
      <c r="B129" s="212"/>
      <c r="C129" s="108" t="s">
        <v>65</v>
      </c>
      <c r="D129" s="21">
        <f t="shared" si="33"/>
        <v>113</v>
      </c>
      <c r="E129" s="9">
        <f t="shared" si="34"/>
        <v>11.504424778761061</v>
      </c>
      <c r="F129" s="9">
        <f t="shared" si="34"/>
        <v>27.43362831858407</v>
      </c>
      <c r="G129" s="9">
        <f t="shared" si="34"/>
        <v>61.06194690265486</v>
      </c>
    </row>
    <row r="130" spans="1:7" ht="15" customHeight="1" x14ac:dyDescent="0.15">
      <c r="A130" s="114" t="s">
        <v>613</v>
      </c>
      <c r="B130" s="17" t="s">
        <v>6</v>
      </c>
      <c r="C130" s="113" t="s">
        <v>16</v>
      </c>
      <c r="D130" s="8">
        <v>1165</v>
      </c>
      <c r="E130" s="8">
        <v>307</v>
      </c>
      <c r="F130" s="8">
        <v>753</v>
      </c>
      <c r="G130" s="8">
        <v>105</v>
      </c>
    </row>
    <row r="131" spans="1:7" ht="15" customHeight="1" x14ac:dyDescent="0.15">
      <c r="A131" s="80" t="s">
        <v>614</v>
      </c>
      <c r="B131" s="18" t="s">
        <v>7</v>
      </c>
      <c r="C131" s="112"/>
      <c r="D131" s="29">
        <v>100</v>
      </c>
      <c r="E131" s="28">
        <v>26.351931330472102</v>
      </c>
      <c r="F131" s="28">
        <v>64.63519313304721</v>
      </c>
      <c r="G131" s="28">
        <v>9.0128755364806867</v>
      </c>
    </row>
    <row r="132" spans="1:7" ht="15" customHeight="1" x14ac:dyDescent="0.15">
      <c r="A132" s="80"/>
      <c r="B132" s="18" t="s">
        <v>8</v>
      </c>
      <c r="C132" s="110" t="s">
        <v>101</v>
      </c>
      <c r="D132" s="20">
        <v>148</v>
      </c>
      <c r="E132" s="12">
        <v>27.702702702702702</v>
      </c>
      <c r="F132" s="12">
        <v>66.891891891891902</v>
      </c>
      <c r="G132" s="12">
        <v>5.4054054054054053</v>
      </c>
    </row>
    <row r="133" spans="1:7" ht="15" customHeight="1" x14ac:dyDescent="0.15">
      <c r="A133" s="111"/>
      <c r="B133" s="18" t="s">
        <v>9</v>
      </c>
      <c r="C133" s="110" t="s">
        <v>102</v>
      </c>
      <c r="D133" s="20">
        <v>309</v>
      </c>
      <c r="E133" s="12">
        <v>28.478964401294498</v>
      </c>
      <c r="F133" s="12">
        <v>59.870550161812297</v>
      </c>
      <c r="G133" s="12">
        <v>11.650485436893204</v>
      </c>
    </row>
    <row r="134" spans="1:7" ht="15" customHeight="1" x14ac:dyDescent="0.15">
      <c r="A134" s="111"/>
      <c r="B134" s="18"/>
      <c r="C134" s="110" t="s">
        <v>103</v>
      </c>
      <c r="D134" s="20">
        <v>345</v>
      </c>
      <c r="E134" s="12">
        <v>24.927536231884059</v>
      </c>
      <c r="F134" s="12">
        <v>69.565217391304344</v>
      </c>
      <c r="G134" s="12">
        <v>5.5072463768115938</v>
      </c>
    </row>
    <row r="135" spans="1:7" ht="15" customHeight="1" x14ac:dyDescent="0.15">
      <c r="A135" s="111"/>
      <c r="B135" s="18"/>
      <c r="C135" s="110" t="s">
        <v>104</v>
      </c>
      <c r="D135" s="20">
        <v>278</v>
      </c>
      <c r="E135" s="12">
        <v>25.179856115107913</v>
      </c>
      <c r="F135" s="12">
        <v>69.7841726618705</v>
      </c>
      <c r="G135" s="12">
        <v>5.0359712230215825</v>
      </c>
    </row>
    <row r="136" spans="1:7" ht="15" customHeight="1" x14ac:dyDescent="0.15">
      <c r="A136" s="111"/>
      <c r="B136" s="19"/>
      <c r="C136" s="108" t="s">
        <v>65</v>
      </c>
      <c r="D136" s="21">
        <v>85</v>
      </c>
      <c r="E136" s="9">
        <v>25.882352941176475</v>
      </c>
      <c r="F136" s="9">
        <v>41.17647058823529</v>
      </c>
      <c r="G136" s="9">
        <v>32.941176470588232</v>
      </c>
    </row>
    <row r="137" spans="1:7" ht="15" customHeight="1" x14ac:dyDescent="0.15">
      <c r="A137" s="111"/>
      <c r="B137" s="11" t="s">
        <v>2</v>
      </c>
      <c r="C137" s="113" t="s">
        <v>16</v>
      </c>
      <c r="D137" s="20">
        <v>835</v>
      </c>
      <c r="E137" s="20">
        <v>305</v>
      </c>
      <c r="F137" s="20">
        <v>413</v>
      </c>
      <c r="G137" s="20">
        <v>117</v>
      </c>
    </row>
    <row r="138" spans="1:7" ht="15" customHeight="1" x14ac:dyDescent="0.15">
      <c r="A138" s="111"/>
      <c r="B138" s="11" t="s">
        <v>3</v>
      </c>
      <c r="C138" s="112"/>
      <c r="D138" s="28">
        <v>100.00000000000001</v>
      </c>
      <c r="E138" s="28">
        <v>36.526946107784433</v>
      </c>
      <c r="F138" s="28">
        <v>49.461077844311383</v>
      </c>
      <c r="G138" s="28">
        <v>14.011976047904193</v>
      </c>
    </row>
    <row r="139" spans="1:7" ht="15" customHeight="1" x14ac:dyDescent="0.15">
      <c r="A139" s="111"/>
      <c r="B139" s="11" t="s">
        <v>4</v>
      </c>
      <c r="C139" s="110" t="s">
        <v>101</v>
      </c>
      <c r="D139" s="20">
        <v>94</v>
      </c>
      <c r="E139" s="12">
        <v>30.851063829787233</v>
      </c>
      <c r="F139" s="12">
        <v>55.319148936170215</v>
      </c>
      <c r="G139" s="12">
        <v>13.829787234042554</v>
      </c>
    </row>
    <row r="140" spans="1:7" ht="15" customHeight="1" x14ac:dyDescent="0.15">
      <c r="A140" s="111"/>
      <c r="B140" s="11"/>
      <c r="C140" s="110" t="s">
        <v>102</v>
      </c>
      <c r="D140" s="20">
        <v>266</v>
      </c>
      <c r="E140" s="12">
        <v>43.233082706766915</v>
      </c>
      <c r="F140" s="12">
        <v>46.616541353383454</v>
      </c>
      <c r="G140" s="12">
        <v>10.150375939849624</v>
      </c>
    </row>
    <row r="141" spans="1:7" ht="15" customHeight="1" x14ac:dyDescent="0.15">
      <c r="A141" s="111"/>
      <c r="B141" s="11"/>
      <c r="C141" s="110" t="s">
        <v>103</v>
      </c>
      <c r="D141" s="20">
        <v>203</v>
      </c>
      <c r="E141" s="12">
        <v>37.931034482758619</v>
      </c>
      <c r="F141" s="12">
        <v>52.216748768472911</v>
      </c>
      <c r="G141" s="12">
        <v>9.8522167487684733</v>
      </c>
    </row>
    <row r="142" spans="1:7" ht="15" customHeight="1" x14ac:dyDescent="0.15">
      <c r="A142" s="111"/>
      <c r="B142" s="11"/>
      <c r="C142" s="110" t="s">
        <v>104</v>
      </c>
      <c r="D142" s="20">
        <v>187</v>
      </c>
      <c r="E142" s="12">
        <v>33.155080213903744</v>
      </c>
      <c r="F142" s="12">
        <v>55.080213903743314</v>
      </c>
      <c r="G142" s="12">
        <v>11.76470588235294</v>
      </c>
    </row>
    <row r="143" spans="1:7" ht="15" customHeight="1" x14ac:dyDescent="0.15">
      <c r="A143" s="111"/>
      <c r="B143" s="11"/>
      <c r="C143" s="108" t="s">
        <v>65</v>
      </c>
      <c r="D143" s="21">
        <v>85</v>
      </c>
      <c r="E143" s="9">
        <v>25.882352941176475</v>
      </c>
      <c r="F143" s="9">
        <v>32.941176470588232</v>
      </c>
      <c r="G143" s="9">
        <v>41.17647058823529</v>
      </c>
    </row>
    <row r="144" spans="1:7" ht="15" customHeight="1" x14ac:dyDescent="0.15">
      <c r="A144" s="111"/>
      <c r="B144" s="204" t="s">
        <v>5</v>
      </c>
      <c r="C144" s="113" t="s">
        <v>16</v>
      </c>
      <c r="D144" s="20">
        <v>911</v>
      </c>
      <c r="E144" s="20">
        <v>311</v>
      </c>
      <c r="F144" s="20">
        <v>439</v>
      </c>
      <c r="G144" s="20">
        <v>161</v>
      </c>
    </row>
    <row r="145" spans="1:7" ht="15" customHeight="1" x14ac:dyDescent="0.15">
      <c r="A145" s="111"/>
      <c r="B145" s="205"/>
      <c r="C145" s="112"/>
      <c r="D145" s="28">
        <v>100.00000000000001</v>
      </c>
      <c r="E145" s="28">
        <v>34.13830954994512</v>
      </c>
      <c r="F145" s="28">
        <v>48.188803512623494</v>
      </c>
      <c r="G145" s="28">
        <v>17.672886937431397</v>
      </c>
    </row>
    <row r="146" spans="1:7" ht="15" customHeight="1" x14ac:dyDescent="0.15">
      <c r="A146" s="111"/>
      <c r="B146" s="205"/>
      <c r="C146" s="110" t="s">
        <v>101</v>
      </c>
      <c r="D146" s="20">
        <v>109</v>
      </c>
      <c r="E146" s="12">
        <v>33.944954128440372</v>
      </c>
      <c r="F146" s="12">
        <v>54.128440366972477</v>
      </c>
      <c r="G146" s="12">
        <v>11.926605504587156</v>
      </c>
    </row>
    <row r="147" spans="1:7" ht="15" customHeight="1" x14ac:dyDescent="0.15">
      <c r="A147" s="111"/>
      <c r="B147" s="205"/>
      <c r="C147" s="110" t="s">
        <v>102</v>
      </c>
      <c r="D147" s="20">
        <v>224</v>
      </c>
      <c r="E147" s="12">
        <v>42.410714285714285</v>
      </c>
      <c r="F147" s="12">
        <v>44.642857142857146</v>
      </c>
      <c r="G147" s="12">
        <v>12.946428571428573</v>
      </c>
    </row>
    <row r="148" spans="1:7" ht="15" customHeight="1" x14ac:dyDescent="0.15">
      <c r="A148" s="111"/>
      <c r="B148" s="205"/>
      <c r="C148" s="110" t="s">
        <v>103</v>
      </c>
      <c r="D148" s="20">
        <v>230</v>
      </c>
      <c r="E148" s="12">
        <v>33.043478260869563</v>
      </c>
      <c r="F148" s="12">
        <v>56.086956521739125</v>
      </c>
      <c r="G148" s="12">
        <v>10.869565217391305</v>
      </c>
    </row>
    <row r="149" spans="1:7" ht="15" customHeight="1" x14ac:dyDescent="0.15">
      <c r="A149" s="111"/>
      <c r="B149" s="200"/>
      <c r="C149" s="110" t="s">
        <v>104</v>
      </c>
      <c r="D149" s="20">
        <v>235</v>
      </c>
      <c r="E149" s="12">
        <v>38.297872340425535</v>
      </c>
      <c r="F149" s="12">
        <v>51.063829787234042</v>
      </c>
      <c r="G149" s="12">
        <v>10.638297872340425</v>
      </c>
    </row>
    <row r="150" spans="1:7" ht="15" customHeight="1" x14ac:dyDescent="0.15">
      <c r="A150" s="109"/>
      <c r="B150" s="202"/>
      <c r="C150" s="108" t="s">
        <v>65</v>
      </c>
      <c r="D150" s="21">
        <v>113</v>
      </c>
      <c r="E150" s="9">
        <v>11.504424778761061</v>
      </c>
      <c r="F150" s="9">
        <v>27.43362831858407</v>
      </c>
      <c r="G150" s="9">
        <v>61.06194690265486</v>
      </c>
    </row>
    <row r="154" spans="1:7" ht="15" customHeight="1" x14ac:dyDescent="0.15">
      <c r="A154" s="114" t="s">
        <v>210</v>
      </c>
      <c r="B154" s="17" t="s">
        <v>6</v>
      </c>
      <c r="C154" s="113" t="s">
        <v>16</v>
      </c>
      <c r="D154" s="13">
        <v>1165</v>
      </c>
      <c r="E154" s="13">
        <v>307</v>
      </c>
      <c r="F154" s="13">
        <v>753</v>
      </c>
      <c r="G154" s="13">
        <v>105</v>
      </c>
    </row>
    <row r="155" spans="1:7" ht="15" customHeight="1" x14ac:dyDescent="0.15">
      <c r="A155" s="80" t="s">
        <v>209</v>
      </c>
      <c r="B155" s="18" t="s">
        <v>7</v>
      </c>
      <c r="C155" s="112"/>
      <c r="D155" s="13"/>
      <c r="E155" s="13"/>
      <c r="F155" s="13"/>
      <c r="G155" s="13"/>
    </row>
    <row r="156" spans="1:7" ht="15" customHeight="1" x14ac:dyDescent="0.15">
      <c r="A156" s="80"/>
      <c r="B156" s="18" t="s">
        <v>8</v>
      </c>
      <c r="C156" s="459" t="s">
        <v>204</v>
      </c>
      <c r="D156" s="13">
        <v>146</v>
      </c>
      <c r="E156" s="13">
        <v>37</v>
      </c>
      <c r="F156" s="13">
        <v>97</v>
      </c>
      <c r="G156" s="13">
        <v>12</v>
      </c>
    </row>
    <row r="157" spans="1:7" ht="15" customHeight="1" x14ac:dyDescent="0.15">
      <c r="A157" s="111"/>
      <c r="B157" s="18" t="s">
        <v>9</v>
      </c>
      <c r="C157" s="459" t="s">
        <v>202</v>
      </c>
      <c r="D157" s="13">
        <v>576</v>
      </c>
      <c r="E157" s="13">
        <v>158</v>
      </c>
      <c r="F157" s="13">
        <v>366</v>
      </c>
      <c r="G157" s="13">
        <v>52</v>
      </c>
    </row>
    <row r="158" spans="1:7" ht="15" customHeight="1" x14ac:dyDescent="0.15">
      <c r="A158" s="111"/>
      <c r="B158" s="18"/>
      <c r="C158" s="459" t="s">
        <v>201</v>
      </c>
      <c r="D158" s="13">
        <v>251</v>
      </c>
      <c r="E158" s="13">
        <v>62</v>
      </c>
      <c r="F158" s="13">
        <v>170</v>
      </c>
      <c r="G158" s="13">
        <v>19</v>
      </c>
    </row>
    <row r="159" spans="1:7" ht="15" customHeight="1" x14ac:dyDescent="0.15">
      <c r="A159" s="111"/>
      <c r="B159" s="18"/>
      <c r="C159" s="459" t="s">
        <v>200</v>
      </c>
      <c r="D159" s="13">
        <v>94</v>
      </c>
      <c r="E159" s="13">
        <v>26</v>
      </c>
      <c r="F159" s="13">
        <v>63</v>
      </c>
      <c r="G159" s="13">
        <v>5</v>
      </c>
    </row>
    <row r="160" spans="1:7" ht="15" customHeight="1" x14ac:dyDescent="0.15">
      <c r="A160" s="111"/>
      <c r="B160" s="19"/>
      <c r="C160" s="128" t="s">
        <v>65</v>
      </c>
      <c r="D160" s="13">
        <v>98</v>
      </c>
      <c r="E160" s="13">
        <v>24</v>
      </c>
      <c r="F160" s="13">
        <v>57</v>
      </c>
      <c r="G160" s="13">
        <v>17</v>
      </c>
    </row>
    <row r="161" spans="1:7" ht="15" customHeight="1" x14ac:dyDescent="0.15">
      <c r="A161" s="111"/>
      <c r="B161" s="11" t="s">
        <v>2</v>
      </c>
      <c r="C161" s="113" t="s">
        <v>16</v>
      </c>
      <c r="D161" s="13">
        <v>835</v>
      </c>
      <c r="E161" s="13">
        <v>305</v>
      </c>
      <c r="F161" s="13">
        <v>413</v>
      </c>
      <c r="G161" s="13">
        <v>117</v>
      </c>
    </row>
    <row r="162" spans="1:7" ht="15" customHeight="1" x14ac:dyDescent="0.15">
      <c r="A162" s="111"/>
      <c r="B162" s="11" t="s">
        <v>3</v>
      </c>
      <c r="C162" s="112"/>
      <c r="D162" s="13"/>
      <c r="E162" s="13"/>
      <c r="F162" s="13"/>
      <c r="G162" s="13"/>
    </row>
    <row r="163" spans="1:7" ht="15" customHeight="1" x14ac:dyDescent="0.15">
      <c r="A163" s="111"/>
      <c r="B163" s="11" t="s">
        <v>4</v>
      </c>
      <c r="C163" s="459" t="s">
        <v>204</v>
      </c>
      <c r="D163" s="13">
        <v>124</v>
      </c>
      <c r="E163" s="13">
        <v>47</v>
      </c>
      <c r="F163" s="13">
        <v>61</v>
      </c>
      <c r="G163" s="13">
        <v>16</v>
      </c>
    </row>
    <row r="164" spans="1:7" ht="15" customHeight="1" x14ac:dyDescent="0.15">
      <c r="A164" s="111"/>
      <c r="B164" s="11"/>
      <c r="C164" s="459" t="s">
        <v>202</v>
      </c>
      <c r="D164" s="13">
        <v>187</v>
      </c>
      <c r="E164" s="13">
        <v>64</v>
      </c>
      <c r="F164" s="13">
        <v>98</v>
      </c>
      <c r="G164" s="13">
        <v>25</v>
      </c>
    </row>
    <row r="165" spans="1:7" ht="15" customHeight="1" x14ac:dyDescent="0.15">
      <c r="A165" s="111"/>
      <c r="B165" s="11"/>
      <c r="C165" s="459" t="s">
        <v>201</v>
      </c>
      <c r="D165" s="13">
        <v>257</v>
      </c>
      <c r="E165" s="13">
        <v>95</v>
      </c>
      <c r="F165" s="13">
        <v>139</v>
      </c>
      <c r="G165" s="13">
        <v>23</v>
      </c>
    </row>
    <row r="166" spans="1:7" ht="15" customHeight="1" x14ac:dyDescent="0.15">
      <c r="A166" s="111"/>
      <c r="B166" s="11"/>
      <c r="C166" s="459" t="s">
        <v>200</v>
      </c>
      <c r="D166" s="13">
        <v>199</v>
      </c>
      <c r="E166" s="13">
        <v>78</v>
      </c>
      <c r="F166" s="13">
        <v>87</v>
      </c>
      <c r="G166" s="13">
        <v>34</v>
      </c>
    </row>
    <row r="167" spans="1:7" ht="15" customHeight="1" x14ac:dyDescent="0.15">
      <c r="A167" s="111"/>
      <c r="B167" s="11"/>
      <c r="C167" s="128" t="s">
        <v>65</v>
      </c>
      <c r="D167" s="13">
        <v>68</v>
      </c>
      <c r="E167" s="13">
        <v>21</v>
      </c>
      <c r="F167" s="13">
        <v>28</v>
      </c>
      <c r="G167" s="13">
        <v>19</v>
      </c>
    </row>
    <row r="168" spans="1:7" ht="15" customHeight="1" x14ac:dyDescent="0.15">
      <c r="A168" s="111"/>
      <c r="B168" s="204" t="s">
        <v>5</v>
      </c>
      <c r="C168" s="113" t="s">
        <v>16</v>
      </c>
      <c r="D168" s="13">
        <v>955</v>
      </c>
      <c r="E168" s="13">
        <v>324</v>
      </c>
      <c r="F168" s="13">
        <v>443</v>
      </c>
      <c r="G168" s="13">
        <v>188</v>
      </c>
    </row>
    <row r="169" spans="1:7" ht="15" customHeight="1" x14ac:dyDescent="0.15">
      <c r="A169" s="111"/>
      <c r="B169" s="205"/>
      <c r="C169" s="112"/>
      <c r="D169" s="13"/>
      <c r="E169" s="13"/>
      <c r="F169" s="13"/>
      <c r="G169" s="13"/>
    </row>
    <row r="170" spans="1:7" ht="15" customHeight="1" x14ac:dyDescent="0.15">
      <c r="A170" s="111"/>
      <c r="B170" s="205"/>
      <c r="C170" s="459" t="s">
        <v>204</v>
      </c>
      <c r="D170" s="13">
        <v>88</v>
      </c>
      <c r="E170" s="13">
        <v>29</v>
      </c>
      <c r="F170" s="13">
        <v>44</v>
      </c>
      <c r="G170" s="13">
        <v>15</v>
      </c>
    </row>
    <row r="171" spans="1:7" ht="15" customHeight="1" x14ac:dyDescent="0.15">
      <c r="A171" s="111"/>
      <c r="B171" s="205"/>
      <c r="C171" s="459" t="s">
        <v>202</v>
      </c>
      <c r="D171" s="13">
        <v>105</v>
      </c>
      <c r="E171" s="13">
        <v>37</v>
      </c>
      <c r="F171" s="13">
        <v>60</v>
      </c>
      <c r="G171" s="13">
        <v>8</v>
      </c>
    </row>
    <row r="172" spans="1:7" ht="15" customHeight="1" x14ac:dyDescent="0.15">
      <c r="A172" s="111"/>
      <c r="B172" s="205"/>
      <c r="C172" s="459" t="s">
        <v>201</v>
      </c>
      <c r="D172" s="13">
        <v>311</v>
      </c>
      <c r="E172" s="13">
        <v>116</v>
      </c>
      <c r="F172" s="13">
        <v>145</v>
      </c>
      <c r="G172" s="13">
        <v>50</v>
      </c>
    </row>
    <row r="173" spans="1:7" ht="15" customHeight="1" x14ac:dyDescent="0.15">
      <c r="A173" s="111"/>
      <c r="B173" s="200"/>
      <c r="C173" s="459" t="s">
        <v>200</v>
      </c>
      <c r="D173" s="13">
        <v>326</v>
      </c>
      <c r="E173" s="13">
        <v>110</v>
      </c>
      <c r="F173" s="13">
        <v>143</v>
      </c>
      <c r="G173" s="13">
        <v>73</v>
      </c>
    </row>
    <row r="174" spans="1:7" ht="15" customHeight="1" x14ac:dyDescent="0.15">
      <c r="A174" s="108"/>
      <c r="B174" s="202"/>
      <c r="C174" s="128" t="s">
        <v>65</v>
      </c>
      <c r="D174" s="13">
        <v>125</v>
      </c>
      <c r="E174" s="13">
        <v>32</v>
      </c>
      <c r="F174" s="13">
        <v>51</v>
      </c>
      <c r="G174" s="13">
        <v>42</v>
      </c>
    </row>
    <row r="175" spans="1:7" ht="15" customHeight="1" x14ac:dyDescent="0.15">
      <c r="A175" s="114" t="s">
        <v>525</v>
      </c>
      <c r="B175" s="17" t="s">
        <v>6</v>
      </c>
      <c r="C175" s="113" t="s">
        <v>16</v>
      </c>
      <c r="D175" s="13">
        <v>1165</v>
      </c>
      <c r="E175" s="13">
        <v>307</v>
      </c>
      <c r="F175" s="13">
        <v>753</v>
      </c>
      <c r="G175" s="13">
        <v>105</v>
      </c>
    </row>
    <row r="176" spans="1:7" ht="15" customHeight="1" x14ac:dyDescent="0.15">
      <c r="A176" s="455" t="s">
        <v>526</v>
      </c>
      <c r="B176" s="18" t="s">
        <v>7</v>
      </c>
      <c r="C176" s="112"/>
      <c r="D176" s="13"/>
      <c r="E176" s="13"/>
      <c r="F176" s="13"/>
      <c r="G176" s="13"/>
    </row>
    <row r="177" spans="1:7" ht="15" customHeight="1" x14ac:dyDescent="0.15">
      <c r="A177" s="111" t="s">
        <v>527</v>
      </c>
      <c r="B177" s="18" t="s">
        <v>8</v>
      </c>
      <c r="C177" s="110" t="s">
        <v>528</v>
      </c>
      <c r="D177" s="13">
        <v>145</v>
      </c>
      <c r="E177" s="13">
        <v>37</v>
      </c>
      <c r="F177" s="13">
        <v>95</v>
      </c>
      <c r="G177" s="13">
        <v>13</v>
      </c>
    </row>
    <row r="178" spans="1:7" ht="15" customHeight="1" x14ac:dyDescent="0.15">
      <c r="A178" s="111"/>
      <c r="B178" s="18" t="s">
        <v>9</v>
      </c>
      <c r="C178" s="110" t="s">
        <v>529</v>
      </c>
      <c r="D178" s="13">
        <v>403</v>
      </c>
      <c r="E178" s="13">
        <v>102</v>
      </c>
      <c r="F178" s="13">
        <v>264</v>
      </c>
      <c r="G178" s="13">
        <v>37</v>
      </c>
    </row>
    <row r="179" spans="1:7" ht="15" customHeight="1" x14ac:dyDescent="0.15">
      <c r="A179" s="111"/>
      <c r="B179" s="18"/>
      <c r="C179" s="110" t="s">
        <v>530</v>
      </c>
      <c r="D179" s="13">
        <v>188</v>
      </c>
      <c r="E179" s="13">
        <v>46</v>
      </c>
      <c r="F179" s="13">
        <v>127</v>
      </c>
      <c r="G179" s="13">
        <v>15</v>
      </c>
    </row>
    <row r="180" spans="1:7" ht="15" customHeight="1" x14ac:dyDescent="0.15">
      <c r="A180" s="111"/>
      <c r="B180" s="18"/>
      <c r="C180" s="110" t="s">
        <v>531</v>
      </c>
      <c r="D180" s="13">
        <v>143</v>
      </c>
      <c r="E180" s="13">
        <v>32</v>
      </c>
      <c r="F180" s="13">
        <v>100</v>
      </c>
      <c r="G180" s="13">
        <v>11</v>
      </c>
    </row>
    <row r="181" spans="1:7" ht="15" customHeight="1" x14ac:dyDescent="0.15">
      <c r="A181" s="111"/>
      <c r="B181" s="18"/>
      <c r="C181" s="110" t="s">
        <v>532</v>
      </c>
      <c r="D181" s="13">
        <v>37</v>
      </c>
      <c r="E181" s="13">
        <v>12</v>
      </c>
      <c r="F181" s="13">
        <v>21</v>
      </c>
      <c r="G181" s="13">
        <v>4</v>
      </c>
    </row>
    <row r="182" spans="1:7" ht="15" customHeight="1" x14ac:dyDescent="0.15">
      <c r="A182" s="111"/>
      <c r="B182" s="18"/>
      <c r="C182" s="110" t="s">
        <v>533</v>
      </c>
      <c r="D182" s="13">
        <v>9</v>
      </c>
      <c r="E182" s="13">
        <v>5</v>
      </c>
      <c r="F182" s="13">
        <v>3</v>
      </c>
      <c r="G182" s="13">
        <v>1</v>
      </c>
    </row>
    <row r="183" spans="1:7" ht="15" customHeight="1" x14ac:dyDescent="0.15">
      <c r="A183" s="111"/>
      <c r="B183" s="18"/>
      <c r="C183" s="110" t="s">
        <v>176</v>
      </c>
      <c r="D183" s="13">
        <v>6</v>
      </c>
      <c r="E183" s="13">
        <v>0</v>
      </c>
      <c r="F183" s="13">
        <v>6</v>
      </c>
      <c r="G183" s="13">
        <v>0</v>
      </c>
    </row>
    <row r="184" spans="1:7" ht="15" customHeight="1" x14ac:dyDescent="0.15">
      <c r="A184" s="108"/>
      <c r="B184" s="202"/>
      <c r="C184" s="108" t="s">
        <v>66</v>
      </c>
      <c r="D184" s="13">
        <v>234</v>
      </c>
      <c r="E184" s="13">
        <v>73</v>
      </c>
      <c r="F184" s="13">
        <v>137</v>
      </c>
      <c r="G184" s="13">
        <v>24</v>
      </c>
    </row>
    <row r="185" spans="1:7" ht="15" customHeight="1" x14ac:dyDescent="0.15">
      <c r="A185" s="114" t="s">
        <v>534</v>
      </c>
      <c r="B185" s="17" t="s">
        <v>6</v>
      </c>
      <c r="C185" s="113" t="s">
        <v>16</v>
      </c>
      <c r="D185" s="13">
        <v>1165</v>
      </c>
      <c r="E185" s="13">
        <v>307</v>
      </c>
      <c r="F185" s="13">
        <v>753</v>
      </c>
      <c r="G185" s="13">
        <v>105</v>
      </c>
    </row>
    <row r="186" spans="1:7" ht="15" customHeight="1" x14ac:dyDescent="0.15">
      <c r="A186" s="203" t="s">
        <v>535</v>
      </c>
      <c r="B186" s="18" t="s">
        <v>7</v>
      </c>
      <c r="C186" s="112"/>
      <c r="D186" s="13"/>
      <c r="E186" s="13"/>
      <c r="F186" s="13"/>
      <c r="G186" s="13"/>
    </row>
    <row r="187" spans="1:7" ht="15" customHeight="1" x14ac:dyDescent="0.15">
      <c r="A187" s="203"/>
      <c r="B187" s="18" t="s">
        <v>8</v>
      </c>
      <c r="C187" s="110" t="s">
        <v>536</v>
      </c>
      <c r="D187" s="13">
        <v>10</v>
      </c>
      <c r="E187" s="13">
        <v>4</v>
      </c>
      <c r="F187" s="13">
        <v>6</v>
      </c>
      <c r="G187" s="13">
        <v>0</v>
      </c>
    </row>
    <row r="188" spans="1:7" ht="15" customHeight="1" x14ac:dyDescent="0.15">
      <c r="A188" s="111"/>
      <c r="B188" s="18" t="s">
        <v>9</v>
      </c>
      <c r="C188" s="110" t="s">
        <v>537</v>
      </c>
      <c r="D188" s="13">
        <v>66</v>
      </c>
      <c r="E188" s="13">
        <v>23</v>
      </c>
      <c r="F188" s="13">
        <v>37</v>
      </c>
      <c r="G188" s="13">
        <v>6</v>
      </c>
    </row>
    <row r="189" spans="1:7" ht="15" customHeight="1" x14ac:dyDescent="0.15">
      <c r="A189" s="111"/>
      <c r="B189" s="18"/>
      <c r="C189" s="110" t="s">
        <v>538</v>
      </c>
      <c r="D189" s="13">
        <v>758</v>
      </c>
      <c r="E189" s="13">
        <v>178</v>
      </c>
      <c r="F189" s="13">
        <v>514</v>
      </c>
      <c r="G189" s="13">
        <v>66</v>
      </c>
    </row>
    <row r="190" spans="1:7" ht="15" customHeight="1" x14ac:dyDescent="0.15">
      <c r="A190" s="111"/>
      <c r="B190" s="18"/>
      <c r="C190" s="110" t="s">
        <v>539</v>
      </c>
      <c r="D190" s="13">
        <v>108</v>
      </c>
      <c r="E190" s="13">
        <v>39</v>
      </c>
      <c r="F190" s="13">
        <v>59</v>
      </c>
      <c r="G190" s="13">
        <v>10</v>
      </c>
    </row>
    <row r="191" spans="1:7" ht="15" customHeight="1" x14ac:dyDescent="0.15">
      <c r="A191" s="111"/>
      <c r="B191" s="18"/>
      <c r="C191" s="110" t="s">
        <v>540</v>
      </c>
      <c r="D191" s="13">
        <v>44</v>
      </c>
      <c r="E191" s="13">
        <v>13</v>
      </c>
      <c r="F191" s="13">
        <v>28</v>
      </c>
      <c r="G191" s="13">
        <v>3</v>
      </c>
    </row>
    <row r="192" spans="1:7" ht="15" customHeight="1" x14ac:dyDescent="0.15">
      <c r="A192" s="111"/>
      <c r="B192" s="18"/>
      <c r="C192" s="110" t="s">
        <v>541</v>
      </c>
      <c r="D192" s="13">
        <v>132</v>
      </c>
      <c r="E192" s="13">
        <v>33</v>
      </c>
      <c r="F192" s="13">
        <v>89</v>
      </c>
      <c r="G192" s="13">
        <v>10</v>
      </c>
    </row>
    <row r="193" spans="1:7" ht="15" customHeight="1" x14ac:dyDescent="0.15">
      <c r="A193" s="109"/>
      <c r="B193" s="456"/>
      <c r="C193" s="108" t="s">
        <v>66</v>
      </c>
      <c r="D193" s="13">
        <v>47</v>
      </c>
      <c r="E193" s="13">
        <v>17</v>
      </c>
      <c r="F193" s="13">
        <v>20</v>
      </c>
      <c r="G193" s="13">
        <v>10</v>
      </c>
    </row>
    <row r="194" spans="1:7" ht="15" customHeight="1" x14ac:dyDescent="0.15">
      <c r="A194" s="114" t="s">
        <v>542</v>
      </c>
      <c r="B194" s="17" t="s">
        <v>6</v>
      </c>
      <c r="C194" s="113" t="s">
        <v>16</v>
      </c>
      <c r="D194" s="13">
        <v>1165</v>
      </c>
      <c r="E194" s="13">
        <v>307</v>
      </c>
      <c r="F194" s="13">
        <v>753</v>
      </c>
      <c r="G194" s="13">
        <v>105</v>
      </c>
    </row>
    <row r="195" spans="1:7" ht="15" customHeight="1" x14ac:dyDescent="0.15">
      <c r="A195" s="203" t="s">
        <v>543</v>
      </c>
      <c r="B195" s="18" t="s">
        <v>7</v>
      </c>
      <c r="C195" s="112"/>
      <c r="D195" s="13"/>
      <c r="E195" s="13"/>
      <c r="F195" s="13"/>
      <c r="G195" s="13"/>
    </row>
    <row r="196" spans="1:7" ht="15" customHeight="1" x14ac:dyDescent="0.15">
      <c r="A196" s="203"/>
      <c r="B196" s="18" t="s">
        <v>8</v>
      </c>
      <c r="C196" s="110" t="s">
        <v>544</v>
      </c>
      <c r="D196" s="13">
        <v>204</v>
      </c>
      <c r="E196" s="13">
        <v>50</v>
      </c>
      <c r="F196" s="13">
        <v>134</v>
      </c>
      <c r="G196" s="13">
        <v>20</v>
      </c>
    </row>
    <row r="197" spans="1:7" ht="15" customHeight="1" x14ac:dyDescent="0.15">
      <c r="A197" s="111"/>
      <c r="B197" s="18" t="s">
        <v>9</v>
      </c>
      <c r="C197" s="110" t="s">
        <v>545</v>
      </c>
      <c r="D197" s="13">
        <v>197</v>
      </c>
      <c r="E197" s="13">
        <v>61</v>
      </c>
      <c r="F197" s="13">
        <v>117</v>
      </c>
      <c r="G197" s="13">
        <v>19</v>
      </c>
    </row>
    <row r="198" spans="1:7" ht="15" customHeight="1" x14ac:dyDescent="0.15">
      <c r="A198" s="111"/>
      <c r="B198" s="18"/>
      <c r="C198" s="110" t="s">
        <v>546</v>
      </c>
      <c r="D198" s="13">
        <v>697</v>
      </c>
      <c r="E198" s="13">
        <v>173</v>
      </c>
      <c r="F198" s="13">
        <v>475</v>
      </c>
      <c r="G198" s="13">
        <v>49</v>
      </c>
    </row>
    <row r="199" spans="1:7" ht="15" customHeight="1" x14ac:dyDescent="0.15">
      <c r="A199" s="109"/>
      <c r="B199" s="456"/>
      <c r="C199" s="108" t="s">
        <v>65</v>
      </c>
      <c r="D199" s="13">
        <v>67</v>
      </c>
      <c r="E199" s="13">
        <v>23</v>
      </c>
      <c r="F199" s="13">
        <v>27</v>
      </c>
      <c r="G199" s="13">
        <v>17</v>
      </c>
    </row>
    <row r="200" spans="1:7" ht="15" customHeight="1" x14ac:dyDescent="0.15">
      <c r="A200" s="114" t="s">
        <v>595</v>
      </c>
      <c r="B200" s="17" t="s">
        <v>6</v>
      </c>
      <c r="C200" s="113" t="s">
        <v>16</v>
      </c>
      <c r="D200" s="13">
        <v>1165</v>
      </c>
      <c r="E200" s="13">
        <v>307</v>
      </c>
      <c r="F200" s="13">
        <v>753</v>
      </c>
      <c r="G200" s="13">
        <v>105</v>
      </c>
    </row>
    <row r="201" spans="1:7" ht="15" customHeight="1" x14ac:dyDescent="0.15">
      <c r="A201" s="80" t="s">
        <v>596</v>
      </c>
      <c r="B201" s="18" t="s">
        <v>7</v>
      </c>
      <c r="C201" s="112"/>
      <c r="D201" s="13"/>
      <c r="E201" s="13"/>
      <c r="F201" s="13"/>
      <c r="G201" s="13"/>
    </row>
    <row r="202" spans="1:7" ht="15" customHeight="1" x14ac:dyDescent="0.15">
      <c r="A202" s="80"/>
      <c r="B202" s="18" t="s">
        <v>8</v>
      </c>
      <c r="C202" s="110" t="s">
        <v>466</v>
      </c>
      <c r="D202" s="13">
        <v>286</v>
      </c>
      <c r="E202" s="13">
        <v>80</v>
      </c>
      <c r="F202" s="13">
        <v>185</v>
      </c>
      <c r="G202" s="13">
        <v>21</v>
      </c>
    </row>
    <row r="203" spans="1:7" ht="15" customHeight="1" x14ac:dyDescent="0.15">
      <c r="A203" s="111"/>
      <c r="B203" s="18" t="s">
        <v>9</v>
      </c>
      <c r="C203" s="110" t="s">
        <v>467</v>
      </c>
      <c r="D203" s="13">
        <v>863</v>
      </c>
      <c r="E203" s="13">
        <v>220</v>
      </c>
      <c r="F203" s="13">
        <v>563</v>
      </c>
      <c r="G203" s="13">
        <v>80</v>
      </c>
    </row>
    <row r="204" spans="1:7" ht="15" customHeight="1" x14ac:dyDescent="0.15">
      <c r="A204" s="109"/>
      <c r="B204" s="456"/>
      <c r="C204" s="108" t="s">
        <v>65</v>
      </c>
      <c r="D204" s="13">
        <v>16</v>
      </c>
      <c r="E204" s="13">
        <v>7</v>
      </c>
      <c r="F204" s="13">
        <v>5</v>
      </c>
      <c r="G204" s="13">
        <v>4</v>
      </c>
    </row>
    <row r="205" spans="1:7" ht="15" customHeight="1" x14ac:dyDescent="0.15">
      <c r="A205" s="114" t="s">
        <v>547</v>
      </c>
      <c r="B205" s="17" t="s">
        <v>6</v>
      </c>
      <c r="C205" s="113" t="s">
        <v>16</v>
      </c>
      <c r="D205" s="13">
        <v>1165</v>
      </c>
      <c r="E205" s="13">
        <v>307</v>
      </c>
      <c r="F205" s="13">
        <v>753</v>
      </c>
      <c r="G205" s="13">
        <v>105</v>
      </c>
    </row>
    <row r="206" spans="1:7" ht="15" customHeight="1" x14ac:dyDescent="0.15">
      <c r="A206" s="203" t="s">
        <v>548</v>
      </c>
      <c r="B206" s="18" t="s">
        <v>7</v>
      </c>
      <c r="C206" s="112"/>
      <c r="D206" s="13"/>
      <c r="E206" s="13"/>
      <c r="F206" s="13"/>
      <c r="G206" s="13"/>
    </row>
    <row r="207" spans="1:7" ht="15" customHeight="1" x14ac:dyDescent="0.15">
      <c r="A207" s="203"/>
      <c r="B207" s="18" t="s">
        <v>8</v>
      </c>
      <c r="C207" s="110" t="s">
        <v>549</v>
      </c>
      <c r="D207" s="13">
        <v>443</v>
      </c>
      <c r="E207" s="13">
        <v>121</v>
      </c>
      <c r="F207" s="13">
        <v>288</v>
      </c>
      <c r="G207" s="13">
        <v>34</v>
      </c>
    </row>
    <row r="208" spans="1:7" ht="15" customHeight="1" x14ac:dyDescent="0.15">
      <c r="A208" s="111"/>
      <c r="B208" s="18" t="s">
        <v>9</v>
      </c>
      <c r="C208" s="110" t="s">
        <v>550</v>
      </c>
      <c r="D208" s="13">
        <v>41</v>
      </c>
      <c r="E208" s="13">
        <v>10</v>
      </c>
      <c r="F208" s="13">
        <v>28</v>
      </c>
      <c r="G208" s="13">
        <v>3</v>
      </c>
    </row>
    <row r="209" spans="1:7" ht="15" customHeight="1" x14ac:dyDescent="0.15">
      <c r="A209" s="111"/>
      <c r="B209" s="18"/>
      <c r="C209" s="110" t="s">
        <v>551</v>
      </c>
      <c r="D209" s="13">
        <v>35</v>
      </c>
      <c r="E209" s="13">
        <v>5</v>
      </c>
      <c r="F209" s="13">
        <v>26</v>
      </c>
      <c r="G209" s="13">
        <v>4</v>
      </c>
    </row>
    <row r="210" spans="1:7" ht="15" customHeight="1" x14ac:dyDescent="0.15">
      <c r="A210" s="111"/>
      <c r="B210" s="18"/>
      <c r="C210" s="110" t="s">
        <v>552</v>
      </c>
      <c r="D210" s="13">
        <v>154</v>
      </c>
      <c r="E210" s="13">
        <v>44</v>
      </c>
      <c r="F210" s="13">
        <v>95</v>
      </c>
      <c r="G210" s="13">
        <v>15</v>
      </c>
    </row>
    <row r="211" spans="1:7" ht="15" customHeight="1" x14ac:dyDescent="0.15">
      <c r="A211" s="111"/>
      <c r="B211" s="18"/>
      <c r="C211" s="110" t="s">
        <v>553</v>
      </c>
      <c r="D211" s="13">
        <v>115</v>
      </c>
      <c r="E211" s="13">
        <v>31</v>
      </c>
      <c r="F211" s="13">
        <v>70</v>
      </c>
      <c r="G211" s="13">
        <v>14</v>
      </c>
    </row>
    <row r="212" spans="1:7" ht="15" customHeight="1" x14ac:dyDescent="0.15">
      <c r="A212" s="111"/>
      <c r="B212" s="18"/>
      <c r="C212" s="110" t="s">
        <v>554</v>
      </c>
      <c r="D212" s="13">
        <v>288</v>
      </c>
      <c r="E212" s="13">
        <v>64</v>
      </c>
      <c r="F212" s="13">
        <v>202</v>
      </c>
      <c r="G212" s="13">
        <v>22</v>
      </c>
    </row>
    <row r="213" spans="1:7" ht="15" customHeight="1" x14ac:dyDescent="0.15">
      <c r="A213" s="109"/>
      <c r="B213" s="456"/>
      <c r="C213" s="108" t="s">
        <v>65</v>
      </c>
      <c r="D213" s="13">
        <v>89</v>
      </c>
      <c r="E213" s="13">
        <v>32</v>
      </c>
      <c r="F213" s="13">
        <v>44</v>
      </c>
      <c r="G213" s="13">
        <v>13</v>
      </c>
    </row>
    <row r="214" spans="1:7" ht="15" customHeight="1" x14ac:dyDescent="0.15">
      <c r="A214" s="114" t="s">
        <v>597</v>
      </c>
      <c r="B214" s="17" t="s">
        <v>6</v>
      </c>
      <c r="C214" s="113" t="s">
        <v>16</v>
      </c>
      <c r="D214" s="13">
        <v>1165</v>
      </c>
      <c r="E214" s="13">
        <v>307</v>
      </c>
      <c r="F214" s="13">
        <v>753</v>
      </c>
      <c r="G214" s="13">
        <v>105</v>
      </c>
    </row>
    <row r="215" spans="1:7" ht="15" customHeight="1" x14ac:dyDescent="0.15">
      <c r="A215" s="80" t="s">
        <v>598</v>
      </c>
      <c r="B215" s="18" t="s">
        <v>7</v>
      </c>
      <c r="C215" s="112"/>
      <c r="D215" s="13"/>
      <c r="E215" s="13"/>
      <c r="F215" s="13"/>
      <c r="G215" s="13"/>
    </row>
    <row r="216" spans="1:7" ht="15" customHeight="1" x14ac:dyDescent="0.15">
      <c r="A216" s="80"/>
      <c r="B216" s="18" t="s">
        <v>8</v>
      </c>
      <c r="C216" s="110" t="s">
        <v>599</v>
      </c>
      <c r="D216" s="13">
        <v>0</v>
      </c>
      <c r="E216" s="13">
        <v>0</v>
      </c>
      <c r="F216" s="13">
        <v>0</v>
      </c>
      <c r="G216" s="13">
        <v>0</v>
      </c>
    </row>
    <row r="217" spans="1:7" ht="15" customHeight="1" x14ac:dyDescent="0.15">
      <c r="A217" s="111"/>
      <c r="B217" s="18" t="s">
        <v>9</v>
      </c>
      <c r="C217" s="110" t="s">
        <v>486</v>
      </c>
      <c r="D217" s="13">
        <v>127</v>
      </c>
      <c r="E217" s="13">
        <v>36</v>
      </c>
      <c r="F217" s="13">
        <v>77</v>
      </c>
      <c r="G217" s="13">
        <v>14</v>
      </c>
    </row>
    <row r="218" spans="1:7" ht="15" customHeight="1" x14ac:dyDescent="0.15">
      <c r="A218" s="111"/>
      <c r="B218" s="18"/>
      <c r="C218" s="110" t="s">
        <v>487</v>
      </c>
      <c r="D218" s="13">
        <v>225</v>
      </c>
      <c r="E218" s="13">
        <v>54</v>
      </c>
      <c r="F218" s="13">
        <v>155</v>
      </c>
      <c r="G218" s="13">
        <v>16</v>
      </c>
    </row>
    <row r="219" spans="1:7" ht="15" customHeight="1" x14ac:dyDescent="0.15">
      <c r="A219" s="111"/>
      <c r="B219" s="18"/>
      <c r="C219" s="110" t="s">
        <v>600</v>
      </c>
      <c r="D219" s="13">
        <v>197</v>
      </c>
      <c r="E219" s="13">
        <v>44</v>
      </c>
      <c r="F219" s="13">
        <v>140</v>
      </c>
      <c r="G219" s="13">
        <v>13</v>
      </c>
    </row>
    <row r="220" spans="1:7" ht="15" customHeight="1" x14ac:dyDescent="0.15">
      <c r="A220" s="111"/>
      <c r="B220" s="18"/>
      <c r="C220" s="110" t="s">
        <v>601</v>
      </c>
      <c r="D220" s="13">
        <v>111</v>
      </c>
      <c r="E220" s="13">
        <v>22</v>
      </c>
      <c r="F220" s="13">
        <v>86</v>
      </c>
      <c r="G220" s="13">
        <v>3</v>
      </c>
    </row>
    <row r="221" spans="1:7" ht="15" customHeight="1" x14ac:dyDescent="0.15">
      <c r="A221" s="111"/>
      <c r="B221" s="18"/>
      <c r="C221" s="110" t="s">
        <v>602</v>
      </c>
      <c r="D221" s="13">
        <v>138</v>
      </c>
      <c r="E221" s="13">
        <v>28</v>
      </c>
      <c r="F221" s="13">
        <v>103</v>
      </c>
      <c r="G221" s="13">
        <v>7</v>
      </c>
    </row>
    <row r="222" spans="1:7" ht="15" customHeight="1" x14ac:dyDescent="0.15">
      <c r="A222" s="111"/>
      <c r="B222" s="18"/>
      <c r="C222" s="110" t="s">
        <v>603</v>
      </c>
      <c r="D222" s="13">
        <v>10</v>
      </c>
      <c r="E222" s="13">
        <v>4</v>
      </c>
      <c r="F222" s="13">
        <v>4</v>
      </c>
      <c r="G222" s="13">
        <v>2</v>
      </c>
    </row>
    <row r="223" spans="1:7" ht="15" customHeight="1" x14ac:dyDescent="0.15">
      <c r="A223" s="110"/>
      <c r="B223" s="456"/>
      <c r="C223" s="108" t="s">
        <v>66</v>
      </c>
      <c r="D223" s="13">
        <v>357</v>
      </c>
      <c r="E223" s="13">
        <v>119</v>
      </c>
      <c r="F223" s="13">
        <v>188</v>
      </c>
      <c r="G223" s="13">
        <v>50</v>
      </c>
    </row>
    <row r="224" spans="1:7" ht="15" customHeight="1" x14ac:dyDescent="0.15">
      <c r="A224" s="111"/>
      <c r="B224" s="17" t="s">
        <v>2</v>
      </c>
      <c r="C224" s="113" t="s">
        <v>16</v>
      </c>
      <c r="D224" s="13">
        <v>835</v>
      </c>
      <c r="E224" s="13">
        <v>305</v>
      </c>
      <c r="F224" s="13">
        <v>413</v>
      </c>
      <c r="G224" s="13">
        <v>117</v>
      </c>
    </row>
    <row r="225" spans="1:7" ht="15" customHeight="1" x14ac:dyDescent="0.15">
      <c r="A225" s="80"/>
      <c r="B225" s="18" t="s">
        <v>3</v>
      </c>
      <c r="C225" s="112"/>
      <c r="D225" s="13"/>
      <c r="E225" s="13"/>
      <c r="F225" s="13"/>
      <c r="G225" s="13"/>
    </row>
    <row r="226" spans="1:7" ht="15" customHeight="1" x14ac:dyDescent="0.15">
      <c r="A226" s="80"/>
      <c r="B226" s="18" t="s">
        <v>4</v>
      </c>
      <c r="C226" s="110" t="s">
        <v>599</v>
      </c>
      <c r="D226" s="13">
        <v>0</v>
      </c>
      <c r="E226" s="13">
        <v>0</v>
      </c>
      <c r="F226" s="13">
        <v>0</v>
      </c>
      <c r="G226" s="13">
        <v>0</v>
      </c>
    </row>
    <row r="227" spans="1:7" ht="15" customHeight="1" x14ac:dyDescent="0.15">
      <c r="A227" s="111"/>
      <c r="B227" s="18"/>
      <c r="C227" s="110" t="s">
        <v>486</v>
      </c>
      <c r="D227" s="13">
        <v>150</v>
      </c>
      <c r="E227" s="13">
        <v>53</v>
      </c>
      <c r="F227" s="13">
        <v>76</v>
      </c>
      <c r="G227" s="13">
        <v>21</v>
      </c>
    </row>
    <row r="228" spans="1:7" ht="15" customHeight="1" x14ac:dyDescent="0.15">
      <c r="A228" s="111"/>
      <c r="B228" s="18"/>
      <c r="C228" s="110" t="s">
        <v>487</v>
      </c>
      <c r="D228" s="13">
        <v>107</v>
      </c>
      <c r="E228" s="13">
        <v>46</v>
      </c>
      <c r="F228" s="13">
        <v>53</v>
      </c>
      <c r="G228" s="13">
        <v>8</v>
      </c>
    </row>
    <row r="229" spans="1:7" ht="15" customHeight="1" x14ac:dyDescent="0.15">
      <c r="A229" s="111"/>
      <c r="B229" s="18"/>
      <c r="C229" s="110" t="s">
        <v>600</v>
      </c>
      <c r="D229" s="13">
        <v>79</v>
      </c>
      <c r="E229" s="13">
        <v>27</v>
      </c>
      <c r="F229" s="13">
        <v>37</v>
      </c>
      <c r="G229" s="13">
        <v>15</v>
      </c>
    </row>
    <row r="230" spans="1:7" ht="15" customHeight="1" x14ac:dyDescent="0.15">
      <c r="A230" s="111"/>
      <c r="B230" s="18"/>
      <c r="C230" s="110" t="s">
        <v>601</v>
      </c>
      <c r="D230" s="13">
        <v>27</v>
      </c>
      <c r="E230" s="13">
        <v>9</v>
      </c>
      <c r="F230" s="13">
        <v>14</v>
      </c>
      <c r="G230" s="13">
        <v>4</v>
      </c>
    </row>
    <row r="231" spans="1:7" ht="15" customHeight="1" x14ac:dyDescent="0.15">
      <c r="A231" s="111"/>
      <c r="B231" s="18"/>
      <c r="C231" s="110" t="s">
        <v>602</v>
      </c>
      <c r="D231" s="13">
        <v>38</v>
      </c>
      <c r="E231" s="13">
        <v>9</v>
      </c>
      <c r="F231" s="13">
        <v>26</v>
      </c>
      <c r="G231" s="13">
        <v>3</v>
      </c>
    </row>
    <row r="232" spans="1:7" ht="15" customHeight="1" x14ac:dyDescent="0.15">
      <c r="A232" s="111"/>
      <c r="B232" s="18"/>
      <c r="C232" s="110" t="s">
        <v>603</v>
      </c>
      <c r="D232" s="13">
        <v>1</v>
      </c>
      <c r="E232" s="13">
        <v>0</v>
      </c>
      <c r="F232" s="13">
        <v>1</v>
      </c>
      <c r="G232" s="13">
        <v>0</v>
      </c>
    </row>
    <row r="233" spans="1:7" ht="15" customHeight="1" x14ac:dyDescent="0.15">
      <c r="A233" s="110"/>
      <c r="B233" s="456"/>
      <c r="C233" s="108" t="s">
        <v>66</v>
      </c>
      <c r="D233" s="13">
        <v>433</v>
      </c>
      <c r="E233" s="13">
        <v>161</v>
      </c>
      <c r="F233" s="13">
        <v>206</v>
      </c>
      <c r="G233" s="13">
        <v>66</v>
      </c>
    </row>
    <row r="234" spans="1:7" ht="15" customHeight="1" x14ac:dyDescent="0.15">
      <c r="A234" s="111"/>
      <c r="B234" s="204" t="s">
        <v>5</v>
      </c>
      <c r="C234" s="113" t="s">
        <v>16</v>
      </c>
      <c r="D234" s="13">
        <v>955</v>
      </c>
      <c r="E234" s="13">
        <v>324</v>
      </c>
      <c r="F234" s="13">
        <v>443</v>
      </c>
      <c r="G234" s="13">
        <v>188</v>
      </c>
    </row>
    <row r="235" spans="1:7" ht="15" customHeight="1" x14ac:dyDescent="0.15">
      <c r="A235" s="80"/>
      <c r="B235" s="205"/>
      <c r="C235" s="112"/>
      <c r="D235" s="13"/>
      <c r="E235" s="13"/>
      <c r="F235" s="13"/>
      <c r="G235" s="13"/>
    </row>
    <row r="236" spans="1:7" ht="15" customHeight="1" x14ac:dyDescent="0.15">
      <c r="A236" s="80"/>
      <c r="B236" s="205"/>
      <c r="C236" s="110" t="s">
        <v>599</v>
      </c>
      <c r="D236" s="13">
        <v>44</v>
      </c>
      <c r="E236" s="13">
        <v>13</v>
      </c>
      <c r="F236" s="13">
        <v>4</v>
      </c>
      <c r="G236" s="13">
        <v>27</v>
      </c>
    </row>
    <row r="237" spans="1:7" ht="15" customHeight="1" x14ac:dyDescent="0.15">
      <c r="A237" s="111"/>
      <c r="B237" s="205"/>
      <c r="C237" s="110" t="s">
        <v>486</v>
      </c>
      <c r="D237" s="13">
        <v>257</v>
      </c>
      <c r="E237" s="13">
        <v>87</v>
      </c>
      <c r="F237" s="13">
        <v>141</v>
      </c>
      <c r="G237" s="13">
        <v>29</v>
      </c>
    </row>
    <row r="238" spans="1:7" ht="15" customHeight="1" x14ac:dyDescent="0.15">
      <c r="A238" s="111"/>
      <c r="B238" s="205"/>
      <c r="C238" s="110" t="s">
        <v>487</v>
      </c>
      <c r="D238" s="13">
        <v>120</v>
      </c>
      <c r="E238" s="13">
        <v>52</v>
      </c>
      <c r="F238" s="13">
        <v>58</v>
      </c>
      <c r="G238" s="13">
        <v>10</v>
      </c>
    </row>
    <row r="239" spans="1:7" ht="15" customHeight="1" x14ac:dyDescent="0.15">
      <c r="A239" s="111"/>
      <c r="B239" s="18"/>
      <c r="C239" s="110" t="s">
        <v>600</v>
      </c>
      <c r="D239" s="13">
        <v>78</v>
      </c>
      <c r="E239" s="13">
        <v>20</v>
      </c>
      <c r="F239" s="13">
        <v>47</v>
      </c>
      <c r="G239" s="13">
        <v>11</v>
      </c>
    </row>
    <row r="240" spans="1:7" ht="15" customHeight="1" x14ac:dyDescent="0.15">
      <c r="A240" s="111"/>
      <c r="B240" s="18"/>
      <c r="C240" s="110" t="s">
        <v>601</v>
      </c>
      <c r="D240" s="13">
        <v>39</v>
      </c>
      <c r="E240" s="13">
        <v>14</v>
      </c>
      <c r="F240" s="13">
        <v>17</v>
      </c>
      <c r="G240" s="13">
        <v>8</v>
      </c>
    </row>
    <row r="241" spans="1:7" ht="15" customHeight="1" x14ac:dyDescent="0.15">
      <c r="A241" s="111"/>
      <c r="B241" s="18"/>
      <c r="C241" s="110" t="s">
        <v>602</v>
      </c>
      <c r="D241" s="13">
        <v>38</v>
      </c>
      <c r="E241" s="13">
        <v>6</v>
      </c>
      <c r="F241" s="13">
        <v>25</v>
      </c>
      <c r="G241" s="13">
        <v>7</v>
      </c>
    </row>
    <row r="242" spans="1:7" ht="15" customHeight="1" x14ac:dyDescent="0.15">
      <c r="A242" s="111"/>
      <c r="B242" s="18"/>
      <c r="C242" s="110" t="s">
        <v>603</v>
      </c>
      <c r="D242" s="13">
        <v>4</v>
      </c>
      <c r="E242" s="13">
        <v>1</v>
      </c>
      <c r="F242" s="13">
        <v>3</v>
      </c>
      <c r="G242" s="13">
        <v>0</v>
      </c>
    </row>
    <row r="243" spans="1:7" ht="15" customHeight="1" x14ac:dyDescent="0.15">
      <c r="A243" s="109"/>
      <c r="B243" s="456"/>
      <c r="C243" s="108" t="s">
        <v>66</v>
      </c>
      <c r="D243" s="13">
        <v>375</v>
      </c>
      <c r="E243" s="13">
        <v>131</v>
      </c>
      <c r="F243" s="13">
        <v>148</v>
      </c>
      <c r="G243" s="13">
        <v>96</v>
      </c>
    </row>
    <row r="244" spans="1:7" ht="15" customHeight="1" x14ac:dyDescent="0.15">
      <c r="A244" s="114" t="s">
        <v>604</v>
      </c>
      <c r="B244" s="17" t="s">
        <v>6</v>
      </c>
      <c r="C244" s="113" t="s">
        <v>16</v>
      </c>
      <c r="D244" s="13">
        <v>1165</v>
      </c>
      <c r="E244" s="13">
        <v>307</v>
      </c>
      <c r="F244" s="13">
        <v>753</v>
      </c>
      <c r="G244" s="13">
        <v>105</v>
      </c>
    </row>
    <row r="245" spans="1:7" ht="15" customHeight="1" x14ac:dyDescent="0.15">
      <c r="A245" s="203" t="s">
        <v>605</v>
      </c>
      <c r="B245" s="18" t="s">
        <v>7</v>
      </c>
      <c r="C245" s="112"/>
      <c r="D245" s="13"/>
      <c r="E245" s="13"/>
      <c r="F245" s="13"/>
      <c r="G245" s="13"/>
    </row>
    <row r="246" spans="1:7" ht="15" customHeight="1" x14ac:dyDescent="0.15">
      <c r="A246" s="203"/>
      <c r="B246" s="18" t="s">
        <v>8</v>
      </c>
      <c r="C246" s="110" t="s">
        <v>606</v>
      </c>
      <c r="D246" s="13">
        <v>60</v>
      </c>
      <c r="E246" s="13">
        <v>24</v>
      </c>
      <c r="F246" s="13">
        <v>27</v>
      </c>
      <c r="G246" s="13">
        <v>9</v>
      </c>
    </row>
    <row r="247" spans="1:7" ht="15" customHeight="1" x14ac:dyDescent="0.15">
      <c r="A247" s="111"/>
      <c r="B247" s="18" t="s">
        <v>9</v>
      </c>
      <c r="C247" s="110" t="s">
        <v>607</v>
      </c>
      <c r="D247" s="13">
        <v>127</v>
      </c>
      <c r="E247" s="13">
        <v>35</v>
      </c>
      <c r="F247" s="13">
        <v>78</v>
      </c>
      <c r="G247" s="13">
        <v>14</v>
      </c>
    </row>
    <row r="248" spans="1:7" ht="15" customHeight="1" x14ac:dyDescent="0.15">
      <c r="A248" s="111"/>
      <c r="B248" s="18"/>
      <c r="C248" s="459" t="s">
        <v>615</v>
      </c>
      <c r="D248" s="13">
        <v>839</v>
      </c>
      <c r="E248" s="13">
        <v>202</v>
      </c>
      <c r="F248" s="13">
        <v>593</v>
      </c>
      <c r="G248" s="13">
        <v>44</v>
      </c>
    </row>
    <row r="249" spans="1:7" ht="15" customHeight="1" x14ac:dyDescent="0.15">
      <c r="A249" s="111"/>
      <c r="B249" s="18"/>
      <c r="C249" s="110" t="s">
        <v>17</v>
      </c>
      <c r="D249" s="13">
        <v>121</v>
      </c>
      <c r="E249" s="13">
        <v>46</v>
      </c>
      <c r="F249" s="13">
        <v>52</v>
      </c>
      <c r="G249" s="13">
        <v>23</v>
      </c>
    </row>
    <row r="250" spans="1:7" ht="15" customHeight="1" x14ac:dyDescent="0.15">
      <c r="A250" s="110"/>
      <c r="B250" s="456"/>
      <c r="C250" s="108" t="s">
        <v>65</v>
      </c>
      <c r="D250" s="13">
        <v>18</v>
      </c>
      <c r="E250" s="13">
        <v>0</v>
      </c>
      <c r="F250" s="13">
        <v>3</v>
      </c>
      <c r="G250" s="13">
        <v>15</v>
      </c>
    </row>
    <row r="251" spans="1:7" ht="15" customHeight="1" x14ac:dyDescent="0.15">
      <c r="A251" s="111"/>
      <c r="B251" s="17" t="s">
        <v>2</v>
      </c>
      <c r="C251" s="113" t="s">
        <v>16</v>
      </c>
      <c r="D251" s="13">
        <v>835</v>
      </c>
      <c r="E251" s="13">
        <v>305</v>
      </c>
      <c r="F251" s="13">
        <v>413</v>
      </c>
      <c r="G251" s="13">
        <v>117</v>
      </c>
    </row>
    <row r="252" spans="1:7" ht="15" customHeight="1" x14ac:dyDescent="0.15">
      <c r="A252" s="203"/>
      <c r="B252" s="18" t="s">
        <v>3</v>
      </c>
      <c r="C252" s="112"/>
      <c r="D252" s="13"/>
      <c r="E252" s="13"/>
      <c r="F252" s="13"/>
      <c r="G252" s="13"/>
    </row>
    <row r="253" spans="1:7" ht="15" customHeight="1" x14ac:dyDescent="0.15">
      <c r="A253" s="203"/>
      <c r="B253" s="18" t="s">
        <v>4</v>
      </c>
      <c r="C253" s="110" t="s">
        <v>606</v>
      </c>
      <c r="D253" s="13">
        <v>50</v>
      </c>
      <c r="E253" s="13">
        <v>19</v>
      </c>
      <c r="F253" s="13">
        <v>24</v>
      </c>
      <c r="G253" s="13">
        <v>7</v>
      </c>
    </row>
    <row r="254" spans="1:7" ht="15" customHeight="1" x14ac:dyDescent="0.15">
      <c r="A254" s="111"/>
      <c r="B254" s="18"/>
      <c r="C254" s="110" t="s">
        <v>607</v>
      </c>
      <c r="D254" s="13">
        <v>137</v>
      </c>
      <c r="E254" s="13">
        <v>55</v>
      </c>
      <c r="F254" s="13">
        <v>63</v>
      </c>
      <c r="G254" s="13">
        <v>19</v>
      </c>
    </row>
    <row r="255" spans="1:7" ht="15" customHeight="1" x14ac:dyDescent="0.15">
      <c r="A255" s="111"/>
      <c r="B255" s="18"/>
      <c r="C255" s="459" t="s">
        <v>615</v>
      </c>
      <c r="D255" s="13">
        <v>467</v>
      </c>
      <c r="E255" s="13">
        <v>160</v>
      </c>
      <c r="F255" s="13">
        <v>259</v>
      </c>
      <c r="G255" s="13">
        <v>48</v>
      </c>
    </row>
    <row r="256" spans="1:7" ht="15" customHeight="1" x14ac:dyDescent="0.15">
      <c r="A256" s="111"/>
      <c r="B256" s="18"/>
      <c r="C256" s="110" t="s">
        <v>17</v>
      </c>
      <c r="D256" s="13">
        <v>153</v>
      </c>
      <c r="E256" s="13">
        <v>69</v>
      </c>
      <c r="F256" s="13">
        <v>65</v>
      </c>
      <c r="G256" s="13">
        <v>19</v>
      </c>
    </row>
    <row r="257" spans="1:7" ht="15" customHeight="1" x14ac:dyDescent="0.15">
      <c r="A257" s="110"/>
      <c r="B257" s="456"/>
      <c r="C257" s="108" t="s">
        <v>65</v>
      </c>
      <c r="D257" s="13">
        <v>28</v>
      </c>
      <c r="E257" s="13">
        <v>2</v>
      </c>
      <c r="F257" s="13">
        <v>2</v>
      </c>
      <c r="G257" s="13">
        <v>24</v>
      </c>
    </row>
    <row r="258" spans="1:7" ht="15" customHeight="1" x14ac:dyDescent="0.15">
      <c r="A258" s="111"/>
      <c r="B258" s="204" t="s">
        <v>5</v>
      </c>
      <c r="C258" s="113" t="s">
        <v>16</v>
      </c>
      <c r="D258" s="13">
        <v>911</v>
      </c>
      <c r="E258" s="13">
        <v>311</v>
      </c>
      <c r="F258" s="13">
        <v>439</v>
      </c>
      <c r="G258" s="13">
        <v>161</v>
      </c>
    </row>
    <row r="259" spans="1:7" ht="15" customHeight="1" x14ac:dyDescent="0.15">
      <c r="A259" s="203"/>
      <c r="B259" s="205"/>
      <c r="C259" s="112"/>
      <c r="D259" s="13"/>
      <c r="E259" s="13"/>
      <c r="F259" s="13"/>
      <c r="G259" s="13"/>
    </row>
    <row r="260" spans="1:7" ht="15" customHeight="1" x14ac:dyDescent="0.15">
      <c r="A260" s="203"/>
      <c r="B260" s="205"/>
      <c r="C260" s="110" t="s">
        <v>606</v>
      </c>
      <c r="D260" s="13">
        <v>52</v>
      </c>
      <c r="E260" s="13">
        <v>20</v>
      </c>
      <c r="F260" s="13">
        <v>24</v>
      </c>
      <c r="G260" s="13">
        <v>8</v>
      </c>
    </row>
    <row r="261" spans="1:7" ht="15" customHeight="1" x14ac:dyDescent="0.15">
      <c r="A261" s="111"/>
      <c r="B261" s="205"/>
      <c r="C261" s="110" t="s">
        <v>607</v>
      </c>
      <c r="D261" s="13">
        <v>161</v>
      </c>
      <c r="E261" s="13">
        <v>63</v>
      </c>
      <c r="F261" s="13">
        <v>65</v>
      </c>
      <c r="G261" s="13">
        <v>33</v>
      </c>
    </row>
    <row r="262" spans="1:7" ht="15" customHeight="1" x14ac:dyDescent="0.15">
      <c r="A262" s="111"/>
      <c r="B262" s="205"/>
      <c r="C262" s="459" t="s">
        <v>615</v>
      </c>
      <c r="D262" s="13">
        <v>447</v>
      </c>
      <c r="E262" s="13">
        <v>156</v>
      </c>
      <c r="F262" s="13">
        <v>258</v>
      </c>
      <c r="G262" s="13">
        <v>33</v>
      </c>
    </row>
    <row r="263" spans="1:7" ht="15" customHeight="1" x14ac:dyDescent="0.15">
      <c r="A263" s="111"/>
      <c r="B263" s="18"/>
      <c r="C263" s="110" t="s">
        <v>17</v>
      </c>
      <c r="D263" s="13">
        <v>198</v>
      </c>
      <c r="E263" s="13">
        <v>69</v>
      </c>
      <c r="F263" s="13">
        <v>89</v>
      </c>
      <c r="G263" s="13">
        <v>40</v>
      </c>
    </row>
    <row r="264" spans="1:7" ht="15" customHeight="1" x14ac:dyDescent="0.15">
      <c r="A264" s="109"/>
      <c r="B264" s="456"/>
      <c r="C264" s="108" t="s">
        <v>65</v>
      </c>
      <c r="D264" s="13">
        <v>53</v>
      </c>
      <c r="E264" s="13">
        <v>3</v>
      </c>
      <c r="F264" s="13">
        <v>3</v>
      </c>
      <c r="G264" s="13">
        <v>47</v>
      </c>
    </row>
    <row r="265" spans="1:7" ht="15" customHeight="1" x14ac:dyDescent="0.15">
      <c r="A265" s="114" t="s">
        <v>591</v>
      </c>
      <c r="B265" s="17" t="s">
        <v>6</v>
      </c>
      <c r="C265" s="113" t="s">
        <v>16</v>
      </c>
      <c r="D265" s="13">
        <v>1165</v>
      </c>
      <c r="E265" s="13">
        <v>307</v>
      </c>
      <c r="F265" s="13">
        <v>753</v>
      </c>
      <c r="G265" s="13">
        <v>105</v>
      </c>
    </row>
    <row r="266" spans="1:7" ht="15" customHeight="1" x14ac:dyDescent="0.15">
      <c r="A266" s="80" t="s">
        <v>610</v>
      </c>
      <c r="B266" s="18" t="s">
        <v>7</v>
      </c>
      <c r="C266" s="112"/>
      <c r="D266" s="13"/>
      <c r="E266" s="13"/>
      <c r="F266" s="13"/>
      <c r="G266" s="13"/>
    </row>
    <row r="267" spans="1:7" ht="15" customHeight="1" x14ac:dyDescent="0.15">
      <c r="A267" s="80"/>
      <c r="B267" s="18" t="s">
        <v>8</v>
      </c>
      <c r="C267" s="110" t="s">
        <v>611</v>
      </c>
      <c r="D267" s="13">
        <v>457</v>
      </c>
      <c r="E267" s="13">
        <v>129</v>
      </c>
      <c r="F267" s="13">
        <v>284</v>
      </c>
      <c r="G267" s="13">
        <v>44</v>
      </c>
    </row>
    <row r="268" spans="1:7" ht="15" customHeight="1" x14ac:dyDescent="0.15">
      <c r="A268" s="111"/>
      <c r="B268" s="18" t="s">
        <v>9</v>
      </c>
      <c r="C268" s="110" t="s">
        <v>612</v>
      </c>
      <c r="D268" s="13">
        <v>623</v>
      </c>
      <c r="E268" s="13">
        <v>156</v>
      </c>
      <c r="F268" s="13">
        <v>434</v>
      </c>
      <c r="G268" s="13">
        <v>33</v>
      </c>
    </row>
    <row r="269" spans="1:7" ht="15" customHeight="1" x14ac:dyDescent="0.15">
      <c r="A269" s="110"/>
      <c r="B269" s="456"/>
      <c r="C269" s="108" t="s">
        <v>65</v>
      </c>
      <c r="D269" s="13">
        <v>85</v>
      </c>
      <c r="E269" s="13">
        <v>22</v>
      </c>
      <c r="F269" s="13">
        <v>35</v>
      </c>
      <c r="G269" s="13">
        <v>28</v>
      </c>
    </row>
    <row r="270" spans="1:7" ht="15" customHeight="1" x14ac:dyDescent="0.15">
      <c r="A270" s="111"/>
      <c r="B270" s="11" t="s">
        <v>2</v>
      </c>
      <c r="C270" s="113" t="s">
        <v>16</v>
      </c>
      <c r="D270" s="13">
        <v>835</v>
      </c>
      <c r="E270" s="13">
        <v>305</v>
      </c>
      <c r="F270" s="13">
        <v>413</v>
      </c>
      <c r="G270" s="13">
        <v>117</v>
      </c>
    </row>
    <row r="271" spans="1:7" ht="15" customHeight="1" x14ac:dyDescent="0.15">
      <c r="A271" s="80"/>
      <c r="B271" s="11" t="s">
        <v>3</v>
      </c>
      <c r="C271" s="112"/>
      <c r="D271" s="13"/>
      <c r="E271" s="13"/>
      <c r="F271" s="13"/>
      <c r="G271" s="13"/>
    </row>
    <row r="272" spans="1:7" ht="15" customHeight="1" x14ac:dyDescent="0.15">
      <c r="A272" s="80"/>
      <c r="B272" s="11" t="s">
        <v>4</v>
      </c>
      <c r="C272" s="110" t="s">
        <v>611</v>
      </c>
      <c r="D272" s="13">
        <v>360</v>
      </c>
      <c r="E272" s="13">
        <v>144</v>
      </c>
      <c r="F272" s="13">
        <v>176</v>
      </c>
      <c r="G272" s="13">
        <v>40</v>
      </c>
    </row>
    <row r="273" spans="1:7" ht="15" customHeight="1" x14ac:dyDescent="0.15">
      <c r="A273" s="111"/>
      <c r="B273" s="11"/>
      <c r="C273" s="110" t="s">
        <v>612</v>
      </c>
      <c r="D273" s="13">
        <v>390</v>
      </c>
      <c r="E273" s="13">
        <v>139</v>
      </c>
      <c r="F273" s="13">
        <v>209</v>
      </c>
      <c r="G273" s="13">
        <v>42</v>
      </c>
    </row>
    <row r="274" spans="1:7" ht="15" customHeight="1" x14ac:dyDescent="0.15">
      <c r="A274" s="110"/>
      <c r="B274" s="456"/>
      <c r="C274" s="108" t="s">
        <v>65</v>
      </c>
      <c r="D274" s="13">
        <v>85</v>
      </c>
      <c r="E274" s="13">
        <v>22</v>
      </c>
      <c r="F274" s="13">
        <v>28</v>
      </c>
      <c r="G274" s="13">
        <v>35</v>
      </c>
    </row>
    <row r="275" spans="1:7" ht="15" customHeight="1" x14ac:dyDescent="0.15">
      <c r="A275" s="111"/>
      <c r="B275" s="204" t="s">
        <v>5</v>
      </c>
      <c r="C275" s="113" t="s">
        <v>16</v>
      </c>
      <c r="D275" s="13">
        <v>911</v>
      </c>
      <c r="E275" s="13">
        <v>311</v>
      </c>
      <c r="F275" s="13">
        <v>439</v>
      </c>
      <c r="G275" s="13">
        <v>161</v>
      </c>
    </row>
    <row r="276" spans="1:7" ht="15" customHeight="1" x14ac:dyDescent="0.15">
      <c r="A276" s="80"/>
      <c r="B276" s="205"/>
      <c r="C276" s="112"/>
      <c r="D276" s="13"/>
      <c r="E276" s="13"/>
      <c r="F276" s="13"/>
      <c r="G276" s="13"/>
    </row>
    <row r="277" spans="1:7" ht="15" customHeight="1" x14ac:dyDescent="0.15">
      <c r="A277" s="80"/>
      <c r="B277" s="205"/>
      <c r="C277" s="110" t="s">
        <v>611</v>
      </c>
      <c r="D277" s="13">
        <v>333</v>
      </c>
      <c r="E277" s="13">
        <v>132</v>
      </c>
      <c r="F277" s="13">
        <v>159</v>
      </c>
      <c r="G277" s="13">
        <v>42</v>
      </c>
    </row>
    <row r="278" spans="1:7" ht="15" customHeight="1" x14ac:dyDescent="0.15">
      <c r="A278" s="111"/>
      <c r="B278" s="205"/>
      <c r="C278" s="110" t="s">
        <v>612</v>
      </c>
      <c r="D278" s="13">
        <v>465</v>
      </c>
      <c r="E278" s="13">
        <v>166</v>
      </c>
      <c r="F278" s="13">
        <v>249</v>
      </c>
      <c r="G278" s="13">
        <v>50</v>
      </c>
    </row>
    <row r="279" spans="1:7" ht="15" customHeight="1" x14ac:dyDescent="0.15">
      <c r="A279" s="109"/>
      <c r="B279" s="212"/>
      <c r="C279" s="108" t="s">
        <v>65</v>
      </c>
      <c r="D279" s="13">
        <v>113</v>
      </c>
      <c r="E279" s="13">
        <v>13</v>
      </c>
      <c r="F279" s="13">
        <v>31</v>
      </c>
      <c r="G279" s="13">
        <v>69</v>
      </c>
    </row>
    <row r="280" spans="1:7" ht="15" customHeight="1" x14ac:dyDescent="0.15">
      <c r="A280" s="114" t="s">
        <v>613</v>
      </c>
      <c r="B280" s="17" t="s">
        <v>6</v>
      </c>
      <c r="C280" s="113" t="s">
        <v>16</v>
      </c>
      <c r="D280" s="13">
        <v>1165</v>
      </c>
      <c r="E280" s="13">
        <v>307</v>
      </c>
      <c r="F280" s="13">
        <v>753</v>
      </c>
      <c r="G280" s="13">
        <v>105</v>
      </c>
    </row>
    <row r="281" spans="1:7" ht="15" customHeight="1" x14ac:dyDescent="0.15">
      <c r="A281" s="80" t="s">
        <v>614</v>
      </c>
      <c r="B281" s="18" t="s">
        <v>7</v>
      </c>
      <c r="C281" s="112"/>
      <c r="D281" s="13"/>
      <c r="E281" s="13"/>
      <c r="F281" s="13"/>
      <c r="G281" s="13"/>
    </row>
    <row r="282" spans="1:7" ht="15" customHeight="1" x14ac:dyDescent="0.15">
      <c r="A282" s="80"/>
      <c r="B282" s="18" t="s">
        <v>8</v>
      </c>
      <c r="C282" s="110" t="s">
        <v>101</v>
      </c>
      <c r="D282" s="13">
        <v>148</v>
      </c>
      <c r="E282" s="13">
        <v>41</v>
      </c>
      <c r="F282" s="13">
        <v>99</v>
      </c>
      <c r="G282" s="13">
        <v>8</v>
      </c>
    </row>
    <row r="283" spans="1:7" ht="15" customHeight="1" x14ac:dyDescent="0.15">
      <c r="A283" s="111"/>
      <c r="B283" s="18" t="s">
        <v>9</v>
      </c>
      <c r="C283" s="110" t="s">
        <v>102</v>
      </c>
      <c r="D283" s="13">
        <v>309</v>
      </c>
      <c r="E283" s="13">
        <v>88</v>
      </c>
      <c r="F283" s="13">
        <v>185</v>
      </c>
      <c r="G283" s="13">
        <v>36</v>
      </c>
    </row>
    <row r="284" spans="1:7" ht="15" customHeight="1" x14ac:dyDescent="0.15">
      <c r="A284" s="111"/>
      <c r="B284" s="18"/>
      <c r="C284" s="110" t="s">
        <v>103</v>
      </c>
      <c r="D284" s="13">
        <v>345</v>
      </c>
      <c r="E284" s="13">
        <v>86</v>
      </c>
      <c r="F284" s="13">
        <v>240</v>
      </c>
      <c r="G284" s="13">
        <v>19</v>
      </c>
    </row>
    <row r="285" spans="1:7" ht="15" customHeight="1" x14ac:dyDescent="0.15">
      <c r="A285" s="111"/>
      <c r="B285" s="18"/>
      <c r="C285" s="110" t="s">
        <v>104</v>
      </c>
      <c r="D285" s="13">
        <v>278</v>
      </c>
      <c r="E285" s="13">
        <v>70</v>
      </c>
      <c r="F285" s="13">
        <v>194</v>
      </c>
      <c r="G285" s="13">
        <v>14</v>
      </c>
    </row>
    <row r="286" spans="1:7" ht="15" customHeight="1" x14ac:dyDescent="0.15">
      <c r="A286" s="111"/>
      <c r="B286" s="19"/>
      <c r="C286" s="108" t="s">
        <v>65</v>
      </c>
      <c r="D286" s="13">
        <v>85</v>
      </c>
      <c r="E286" s="13">
        <v>22</v>
      </c>
      <c r="F286" s="13">
        <v>35</v>
      </c>
      <c r="G286" s="13">
        <v>28</v>
      </c>
    </row>
    <row r="287" spans="1:7" ht="15" customHeight="1" x14ac:dyDescent="0.15">
      <c r="A287" s="111"/>
      <c r="B287" s="11" t="s">
        <v>2</v>
      </c>
      <c r="C287" s="113" t="s">
        <v>16</v>
      </c>
      <c r="D287" s="13">
        <v>835</v>
      </c>
      <c r="E287" s="13">
        <v>305</v>
      </c>
      <c r="F287" s="13">
        <v>413</v>
      </c>
      <c r="G287" s="13">
        <v>117</v>
      </c>
    </row>
    <row r="288" spans="1:7" ht="15" customHeight="1" x14ac:dyDescent="0.15">
      <c r="A288" s="111"/>
      <c r="B288" s="11" t="s">
        <v>3</v>
      </c>
      <c r="C288" s="112"/>
      <c r="D288" s="13"/>
      <c r="E288" s="13"/>
      <c r="F288" s="13"/>
      <c r="G288" s="13"/>
    </row>
    <row r="289" spans="1:7" ht="15" customHeight="1" x14ac:dyDescent="0.15">
      <c r="A289" s="111"/>
      <c r="B289" s="11" t="s">
        <v>4</v>
      </c>
      <c r="C289" s="110" t="s">
        <v>101</v>
      </c>
      <c r="D289" s="13">
        <v>94</v>
      </c>
      <c r="E289" s="13">
        <v>29</v>
      </c>
      <c r="F289" s="13">
        <v>52</v>
      </c>
      <c r="G289" s="13">
        <v>13</v>
      </c>
    </row>
    <row r="290" spans="1:7" ht="15" customHeight="1" x14ac:dyDescent="0.15">
      <c r="A290" s="111"/>
      <c r="B290" s="11"/>
      <c r="C290" s="110" t="s">
        <v>102</v>
      </c>
      <c r="D290" s="13">
        <v>266</v>
      </c>
      <c r="E290" s="13">
        <v>115</v>
      </c>
      <c r="F290" s="13">
        <v>124</v>
      </c>
      <c r="G290" s="13">
        <v>27</v>
      </c>
    </row>
    <row r="291" spans="1:7" ht="15" customHeight="1" x14ac:dyDescent="0.15">
      <c r="A291" s="111"/>
      <c r="B291" s="11"/>
      <c r="C291" s="110" t="s">
        <v>103</v>
      </c>
      <c r="D291" s="13">
        <v>203</v>
      </c>
      <c r="E291" s="13">
        <v>77</v>
      </c>
      <c r="F291" s="13">
        <v>106</v>
      </c>
      <c r="G291" s="13">
        <v>20</v>
      </c>
    </row>
    <row r="292" spans="1:7" ht="15" customHeight="1" x14ac:dyDescent="0.15">
      <c r="A292" s="111"/>
      <c r="B292" s="11"/>
      <c r="C292" s="110" t="s">
        <v>104</v>
      </c>
      <c r="D292" s="13">
        <v>187</v>
      </c>
      <c r="E292" s="13">
        <v>62</v>
      </c>
      <c r="F292" s="13">
        <v>103</v>
      </c>
      <c r="G292" s="13">
        <v>22</v>
      </c>
    </row>
    <row r="293" spans="1:7" ht="15" customHeight="1" x14ac:dyDescent="0.15">
      <c r="A293" s="111"/>
      <c r="B293" s="11"/>
      <c r="C293" s="108" t="s">
        <v>65</v>
      </c>
      <c r="D293" s="13">
        <v>85</v>
      </c>
      <c r="E293" s="13">
        <v>22</v>
      </c>
      <c r="F293" s="13">
        <v>28</v>
      </c>
      <c r="G293" s="13">
        <v>35</v>
      </c>
    </row>
    <row r="294" spans="1:7" ht="15" customHeight="1" x14ac:dyDescent="0.15">
      <c r="A294" s="111"/>
      <c r="B294" s="204" t="s">
        <v>5</v>
      </c>
      <c r="C294" s="113" t="s">
        <v>16</v>
      </c>
      <c r="D294" s="13">
        <v>911</v>
      </c>
      <c r="E294" s="13">
        <v>311</v>
      </c>
      <c r="F294" s="13">
        <v>439</v>
      </c>
      <c r="G294" s="13">
        <v>161</v>
      </c>
    </row>
    <row r="295" spans="1:7" ht="15" customHeight="1" x14ac:dyDescent="0.15">
      <c r="A295" s="111"/>
      <c r="B295" s="205"/>
      <c r="C295" s="112"/>
      <c r="D295" s="13"/>
      <c r="E295" s="13"/>
      <c r="F295" s="13"/>
      <c r="G295" s="13"/>
    </row>
    <row r="296" spans="1:7" ht="15" customHeight="1" x14ac:dyDescent="0.15">
      <c r="A296" s="111"/>
      <c r="B296" s="205"/>
      <c r="C296" s="110" t="s">
        <v>101</v>
      </c>
      <c r="D296" s="13">
        <v>109</v>
      </c>
      <c r="E296" s="13">
        <v>37</v>
      </c>
      <c r="F296" s="13">
        <v>59</v>
      </c>
      <c r="G296" s="13">
        <v>13</v>
      </c>
    </row>
    <row r="297" spans="1:7" ht="15" customHeight="1" x14ac:dyDescent="0.15">
      <c r="A297" s="111"/>
      <c r="B297" s="205"/>
      <c r="C297" s="110" t="s">
        <v>102</v>
      </c>
      <c r="D297" s="13">
        <v>224</v>
      </c>
      <c r="E297" s="13">
        <v>95</v>
      </c>
      <c r="F297" s="13">
        <v>100</v>
      </c>
      <c r="G297" s="13">
        <v>29</v>
      </c>
    </row>
    <row r="298" spans="1:7" ht="15" customHeight="1" x14ac:dyDescent="0.15">
      <c r="A298" s="111"/>
      <c r="B298" s="205"/>
      <c r="C298" s="110" t="s">
        <v>103</v>
      </c>
      <c r="D298" s="13">
        <v>230</v>
      </c>
      <c r="E298" s="13">
        <v>76</v>
      </c>
      <c r="F298" s="13">
        <v>129</v>
      </c>
      <c r="G298" s="13">
        <v>25</v>
      </c>
    </row>
    <row r="299" spans="1:7" ht="15" customHeight="1" x14ac:dyDescent="0.15">
      <c r="A299" s="111"/>
      <c r="B299" s="200"/>
      <c r="C299" s="110" t="s">
        <v>104</v>
      </c>
      <c r="D299" s="13">
        <v>235</v>
      </c>
      <c r="E299" s="13">
        <v>90</v>
      </c>
      <c r="F299" s="13">
        <v>120</v>
      </c>
      <c r="G299" s="13">
        <v>25</v>
      </c>
    </row>
    <row r="300" spans="1:7" ht="15" customHeight="1" x14ac:dyDescent="0.15">
      <c r="A300" s="109"/>
      <c r="B300" s="202"/>
      <c r="C300" s="108" t="s">
        <v>65</v>
      </c>
      <c r="D300" s="13">
        <v>113</v>
      </c>
      <c r="E300" s="13">
        <v>13</v>
      </c>
      <c r="F300" s="13">
        <v>31</v>
      </c>
      <c r="G300" s="13">
        <v>69</v>
      </c>
    </row>
    <row r="413" spans="1:4" s="466" customFormat="1" ht="15" customHeight="1" x14ac:dyDescent="0.15">
      <c r="A413" s="465">
        <f>COUNT(D417:D542)</f>
        <v>109</v>
      </c>
      <c r="D413" s="466">
        <f>IF(D5&gt;100,"",($A$413-D416-SUM(D417:D542)/100))</f>
        <v>0</v>
      </c>
    </row>
    <row r="414" spans="1:4" s="466" customFormat="1" ht="15" customHeight="1" x14ac:dyDescent="0.15">
      <c r="A414" s="467" t="s">
        <v>592</v>
      </c>
      <c r="B414" s="467"/>
      <c r="C414" s="467"/>
      <c r="D414" s="466">
        <f>SUM(E417:E542)</f>
        <v>0</v>
      </c>
    </row>
    <row r="415" spans="1:4" s="466" customFormat="1" ht="15" customHeight="1" x14ac:dyDescent="0.15">
      <c r="A415" s="467" t="s">
        <v>593</v>
      </c>
      <c r="B415" s="467"/>
      <c r="C415" s="467"/>
      <c r="D415" s="466">
        <f>COUNTIF(D417:D542,$A415)</f>
        <v>2</v>
      </c>
    </row>
    <row r="416" spans="1:4" s="466" customFormat="1" ht="15" customHeight="1" x14ac:dyDescent="0.15">
      <c r="A416" s="467">
        <v>0</v>
      </c>
      <c r="B416" s="467"/>
      <c r="C416" s="467"/>
      <c r="D416" s="466">
        <f>COUNTIF(D$418:D$542,$A416)</f>
        <v>2</v>
      </c>
    </row>
    <row r="417" spans="1:5" ht="15" customHeight="1" x14ac:dyDescent="0.15">
      <c r="A417" s="114" t="s">
        <v>210</v>
      </c>
      <c r="B417" s="17" t="s">
        <v>6</v>
      </c>
      <c r="C417" s="113" t="s">
        <v>16</v>
      </c>
      <c r="D417" s="143" t="str">
        <f t="shared" ref="D417:D448" si="35">IF($C417="全体","",SUM(E4:G4))</f>
        <v/>
      </c>
      <c r="E417" s="1" t="str">
        <f t="shared" ref="E417:E480" si="36">IF($C417="全体","",COUNTIF(E4:G4,$A$414))</f>
        <v/>
      </c>
    </row>
    <row r="418" spans="1:5" ht="15" customHeight="1" x14ac:dyDescent="0.15">
      <c r="A418" s="80" t="s">
        <v>209</v>
      </c>
      <c r="B418" s="18" t="s">
        <v>7</v>
      </c>
      <c r="C418" s="112"/>
      <c r="D418" s="143">
        <f t="shared" si="35"/>
        <v>100</v>
      </c>
      <c r="E418" s="1">
        <f t="shared" si="36"/>
        <v>0</v>
      </c>
    </row>
    <row r="419" spans="1:5" ht="15" customHeight="1" x14ac:dyDescent="0.15">
      <c r="A419" s="80"/>
      <c r="B419" s="18" t="s">
        <v>8</v>
      </c>
      <c r="C419" s="459" t="s">
        <v>204</v>
      </c>
      <c r="D419" s="143">
        <f t="shared" si="35"/>
        <v>100</v>
      </c>
      <c r="E419" s="1">
        <f t="shared" si="36"/>
        <v>0</v>
      </c>
    </row>
    <row r="420" spans="1:5" ht="15" customHeight="1" x14ac:dyDescent="0.15">
      <c r="A420" s="111"/>
      <c r="B420" s="18" t="s">
        <v>9</v>
      </c>
      <c r="C420" s="459" t="s">
        <v>202</v>
      </c>
      <c r="D420" s="143">
        <f t="shared" si="35"/>
        <v>100</v>
      </c>
      <c r="E420" s="1">
        <f t="shared" si="36"/>
        <v>0</v>
      </c>
    </row>
    <row r="421" spans="1:5" ht="15" customHeight="1" x14ac:dyDescent="0.15">
      <c r="A421" s="111"/>
      <c r="B421" s="18"/>
      <c r="C421" s="459" t="s">
        <v>201</v>
      </c>
      <c r="D421" s="143">
        <f t="shared" si="35"/>
        <v>99.999999999999986</v>
      </c>
      <c r="E421" s="1">
        <f t="shared" si="36"/>
        <v>0</v>
      </c>
    </row>
    <row r="422" spans="1:5" ht="15" customHeight="1" x14ac:dyDescent="0.15">
      <c r="A422" s="111"/>
      <c r="B422" s="18"/>
      <c r="C422" s="459" t="s">
        <v>200</v>
      </c>
      <c r="D422" s="143">
        <f t="shared" si="35"/>
        <v>100</v>
      </c>
      <c r="E422" s="1">
        <f t="shared" si="36"/>
        <v>0</v>
      </c>
    </row>
    <row r="423" spans="1:5" ht="15" customHeight="1" x14ac:dyDescent="0.15">
      <c r="A423" s="111"/>
      <c r="B423" s="19"/>
      <c r="C423" s="128" t="s">
        <v>65</v>
      </c>
      <c r="D423" s="143">
        <f t="shared" si="35"/>
        <v>100</v>
      </c>
      <c r="E423" s="1">
        <f t="shared" si="36"/>
        <v>0</v>
      </c>
    </row>
    <row r="424" spans="1:5" ht="15" customHeight="1" x14ac:dyDescent="0.15">
      <c r="A424" s="111"/>
      <c r="B424" s="11" t="s">
        <v>2</v>
      </c>
      <c r="C424" s="113" t="s">
        <v>16</v>
      </c>
      <c r="D424" s="143" t="str">
        <f t="shared" si="35"/>
        <v/>
      </c>
      <c r="E424" s="1" t="str">
        <f t="shared" si="36"/>
        <v/>
      </c>
    </row>
    <row r="425" spans="1:5" ht="15" customHeight="1" x14ac:dyDescent="0.15">
      <c r="A425" s="111"/>
      <c r="B425" s="11" t="s">
        <v>3</v>
      </c>
      <c r="C425" s="112"/>
      <c r="D425" s="143">
        <f t="shared" si="35"/>
        <v>100.00000000000001</v>
      </c>
      <c r="E425" s="1">
        <f t="shared" si="36"/>
        <v>0</v>
      </c>
    </row>
    <row r="426" spans="1:5" ht="15" customHeight="1" x14ac:dyDescent="0.15">
      <c r="A426" s="111"/>
      <c r="B426" s="11" t="s">
        <v>4</v>
      </c>
      <c r="C426" s="459" t="s">
        <v>204</v>
      </c>
      <c r="D426" s="143">
        <f t="shared" si="35"/>
        <v>100</v>
      </c>
      <c r="E426" s="1">
        <f t="shared" si="36"/>
        <v>0</v>
      </c>
    </row>
    <row r="427" spans="1:5" ht="15" customHeight="1" x14ac:dyDescent="0.15">
      <c r="A427" s="111"/>
      <c r="B427" s="11"/>
      <c r="C427" s="459" t="s">
        <v>202</v>
      </c>
      <c r="D427" s="143">
        <f t="shared" si="35"/>
        <v>100</v>
      </c>
      <c r="E427" s="1">
        <f t="shared" si="36"/>
        <v>0</v>
      </c>
    </row>
    <row r="428" spans="1:5" ht="15" customHeight="1" x14ac:dyDescent="0.15">
      <c r="A428" s="111"/>
      <c r="B428" s="11"/>
      <c r="C428" s="459" t="s">
        <v>201</v>
      </c>
      <c r="D428" s="143">
        <f t="shared" si="35"/>
        <v>100</v>
      </c>
      <c r="E428" s="1">
        <f t="shared" si="36"/>
        <v>0</v>
      </c>
    </row>
    <row r="429" spans="1:5" ht="15" customHeight="1" x14ac:dyDescent="0.15">
      <c r="A429" s="111"/>
      <c r="B429" s="11"/>
      <c r="C429" s="459" t="s">
        <v>200</v>
      </c>
      <c r="D429" s="143">
        <f t="shared" si="35"/>
        <v>99.999999999999986</v>
      </c>
      <c r="E429" s="1">
        <f t="shared" si="36"/>
        <v>0</v>
      </c>
    </row>
    <row r="430" spans="1:5" ht="15" customHeight="1" x14ac:dyDescent="0.15">
      <c r="A430" s="111"/>
      <c r="B430" s="11"/>
      <c r="C430" s="128" t="s">
        <v>65</v>
      </c>
      <c r="D430" s="143">
        <f t="shared" si="35"/>
        <v>100</v>
      </c>
      <c r="E430" s="1">
        <f t="shared" si="36"/>
        <v>0</v>
      </c>
    </row>
    <row r="431" spans="1:5" ht="15" customHeight="1" x14ac:dyDescent="0.15">
      <c r="A431" s="111"/>
      <c r="B431" s="204" t="s">
        <v>5</v>
      </c>
      <c r="C431" s="113" t="s">
        <v>16</v>
      </c>
      <c r="D431" s="143" t="str">
        <f t="shared" si="35"/>
        <v/>
      </c>
      <c r="E431" s="1" t="str">
        <f t="shared" si="36"/>
        <v/>
      </c>
    </row>
    <row r="432" spans="1:5" ht="15" customHeight="1" x14ac:dyDescent="0.15">
      <c r="A432" s="111"/>
      <c r="B432" s="205"/>
      <c r="C432" s="112"/>
      <c r="D432" s="143">
        <f t="shared" si="35"/>
        <v>100</v>
      </c>
      <c r="E432" s="1">
        <f t="shared" si="36"/>
        <v>0</v>
      </c>
    </row>
    <row r="433" spans="1:5" ht="15" customHeight="1" x14ac:dyDescent="0.15">
      <c r="A433" s="111"/>
      <c r="B433" s="205"/>
      <c r="C433" s="459" t="s">
        <v>204</v>
      </c>
      <c r="D433" s="143">
        <f t="shared" si="35"/>
        <v>100</v>
      </c>
      <c r="E433" s="1">
        <f t="shared" si="36"/>
        <v>0</v>
      </c>
    </row>
    <row r="434" spans="1:5" ht="15" customHeight="1" x14ac:dyDescent="0.15">
      <c r="A434" s="111"/>
      <c r="B434" s="205"/>
      <c r="C434" s="459" t="s">
        <v>202</v>
      </c>
      <c r="D434" s="143">
        <f t="shared" si="35"/>
        <v>100</v>
      </c>
      <c r="E434" s="1">
        <f t="shared" si="36"/>
        <v>0</v>
      </c>
    </row>
    <row r="435" spans="1:5" ht="15" customHeight="1" x14ac:dyDescent="0.15">
      <c r="A435" s="111"/>
      <c r="B435" s="205"/>
      <c r="C435" s="459" t="s">
        <v>201</v>
      </c>
      <c r="D435" s="143">
        <f t="shared" si="35"/>
        <v>100</v>
      </c>
      <c r="E435" s="1">
        <f t="shared" si="36"/>
        <v>0</v>
      </c>
    </row>
    <row r="436" spans="1:5" ht="15" customHeight="1" x14ac:dyDescent="0.15">
      <c r="A436" s="111"/>
      <c r="B436" s="200"/>
      <c r="C436" s="459" t="s">
        <v>200</v>
      </c>
      <c r="D436" s="143">
        <f t="shared" si="35"/>
        <v>100</v>
      </c>
      <c r="E436" s="1">
        <f t="shared" si="36"/>
        <v>0</v>
      </c>
    </row>
    <row r="437" spans="1:5" ht="15" customHeight="1" x14ac:dyDescent="0.15">
      <c r="A437" s="108"/>
      <c r="B437" s="202"/>
      <c r="C437" s="128" t="s">
        <v>65</v>
      </c>
      <c r="D437" s="143">
        <f t="shared" si="35"/>
        <v>100</v>
      </c>
      <c r="E437" s="1">
        <f t="shared" si="36"/>
        <v>0</v>
      </c>
    </row>
    <row r="438" spans="1:5" ht="15" customHeight="1" x14ac:dyDescent="0.15">
      <c r="A438" s="114" t="s">
        <v>525</v>
      </c>
      <c r="B438" s="17" t="s">
        <v>6</v>
      </c>
      <c r="C438" s="113" t="s">
        <v>16</v>
      </c>
      <c r="D438" s="143" t="str">
        <f t="shared" si="35"/>
        <v/>
      </c>
      <c r="E438" s="1" t="str">
        <f t="shared" si="36"/>
        <v/>
      </c>
    </row>
    <row r="439" spans="1:5" ht="15" customHeight="1" x14ac:dyDescent="0.15">
      <c r="A439" s="455" t="s">
        <v>526</v>
      </c>
      <c r="B439" s="18" t="s">
        <v>7</v>
      </c>
      <c r="C439" s="112"/>
      <c r="D439" s="143">
        <f t="shared" si="35"/>
        <v>100</v>
      </c>
      <c r="E439" s="1">
        <f t="shared" si="36"/>
        <v>0</v>
      </c>
    </row>
    <row r="440" spans="1:5" ht="15" customHeight="1" x14ac:dyDescent="0.15">
      <c r="A440" s="111" t="s">
        <v>527</v>
      </c>
      <c r="B440" s="18" t="s">
        <v>8</v>
      </c>
      <c r="C440" s="110" t="s">
        <v>528</v>
      </c>
      <c r="D440" s="143">
        <f t="shared" si="35"/>
        <v>100</v>
      </c>
      <c r="E440" s="1">
        <f t="shared" si="36"/>
        <v>0</v>
      </c>
    </row>
    <row r="441" spans="1:5" ht="15" customHeight="1" x14ac:dyDescent="0.15">
      <c r="A441" s="111"/>
      <c r="B441" s="18" t="s">
        <v>9</v>
      </c>
      <c r="C441" s="110" t="s">
        <v>529</v>
      </c>
      <c r="D441" s="143">
        <f t="shared" si="35"/>
        <v>100</v>
      </c>
      <c r="E441" s="1">
        <f t="shared" si="36"/>
        <v>0</v>
      </c>
    </row>
    <row r="442" spans="1:5" ht="15" customHeight="1" x14ac:dyDescent="0.15">
      <c r="A442" s="111"/>
      <c r="B442" s="18"/>
      <c r="C442" s="110" t="s">
        <v>530</v>
      </c>
      <c r="D442" s="143">
        <f t="shared" si="35"/>
        <v>99.999999999999986</v>
      </c>
      <c r="E442" s="1">
        <f t="shared" si="36"/>
        <v>0</v>
      </c>
    </row>
    <row r="443" spans="1:5" ht="15" customHeight="1" x14ac:dyDescent="0.15">
      <c r="A443" s="111"/>
      <c r="B443" s="18"/>
      <c r="C443" s="110" t="s">
        <v>531</v>
      </c>
      <c r="D443" s="143">
        <f t="shared" si="35"/>
        <v>100</v>
      </c>
      <c r="E443" s="1">
        <f t="shared" si="36"/>
        <v>0</v>
      </c>
    </row>
    <row r="444" spans="1:5" ht="15" customHeight="1" x14ac:dyDescent="0.15">
      <c r="A444" s="111"/>
      <c r="B444" s="18"/>
      <c r="C444" s="110" t="s">
        <v>532</v>
      </c>
      <c r="D444" s="143">
        <f t="shared" si="35"/>
        <v>100</v>
      </c>
      <c r="E444" s="1">
        <f t="shared" si="36"/>
        <v>0</v>
      </c>
    </row>
    <row r="445" spans="1:5" ht="15" customHeight="1" x14ac:dyDescent="0.15">
      <c r="A445" s="111"/>
      <c r="B445" s="18"/>
      <c r="C445" s="110" t="s">
        <v>533</v>
      </c>
      <c r="D445" s="143">
        <f t="shared" si="35"/>
        <v>100</v>
      </c>
      <c r="E445" s="1">
        <f t="shared" si="36"/>
        <v>0</v>
      </c>
    </row>
    <row r="446" spans="1:5" ht="15" customHeight="1" x14ac:dyDescent="0.15">
      <c r="A446" s="111"/>
      <c r="B446" s="18"/>
      <c r="C446" s="110" t="s">
        <v>176</v>
      </c>
      <c r="D446" s="143">
        <f t="shared" si="35"/>
        <v>100</v>
      </c>
      <c r="E446" s="1">
        <f t="shared" si="36"/>
        <v>0</v>
      </c>
    </row>
    <row r="447" spans="1:5" ht="15" customHeight="1" x14ac:dyDescent="0.15">
      <c r="A447" s="108"/>
      <c r="B447" s="202"/>
      <c r="C447" s="108" t="s">
        <v>66</v>
      </c>
      <c r="D447" s="143">
        <f t="shared" si="35"/>
        <v>100</v>
      </c>
      <c r="E447" s="1">
        <f t="shared" si="36"/>
        <v>0</v>
      </c>
    </row>
    <row r="448" spans="1:5" ht="15" customHeight="1" x14ac:dyDescent="0.15">
      <c r="A448" s="114" t="s">
        <v>534</v>
      </c>
      <c r="B448" s="17" t="s">
        <v>6</v>
      </c>
      <c r="C448" s="113" t="s">
        <v>16</v>
      </c>
      <c r="D448" s="143" t="str">
        <f t="shared" si="35"/>
        <v/>
      </c>
      <c r="E448" s="1" t="str">
        <f t="shared" si="36"/>
        <v/>
      </c>
    </row>
    <row r="449" spans="1:5" ht="15" customHeight="1" x14ac:dyDescent="0.15">
      <c r="A449" s="203" t="s">
        <v>535</v>
      </c>
      <c r="B449" s="18" t="s">
        <v>7</v>
      </c>
      <c r="C449" s="112"/>
      <c r="D449" s="143">
        <f t="shared" ref="D449:D512" si="37">IF($C449="全体","",SUM(E36:G36))</f>
        <v>100</v>
      </c>
      <c r="E449" s="1">
        <f t="shared" si="36"/>
        <v>0</v>
      </c>
    </row>
    <row r="450" spans="1:5" ht="15" customHeight="1" x14ac:dyDescent="0.15">
      <c r="A450" s="203"/>
      <c r="B450" s="18" t="s">
        <v>8</v>
      </c>
      <c r="C450" s="110" t="s">
        <v>536</v>
      </c>
      <c r="D450" s="143">
        <f t="shared" si="37"/>
        <v>100</v>
      </c>
      <c r="E450" s="1">
        <f t="shared" si="36"/>
        <v>0</v>
      </c>
    </row>
    <row r="451" spans="1:5" ht="15" customHeight="1" x14ac:dyDescent="0.15">
      <c r="A451" s="111"/>
      <c r="B451" s="18" t="s">
        <v>9</v>
      </c>
      <c r="C451" s="110" t="s">
        <v>537</v>
      </c>
      <c r="D451" s="143">
        <f t="shared" si="37"/>
        <v>100</v>
      </c>
      <c r="E451" s="1">
        <f t="shared" si="36"/>
        <v>0</v>
      </c>
    </row>
    <row r="452" spans="1:5" ht="15" customHeight="1" x14ac:dyDescent="0.15">
      <c r="A452" s="111"/>
      <c r="B452" s="18"/>
      <c r="C452" s="110" t="s">
        <v>538</v>
      </c>
      <c r="D452" s="143">
        <f t="shared" si="37"/>
        <v>100</v>
      </c>
      <c r="E452" s="1">
        <f t="shared" si="36"/>
        <v>0</v>
      </c>
    </row>
    <row r="453" spans="1:5" ht="15" customHeight="1" x14ac:dyDescent="0.15">
      <c r="A453" s="111"/>
      <c r="B453" s="18"/>
      <c r="C453" s="110" t="s">
        <v>539</v>
      </c>
      <c r="D453" s="143">
        <f t="shared" si="37"/>
        <v>100</v>
      </c>
      <c r="E453" s="1">
        <f t="shared" si="36"/>
        <v>0</v>
      </c>
    </row>
    <row r="454" spans="1:5" ht="15" customHeight="1" x14ac:dyDescent="0.15">
      <c r="A454" s="111"/>
      <c r="B454" s="18"/>
      <c r="C454" s="110" t="s">
        <v>540</v>
      </c>
      <c r="D454" s="143">
        <f t="shared" si="37"/>
        <v>100</v>
      </c>
      <c r="E454" s="1">
        <f t="shared" si="36"/>
        <v>0</v>
      </c>
    </row>
    <row r="455" spans="1:5" ht="15" customHeight="1" x14ac:dyDescent="0.15">
      <c r="A455" s="111"/>
      <c r="B455" s="18"/>
      <c r="C455" s="110" t="s">
        <v>541</v>
      </c>
      <c r="D455" s="143">
        <f t="shared" si="37"/>
        <v>100</v>
      </c>
      <c r="E455" s="1">
        <f t="shared" si="36"/>
        <v>0</v>
      </c>
    </row>
    <row r="456" spans="1:5" ht="15" customHeight="1" x14ac:dyDescent="0.15">
      <c r="A456" s="109"/>
      <c r="B456" s="456"/>
      <c r="C456" s="108" t="s">
        <v>66</v>
      </c>
      <c r="D456" s="143">
        <f t="shared" si="37"/>
        <v>100</v>
      </c>
      <c r="E456" s="1">
        <f t="shared" si="36"/>
        <v>0</v>
      </c>
    </row>
    <row r="457" spans="1:5" ht="15" customHeight="1" x14ac:dyDescent="0.15">
      <c r="A457" s="114" t="s">
        <v>542</v>
      </c>
      <c r="B457" s="17" t="s">
        <v>6</v>
      </c>
      <c r="C457" s="113" t="s">
        <v>16</v>
      </c>
      <c r="D457" s="143" t="str">
        <f t="shared" si="37"/>
        <v/>
      </c>
      <c r="E457" s="1" t="str">
        <f t="shared" si="36"/>
        <v/>
      </c>
    </row>
    <row r="458" spans="1:5" ht="15" customHeight="1" x14ac:dyDescent="0.15">
      <c r="A458" s="203" t="s">
        <v>543</v>
      </c>
      <c r="B458" s="18" t="s">
        <v>7</v>
      </c>
      <c r="C458" s="112"/>
      <c r="D458" s="143">
        <f t="shared" si="37"/>
        <v>100</v>
      </c>
      <c r="E458" s="1">
        <f t="shared" si="36"/>
        <v>0</v>
      </c>
    </row>
    <row r="459" spans="1:5" ht="15" customHeight="1" x14ac:dyDescent="0.15">
      <c r="A459" s="203"/>
      <c r="B459" s="18" t="s">
        <v>8</v>
      </c>
      <c r="C459" s="110" t="s">
        <v>544</v>
      </c>
      <c r="D459" s="143">
        <f t="shared" si="37"/>
        <v>100</v>
      </c>
      <c r="E459" s="1">
        <f t="shared" si="36"/>
        <v>0</v>
      </c>
    </row>
    <row r="460" spans="1:5" ht="15" customHeight="1" x14ac:dyDescent="0.15">
      <c r="A460" s="111"/>
      <c r="B460" s="18" t="s">
        <v>9</v>
      </c>
      <c r="C460" s="110" t="s">
        <v>545</v>
      </c>
      <c r="D460" s="143">
        <f t="shared" si="37"/>
        <v>100</v>
      </c>
      <c r="E460" s="1">
        <f t="shared" si="36"/>
        <v>0</v>
      </c>
    </row>
    <row r="461" spans="1:5" ht="15" customHeight="1" x14ac:dyDescent="0.15">
      <c r="A461" s="111"/>
      <c r="B461" s="18"/>
      <c r="C461" s="110" t="s">
        <v>546</v>
      </c>
      <c r="D461" s="143">
        <f t="shared" si="37"/>
        <v>100</v>
      </c>
      <c r="E461" s="1">
        <f t="shared" si="36"/>
        <v>0</v>
      </c>
    </row>
    <row r="462" spans="1:5" ht="15" customHeight="1" x14ac:dyDescent="0.15">
      <c r="A462" s="109"/>
      <c r="B462" s="456"/>
      <c r="C462" s="108" t="s">
        <v>65</v>
      </c>
      <c r="D462" s="143">
        <f t="shared" si="37"/>
        <v>99.999999999999986</v>
      </c>
      <c r="E462" s="1">
        <f t="shared" si="36"/>
        <v>0</v>
      </c>
    </row>
    <row r="463" spans="1:5" ht="15" customHeight="1" x14ac:dyDescent="0.15">
      <c r="A463" s="114" t="s">
        <v>595</v>
      </c>
      <c r="B463" s="17" t="s">
        <v>6</v>
      </c>
      <c r="C463" s="113" t="s">
        <v>16</v>
      </c>
      <c r="D463" s="143" t="str">
        <f t="shared" si="37"/>
        <v/>
      </c>
      <c r="E463" s="1" t="str">
        <f t="shared" si="36"/>
        <v/>
      </c>
    </row>
    <row r="464" spans="1:5" ht="15" customHeight="1" x14ac:dyDescent="0.15">
      <c r="A464" s="80" t="s">
        <v>596</v>
      </c>
      <c r="B464" s="18" t="s">
        <v>7</v>
      </c>
      <c r="C464" s="112"/>
      <c r="D464" s="143">
        <f t="shared" si="37"/>
        <v>100</v>
      </c>
      <c r="E464" s="1">
        <f t="shared" si="36"/>
        <v>0</v>
      </c>
    </row>
    <row r="465" spans="1:5" ht="15" customHeight="1" x14ac:dyDescent="0.15">
      <c r="A465" s="80"/>
      <c r="B465" s="18" t="s">
        <v>8</v>
      </c>
      <c r="C465" s="110" t="s">
        <v>466</v>
      </c>
      <c r="D465" s="143">
        <f t="shared" si="37"/>
        <v>100.00000000000001</v>
      </c>
      <c r="E465" s="1">
        <f t="shared" si="36"/>
        <v>0</v>
      </c>
    </row>
    <row r="466" spans="1:5" ht="15" customHeight="1" x14ac:dyDescent="0.15">
      <c r="A466" s="111"/>
      <c r="B466" s="18" t="s">
        <v>9</v>
      </c>
      <c r="C466" s="110" t="s">
        <v>467</v>
      </c>
      <c r="D466" s="143">
        <f t="shared" si="37"/>
        <v>100</v>
      </c>
      <c r="E466" s="1">
        <f t="shared" si="36"/>
        <v>0</v>
      </c>
    </row>
    <row r="467" spans="1:5" ht="15" customHeight="1" x14ac:dyDescent="0.15">
      <c r="A467" s="109"/>
      <c r="B467" s="456"/>
      <c r="C467" s="108" t="s">
        <v>65</v>
      </c>
      <c r="D467" s="143">
        <f t="shared" si="37"/>
        <v>100</v>
      </c>
      <c r="E467" s="1">
        <f t="shared" si="36"/>
        <v>0</v>
      </c>
    </row>
    <row r="468" spans="1:5" ht="15" customHeight="1" x14ac:dyDescent="0.15">
      <c r="A468" s="114" t="s">
        <v>547</v>
      </c>
      <c r="B468" s="17" t="s">
        <v>6</v>
      </c>
      <c r="C468" s="113" t="s">
        <v>16</v>
      </c>
      <c r="D468" s="143" t="str">
        <f t="shared" si="37"/>
        <v/>
      </c>
      <c r="E468" s="1" t="str">
        <f t="shared" si="36"/>
        <v/>
      </c>
    </row>
    <row r="469" spans="1:5" ht="15" customHeight="1" x14ac:dyDescent="0.15">
      <c r="A469" s="203" t="s">
        <v>548</v>
      </c>
      <c r="B469" s="18" t="s">
        <v>7</v>
      </c>
      <c r="C469" s="112"/>
      <c r="D469" s="143">
        <f t="shared" si="37"/>
        <v>100</v>
      </c>
      <c r="E469" s="1">
        <f t="shared" si="36"/>
        <v>0</v>
      </c>
    </row>
    <row r="470" spans="1:5" ht="15" customHeight="1" x14ac:dyDescent="0.15">
      <c r="A470" s="203"/>
      <c r="B470" s="18" t="s">
        <v>8</v>
      </c>
      <c r="C470" s="110" t="s">
        <v>549</v>
      </c>
      <c r="D470" s="143">
        <f t="shared" si="37"/>
        <v>100</v>
      </c>
      <c r="E470" s="1">
        <f t="shared" si="36"/>
        <v>0</v>
      </c>
    </row>
    <row r="471" spans="1:5" ht="15" customHeight="1" x14ac:dyDescent="0.15">
      <c r="A471" s="111"/>
      <c r="B471" s="18" t="s">
        <v>9</v>
      </c>
      <c r="C471" s="110" t="s">
        <v>550</v>
      </c>
      <c r="D471" s="143">
        <f t="shared" si="37"/>
        <v>100</v>
      </c>
      <c r="E471" s="1">
        <f t="shared" si="36"/>
        <v>0</v>
      </c>
    </row>
    <row r="472" spans="1:5" ht="15" customHeight="1" x14ac:dyDescent="0.15">
      <c r="A472" s="111"/>
      <c r="B472" s="18"/>
      <c r="C472" s="110" t="s">
        <v>551</v>
      </c>
      <c r="D472" s="143">
        <f t="shared" si="37"/>
        <v>100.00000000000001</v>
      </c>
      <c r="E472" s="1">
        <f t="shared" si="36"/>
        <v>0</v>
      </c>
    </row>
    <row r="473" spans="1:5" ht="15" customHeight="1" x14ac:dyDescent="0.15">
      <c r="A473" s="111"/>
      <c r="B473" s="18"/>
      <c r="C473" s="110" t="s">
        <v>552</v>
      </c>
      <c r="D473" s="143">
        <f t="shared" si="37"/>
        <v>100</v>
      </c>
      <c r="E473" s="1">
        <f t="shared" si="36"/>
        <v>0</v>
      </c>
    </row>
    <row r="474" spans="1:5" ht="15" customHeight="1" x14ac:dyDescent="0.15">
      <c r="A474" s="111"/>
      <c r="B474" s="18"/>
      <c r="C474" s="110" t="s">
        <v>553</v>
      </c>
      <c r="D474" s="143">
        <f t="shared" si="37"/>
        <v>100.00000000000001</v>
      </c>
      <c r="E474" s="1">
        <f t="shared" si="36"/>
        <v>0</v>
      </c>
    </row>
    <row r="475" spans="1:5" ht="15" customHeight="1" x14ac:dyDescent="0.15">
      <c r="A475" s="111"/>
      <c r="B475" s="18"/>
      <c r="C475" s="110" t="s">
        <v>554</v>
      </c>
      <c r="D475" s="143">
        <f t="shared" si="37"/>
        <v>100</v>
      </c>
      <c r="E475" s="1">
        <f t="shared" si="36"/>
        <v>0</v>
      </c>
    </row>
    <row r="476" spans="1:5" ht="15" customHeight="1" x14ac:dyDescent="0.15">
      <c r="A476" s="109"/>
      <c r="B476" s="456"/>
      <c r="C476" s="108" t="s">
        <v>65</v>
      </c>
      <c r="D476" s="143">
        <f t="shared" si="37"/>
        <v>100</v>
      </c>
      <c r="E476" s="1">
        <f t="shared" si="36"/>
        <v>0</v>
      </c>
    </row>
    <row r="477" spans="1:5" ht="15" customHeight="1" x14ac:dyDescent="0.15">
      <c r="A477" s="114" t="s">
        <v>597</v>
      </c>
      <c r="B477" s="17" t="s">
        <v>6</v>
      </c>
      <c r="C477" s="113" t="s">
        <v>16</v>
      </c>
      <c r="D477" s="143" t="str">
        <f t="shared" si="37"/>
        <v/>
      </c>
      <c r="E477" s="1" t="str">
        <f t="shared" si="36"/>
        <v/>
      </c>
    </row>
    <row r="478" spans="1:5" ht="15" customHeight="1" x14ac:dyDescent="0.15">
      <c r="A478" s="80" t="s">
        <v>598</v>
      </c>
      <c r="B478" s="18" t="s">
        <v>7</v>
      </c>
      <c r="C478" s="112"/>
      <c r="D478" s="143">
        <f t="shared" si="37"/>
        <v>100</v>
      </c>
      <c r="E478" s="1">
        <f t="shared" si="36"/>
        <v>0</v>
      </c>
    </row>
    <row r="479" spans="1:5" ht="15" customHeight="1" x14ac:dyDescent="0.15">
      <c r="A479" s="80"/>
      <c r="B479" s="18" t="s">
        <v>8</v>
      </c>
      <c r="C479" s="110" t="s">
        <v>599</v>
      </c>
      <c r="D479" s="143">
        <f t="shared" si="37"/>
        <v>0</v>
      </c>
      <c r="E479" s="1">
        <f t="shared" si="36"/>
        <v>0</v>
      </c>
    </row>
    <row r="480" spans="1:5" ht="15" customHeight="1" x14ac:dyDescent="0.15">
      <c r="A480" s="111"/>
      <c r="B480" s="18" t="s">
        <v>9</v>
      </c>
      <c r="C480" s="110" t="s">
        <v>486</v>
      </c>
      <c r="D480" s="143">
        <f t="shared" si="37"/>
        <v>100</v>
      </c>
      <c r="E480" s="1">
        <f t="shared" si="36"/>
        <v>0</v>
      </c>
    </row>
    <row r="481" spans="1:5" ht="15" customHeight="1" x14ac:dyDescent="0.15">
      <c r="A481" s="111"/>
      <c r="B481" s="18"/>
      <c r="C481" s="110" t="s">
        <v>487</v>
      </c>
      <c r="D481" s="143">
        <f t="shared" si="37"/>
        <v>100</v>
      </c>
      <c r="E481" s="1">
        <f t="shared" ref="E481:E542" si="38">IF($C481="全体","",COUNTIF(E68:G68,$A$414))</f>
        <v>0</v>
      </c>
    </row>
    <row r="482" spans="1:5" ht="15" customHeight="1" x14ac:dyDescent="0.15">
      <c r="A482" s="111"/>
      <c r="B482" s="18"/>
      <c r="C482" s="110" t="s">
        <v>600</v>
      </c>
      <c r="D482" s="143">
        <f t="shared" si="37"/>
        <v>100</v>
      </c>
      <c r="E482" s="1">
        <f t="shared" si="38"/>
        <v>0</v>
      </c>
    </row>
    <row r="483" spans="1:5" ht="15" customHeight="1" x14ac:dyDescent="0.15">
      <c r="A483" s="111"/>
      <c r="B483" s="18"/>
      <c r="C483" s="110" t="s">
        <v>601</v>
      </c>
      <c r="D483" s="143">
        <f t="shared" si="37"/>
        <v>100</v>
      </c>
      <c r="E483" s="1">
        <f t="shared" si="38"/>
        <v>0</v>
      </c>
    </row>
    <row r="484" spans="1:5" ht="15" customHeight="1" x14ac:dyDescent="0.15">
      <c r="A484" s="111"/>
      <c r="B484" s="18"/>
      <c r="C484" s="110" t="s">
        <v>602</v>
      </c>
      <c r="D484" s="143">
        <f t="shared" si="37"/>
        <v>99.999999999999986</v>
      </c>
      <c r="E484" s="1">
        <f t="shared" si="38"/>
        <v>0</v>
      </c>
    </row>
    <row r="485" spans="1:5" ht="15" customHeight="1" x14ac:dyDescent="0.15">
      <c r="A485" s="111"/>
      <c r="B485" s="18"/>
      <c r="C485" s="110" t="s">
        <v>603</v>
      </c>
      <c r="D485" s="143">
        <f t="shared" si="37"/>
        <v>100</v>
      </c>
      <c r="E485" s="1">
        <f t="shared" si="38"/>
        <v>0</v>
      </c>
    </row>
    <row r="486" spans="1:5" ht="15" customHeight="1" x14ac:dyDescent="0.15">
      <c r="A486" s="110"/>
      <c r="B486" s="456"/>
      <c r="C486" s="108" t="s">
        <v>66</v>
      </c>
      <c r="D486" s="143">
        <f t="shared" si="37"/>
        <v>100</v>
      </c>
      <c r="E486" s="1">
        <f t="shared" si="38"/>
        <v>0</v>
      </c>
    </row>
    <row r="487" spans="1:5" ht="15" customHeight="1" x14ac:dyDescent="0.15">
      <c r="A487" s="111"/>
      <c r="B487" s="17" t="s">
        <v>2</v>
      </c>
      <c r="C487" s="113" t="s">
        <v>16</v>
      </c>
      <c r="D487" s="143" t="str">
        <f t="shared" si="37"/>
        <v/>
      </c>
      <c r="E487" s="1" t="str">
        <f t="shared" si="38"/>
        <v/>
      </c>
    </row>
    <row r="488" spans="1:5" ht="15" customHeight="1" x14ac:dyDescent="0.15">
      <c r="A488" s="80"/>
      <c r="B488" s="18" t="s">
        <v>3</v>
      </c>
      <c r="C488" s="112"/>
      <c r="D488" s="143">
        <f t="shared" si="37"/>
        <v>100.00000000000001</v>
      </c>
      <c r="E488" s="1">
        <f t="shared" si="38"/>
        <v>0</v>
      </c>
    </row>
    <row r="489" spans="1:5" ht="15" customHeight="1" x14ac:dyDescent="0.15">
      <c r="A489" s="80"/>
      <c r="B489" s="18" t="s">
        <v>4</v>
      </c>
      <c r="C489" s="110" t="s">
        <v>599</v>
      </c>
      <c r="D489" s="143">
        <f t="shared" si="37"/>
        <v>0</v>
      </c>
      <c r="E489" s="1">
        <f t="shared" si="38"/>
        <v>0</v>
      </c>
    </row>
    <row r="490" spans="1:5" ht="15" customHeight="1" x14ac:dyDescent="0.15">
      <c r="A490" s="111"/>
      <c r="B490" s="18"/>
      <c r="C490" s="110" t="s">
        <v>486</v>
      </c>
      <c r="D490" s="143">
        <f t="shared" si="37"/>
        <v>100</v>
      </c>
      <c r="E490" s="1">
        <f t="shared" si="38"/>
        <v>0</v>
      </c>
    </row>
    <row r="491" spans="1:5" ht="15" customHeight="1" x14ac:dyDescent="0.15">
      <c r="A491" s="111"/>
      <c r="B491" s="18"/>
      <c r="C491" s="110" t="s">
        <v>487</v>
      </c>
      <c r="D491" s="143">
        <f t="shared" si="37"/>
        <v>100.00000000000001</v>
      </c>
      <c r="E491" s="1">
        <f t="shared" si="38"/>
        <v>0</v>
      </c>
    </row>
    <row r="492" spans="1:5" ht="15" customHeight="1" x14ac:dyDescent="0.15">
      <c r="A492" s="111"/>
      <c r="B492" s="18"/>
      <c r="C492" s="110" t="s">
        <v>600</v>
      </c>
      <c r="D492" s="143">
        <f t="shared" si="37"/>
        <v>100</v>
      </c>
      <c r="E492" s="1">
        <f t="shared" si="38"/>
        <v>0</v>
      </c>
    </row>
    <row r="493" spans="1:5" ht="15" customHeight="1" x14ac:dyDescent="0.15">
      <c r="A493" s="111"/>
      <c r="B493" s="18"/>
      <c r="C493" s="110" t="s">
        <v>601</v>
      </c>
      <c r="D493" s="143">
        <f t="shared" si="37"/>
        <v>99.999999999999986</v>
      </c>
      <c r="E493" s="1">
        <f t="shared" si="38"/>
        <v>0</v>
      </c>
    </row>
    <row r="494" spans="1:5" ht="15" customHeight="1" x14ac:dyDescent="0.15">
      <c r="A494" s="111"/>
      <c r="B494" s="18"/>
      <c r="C494" s="110" t="s">
        <v>602</v>
      </c>
      <c r="D494" s="143">
        <f t="shared" si="37"/>
        <v>100</v>
      </c>
      <c r="E494" s="1">
        <f t="shared" si="38"/>
        <v>0</v>
      </c>
    </row>
    <row r="495" spans="1:5" ht="15" customHeight="1" x14ac:dyDescent="0.15">
      <c r="A495" s="111"/>
      <c r="B495" s="18"/>
      <c r="C495" s="110" t="s">
        <v>603</v>
      </c>
      <c r="D495" s="143">
        <f t="shared" si="37"/>
        <v>100</v>
      </c>
      <c r="E495" s="1">
        <f t="shared" si="38"/>
        <v>0</v>
      </c>
    </row>
    <row r="496" spans="1:5" ht="15" customHeight="1" x14ac:dyDescent="0.15">
      <c r="A496" s="110"/>
      <c r="B496" s="456"/>
      <c r="C496" s="108" t="s">
        <v>66</v>
      </c>
      <c r="D496" s="143">
        <f t="shared" si="37"/>
        <v>100</v>
      </c>
      <c r="E496" s="1">
        <f t="shared" si="38"/>
        <v>0</v>
      </c>
    </row>
    <row r="497" spans="1:5" ht="15" customHeight="1" x14ac:dyDescent="0.15">
      <c r="A497" s="111"/>
      <c r="B497" s="204" t="s">
        <v>5</v>
      </c>
      <c r="C497" s="113" t="s">
        <v>16</v>
      </c>
      <c r="D497" s="143" t="str">
        <f t="shared" si="37"/>
        <v/>
      </c>
      <c r="E497" s="1" t="str">
        <f t="shared" si="38"/>
        <v/>
      </c>
    </row>
    <row r="498" spans="1:5" ht="15" customHeight="1" x14ac:dyDescent="0.15">
      <c r="A498" s="80"/>
      <c r="B498" s="205"/>
      <c r="C498" s="112"/>
      <c r="D498" s="143">
        <f t="shared" si="37"/>
        <v>100</v>
      </c>
      <c r="E498" s="1">
        <f t="shared" si="38"/>
        <v>0</v>
      </c>
    </row>
    <row r="499" spans="1:5" ht="15" customHeight="1" x14ac:dyDescent="0.15">
      <c r="A499" s="80"/>
      <c r="B499" s="205"/>
      <c r="C499" s="110" t="s">
        <v>599</v>
      </c>
      <c r="D499" s="143">
        <f t="shared" si="37"/>
        <v>100</v>
      </c>
      <c r="E499" s="1">
        <f t="shared" si="38"/>
        <v>0</v>
      </c>
    </row>
    <row r="500" spans="1:5" ht="15" customHeight="1" x14ac:dyDescent="0.15">
      <c r="A500" s="111"/>
      <c r="B500" s="205"/>
      <c r="C500" s="110" t="s">
        <v>486</v>
      </c>
      <c r="D500" s="143">
        <f t="shared" si="37"/>
        <v>100</v>
      </c>
      <c r="E500" s="1">
        <f t="shared" si="38"/>
        <v>0</v>
      </c>
    </row>
    <row r="501" spans="1:5" ht="15" customHeight="1" x14ac:dyDescent="0.15">
      <c r="A501" s="111"/>
      <c r="B501" s="205"/>
      <c r="C501" s="110" t="s">
        <v>487</v>
      </c>
      <c r="D501" s="143">
        <f t="shared" si="37"/>
        <v>100</v>
      </c>
      <c r="E501" s="1">
        <f t="shared" si="38"/>
        <v>0</v>
      </c>
    </row>
    <row r="502" spans="1:5" ht="15" customHeight="1" x14ac:dyDescent="0.15">
      <c r="A502" s="111"/>
      <c r="B502" s="18"/>
      <c r="C502" s="110" t="s">
        <v>600</v>
      </c>
      <c r="D502" s="143">
        <f t="shared" si="37"/>
        <v>100</v>
      </c>
      <c r="E502" s="1">
        <f t="shared" si="38"/>
        <v>0</v>
      </c>
    </row>
    <row r="503" spans="1:5" ht="15" customHeight="1" x14ac:dyDescent="0.15">
      <c r="A503" s="111"/>
      <c r="B503" s="18"/>
      <c r="C503" s="110" t="s">
        <v>601</v>
      </c>
      <c r="D503" s="143">
        <f t="shared" si="37"/>
        <v>100</v>
      </c>
      <c r="E503" s="1">
        <f t="shared" si="38"/>
        <v>0</v>
      </c>
    </row>
    <row r="504" spans="1:5" ht="15" customHeight="1" x14ac:dyDescent="0.15">
      <c r="A504" s="111"/>
      <c r="B504" s="18"/>
      <c r="C504" s="110" t="s">
        <v>602</v>
      </c>
      <c r="D504" s="143">
        <f t="shared" si="37"/>
        <v>100</v>
      </c>
      <c r="E504" s="1">
        <f t="shared" si="38"/>
        <v>0</v>
      </c>
    </row>
    <row r="505" spans="1:5" ht="15" customHeight="1" x14ac:dyDescent="0.15">
      <c r="A505" s="111"/>
      <c r="B505" s="18"/>
      <c r="C505" s="110" t="s">
        <v>603</v>
      </c>
      <c r="D505" s="143">
        <f t="shared" si="37"/>
        <v>100</v>
      </c>
      <c r="E505" s="1">
        <f t="shared" si="38"/>
        <v>0</v>
      </c>
    </row>
    <row r="506" spans="1:5" ht="15" customHeight="1" x14ac:dyDescent="0.15">
      <c r="A506" s="109"/>
      <c r="B506" s="456"/>
      <c r="C506" s="108" t="s">
        <v>66</v>
      </c>
      <c r="D506" s="143">
        <f t="shared" si="37"/>
        <v>100</v>
      </c>
      <c r="E506" s="1">
        <f t="shared" si="38"/>
        <v>0</v>
      </c>
    </row>
    <row r="507" spans="1:5" ht="15" customHeight="1" x14ac:dyDescent="0.15">
      <c r="A507" s="114" t="s">
        <v>604</v>
      </c>
      <c r="B507" s="17" t="s">
        <v>6</v>
      </c>
      <c r="C507" s="113" t="s">
        <v>16</v>
      </c>
      <c r="D507" s="143" t="str">
        <f t="shared" si="37"/>
        <v/>
      </c>
      <c r="E507" s="1" t="str">
        <f t="shared" si="38"/>
        <v/>
      </c>
    </row>
    <row r="508" spans="1:5" ht="15" customHeight="1" x14ac:dyDescent="0.15">
      <c r="A508" s="203" t="s">
        <v>605</v>
      </c>
      <c r="B508" s="18" t="s">
        <v>7</v>
      </c>
      <c r="C508" s="112"/>
      <c r="D508" s="143">
        <f t="shared" si="37"/>
        <v>100</v>
      </c>
      <c r="E508" s="1">
        <f t="shared" si="38"/>
        <v>0</v>
      </c>
    </row>
    <row r="509" spans="1:5" ht="15" customHeight="1" x14ac:dyDescent="0.15">
      <c r="A509" s="203"/>
      <c r="B509" s="18" t="s">
        <v>8</v>
      </c>
      <c r="C509" s="110" t="s">
        <v>606</v>
      </c>
      <c r="D509" s="143">
        <f t="shared" si="37"/>
        <v>100</v>
      </c>
      <c r="E509" s="1">
        <f t="shared" si="38"/>
        <v>0</v>
      </c>
    </row>
    <row r="510" spans="1:5" ht="15" customHeight="1" x14ac:dyDescent="0.15">
      <c r="A510" s="111"/>
      <c r="B510" s="18" t="s">
        <v>9</v>
      </c>
      <c r="C510" s="110" t="s">
        <v>607</v>
      </c>
      <c r="D510" s="143">
        <f t="shared" si="37"/>
        <v>100</v>
      </c>
      <c r="E510" s="1">
        <f t="shared" si="38"/>
        <v>0</v>
      </c>
    </row>
    <row r="511" spans="1:5" ht="15" customHeight="1" x14ac:dyDescent="0.15">
      <c r="A511" s="111"/>
      <c r="B511" s="18"/>
      <c r="C511" s="459" t="s">
        <v>615</v>
      </c>
      <c r="D511" s="143">
        <f t="shared" si="37"/>
        <v>100</v>
      </c>
      <c r="E511" s="1">
        <f t="shared" si="38"/>
        <v>0</v>
      </c>
    </row>
    <row r="512" spans="1:5" ht="15" customHeight="1" x14ac:dyDescent="0.15">
      <c r="A512" s="111"/>
      <c r="B512" s="18"/>
      <c r="C512" s="110" t="s">
        <v>17</v>
      </c>
      <c r="D512" s="143">
        <f t="shared" si="37"/>
        <v>100.00000000000001</v>
      </c>
      <c r="E512" s="1">
        <f t="shared" si="38"/>
        <v>0</v>
      </c>
    </row>
    <row r="513" spans="1:5" ht="15" customHeight="1" x14ac:dyDescent="0.15">
      <c r="A513" s="110"/>
      <c r="B513" s="456"/>
      <c r="C513" s="108" t="s">
        <v>65</v>
      </c>
      <c r="D513" s="143">
        <f t="shared" ref="D513:D542" si="39">IF($C513="全体","",SUM(E100:G100))</f>
        <v>100</v>
      </c>
      <c r="E513" s="1">
        <f t="shared" si="38"/>
        <v>0</v>
      </c>
    </row>
    <row r="514" spans="1:5" ht="15" customHeight="1" x14ac:dyDescent="0.15">
      <c r="A514" s="111"/>
      <c r="B514" s="17" t="s">
        <v>2</v>
      </c>
      <c r="C514" s="113" t="s">
        <v>16</v>
      </c>
      <c r="D514" s="143" t="str">
        <f t="shared" si="39"/>
        <v/>
      </c>
      <c r="E514" s="1" t="str">
        <f t="shared" si="38"/>
        <v/>
      </c>
    </row>
    <row r="515" spans="1:5" ht="15" customHeight="1" x14ac:dyDescent="0.15">
      <c r="A515" s="203"/>
      <c r="B515" s="18" t="s">
        <v>3</v>
      </c>
      <c r="C515" s="112"/>
      <c r="D515" s="143">
        <f t="shared" si="39"/>
        <v>100.00000000000001</v>
      </c>
      <c r="E515" s="1">
        <f t="shared" si="38"/>
        <v>0</v>
      </c>
    </row>
    <row r="516" spans="1:5" ht="15" customHeight="1" x14ac:dyDescent="0.15">
      <c r="A516" s="203"/>
      <c r="B516" s="18" t="s">
        <v>4</v>
      </c>
      <c r="C516" s="110" t="s">
        <v>606</v>
      </c>
      <c r="D516" s="143">
        <f t="shared" si="39"/>
        <v>100</v>
      </c>
      <c r="E516" s="1">
        <f t="shared" si="38"/>
        <v>0</v>
      </c>
    </row>
    <row r="517" spans="1:5" ht="15" customHeight="1" x14ac:dyDescent="0.15">
      <c r="A517" s="111"/>
      <c r="B517" s="18"/>
      <c r="C517" s="110" t="s">
        <v>607</v>
      </c>
      <c r="D517" s="143">
        <f t="shared" si="39"/>
        <v>100</v>
      </c>
      <c r="E517" s="1">
        <f t="shared" si="38"/>
        <v>0</v>
      </c>
    </row>
    <row r="518" spans="1:5" ht="15" customHeight="1" x14ac:dyDescent="0.15">
      <c r="A518" s="111"/>
      <c r="B518" s="18"/>
      <c r="C518" s="459" t="s">
        <v>615</v>
      </c>
      <c r="D518" s="143">
        <f t="shared" si="39"/>
        <v>100</v>
      </c>
      <c r="E518" s="1">
        <f t="shared" si="38"/>
        <v>0</v>
      </c>
    </row>
    <row r="519" spans="1:5" ht="15" customHeight="1" x14ac:dyDescent="0.15">
      <c r="A519" s="111"/>
      <c r="B519" s="18"/>
      <c r="C519" s="110" t="s">
        <v>17</v>
      </c>
      <c r="D519" s="143">
        <f t="shared" si="39"/>
        <v>100</v>
      </c>
      <c r="E519" s="1">
        <f t="shared" si="38"/>
        <v>0</v>
      </c>
    </row>
    <row r="520" spans="1:5" ht="15" customHeight="1" x14ac:dyDescent="0.15">
      <c r="A520" s="110"/>
      <c r="B520" s="456"/>
      <c r="C520" s="108" t="s">
        <v>65</v>
      </c>
      <c r="D520" s="143">
        <f t="shared" si="39"/>
        <v>100</v>
      </c>
      <c r="E520" s="1">
        <f t="shared" si="38"/>
        <v>0</v>
      </c>
    </row>
    <row r="521" spans="1:5" ht="15" customHeight="1" x14ac:dyDescent="0.15">
      <c r="A521" s="111"/>
      <c r="B521" s="204" t="s">
        <v>5</v>
      </c>
      <c r="C521" s="113" t="s">
        <v>16</v>
      </c>
      <c r="D521" s="143" t="str">
        <f t="shared" si="39"/>
        <v/>
      </c>
      <c r="E521" s="1" t="str">
        <f t="shared" si="38"/>
        <v/>
      </c>
    </row>
    <row r="522" spans="1:5" ht="15" customHeight="1" x14ac:dyDescent="0.15">
      <c r="A522" s="203"/>
      <c r="B522" s="205"/>
      <c r="C522" s="112"/>
      <c r="D522" s="143">
        <f t="shared" si="39"/>
        <v>100.00000000000001</v>
      </c>
      <c r="E522" s="1">
        <f t="shared" si="38"/>
        <v>0</v>
      </c>
    </row>
    <row r="523" spans="1:5" ht="15" customHeight="1" x14ac:dyDescent="0.15">
      <c r="A523" s="203"/>
      <c r="B523" s="205"/>
      <c r="C523" s="110" t="s">
        <v>606</v>
      </c>
      <c r="D523" s="143">
        <f t="shared" si="39"/>
        <v>100</v>
      </c>
      <c r="E523" s="1">
        <f t="shared" si="38"/>
        <v>0</v>
      </c>
    </row>
    <row r="524" spans="1:5" ht="15" customHeight="1" x14ac:dyDescent="0.15">
      <c r="A524" s="111"/>
      <c r="B524" s="205"/>
      <c r="C524" s="110" t="s">
        <v>607</v>
      </c>
      <c r="D524" s="143">
        <f t="shared" si="39"/>
        <v>100</v>
      </c>
      <c r="E524" s="1">
        <f t="shared" si="38"/>
        <v>0</v>
      </c>
    </row>
    <row r="525" spans="1:5" ht="15" customHeight="1" x14ac:dyDescent="0.15">
      <c r="A525" s="111"/>
      <c r="B525" s="205"/>
      <c r="C525" s="459" t="s">
        <v>615</v>
      </c>
      <c r="D525" s="143">
        <f t="shared" si="39"/>
        <v>100</v>
      </c>
      <c r="E525" s="1">
        <f t="shared" si="38"/>
        <v>0</v>
      </c>
    </row>
    <row r="526" spans="1:5" ht="15" customHeight="1" x14ac:dyDescent="0.15">
      <c r="A526" s="111"/>
      <c r="B526" s="18"/>
      <c r="C526" s="110" t="s">
        <v>17</v>
      </c>
      <c r="D526" s="143">
        <f t="shared" si="39"/>
        <v>100</v>
      </c>
      <c r="E526" s="1">
        <f t="shared" si="38"/>
        <v>0</v>
      </c>
    </row>
    <row r="527" spans="1:5" ht="15" customHeight="1" x14ac:dyDescent="0.15">
      <c r="A527" s="109"/>
      <c r="B527" s="456"/>
      <c r="C527" s="108" t="s">
        <v>65</v>
      </c>
      <c r="D527" s="143">
        <f t="shared" si="39"/>
        <v>100</v>
      </c>
      <c r="E527" s="1">
        <f t="shared" si="38"/>
        <v>0</v>
      </c>
    </row>
    <row r="528" spans="1:5" ht="15" customHeight="1" x14ac:dyDescent="0.15">
      <c r="A528" s="114" t="s">
        <v>591</v>
      </c>
      <c r="B528" s="17" t="s">
        <v>6</v>
      </c>
      <c r="C528" s="113" t="s">
        <v>16</v>
      </c>
      <c r="D528" s="143" t="str">
        <f t="shared" si="39"/>
        <v/>
      </c>
      <c r="E528" s="1" t="str">
        <f t="shared" si="38"/>
        <v/>
      </c>
    </row>
    <row r="529" spans="1:5" ht="15" customHeight="1" x14ac:dyDescent="0.15">
      <c r="A529" s="80" t="s">
        <v>610</v>
      </c>
      <c r="B529" s="18" t="s">
        <v>7</v>
      </c>
      <c r="C529" s="112"/>
      <c r="D529" s="143">
        <f t="shared" si="39"/>
        <v>100</v>
      </c>
      <c r="E529" s="1">
        <f t="shared" si="38"/>
        <v>0</v>
      </c>
    </row>
    <row r="530" spans="1:5" ht="15" customHeight="1" x14ac:dyDescent="0.15">
      <c r="A530" s="80"/>
      <c r="B530" s="18" t="s">
        <v>8</v>
      </c>
      <c r="C530" s="110" t="s">
        <v>611</v>
      </c>
      <c r="D530" s="143">
        <f t="shared" si="39"/>
        <v>100</v>
      </c>
      <c r="E530" s="1">
        <f t="shared" si="38"/>
        <v>0</v>
      </c>
    </row>
    <row r="531" spans="1:5" ht="15" customHeight="1" x14ac:dyDescent="0.15">
      <c r="A531" s="111"/>
      <c r="B531" s="18" t="s">
        <v>9</v>
      </c>
      <c r="C531" s="110" t="s">
        <v>612</v>
      </c>
      <c r="D531" s="143">
        <f t="shared" si="39"/>
        <v>100.00000000000001</v>
      </c>
      <c r="E531" s="1">
        <f t="shared" si="38"/>
        <v>0</v>
      </c>
    </row>
    <row r="532" spans="1:5" ht="15" customHeight="1" x14ac:dyDescent="0.15">
      <c r="A532" s="110"/>
      <c r="B532" s="456"/>
      <c r="C532" s="108" t="s">
        <v>65</v>
      </c>
      <c r="D532" s="143">
        <f t="shared" si="39"/>
        <v>100</v>
      </c>
      <c r="E532" s="1">
        <f t="shared" si="38"/>
        <v>0</v>
      </c>
    </row>
    <row r="533" spans="1:5" ht="15" customHeight="1" x14ac:dyDescent="0.15">
      <c r="A533" s="111"/>
      <c r="B533" s="11" t="s">
        <v>2</v>
      </c>
      <c r="C533" s="113" t="s">
        <v>16</v>
      </c>
      <c r="D533" s="143" t="str">
        <f t="shared" si="39"/>
        <v/>
      </c>
      <c r="E533" s="1" t="str">
        <f t="shared" si="38"/>
        <v/>
      </c>
    </row>
    <row r="534" spans="1:5" ht="15" customHeight="1" x14ac:dyDescent="0.15">
      <c r="A534" s="80"/>
      <c r="B534" s="11" t="s">
        <v>3</v>
      </c>
      <c r="C534" s="112"/>
      <c r="D534" s="143">
        <f t="shared" si="39"/>
        <v>100.00000000000001</v>
      </c>
      <c r="E534" s="1">
        <f t="shared" si="38"/>
        <v>0</v>
      </c>
    </row>
    <row r="535" spans="1:5" ht="15" customHeight="1" x14ac:dyDescent="0.15">
      <c r="A535" s="80"/>
      <c r="B535" s="11" t="s">
        <v>4</v>
      </c>
      <c r="C535" s="110" t="s">
        <v>611</v>
      </c>
      <c r="D535" s="143">
        <f t="shared" si="39"/>
        <v>100</v>
      </c>
      <c r="E535" s="1">
        <f t="shared" si="38"/>
        <v>0</v>
      </c>
    </row>
    <row r="536" spans="1:5" ht="15" customHeight="1" x14ac:dyDescent="0.15">
      <c r="A536" s="111"/>
      <c r="B536" s="11"/>
      <c r="C536" s="110" t="s">
        <v>612</v>
      </c>
      <c r="D536" s="143">
        <f t="shared" si="39"/>
        <v>100</v>
      </c>
      <c r="E536" s="1">
        <f t="shared" si="38"/>
        <v>0</v>
      </c>
    </row>
    <row r="537" spans="1:5" ht="15" customHeight="1" x14ac:dyDescent="0.15">
      <c r="A537" s="110"/>
      <c r="B537" s="456"/>
      <c r="C537" s="108" t="s">
        <v>65</v>
      </c>
      <c r="D537" s="143">
        <f t="shared" si="39"/>
        <v>100</v>
      </c>
      <c r="E537" s="1">
        <f t="shared" si="38"/>
        <v>0</v>
      </c>
    </row>
    <row r="538" spans="1:5" ht="15" customHeight="1" x14ac:dyDescent="0.15">
      <c r="A538" s="111"/>
      <c r="B538" s="204" t="s">
        <v>5</v>
      </c>
      <c r="C538" s="113" t="s">
        <v>16</v>
      </c>
      <c r="D538" s="143" t="str">
        <f t="shared" si="39"/>
        <v/>
      </c>
      <c r="E538" s="1" t="str">
        <f t="shared" si="38"/>
        <v/>
      </c>
    </row>
    <row r="539" spans="1:5" ht="15" customHeight="1" x14ac:dyDescent="0.15">
      <c r="A539" s="80"/>
      <c r="B539" s="205"/>
      <c r="C539" s="112"/>
      <c r="D539" s="143">
        <f t="shared" si="39"/>
        <v>100.00000000000001</v>
      </c>
      <c r="E539" s="1">
        <f t="shared" si="38"/>
        <v>0</v>
      </c>
    </row>
    <row r="540" spans="1:5" ht="15" customHeight="1" x14ac:dyDescent="0.15">
      <c r="A540" s="80"/>
      <c r="B540" s="205"/>
      <c r="C540" s="110" t="s">
        <v>611</v>
      </c>
      <c r="D540" s="143">
        <f t="shared" si="39"/>
        <v>100</v>
      </c>
      <c r="E540" s="1">
        <f t="shared" si="38"/>
        <v>0</v>
      </c>
    </row>
    <row r="541" spans="1:5" ht="15" customHeight="1" x14ac:dyDescent="0.15">
      <c r="A541" s="111"/>
      <c r="B541" s="205"/>
      <c r="C541" s="110" t="s">
        <v>612</v>
      </c>
      <c r="D541" s="143">
        <f t="shared" si="39"/>
        <v>100</v>
      </c>
      <c r="E541" s="1">
        <f t="shared" si="38"/>
        <v>0</v>
      </c>
    </row>
    <row r="542" spans="1:5" ht="15" customHeight="1" x14ac:dyDescent="0.15">
      <c r="A542" s="109"/>
      <c r="B542" s="212"/>
      <c r="C542" s="108" t="s">
        <v>65</v>
      </c>
      <c r="D542" s="143">
        <f t="shared" si="39"/>
        <v>100</v>
      </c>
      <c r="E542" s="1">
        <f t="shared" si="38"/>
        <v>0</v>
      </c>
    </row>
  </sheetData>
  <mergeCells count="32">
    <mergeCell ref="B538:B542"/>
    <mergeCell ref="A458:A459"/>
    <mergeCell ref="A469:A470"/>
    <mergeCell ref="B497:B501"/>
    <mergeCell ref="A508:A509"/>
    <mergeCell ref="A515:A516"/>
    <mergeCell ref="B521:B525"/>
    <mergeCell ref="A522:A523"/>
    <mergeCell ref="B258:B262"/>
    <mergeCell ref="A259:A260"/>
    <mergeCell ref="B275:B279"/>
    <mergeCell ref="B294:B298"/>
    <mergeCell ref="B431:B435"/>
    <mergeCell ref="A449:A450"/>
    <mergeCell ref="A186:A187"/>
    <mergeCell ref="A195:A196"/>
    <mergeCell ref="A206:A207"/>
    <mergeCell ref="B234:B238"/>
    <mergeCell ref="A245:A246"/>
    <mergeCell ref="A252:A253"/>
    <mergeCell ref="A102:A103"/>
    <mergeCell ref="B108:B112"/>
    <mergeCell ref="A109:A110"/>
    <mergeCell ref="B125:B129"/>
    <mergeCell ref="B144:B148"/>
    <mergeCell ref="B168:B172"/>
    <mergeCell ref="B18:B22"/>
    <mergeCell ref="A36:A37"/>
    <mergeCell ref="A45:A46"/>
    <mergeCell ref="A56:A57"/>
    <mergeCell ref="B84:B88"/>
    <mergeCell ref="A95:A96"/>
  </mergeCells>
  <phoneticPr fontId="6"/>
  <pageMargins left="0.39370078740157483" right="0.39370078740157483" top="0.39370078740157483" bottom="0.19685039370078741" header="0.19685039370078741" footer="0.19685039370078741"/>
  <pageSetup paperSize="9" scale="70" orientation="portrait" horizontalDpi="200" verticalDpi="200" r:id="rId1"/>
  <headerFooter alignWithMargins="0">
    <oddHeader>&amp;R&amp;"+,標準"&amp;11&amp;F-&amp;A</oddHeader>
  </headerFooter>
  <rowBreaks count="1" manualBreakCount="1">
    <brk id="63" min="3" max="6"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EC0DE3-BE96-43C3-A11E-40CEC76D656E}">
  <dimension ref="A1:G144"/>
  <sheetViews>
    <sheetView showGridLines="0" view="pageBreakPreview" zoomScaleNormal="100" zoomScaleSheetLayoutView="100" workbookViewId="0"/>
  </sheetViews>
  <sheetFormatPr defaultColWidth="8" defaultRowHeight="15" customHeight="1" x14ac:dyDescent="0.15"/>
  <cols>
    <col min="1" max="1" width="18.42578125" style="1" customWidth="1"/>
    <col min="2" max="2" width="4.28515625" style="1" customWidth="1"/>
    <col min="3" max="3" width="31.7109375" style="1" customWidth="1"/>
    <col min="4" max="7" width="11.28515625" style="1" customWidth="1"/>
    <col min="8" max="16384" width="8" style="1"/>
  </cols>
  <sheetData>
    <row r="1" spans="1:7" ht="15" customHeight="1" x14ac:dyDescent="0.15">
      <c r="D1" s="1" t="s">
        <v>585</v>
      </c>
    </row>
    <row r="2" spans="1:7" ht="15" customHeight="1" x14ac:dyDescent="0.15">
      <c r="D2" s="1" t="s">
        <v>64</v>
      </c>
    </row>
    <row r="3" spans="1:7" s="7" customFormat="1" ht="22.5" x14ac:dyDescent="0.15">
      <c r="A3" s="3"/>
      <c r="B3" s="4"/>
      <c r="C3" s="116"/>
      <c r="D3" s="5" t="s">
        <v>0</v>
      </c>
      <c r="E3" s="115" t="s">
        <v>39</v>
      </c>
      <c r="F3" s="115" t="s">
        <v>40</v>
      </c>
      <c r="G3" s="5" t="s">
        <v>65</v>
      </c>
    </row>
    <row r="4" spans="1:7" ht="15" customHeight="1" x14ac:dyDescent="0.15">
      <c r="A4" s="114" t="s">
        <v>556</v>
      </c>
      <c r="B4" s="17" t="s">
        <v>6</v>
      </c>
      <c r="C4" s="113" t="s">
        <v>16</v>
      </c>
      <c r="D4" s="8">
        <f t="shared" ref="D4:G4" si="0">D76</f>
        <v>1165</v>
      </c>
      <c r="E4" s="8">
        <f t="shared" si="0"/>
        <v>307</v>
      </c>
      <c r="F4" s="8">
        <f t="shared" si="0"/>
        <v>753</v>
      </c>
      <c r="G4" s="8">
        <f t="shared" si="0"/>
        <v>105</v>
      </c>
    </row>
    <row r="5" spans="1:7" ht="15" customHeight="1" x14ac:dyDescent="0.15">
      <c r="A5" s="203" t="s">
        <v>557</v>
      </c>
      <c r="B5" s="18" t="s">
        <v>7</v>
      </c>
      <c r="C5" s="112"/>
      <c r="D5" s="29">
        <f>IF(SUM(E5:G5)&gt;100,"－",SUM(E5:G5))</f>
        <v>100</v>
      </c>
      <c r="E5" s="28">
        <f>E76/$D4*100</f>
        <v>26.351931330472102</v>
      </c>
      <c r="F5" s="28">
        <f>F76/$D4*100</f>
        <v>64.63519313304721</v>
      </c>
      <c r="G5" s="28">
        <f>G76/$D4*100</f>
        <v>9.0128755364806867</v>
      </c>
    </row>
    <row r="6" spans="1:7" ht="15" customHeight="1" x14ac:dyDescent="0.15">
      <c r="A6" s="203"/>
      <c r="B6" s="18" t="s">
        <v>8</v>
      </c>
      <c r="C6" s="110" t="s">
        <v>558</v>
      </c>
      <c r="D6" s="20">
        <f>D78</f>
        <v>87</v>
      </c>
      <c r="E6" s="12">
        <f t="shared" ref="E6:G9" si="1">IF($D6=0,0,E78/$D6*100)</f>
        <v>43.678160919540232</v>
      </c>
      <c r="F6" s="12">
        <f t="shared" si="1"/>
        <v>42.528735632183903</v>
      </c>
      <c r="G6" s="12">
        <f t="shared" si="1"/>
        <v>13.793103448275861</v>
      </c>
    </row>
    <row r="7" spans="1:7" ht="15" customHeight="1" x14ac:dyDescent="0.15">
      <c r="A7" s="111"/>
      <c r="B7" s="18" t="s">
        <v>9</v>
      </c>
      <c r="C7" s="110" t="s">
        <v>559</v>
      </c>
      <c r="D7" s="20">
        <f>D79</f>
        <v>1009</v>
      </c>
      <c r="E7" s="12">
        <f t="shared" si="1"/>
        <v>25.272547076313177</v>
      </c>
      <c r="F7" s="12">
        <f t="shared" si="1"/>
        <v>67.988107036669973</v>
      </c>
      <c r="G7" s="12">
        <f t="shared" si="1"/>
        <v>6.7393458870168486</v>
      </c>
    </row>
    <row r="8" spans="1:7" ht="15" customHeight="1" x14ac:dyDescent="0.15">
      <c r="A8" s="111"/>
      <c r="B8" s="18"/>
      <c r="C8" s="110" t="s">
        <v>26</v>
      </c>
      <c r="D8" s="20">
        <f>D80</f>
        <v>17</v>
      </c>
      <c r="E8" s="12">
        <f t="shared" si="1"/>
        <v>41.17647058823529</v>
      </c>
      <c r="F8" s="12">
        <f t="shared" si="1"/>
        <v>47.058823529411761</v>
      </c>
      <c r="G8" s="12">
        <f t="shared" si="1"/>
        <v>11.76470588235294</v>
      </c>
    </row>
    <row r="9" spans="1:7" ht="15" customHeight="1" x14ac:dyDescent="0.15">
      <c r="A9" s="111"/>
      <c r="B9" s="19"/>
      <c r="C9" s="108" t="s">
        <v>65</v>
      </c>
      <c r="D9" s="21">
        <f>D81</f>
        <v>52</v>
      </c>
      <c r="E9" s="9">
        <f t="shared" si="1"/>
        <v>13.461538461538462</v>
      </c>
      <c r="F9" s="9">
        <f t="shared" si="1"/>
        <v>42.307692307692307</v>
      </c>
      <c r="G9" s="9">
        <f t="shared" si="1"/>
        <v>44.230769230769226</v>
      </c>
    </row>
    <row r="10" spans="1:7" ht="15" customHeight="1" x14ac:dyDescent="0.15">
      <c r="A10" s="111"/>
      <c r="B10" s="11" t="s">
        <v>2</v>
      </c>
      <c r="C10" s="113" t="s">
        <v>16</v>
      </c>
      <c r="D10" s="20">
        <f>D82</f>
        <v>835</v>
      </c>
      <c r="E10" s="20">
        <f>E82</f>
        <v>305</v>
      </c>
      <c r="F10" s="20">
        <f>F82</f>
        <v>413</v>
      </c>
      <c r="G10" s="20">
        <f>G82</f>
        <v>117</v>
      </c>
    </row>
    <row r="11" spans="1:7" ht="15" customHeight="1" x14ac:dyDescent="0.15">
      <c r="A11" s="111"/>
      <c r="B11" s="11" t="s">
        <v>3</v>
      </c>
      <c r="C11" s="112"/>
      <c r="D11" s="28">
        <f>IF(SUM(E11:G11)&gt;100,"－",SUM(E11:G11))</f>
        <v>100.00000000000001</v>
      </c>
      <c r="E11" s="28">
        <f>E82/$D10*100</f>
        <v>36.526946107784433</v>
      </c>
      <c r="F11" s="28">
        <f>F82/$D10*100</f>
        <v>49.461077844311383</v>
      </c>
      <c r="G11" s="28">
        <f>G82/$D10*100</f>
        <v>14.011976047904193</v>
      </c>
    </row>
    <row r="12" spans="1:7" ht="15" customHeight="1" x14ac:dyDescent="0.15">
      <c r="A12" s="111"/>
      <c r="B12" s="11" t="s">
        <v>4</v>
      </c>
      <c r="C12" s="110" t="s">
        <v>558</v>
      </c>
      <c r="D12" s="20">
        <f>D84</f>
        <v>215</v>
      </c>
      <c r="E12" s="12">
        <f t="shared" ref="E12:G15" si="2">IF($D12=0,0,E84/$D12*100)</f>
        <v>40.930232558139537</v>
      </c>
      <c r="F12" s="12">
        <f t="shared" si="2"/>
        <v>42.790697674418603</v>
      </c>
      <c r="G12" s="12">
        <f t="shared" si="2"/>
        <v>16.279069767441861</v>
      </c>
    </row>
    <row r="13" spans="1:7" ht="15" customHeight="1" x14ac:dyDescent="0.15">
      <c r="A13" s="111"/>
      <c r="B13" s="11"/>
      <c r="C13" s="110" t="s">
        <v>559</v>
      </c>
      <c r="D13" s="20">
        <f>D85</f>
        <v>503</v>
      </c>
      <c r="E13" s="12">
        <f t="shared" si="2"/>
        <v>34.791252485089466</v>
      </c>
      <c r="F13" s="12">
        <f t="shared" si="2"/>
        <v>54.473161033797211</v>
      </c>
      <c r="G13" s="12">
        <f t="shared" si="2"/>
        <v>10.735586481113319</v>
      </c>
    </row>
    <row r="14" spans="1:7" ht="15" customHeight="1" x14ac:dyDescent="0.15">
      <c r="A14" s="111"/>
      <c r="B14" s="11"/>
      <c r="C14" s="110" t="s">
        <v>26</v>
      </c>
      <c r="D14" s="20">
        <f>D86</f>
        <v>51</v>
      </c>
      <c r="E14" s="12">
        <f t="shared" si="2"/>
        <v>35.294117647058826</v>
      </c>
      <c r="F14" s="12">
        <f t="shared" si="2"/>
        <v>41.17647058823529</v>
      </c>
      <c r="G14" s="12">
        <f t="shared" si="2"/>
        <v>23.52941176470588</v>
      </c>
    </row>
    <row r="15" spans="1:7" ht="15" customHeight="1" x14ac:dyDescent="0.15">
      <c r="A15" s="111"/>
      <c r="B15" s="11"/>
      <c r="C15" s="108" t="s">
        <v>65</v>
      </c>
      <c r="D15" s="21">
        <f>D87</f>
        <v>66</v>
      </c>
      <c r="E15" s="9">
        <f t="shared" si="2"/>
        <v>36.363636363636367</v>
      </c>
      <c r="F15" s="9">
        <f t="shared" si="2"/>
        <v>39.393939393939391</v>
      </c>
      <c r="G15" s="9">
        <f t="shared" si="2"/>
        <v>24.242424242424242</v>
      </c>
    </row>
    <row r="16" spans="1:7" ht="15" customHeight="1" x14ac:dyDescent="0.15">
      <c r="A16" s="111"/>
      <c r="B16" s="204" t="s">
        <v>5</v>
      </c>
      <c r="C16" s="113" t="s">
        <v>16</v>
      </c>
      <c r="D16" s="20">
        <f>D88</f>
        <v>955</v>
      </c>
      <c r="E16" s="20">
        <f>E88</f>
        <v>324</v>
      </c>
      <c r="F16" s="20">
        <f>F88</f>
        <v>443</v>
      </c>
      <c r="G16" s="20">
        <f>G88</f>
        <v>188</v>
      </c>
    </row>
    <row r="17" spans="1:7" ht="15" customHeight="1" x14ac:dyDescent="0.15">
      <c r="A17" s="111"/>
      <c r="B17" s="205"/>
      <c r="C17" s="112"/>
      <c r="D17" s="28">
        <f>IF(SUM(E17:G17)&gt;100,"－",SUM(E17:G17))</f>
        <v>100</v>
      </c>
      <c r="E17" s="28">
        <f>E88/$D16*100</f>
        <v>33.926701570680628</v>
      </c>
      <c r="F17" s="28">
        <f>F88/$D16*100</f>
        <v>46.387434554973822</v>
      </c>
      <c r="G17" s="28">
        <f>G88/$D16*100</f>
        <v>19.68586387434555</v>
      </c>
    </row>
    <row r="18" spans="1:7" ht="15" customHeight="1" x14ac:dyDescent="0.15">
      <c r="A18" s="111"/>
      <c r="B18" s="205"/>
      <c r="C18" s="110" t="s">
        <v>558</v>
      </c>
      <c r="D18" s="20">
        <f>D90</f>
        <v>243</v>
      </c>
      <c r="E18" s="12">
        <f t="shared" ref="E18:G21" si="3">IF($D18=0,0,E90/$D18*100)</f>
        <v>37.860082304526749</v>
      </c>
      <c r="F18" s="12">
        <f t="shared" si="3"/>
        <v>37.860082304526749</v>
      </c>
      <c r="G18" s="12">
        <f t="shared" si="3"/>
        <v>24.279835390946502</v>
      </c>
    </row>
    <row r="19" spans="1:7" ht="15" customHeight="1" x14ac:dyDescent="0.15">
      <c r="A19" s="111"/>
      <c r="B19" s="205"/>
      <c r="C19" s="110" t="s">
        <v>559</v>
      </c>
      <c r="D19" s="20">
        <f>D91</f>
        <v>586</v>
      </c>
      <c r="E19" s="12">
        <f t="shared" si="3"/>
        <v>33.959044368600679</v>
      </c>
      <c r="F19" s="12">
        <f t="shared" si="3"/>
        <v>51.877133105802045</v>
      </c>
      <c r="G19" s="12">
        <f t="shared" si="3"/>
        <v>14.163822525597269</v>
      </c>
    </row>
    <row r="20" spans="1:7" ht="15" customHeight="1" x14ac:dyDescent="0.15">
      <c r="A20" s="111"/>
      <c r="B20" s="205"/>
      <c r="C20" s="110" t="s">
        <v>26</v>
      </c>
      <c r="D20" s="20">
        <f>D92</f>
        <v>57</v>
      </c>
      <c r="E20" s="12">
        <f t="shared" si="3"/>
        <v>29.82456140350877</v>
      </c>
      <c r="F20" s="12">
        <f t="shared" si="3"/>
        <v>49.122807017543856</v>
      </c>
      <c r="G20" s="12">
        <f t="shared" si="3"/>
        <v>21.052631578947366</v>
      </c>
    </row>
    <row r="21" spans="1:7" ht="15" customHeight="1" x14ac:dyDescent="0.15">
      <c r="A21" s="108"/>
      <c r="B21" s="202"/>
      <c r="C21" s="108" t="s">
        <v>65</v>
      </c>
      <c r="D21" s="21">
        <f>D93</f>
        <v>69</v>
      </c>
      <c r="E21" s="9">
        <f t="shared" si="3"/>
        <v>23.188405797101449</v>
      </c>
      <c r="F21" s="9">
        <f t="shared" si="3"/>
        <v>27.536231884057973</v>
      </c>
      <c r="G21" s="9">
        <f t="shared" si="3"/>
        <v>49.275362318840585</v>
      </c>
    </row>
    <row r="22" spans="1:7" ht="15" customHeight="1" x14ac:dyDescent="0.15">
      <c r="A22" s="114" t="s">
        <v>394</v>
      </c>
      <c r="B22" s="17" t="s">
        <v>6</v>
      </c>
      <c r="C22" s="113" t="s">
        <v>16</v>
      </c>
      <c r="D22" s="8">
        <f t="shared" ref="D22:G22" si="4">D94</f>
        <v>1165</v>
      </c>
      <c r="E22" s="8">
        <f t="shared" si="4"/>
        <v>307</v>
      </c>
      <c r="F22" s="8">
        <f t="shared" si="4"/>
        <v>753</v>
      </c>
      <c r="G22" s="8">
        <f t="shared" si="4"/>
        <v>105</v>
      </c>
    </row>
    <row r="23" spans="1:7" ht="15" customHeight="1" x14ac:dyDescent="0.15">
      <c r="A23" s="203" t="s">
        <v>560</v>
      </c>
      <c r="B23" s="18" t="s">
        <v>7</v>
      </c>
      <c r="C23" s="112"/>
      <c r="D23" s="29">
        <f>IF(SUM(E23:G23)&gt;100,"－",SUM(E23:G23))</f>
        <v>100</v>
      </c>
      <c r="E23" s="28">
        <f>E94/$D22*100</f>
        <v>26.351931330472102</v>
      </c>
      <c r="F23" s="28">
        <f>F94/$D22*100</f>
        <v>64.63519313304721</v>
      </c>
      <c r="G23" s="28">
        <f>G94/$D22*100</f>
        <v>9.0128755364806867</v>
      </c>
    </row>
    <row r="24" spans="1:7" ht="15" customHeight="1" x14ac:dyDescent="0.15">
      <c r="A24" s="203"/>
      <c r="B24" s="18" t="s">
        <v>8</v>
      </c>
      <c r="C24" s="461" t="s">
        <v>561</v>
      </c>
      <c r="D24" s="20">
        <f>D96</f>
        <v>529</v>
      </c>
      <c r="E24" s="12">
        <f>IF($D24=0,0,E96/$D24*100)</f>
        <v>24.763705103969755</v>
      </c>
      <c r="F24" s="12">
        <f>IF($D24=0,0,F96/$D24*100)</f>
        <v>68.052930056710764</v>
      </c>
      <c r="G24" s="12">
        <f>IF($D24=0,0,G96/$D24*100)</f>
        <v>7.1833648393194709</v>
      </c>
    </row>
    <row r="25" spans="1:7" ht="15" customHeight="1" x14ac:dyDescent="0.15">
      <c r="A25" s="111"/>
      <c r="B25" s="18" t="s">
        <v>9</v>
      </c>
      <c r="C25" s="461" t="s">
        <v>562</v>
      </c>
      <c r="D25" s="20">
        <f t="shared" ref="D25:G27" si="5">D97</f>
        <v>267</v>
      </c>
      <c r="E25" s="12">
        <f t="shared" ref="E25:G26" si="6">IF($D25=0,0,E97/$D25*100)</f>
        <v>29.213483146067414</v>
      </c>
      <c r="F25" s="12">
        <f t="shared" si="6"/>
        <v>63.295880149812731</v>
      </c>
      <c r="G25" s="12">
        <f t="shared" si="6"/>
        <v>7.4906367041198507</v>
      </c>
    </row>
    <row r="26" spans="1:7" ht="15" customHeight="1" x14ac:dyDescent="0.15">
      <c r="A26" s="110"/>
      <c r="B26" s="202"/>
      <c r="C26" s="462" t="s">
        <v>563</v>
      </c>
      <c r="D26" s="21">
        <f t="shared" si="5"/>
        <v>369</v>
      </c>
      <c r="E26" s="9">
        <f t="shared" si="6"/>
        <v>26.558265582655828</v>
      </c>
      <c r="F26" s="9">
        <f t="shared" si="6"/>
        <v>60.704607046070457</v>
      </c>
      <c r="G26" s="9">
        <f t="shared" si="6"/>
        <v>12.737127371273713</v>
      </c>
    </row>
    <row r="27" spans="1:7" ht="15" customHeight="1" x14ac:dyDescent="0.15">
      <c r="A27" s="111"/>
      <c r="B27" s="11" t="s">
        <v>2</v>
      </c>
      <c r="C27" s="113" t="s">
        <v>16</v>
      </c>
      <c r="D27" s="8">
        <f t="shared" si="5"/>
        <v>835</v>
      </c>
      <c r="E27" s="8">
        <f t="shared" si="5"/>
        <v>305</v>
      </c>
      <c r="F27" s="8">
        <f t="shared" si="5"/>
        <v>413</v>
      </c>
      <c r="G27" s="8">
        <f t="shared" si="5"/>
        <v>117</v>
      </c>
    </row>
    <row r="28" spans="1:7" ht="15" customHeight="1" x14ac:dyDescent="0.15">
      <c r="A28" s="201"/>
      <c r="B28" s="11" t="s">
        <v>3</v>
      </c>
      <c r="C28" s="112"/>
      <c r="D28" s="29">
        <f>IF(SUM(E28:G28)&gt;100,"－",SUM(E28:G28))</f>
        <v>100.00000000000001</v>
      </c>
      <c r="E28" s="28">
        <f>E99/$D27*100</f>
        <v>36.526946107784433</v>
      </c>
      <c r="F28" s="28">
        <f>F99/$D27*100</f>
        <v>49.461077844311383</v>
      </c>
      <c r="G28" s="28">
        <f>G99/$D27*100</f>
        <v>14.011976047904193</v>
      </c>
    </row>
    <row r="29" spans="1:7" ht="15" customHeight="1" x14ac:dyDescent="0.15">
      <c r="A29" s="201"/>
      <c r="B29" s="11" t="s">
        <v>4</v>
      </c>
      <c r="C29" s="461" t="s">
        <v>561</v>
      </c>
      <c r="D29" s="20">
        <f>D101</f>
        <v>0</v>
      </c>
      <c r="E29" s="12">
        <f>IF($D29=0,0,E101/$D29*100)</f>
        <v>0</v>
      </c>
      <c r="F29" s="12">
        <f>IF($D29=0,0,F101/$D29*100)</f>
        <v>0</v>
      </c>
      <c r="G29" s="12">
        <f>IF($D29=0,0,G101/$D29*100)</f>
        <v>0</v>
      </c>
    </row>
    <row r="30" spans="1:7" ht="15" customHeight="1" x14ac:dyDescent="0.15">
      <c r="A30" s="111"/>
      <c r="B30" s="11"/>
      <c r="C30" s="461" t="s">
        <v>562</v>
      </c>
      <c r="D30" s="20">
        <f t="shared" ref="D30:G32" si="7">D102</f>
        <v>343</v>
      </c>
      <c r="E30" s="12">
        <f t="shared" ref="E30:G31" si="8">IF($D30=0,0,E102/$D30*100)</f>
        <v>32.361516034985421</v>
      </c>
      <c r="F30" s="12">
        <f t="shared" si="8"/>
        <v>56.268221574344025</v>
      </c>
      <c r="G30" s="12">
        <f t="shared" si="8"/>
        <v>11.370262390670554</v>
      </c>
    </row>
    <row r="31" spans="1:7" ht="15" customHeight="1" x14ac:dyDescent="0.15">
      <c r="A31" s="110"/>
      <c r="B31" s="202"/>
      <c r="C31" s="462" t="s">
        <v>563</v>
      </c>
      <c r="D31" s="21">
        <f t="shared" si="7"/>
        <v>492</v>
      </c>
      <c r="E31" s="9">
        <f t="shared" si="8"/>
        <v>39.430894308943088</v>
      </c>
      <c r="F31" s="9">
        <f t="shared" si="8"/>
        <v>44.715447154471541</v>
      </c>
      <c r="G31" s="9">
        <f t="shared" si="8"/>
        <v>15.853658536585366</v>
      </c>
    </row>
    <row r="32" spans="1:7" ht="15" customHeight="1" x14ac:dyDescent="0.15">
      <c r="A32" s="111"/>
      <c r="B32" s="204" t="s">
        <v>5</v>
      </c>
      <c r="C32" s="113" t="s">
        <v>16</v>
      </c>
      <c r="D32" s="8">
        <f t="shared" si="7"/>
        <v>955</v>
      </c>
      <c r="E32" s="8">
        <f t="shared" si="7"/>
        <v>324</v>
      </c>
      <c r="F32" s="8">
        <f t="shared" si="7"/>
        <v>443</v>
      </c>
      <c r="G32" s="8">
        <f t="shared" si="7"/>
        <v>188</v>
      </c>
    </row>
    <row r="33" spans="1:7" ht="15" customHeight="1" x14ac:dyDescent="0.15">
      <c r="A33" s="201"/>
      <c r="B33" s="205"/>
      <c r="C33" s="112"/>
      <c r="D33" s="29">
        <f>IF(SUM(E33:G33)&gt;100,"－",SUM(E33:G33))</f>
        <v>100</v>
      </c>
      <c r="E33" s="28">
        <f>E104/$D32*100</f>
        <v>33.926701570680628</v>
      </c>
      <c r="F33" s="28">
        <f>F104/$D32*100</f>
        <v>46.387434554973822</v>
      </c>
      <c r="G33" s="28">
        <f>G104/$D32*100</f>
        <v>19.68586387434555</v>
      </c>
    </row>
    <row r="34" spans="1:7" ht="15" customHeight="1" x14ac:dyDescent="0.15">
      <c r="A34" s="201"/>
      <c r="B34" s="205"/>
      <c r="C34" s="461" t="s">
        <v>561</v>
      </c>
      <c r="D34" s="20">
        <f>D106</f>
        <v>0</v>
      </c>
      <c r="E34" s="12">
        <f>IF($D34=0,0,E106/$D34*100)</f>
        <v>0</v>
      </c>
      <c r="F34" s="12">
        <f>IF($D34=0,0,F106/$D34*100)</f>
        <v>0</v>
      </c>
      <c r="G34" s="12">
        <f>IF($D34=0,0,G106/$D34*100)</f>
        <v>0</v>
      </c>
    </row>
    <row r="35" spans="1:7" ht="15" customHeight="1" x14ac:dyDescent="0.15">
      <c r="A35" s="111"/>
      <c r="B35" s="205"/>
      <c r="C35" s="461" t="s">
        <v>562</v>
      </c>
      <c r="D35" s="20">
        <f t="shared" ref="D35:G37" si="9">D107</f>
        <v>259</v>
      </c>
      <c r="E35" s="12">
        <f t="shared" ref="E35:G36" si="10">IF($D35=0,0,E107/$D35*100)</f>
        <v>32.046332046332047</v>
      </c>
      <c r="F35" s="12">
        <f t="shared" si="10"/>
        <v>54.826254826254825</v>
      </c>
      <c r="G35" s="12">
        <f t="shared" si="10"/>
        <v>13.127413127413126</v>
      </c>
    </row>
    <row r="36" spans="1:7" ht="15" customHeight="1" x14ac:dyDescent="0.15">
      <c r="A36" s="108"/>
      <c r="B36" s="212"/>
      <c r="C36" s="463" t="s">
        <v>563</v>
      </c>
      <c r="D36" s="21">
        <f t="shared" si="9"/>
        <v>696</v>
      </c>
      <c r="E36" s="9">
        <f t="shared" si="10"/>
        <v>34.626436781609193</v>
      </c>
      <c r="F36" s="9">
        <f t="shared" si="10"/>
        <v>43.247126436781606</v>
      </c>
      <c r="G36" s="9">
        <f t="shared" si="10"/>
        <v>22.126436781609197</v>
      </c>
    </row>
    <row r="37" spans="1:7" ht="15" customHeight="1" x14ac:dyDescent="0.15">
      <c r="A37" s="114" t="s">
        <v>564</v>
      </c>
      <c r="B37" s="17" t="s">
        <v>6</v>
      </c>
      <c r="C37" s="113" t="s">
        <v>16</v>
      </c>
      <c r="D37" s="8">
        <f t="shared" si="9"/>
        <v>1165</v>
      </c>
      <c r="E37" s="8">
        <f t="shared" si="9"/>
        <v>307</v>
      </c>
      <c r="F37" s="8">
        <f t="shared" si="9"/>
        <v>753</v>
      </c>
      <c r="G37" s="8">
        <f t="shared" si="9"/>
        <v>105</v>
      </c>
    </row>
    <row r="38" spans="1:7" ht="15" customHeight="1" x14ac:dyDescent="0.15">
      <c r="A38" s="203" t="s">
        <v>565</v>
      </c>
      <c r="B38" s="18" t="s">
        <v>7</v>
      </c>
      <c r="C38" s="112"/>
      <c r="D38" s="29">
        <f>IF(SUM(E38:G38)&gt;100,"－",SUM(E38:G38))</f>
        <v>100</v>
      </c>
      <c r="E38" s="28">
        <f>E109/$D37*100</f>
        <v>26.351931330472102</v>
      </c>
      <c r="F38" s="28">
        <f>F109/$D37*100</f>
        <v>64.63519313304721</v>
      </c>
      <c r="G38" s="28">
        <f>G109/$D37*100</f>
        <v>9.0128755364806867</v>
      </c>
    </row>
    <row r="39" spans="1:7" ht="15" customHeight="1" x14ac:dyDescent="0.15">
      <c r="A39" s="203"/>
      <c r="B39" s="18" t="s">
        <v>8</v>
      </c>
      <c r="C39" s="110" t="s">
        <v>566</v>
      </c>
      <c r="D39" s="20">
        <f>D111</f>
        <v>75</v>
      </c>
      <c r="E39" s="12">
        <f>IF($D39=0,0,E111/$D39*100)</f>
        <v>28.000000000000004</v>
      </c>
      <c r="F39" s="12">
        <f>IF($D39=0,0,F111/$D39*100)</f>
        <v>60</v>
      </c>
      <c r="G39" s="12">
        <f>IF($D39=0,0,G111/$D39*100)</f>
        <v>12</v>
      </c>
    </row>
    <row r="40" spans="1:7" ht="15" customHeight="1" x14ac:dyDescent="0.15">
      <c r="A40" s="111"/>
      <c r="B40" s="18" t="s">
        <v>9</v>
      </c>
      <c r="C40" s="123" t="s">
        <v>567</v>
      </c>
      <c r="D40" s="20">
        <f t="shared" ref="D40:G43" si="11">D112</f>
        <v>423</v>
      </c>
      <c r="E40" s="12">
        <f t="shared" ref="E40:G42" si="12">IF($D40=0,0,E112/$D40*100)</f>
        <v>24.349881796690305</v>
      </c>
      <c r="F40" s="12">
        <f t="shared" si="12"/>
        <v>70.685579196217503</v>
      </c>
      <c r="G40" s="12">
        <f t="shared" si="12"/>
        <v>4.9645390070921991</v>
      </c>
    </row>
    <row r="41" spans="1:7" ht="15" customHeight="1" x14ac:dyDescent="0.15">
      <c r="A41" s="111"/>
      <c r="B41" s="18"/>
      <c r="C41" s="110" t="s">
        <v>568</v>
      </c>
      <c r="D41" s="20">
        <f t="shared" si="11"/>
        <v>606</v>
      </c>
      <c r="E41" s="12">
        <f t="shared" si="12"/>
        <v>28.547854785478549</v>
      </c>
      <c r="F41" s="12">
        <f t="shared" si="12"/>
        <v>63.036303630363037</v>
      </c>
      <c r="G41" s="12">
        <f t="shared" si="12"/>
        <v>8.4158415841584162</v>
      </c>
    </row>
    <row r="42" spans="1:7" ht="15" customHeight="1" x14ac:dyDescent="0.15">
      <c r="A42" s="111"/>
      <c r="B42" s="19"/>
      <c r="C42" s="108" t="s">
        <v>65</v>
      </c>
      <c r="D42" s="21">
        <f t="shared" si="11"/>
        <v>61</v>
      </c>
      <c r="E42" s="9">
        <f t="shared" si="12"/>
        <v>16.393442622950818</v>
      </c>
      <c r="F42" s="9">
        <f t="shared" si="12"/>
        <v>44.26229508196721</v>
      </c>
      <c r="G42" s="9">
        <f t="shared" si="12"/>
        <v>39.344262295081968</v>
      </c>
    </row>
    <row r="43" spans="1:7" ht="15" customHeight="1" x14ac:dyDescent="0.15">
      <c r="A43" s="111"/>
      <c r="B43" s="11" t="s">
        <v>2</v>
      </c>
      <c r="C43" s="113" t="s">
        <v>16</v>
      </c>
      <c r="D43" s="20">
        <f t="shared" si="11"/>
        <v>835</v>
      </c>
      <c r="E43" s="20">
        <f t="shared" si="11"/>
        <v>305</v>
      </c>
      <c r="F43" s="20">
        <f t="shared" si="11"/>
        <v>413</v>
      </c>
      <c r="G43" s="20">
        <f t="shared" si="11"/>
        <v>117</v>
      </c>
    </row>
    <row r="44" spans="1:7" ht="15" customHeight="1" x14ac:dyDescent="0.15">
      <c r="A44" s="111"/>
      <c r="B44" s="11" t="s">
        <v>3</v>
      </c>
      <c r="C44" s="112"/>
      <c r="D44" s="28">
        <f>IF(SUM(E44:G44)&gt;100,"－",SUM(E44:G44))</f>
        <v>100.00000000000001</v>
      </c>
      <c r="E44" s="28">
        <f>E115/$D43*100</f>
        <v>36.526946107784433</v>
      </c>
      <c r="F44" s="28">
        <f>F115/$D43*100</f>
        <v>49.461077844311383</v>
      </c>
      <c r="G44" s="28">
        <f>G115/$D43*100</f>
        <v>14.011976047904193</v>
      </c>
    </row>
    <row r="45" spans="1:7" ht="15" customHeight="1" x14ac:dyDescent="0.15">
      <c r="A45" s="111"/>
      <c r="B45" s="11" t="s">
        <v>4</v>
      </c>
      <c r="C45" s="110" t="s">
        <v>566</v>
      </c>
      <c r="D45" s="20">
        <f>D117</f>
        <v>133</v>
      </c>
      <c r="E45" s="12">
        <f>IF($D45=0,0,E117/$D45*100)</f>
        <v>38.345864661654133</v>
      </c>
      <c r="F45" s="12">
        <f>IF($D45=0,0,F117/$D45*100)</f>
        <v>47.368421052631575</v>
      </c>
      <c r="G45" s="12">
        <f>IF($D45=0,0,G117/$D45*100)</f>
        <v>14.285714285714285</v>
      </c>
    </row>
    <row r="46" spans="1:7" ht="15" customHeight="1" x14ac:dyDescent="0.15">
      <c r="A46" s="111"/>
      <c r="B46" s="11"/>
      <c r="C46" s="123" t="s">
        <v>567</v>
      </c>
      <c r="D46" s="20">
        <f t="shared" ref="D46:G49" si="13">D118</f>
        <v>264</v>
      </c>
      <c r="E46" s="12">
        <f t="shared" ref="E46:G48" si="14">IF($D46=0,0,E118/$D46*100)</f>
        <v>36.742424242424242</v>
      </c>
      <c r="F46" s="12">
        <f t="shared" si="14"/>
        <v>52.272727272727273</v>
      </c>
      <c r="G46" s="12">
        <f t="shared" si="14"/>
        <v>10.984848484848484</v>
      </c>
    </row>
    <row r="47" spans="1:7" ht="15" customHeight="1" x14ac:dyDescent="0.15">
      <c r="A47" s="111"/>
      <c r="B47" s="11"/>
      <c r="C47" s="110" t="s">
        <v>568</v>
      </c>
      <c r="D47" s="20">
        <f t="shared" si="13"/>
        <v>393</v>
      </c>
      <c r="E47" s="12">
        <f t="shared" si="14"/>
        <v>37.659033078880405</v>
      </c>
      <c r="F47" s="12">
        <f t="shared" si="14"/>
        <v>49.109414758269722</v>
      </c>
      <c r="G47" s="12">
        <f t="shared" si="14"/>
        <v>13.231552162849871</v>
      </c>
    </row>
    <row r="48" spans="1:7" ht="15" customHeight="1" x14ac:dyDescent="0.15">
      <c r="A48" s="111"/>
      <c r="B48" s="11"/>
      <c r="C48" s="108" t="s">
        <v>65</v>
      </c>
      <c r="D48" s="21">
        <f t="shared" si="13"/>
        <v>45</v>
      </c>
      <c r="E48" s="9">
        <f t="shared" si="14"/>
        <v>20</v>
      </c>
      <c r="F48" s="9">
        <f t="shared" si="14"/>
        <v>42.222222222222221</v>
      </c>
      <c r="G48" s="9">
        <f t="shared" si="14"/>
        <v>37.777777777777779</v>
      </c>
    </row>
    <row r="49" spans="1:7" ht="15" customHeight="1" x14ac:dyDescent="0.15">
      <c r="A49" s="111"/>
      <c r="B49" s="204" t="s">
        <v>5</v>
      </c>
      <c r="C49" s="113" t="s">
        <v>16</v>
      </c>
      <c r="D49" s="20">
        <f t="shared" si="13"/>
        <v>955</v>
      </c>
      <c r="E49" s="20">
        <f t="shared" si="13"/>
        <v>324</v>
      </c>
      <c r="F49" s="20">
        <f t="shared" si="13"/>
        <v>443</v>
      </c>
      <c r="G49" s="20">
        <f t="shared" si="13"/>
        <v>188</v>
      </c>
    </row>
    <row r="50" spans="1:7" ht="15" customHeight="1" x14ac:dyDescent="0.15">
      <c r="A50" s="111"/>
      <c r="B50" s="205"/>
      <c r="C50" s="112"/>
      <c r="D50" s="28">
        <f>IF(SUM(E50:G50)&gt;100,"－",SUM(E50:G50))</f>
        <v>100</v>
      </c>
      <c r="E50" s="28">
        <f>E121/$D49*100</f>
        <v>33.926701570680628</v>
      </c>
      <c r="F50" s="28">
        <f>F121/$D49*100</f>
        <v>46.387434554973822</v>
      </c>
      <c r="G50" s="28">
        <f>G121/$D49*100</f>
        <v>19.68586387434555</v>
      </c>
    </row>
    <row r="51" spans="1:7" ht="15" customHeight="1" x14ac:dyDescent="0.15">
      <c r="A51" s="111"/>
      <c r="B51" s="205"/>
      <c r="C51" s="110" t="s">
        <v>566</v>
      </c>
      <c r="D51" s="20">
        <f>D123</f>
        <v>241</v>
      </c>
      <c r="E51" s="12">
        <f>IF($D51=0,0,E123/$D51*100)</f>
        <v>38.174273858921161</v>
      </c>
      <c r="F51" s="12">
        <f>IF($D51=0,0,F123/$D51*100)</f>
        <v>39.419087136929463</v>
      </c>
      <c r="G51" s="12">
        <f>IF($D51=0,0,G123/$D51*100)</f>
        <v>22.40663900414938</v>
      </c>
    </row>
    <row r="52" spans="1:7" ht="15" customHeight="1" x14ac:dyDescent="0.15">
      <c r="A52" s="111"/>
      <c r="B52" s="205"/>
      <c r="C52" s="123" t="s">
        <v>567</v>
      </c>
      <c r="D52" s="20">
        <f t="shared" ref="D52:G55" si="15">D124</f>
        <v>358</v>
      </c>
      <c r="E52" s="12">
        <f t="shared" ref="E52:G54" si="16">IF($D52=0,0,E124/$D52*100)</f>
        <v>33.240223463687151</v>
      </c>
      <c r="F52" s="12">
        <f t="shared" si="16"/>
        <v>53.631284916201118</v>
      </c>
      <c r="G52" s="12">
        <f t="shared" si="16"/>
        <v>13.128491620111731</v>
      </c>
    </row>
    <row r="53" spans="1:7" ht="15" customHeight="1" x14ac:dyDescent="0.15">
      <c r="A53" s="111"/>
      <c r="B53" s="205"/>
      <c r="C53" s="110" t="s">
        <v>568</v>
      </c>
      <c r="D53" s="20">
        <f t="shared" si="15"/>
        <v>295</v>
      </c>
      <c r="E53" s="12">
        <f t="shared" si="16"/>
        <v>34.237288135593218</v>
      </c>
      <c r="F53" s="12">
        <f t="shared" si="16"/>
        <v>49.491525423728817</v>
      </c>
      <c r="G53" s="12">
        <f t="shared" si="16"/>
        <v>16.271186440677965</v>
      </c>
    </row>
    <row r="54" spans="1:7" ht="15" customHeight="1" x14ac:dyDescent="0.15">
      <c r="A54" s="109"/>
      <c r="B54" s="456"/>
      <c r="C54" s="108" t="s">
        <v>65</v>
      </c>
      <c r="D54" s="21">
        <f t="shared" si="15"/>
        <v>61</v>
      </c>
      <c r="E54" s="9">
        <f t="shared" si="16"/>
        <v>19.672131147540984</v>
      </c>
      <c r="F54" s="9">
        <f t="shared" si="16"/>
        <v>16.393442622950818</v>
      </c>
      <c r="G54" s="9">
        <f t="shared" si="16"/>
        <v>63.934426229508205</v>
      </c>
    </row>
    <row r="55" spans="1:7" ht="15" customHeight="1" x14ac:dyDescent="0.15">
      <c r="A55" s="114" t="s">
        <v>569</v>
      </c>
      <c r="B55" s="17" t="s">
        <v>6</v>
      </c>
      <c r="C55" s="113" t="s">
        <v>16</v>
      </c>
      <c r="D55" s="8">
        <f t="shared" si="15"/>
        <v>1165</v>
      </c>
      <c r="E55" s="8">
        <f t="shared" si="15"/>
        <v>307</v>
      </c>
      <c r="F55" s="8">
        <f t="shared" si="15"/>
        <v>753</v>
      </c>
      <c r="G55" s="8">
        <f t="shared" si="15"/>
        <v>105</v>
      </c>
    </row>
    <row r="56" spans="1:7" ht="15" customHeight="1" x14ac:dyDescent="0.15">
      <c r="A56" s="80" t="s">
        <v>570</v>
      </c>
      <c r="B56" s="18" t="s">
        <v>7</v>
      </c>
      <c r="C56" s="112"/>
      <c r="D56" s="29">
        <f>IF(SUM(E56:G56)&gt;100,"－",SUM(E56:G56))</f>
        <v>100</v>
      </c>
      <c r="E56" s="28">
        <f>E127/$D55*100</f>
        <v>26.351931330472102</v>
      </c>
      <c r="F56" s="28">
        <f>F127/$D55*100</f>
        <v>64.63519313304721</v>
      </c>
      <c r="G56" s="28">
        <f>G127/$D55*100</f>
        <v>9.0128755364806867</v>
      </c>
    </row>
    <row r="57" spans="1:7" ht="21" customHeight="1" x14ac:dyDescent="0.15">
      <c r="A57" s="80"/>
      <c r="B57" s="18" t="s">
        <v>8</v>
      </c>
      <c r="C57" s="123" t="s">
        <v>28</v>
      </c>
      <c r="D57" s="20">
        <f>D129</f>
        <v>467</v>
      </c>
      <c r="E57" s="12">
        <f>IF($D57=0,0,E129/$D57*100)</f>
        <v>23.982869379014989</v>
      </c>
      <c r="F57" s="12">
        <f>IF($D57=0,0,F129/$D57*100)</f>
        <v>72.591006423982876</v>
      </c>
      <c r="G57" s="12">
        <f>IF($D57=0,0,G129/$D57*100)</f>
        <v>3.4261241970021414</v>
      </c>
    </row>
    <row r="58" spans="1:7" ht="21" customHeight="1" x14ac:dyDescent="0.15">
      <c r="A58" s="111"/>
      <c r="B58" s="18" t="s">
        <v>9</v>
      </c>
      <c r="C58" s="451" t="s">
        <v>29</v>
      </c>
      <c r="D58" s="20">
        <f t="shared" ref="D58:G61" si="17">D130</f>
        <v>559</v>
      </c>
      <c r="E58" s="12">
        <f t="shared" ref="E58:G60" si="18">IF($D58=0,0,E130/$D58*100)</f>
        <v>28.801431127012521</v>
      </c>
      <c r="F58" s="12">
        <f t="shared" si="18"/>
        <v>61.896243291592121</v>
      </c>
      <c r="G58" s="12">
        <f t="shared" si="18"/>
        <v>9.3023255813953494</v>
      </c>
    </row>
    <row r="59" spans="1:7" ht="21" customHeight="1" x14ac:dyDescent="0.15">
      <c r="A59" s="111"/>
      <c r="B59" s="18"/>
      <c r="C59" s="110" t="s">
        <v>30</v>
      </c>
      <c r="D59" s="20">
        <f t="shared" si="17"/>
        <v>82</v>
      </c>
      <c r="E59" s="12">
        <f t="shared" si="18"/>
        <v>36.585365853658537</v>
      </c>
      <c r="F59" s="12">
        <f t="shared" si="18"/>
        <v>45.121951219512198</v>
      </c>
      <c r="G59" s="12">
        <f t="shared" si="18"/>
        <v>18.292682926829269</v>
      </c>
    </row>
    <row r="60" spans="1:7" ht="21" customHeight="1" x14ac:dyDescent="0.15">
      <c r="A60" s="111"/>
      <c r="B60" s="19"/>
      <c r="C60" s="108" t="s">
        <v>65</v>
      </c>
      <c r="D60" s="21">
        <f t="shared" si="17"/>
        <v>57</v>
      </c>
      <c r="E60" s="9">
        <f t="shared" si="18"/>
        <v>7.0175438596491224</v>
      </c>
      <c r="F60" s="9">
        <f t="shared" si="18"/>
        <v>54.385964912280706</v>
      </c>
      <c r="G60" s="9">
        <f t="shared" si="18"/>
        <v>38.596491228070171</v>
      </c>
    </row>
    <row r="61" spans="1:7" ht="15" customHeight="1" x14ac:dyDescent="0.15">
      <c r="A61" s="111"/>
      <c r="B61" s="11" t="s">
        <v>2</v>
      </c>
      <c r="C61" s="113" t="s">
        <v>16</v>
      </c>
      <c r="D61" s="20">
        <f t="shared" si="17"/>
        <v>835</v>
      </c>
      <c r="E61" s="20">
        <f t="shared" si="17"/>
        <v>305</v>
      </c>
      <c r="F61" s="20">
        <f t="shared" si="17"/>
        <v>413</v>
      </c>
      <c r="G61" s="20">
        <f t="shared" si="17"/>
        <v>117</v>
      </c>
    </row>
    <row r="62" spans="1:7" ht="15" customHeight="1" x14ac:dyDescent="0.15">
      <c r="A62" s="111"/>
      <c r="B62" s="11" t="s">
        <v>3</v>
      </c>
      <c r="C62" s="112"/>
      <c r="D62" s="28">
        <f>IF(SUM(E62:G62)&gt;100,"－",SUM(E62:G62))</f>
        <v>100.00000000000001</v>
      </c>
      <c r="E62" s="28">
        <f>E133/$D61*100</f>
        <v>36.526946107784433</v>
      </c>
      <c r="F62" s="28">
        <f>F133/$D61*100</f>
        <v>49.461077844311383</v>
      </c>
      <c r="G62" s="28">
        <f>G133/$D61*100</f>
        <v>14.011976047904193</v>
      </c>
    </row>
    <row r="63" spans="1:7" ht="21" customHeight="1" x14ac:dyDescent="0.15">
      <c r="A63" s="111"/>
      <c r="B63" s="11" t="s">
        <v>4</v>
      </c>
      <c r="C63" s="123" t="s">
        <v>28</v>
      </c>
      <c r="D63" s="20">
        <f>D135</f>
        <v>137</v>
      </c>
      <c r="E63" s="12">
        <f>IF($D63=0,0,E135/$D63*100)</f>
        <v>35.036496350364963</v>
      </c>
      <c r="F63" s="12">
        <f>IF($D63=0,0,F135/$D63*100)</f>
        <v>52.554744525547449</v>
      </c>
      <c r="G63" s="12">
        <f>IF($D63=0,0,G135/$D63*100)</f>
        <v>12.408759124087592</v>
      </c>
    </row>
    <row r="64" spans="1:7" ht="21" customHeight="1" x14ac:dyDescent="0.15">
      <c r="A64" s="111"/>
      <c r="B64" s="11"/>
      <c r="C64" s="451" t="s">
        <v>29</v>
      </c>
      <c r="D64" s="20">
        <f t="shared" ref="D64:G67" si="19">D136</f>
        <v>498</v>
      </c>
      <c r="E64" s="12">
        <f t="shared" ref="E64:G66" si="20">IF($D64=0,0,E136/$D64*100)</f>
        <v>32.730923694779115</v>
      </c>
      <c r="F64" s="12">
        <f t="shared" si="20"/>
        <v>53.614457831325304</v>
      </c>
      <c r="G64" s="12">
        <f t="shared" si="20"/>
        <v>13.654618473895583</v>
      </c>
    </row>
    <row r="65" spans="1:7" ht="21" customHeight="1" x14ac:dyDescent="0.15">
      <c r="A65" s="111"/>
      <c r="B65" s="11"/>
      <c r="C65" s="110" t="s">
        <v>30</v>
      </c>
      <c r="D65" s="20">
        <f t="shared" si="19"/>
        <v>175</v>
      </c>
      <c r="E65" s="12">
        <f t="shared" si="20"/>
        <v>49.142857142857146</v>
      </c>
      <c r="F65" s="12">
        <f t="shared" si="20"/>
        <v>36.571428571428569</v>
      </c>
      <c r="G65" s="12">
        <f t="shared" si="20"/>
        <v>14.285714285714285</v>
      </c>
    </row>
    <row r="66" spans="1:7" ht="21" customHeight="1" x14ac:dyDescent="0.15">
      <c r="A66" s="111"/>
      <c r="B66" s="11"/>
      <c r="C66" s="108" t="s">
        <v>65</v>
      </c>
      <c r="D66" s="21">
        <f t="shared" si="19"/>
        <v>25</v>
      </c>
      <c r="E66" s="9">
        <f t="shared" si="20"/>
        <v>32</v>
      </c>
      <c r="F66" s="9">
        <f t="shared" si="20"/>
        <v>40</v>
      </c>
      <c r="G66" s="9">
        <f t="shared" si="20"/>
        <v>28.000000000000004</v>
      </c>
    </row>
    <row r="67" spans="1:7" ht="15" customHeight="1" x14ac:dyDescent="0.15">
      <c r="A67" s="111"/>
      <c r="B67" s="204" t="s">
        <v>5</v>
      </c>
      <c r="C67" s="113" t="s">
        <v>16</v>
      </c>
      <c r="D67" s="20">
        <f t="shared" si="19"/>
        <v>955</v>
      </c>
      <c r="E67" s="20">
        <f t="shared" si="19"/>
        <v>324</v>
      </c>
      <c r="F67" s="20">
        <f t="shared" si="19"/>
        <v>443</v>
      </c>
      <c r="G67" s="20">
        <f t="shared" si="19"/>
        <v>188</v>
      </c>
    </row>
    <row r="68" spans="1:7" ht="15" customHeight="1" x14ac:dyDescent="0.15">
      <c r="A68" s="111"/>
      <c r="B68" s="205"/>
      <c r="C68" s="112"/>
      <c r="D68" s="28">
        <f>IF(SUM(E68:G68)&gt;100,"－",SUM(E68:G68))</f>
        <v>100</v>
      </c>
      <c r="E68" s="28">
        <f>E139/$D67*100</f>
        <v>33.926701570680628</v>
      </c>
      <c r="F68" s="28">
        <f>F139/$D67*100</f>
        <v>46.387434554973822</v>
      </c>
      <c r="G68" s="28">
        <f>G139/$D67*100</f>
        <v>19.68586387434555</v>
      </c>
    </row>
    <row r="69" spans="1:7" ht="21" customHeight="1" x14ac:dyDescent="0.15">
      <c r="A69" s="111"/>
      <c r="B69" s="205"/>
      <c r="C69" s="123" t="s">
        <v>28</v>
      </c>
      <c r="D69" s="20">
        <f>D141</f>
        <v>151</v>
      </c>
      <c r="E69" s="12">
        <f>IF($D69=0,0,E141/$D69*100)</f>
        <v>30.463576158940398</v>
      </c>
      <c r="F69" s="12">
        <f>IF($D69=0,0,F141/$D69*100)</f>
        <v>58.278145695364238</v>
      </c>
      <c r="G69" s="12">
        <f>IF($D69=0,0,G141/$D69*100)</f>
        <v>11.258278145695364</v>
      </c>
    </row>
    <row r="70" spans="1:7" ht="21" customHeight="1" x14ac:dyDescent="0.15">
      <c r="A70" s="111"/>
      <c r="B70" s="205"/>
      <c r="C70" s="451" t="s">
        <v>29</v>
      </c>
      <c r="D70" s="20">
        <f t="shared" ref="D70:D72" si="21">D142</f>
        <v>519</v>
      </c>
      <c r="E70" s="12">
        <f t="shared" ref="E70:G72" si="22">IF($D70=0,0,E142/$D70*100)</f>
        <v>34.682080924855491</v>
      </c>
      <c r="F70" s="12">
        <f t="shared" si="22"/>
        <v>50.096339113680152</v>
      </c>
      <c r="G70" s="12">
        <f t="shared" si="22"/>
        <v>15.221579961464354</v>
      </c>
    </row>
    <row r="71" spans="1:7" ht="21" customHeight="1" x14ac:dyDescent="0.15">
      <c r="A71" s="111"/>
      <c r="B71" s="205"/>
      <c r="C71" s="110" t="s">
        <v>30</v>
      </c>
      <c r="D71" s="20">
        <f t="shared" si="21"/>
        <v>240</v>
      </c>
      <c r="E71" s="12">
        <f t="shared" si="22"/>
        <v>37.5</v>
      </c>
      <c r="F71" s="12">
        <f t="shared" si="22"/>
        <v>37.5</v>
      </c>
      <c r="G71" s="12">
        <f t="shared" si="22"/>
        <v>25</v>
      </c>
    </row>
    <row r="72" spans="1:7" ht="21" customHeight="1" x14ac:dyDescent="0.15">
      <c r="A72" s="109"/>
      <c r="B72" s="456"/>
      <c r="C72" s="108" t="s">
        <v>65</v>
      </c>
      <c r="D72" s="21">
        <f t="shared" si="21"/>
        <v>45</v>
      </c>
      <c r="E72" s="9">
        <f t="shared" si="22"/>
        <v>17.777777777777779</v>
      </c>
      <c r="F72" s="9">
        <f t="shared" si="22"/>
        <v>11.111111111111111</v>
      </c>
      <c r="G72" s="9">
        <f t="shared" si="22"/>
        <v>71.111111111111114</v>
      </c>
    </row>
    <row r="76" spans="1:7" ht="15" customHeight="1" x14ac:dyDescent="0.15">
      <c r="A76" s="114" t="s">
        <v>556</v>
      </c>
      <c r="B76" s="17" t="s">
        <v>6</v>
      </c>
      <c r="C76" s="113" t="s">
        <v>16</v>
      </c>
      <c r="D76" s="13">
        <v>1165</v>
      </c>
      <c r="E76" s="13">
        <v>307</v>
      </c>
      <c r="F76" s="13">
        <v>753</v>
      </c>
      <c r="G76" s="13">
        <v>105</v>
      </c>
    </row>
    <row r="77" spans="1:7" ht="15" customHeight="1" x14ac:dyDescent="0.15">
      <c r="A77" s="203" t="s">
        <v>557</v>
      </c>
      <c r="B77" s="18" t="s">
        <v>7</v>
      </c>
      <c r="C77" s="112"/>
      <c r="D77" s="13"/>
      <c r="E77" s="13"/>
      <c r="F77" s="13"/>
      <c r="G77" s="13"/>
    </row>
    <row r="78" spans="1:7" ht="15" customHeight="1" x14ac:dyDescent="0.15">
      <c r="A78" s="203"/>
      <c r="B78" s="18" t="s">
        <v>8</v>
      </c>
      <c r="C78" s="110" t="s">
        <v>558</v>
      </c>
      <c r="D78" s="13">
        <v>87</v>
      </c>
      <c r="E78" s="13">
        <v>38</v>
      </c>
      <c r="F78" s="13">
        <v>37</v>
      </c>
      <c r="G78" s="13">
        <v>12</v>
      </c>
    </row>
    <row r="79" spans="1:7" ht="15" customHeight="1" x14ac:dyDescent="0.15">
      <c r="A79" s="111"/>
      <c r="B79" s="18" t="s">
        <v>9</v>
      </c>
      <c r="C79" s="110" t="s">
        <v>559</v>
      </c>
      <c r="D79" s="13">
        <v>1009</v>
      </c>
      <c r="E79" s="13">
        <v>255</v>
      </c>
      <c r="F79" s="13">
        <v>686</v>
      </c>
      <c r="G79" s="13">
        <v>68</v>
      </c>
    </row>
    <row r="80" spans="1:7" ht="15" customHeight="1" x14ac:dyDescent="0.15">
      <c r="A80" s="111"/>
      <c r="B80" s="18"/>
      <c r="C80" s="110" t="s">
        <v>26</v>
      </c>
      <c r="D80" s="13">
        <v>17</v>
      </c>
      <c r="E80" s="13">
        <v>7</v>
      </c>
      <c r="F80" s="13">
        <v>8</v>
      </c>
      <c r="G80" s="13">
        <v>2</v>
      </c>
    </row>
    <row r="81" spans="1:7" ht="15" customHeight="1" x14ac:dyDescent="0.15">
      <c r="A81" s="111"/>
      <c r="B81" s="19"/>
      <c r="C81" s="108" t="s">
        <v>65</v>
      </c>
      <c r="D81" s="13">
        <v>52</v>
      </c>
      <c r="E81" s="13">
        <v>7</v>
      </c>
      <c r="F81" s="13">
        <v>22</v>
      </c>
      <c r="G81" s="13">
        <v>23</v>
      </c>
    </row>
    <row r="82" spans="1:7" ht="15" customHeight="1" x14ac:dyDescent="0.15">
      <c r="A82" s="111"/>
      <c r="B82" s="11" t="s">
        <v>2</v>
      </c>
      <c r="C82" s="113" t="s">
        <v>16</v>
      </c>
      <c r="D82" s="13">
        <v>835</v>
      </c>
      <c r="E82" s="13">
        <v>305</v>
      </c>
      <c r="F82" s="13">
        <v>413</v>
      </c>
      <c r="G82" s="13">
        <v>117</v>
      </c>
    </row>
    <row r="83" spans="1:7" ht="15" customHeight="1" x14ac:dyDescent="0.15">
      <c r="A83" s="111"/>
      <c r="B83" s="11" t="s">
        <v>3</v>
      </c>
      <c r="C83" s="112"/>
      <c r="D83" s="13"/>
      <c r="E83" s="13"/>
      <c r="F83" s="13"/>
      <c r="G83" s="13"/>
    </row>
    <row r="84" spans="1:7" ht="15" customHeight="1" x14ac:dyDescent="0.15">
      <c r="A84" s="111"/>
      <c r="B84" s="11" t="s">
        <v>4</v>
      </c>
      <c r="C84" s="110" t="s">
        <v>558</v>
      </c>
      <c r="D84" s="13">
        <v>215</v>
      </c>
      <c r="E84" s="13">
        <v>88</v>
      </c>
      <c r="F84" s="13">
        <v>92</v>
      </c>
      <c r="G84" s="13">
        <v>35</v>
      </c>
    </row>
    <row r="85" spans="1:7" ht="15" customHeight="1" x14ac:dyDescent="0.15">
      <c r="A85" s="111"/>
      <c r="B85" s="11"/>
      <c r="C85" s="110" t="s">
        <v>559</v>
      </c>
      <c r="D85" s="13">
        <v>503</v>
      </c>
      <c r="E85" s="13">
        <v>175</v>
      </c>
      <c r="F85" s="13">
        <v>274</v>
      </c>
      <c r="G85" s="13">
        <v>54</v>
      </c>
    </row>
    <row r="86" spans="1:7" ht="15" customHeight="1" x14ac:dyDescent="0.15">
      <c r="A86" s="111"/>
      <c r="B86" s="11"/>
      <c r="C86" s="110" t="s">
        <v>26</v>
      </c>
      <c r="D86" s="13">
        <v>51</v>
      </c>
      <c r="E86" s="13">
        <v>18</v>
      </c>
      <c r="F86" s="13">
        <v>21</v>
      </c>
      <c r="G86" s="13">
        <v>12</v>
      </c>
    </row>
    <row r="87" spans="1:7" ht="15" customHeight="1" x14ac:dyDescent="0.15">
      <c r="A87" s="111"/>
      <c r="B87" s="11"/>
      <c r="C87" s="108" t="s">
        <v>65</v>
      </c>
      <c r="D87" s="13">
        <v>66</v>
      </c>
      <c r="E87" s="13">
        <v>24</v>
      </c>
      <c r="F87" s="13">
        <v>26</v>
      </c>
      <c r="G87" s="13">
        <v>16</v>
      </c>
    </row>
    <row r="88" spans="1:7" ht="15" customHeight="1" x14ac:dyDescent="0.15">
      <c r="A88" s="111"/>
      <c r="B88" s="204" t="s">
        <v>5</v>
      </c>
      <c r="C88" s="113" t="s">
        <v>16</v>
      </c>
      <c r="D88" s="13">
        <v>955</v>
      </c>
      <c r="E88" s="13">
        <v>324</v>
      </c>
      <c r="F88" s="13">
        <v>443</v>
      </c>
      <c r="G88" s="13">
        <v>188</v>
      </c>
    </row>
    <row r="89" spans="1:7" ht="15" customHeight="1" x14ac:dyDescent="0.15">
      <c r="A89" s="111"/>
      <c r="B89" s="205"/>
      <c r="C89" s="112"/>
      <c r="D89" s="13"/>
      <c r="E89" s="13"/>
      <c r="F89" s="13"/>
      <c r="G89" s="13"/>
    </row>
    <row r="90" spans="1:7" ht="15" customHeight="1" x14ac:dyDescent="0.15">
      <c r="A90" s="111"/>
      <c r="B90" s="205"/>
      <c r="C90" s="110" t="s">
        <v>558</v>
      </c>
      <c r="D90" s="13">
        <v>243</v>
      </c>
      <c r="E90" s="13">
        <v>92</v>
      </c>
      <c r="F90" s="13">
        <v>92</v>
      </c>
      <c r="G90" s="13">
        <v>59</v>
      </c>
    </row>
    <row r="91" spans="1:7" ht="15" customHeight="1" x14ac:dyDescent="0.15">
      <c r="A91" s="111"/>
      <c r="B91" s="205"/>
      <c r="C91" s="110" t="s">
        <v>559</v>
      </c>
      <c r="D91" s="13">
        <v>586</v>
      </c>
      <c r="E91" s="13">
        <v>199</v>
      </c>
      <c r="F91" s="13">
        <v>304</v>
      </c>
      <c r="G91" s="13">
        <v>83</v>
      </c>
    </row>
    <row r="92" spans="1:7" ht="15" customHeight="1" x14ac:dyDescent="0.15">
      <c r="A92" s="111"/>
      <c r="B92" s="205"/>
      <c r="C92" s="110" t="s">
        <v>26</v>
      </c>
      <c r="D92" s="13">
        <v>57</v>
      </c>
      <c r="E92" s="13">
        <v>17</v>
      </c>
      <c r="F92" s="13">
        <v>28</v>
      </c>
      <c r="G92" s="13">
        <v>12</v>
      </c>
    </row>
    <row r="93" spans="1:7" ht="15" customHeight="1" x14ac:dyDescent="0.15">
      <c r="A93" s="108"/>
      <c r="B93" s="202"/>
      <c r="C93" s="108" t="s">
        <v>65</v>
      </c>
      <c r="D93" s="13">
        <v>69</v>
      </c>
      <c r="E93" s="13">
        <v>16</v>
      </c>
      <c r="F93" s="13">
        <v>19</v>
      </c>
      <c r="G93" s="13">
        <v>34</v>
      </c>
    </row>
    <row r="94" spans="1:7" ht="15" customHeight="1" x14ac:dyDescent="0.15">
      <c r="A94" s="114" t="s">
        <v>394</v>
      </c>
      <c r="B94" s="17" t="s">
        <v>6</v>
      </c>
      <c r="C94" s="113" t="s">
        <v>16</v>
      </c>
      <c r="D94" s="13">
        <v>1165</v>
      </c>
      <c r="E94" s="13">
        <v>307</v>
      </c>
      <c r="F94" s="13">
        <v>753</v>
      </c>
      <c r="G94" s="13">
        <v>105</v>
      </c>
    </row>
    <row r="95" spans="1:7" ht="15" customHeight="1" x14ac:dyDescent="0.15">
      <c r="A95" s="203" t="s">
        <v>560</v>
      </c>
      <c r="B95" s="18" t="s">
        <v>7</v>
      </c>
      <c r="C95" s="112"/>
      <c r="D95" s="13"/>
      <c r="E95" s="13"/>
      <c r="F95" s="13"/>
      <c r="G95" s="13"/>
    </row>
    <row r="96" spans="1:7" ht="15" customHeight="1" x14ac:dyDescent="0.15">
      <c r="A96" s="203"/>
      <c r="B96" s="18" t="s">
        <v>8</v>
      </c>
      <c r="C96" s="461" t="s">
        <v>561</v>
      </c>
      <c r="D96" s="13">
        <v>529</v>
      </c>
      <c r="E96" s="13">
        <v>131</v>
      </c>
      <c r="F96" s="13">
        <v>360</v>
      </c>
      <c r="G96" s="13">
        <v>38</v>
      </c>
    </row>
    <row r="97" spans="1:7" ht="15" customHeight="1" x14ac:dyDescent="0.15">
      <c r="A97" s="111"/>
      <c r="B97" s="18" t="s">
        <v>9</v>
      </c>
      <c r="C97" s="461" t="s">
        <v>562</v>
      </c>
      <c r="D97" s="13">
        <v>267</v>
      </c>
      <c r="E97" s="13">
        <v>78</v>
      </c>
      <c r="F97" s="13">
        <v>169</v>
      </c>
      <c r="G97" s="13">
        <v>20</v>
      </c>
    </row>
    <row r="98" spans="1:7" ht="15" customHeight="1" x14ac:dyDescent="0.15">
      <c r="A98" s="110"/>
      <c r="B98" s="202"/>
      <c r="C98" s="462" t="s">
        <v>563</v>
      </c>
      <c r="D98" s="13">
        <v>369</v>
      </c>
      <c r="E98" s="13">
        <v>98</v>
      </c>
      <c r="F98" s="13">
        <v>224</v>
      </c>
      <c r="G98" s="13">
        <v>47</v>
      </c>
    </row>
    <row r="99" spans="1:7" ht="15" customHeight="1" x14ac:dyDescent="0.15">
      <c r="A99" s="111"/>
      <c r="B99" s="11" t="s">
        <v>2</v>
      </c>
      <c r="C99" s="113" t="s">
        <v>16</v>
      </c>
      <c r="D99" s="13">
        <v>835</v>
      </c>
      <c r="E99" s="13">
        <v>305</v>
      </c>
      <c r="F99" s="13">
        <v>413</v>
      </c>
      <c r="G99" s="13">
        <v>117</v>
      </c>
    </row>
    <row r="100" spans="1:7" ht="15" customHeight="1" x14ac:dyDescent="0.15">
      <c r="A100" s="201"/>
      <c r="B100" s="11" t="s">
        <v>3</v>
      </c>
      <c r="C100" s="112"/>
      <c r="D100" s="13"/>
      <c r="E100" s="13"/>
      <c r="F100" s="13"/>
      <c r="G100" s="13"/>
    </row>
    <row r="101" spans="1:7" ht="15" customHeight="1" x14ac:dyDescent="0.15">
      <c r="A101" s="201"/>
      <c r="B101" s="11" t="s">
        <v>4</v>
      </c>
      <c r="C101" s="461" t="s">
        <v>561</v>
      </c>
      <c r="D101" s="13">
        <v>0</v>
      </c>
      <c r="E101" s="13">
        <v>0</v>
      </c>
      <c r="F101" s="13">
        <v>0</v>
      </c>
      <c r="G101" s="13">
        <v>0</v>
      </c>
    </row>
    <row r="102" spans="1:7" ht="15" customHeight="1" x14ac:dyDescent="0.15">
      <c r="A102" s="111"/>
      <c r="B102" s="11"/>
      <c r="C102" s="461" t="s">
        <v>562</v>
      </c>
      <c r="D102" s="13">
        <v>343</v>
      </c>
      <c r="E102" s="13">
        <v>111</v>
      </c>
      <c r="F102" s="13">
        <v>193</v>
      </c>
      <c r="G102" s="13">
        <v>39</v>
      </c>
    </row>
    <row r="103" spans="1:7" ht="15" customHeight="1" x14ac:dyDescent="0.15">
      <c r="A103" s="110"/>
      <c r="B103" s="202"/>
      <c r="C103" s="462" t="s">
        <v>563</v>
      </c>
      <c r="D103" s="13">
        <v>492</v>
      </c>
      <c r="E103" s="13">
        <v>194</v>
      </c>
      <c r="F103" s="13">
        <v>220</v>
      </c>
      <c r="G103" s="13">
        <v>78</v>
      </c>
    </row>
    <row r="104" spans="1:7" ht="15" customHeight="1" x14ac:dyDescent="0.15">
      <c r="A104" s="111"/>
      <c r="B104" s="204" t="s">
        <v>5</v>
      </c>
      <c r="C104" s="113" t="s">
        <v>16</v>
      </c>
      <c r="D104" s="13">
        <v>955</v>
      </c>
      <c r="E104" s="13">
        <v>324</v>
      </c>
      <c r="F104" s="13">
        <v>443</v>
      </c>
      <c r="G104" s="13">
        <v>188</v>
      </c>
    </row>
    <row r="105" spans="1:7" ht="15" customHeight="1" x14ac:dyDescent="0.15">
      <c r="A105" s="201"/>
      <c r="B105" s="205"/>
      <c r="C105" s="112"/>
      <c r="D105" s="13"/>
      <c r="E105" s="13"/>
      <c r="F105" s="13"/>
      <c r="G105" s="13"/>
    </row>
    <row r="106" spans="1:7" ht="15" customHeight="1" x14ac:dyDescent="0.15">
      <c r="A106" s="201"/>
      <c r="B106" s="205"/>
      <c r="C106" s="461" t="s">
        <v>561</v>
      </c>
      <c r="D106" s="13">
        <v>0</v>
      </c>
      <c r="E106" s="13">
        <v>0</v>
      </c>
      <c r="F106" s="13">
        <v>0</v>
      </c>
      <c r="G106" s="13">
        <v>0</v>
      </c>
    </row>
    <row r="107" spans="1:7" ht="15" customHeight="1" x14ac:dyDescent="0.15">
      <c r="A107" s="111"/>
      <c r="B107" s="205"/>
      <c r="C107" s="461" t="s">
        <v>562</v>
      </c>
      <c r="D107" s="13">
        <v>259</v>
      </c>
      <c r="E107" s="13">
        <v>83</v>
      </c>
      <c r="F107" s="13">
        <v>142</v>
      </c>
      <c r="G107" s="13">
        <v>34</v>
      </c>
    </row>
    <row r="108" spans="1:7" ht="15" customHeight="1" x14ac:dyDescent="0.15">
      <c r="A108" s="108"/>
      <c r="B108" s="212"/>
      <c r="C108" s="463" t="s">
        <v>563</v>
      </c>
      <c r="D108" s="13">
        <v>696</v>
      </c>
      <c r="E108" s="13">
        <v>241</v>
      </c>
      <c r="F108" s="13">
        <v>301</v>
      </c>
      <c r="G108" s="13">
        <v>154</v>
      </c>
    </row>
    <row r="109" spans="1:7" ht="15" customHeight="1" x14ac:dyDescent="0.15">
      <c r="A109" s="114" t="s">
        <v>564</v>
      </c>
      <c r="B109" s="17" t="s">
        <v>6</v>
      </c>
      <c r="C109" s="113" t="s">
        <v>16</v>
      </c>
      <c r="D109" s="13">
        <v>1165</v>
      </c>
      <c r="E109" s="13">
        <v>307</v>
      </c>
      <c r="F109" s="13">
        <v>753</v>
      </c>
      <c r="G109" s="13">
        <v>105</v>
      </c>
    </row>
    <row r="110" spans="1:7" ht="15" customHeight="1" x14ac:dyDescent="0.15">
      <c r="A110" s="203" t="s">
        <v>565</v>
      </c>
      <c r="B110" s="18" t="s">
        <v>7</v>
      </c>
      <c r="C110" s="112"/>
      <c r="D110" s="13"/>
      <c r="E110" s="13"/>
      <c r="F110" s="13"/>
      <c r="G110" s="13"/>
    </row>
    <row r="111" spans="1:7" ht="15" customHeight="1" x14ac:dyDescent="0.15">
      <c r="A111" s="203"/>
      <c r="B111" s="18" t="s">
        <v>8</v>
      </c>
      <c r="C111" s="110" t="s">
        <v>566</v>
      </c>
      <c r="D111" s="13">
        <v>75</v>
      </c>
      <c r="E111" s="13">
        <v>21</v>
      </c>
      <c r="F111" s="13">
        <v>45</v>
      </c>
      <c r="G111" s="13">
        <v>9</v>
      </c>
    </row>
    <row r="112" spans="1:7" ht="15" customHeight="1" x14ac:dyDescent="0.15">
      <c r="A112" s="111"/>
      <c r="B112" s="18" t="s">
        <v>9</v>
      </c>
      <c r="C112" s="123" t="s">
        <v>567</v>
      </c>
      <c r="D112" s="13">
        <v>423</v>
      </c>
      <c r="E112" s="13">
        <v>103</v>
      </c>
      <c r="F112" s="13">
        <v>299</v>
      </c>
      <c r="G112" s="13">
        <v>21</v>
      </c>
    </row>
    <row r="113" spans="1:7" ht="15" customHeight="1" x14ac:dyDescent="0.15">
      <c r="A113" s="111"/>
      <c r="B113" s="18"/>
      <c r="C113" s="110" t="s">
        <v>568</v>
      </c>
      <c r="D113" s="13">
        <v>606</v>
      </c>
      <c r="E113" s="13">
        <v>173</v>
      </c>
      <c r="F113" s="13">
        <v>382</v>
      </c>
      <c r="G113" s="13">
        <v>51</v>
      </c>
    </row>
    <row r="114" spans="1:7" ht="15" customHeight="1" x14ac:dyDescent="0.15">
      <c r="A114" s="111"/>
      <c r="B114" s="19"/>
      <c r="C114" s="108" t="s">
        <v>65</v>
      </c>
      <c r="D114" s="13">
        <v>61</v>
      </c>
      <c r="E114" s="13">
        <v>10</v>
      </c>
      <c r="F114" s="13">
        <v>27</v>
      </c>
      <c r="G114" s="13">
        <v>24</v>
      </c>
    </row>
    <row r="115" spans="1:7" ht="15" customHeight="1" x14ac:dyDescent="0.15">
      <c r="A115" s="111"/>
      <c r="B115" s="11" t="s">
        <v>2</v>
      </c>
      <c r="C115" s="113" t="s">
        <v>16</v>
      </c>
      <c r="D115" s="13">
        <v>835</v>
      </c>
      <c r="E115" s="13">
        <v>305</v>
      </c>
      <c r="F115" s="13">
        <v>413</v>
      </c>
      <c r="G115" s="13">
        <v>117</v>
      </c>
    </row>
    <row r="116" spans="1:7" ht="15" customHeight="1" x14ac:dyDescent="0.15">
      <c r="A116" s="111"/>
      <c r="B116" s="11" t="s">
        <v>3</v>
      </c>
      <c r="C116" s="112"/>
      <c r="D116" s="13"/>
      <c r="E116" s="13"/>
      <c r="F116" s="13"/>
      <c r="G116" s="13"/>
    </row>
    <row r="117" spans="1:7" ht="15" customHeight="1" x14ac:dyDescent="0.15">
      <c r="A117" s="111"/>
      <c r="B117" s="11" t="s">
        <v>4</v>
      </c>
      <c r="C117" s="110" t="s">
        <v>566</v>
      </c>
      <c r="D117" s="13">
        <v>133</v>
      </c>
      <c r="E117" s="13">
        <v>51</v>
      </c>
      <c r="F117" s="13">
        <v>63</v>
      </c>
      <c r="G117" s="13">
        <v>19</v>
      </c>
    </row>
    <row r="118" spans="1:7" ht="15" customHeight="1" x14ac:dyDescent="0.15">
      <c r="A118" s="111"/>
      <c r="B118" s="11"/>
      <c r="C118" s="123" t="s">
        <v>567</v>
      </c>
      <c r="D118" s="13">
        <v>264</v>
      </c>
      <c r="E118" s="13">
        <v>97</v>
      </c>
      <c r="F118" s="13">
        <v>138</v>
      </c>
      <c r="G118" s="13">
        <v>29</v>
      </c>
    </row>
    <row r="119" spans="1:7" ht="15" customHeight="1" x14ac:dyDescent="0.15">
      <c r="A119" s="111"/>
      <c r="B119" s="11"/>
      <c r="C119" s="110" t="s">
        <v>568</v>
      </c>
      <c r="D119" s="13">
        <v>393</v>
      </c>
      <c r="E119" s="13">
        <v>148</v>
      </c>
      <c r="F119" s="13">
        <v>193</v>
      </c>
      <c r="G119" s="13">
        <v>52</v>
      </c>
    </row>
    <row r="120" spans="1:7" ht="15" customHeight="1" x14ac:dyDescent="0.15">
      <c r="A120" s="111"/>
      <c r="B120" s="11"/>
      <c r="C120" s="108" t="s">
        <v>65</v>
      </c>
      <c r="D120" s="13">
        <v>45</v>
      </c>
      <c r="E120" s="13">
        <v>9</v>
      </c>
      <c r="F120" s="13">
        <v>19</v>
      </c>
      <c r="G120" s="13">
        <v>17</v>
      </c>
    </row>
    <row r="121" spans="1:7" ht="15" customHeight="1" x14ac:dyDescent="0.15">
      <c r="A121" s="111"/>
      <c r="B121" s="204" t="s">
        <v>5</v>
      </c>
      <c r="C121" s="113" t="s">
        <v>16</v>
      </c>
      <c r="D121" s="13">
        <v>955</v>
      </c>
      <c r="E121" s="13">
        <v>324</v>
      </c>
      <c r="F121" s="13">
        <v>443</v>
      </c>
      <c r="G121" s="13">
        <v>188</v>
      </c>
    </row>
    <row r="122" spans="1:7" ht="15" customHeight="1" x14ac:dyDescent="0.15">
      <c r="A122" s="111"/>
      <c r="B122" s="205"/>
      <c r="C122" s="112"/>
      <c r="D122" s="13"/>
      <c r="E122" s="13"/>
      <c r="F122" s="13"/>
      <c r="G122" s="13"/>
    </row>
    <row r="123" spans="1:7" ht="15" customHeight="1" x14ac:dyDescent="0.15">
      <c r="A123" s="111"/>
      <c r="B123" s="205"/>
      <c r="C123" s="110" t="s">
        <v>566</v>
      </c>
      <c r="D123" s="13">
        <v>241</v>
      </c>
      <c r="E123" s="13">
        <v>92</v>
      </c>
      <c r="F123" s="13">
        <v>95</v>
      </c>
      <c r="G123" s="13">
        <v>54</v>
      </c>
    </row>
    <row r="124" spans="1:7" ht="15" customHeight="1" x14ac:dyDescent="0.15">
      <c r="A124" s="111"/>
      <c r="B124" s="205"/>
      <c r="C124" s="123" t="s">
        <v>567</v>
      </c>
      <c r="D124" s="13">
        <v>358</v>
      </c>
      <c r="E124" s="13">
        <v>119</v>
      </c>
      <c r="F124" s="13">
        <v>192</v>
      </c>
      <c r="G124" s="13">
        <v>47</v>
      </c>
    </row>
    <row r="125" spans="1:7" ht="15" customHeight="1" x14ac:dyDescent="0.15">
      <c r="A125" s="111"/>
      <c r="B125" s="205"/>
      <c r="C125" s="110" t="s">
        <v>568</v>
      </c>
      <c r="D125" s="13">
        <v>295</v>
      </c>
      <c r="E125" s="13">
        <v>101</v>
      </c>
      <c r="F125" s="13">
        <v>146</v>
      </c>
      <c r="G125" s="13">
        <v>48</v>
      </c>
    </row>
    <row r="126" spans="1:7" ht="15" customHeight="1" x14ac:dyDescent="0.15">
      <c r="A126" s="109"/>
      <c r="B126" s="456"/>
      <c r="C126" s="108" t="s">
        <v>65</v>
      </c>
      <c r="D126" s="13">
        <v>61</v>
      </c>
      <c r="E126" s="13">
        <v>12</v>
      </c>
      <c r="F126" s="13">
        <v>10</v>
      </c>
      <c r="G126" s="13">
        <v>39</v>
      </c>
    </row>
    <row r="127" spans="1:7" ht="15" customHeight="1" x14ac:dyDescent="0.15">
      <c r="A127" s="114" t="s">
        <v>569</v>
      </c>
      <c r="B127" s="17" t="s">
        <v>6</v>
      </c>
      <c r="C127" s="113" t="s">
        <v>16</v>
      </c>
      <c r="D127" s="13">
        <v>1165</v>
      </c>
      <c r="E127" s="13">
        <v>307</v>
      </c>
      <c r="F127" s="13">
        <v>753</v>
      </c>
      <c r="G127" s="13">
        <v>105</v>
      </c>
    </row>
    <row r="128" spans="1:7" ht="15" customHeight="1" x14ac:dyDescent="0.15">
      <c r="A128" s="80" t="s">
        <v>570</v>
      </c>
      <c r="B128" s="18" t="s">
        <v>7</v>
      </c>
      <c r="C128" s="112"/>
      <c r="D128" s="13"/>
      <c r="E128" s="13"/>
      <c r="F128" s="13"/>
      <c r="G128" s="13"/>
    </row>
    <row r="129" spans="1:7" ht="15" customHeight="1" x14ac:dyDescent="0.15">
      <c r="A129" s="80"/>
      <c r="B129" s="18" t="s">
        <v>8</v>
      </c>
      <c r="C129" s="123" t="s">
        <v>28</v>
      </c>
      <c r="D129" s="13">
        <v>467</v>
      </c>
      <c r="E129" s="13">
        <v>112</v>
      </c>
      <c r="F129" s="13">
        <v>339</v>
      </c>
      <c r="G129" s="13">
        <v>16</v>
      </c>
    </row>
    <row r="130" spans="1:7" ht="15" customHeight="1" x14ac:dyDescent="0.15">
      <c r="A130" s="111"/>
      <c r="B130" s="18" t="s">
        <v>9</v>
      </c>
      <c r="C130" s="451" t="s">
        <v>29</v>
      </c>
      <c r="D130" s="13">
        <v>559</v>
      </c>
      <c r="E130" s="13">
        <v>161</v>
      </c>
      <c r="F130" s="13">
        <v>346</v>
      </c>
      <c r="G130" s="13">
        <v>52</v>
      </c>
    </row>
    <row r="131" spans="1:7" ht="15" customHeight="1" x14ac:dyDescent="0.15">
      <c r="A131" s="111"/>
      <c r="B131" s="18"/>
      <c r="C131" s="110" t="s">
        <v>30</v>
      </c>
      <c r="D131" s="13">
        <v>82</v>
      </c>
      <c r="E131" s="13">
        <v>30</v>
      </c>
      <c r="F131" s="13">
        <v>37</v>
      </c>
      <c r="G131" s="13">
        <v>15</v>
      </c>
    </row>
    <row r="132" spans="1:7" ht="15" customHeight="1" x14ac:dyDescent="0.15">
      <c r="A132" s="111"/>
      <c r="B132" s="19"/>
      <c r="C132" s="108" t="s">
        <v>65</v>
      </c>
      <c r="D132" s="13">
        <v>57</v>
      </c>
      <c r="E132" s="13">
        <v>4</v>
      </c>
      <c r="F132" s="13">
        <v>31</v>
      </c>
      <c r="G132" s="13">
        <v>22</v>
      </c>
    </row>
    <row r="133" spans="1:7" ht="15" customHeight="1" x14ac:dyDescent="0.15">
      <c r="A133" s="111"/>
      <c r="B133" s="11" t="s">
        <v>2</v>
      </c>
      <c r="C133" s="113" t="s">
        <v>16</v>
      </c>
      <c r="D133" s="13">
        <v>835</v>
      </c>
      <c r="E133" s="13">
        <v>305</v>
      </c>
      <c r="F133" s="13">
        <v>413</v>
      </c>
      <c r="G133" s="13">
        <v>117</v>
      </c>
    </row>
    <row r="134" spans="1:7" ht="15" customHeight="1" x14ac:dyDescent="0.15">
      <c r="A134" s="111"/>
      <c r="B134" s="11" t="s">
        <v>3</v>
      </c>
      <c r="C134" s="112"/>
      <c r="D134" s="13"/>
      <c r="E134" s="13"/>
      <c r="F134" s="13"/>
      <c r="G134" s="13"/>
    </row>
    <row r="135" spans="1:7" ht="15" customHeight="1" x14ac:dyDescent="0.15">
      <c r="A135" s="111"/>
      <c r="B135" s="11" t="s">
        <v>4</v>
      </c>
      <c r="C135" s="123" t="s">
        <v>28</v>
      </c>
      <c r="D135" s="13">
        <v>137</v>
      </c>
      <c r="E135" s="13">
        <v>48</v>
      </c>
      <c r="F135" s="13">
        <v>72</v>
      </c>
      <c r="G135" s="13">
        <v>17</v>
      </c>
    </row>
    <row r="136" spans="1:7" ht="15" customHeight="1" x14ac:dyDescent="0.15">
      <c r="A136" s="111"/>
      <c r="B136" s="11"/>
      <c r="C136" s="451" t="s">
        <v>29</v>
      </c>
      <c r="D136" s="13">
        <v>498</v>
      </c>
      <c r="E136" s="13">
        <v>163</v>
      </c>
      <c r="F136" s="13">
        <v>267</v>
      </c>
      <c r="G136" s="13">
        <v>68</v>
      </c>
    </row>
    <row r="137" spans="1:7" ht="15" customHeight="1" x14ac:dyDescent="0.15">
      <c r="A137" s="111"/>
      <c r="B137" s="11"/>
      <c r="C137" s="110" t="s">
        <v>30</v>
      </c>
      <c r="D137" s="13">
        <v>175</v>
      </c>
      <c r="E137" s="13">
        <v>86</v>
      </c>
      <c r="F137" s="13">
        <v>64</v>
      </c>
      <c r="G137" s="13">
        <v>25</v>
      </c>
    </row>
    <row r="138" spans="1:7" ht="15" customHeight="1" x14ac:dyDescent="0.15">
      <c r="A138" s="111"/>
      <c r="B138" s="11"/>
      <c r="C138" s="108" t="s">
        <v>65</v>
      </c>
      <c r="D138" s="13">
        <v>25</v>
      </c>
      <c r="E138" s="13">
        <v>8</v>
      </c>
      <c r="F138" s="13">
        <v>10</v>
      </c>
      <c r="G138" s="13">
        <v>7</v>
      </c>
    </row>
    <row r="139" spans="1:7" ht="15" customHeight="1" x14ac:dyDescent="0.15">
      <c r="A139" s="111"/>
      <c r="B139" s="204" t="s">
        <v>5</v>
      </c>
      <c r="C139" s="113" t="s">
        <v>16</v>
      </c>
      <c r="D139" s="13">
        <v>955</v>
      </c>
      <c r="E139" s="13">
        <v>324</v>
      </c>
      <c r="F139" s="13">
        <v>443</v>
      </c>
      <c r="G139" s="13">
        <v>188</v>
      </c>
    </row>
    <row r="140" spans="1:7" ht="15" customHeight="1" x14ac:dyDescent="0.15">
      <c r="A140" s="111"/>
      <c r="B140" s="205"/>
      <c r="C140" s="112"/>
      <c r="D140" s="13"/>
      <c r="E140" s="13"/>
      <c r="F140" s="13"/>
      <c r="G140" s="13"/>
    </row>
    <row r="141" spans="1:7" ht="15" customHeight="1" x14ac:dyDescent="0.15">
      <c r="A141" s="111"/>
      <c r="B141" s="205"/>
      <c r="C141" s="123" t="s">
        <v>28</v>
      </c>
      <c r="D141" s="13">
        <v>151</v>
      </c>
      <c r="E141" s="13">
        <v>46</v>
      </c>
      <c r="F141" s="13">
        <v>88</v>
      </c>
      <c r="G141" s="13">
        <v>17</v>
      </c>
    </row>
    <row r="142" spans="1:7" ht="15" customHeight="1" x14ac:dyDescent="0.15">
      <c r="A142" s="111"/>
      <c r="B142" s="205"/>
      <c r="C142" s="451" t="s">
        <v>29</v>
      </c>
      <c r="D142" s="13">
        <v>519</v>
      </c>
      <c r="E142" s="13">
        <v>180</v>
      </c>
      <c r="F142" s="13">
        <v>260</v>
      </c>
      <c r="G142" s="13">
        <v>79</v>
      </c>
    </row>
    <row r="143" spans="1:7" ht="15" customHeight="1" x14ac:dyDescent="0.15">
      <c r="A143" s="111"/>
      <c r="B143" s="205"/>
      <c r="C143" s="110" t="s">
        <v>30</v>
      </c>
      <c r="D143" s="13">
        <v>240</v>
      </c>
      <c r="E143" s="13">
        <v>90</v>
      </c>
      <c r="F143" s="13">
        <v>90</v>
      </c>
      <c r="G143" s="13">
        <v>60</v>
      </c>
    </row>
    <row r="144" spans="1:7" ht="15" customHeight="1" x14ac:dyDescent="0.15">
      <c r="A144" s="109"/>
      <c r="B144" s="456"/>
      <c r="C144" s="108" t="s">
        <v>65</v>
      </c>
      <c r="D144" s="13">
        <v>45</v>
      </c>
      <c r="E144" s="13">
        <v>8</v>
      </c>
      <c r="F144" s="13">
        <v>5</v>
      </c>
      <c r="G144" s="13">
        <v>32</v>
      </c>
    </row>
  </sheetData>
  <mergeCells count="14">
    <mergeCell ref="B121:B125"/>
    <mergeCell ref="B139:B143"/>
    <mergeCell ref="B67:B71"/>
    <mergeCell ref="A77:A78"/>
    <mergeCell ref="B88:B92"/>
    <mergeCell ref="A95:A96"/>
    <mergeCell ref="B104:B108"/>
    <mergeCell ref="A110:A111"/>
    <mergeCell ref="A5:A6"/>
    <mergeCell ref="B16:B20"/>
    <mergeCell ref="A23:A24"/>
    <mergeCell ref="B32:B36"/>
    <mergeCell ref="A38:A39"/>
    <mergeCell ref="B49:B53"/>
  </mergeCells>
  <phoneticPr fontId="6"/>
  <pageMargins left="0.39370078740157483" right="0.39370078740157483" top="0.39370078740157483" bottom="0.19685039370078741" header="0.19685039370078741" footer="0.19685039370078741"/>
  <pageSetup paperSize="9" scale="70" orientation="portrait" horizontalDpi="200" verticalDpi="200" r:id="rId1"/>
  <headerFooter alignWithMargins="0">
    <oddHeader>&amp;R&amp;"+,標準"&amp;11&amp;F-&amp;A</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P251"/>
  <sheetViews>
    <sheetView showGridLines="0" view="pageBreakPreview" zoomScaleNormal="85" zoomScaleSheetLayoutView="100" workbookViewId="0"/>
  </sheetViews>
  <sheetFormatPr defaultColWidth="8" defaultRowHeight="15" customHeight="1" x14ac:dyDescent="0.15"/>
  <cols>
    <col min="1" max="1" width="13.28515625" style="77" customWidth="1"/>
    <col min="2" max="2" width="4.28515625" style="1" customWidth="1"/>
    <col min="3" max="3" width="25.7109375" style="15" customWidth="1"/>
    <col min="4" max="6" width="9.28515625" style="15" customWidth="1"/>
    <col min="7" max="14" width="8.5703125" style="218" customWidth="1"/>
    <col min="15" max="15" width="10.7109375" style="218" customWidth="1"/>
    <col min="16" max="23" width="8.7109375" style="218" customWidth="1"/>
    <col min="24" max="25" width="10.7109375" style="218" customWidth="1"/>
    <col min="26" max="30" width="8.5703125" style="218" customWidth="1"/>
    <col min="31" max="31" width="10.7109375" style="218" customWidth="1"/>
    <col min="32" max="42" width="11.28515625" style="1" customWidth="1"/>
    <col min="43" max="16384" width="8" style="1"/>
  </cols>
  <sheetData>
    <row r="1" spans="1:42" s="2" customFormat="1" ht="15" customHeight="1" x14ac:dyDescent="0.15">
      <c r="A1" s="75"/>
      <c r="C1" s="50"/>
      <c r="D1" s="1" t="s">
        <v>36</v>
      </c>
      <c r="E1" s="1"/>
      <c r="F1" s="1"/>
      <c r="G1" s="218" t="s">
        <v>149</v>
      </c>
      <c r="H1" s="218"/>
      <c r="I1" s="218"/>
      <c r="J1" s="218"/>
      <c r="K1" s="218"/>
      <c r="L1" s="218"/>
      <c r="M1" s="218"/>
      <c r="N1" s="218"/>
      <c r="O1" s="218" t="s">
        <v>74</v>
      </c>
      <c r="P1" s="218"/>
      <c r="Q1" s="218"/>
      <c r="R1" s="218"/>
      <c r="S1" s="218"/>
      <c r="T1" s="218"/>
      <c r="U1" s="218"/>
      <c r="V1" s="218"/>
      <c r="W1" s="218"/>
      <c r="X1" s="218"/>
      <c r="Y1" s="218" t="s">
        <v>150</v>
      </c>
      <c r="Z1" s="218"/>
      <c r="AA1" s="218"/>
      <c r="AB1" s="218"/>
      <c r="AC1" s="218"/>
      <c r="AD1" s="218"/>
      <c r="AE1" s="218"/>
      <c r="AF1" s="2" t="s">
        <v>27</v>
      </c>
      <c r="AK1" s="2" t="s">
        <v>35</v>
      </c>
    </row>
    <row r="2" spans="1:42" s="7" customFormat="1" ht="52.5" x14ac:dyDescent="0.15">
      <c r="A2" s="76"/>
      <c r="B2" s="4"/>
      <c r="C2" s="16"/>
      <c r="D2" s="5" t="s">
        <v>12</v>
      </c>
      <c r="E2" s="5" t="s">
        <v>13</v>
      </c>
      <c r="F2" s="5" t="s">
        <v>15</v>
      </c>
      <c r="G2" s="219" t="s">
        <v>132</v>
      </c>
      <c r="H2" s="220">
        <v>0</v>
      </c>
      <c r="I2" s="219" t="s">
        <v>151</v>
      </c>
      <c r="J2" s="221" t="s">
        <v>152</v>
      </c>
      <c r="K2" s="221" t="s">
        <v>153</v>
      </c>
      <c r="L2" s="219" t="s">
        <v>154</v>
      </c>
      <c r="M2" s="219" t="s">
        <v>133</v>
      </c>
      <c r="N2" s="219" t="s">
        <v>155</v>
      </c>
      <c r="O2" s="219" t="s">
        <v>0</v>
      </c>
      <c r="P2" s="219" t="s">
        <v>75</v>
      </c>
      <c r="Q2" s="219" t="s">
        <v>76</v>
      </c>
      <c r="R2" s="221" t="s">
        <v>77</v>
      </c>
      <c r="S2" s="221" t="s">
        <v>78</v>
      </c>
      <c r="T2" s="221" t="s">
        <v>79</v>
      </c>
      <c r="U2" s="221" t="s">
        <v>80</v>
      </c>
      <c r="V2" s="219" t="s">
        <v>81</v>
      </c>
      <c r="W2" s="219" t="s">
        <v>11</v>
      </c>
      <c r="X2" s="219" t="s">
        <v>82</v>
      </c>
      <c r="Y2" s="219" t="s">
        <v>132</v>
      </c>
      <c r="Z2" s="220">
        <v>0</v>
      </c>
      <c r="AA2" s="219" t="s">
        <v>156</v>
      </c>
      <c r="AB2" s="221" t="s">
        <v>157</v>
      </c>
      <c r="AC2" s="219" t="s">
        <v>158</v>
      </c>
      <c r="AD2" s="219" t="s">
        <v>133</v>
      </c>
      <c r="AE2" s="219" t="s">
        <v>155</v>
      </c>
      <c r="AF2" s="5" t="s">
        <v>0</v>
      </c>
      <c r="AG2" s="22" t="s">
        <v>28</v>
      </c>
      <c r="AH2" s="23" t="s">
        <v>29</v>
      </c>
      <c r="AI2" s="14" t="s">
        <v>30</v>
      </c>
      <c r="AJ2" s="5" t="s">
        <v>14</v>
      </c>
      <c r="AK2" s="5" t="s">
        <v>0</v>
      </c>
      <c r="AL2" s="22" t="s">
        <v>31</v>
      </c>
      <c r="AM2" s="22" t="s">
        <v>32</v>
      </c>
      <c r="AN2" s="22" t="s">
        <v>33</v>
      </c>
      <c r="AO2" s="14" t="s">
        <v>34</v>
      </c>
      <c r="AP2" s="5" t="s">
        <v>11</v>
      </c>
    </row>
    <row r="3" spans="1:42" ht="15" hidden="1" customHeight="1" x14ac:dyDescent="0.15">
      <c r="A3" s="25" t="s">
        <v>83</v>
      </c>
      <c r="B3" s="17" t="s">
        <v>6</v>
      </c>
      <c r="C3" s="26" t="s">
        <v>16</v>
      </c>
      <c r="D3" s="88">
        <v>1113</v>
      </c>
      <c r="E3" s="88">
        <v>6800</v>
      </c>
      <c r="F3" s="97">
        <v>35.308823529411768</v>
      </c>
      <c r="G3" s="222">
        <f t="shared" ref="G3:M3" si="0">G129</f>
        <v>1165</v>
      </c>
      <c r="H3" s="222">
        <f t="shared" si="0"/>
        <v>88</v>
      </c>
      <c r="I3" s="222">
        <f t="shared" si="0"/>
        <v>161</v>
      </c>
      <c r="J3" s="222">
        <f t="shared" si="0"/>
        <v>324</v>
      </c>
      <c r="K3" s="222">
        <f t="shared" si="0"/>
        <v>274</v>
      </c>
      <c r="L3" s="222">
        <f t="shared" si="0"/>
        <v>286</v>
      </c>
      <c r="M3" s="222">
        <f t="shared" si="0"/>
        <v>32</v>
      </c>
      <c r="N3" s="223">
        <f>N129</f>
        <v>11.086108735416161</v>
      </c>
      <c r="O3" s="222">
        <f t="shared" ref="O3:W3" si="1">O129</f>
        <v>1165</v>
      </c>
      <c r="P3" s="222">
        <f t="shared" si="1"/>
        <v>88</v>
      </c>
      <c r="Q3" s="222">
        <f t="shared" si="1"/>
        <v>150</v>
      </c>
      <c r="R3" s="222">
        <f t="shared" si="1"/>
        <v>179</v>
      </c>
      <c r="S3" s="222">
        <f t="shared" si="1"/>
        <v>145</v>
      </c>
      <c r="T3" s="222">
        <f t="shared" si="1"/>
        <v>140</v>
      </c>
      <c r="U3" s="222">
        <f t="shared" si="1"/>
        <v>180</v>
      </c>
      <c r="V3" s="222">
        <f t="shared" si="1"/>
        <v>223</v>
      </c>
      <c r="W3" s="222">
        <f t="shared" si="1"/>
        <v>60</v>
      </c>
      <c r="X3" s="223">
        <f>X129</f>
        <v>113.39556561085973</v>
      </c>
      <c r="Y3" s="222">
        <f t="shared" ref="Y3:AD3" si="2">Y129</f>
        <v>1165</v>
      </c>
      <c r="Z3" s="222">
        <f t="shared" si="2"/>
        <v>245</v>
      </c>
      <c r="AA3" s="222">
        <f t="shared" si="2"/>
        <v>339</v>
      </c>
      <c r="AB3" s="222">
        <f t="shared" si="2"/>
        <v>292</v>
      </c>
      <c r="AC3" s="222">
        <f t="shared" si="2"/>
        <v>204</v>
      </c>
      <c r="AD3" s="222">
        <f t="shared" si="2"/>
        <v>85</v>
      </c>
      <c r="AE3" s="223">
        <f t="shared" ref="AE3:AM3" si="3">AE129</f>
        <v>5.7523472479065498</v>
      </c>
      <c r="AF3" s="8">
        <f t="shared" si="3"/>
        <v>1165</v>
      </c>
      <c r="AG3" s="8">
        <f t="shared" si="3"/>
        <v>467</v>
      </c>
      <c r="AH3" s="8">
        <f t="shared" si="3"/>
        <v>559</v>
      </c>
      <c r="AI3" s="8">
        <f t="shared" si="3"/>
        <v>82</v>
      </c>
      <c r="AJ3" s="8">
        <f t="shared" si="3"/>
        <v>57</v>
      </c>
      <c r="AK3" s="8">
        <f t="shared" si="3"/>
        <v>1165</v>
      </c>
      <c r="AL3" s="8">
        <f t="shared" si="3"/>
        <v>123</v>
      </c>
      <c r="AM3" s="8">
        <f t="shared" si="3"/>
        <v>256</v>
      </c>
      <c r="AN3" s="8">
        <f t="shared" ref="AN3:AP3" si="4">AN129</f>
        <v>428</v>
      </c>
      <c r="AO3" s="8">
        <f t="shared" si="4"/>
        <v>297</v>
      </c>
      <c r="AP3" s="8">
        <f t="shared" si="4"/>
        <v>61</v>
      </c>
    </row>
    <row r="4" spans="1:42" ht="15" hidden="1" customHeight="1" x14ac:dyDescent="0.15">
      <c r="A4" s="74"/>
      <c r="B4" s="18" t="s">
        <v>7</v>
      </c>
      <c r="C4" s="30"/>
      <c r="D4" s="89"/>
      <c r="E4" s="89"/>
      <c r="F4" s="98"/>
      <c r="G4" s="224">
        <f>IF(SUM(H4:M4)&gt;100,"－",SUM(H4:M4))</f>
        <v>100</v>
      </c>
      <c r="H4" s="225">
        <f t="shared" ref="H4:M4" si="5">H129/$G3*100</f>
        <v>7.5536480686695278</v>
      </c>
      <c r="I4" s="225">
        <f t="shared" si="5"/>
        <v>13.819742489270388</v>
      </c>
      <c r="J4" s="225">
        <f t="shared" si="5"/>
        <v>27.811158798283266</v>
      </c>
      <c r="K4" s="225">
        <f t="shared" si="5"/>
        <v>23.519313304721027</v>
      </c>
      <c r="L4" s="225">
        <f t="shared" si="5"/>
        <v>24.549356223175966</v>
      </c>
      <c r="M4" s="225">
        <f t="shared" si="5"/>
        <v>2.7467811158798283</v>
      </c>
      <c r="N4" s="224" t="s">
        <v>73</v>
      </c>
      <c r="O4" s="224">
        <f>IF(SUM(P4:W4)&gt;100,"－",SUM(P4:W4))</f>
        <v>100</v>
      </c>
      <c r="P4" s="225">
        <f t="shared" ref="P4:W4" si="6">P129/$O3*100</f>
        <v>7.5536480686695278</v>
      </c>
      <c r="Q4" s="225">
        <f t="shared" si="6"/>
        <v>12.875536480686694</v>
      </c>
      <c r="R4" s="225">
        <f t="shared" si="6"/>
        <v>15.36480686695279</v>
      </c>
      <c r="S4" s="225">
        <f t="shared" si="6"/>
        <v>12.446351931330472</v>
      </c>
      <c r="T4" s="225">
        <f t="shared" si="6"/>
        <v>12.017167381974248</v>
      </c>
      <c r="U4" s="225">
        <f t="shared" si="6"/>
        <v>15.450643776824036</v>
      </c>
      <c r="V4" s="225">
        <f t="shared" si="6"/>
        <v>19.141630901287556</v>
      </c>
      <c r="W4" s="225">
        <f t="shared" si="6"/>
        <v>5.1502145922746783</v>
      </c>
      <c r="X4" s="224" t="s">
        <v>73</v>
      </c>
      <c r="Y4" s="224">
        <f>IF(SUM(Z4:AD4)&gt;100,"－",SUM(Z4:AD4))</f>
        <v>99.999999999999986</v>
      </c>
      <c r="Z4" s="225">
        <f t="shared" ref="Z4:AD4" si="7">Z129/$O3*100</f>
        <v>21.030042918454935</v>
      </c>
      <c r="AA4" s="225">
        <f t="shared" si="7"/>
        <v>29.098712446351932</v>
      </c>
      <c r="AB4" s="225">
        <f t="shared" si="7"/>
        <v>25.064377682403432</v>
      </c>
      <c r="AC4" s="225">
        <f t="shared" si="7"/>
        <v>17.510729613733904</v>
      </c>
      <c r="AD4" s="225">
        <f t="shared" si="7"/>
        <v>7.296137339055794</v>
      </c>
      <c r="AE4" s="224" t="s">
        <v>73</v>
      </c>
      <c r="AF4" s="29">
        <f>IF(SUM(AG4:AJ4)&gt;100,"－",SUM(AG4:AJ4))</f>
        <v>100</v>
      </c>
      <c r="AG4" s="28">
        <f>AG129/$AF3*100</f>
        <v>40.08583690987124</v>
      </c>
      <c r="AH4" s="28">
        <f>AH129/$AF3*100</f>
        <v>47.982832618025753</v>
      </c>
      <c r="AI4" s="28">
        <f>AI129/$AF3*100</f>
        <v>7.0386266094420602</v>
      </c>
      <c r="AJ4" s="28">
        <f>AJ129/$AF3*100</f>
        <v>4.8927038626609445</v>
      </c>
      <c r="AK4" s="29">
        <f>IF(SUM(AL4:AP4)&gt;100,"－",SUM(AL4:AP4))</f>
        <v>100</v>
      </c>
      <c r="AL4" s="28">
        <f>AL129/$AK3*100</f>
        <v>10.557939914163091</v>
      </c>
      <c r="AM4" s="28">
        <f>AM129/$AK3*100</f>
        <v>21.974248927038627</v>
      </c>
      <c r="AN4" s="28">
        <f>AN129/$AK3*100</f>
        <v>36.738197424892704</v>
      </c>
      <c r="AO4" s="28">
        <f>AO129/$AK3*100</f>
        <v>25.493562231759658</v>
      </c>
      <c r="AP4" s="28">
        <f>AP129/$AK3*100</f>
        <v>5.2360515021459229</v>
      </c>
    </row>
    <row r="5" spans="1:42" ht="15" hidden="1" customHeight="1" x14ac:dyDescent="0.15">
      <c r="A5" s="74"/>
      <c r="B5" s="18" t="s">
        <v>8</v>
      </c>
      <c r="C5" s="34" t="s">
        <v>84</v>
      </c>
      <c r="D5" s="90">
        <v>156</v>
      </c>
      <c r="E5" s="90">
        <v>903</v>
      </c>
      <c r="F5" s="99">
        <v>41.417497231450717</v>
      </c>
      <c r="G5" s="226">
        <f>G131</f>
        <v>168</v>
      </c>
      <c r="H5" s="227">
        <f t="shared" ref="H5:M12" si="8">IF($G5=0,0,H131/$G5*100)</f>
        <v>9.5238095238095237</v>
      </c>
      <c r="I5" s="227">
        <f t="shared" si="8"/>
        <v>12.5</v>
      </c>
      <c r="J5" s="227">
        <f t="shared" si="8"/>
        <v>33.333333333333329</v>
      </c>
      <c r="K5" s="227">
        <f t="shared" si="8"/>
        <v>16.071428571428573</v>
      </c>
      <c r="L5" s="227">
        <f t="shared" si="8"/>
        <v>25.595238095238095</v>
      </c>
      <c r="M5" s="227">
        <f t="shared" si="8"/>
        <v>2.9761904761904758</v>
      </c>
      <c r="N5" s="228">
        <f>N131</f>
        <v>11.630958913110332</v>
      </c>
      <c r="O5" s="226">
        <f>O131</f>
        <v>168</v>
      </c>
      <c r="P5" s="227">
        <f t="shared" ref="P5:W12" si="9">IF($O5=0,0,P131/$O5*100)</f>
        <v>9.5238095238095237</v>
      </c>
      <c r="Q5" s="227">
        <f t="shared" si="9"/>
        <v>16.666666666666664</v>
      </c>
      <c r="R5" s="227">
        <f t="shared" si="9"/>
        <v>14.880952380952381</v>
      </c>
      <c r="S5" s="227">
        <f t="shared" si="9"/>
        <v>8.3333333333333321</v>
      </c>
      <c r="T5" s="227">
        <f t="shared" si="9"/>
        <v>14.285714285714285</v>
      </c>
      <c r="U5" s="227">
        <f t="shared" si="9"/>
        <v>11.904761904761903</v>
      </c>
      <c r="V5" s="227">
        <f t="shared" si="9"/>
        <v>19.047619047619047</v>
      </c>
      <c r="W5" s="227">
        <f t="shared" si="9"/>
        <v>5.3571428571428568</v>
      </c>
      <c r="X5" s="228">
        <f>X131</f>
        <v>102.85220125786164</v>
      </c>
      <c r="Y5" s="226">
        <f>Y131</f>
        <v>168</v>
      </c>
      <c r="Z5" s="227">
        <f t="shared" ref="Z5:AD12" si="10">IF($O5=0,0,Z131/$O5*100)</f>
        <v>14.285714285714285</v>
      </c>
      <c r="AA5" s="227">
        <f t="shared" si="10"/>
        <v>25.595238095238095</v>
      </c>
      <c r="AB5" s="227">
        <f t="shared" si="10"/>
        <v>30.952380952380953</v>
      </c>
      <c r="AC5" s="227">
        <f t="shared" si="10"/>
        <v>22.023809523809522</v>
      </c>
      <c r="AD5" s="227">
        <f t="shared" si="10"/>
        <v>7.1428571428571423</v>
      </c>
      <c r="AE5" s="228">
        <f>AE131</f>
        <v>7.3025664339543459</v>
      </c>
      <c r="AF5" s="20">
        <f>AF131</f>
        <v>168</v>
      </c>
      <c r="AG5" s="12">
        <f t="shared" ref="AG5:AJ12" si="11">IF($AF5=0,0,AG131/$AF5*100)</f>
        <v>59.523809523809526</v>
      </c>
      <c r="AH5" s="12">
        <f t="shared" si="11"/>
        <v>32.738095238095241</v>
      </c>
      <c r="AI5" s="12">
        <f t="shared" si="11"/>
        <v>0</v>
      </c>
      <c r="AJ5" s="12">
        <f t="shared" si="11"/>
        <v>7.7380952380952381</v>
      </c>
      <c r="AK5" s="20">
        <f>AK131</f>
        <v>168</v>
      </c>
      <c r="AL5" s="12">
        <f t="shared" ref="AL5:AP12" si="12">IF($AK5=0,0,AL131/$AK5*100)</f>
        <v>3.5714285714285712</v>
      </c>
      <c r="AM5" s="12">
        <f t="shared" si="12"/>
        <v>13.095238095238097</v>
      </c>
      <c r="AN5" s="12">
        <f t="shared" si="12"/>
        <v>47.023809523809526</v>
      </c>
      <c r="AO5" s="12">
        <f t="shared" si="12"/>
        <v>27.976190476190478</v>
      </c>
      <c r="AP5" s="12">
        <f t="shared" si="12"/>
        <v>8.3333333333333321</v>
      </c>
    </row>
    <row r="6" spans="1:42" ht="15" hidden="1" customHeight="1" x14ac:dyDescent="0.15">
      <c r="A6" s="74"/>
      <c r="B6" s="18" t="s">
        <v>9</v>
      </c>
      <c r="C6" s="34" t="s">
        <v>85</v>
      </c>
      <c r="D6" s="90">
        <v>143</v>
      </c>
      <c r="E6" s="90">
        <v>1099</v>
      </c>
      <c r="F6" s="99">
        <v>37.215650591446767</v>
      </c>
      <c r="G6" s="226">
        <f>G132</f>
        <v>148</v>
      </c>
      <c r="H6" s="227">
        <f t="shared" si="8"/>
        <v>4.7297297297297298</v>
      </c>
      <c r="I6" s="227">
        <f t="shared" si="8"/>
        <v>15.54054054054054</v>
      </c>
      <c r="J6" s="227">
        <f t="shared" si="8"/>
        <v>27.027027027027028</v>
      </c>
      <c r="K6" s="227">
        <f t="shared" si="8"/>
        <v>30.405405405405407</v>
      </c>
      <c r="L6" s="227">
        <f t="shared" si="8"/>
        <v>18.243243243243242</v>
      </c>
      <c r="M6" s="227">
        <f t="shared" si="8"/>
        <v>4.0540540540540544</v>
      </c>
      <c r="N6" s="228">
        <f>N132</f>
        <v>10.153164988208953</v>
      </c>
      <c r="O6" s="226">
        <f>O132</f>
        <v>148</v>
      </c>
      <c r="P6" s="227">
        <f t="shared" si="9"/>
        <v>4.7297297297297298</v>
      </c>
      <c r="Q6" s="227">
        <f t="shared" si="9"/>
        <v>12.837837837837837</v>
      </c>
      <c r="R6" s="227">
        <f t="shared" si="9"/>
        <v>12.162162162162163</v>
      </c>
      <c r="S6" s="227">
        <f t="shared" si="9"/>
        <v>15.54054054054054</v>
      </c>
      <c r="T6" s="227">
        <f t="shared" si="9"/>
        <v>11.486486486486488</v>
      </c>
      <c r="U6" s="227">
        <f t="shared" si="9"/>
        <v>18.918918918918919</v>
      </c>
      <c r="V6" s="227">
        <f t="shared" si="9"/>
        <v>19.594594594594593</v>
      </c>
      <c r="W6" s="227">
        <f t="shared" si="9"/>
        <v>4.7297297297297298</v>
      </c>
      <c r="X6" s="228">
        <f>X132</f>
        <v>125.95744680851064</v>
      </c>
      <c r="Y6" s="226">
        <f>Y132</f>
        <v>148</v>
      </c>
      <c r="Z6" s="227">
        <f t="shared" si="10"/>
        <v>8.1081081081081088</v>
      </c>
      <c r="AA6" s="227">
        <f t="shared" si="10"/>
        <v>32.432432432432435</v>
      </c>
      <c r="AB6" s="227">
        <f t="shared" si="10"/>
        <v>29.72972972972973</v>
      </c>
      <c r="AC6" s="227">
        <f t="shared" si="10"/>
        <v>20.27027027027027</v>
      </c>
      <c r="AD6" s="227">
        <f t="shared" si="10"/>
        <v>9.4594594594594597</v>
      </c>
      <c r="AE6" s="228">
        <f>AE132</f>
        <v>6.8989386640566499</v>
      </c>
      <c r="AF6" s="20">
        <f>AF132</f>
        <v>148</v>
      </c>
      <c r="AG6" s="12">
        <f t="shared" si="11"/>
        <v>52.702702702702695</v>
      </c>
      <c r="AH6" s="12">
        <f t="shared" si="11"/>
        <v>36.486486486486484</v>
      </c>
      <c r="AI6" s="12">
        <f t="shared" si="11"/>
        <v>3.3783783783783785</v>
      </c>
      <c r="AJ6" s="12">
        <f t="shared" si="11"/>
        <v>7.4324324324324325</v>
      </c>
      <c r="AK6" s="20">
        <f>AK132</f>
        <v>148</v>
      </c>
      <c r="AL6" s="12">
        <f t="shared" si="12"/>
        <v>6.0810810810810816</v>
      </c>
      <c r="AM6" s="12">
        <f t="shared" si="12"/>
        <v>22.972972972972975</v>
      </c>
      <c r="AN6" s="12">
        <f t="shared" si="12"/>
        <v>41.216216216216218</v>
      </c>
      <c r="AO6" s="12">
        <f t="shared" si="12"/>
        <v>25</v>
      </c>
      <c r="AP6" s="12">
        <f t="shared" si="12"/>
        <v>4.7297297297297298</v>
      </c>
    </row>
    <row r="7" spans="1:42" ht="15" hidden="1" customHeight="1" x14ac:dyDescent="0.15">
      <c r="A7" s="32"/>
      <c r="B7" s="18"/>
      <c r="C7" s="34" t="s">
        <v>86</v>
      </c>
      <c r="D7" s="90">
        <v>150</v>
      </c>
      <c r="E7" s="90">
        <v>976</v>
      </c>
      <c r="F7" s="99">
        <v>34.83606557377049</v>
      </c>
      <c r="G7" s="226">
        <f t="shared" ref="G7:G12" si="13">G133</f>
        <v>153</v>
      </c>
      <c r="H7" s="227">
        <f t="shared" si="8"/>
        <v>5.2287581699346406</v>
      </c>
      <c r="I7" s="227">
        <f t="shared" si="8"/>
        <v>20.915032679738562</v>
      </c>
      <c r="J7" s="227">
        <f t="shared" si="8"/>
        <v>26.797385620915033</v>
      </c>
      <c r="K7" s="227">
        <f t="shared" si="8"/>
        <v>20.915032679738562</v>
      </c>
      <c r="L7" s="227">
        <f t="shared" si="8"/>
        <v>24.183006535947712</v>
      </c>
      <c r="M7" s="227">
        <f t="shared" si="8"/>
        <v>1.9607843137254901</v>
      </c>
      <c r="N7" s="228">
        <f t="shared" ref="N7:O12" si="14">N133</f>
        <v>10.483898132051548</v>
      </c>
      <c r="O7" s="226">
        <f t="shared" si="14"/>
        <v>153</v>
      </c>
      <c r="P7" s="227">
        <f t="shared" si="9"/>
        <v>5.2287581699346406</v>
      </c>
      <c r="Q7" s="227">
        <f t="shared" si="9"/>
        <v>12.418300653594772</v>
      </c>
      <c r="R7" s="227">
        <f t="shared" si="9"/>
        <v>18.954248366013072</v>
      </c>
      <c r="S7" s="227">
        <f t="shared" si="9"/>
        <v>13.725490196078432</v>
      </c>
      <c r="T7" s="227">
        <f t="shared" si="9"/>
        <v>10.457516339869281</v>
      </c>
      <c r="U7" s="227">
        <f t="shared" si="9"/>
        <v>18.300653594771241</v>
      </c>
      <c r="V7" s="227">
        <f t="shared" si="9"/>
        <v>16.993464052287582</v>
      </c>
      <c r="W7" s="227">
        <f t="shared" si="9"/>
        <v>3.9215686274509802</v>
      </c>
      <c r="X7" s="228">
        <f t="shared" ref="X7:Y12" si="15">X133</f>
        <v>105.70748299319727</v>
      </c>
      <c r="Y7" s="226">
        <f t="shared" si="15"/>
        <v>153</v>
      </c>
      <c r="Z7" s="227">
        <f t="shared" si="10"/>
        <v>13.725490196078432</v>
      </c>
      <c r="AA7" s="227">
        <f t="shared" si="10"/>
        <v>24.183006535947712</v>
      </c>
      <c r="AB7" s="227">
        <f t="shared" si="10"/>
        <v>34.640522875816991</v>
      </c>
      <c r="AC7" s="227">
        <f t="shared" si="10"/>
        <v>21.568627450980394</v>
      </c>
      <c r="AD7" s="227">
        <f t="shared" si="10"/>
        <v>5.8823529411764701</v>
      </c>
      <c r="AE7" s="228">
        <f t="shared" ref="AE7:AF12" si="16">AE133</f>
        <v>6.9778105421463774</v>
      </c>
      <c r="AF7" s="20">
        <f t="shared" si="16"/>
        <v>153</v>
      </c>
      <c r="AG7" s="12">
        <f t="shared" si="11"/>
        <v>48.366013071895424</v>
      </c>
      <c r="AH7" s="12">
        <f t="shared" si="11"/>
        <v>43.137254901960787</v>
      </c>
      <c r="AI7" s="12">
        <f t="shared" si="11"/>
        <v>0.65359477124183007</v>
      </c>
      <c r="AJ7" s="12">
        <f t="shared" si="11"/>
        <v>7.8431372549019605</v>
      </c>
      <c r="AK7" s="20">
        <f t="shared" ref="AK7:AK12" si="17">AK133</f>
        <v>153</v>
      </c>
      <c r="AL7" s="12">
        <f t="shared" si="12"/>
        <v>6.5359477124183014</v>
      </c>
      <c r="AM7" s="12">
        <f t="shared" si="12"/>
        <v>18.300653594771241</v>
      </c>
      <c r="AN7" s="12">
        <f t="shared" si="12"/>
        <v>37.254901960784316</v>
      </c>
      <c r="AO7" s="12">
        <f t="shared" si="12"/>
        <v>31.372549019607842</v>
      </c>
      <c r="AP7" s="12">
        <f t="shared" si="12"/>
        <v>6.5359477124183014</v>
      </c>
    </row>
    <row r="8" spans="1:42" ht="15" hidden="1" customHeight="1" x14ac:dyDescent="0.15">
      <c r="A8" s="32"/>
      <c r="B8" s="18"/>
      <c r="C8" s="34" t="s">
        <v>87</v>
      </c>
      <c r="D8" s="90">
        <v>70</v>
      </c>
      <c r="E8" s="90">
        <v>481</v>
      </c>
      <c r="F8" s="99">
        <v>28.482328482328484</v>
      </c>
      <c r="G8" s="226">
        <f t="shared" si="13"/>
        <v>73</v>
      </c>
      <c r="H8" s="227">
        <f t="shared" si="8"/>
        <v>2.7397260273972601</v>
      </c>
      <c r="I8" s="227">
        <f t="shared" si="8"/>
        <v>12.328767123287671</v>
      </c>
      <c r="J8" s="227">
        <f t="shared" si="8"/>
        <v>27.397260273972602</v>
      </c>
      <c r="K8" s="227">
        <f t="shared" si="8"/>
        <v>24.657534246575342</v>
      </c>
      <c r="L8" s="227">
        <f t="shared" si="8"/>
        <v>31.506849315068493</v>
      </c>
      <c r="M8" s="227">
        <f t="shared" si="8"/>
        <v>1.3698630136986301</v>
      </c>
      <c r="N8" s="228">
        <f t="shared" si="14"/>
        <v>12.56984650476935</v>
      </c>
      <c r="O8" s="226">
        <f t="shared" si="14"/>
        <v>73</v>
      </c>
      <c r="P8" s="227">
        <f t="shared" si="9"/>
        <v>2.7397260273972601</v>
      </c>
      <c r="Q8" s="227">
        <f t="shared" si="9"/>
        <v>9.5890410958904102</v>
      </c>
      <c r="R8" s="227">
        <f t="shared" si="9"/>
        <v>15.068493150684931</v>
      </c>
      <c r="S8" s="227">
        <f t="shared" si="9"/>
        <v>8.2191780821917799</v>
      </c>
      <c r="T8" s="227">
        <f t="shared" si="9"/>
        <v>16.43835616438356</v>
      </c>
      <c r="U8" s="227">
        <f t="shared" si="9"/>
        <v>24.657534246575342</v>
      </c>
      <c r="V8" s="227">
        <f t="shared" si="9"/>
        <v>21.917808219178081</v>
      </c>
      <c r="W8" s="227">
        <f t="shared" si="9"/>
        <v>1.3698630136986301</v>
      </c>
      <c r="X8" s="228">
        <f t="shared" si="15"/>
        <v>133.36944444444444</v>
      </c>
      <c r="Y8" s="226">
        <f t="shared" si="15"/>
        <v>73</v>
      </c>
      <c r="Z8" s="227">
        <f t="shared" si="10"/>
        <v>6.8493150684931505</v>
      </c>
      <c r="AA8" s="227">
        <f t="shared" si="10"/>
        <v>27.397260273972602</v>
      </c>
      <c r="AB8" s="227">
        <f t="shared" si="10"/>
        <v>30.136986301369863</v>
      </c>
      <c r="AC8" s="227">
        <f t="shared" si="10"/>
        <v>28.767123287671232</v>
      </c>
      <c r="AD8" s="227">
        <f t="shared" si="10"/>
        <v>6.8493150684931505</v>
      </c>
      <c r="AE8" s="228">
        <f t="shared" si="16"/>
        <v>7.6082101610569666</v>
      </c>
      <c r="AF8" s="20">
        <f t="shared" si="16"/>
        <v>73</v>
      </c>
      <c r="AG8" s="12">
        <f t="shared" si="11"/>
        <v>38.356164383561641</v>
      </c>
      <c r="AH8" s="12">
        <f t="shared" si="11"/>
        <v>50.684931506849317</v>
      </c>
      <c r="AI8" s="12">
        <f t="shared" si="11"/>
        <v>1.3698630136986301</v>
      </c>
      <c r="AJ8" s="12">
        <f t="shared" si="11"/>
        <v>9.5890410958904102</v>
      </c>
      <c r="AK8" s="20">
        <f t="shared" si="17"/>
        <v>73</v>
      </c>
      <c r="AL8" s="12">
        <f t="shared" si="12"/>
        <v>10.95890410958904</v>
      </c>
      <c r="AM8" s="12">
        <f t="shared" si="12"/>
        <v>13.698630136986301</v>
      </c>
      <c r="AN8" s="12">
        <f t="shared" si="12"/>
        <v>39.726027397260275</v>
      </c>
      <c r="AO8" s="12">
        <f t="shared" si="12"/>
        <v>28.767123287671232</v>
      </c>
      <c r="AP8" s="12">
        <f t="shared" si="12"/>
        <v>6.8493150684931505</v>
      </c>
    </row>
    <row r="9" spans="1:42" ht="15" hidden="1" customHeight="1" x14ac:dyDescent="0.15">
      <c r="A9" s="32"/>
      <c r="B9" s="18"/>
      <c r="C9" s="37" t="s">
        <v>88</v>
      </c>
      <c r="D9" s="91">
        <v>107</v>
      </c>
      <c r="E9" s="91">
        <v>632</v>
      </c>
      <c r="F9" s="100">
        <v>34.810126582278485</v>
      </c>
      <c r="G9" s="226">
        <f t="shared" si="13"/>
        <v>109</v>
      </c>
      <c r="H9" s="227">
        <f t="shared" si="8"/>
        <v>6.4220183486238538</v>
      </c>
      <c r="I9" s="227">
        <f t="shared" si="8"/>
        <v>14.678899082568808</v>
      </c>
      <c r="J9" s="227">
        <f t="shared" si="8"/>
        <v>26.605504587155966</v>
      </c>
      <c r="K9" s="227">
        <f t="shared" si="8"/>
        <v>24.770642201834864</v>
      </c>
      <c r="L9" s="227">
        <f t="shared" si="8"/>
        <v>26.605504587155966</v>
      </c>
      <c r="M9" s="227">
        <f t="shared" si="8"/>
        <v>0.91743119266055051</v>
      </c>
      <c r="N9" s="228">
        <f t="shared" si="14"/>
        <v>11.027780690925688</v>
      </c>
      <c r="O9" s="226">
        <f t="shared" si="14"/>
        <v>109</v>
      </c>
      <c r="P9" s="227">
        <f t="shared" si="9"/>
        <v>6.4220183486238538</v>
      </c>
      <c r="Q9" s="227">
        <f t="shared" si="9"/>
        <v>8.2568807339449553</v>
      </c>
      <c r="R9" s="227">
        <f t="shared" si="9"/>
        <v>15.596330275229359</v>
      </c>
      <c r="S9" s="227">
        <f t="shared" si="9"/>
        <v>13.761467889908257</v>
      </c>
      <c r="T9" s="227">
        <f t="shared" si="9"/>
        <v>16.513761467889911</v>
      </c>
      <c r="U9" s="227">
        <f t="shared" si="9"/>
        <v>11.926605504587156</v>
      </c>
      <c r="V9" s="227">
        <f t="shared" si="9"/>
        <v>22.935779816513762</v>
      </c>
      <c r="W9" s="227">
        <f t="shared" si="9"/>
        <v>4.5871559633027523</v>
      </c>
      <c r="X9" s="228">
        <f t="shared" si="15"/>
        <v>115.00961538461539</v>
      </c>
      <c r="Y9" s="226">
        <f t="shared" si="15"/>
        <v>109</v>
      </c>
      <c r="Z9" s="227">
        <f t="shared" si="10"/>
        <v>25.688073394495415</v>
      </c>
      <c r="AA9" s="227">
        <f t="shared" si="10"/>
        <v>30.275229357798167</v>
      </c>
      <c r="AB9" s="227">
        <f t="shared" si="10"/>
        <v>19.26605504587156</v>
      </c>
      <c r="AC9" s="227">
        <f t="shared" si="10"/>
        <v>21.100917431192663</v>
      </c>
      <c r="AD9" s="227">
        <f t="shared" si="10"/>
        <v>3.669724770642202</v>
      </c>
      <c r="AE9" s="228">
        <f t="shared" si="16"/>
        <v>5.7513399964686709</v>
      </c>
      <c r="AF9" s="20">
        <f t="shared" si="16"/>
        <v>109</v>
      </c>
      <c r="AG9" s="12">
        <f t="shared" si="11"/>
        <v>38.532110091743121</v>
      </c>
      <c r="AH9" s="12">
        <f t="shared" si="11"/>
        <v>51.37614678899083</v>
      </c>
      <c r="AI9" s="12">
        <f t="shared" si="11"/>
        <v>5.5045871559633035</v>
      </c>
      <c r="AJ9" s="12">
        <f t="shared" si="11"/>
        <v>4.5871559633027523</v>
      </c>
      <c r="AK9" s="20">
        <f t="shared" si="17"/>
        <v>109</v>
      </c>
      <c r="AL9" s="12">
        <f t="shared" si="12"/>
        <v>11.009174311926607</v>
      </c>
      <c r="AM9" s="12">
        <f t="shared" si="12"/>
        <v>20.183486238532112</v>
      </c>
      <c r="AN9" s="12">
        <f t="shared" si="12"/>
        <v>29.357798165137616</v>
      </c>
      <c r="AO9" s="12">
        <f t="shared" si="12"/>
        <v>33.944954128440372</v>
      </c>
      <c r="AP9" s="12">
        <f t="shared" si="12"/>
        <v>5.5045871559633035</v>
      </c>
    </row>
    <row r="10" spans="1:42" ht="15" hidden="1" customHeight="1" x14ac:dyDescent="0.15">
      <c r="A10" s="32"/>
      <c r="B10" s="18"/>
      <c r="C10" s="37" t="s">
        <v>89</v>
      </c>
      <c r="D10" s="91">
        <v>126</v>
      </c>
      <c r="E10" s="91">
        <v>844</v>
      </c>
      <c r="F10" s="100">
        <v>33.293838862559241</v>
      </c>
      <c r="G10" s="226">
        <f t="shared" si="13"/>
        <v>128</v>
      </c>
      <c r="H10" s="227">
        <f t="shared" si="8"/>
        <v>7.03125</v>
      </c>
      <c r="I10" s="227">
        <f t="shared" si="8"/>
        <v>17.96875</v>
      </c>
      <c r="J10" s="227">
        <f t="shared" si="8"/>
        <v>25.78125</v>
      </c>
      <c r="K10" s="227">
        <f t="shared" si="8"/>
        <v>24.21875</v>
      </c>
      <c r="L10" s="227">
        <f t="shared" si="8"/>
        <v>22.65625</v>
      </c>
      <c r="M10" s="227">
        <f t="shared" si="8"/>
        <v>2.34375</v>
      </c>
      <c r="N10" s="228">
        <f t="shared" si="14"/>
        <v>10.184224555920787</v>
      </c>
      <c r="O10" s="226">
        <f t="shared" si="14"/>
        <v>128</v>
      </c>
      <c r="P10" s="227">
        <f t="shared" si="9"/>
        <v>7.03125</v>
      </c>
      <c r="Q10" s="227">
        <f t="shared" si="9"/>
        <v>12.5</v>
      </c>
      <c r="R10" s="227">
        <f t="shared" si="9"/>
        <v>14.84375</v>
      </c>
      <c r="S10" s="227">
        <f t="shared" si="9"/>
        <v>13.28125</v>
      </c>
      <c r="T10" s="227">
        <f t="shared" si="9"/>
        <v>12.5</v>
      </c>
      <c r="U10" s="227">
        <f t="shared" si="9"/>
        <v>17.1875</v>
      </c>
      <c r="V10" s="227">
        <f t="shared" si="9"/>
        <v>17.1875</v>
      </c>
      <c r="W10" s="227">
        <f t="shared" si="9"/>
        <v>5.46875</v>
      </c>
      <c r="X10" s="228">
        <f t="shared" si="15"/>
        <v>114.38842975206612</v>
      </c>
      <c r="Y10" s="226">
        <f t="shared" si="15"/>
        <v>128</v>
      </c>
      <c r="Z10" s="227">
        <f t="shared" si="10"/>
        <v>23.4375</v>
      </c>
      <c r="AA10" s="227">
        <f t="shared" si="10"/>
        <v>32.8125</v>
      </c>
      <c r="AB10" s="227">
        <f t="shared" si="10"/>
        <v>21.875</v>
      </c>
      <c r="AC10" s="227">
        <f t="shared" si="10"/>
        <v>14.0625</v>
      </c>
      <c r="AD10" s="227">
        <f t="shared" si="10"/>
        <v>7.8125</v>
      </c>
      <c r="AE10" s="228">
        <f t="shared" si="16"/>
        <v>5.1396156080163342</v>
      </c>
      <c r="AF10" s="20">
        <f t="shared" si="16"/>
        <v>128</v>
      </c>
      <c r="AG10" s="12">
        <f t="shared" si="11"/>
        <v>43.75</v>
      </c>
      <c r="AH10" s="12">
        <f t="shared" si="11"/>
        <v>47.65625</v>
      </c>
      <c r="AI10" s="12">
        <f t="shared" si="11"/>
        <v>7.03125</v>
      </c>
      <c r="AJ10" s="12">
        <f t="shared" si="11"/>
        <v>1.5625</v>
      </c>
      <c r="AK10" s="20">
        <f t="shared" si="17"/>
        <v>128</v>
      </c>
      <c r="AL10" s="12">
        <f t="shared" si="12"/>
        <v>19.53125</v>
      </c>
      <c r="AM10" s="12">
        <f t="shared" si="12"/>
        <v>18.75</v>
      </c>
      <c r="AN10" s="12">
        <f t="shared" si="12"/>
        <v>33.59375</v>
      </c>
      <c r="AO10" s="12">
        <f t="shared" si="12"/>
        <v>26.5625</v>
      </c>
      <c r="AP10" s="12">
        <f t="shared" si="12"/>
        <v>1.5625</v>
      </c>
    </row>
    <row r="11" spans="1:42" ht="15" hidden="1" customHeight="1" x14ac:dyDescent="0.15">
      <c r="A11" s="32"/>
      <c r="B11" s="18"/>
      <c r="C11" s="37" t="s">
        <v>90</v>
      </c>
      <c r="D11" s="91">
        <v>110</v>
      </c>
      <c r="E11" s="91">
        <v>616</v>
      </c>
      <c r="F11" s="100">
        <v>33.441558441558442</v>
      </c>
      <c r="G11" s="226">
        <f t="shared" si="13"/>
        <v>116</v>
      </c>
      <c r="H11" s="227">
        <f t="shared" si="8"/>
        <v>6.8965517241379306</v>
      </c>
      <c r="I11" s="227">
        <f t="shared" si="8"/>
        <v>12.068965517241379</v>
      </c>
      <c r="J11" s="227">
        <f t="shared" si="8"/>
        <v>31.03448275862069</v>
      </c>
      <c r="K11" s="227">
        <f t="shared" si="8"/>
        <v>25</v>
      </c>
      <c r="L11" s="227">
        <f t="shared" si="8"/>
        <v>22.413793103448278</v>
      </c>
      <c r="M11" s="227">
        <f t="shared" si="8"/>
        <v>2.5862068965517242</v>
      </c>
      <c r="N11" s="228">
        <f t="shared" si="14"/>
        <v>10.908268531917138</v>
      </c>
      <c r="O11" s="226">
        <f t="shared" si="14"/>
        <v>116</v>
      </c>
      <c r="P11" s="227">
        <f t="shared" si="9"/>
        <v>6.8965517241379306</v>
      </c>
      <c r="Q11" s="227">
        <f t="shared" si="9"/>
        <v>16.379310344827587</v>
      </c>
      <c r="R11" s="227">
        <f t="shared" si="9"/>
        <v>14.655172413793101</v>
      </c>
      <c r="S11" s="227">
        <f t="shared" si="9"/>
        <v>17.241379310344829</v>
      </c>
      <c r="T11" s="227">
        <f t="shared" si="9"/>
        <v>8.6206896551724146</v>
      </c>
      <c r="U11" s="227">
        <f t="shared" si="9"/>
        <v>11.206896551724139</v>
      </c>
      <c r="V11" s="227">
        <f t="shared" si="9"/>
        <v>18.103448275862068</v>
      </c>
      <c r="W11" s="227">
        <f t="shared" si="9"/>
        <v>6.8965517241379306</v>
      </c>
      <c r="X11" s="228">
        <f t="shared" si="15"/>
        <v>104.91666666666667</v>
      </c>
      <c r="Y11" s="226">
        <f t="shared" si="15"/>
        <v>116</v>
      </c>
      <c r="Z11" s="227">
        <f t="shared" si="10"/>
        <v>21.551724137931032</v>
      </c>
      <c r="AA11" s="227">
        <f t="shared" si="10"/>
        <v>26.72413793103448</v>
      </c>
      <c r="AB11" s="227">
        <f t="shared" si="10"/>
        <v>27.586206896551722</v>
      </c>
      <c r="AC11" s="227">
        <f t="shared" si="10"/>
        <v>17.241379310344829</v>
      </c>
      <c r="AD11" s="227">
        <f t="shared" si="10"/>
        <v>6.8965517241379306</v>
      </c>
      <c r="AE11" s="228">
        <f t="shared" si="16"/>
        <v>5.1857220146505636</v>
      </c>
      <c r="AF11" s="20">
        <f t="shared" si="16"/>
        <v>116</v>
      </c>
      <c r="AG11" s="12">
        <f t="shared" si="11"/>
        <v>27.586206896551722</v>
      </c>
      <c r="AH11" s="12">
        <f t="shared" si="11"/>
        <v>59.482758620689658</v>
      </c>
      <c r="AI11" s="12">
        <f t="shared" si="11"/>
        <v>9.4827586206896548</v>
      </c>
      <c r="AJ11" s="12">
        <f t="shared" si="11"/>
        <v>3.4482758620689653</v>
      </c>
      <c r="AK11" s="20">
        <f t="shared" si="17"/>
        <v>116</v>
      </c>
      <c r="AL11" s="12">
        <f t="shared" si="12"/>
        <v>12.068965517241379</v>
      </c>
      <c r="AM11" s="12">
        <f t="shared" si="12"/>
        <v>25</v>
      </c>
      <c r="AN11" s="12">
        <f t="shared" si="12"/>
        <v>38.793103448275865</v>
      </c>
      <c r="AO11" s="12">
        <f t="shared" si="12"/>
        <v>18.96551724137931</v>
      </c>
      <c r="AP11" s="12">
        <f t="shared" si="12"/>
        <v>5.1724137931034484</v>
      </c>
    </row>
    <row r="12" spans="1:42" ht="15" hidden="1" customHeight="1" x14ac:dyDescent="0.15">
      <c r="A12" s="32"/>
      <c r="B12" s="19"/>
      <c r="C12" s="35" t="s">
        <v>91</v>
      </c>
      <c r="D12" s="92">
        <v>251</v>
      </c>
      <c r="E12" s="92">
        <v>1249</v>
      </c>
      <c r="F12" s="101">
        <v>34.747798238590875</v>
      </c>
      <c r="G12" s="229">
        <f t="shared" si="13"/>
        <v>270</v>
      </c>
      <c r="H12" s="230">
        <f t="shared" si="8"/>
        <v>11.481481481481481</v>
      </c>
      <c r="I12" s="230">
        <f t="shared" si="8"/>
        <v>8.518518518518519</v>
      </c>
      <c r="J12" s="230">
        <f t="shared" si="8"/>
        <v>25.555555555555554</v>
      </c>
      <c r="K12" s="230">
        <f t="shared" si="8"/>
        <v>24.074074074074073</v>
      </c>
      <c r="L12" s="230">
        <f t="shared" si="8"/>
        <v>26.666666666666668</v>
      </c>
      <c r="M12" s="230">
        <f t="shared" si="8"/>
        <v>3.7037037037037033</v>
      </c>
      <c r="N12" s="231">
        <f t="shared" si="14"/>
        <v>11.725727191138542</v>
      </c>
      <c r="O12" s="229">
        <f t="shared" si="14"/>
        <v>270</v>
      </c>
      <c r="P12" s="230">
        <f t="shared" si="9"/>
        <v>11.481481481481481</v>
      </c>
      <c r="Q12" s="230">
        <f t="shared" si="9"/>
        <v>12.222222222222221</v>
      </c>
      <c r="R12" s="230">
        <f t="shared" si="9"/>
        <v>15.925925925925927</v>
      </c>
      <c r="S12" s="230">
        <f t="shared" si="9"/>
        <v>10.74074074074074</v>
      </c>
      <c r="T12" s="230">
        <f t="shared" si="9"/>
        <v>10</v>
      </c>
      <c r="U12" s="230">
        <f t="shared" si="9"/>
        <v>14.074074074074074</v>
      </c>
      <c r="V12" s="230">
        <f t="shared" si="9"/>
        <v>19.25925925925926</v>
      </c>
      <c r="W12" s="230">
        <f t="shared" si="9"/>
        <v>6.2962962962962958</v>
      </c>
      <c r="X12" s="231">
        <f t="shared" si="15"/>
        <v>114.28458498023716</v>
      </c>
      <c r="Y12" s="229">
        <f t="shared" si="15"/>
        <v>270</v>
      </c>
      <c r="Z12" s="230">
        <f t="shared" si="10"/>
        <v>37.037037037037038</v>
      </c>
      <c r="AA12" s="230">
        <f t="shared" si="10"/>
        <v>31.481481481481481</v>
      </c>
      <c r="AB12" s="230">
        <f t="shared" si="10"/>
        <v>14.814814814814813</v>
      </c>
      <c r="AC12" s="230">
        <f t="shared" si="10"/>
        <v>8.1481481481481488</v>
      </c>
      <c r="AD12" s="230">
        <f t="shared" si="10"/>
        <v>8.518518518518519</v>
      </c>
      <c r="AE12" s="231">
        <f t="shared" si="16"/>
        <v>3.4667633808917167</v>
      </c>
      <c r="AF12" s="21">
        <f t="shared" si="16"/>
        <v>270</v>
      </c>
      <c r="AG12" s="9">
        <f t="shared" si="11"/>
        <v>21.111111111111111</v>
      </c>
      <c r="AH12" s="9">
        <f t="shared" si="11"/>
        <v>59.629629629629633</v>
      </c>
      <c r="AI12" s="9">
        <f t="shared" si="11"/>
        <v>18.148148148148149</v>
      </c>
      <c r="AJ12" s="9">
        <f t="shared" si="11"/>
        <v>1.1111111111111112</v>
      </c>
      <c r="AK12" s="21">
        <f t="shared" si="17"/>
        <v>270</v>
      </c>
      <c r="AL12" s="9">
        <f t="shared" si="12"/>
        <v>14.444444444444443</v>
      </c>
      <c r="AM12" s="9">
        <f t="shared" si="12"/>
        <v>32.222222222222221</v>
      </c>
      <c r="AN12" s="9">
        <f t="shared" si="12"/>
        <v>30.37037037037037</v>
      </c>
      <c r="AO12" s="9">
        <f t="shared" si="12"/>
        <v>18.888888888888889</v>
      </c>
      <c r="AP12" s="9">
        <f t="shared" si="12"/>
        <v>4.0740740740740744</v>
      </c>
    </row>
    <row r="13" spans="1:42" ht="15" hidden="1" customHeight="1" x14ac:dyDescent="0.15">
      <c r="A13" s="32"/>
      <c r="B13" s="11" t="s">
        <v>2</v>
      </c>
      <c r="C13" s="26" t="s">
        <v>16</v>
      </c>
      <c r="D13" s="90">
        <v>636</v>
      </c>
      <c r="E13" s="90">
        <v>2490</v>
      </c>
      <c r="F13" s="99">
        <v>42.650602409638552</v>
      </c>
      <c r="G13" s="226">
        <f>G139</f>
        <v>835</v>
      </c>
      <c r="H13" s="226">
        <f>H139</f>
        <v>189</v>
      </c>
      <c r="I13" s="226">
        <f t="shared" ref="I13:M13" si="18">I139</f>
        <v>76</v>
      </c>
      <c r="J13" s="226">
        <f t="shared" si="18"/>
        <v>190</v>
      </c>
      <c r="K13" s="226">
        <f t="shared" si="18"/>
        <v>143</v>
      </c>
      <c r="L13" s="226">
        <f t="shared" si="18"/>
        <v>201</v>
      </c>
      <c r="M13" s="226">
        <f t="shared" si="18"/>
        <v>36</v>
      </c>
      <c r="N13" s="228">
        <f>N139</f>
        <v>10.304736212653541</v>
      </c>
      <c r="O13" s="226">
        <f>O139</f>
        <v>835</v>
      </c>
      <c r="P13" s="226">
        <f>P139</f>
        <v>189</v>
      </c>
      <c r="Q13" s="226">
        <f t="shared" ref="Q13:W13" si="19">Q139</f>
        <v>162</v>
      </c>
      <c r="R13" s="226">
        <f t="shared" si="19"/>
        <v>160</v>
      </c>
      <c r="S13" s="226">
        <f t="shared" si="19"/>
        <v>101</v>
      </c>
      <c r="T13" s="226">
        <f t="shared" si="19"/>
        <v>54</v>
      </c>
      <c r="U13" s="226">
        <f t="shared" si="19"/>
        <v>57</v>
      </c>
      <c r="V13" s="226">
        <f t="shared" si="19"/>
        <v>51</v>
      </c>
      <c r="W13" s="226">
        <f t="shared" si="19"/>
        <v>61</v>
      </c>
      <c r="X13" s="228">
        <f>X139</f>
        <v>55.343669250645995</v>
      </c>
      <c r="Y13" s="226">
        <f>Y139</f>
        <v>835</v>
      </c>
      <c r="Z13" s="226">
        <f>Z139</f>
        <v>318</v>
      </c>
      <c r="AA13" s="226">
        <f t="shared" ref="AA13:AD13" si="20">AA139</f>
        <v>119</v>
      </c>
      <c r="AB13" s="226">
        <f t="shared" si="20"/>
        <v>159</v>
      </c>
      <c r="AC13" s="226">
        <f t="shared" si="20"/>
        <v>133</v>
      </c>
      <c r="AD13" s="226">
        <f t="shared" si="20"/>
        <v>106</v>
      </c>
      <c r="AE13" s="228">
        <f>AE139</f>
        <v>5.0282468357627721</v>
      </c>
      <c r="AF13" s="20">
        <f>AF139</f>
        <v>835</v>
      </c>
      <c r="AG13" s="20">
        <f>AG139</f>
        <v>137</v>
      </c>
      <c r="AH13" s="20">
        <f t="shared" ref="AH13:AJ13" si="21">AH139</f>
        <v>498</v>
      </c>
      <c r="AI13" s="20">
        <f t="shared" si="21"/>
        <v>175</v>
      </c>
      <c r="AJ13" s="20">
        <f t="shared" si="21"/>
        <v>25</v>
      </c>
      <c r="AK13" s="20">
        <f>AK139</f>
        <v>835</v>
      </c>
      <c r="AL13" s="20">
        <f>AL139</f>
        <v>145</v>
      </c>
      <c r="AM13" s="20">
        <f>AM139</f>
        <v>230</v>
      </c>
      <c r="AN13" s="20">
        <f t="shared" ref="AN13:AP13" si="22">AN139</f>
        <v>223</v>
      </c>
      <c r="AO13" s="20">
        <f t="shared" si="22"/>
        <v>174</v>
      </c>
      <c r="AP13" s="20">
        <f t="shared" si="22"/>
        <v>63</v>
      </c>
    </row>
    <row r="14" spans="1:42" ht="15" hidden="1" customHeight="1" x14ac:dyDescent="0.15">
      <c r="A14" s="32"/>
      <c r="B14" s="11" t="s">
        <v>3</v>
      </c>
      <c r="C14" s="30"/>
      <c r="D14" s="89"/>
      <c r="E14" s="89"/>
      <c r="F14" s="98"/>
      <c r="G14" s="225">
        <f>IF(SUM(H14:M14)&gt;100,"－",SUM(H14:M14))</f>
        <v>100</v>
      </c>
      <c r="H14" s="225">
        <f t="shared" ref="H14:M14" si="23">H139/$G13*100</f>
        <v>22.634730538922156</v>
      </c>
      <c r="I14" s="225">
        <f t="shared" si="23"/>
        <v>9.1017964071856294</v>
      </c>
      <c r="J14" s="225">
        <f t="shared" si="23"/>
        <v>22.754491017964071</v>
      </c>
      <c r="K14" s="225">
        <f t="shared" si="23"/>
        <v>17.125748502994011</v>
      </c>
      <c r="L14" s="225">
        <f t="shared" si="23"/>
        <v>24.071856287425149</v>
      </c>
      <c r="M14" s="225">
        <f t="shared" si="23"/>
        <v>4.3113772455089823</v>
      </c>
      <c r="N14" s="224" t="s">
        <v>73</v>
      </c>
      <c r="O14" s="225">
        <f>IF(SUM(P14:W14)&gt;100,"－",SUM(P14:W14))</f>
        <v>100</v>
      </c>
      <c r="P14" s="225">
        <f t="shared" ref="P14:W14" si="24">P139/$O13*100</f>
        <v>22.634730538922156</v>
      </c>
      <c r="Q14" s="225">
        <f t="shared" si="24"/>
        <v>19.401197604790418</v>
      </c>
      <c r="R14" s="225">
        <f t="shared" si="24"/>
        <v>19.161676646706589</v>
      </c>
      <c r="S14" s="225">
        <f t="shared" si="24"/>
        <v>12.095808383233534</v>
      </c>
      <c r="T14" s="225">
        <f t="shared" si="24"/>
        <v>6.4670658682634734</v>
      </c>
      <c r="U14" s="225">
        <f t="shared" si="24"/>
        <v>6.8263473053892216</v>
      </c>
      <c r="V14" s="225">
        <f t="shared" si="24"/>
        <v>6.1077844311377243</v>
      </c>
      <c r="W14" s="225">
        <f t="shared" si="24"/>
        <v>7.3053892215568865</v>
      </c>
      <c r="X14" s="224" t="s">
        <v>73</v>
      </c>
      <c r="Y14" s="225">
        <f>IF(SUM(Z14:AD14)&gt;100,"－",SUM(Z14:AD14))</f>
        <v>100</v>
      </c>
      <c r="Z14" s="225">
        <f t="shared" ref="Z14:AD14" si="25">Z139/$O13*100</f>
        <v>38.08383233532934</v>
      </c>
      <c r="AA14" s="225">
        <f t="shared" si="25"/>
        <v>14.251497005988023</v>
      </c>
      <c r="AB14" s="225">
        <f t="shared" si="25"/>
        <v>19.04191616766467</v>
      </c>
      <c r="AC14" s="225">
        <f t="shared" si="25"/>
        <v>15.928143712574849</v>
      </c>
      <c r="AD14" s="225">
        <f t="shared" si="25"/>
        <v>12.694610778443113</v>
      </c>
      <c r="AE14" s="224" t="s">
        <v>73</v>
      </c>
      <c r="AF14" s="28">
        <f>IF(SUM(AG14:AJ14)&gt;100,"－",SUM(AG14:AJ14))</f>
        <v>99.999999999999986</v>
      </c>
      <c r="AG14" s="28">
        <f>AG139/$AF13*100</f>
        <v>16.407185628742514</v>
      </c>
      <c r="AH14" s="28">
        <f>AH139/$AF13*100</f>
        <v>59.640718562874248</v>
      </c>
      <c r="AI14" s="28">
        <f>AI139/$AF13*100</f>
        <v>20.958083832335326</v>
      </c>
      <c r="AJ14" s="28">
        <f>AJ139/$AF13*100</f>
        <v>2.9940119760479043</v>
      </c>
      <c r="AK14" s="28">
        <f>IF(SUM(AL14:AP14)&gt;100,"－",SUM(AL14:AP14))</f>
        <v>100.00000000000001</v>
      </c>
      <c r="AL14" s="28">
        <f>AL139/$AK13*100</f>
        <v>17.365269461077844</v>
      </c>
      <c r="AM14" s="28">
        <f>AM139/$AK13*100</f>
        <v>27.54491017964072</v>
      </c>
      <c r="AN14" s="28">
        <f>AN139/$AK13*100</f>
        <v>26.706586826347305</v>
      </c>
      <c r="AO14" s="28">
        <f>AO139/$AK13*100</f>
        <v>20.838323353293415</v>
      </c>
      <c r="AP14" s="28">
        <f>AP139/$AK13*100</f>
        <v>7.5449101796407181</v>
      </c>
    </row>
    <row r="15" spans="1:42" ht="15" hidden="1" customHeight="1" x14ac:dyDescent="0.15">
      <c r="A15" s="32"/>
      <c r="B15" s="11" t="s">
        <v>4</v>
      </c>
      <c r="C15" s="34" t="s">
        <v>84</v>
      </c>
      <c r="D15" s="90">
        <v>5</v>
      </c>
      <c r="E15" s="90">
        <v>10</v>
      </c>
      <c r="F15" s="99">
        <v>80</v>
      </c>
      <c r="G15" s="226">
        <f>G141</f>
        <v>9</v>
      </c>
      <c r="H15" s="227">
        <f t="shared" ref="H15:M22" si="26">IF($G15=0,0,H141/$G15*100)</f>
        <v>11.111111111111111</v>
      </c>
      <c r="I15" s="227">
        <f t="shared" si="26"/>
        <v>22.222222222222221</v>
      </c>
      <c r="J15" s="227">
        <f t="shared" si="26"/>
        <v>22.222222222222221</v>
      </c>
      <c r="K15" s="227">
        <f t="shared" si="26"/>
        <v>11.111111111111111</v>
      </c>
      <c r="L15" s="227">
        <f t="shared" si="26"/>
        <v>11.111111111111111</v>
      </c>
      <c r="M15" s="227">
        <f t="shared" si="26"/>
        <v>22.222222222222221</v>
      </c>
      <c r="N15" s="228">
        <f>N141</f>
        <v>6.7045417510892529</v>
      </c>
      <c r="O15" s="226">
        <f>O141</f>
        <v>9</v>
      </c>
      <c r="P15" s="227">
        <f t="shared" ref="P15:W22" si="27">IF($O15=0,0,P141/$O15*100)</f>
        <v>11.111111111111111</v>
      </c>
      <c r="Q15" s="227">
        <f t="shared" si="27"/>
        <v>33.333333333333329</v>
      </c>
      <c r="R15" s="227">
        <f t="shared" si="27"/>
        <v>22.222222222222221</v>
      </c>
      <c r="S15" s="227">
        <f t="shared" si="27"/>
        <v>11.111111111111111</v>
      </c>
      <c r="T15" s="227">
        <f t="shared" si="27"/>
        <v>0</v>
      </c>
      <c r="U15" s="227">
        <f t="shared" si="27"/>
        <v>0</v>
      </c>
      <c r="V15" s="227">
        <f t="shared" si="27"/>
        <v>0</v>
      </c>
      <c r="W15" s="227">
        <f t="shared" si="27"/>
        <v>22.222222222222221</v>
      </c>
      <c r="X15" s="228">
        <f>X141</f>
        <v>26.571428571428573</v>
      </c>
      <c r="Y15" s="226">
        <f>Y141</f>
        <v>9</v>
      </c>
      <c r="Z15" s="227">
        <f t="shared" ref="Z15:AD22" si="28">IF($O15=0,0,Z141/$O15*100)</f>
        <v>22.222222222222221</v>
      </c>
      <c r="AA15" s="227">
        <f t="shared" si="28"/>
        <v>22.222222222222221</v>
      </c>
      <c r="AB15" s="227">
        <f t="shared" si="28"/>
        <v>33.333333333333329</v>
      </c>
      <c r="AC15" s="227">
        <f t="shared" si="28"/>
        <v>0</v>
      </c>
      <c r="AD15" s="227">
        <f t="shared" si="28"/>
        <v>22.222222222222221</v>
      </c>
      <c r="AE15" s="228">
        <f>AE141</f>
        <v>3.8793651821019384</v>
      </c>
      <c r="AF15" s="20">
        <f>AF141</f>
        <v>9</v>
      </c>
      <c r="AG15" s="12">
        <f t="shared" ref="AG15:AJ22" si="29">IF($AF15=0,0,AG141/$AF15*100)</f>
        <v>22.222222222222221</v>
      </c>
      <c r="AH15" s="12">
        <f t="shared" si="29"/>
        <v>22.222222222222221</v>
      </c>
      <c r="AI15" s="12">
        <f t="shared" si="29"/>
        <v>22.222222222222221</v>
      </c>
      <c r="AJ15" s="12">
        <f t="shared" si="29"/>
        <v>33.333333333333329</v>
      </c>
      <c r="AK15" s="20">
        <f>AK141</f>
        <v>9</v>
      </c>
      <c r="AL15" s="12">
        <f t="shared" ref="AL15:AP22" si="30">IF($AK15=0,0,AL141/$AK15*100)</f>
        <v>22.222222222222221</v>
      </c>
      <c r="AM15" s="12">
        <f t="shared" si="30"/>
        <v>22.222222222222221</v>
      </c>
      <c r="AN15" s="12">
        <f t="shared" si="30"/>
        <v>22.222222222222221</v>
      </c>
      <c r="AO15" s="12">
        <f t="shared" si="30"/>
        <v>11.111111111111111</v>
      </c>
      <c r="AP15" s="12">
        <f t="shared" si="30"/>
        <v>22.222222222222221</v>
      </c>
    </row>
    <row r="16" spans="1:42" ht="15" hidden="1" customHeight="1" x14ac:dyDescent="0.15">
      <c r="A16" s="32"/>
      <c r="B16" s="11"/>
      <c r="C16" s="34" t="s">
        <v>85</v>
      </c>
      <c r="D16" s="90">
        <v>24</v>
      </c>
      <c r="E16" s="90">
        <v>115</v>
      </c>
      <c r="F16" s="99">
        <v>35.652173913043477</v>
      </c>
      <c r="G16" s="226">
        <f t="shared" ref="G16:G22" si="31">G142</f>
        <v>32</v>
      </c>
      <c r="H16" s="227">
        <f t="shared" si="26"/>
        <v>18.75</v>
      </c>
      <c r="I16" s="227">
        <f t="shared" si="26"/>
        <v>9.375</v>
      </c>
      <c r="J16" s="227">
        <f t="shared" si="26"/>
        <v>21.875</v>
      </c>
      <c r="K16" s="227">
        <f t="shared" si="26"/>
        <v>21.875</v>
      </c>
      <c r="L16" s="227">
        <f t="shared" si="26"/>
        <v>25</v>
      </c>
      <c r="M16" s="227">
        <f t="shared" si="26"/>
        <v>3.125</v>
      </c>
      <c r="N16" s="228">
        <f t="shared" ref="N16:O23" si="32">N142</f>
        <v>10.21099896195469</v>
      </c>
      <c r="O16" s="226">
        <f t="shared" si="32"/>
        <v>32</v>
      </c>
      <c r="P16" s="227">
        <f t="shared" si="27"/>
        <v>18.75</v>
      </c>
      <c r="Q16" s="227">
        <f t="shared" si="27"/>
        <v>15.625</v>
      </c>
      <c r="R16" s="227">
        <f t="shared" si="27"/>
        <v>9.375</v>
      </c>
      <c r="S16" s="227">
        <f t="shared" si="27"/>
        <v>21.875</v>
      </c>
      <c r="T16" s="227">
        <f t="shared" si="27"/>
        <v>12.5</v>
      </c>
      <c r="U16" s="227">
        <f t="shared" si="27"/>
        <v>6.25</v>
      </c>
      <c r="V16" s="227">
        <f t="shared" si="27"/>
        <v>9.375</v>
      </c>
      <c r="W16" s="227">
        <f t="shared" si="27"/>
        <v>6.25</v>
      </c>
      <c r="X16" s="228">
        <f t="shared" ref="X16:Y23" si="33">X142</f>
        <v>71.033333333333331</v>
      </c>
      <c r="Y16" s="226">
        <f t="shared" si="33"/>
        <v>32</v>
      </c>
      <c r="Z16" s="227">
        <f t="shared" si="28"/>
        <v>18.75</v>
      </c>
      <c r="AA16" s="227">
        <f t="shared" si="28"/>
        <v>18.75</v>
      </c>
      <c r="AB16" s="227">
        <f t="shared" si="28"/>
        <v>25</v>
      </c>
      <c r="AC16" s="227">
        <f t="shared" si="28"/>
        <v>28.125</v>
      </c>
      <c r="AD16" s="227">
        <f t="shared" si="28"/>
        <v>9.375</v>
      </c>
      <c r="AE16" s="228">
        <f t="shared" ref="AE16:AF22" si="34">AE142</f>
        <v>7.9610973950847139</v>
      </c>
      <c r="AF16" s="20">
        <f t="shared" si="34"/>
        <v>32</v>
      </c>
      <c r="AG16" s="12">
        <f t="shared" si="29"/>
        <v>12.5</v>
      </c>
      <c r="AH16" s="12">
        <f t="shared" si="29"/>
        <v>81.25</v>
      </c>
      <c r="AI16" s="12">
        <f t="shared" si="29"/>
        <v>3.125</v>
      </c>
      <c r="AJ16" s="12">
        <f t="shared" si="29"/>
        <v>3.125</v>
      </c>
      <c r="AK16" s="20">
        <f t="shared" ref="AK16:AK22" si="35">AK142</f>
        <v>32</v>
      </c>
      <c r="AL16" s="12">
        <f t="shared" si="30"/>
        <v>6.25</v>
      </c>
      <c r="AM16" s="12">
        <f t="shared" si="30"/>
        <v>12.5</v>
      </c>
      <c r="AN16" s="12">
        <f t="shared" si="30"/>
        <v>40.625</v>
      </c>
      <c r="AO16" s="12">
        <f t="shared" si="30"/>
        <v>34.375</v>
      </c>
      <c r="AP16" s="12">
        <f t="shared" si="30"/>
        <v>6.25</v>
      </c>
    </row>
    <row r="17" spans="1:42" ht="15" hidden="1" customHeight="1" x14ac:dyDescent="0.15">
      <c r="A17" s="32"/>
      <c r="B17" s="11"/>
      <c r="C17" s="34" t="s">
        <v>86</v>
      </c>
      <c r="D17" s="90">
        <v>38</v>
      </c>
      <c r="E17" s="90">
        <v>151</v>
      </c>
      <c r="F17" s="99">
        <v>45.695364238410598</v>
      </c>
      <c r="G17" s="226">
        <f t="shared" si="31"/>
        <v>47</v>
      </c>
      <c r="H17" s="227">
        <f t="shared" si="26"/>
        <v>17.021276595744681</v>
      </c>
      <c r="I17" s="227">
        <f t="shared" si="26"/>
        <v>4.2553191489361701</v>
      </c>
      <c r="J17" s="227">
        <f t="shared" si="26"/>
        <v>34.042553191489361</v>
      </c>
      <c r="K17" s="227">
        <f t="shared" si="26"/>
        <v>21.276595744680851</v>
      </c>
      <c r="L17" s="227">
        <f t="shared" si="26"/>
        <v>19.148936170212767</v>
      </c>
      <c r="M17" s="227">
        <f t="shared" si="26"/>
        <v>4.2553191489361701</v>
      </c>
      <c r="N17" s="228">
        <f t="shared" si="32"/>
        <v>9.1616691784401159</v>
      </c>
      <c r="O17" s="226">
        <f t="shared" si="32"/>
        <v>47</v>
      </c>
      <c r="P17" s="227">
        <f t="shared" si="27"/>
        <v>17.021276595744681</v>
      </c>
      <c r="Q17" s="227">
        <f t="shared" si="27"/>
        <v>14.893617021276595</v>
      </c>
      <c r="R17" s="227">
        <f t="shared" si="27"/>
        <v>19.148936170212767</v>
      </c>
      <c r="S17" s="227">
        <f t="shared" si="27"/>
        <v>10.638297872340425</v>
      </c>
      <c r="T17" s="227">
        <f t="shared" si="27"/>
        <v>12.76595744680851</v>
      </c>
      <c r="U17" s="227">
        <f t="shared" si="27"/>
        <v>6.3829787234042552</v>
      </c>
      <c r="V17" s="227">
        <f t="shared" si="27"/>
        <v>6.3829787234042552</v>
      </c>
      <c r="W17" s="227">
        <f t="shared" si="27"/>
        <v>12.76595744680851</v>
      </c>
      <c r="X17" s="228">
        <f t="shared" si="33"/>
        <v>62.902439024390247</v>
      </c>
      <c r="Y17" s="226">
        <f t="shared" si="33"/>
        <v>47</v>
      </c>
      <c r="Z17" s="227">
        <f t="shared" si="28"/>
        <v>23.404255319148938</v>
      </c>
      <c r="AA17" s="227">
        <f t="shared" si="28"/>
        <v>19.148936170212767</v>
      </c>
      <c r="AB17" s="227">
        <f t="shared" si="28"/>
        <v>27.659574468085108</v>
      </c>
      <c r="AC17" s="227">
        <f t="shared" si="28"/>
        <v>23.404255319148938</v>
      </c>
      <c r="AD17" s="227">
        <f t="shared" si="28"/>
        <v>6.3829787234042552</v>
      </c>
      <c r="AE17" s="228">
        <f t="shared" si="34"/>
        <v>6.3814018083287269</v>
      </c>
      <c r="AF17" s="20">
        <f t="shared" si="34"/>
        <v>47</v>
      </c>
      <c r="AG17" s="12">
        <f t="shared" si="29"/>
        <v>29.787234042553191</v>
      </c>
      <c r="AH17" s="12">
        <f t="shared" si="29"/>
        <v>53.191489361702125</v>
      </c>
      <c r="AI17" s="12">
        <f t="shared" si="29"/>
        <v>8.5106382978723403</v>
      </c>
      <c r="AJ17" s="12">
        <f t="shared" si="29"/>
        <v>8.5106382978723403</v>
      </c>
      <c r="AK17" s="20">
        <f t="shared" si="35"/>
        <v>47</v>
      </c>
      <c r="AL17" s="12">
        <f t="shared" si="30"/>
        <v>17.021276595744681</v>
      </c>
      <c r="AM17" s="12">
        <f t="shared" si="30"/>
        <v>14.893617021276595</v>
      </c>
      <c r="AN17" s="12">
        <f t="shared" si="30"/>
        <v>36.170212765957451</v>
      </c>
      <c r="AO17" s="12">
        <f t="shared" si="30"/>
        <v>10.638297872340425</v>
      </c>
      <c r="AP17" s="12">
        <f t="shared" si="30"/>
        <v>21.276595744680851</v>
      </c>
    </row>
    <row r="18" spans="1:42" ht="15" hidden="1" customHeight="1" x14ac:dyDescent="0.15">
      <c r="A18" s="32"/>
      <c r="B18" s="11"/>
      <c r="C18" s="34" t="s">
        <v>87</v>
      </c>
      <c r="D18" s="90">
        <v>26</v>
      </c>
      <c r="E18" s="90">
        <v>161</v>
      </c>
      <c r="F18" s="99">
        <v>42.236024844720497</v>
      </c>
      <c r="G18" s="226">
        <f t="shared" si="31"/>
        <v>30</v>
      </c>
      <c r="H18" s="227">
        <f t="shared" si="26"/>
        <v>16.666666666666664</v>
      </c>
      <c r="I18" s="227">
        <f t="shared" si="26"/>
        <v>3.3333333333333335</v>
      </c>
      <c r="J18" s="227">
        <f t="shared" si="26"/>
        <v>43.333333333333336</v>
      </c>
      <c r="K18" s="227">
        <f t="shared" si="26"/>
        <v>13.333333333333334</v>
      </c>
      <c r="L18" s="227">
        <f t="shared" si="26"/>
        <v>20</v>
      </c>
      <c r="M18" s="227">
        <f t="shared" si="26"/>
        <v>3.3333333333333335</v>
      </c>
      <c r="N18" s="228">
        <f t="shared" si="32"/>
        <v>8.8065950649923863</v>
      </c>
      <c r="O18" s="226">
        <f t="shared" si="32"/>
        <v>30</v>
      </c>
      <c r="P18" s="227">
        <f t="shared" si="27"/>
        <v>16.666666666666664</v>
      </c>
      <c r="Q18" s="227">
        <f t="shared" si="27"/>
        <v>6.666666666666667</v>
      </c>
      <c r="R18" s="227">
        <f t="shared" si="27"/>
        <v>33.333333333333329</v>
      </c>
      <c r="S18" s="227">
        <f t="shared" si="27"/>
        <v>16.666666666666664</v>
      </c>
      <c r="T18" s="227">
        <f t="shared" si="27"/>
        <v>6.666666666666667</v>
      </c>
      <c r="U18" s="227">
        <f t="shared" si="27"/>
        <v>6.666666666666667</v>
      </c>
      <c r="V18" s="227">
        <f t="shared" si="27"/>
        <v>6.666666666666667</v>
      </c>
      <c r="W18" s="227">
        <f t="shared" si="27"/>
        <v>6.666666666666667</v>
      </c>
      <c r="X18" s="228">
        <f t="shared" si="33"/>
        <v>64.321428571428569</v>
      </c>
      <c r="Y18" s="226">
        <f t="shared" si="33"/>
        <v>30</v>
      </c>
      <c r="Z18" s="227">
        <f t="shared" si="28"/>
        <v>40</v>
      </c>
      <c r="AA18" s="227">
        <f t="shared" si="28"/>
        <v>13.333333333333334</v>
      </c>
      <c r="AB18" s="227">
        <f t="shared" si="28"/>
        <v>20</v>
      </c>
      <c r="AC18" s="227">
        <f t="shared" si="28"/>
        <v>16.666666666666664</v>
      </c>
      <c r="AD18" s="227">
        <f t="shared" si="28"/>
        <v>10</v>
      </c>
      <c r="AE18" s="228">
        <f t="shared" si="34"/>
        <v>4.4993801568994973</v>
      </c>
      <c r="AF18" s="20">
        <f t="shared" si="34"/>
        <v>30</v>
      </c>
      <c r="AG18" s="12">
        <f t="shared" si="29"/>
        <v>33.333333333333329</v>
      </c>
      <c r="AH18" s="12">
        <f t="shared" si="29"/>
        <v>60</v>
      </c>
      <c r="AI18" s="12">
        <f t="shared" si="29"/>
        <v>3.3333333333333335</v>
      </c>
      <c r="AJ18" s="12">
        <f t="shared" si="29"/>
        <v>3.3333333333333335</v>
      </c>
      <c r="AK18" s="20">
        <f t="shared" si="35"/>
        <v>30</v>
      </c>
      <c r="AL18" s="12">
        <f t="shared" si="30"/>
        <v>10</v>
      </c>
      <c r="AM18" s="12">
        <f t="shared" si="30"/>
        <v>20</v>
      </c>
      <c r="AN18" s="12">
        <f t="shared" si="30"/>
        <v>36.666666666666664</v>
      </c>
      <c r="AO18" s="12">
        <f t="shared" si="30"/>
        <v>23.333333333333332</v>
      </c>
      <c r="AP18" s="12">
        <f t="shared" si="30"/>
        <v>10</v>
      </c>
    </row>
    <row r="19" spans="1:42" ht="15" hidden="1" customHeight="1" x14ac:dyDescent="0.15">
      <c r="A19" s="32"/>
      <c r="B19" s="11"/>
      <c r="C19" s="37" t="s">
        <v>88</v>
      </c>
      <c r="D19" s="91">
        <v>44</v>
      </c>
      <c r="E19" s="91">
        <v>176</v>
      </c>
      <c r="F19" s="100">
        <v>32.954545454545453</v>
      </c>
      <c r="G19" s="226">
        <f t="shared" si="31"/>
        <v>56</v>
      </c>
      <c r="H19" s="227">
        <f t="shared" si="26"/>
        <v>14.285714285714285</v>
      </c>
      <c r="I19" s="227">
        <f t="shared" si="26"/>
        <v>10.714285714285714</v>
      </c>
      <c r="J19" s="227">
        <f t="shared" si="26"/>
        <v>26.785714285714285</v>
      </c>
      <c r="K19" s="227">
        <f t="shared" si="26"/>
        <v>21.428571428571427</v>
      </c>
      <c r="L19" s="227">
        <f t="shared" si="26"/>
        <v>23.214285714285715</v>
      </c>
      <c r="M19" s="227">
        <f t="shared" si="26"/>
        <v>3.5714285714285712</v>
      </c>
      <c r="N19" s="228">
        <f t="shared" si="32"/>
        <v>9.5940332456775383</v>
      </c>
      <c r="O19" s="226">
        <f t="shared" si="32"/>
        <v>56</v>
      </c>
      <c r="P19" s="227">
        <f t="shared" si="27"/>
        <v>14.285714285714285</v>
      </c>
      <c r="Q19" s="227">
        <f t="shared" si="27"/>
        <v>12.5</v>
      </c>
      <c r="R19" s="227">
        <f t="shared" si="27"/>
        <v>26.785714285714285</v>
      </c>
      <c r="S19" s="227">
        <f t="shared" si="27"/>
        <v>14.285714285714285</v>
      </c>
      <c r="T19" s="227">
        <f t="shared" si="27"/>
        <v>3.5714285714285712</v>
      </c>
      <c r="U19" s="227">
        <f t="shared" si="27"/>
        <v>12.5</v>
      </c>
      <c r="V19" s="227">
        <f t="shared" si="27"/>
        <v>7.1428571428571423</v>
      </c>
      <c r="W19" s="227">
        <f t="shared" si="27"/>
        <v>8.9285714285714288</v>
      </c>
      <c r="X19" s="228">
        <f t="shared" si="33"/>
        <v>70.254901960784309</v>
      </c>
      <c r="Y19" s="226">
        <f t="shared" si="33"/>
        <v>56</v>
      </c>
      <c r="Z19" s="227">
        <f t="shared" si="28"/>
        <v>25</v>
      </c>
      <c r="AA19" s="227">
        <f t="shared" si="28"/>
        <v>17.857142857142858</v>
      </c>
      <c r="AB19" s="227">
        <f t="shared" si="28"/>
        <v>26.785714285714285</v>
      </c>
      <c r="AC19" s="227">
        <f t="shared" si="28"/>
        <v>17.857142857142858</v>
      </c>
      <c r="AD19" s="227">
        <f t="shared" si="28"/>
        <v>12.5</v>
      </c>
      <c r="AE19" s="228">
        <f t="shared" si="34"/>
        <v>6.5220409801201482</v>
      </c>
      <c r="AF19" s="20">
        <f t="shared" si="34"/>
        <v>56</v>
      </c>
      <c r="AG19" s="12">
        <f t="shared" si="29"/>
        <v>19.642857142857142</v>
      </c>
      <c r="AH19" s="12">
        <f t="shared" si="29"/>
        <v>66.071428571428569</v>
      </c>
      <c r="AI19" s="12">
        <f t="shared" si="29"/>
        <v>10.714285714285714</v>
      </c>
      <c r="AJ19" s="12">
        <f t="shared" si="29"/>
        <v>3.5714285714285712</v>
      </c>
      <c r="AK19" s="20">
        <f t="shared" si="35"/>
        <v>56</v>
      </c>
      <c r="AL19" s="12">
        <f t="shared" si="30"/>
        <v>7.1428571428571423</v>
      </c>
      <c r="AM19" s="12">
        <f t="shared" si="30"/>
        <v>26.785714285714285</v>
      </c>
      <c r="AN19" s="12">
        <f t="shared" si="30"/>
        <v>32.142857142857146</v>
      </c>
      <c r="AO19" s="12">
        <f t="shared" si="30"/>
        <v>26.785714285714285</v>
      </c>
      <c r="AP19" s="12">
        <f t="shared" si="30"/>
        <v>7.1428571428571423</v>
      </c>
    </row>
    <row r="20" spans="1:42" ht="15" hidden="1" customHeight="1" x14ac:dyDescent="0.15">
      <c r="A20" s="32"/>
      <c r="B20" s="11"/>
      <c r="C20" s="37" t="s">
        <v>89</v>
      </c>
      <c r="D20" s="91">
        <v>68</v>
      </c>
      <c r="E20" s="91">
        <v>270</v>
      </c>
      <c r="F20" s="100">
        <v>58.518518518518512</v>
      </c>
      <c r="G20" s="226">
        <f t="shared" si="31"/>
        <v>86</v>
      </c>
      <c r="H20" s="227">
        <f t="shared" si="26"/>
        <v>20.930232558139537</v>
      </c>
      <c r="I20" s="227">
        <f t="shared" si="26"/>
        <v>11.627906976744185</v>
      </c>
      <c r="J20" s="227">
        <f t="shared" si="26"/>
        <v>22.093023255813954</v>
      </c>
      <c r="K20" s="227">
        <f t="shared" si="26"/>
        <v>25.581395348837212</v>
      </c>
      <c r="L20" s="227">
        <f t="shared" si="26"/>
        <v>16.279069767441861</v>
      </c>
      <c r="M20" s="227">
        <f t="shared" si="26"/>
        <v>3.4883720930232558</v>
      </c>
      <c r="N20" s="228">
        <f t="shared" si="32"/>
        <v>8.7093189661073502</v>
      </c>
      <c r="O20" s="226">
        <f t="shared" si="32"/>
        <v>86</v>
      </c>
      <c r="P20" s="227">
        <f t="shared" si="27"/>
        <v>20.930232558139537</v>
      </c>
      <c r="Q20" s="227">
        <f t="shared" si="27"/>
        <v>24.418604651162788</v>
      </c>
      <c r="R20" s="227">
        <f t="shared" si="27"/>
        <v>22.093023255813954</v>
      </c>
      <c r="S20" s="227">
        <f t="shared" si="27"/>
        <v>11.627906976744185</v>
      </c>
      <c r="T20" s="227">
        <f t="shared" si="27"/>
        <v>6.9767441860465116</v>
      </c>
      <c r="U20" s="227">
        <f t="shared" si="27"/>
        <v>4.6511627906976747</v>
      </c>
      <c r="V20" s="227">
        <f t="shared" si="27"/>
        <v>2.3255813953488373</v>
      </c>
      <c r="W20" s="227">
        <f t="shared" si="27"/>
        <v>6.9767441860465116</v>
      </c>
      <c r="X20" s="228">
        <f t="shared" si="33"/>
        <v>42.4</v>
      </c>
      <c r="Y20" s="226">
        <f t="shared" si="33"/>
        <v>86</v>
      </c>
      <c r="Z20" s="227">
        <f t="shared" si="28"/>
        <v>37.209302325581397</v>
      </c>
      <c r="AA20" s="227">
        <f t="shared" si="28"/>
        <v>15.11627906976744</v>
      </c>
      <c r="AB20" s="227">
        <f t="shared" si="28"/>
        <v>19.767441860465116</v>
      </c>
      <c r="AC20" s="227">
        <f t="shared" si="28"/>
        <v>13.953488372093023</v>
      </c>
      <c r="AD20" s="227">
        <f t="shared" si="28"/>
        <v>13.953488372093023</v>
      </c>
      <c r="AE20" s="228">
        <f t="shared" si="34"/>
        <v>4.4701402076835111</v>
      </c>
      <c r="AF20" s="20">
        <f t="shared" si="34"/>
        <v>86</v>
      </c>
      <c r="AG20" s="12">
        <f t="shared" si="29"/>
        <v>18.604651162790699</v>
      </c>
      <c r="AH20" s="12">
        <f t="shared" si="29"/>
        <v>67.441860465116278</v>
      </c>
      <c r="AI20" s="12">
        <f t="shared" si="29"/>
        <v>13.953488372093023</v>
      </c>
      <c r="AJ20" s="12">
        <f t="shared" si="29"/>
        <v>0</v>
      </c>
      <c r="AK20" s="20">
        <f t="shared" si="35"/>
        <v>86</v>
      </c>
      <c r="AL20" s="12">
        <f t="shared" si="30"/>
        <v>12.790697674418606</v>
      </c>
      <c r="AM20" s="12">
        <f t="shared" si="30"/>
        <v>20.930232558139537</v>
      </c>
      <c r="AN20" s="12">
        <f t="shared" si="30"/>
        <v>30.232558139534881</v>
      </c>
      <c r="AO20" s="12">
        <f t="shared" si="30"/>
        <v>29.069767441860467</v>
      </c>
      <c r="AP20" s="12">
        <f t="shared" si="30"/>
        <v>6.9767441860465116</v>
      </c>
    </row>
    <row r="21" spans="1:42" ht="15" hidden="1" customHeight="1" x14ac:dyDescent="0.15">
      <c r="A21" s="32"/>
      <c r="B21" s="11"/>
      <c r="C21" s="37" t="s">
        <v>90</v>
      </c>
      <c r="D21" s="91">
        <v>85</v>
      </c>
      <c r="E21" s="91">
        <v>378</v>
      </c>
      <c r="F21" s="100">
        <v>46.560846560846556</v>
      </c>
      <c r="G21" s="226">
        <f t="shared" si="31"/>
        <v>123</v>
      </c>
      <c r="H21" s="227">
        <f t="shared" si="26"/>
        <v>31.707317073170731</v>
      </c>
      <c r="I21" s="227">
        <f t="shared" si="26"/>
        <v>4.8780487804878048</v>
      </c>
      <c r="J21" s="227">
        <f t="shared" si="26"/>
        <v>21.138211382113823</v>
      </c>
      <c r="K21" s="227">
        <f t="shared" si="26"/>
        <v>15.447154471544716</v>
      </c>
      <c r="L21" s="227">
        <f t="shared" si="26"/>
        <v>22.76422764227642</v>
      </c>
      <c r="M21" s="227">
        <f t="shared" si="26"/>
        <v>4.0650406504065035</v>
      </c>
      <c r="N21" s="228">
        <f t="shared" si="32"/>
        <v>9.8854215439484943</v>
      </c>
      <c r="O21" s="226">
        <f t="shared" si="32"/>
        <v>123</v>
      </c>
      <c r="P21" s="227">
        <f t="shared" si="27"/>
        <v>31.707317073170731</v>
      </c>
      <c r="Q21" s="227">
        <f t="shared" si="27"/>
        <v>14.634146341463413</v>
      </c>
      <c r="R21" s="227">
        <f t="shared" si="27"/>
        <v>15.447154471544716</v>
      </c>
      <c r="S21" s="227">
        <f t="shared" si="27"/>
        <v>8.1300813008130071</v>
      </c>
      <c r="T21" s="227">
        <f t="shared" si="27"/>
        <v>8.1300813008130071</v>
      </c>
      <c r="U21" s="227">
        <f t="shared" si="27"/>
        <v>8.9430894308943092</v>
      </c>
      <c r="V21" s="227">
        <f t="shared" si="27"/>
        <v>8.1300813008130071</v>
      </c>
      <c r="W21" s="227">
        <f t="shared" si="27"/>
        <v>4.8780487804878048</v>
      </c>
      <c r="X21" s="228">
        <f t="shared" si="33"/>
        <v>62.854700854700852</v>
      </c>
      <c r="Y21" s="226">
        <f t="shared" si="33"/>
        <v>123</v>
      </c>
      <c r="Z21" s="227">
        <f t="shared" si="28"/>
        <v>38.211382113821138</v>
      </c>
      <c r="AA21" s="227">
        <f t="shared" si="28"/>
        <v>9.7560975609756095</v>
      </c>
      <c r="AB21" s="227">
        <f t="shared" si="28"/>
        <v>19.512195121951219</v>
      </c>
      <c r="AC21" s="227">
        <f t="shared" si="28"/>
        <v>17.073170731707318</v>
      </c>
      <c r="AD21" s="227">
        <f t="shared" si="28"/>
        <v>15.447154471544716</v>
      </c>
      <c r="AE21" s="228">
        <f t="shared" si="34"/>
        <v>5.4348967549038241</v>
      </c>
      <c r="AF21" s="20">
        <f t="shared" si="34"/>
        <v>123</v>
      </c>
      <c r="AG21" s="12">
        <f t="shared" si="29"/>
        <v>17.886178861788618</v>
      </c>
      <c r="AH21" s="12">
        <f t="shared" si="29"/>
        <v>62.601626016260155</v>
      </c>
      <c r="AI21" s="12">
        <f t="shared" si="29"/>
        <v>17.886178861788618</v>
      </c>
      <c r="AJ21" s="12">
        <f t="shared" si="29"/>
        <v>1.6260162601626018</v>
      </c>
      <c r="AK21" s="20">
        <f t="shared" si="35"/>
        <v>123</v>
      </c>
      <c r="AL21" s="12">
        <f t="shared" si="30"/>
        <v>16.260162601626014</v>
      </c>
      <c r="AM21" s="12">
        <f t="shared" si="30"/>
        <v>28.455284552845526</v>
      </c>
      <c r="AN21" s="12">
        <f t="shared" si="30"/>
        <v>25.203252032520325</v>
      </c>
      <c r="AO21" s="12">
        <f t="shared" si="30"/>
        <v>26.016260162601629</v>
      </c>
      <c r="AP21" s="12">
        <f t="shared" si="30"/>
        <v>4.0650406504065035</v>
      </c>
    </row>
    <row r="22" spans="1:42" ht="15" hidden="1" customHeight="1" x14ac:dyDescent="0.15">
      <c r="A22" s="32"/>
      <c r="B22" s="11"/>
      <c r="C22" s="35" t="s">
        <v>91</v>
      </c>
      <c r="D22" s="92">
        <v>346</v>
      </c>
      <c r="E22" s="92">
        <v>1229</v>
      </c>
      <c r="F22" s="101">
        <v>39.381611065907244</v>
      </c>
      <c r="G22" s="229">
        <f t="shared" si="31"/>
        <v>452</v>
      </c>
      <c r="H22" s="230">
        <f t="shared" si="26"/>
        <v>23.008849557522122</v>
      </c>
      <c r="I22" s="230">
        <f t="shared" si="26"/>
        <v>10.176991150442479</v>
      </c>
      <c r="J22" s="230">
        <f t="shared" si="26"/>
        <v>20.353982300884958</v>
      </c>
      <c r="K22" s="230">
        <f t="shared" si="26"/>
        <v>15.044247787610621</v>
      </c>
      <c r="L22" s="230">
        <f t="shared" si="26"/>
        <v>26.991150442477874</v>
      </c>
      <c r="M22" s="230">
        <f t="shared" si="26"/>
        <v>4.4247787610619467</v>
      </c>
      <c r="N22" s="231">
        <f t="shared" si="32"/>
        <v>11.09933817656934</v>
      </c>
      <c r="O22" s="229">
        <f t="shared" si="32"/>
        <v>452</v>
      </c>
      <c r="P22" s="230">
        <f t="shared" si="27"/>
        <v>23.008849557522122</v>
      </c>
      <c r="Q22" s="230">
        <f t="shared" si="27"/>
        <v>21.902654867256636</v>
      </c>
      <c r="R22" s="230">
        <f t="shared" si="27"/>
        <v>18.36283185840708</v>
      </c>
      <c r="S22" s="230">
        <f t="shared" si="27"/>
        <v>12.168141592920353</v>
      </c>
      <c r="T22" s="230">
        <f t="shared" si="27"/>
        <v>5.3097345132743365</v>
      </c>
      <c r="U22" s="230">
        <f t="shared" si="27"/>
        <v>6.1946902654867255</v>
      </c>
      <c r="V22" s="230">
        <f t="shared" si="27"/>
        <v>5.9734513274336285</v>
      </c>
      <c r="W22" s="230">
        <f t="shared" si="27"/>
        <v>7.0796460176991154</v>
      </c>
      <c r="X22" s="231">
        <f t="shared" si="33"/>
        <v>51.928571428571431</v>
      </c>
      <c r="Y22" s="229">
        <f t="shared" si="33"/>
        <v>452</v>
      </c>
      <c r="Z22" s="230">
        <f t="shared" si="28"/>
        <v>42.920353982300888</v>
      </c>
      <c r="AA22" s="230">
        <f t="shared" si="28"/>
        <v>13.938053097345133</v>
      </c>
      <c r="AB22" s="230">
        <f t="shared" si="28"/>
        <v>16.150442477876105</v>
      </c>
      <c r="AC22" s="230">
        <f t="shared" si="28"/>
        <v>14.380530973451327</v>
      </c>
      <c r="AD22" s="230">
        <f t="shared" si="28"/>
        <v>12.610619469026549</v>
      </c>
      <c r="AE22" s="231">
        <f t="shared" si="34"/>
        <v>4.5308860071687977</v>
      </c>
      <c r="AF22" s="21">
        <f t="shared" si="34"/>
        <v>452</v>
      </c>
      <c r="AG22" s="9">
        <f t="shared" si="29"/>
        <v>12.831858407079647</v>
      </c>
      <c r="AH22" s="9">
        <f t="shared" si="29"/>
        <v>56.415929203539825</v>
      </c>
      <c r="AI22" s="9">
        <f t="shared" si="29"/>
        <v>28.097345132743364</v>
      </c>
      <c r="AJ22" s="9">
        <f t="shared" si="29"/>
        <v>2.6548672566371683</v>
      </c>
      <c r="AK22" s="21">
        <f t="shared" si="35"/>
        <v>452</v>
      </c>
      <c r="AL22" s="9">
        <f t="shared" si="30"/>
        <v>21.017699115044248</v>
      </c>
      <c r="AM22" s="9">
        <f t="shared" si="30"/>
        <v>31.63716814159292</v>
      </c>
      <c r="AN22" s="9">
        <f t="shared" si="30"/>
        <v>23.23008849557522</v>
      </c>
      <c r="AO22" s="9">
        <f t="shared" si="30"/>
        <v>17.256637168141591</v>
      </c>
      <c r="AP22" s="9">
        <f t="shared" si="30"/>
        <v>6.8584070796460175</v>
      </c>
    </row>
    <row r="23" spans="1:42" ht="15" hidden="1" customHeight="1" x14ac:dyDescent="0.15">
      <c r="A23" s="32"/>
      <c r="B23" s="204" t="s">
        <v>5</v>
      </c>
      <c r="C23" s="26" t="s">
        <v>16</v>
      </c>
      <c r="D23" s="90">
        <v>711</v>
      </c>
      <c r="E23" s="90">
        <v>2611</v>
      </c>
      <c r="F23" s="99">
        <v>24.856376867100728</v>
      </c>
      <c r="G23" s="226">
        <f>G149</f>
        <v>955</v>
      </c>
      <c r="H23" s="226">
        <f>H149</f>
        <v>166</v>
      </c>
      <c r="I23" s="226">
        <f t="shared" ref="I23:M23" si="36">I149</f>
        <v>132</v>
      </c>
      <c r="J23" s="226">
        <f t="shared" si="36"/>
        <v>277</v>
      </c>
      <c r="K23" s="226">
        <f t="shared" si="36"/>
        <v>174</v>
      </c>
      <c r="L23" s="226">
        <f t="shared" si="36"/>
        <v>155</v>
      </c>
      <c r="M23" s="226">
        <f t="shared" si="36"/>
        <v>51</v>
      </c>
      <c r="N23" s="228">
        <f t="shared" si="32"/>
        <v>9.7242509351750535</v>
      </c>
      <c r="O23" s="226">
        <f>O149</f>
        <v>955</v>
      </c>
      <c r="P23" s="226">
        <f>P149</f>
        <v>166</v>
      </c>
      <c r="Q23" s="226">
        <f t="shared" ref="Q23:W23" si="37">Q149</f>
        <v>191</v>
      </c>
      <c r="R23" s="226">
        <f t="shared" si="37"/>
        <v>184</v>
      </c>
      <c r="S23" s="226">
        <f t="shared" si="37"/>
        <v>98</v>
      </c>
      <c r="T23" s="226">
        <f t="shared" si="37"/>
        <v>77</v>
      </c>
      <c r="U23" s="226">
        <f t="shared" si="37"/>
        <v>85</v>
      </c>
      <c r="V23" s="226">
        <f t="shared" si="37"/>
        <v>73</v>
      </c>
      <c r="W23" s="226">
        <f t="shared" si="37"/>
        <v>81</v>
      </c>
      <c r="X23" s="228">
        <f t="shared" si="33"/>
        <v>65.791762013729979</v>
      </c>
      <c r="Y23" s="226">
        <f>Y149</f>
        <v>955</v>
      </c>
      <c r="Z23" s="226">
        <f>Z149</f>
        <v>305</v>
      </c>
      <c r="AA23" s="226">
        <f t="shared" ref="AA23:AD23" si="38">AA149</f>
        <v>184</v>
      </c>
      <c r="AB23" s="226">
        <f t="shared" si="38"/>
        <v>211</v>
      </c>
      <c r="AC23" s="226">
        <f t="shared" si="38"/>
        <v>125</v>
      </c>
      <c r="AD23" s="226">
        <f t="shared" si="38"/>
        <v>130</v>
      </c>
      <c r="AE23" s="228">
        <f>AE149</f>
        <v>4.8568673775628</v>
      </c>
      <c r="AF23" s="20">
        <f>AF149</f>
        <v>955</v>
      </c>
      <c r="AG23" s="20">
        <f>AG149</f>
        <v>151</v>
      </c>
      <c r="AH23" s="20">
        <f t="shared" ref="AH23:AJ23" si="39">AH149</f>
        <v>519</v>
      </c>
      <c r="AI23" s="20">
        <f t="shared" si="39"/>
        <v>240</v>
      </c>
      <c r="AJ23" s="20">
        <f t="shared" si="39"/>
        <v>45</v>
      </c>
      <c r="AK23" s="20">
        <f>AK149</f>
        <v>955</v>
      </c>
      <c r="AL23" s="20">
        <f>AL149</f>
        <v>215</v>
      </c>
      <c r="AM23" s="20">
        <f>AM149</f>
        <v>261</v>
      </c>
      <c r="AN23" s="20">
        <f t="shared" ref="AN23:AP23" si="40">AN149</f>
        <v>259</v>
      </c>
      <c r="AO23" s="20">
        <f t="shared" si="40"/>
        <v>114</v>
      </c>
      <c r="AP23" s="20">
        <f t="shared" si="40"/>
        <v>106</v>
      </c>
    </row>
    <row r="24" spans="1:42" ht="15" hidden="1" customHeight="1" x14ac:dyDescent="0.15">
      <c r="A24" s="32"/>
      <c r="B24" s="205"/>
      <c r="C24" s="30"/>
      <c r="D24" s="89"/>
      <c r="E24" s="89"/>
      <c r="F24" s="98"/>
      <c r="G24" s="225">
        <f>IF(SUM(H24:M24)&gt;100,"－",SUM(H24:M24))</f>
        <v>100.00000000000001</v>
      </c>
      <c r="H24" s="225">
        <f t="shared" ref="H24:M24" si="41">H149/$G23*100</f>
        <v>17.382198952879584</v>
      </c>
      <c r="I24" s="225">
        <f t="shared" si="41"/>
        <v>13.821989528795811</v>
      </c>
      <c r="J24" s="225">
        <f t="shared" si="41"/>
        <v>29.005235602094242</v>
      </c>
      <c r="K24" s="225">
        <f t="shared" si="41"/>
        <v>18.219895287958117</v>
      </c>
      <c r="L24" s="225">
        <f t="shared" si="41"/>
        <v>16.230366492146597</v>
      </c>
      <c r="M24" s="225">
        <f t="shared" si="41"/>
        <v>5.340314136125655</v>
      </c>
      <c r="N24" s="224" t="s">
        <v>73</v>
      </c>
      <c r="O24" s="225">
        <f>IF(SUM(P24:W24)&gt;100,"－",SUM(P24:W24))</f>
        <v>100</v>
      </c>
      <c r="P24" s="225">
        <f t="shared" ref="P24:W24" si="42">P149/$O23*100</f>
        <v>17.382198952879584</v>
      </c>
      <c r="Q24" s="225">
        <f t="shared" si="42"/>
        <v>20</v>
      </c>
      <c r="R24" s="225">
        <f t="shared" si="42"/>
        <v>19.26701570680628</v>
      </c>
      <c r="S24" s="225">
        <f t="shared" si="42"/>
        <v>10.261780104712042</v>
      </c>
      <c r="T24" s="225">
        <f t="shared" si="42"/>
        <v>8.0628272251308903</v>
      </c>
      <c r="U24" s="225">
        <f t="shared" si="42"/>
        <v>8.9005235602094235</v>
      </c>
      <c r="V24" s="225">
        <f t="shared" si="42"/>
        <v>7.6439790575916229</v>
      </c>
      <c r="W24" s="225">
        <f t="shared" si="42"/>
        <v>8.4816753926701569</v>
      </c>
      <c r="X24" s="224" t="s">
        <v>73</v>
      </c>
      <c r="Y24" s="225">
        <f>IF(SUM(Z24:AD24)&gt;100,"－",SUM(Z24:AD24))</f>
        <v>100</v>
      </c>
      <c r="Z24" s="225">
        <f t="shared" ref="Z24:AD24" si="43">Z149/$O23*100</f>
        <v>31.937172774869111</v>
      </c>
      <c r="AA24" s="225">
        <f t="shared" si="43"/>
        <v>19.26701570680628</v>
      </c>
      <c r="AB24" s="225">
        <f t="shared" si="43"/>
        <v>22.094240837696336</v>
      </c>
      <c r="AC24" s="225">
        <f t="shared" si="43"/>
        <v>13.089005235602095</v>
      </c>
      <c r="AD24" s="225">
        <f t="shared" si="43"/>
        <v>13.612565445026178</v>
      </c>
      <c r="AE24" s="224" t="s">
        <v>73</v>
      </c>
      <c r="AF24" s="28">
        <f>IF(SUM(AG24:AJ24)&gt;100,"－",SUM(AG24:AJ24))</f>
        <v>100.00000000000001</v>
      </c>
      <c r="AG24" s="28">
        <f>AG149/$AF23*100</f>
        <v>15.811518324607329</v>
      </c>
      <c r="AH24" s="28">
        <f>AH149/$AF23*100</f>
        <v>54.345549738219901</v>
      </c>
      <c r="AI24" s="28">
        <f>AI149/$AF23*100</f>
        <v>25.130890052356019</v>
      </c>
      <c r="AJ24" s="28">
        <f>AJ149/$AF23*100</f>
        <v>4.7120418848167542</v>
      </c>
      <c r="AK24" s="28">
        <f>IF(SUM(AL24:AP24)&gt;100,"－",SUM(AL24:AP24))</f>
        <v>100</v>
      </c>
      <c r="AL24" s="28">
        <f>AL149/$AK23*100</f>
        <v>22.513089005235599</v>
      </c>
      <c r="AM24" s="28">
        <f>AM149/$AK23*100</f>
        <v>27.329842931937172</v>
      </c>
      <c r="AN24" s="28">
        <f>AN149/$AK23*100</f>
        <v>27.120418848167539</v>
      </c>
      <c r="AO24" s="28">
        <f>AO149/$AK23*100</f>
        <v>11.937172774869111</v>
      </c>
      <c r="AP24" s="28">
        <f>AP149/$AK23*100</f>
        <v>11.099476439790577</v>
      </c>
    </row>
    <row r="25" spans="1:42" ht="15" hidden="1" customHeight="1" x14ac:dyDescent="0.15">
      <c r="A25" s="32"/>
      <c r="B25" s="205"/>
      <c r="C25" s="34" t="s">
        <v>84</v>
      </c>
      <c r="D25" s="90">
        <v>35</v>
      </c>
      <c r="E25" s="90">
        <v>105</v>
      </c>
      <c r="F25" s="99">
        <v>14.285714285714285</v>
      </c>
      <c r="G25" s="226">
        <f>G151</f>
        <v>44</v>
      </c>
      <c r="H25" s="227">
        <f t="shared" ref="H25:M32" si="44">IF($G25=0,0,H151/$G25*100)</f>
        <v>20.454545454545457</v>
      </c>
      <c r="I25" s="227">
        <f t="shared" si="44"/>
        <v>25</v>
      </c>
      <c r="J25" s="227">
        <f t="shared" si="44"/>
        <v>25</v>
      </c>
      <c r="K25" s="227">
        <f t="shared" si="44"/>
        <v>9.0909090909090917</v>
      </c>
      <c r="L25" s="227">
        <f t="shared" si="44"/>
        <v>11.363636363636363</v>
      </c>
      <c r="M25" s="227">
        <f t="shared" si="44"/>
        <v>9.0909090909090917</v>
      </c>
      <c r="N25" s="228">
        <f>N151</f>
        <v>5.8356925055776738</v>
      </c>
      <c r="O25" s="226">
        <f>O151</f>
        <v>44</v>
      </c>
      <c r="P25" s="227">
        <f t="shared" ref="P25:W32" si="45">IF($O25=0,0,P151/$O25*100)</f>
        <v>20.454545454545457</v>
      </c>
      <c r="Q25" s="227">
        <f t="shared" si="45"/>
        <v>34.090909090909086</v>
      </c>
      <c r="R25" s="227">
        <f t="shared" si="45"/>
        <v>9.0909090909090917</v>
      </c>
      <c r="S25" s="227">
        <f t="shared" si="45"/>
        <v>4.5454545454545459</v>
      </c>
      <c r="T25" s="227">
        <f t="shared" si="45"/>
        <v>6.8181818181818175</v>
      </c>
      <c r="U25" s="227">
        <f t="shared" si="45"/>
        <v>13.636363636363635</v>
      </c>
      <c r="V25" s="227">
        <f t="shared" si="45"/>
        <v>2.2727272727272729</v>
      </c>
      <c r="W25" s="227">
        <f t="shared" si="45"/>
        <v>9.0909090909090917</v>
      </c>
      <c r="X25" s="228">
        <f>X151</f>
        <v>46</v>
      </c>
      <c r="Y25" s="226">
        <f>Y151</f>
        <v>44</v>
      </c>
      <c r="Z25" s="227">
        <f t="shared" ref="Z25:AD32" si="46">IF($O25=0,0,Z151/$O25*100)</f>
        <v>31.818181818181817</v>
      </c>
      <c r="AA25" s="227">
        <f t="shared" si="46"/>
        <v>25</v>
      </c>
      <c r="AB25" s="227">
        <f t="shared" si="46"/>
        <v>20.454545454545457</v>
      </c>
      <c r="AC25" s="227">
        <f t="shared" si="46"/>
        <v>11.363636363636363</v>
      </c>
      <c r="AD25" s="227">
        <f t="shared" si="46"/>
        <v>11.363636363636363</v>
      </c>
      <c r="AE25" s="228">
        <f>AE151</f>
        <v>4.2792746704035096</v>
      </c>
      <c r="AF25" s="20">
        <f>AF151</f>
        <v>44</v>
      </c>
      <c r="AG25" s="12">
        <f t="shared" ref="AG25:AJ32" si="47">IF($AF25=0,0,AG151/$AF25*100)</f>
        <v>38.636363636363633</v>
      </c>
      <c r="AH25" s="12">
        <f t="shared" si="47"/>
        <v>38.636363636363633</v>
      </c>
      <c r="AI25" s="12">
        <f t="shared" si="47"/>
        <v>11.363636363636363</v>
      </c>
      <c r="AJ25" s="12">
        <f t="shared" si="47"/>
        <v>11.363636363636363</v>
      </c>
      <c r="AK25" s="20">
        <f>AK151</f>
        <v>44</v>
      </c>
      <c r="AL25" s="12">
        <f t="shared" ref="AL25:AP32" si="48">IF($AK25=0,0,AL151/$AK25*100)</f>
        <v>13.636363636363635</v>
      </c>
      <c r="AM25" s="12">
        <f t="shared" si="48"/>
        <v>18.181818181818183</v>
      </c>
      <c r="AN25" s="12">
        <f t="shared" si="48"/>
        <v>38.636363636363633</v>
      </c>
      <c r="AO25" s="12">
        <f t="shared" si="48"/>
        <v>13.636363636363635</v>
      </c>
      <c r="AP25" s="12">
        <f t="shared" si="48"/>
        <v>15.909090909090908</v>
      </c>
    </row>
    <row r="26" spans="1:42" ht="15" hidden="1" customHeight="1" x14ac:dyDescent="0.15">
      <c r="A26" s="32"/>
      <c r="B26" s="205"/>
      <c r="C26" s="34" t="s">
        <v>85</v>
      </c>
      <c r="D26" s="90">
        <v>55</v>
      </c>
      <c r="E26" s="90">
        <v>251</v>
      </c>
      <c r="F26" s="99">
        <v>21.513944223107568</v>
      </c>
      <c r="G26" s="226">
        <f t="shared" ref="G26:M33" si="49">G152</f>
        <v>79</v>
      </c>
      <c r="H26" s="227">
        <f t="shared" si="44"/>
        <v>7.59493670886076</v>
      </c>
      <c r="I26" s="227">
        <f t="shared" si="44"/>
        <v>21.518987341772153</v>
      </c>
      <c r="J26" s="227">
        <f t="shared" si="44"/>
        <v>41.77215189873418</v>
      </c>
      <c r="K26" s="227">
        <f t="shared" si="44"/>
        <v>17.721518987341771</v>
      </c>
      <c r="L26" s="227">
        <f t="shared" si="44"/>
        <v>6.3291139240506329</v>
      </c>
      <c r="M26" s="227">
        <f t="shared" si="44"/>
        <v>5.0632911392405067</v>
      </c>
      <c r="N26" s="228">
        <f t="shared" ref="N26:W33" si="50">N152</f>
        <v>7.5379036350839002</v>
      </c>
      <c r="O26" s="226">
        <f t="shared" si="50"/>
        <v>79</v>
      </c>
      <c r="P26" s="227">
        <f t="shared" si="45"/>
        <v>7.59493670886076</v>
      </c>
      <c r="Q26" s="227">
        <f t="shared" si="45"/>
        <v>20.253164556962027</v>
      </c>
      <c r="R26" s="227">
        <f t="shared" si="45"/>
        <v>24.050632911392405</v>
      </c>
      <c r="S26" s="227">
        <f t="shared" si="45"/>
        <v>10.126582278481013</v>
      </c>
      <c r="T26" s="227">
        <f t="shared" si="45"/>
        <v>10.126582278481013</v>
      </c>
      <c r="U26" s="227">
        <f t="shared" si="45"/>
        <v>8.8607594936708853</v>
      </c>
      <c r="V26" s="227">
        <f t="shared" si="45"/>
        <v>11.39240506329114</v>
      </c>
      <c r="W26" s="227">
        <f t="shared" si="45"/>
        <v>7.59493670886076</v>
      </c>
      <c r="X26" s="228">
        <f t="shared" ref="X26:AD33" si="51">X152</f>
        <v>80.767123287671239</v>
      </c>
      <c r="Y26" s="226">
        <f t="shared" si="51"/>
        <v>79</v>
      </c>
      <c r="Z26" s="227">
        <f t="shared" si="46"/>
        <v>20.253164556962027</v>
      </c>
      <c r="AA26" s="227">
        <f t="shared" si="46"/>
        <v>27.848101265822784</v>
      </c>
      <c r="AB26" s="227">
        <f t="shared" si="46"/>
        <v>30.37974683544304</v>
      </c>
      <c r="AC26" s="227">
        <f t="shared" si="46"/>
        <v>13.924050632911392</v>
      </c>
      <c r="AD26" s="227">
        <f t="shared" si="46"/>
        <v>7.59493670886076</v>
      </c>
      <c r="AE26" s="228">
        <f t="shared" ref="AE26:AF32" si="52">AE152</f>
        <v>5.5651790600123139</v>
      </c>
      <c r="AF26" s="20">
        <f t="shared" si="52"/>
        <v>79</v>
      </c>
      <c r="AG26" s="12">
        <f t="shared" si="47"/>
        <v>22.784810126582279</v>
      </c>
      <c r="AH26" s="12">
        <f t="shared" si="47"/>
        <v>56.962025316455701</v>
      </c>
      <c r="AI26" s="12">
        <f t="shared" si="47"/>
        <v>13.924050632911392</v>
      </c>
      <c r="AJ26" s="12">
        <f t="shared" si="47"/>
        <v>6.3291139240506329</v>
      </c>
      <c r="AK26" s="20">
        <f t="shared" ref="AK26:AK32" si="53">AK152</f>
        <v>79</v>
      </c>
      <c r="AL26" s="12">
        <f t="shared" si="48"/>
        <v>17.721518987341771</v>
      </c>
      <c r="AM26" s="12">
        <f t="shared" si="48"/>
        <v>21.518987341772153</v>
      </c>
      <c r="AN26" s="12">
        <f t="shared" si="48"/>
        <v>34.177215189873415</v>
      </c>
      <c r="AO26" s="12">
        <f t="shared" si="48"/>
        <v>15.18987341772152</v>
      </c>
      <c r="AP26" s="12">
        <f t="shared" si="48"/>
        <v>11.39240506329114</v>
      </c>
    </row>
    <row r="27" spans="1:42" ht="15" hidden="1" customHeight="1" x14ac:dyDescent="0.15">
      <c r="A27" s="32"/>
      <c r="B27" s="205"/>
      <c r="C27" s="34" t="s">
        <v>86</v>
      </c>
      <c r="D27" s="90">
        <v>55</v>
      </c>
      <c r="E27" s="90">
        <v>192</v>
      </c>
      <c r="F27" s="99">
        <v>16.145833333333336</v>
      </c>
      <c r="G27" s="226">
        <f t="shared" si="49"/>
        <v>75</v>
      </c>
      <c r="H27" s="227">
        <f t="shared" si="44"/>
        <v>20</v>
      </c>
      <c r="I27" s="227">
        <f t="shared" si="44"/>
        <v>16</v>
      </c>
      <c r="J27" s="227">
        <f t="shared" si="44"/>
        <v>32</v>
      </c>
      <c r="K27" s="227">
        <f t="shared" si="44"/>
        <v>10.666666666666668</v>
      </c>
      <c r="L27" s="227">
        <f t="shared" si="44"/>
        <v>12</v>
      </c>
      <c r="M27" s="227">
        <f t="shared" si="44"/>
        <v>9.3333333333333339</v>
      </c>
      <c r="N27" s="228">
        <f t="shared" si="50"/>
        <v>7.0214041753224938</v>
      </c>
      <c r="O27" s="226">
        <f t="shared" si="50"/>
        <v>75</v>
      </c>
      <c r="P27" s="227">
        <f t="shared" si="45"/>
        <v>20</v>
      </c>
      <c r="Q27" s="227">
        <f t="shared" si="45"/>
        <v>26.666666666666668</v>
      </c>
      <c r="R27" s="227">
        <f t="shared" si="45"/>
        <v>17.333333333333336</v>
      </c>
      <c r="S27" s="227">
        <f t="shared" si="45"/>
        <v>4</v>
      </c>
      <c r="T27" s="227">
        <f t="shared" si="45"/>
        <v>6.666666666666667</v>
      </c>
      <c r="U27" s="227">
        <f t="shared" si="45"/>
        <v>12</v>
      </c>
      <c r="V27" s="227">
        <f t="shared" si="45"/>
        <v>1.3333333333333335</v>
      </c>
      <c r="W27" s="227">
        <f t="shared" si="45"/>
        <v>12</v>
      </c>
      <c r="X27" s="228">
        <f t="shared" si="51"/>
        <v>47.166666666666664</v>
      </c>
      <c r="Y27" s="226">
        <f t="shared" si="51"/>
        <v>75</v>
      </c>
      <c r="Z27" s="227">
        <f t="shared" si="46"/>
        <v>25.333333333333336</v>
      </c>
      <c r="AA27" s="227">
        <f t="shared" si="46"/>
        <v>18.666666666666668</v>
      </c>
      <c r="AB27" s="227">
        <f t="shared" si="46"/>
        <v>22.666666666666664</v>
      </c>
      <c r="AC27" s="227">
        <f t="shared" si="46"/>
        <v>14.666666666666666</v>
      </c>
      <c r="AD27" s="227">
        <f t="shared" si="46"/>
        <v>18.666666666666668</v>
      </c>
      <c r="AE27" s="228">
        <f t="shared" si="52"/>
        <v>4.9652555119686586</v>
      </c>
      <c r="AF27" s="20">
        <f t="shared" si="52"/>
        <v>75</v>
      </c>
      <c r="AG27" s="12">
        <f t="shared" si="47"/>
        <v>17.333333333333336</v>
      </c>
      <c r="AH27" s="12">
        <f t="shared" si="47"/>
        <v>56.000000000000007</v>
      </c>
      <c r="AI27" s="12">
        <f t="shared" si="47"/>
        <v>16</v>
      </c>
      <c r="AJ27" s="12">
        <f t="shared" si="47"/>
        <v>10.666666666666668</v>
      </c>
      <c r="AK27" s="20">
        <f t="shared" si="53"/>
        <v>75</v>
      </c>
      <c r="AL27" s="12">
        <f t="shared" si="48"/>
        <v>17.333333333333336</v>
      </c>
      <c r="AM27" s="12">
        <f t="shared" si="48"/>
        <v>28.000000000000004</v>
      </c>
      <c r="AN27" s="12">
        <f t="shared" si="48"/>
        <v>34.666666666666671</v>
      </c>
      <c r="AO27" s="12">
        <f t="shared" si="48"/>
        <v>1.3333333333333335</v>
      </c>
      <c r="AP27" s="12">
        <f t="shared" si="48"/>
        <v>18.666666666666668</v>
      </c>
    </row>
    <row r="28" spans="1:42" ht="15" hidden="1" customHeight="1" x14ac:dyDescent="0.15">
      <c r="A28" s="32"/>
      <c r="B28" s="46"/>
      <c r="C28" s="34" t="s">
        <v>87</v>
      </c>
      <c r="D28" s="90">
        <v>51</v>
      </c>
      <c r="E28" s="90">
        <v>240</v>
      </c>
      <c r="F28" s="99">
        <v>31.666666666666664</v>
      </c>
      <c r="G28" s="226">
        <f t="shared" si="49"/>
        <v>62</v>
      </c>
      <c r="H28" s="227">
        <f t="shared" si="44"/>
        <v>17.741935483870968</v>
      </c>
      <c r="I28" s="227">
        <f t="shared" si="44"/>
        <v>9.67741935483871</v>
      </c>
      <c r="J28" s="227">
        <f t="shared" si="44"/>
        <v>22.58064516129032</v>
      </c>
      <c r="K28" s="227">
        <f t="shared" si="44"/>
        <v>20.967741935483872</v>
      </c>
      <c r="L28" s="227">
        <f t="shared" si="44"/>
        <v>20.967741935483872</v>
      </c>
      <c r="M28" s="227">
        <f t="shared" si="44"/>
        <v>8.064516129032258</v>
      </c>
      <c r="N28" s="228">
        <f t="shared" si="50"/>
        <v>9.7475789359593943</v>
      </c>
      <c r="O28" s="226">
        <f t="shared" si="50"/>
        <v>62</v>
      </c>
      <c r="P28" s="227">
        <f t="shared" si="45"/>
        <v>17.741935483870968</v>
      </c>
      <c r="Q28" s="227">
        <f t="shared" si="45"/>
        <v>12.903225806451612</v>
      </c>
      <c r="R28" s="227">
        <f t="shared" si="45"/>
        <v>11.29032258064516</v>
      </c>
      <c r="S28" s="227">
        <f t="shared" si="45"/>
        <v>9.67741935483871</v>
      </c>
      <c r="T28" s="227">
        <f t="shared" si="45"/>
        <v>9.67741935483871</v>
      </c>
      <c r="U28" s="227">
        <f t="shared" si="45"/>
        <v>6.4516129032258061</v>
      </c>
      <c r="V28" s="227">
        <f t="shared" si="45"/>
        <v>24.193548387096776</v>
      </c>
      <c r="W28" s="227">
        <f t="shared" si="45"/>
        <v>8.064516129032258</v>
      </c>
      <c r="X28" s="228">
        <f t="shared" si="51"/>
        <v>113.29824561403508</v>
      </c>
      <c r="Y28" s="226">
        <f t="shared" si="51"/>
        <v>62</v>
      </c>
      <c r="Z28" s="227">
        <f t="shared" si="46"/>
        <v>20.967741935483872</v>
      </c>
      <c r="AA28" s="227">
        <f t="shared" si="46"/>
        <v>17.741935483870968</v>
      </c>
      <c r="AB28" s="227">
        <f t="shared" si="46"/>
        <v>22.58064516129032</v>
      </c>
      <c r="AC28" s="227">
        <f t="shared" si="46"/>
        <v>17.741935483870968</v>
      </c>
      <c r="AD28" s="227">
        <f t="shared" si="46"/>
        <v>20.967741935483872</v>
      </c>
      <c r="AE28" s="228">
        <f t="shared" si="52"/>
        <v>6.4647627291611123</v>
      </c>
      <c r="AF28" s="20">
        <f t="shared" si="52"/>
        <v>62</v>
      </c>
      <c r="AG28" s="12">
        <f t="shared" si="47"/>
        <v>20.967741935483872</v>
      </c>
      <c r="AH28" s="12">
        <f t="shared" si="47"/>
        <v>48.387096774193552</v>
      </c>
      <c r="AI28" s="12">
        <f t="shared" si="47"/>
        <v>25.806451612903224</v>
      </c>
      <c r="AJ28" s="12">
        <f t="shared" si="47"/>
        <v>4.838709677419355</v>
      </c>
      <c r="AK28" s="20">
        <f t="shared" si="53"/>
        <v>62</v>
      </c>
      <c r="AL28" s="12">
        <f t="shared" si="48"/>
        <v>20.967741935483872</v>
      </c>
      <c r="AM28" s="12">
        <f t="shared" si="48"/>
        <v>30.64516129032258</v>
      </c>
      <c r="AN28" s="12">
        <f t="shared" si="48"/>
        <v>20.967741935483872</v>
      </c>
      <c r="AO28" s="12">
        <f t="shared" si="48"/>
        <v>14.516129032258066</v>
      </c>
      <c r="AP28" s="12">
        <f t="shared" si="48"/>
        <v>12.903225806451612</v>
      </c>
    </row>
    <row r="29" spans="1:42" ht="15" hidden="1" customHeight="1" x14ac:dyDescent="0.15">
      <c r="A29" s="32"/>
      <c r="B29" s="46"/>
      <c r="C29" s="37" t="s">
        <v>88</v>
      </c>
      <c r="D29" s="91">
        <v>81</v>
      </c>
      <c r="E29" s="91">
        <v>299</v>
      </c>
      <c r="F29" s="100">
        <v>31.438127090301005</v>
      </c>
      <c r="G29" s="226">
        <f t="shared" si="49"/>
        <v>115</v>
      </c>
      <c r="H29" s="227">
        <f t="shared" si="44"/>
        <v>13.043478260869565</v>
      </c>
      <c r="I29" s="227">
        <f t="shared" si="44"/>
        <v>11.304347826086957</v>
      </c>
      <c r="J29" s="227">
        <f t="shared" si="44"/>
        <v>37.391304347826086</v>
      </c>
      <c r="K29" s="227">
        <f t="shared" si="44"/>
        <v>14.782608695652174</v>
      </c>
      <c r="L29" s="227">
        <f t="shared" si="44"/>
        <v>18.260869565217391</v>
      </c>
      <c r="M29" s="227">
        <f t="shared" si="44"/>
        <v>5.2173913043478262</v>
      </c>
      <c r="N29" s="228">
        <f t="shared" si="50"/>
        <v>13.088960481056651</v>
      </c>
      <c r="O29" s="226">
        <f t="shared" si="50"/>
        <v>115</v>
      </c>
      <c r="P29" s="227">
        <f t="shared" si="45"/>
        <v>13.043478260869565</v>
      </c>
      <c r="Q29" s="227">
        <f t="shared" si="45"/>
        <v>15.65217391304348</v>
      </c>
      <c r="R29" s="227">
        <f t="shared" si="45"/>
        <v>15.65217391304348</v>
      </c>
      <c r="S29" s="227">
        <f t="shared" si="45"/>
        <v>7.8260869565217401</v>
      </c>
      <c r="T29" s="227">
        <f t="shared" si="45"/>
        <v>12.173913043478262</v>
      </c>
      <c r="U29" s="227">
        <f t="shared" si="45"/>
        <v>15.65217391304348</v>
      </c>
      <c r="V29" s="227">
        <f t="shared" si="45"/>
        <v>7.8260869565217401</v>
      </c>
      <c r="W29" s="227">
        <f t="shared" si="45"/>
        <v>12.173913043478262</v>
      </c>
      <c r="X29" s="228">
        <f t="shared" si="51"/>
        <v>79.168316831683171</v>
      </c>
      <c r="Y29" s="226">
        <f t="shared" si="51"/>
        <v>115</v>
      </c>
      <c r="Z29" s="227">
        <f t="shared" si="46"/>
        <v>19.130434782608695</v>
      </c>
      <c r="AA29" s="227">
        <f t="shared" si="46"/>
        <v>26.956521739130434</v>
      </c>
      <c r="AB29" s="227">
        <f t="shared" si="46"/>
        <v>23.478260869565219</v>
      </c>
      <c r="AC29" s="227">
        <f t="shared" si="46"/>
        <v>13.913043478260869</v>
      </c>
      <c r="AD29" s="227">
        <f t="shared" si="46"/>
        <v>16.521739130434781</v>
      </c>
      <c r="AE29" s="228">
        <f t="shared" si="52"/>
        <v>6.02471672584009</v>
      </c>
      <c r="AF29" s="20">
        <f t="shared" si="52"/>
        <v>115</v>
      </c>
      <c r="AG29" s="12">
        <f t="shared" si="47"/>
        <v>16.521739130434781</v>
      </c>
      <c r="AH29" s="12">
        <f t="shared" si="47"/>
        <v>62.608695652173921</v>
      </c>
      <c r="AI29" s="12">
        <f t="shared" si="47"/>
        <v>13.043478260869565</v>
      </c>
      <c r="AJ29" s="12">
        <f t="shared" si="47"/>
        <v>7.8260869565217401</v>
      </c>
      <c r="AK29" s="20">
        <f t="shared" si="53"/>
        <v>115</v>
      </c>
      <c r="AL29" s="12">
        <f t="shared" si="48"/>
        <v>22.608695652173914</v>
      </c>
      <c r="AM29" s="12">
        <f t="shared" si="48"/>
        <v>23.478260869565219</v>
      </c>
      <c r="AN29" s="12">
        <f t="shared" si="48"/>
        <v>26.956521739130434</v>
      </c>
      <c r="AO29" s="12">
        <f t="shared" si="48"/>
        <v>15.65217391304348</v>
      </c>
      <c r="AP29" s="12">
        <f t="shared" si="48"/>
        <v>11.304347826086957</v>
      </c>
    </row>
    <row r="30" spans="1:42" ht="15" hidden="1" customHeight="1" x14ac:dyDescent="0.15">
      <c r="A30" s="32"/>
      <c r="B30" s="46"/>
      <c r="C30" s="37" t="s">
        <v>89</v>
      </c>
      <c r="D30" s="91">
        <v>87</v>
      </c>
      <c r="E30" s="91">
        <v>359</v>
      </c>
      <c r="F30" s="100">
        <v>27.298050139275766</v>
      </c>
      <c r="G30" s="226">
        <f t="shared" si="49"/>
        <v>115</v>
      </c>
      <c r="H30" s="227">
        <f t="shared" si="44"/>
        <v>18.260869565217391</v>
      </c>
      <c r="I30" s="227">
        <f t="shared" si="44"/>
        <v>17.391304347826086</v>
      </c>
      <c r="J30" s="227">
        <f t="shared" si="44"/>
        <v>29.565217391304348</v>
      </c>
      <c r="K30" s="227">
        <f t="shared" si="44"/>
        <v>13.913043478260869</v>
      </c>
      <c r="L30" s="227">
        <f t="shared" si="44"/>
        <v>14.782608695652174</v>
      </c>
      <c r="M30" s="227">
        <f t="shared" si="44"/>
        <v>6.0869565217391308</v>
      </c>
      <c r="N30" s="228">
        <f t="shared" si="50"/>
        <v>10.135202040019159</v>
      </c>
      <c r="O30" s="226">
        <f t="shared" si="50"/>
        <v>115</v>
      </c>
      <c r="P30" s="227">
        <f t="shared" si="45"/>
        <v>18.260869565217391</v>
      </c>
      <c r="Q30" s="227">
        <f t="shared" si="45"/>
        <v>21.739130434782609</v>
      </c>
      <c r="R30" s="227">
        <f t="shared" si="45"/>
        <v>21.739130434782609</v>
      </c>
      <c r="S30" s="227">
        <f t="shared" si="45"/>
        <v>12.173913043478262</v>
      </c>
      <c r="T30" s="227">
        <f t="shared" si="45"/>
        <v>6.0869565217391308</v>
      </c>
      <c r="U30" s="227">
        <f t="shared" si="45"/>
        <v>6.0869565217391308</v>
      </c>
      <c r="V30" s="227">
        <f t="shared" si="45"/>
        <v>5.2173913043478262</v>
      </c>
      <c r="W30" s="227">
        <f t="shared" si="45"/>
        <v>8.695652173913043</v>
      </c>
      <c r="X30" s="228">
        <f t="shared" si="51"/>
        <v>49.961904761904762</v>
      </c>
      <c r="Y30" s="226">
        <f t="shared" si="51"/>
        <v>115</v>
      </c>
      <c r="Z30" s="227">
        <f t="shared" si="46"/>
        <v>26.086956521739129</v>
      </c>
      <c r="AA30" s="227">
        <f t="shared" si="46"/>
        <v>23.478260869565219</v>
      </c>
      <c r="AB30" s="227">
        <f t="shared" si="46"/>
        <v>22.608695652173914</v>
      </c>
      <c r="AC30" s="227">
        <f t="shared" si="46"/>
        <v>14.782608695652174</v>
      </c>
      <c r="AD30" s="227">
        <f t="shared" si="46"/>
        <v>13.043478260869565</v>
      </c>
      <c r="AE30" s="228">
        <f t="shared" si="52"/>
        <v>5.2219196008021989</v>
      </c>
      <c r="AF30" s="20">
        <f t="shared" si="52"/>
        <v>115</v>
      </c>
      <c r="AG30" s="12">
        <f t="shared" si="47"/>
        <v>20.869565217391305</v>
      </c>
      <c r="AH30" s="12">
        <f t="shared" si="47"/>
        <v>66.086956521739125</v>
      </c>
      <c r="AI30" s="12">
        <f t="shared" si="47"/>
        <v>10.434782608695652</v>
      </c>
      <c r="AJ30" s="12">
        <f t="shared" si="47"/>
        <v>2.6086956521739131</v>
      </c>
      <c r="AK30" s="20">
        <f t="shared" si="53"/>
        <v>115</v>
      </c>
      <c r="AL30" s="12">
        <f t="shared" si="48"/>
        <v>15.65217391304348</v>
      </c>
      <c r="AM30" s="12">
        <f t="shared" si="48"/>
        <v>24.347826086956523</v>
      </c>
      <c r="AN30" s="12">
        <f t="shared" si="48"/>
        <v>36.521739130434781</v>
      </c>
      <c r="AO30" s="12">
        <f t="shared" si="48"/>
        <v>16.521739130434781</v>
      </c>
      <c r="AP30" s="12">
        <f t="shared" si="48"/>
        <v>6.9565217391304346</v>
      </c>
    </row>
    <row r="31" spans="1:42" ht="15" hidden="1" customHeight="1" x14ac:dyDescent="0.15">
      <c r="A31" s="32"/>
      <c r="B31" s="46"/>
      <c r="C31" s="37" t="s">
        <v>90</v>
      </c>
      <c r="D31" s="91">
        <v>109</v>
      </c>
      <c r="E31" s="91">
        <v>425</v>
      </c>
      <c r="F31" s="100">
        <v>17.647058823529413</v>
      </c>
      <c r="G31" s="226">
        <f t="shared" si="49"/>
        <v>146</v>
      </c>
      <c r="H31" s="227">
        <f t="shared" si="44"/>
        <v>14.383561643835616</v>
      </c>
      <c r="I31" s="227">
        <f t="shared" si="44"/>
        <v>15.068493150684931</v>
      </c>
      <c r="J31" s="227">
        <f t="shared" si="44"/>
        <v>23.972602739726025</v>
      </c>
      <c r="K31" s="227">
        <f t="shared" si="44"/>
        <v>21.917808219178081</v>
      </c>
      <c r="L31" s="227">
        <f t="shared" si="44"/>
        <v>18.493150684931507</v>
      </c>
      <c r="M31" s="227">
        <f t="shared" si="44"/>
        <v>6.1643835616438354</v>
      </c>
      <c r="N31" s="228">
        <f t="shared" si="50"/>
        <v>10.6436424449612</v>
      </c>
      <c r="O31" s="226">
        <f t="shared" si="50"/>
        <v>146</v>
      </c>
      <c r="P31" s="227">
        <f t="shared" si="45"/>
        <v>14.383561643835616</v>
      </c>
      <c r="Q31" s="227">
        <f t="shared" si="45"/>
        <v>13.013698630136986</v>
      </c>
      <c r="R31" s="227">
        <f t="shared" si="45"/>
        <v>19.863013698630137</v>
      </c>
      <c r="S31" s="227">
        <f t="shared" si="45"/>
        <v>10.95890410958904</v>
      </c>
      <c r="T31" s="227">
        <f t="shared" si="45"/>
        <v>7.5342465753424657</v>
      </c>
      <c r="U31" s="227">
        <f t="shared" si="45"/>
        <v>9.5890410958904102</v>
      </c>
      <c r="V31" s="227">
        <f t="shared" si="45"/>
        <v>13.698630136986301</v>
      </c>
      <c r="W31" s="227">
        <f t="shared" si="45"/>
        <v>10.95890410958904</v>
      </c>
      <c r="X31" s="228">
        <f t="shared" si="51"/>
        <v>92.238461538461536</v>
      </c>
      <c r="Y31" s="226">
        <f t="shared" si="51"/>
        <v>146</v>
      </c>
      <c r="Z31" s="227">
        <f t="shared" si="46"/>
        <v>31.506849315068493</v>
      </c>
      <c r="AA31" s="227">
        <f t="shared" si="46"/>
        <v>16.43835616438356</v>
      </c>
      <c r="AB31" s="227">
        <f t="shared" si="46"/>
        <v>23.972602739726025</v>
      </c>
      <c r="AC31" s="227">
        <f t="shared" si="46"/>
        <v>12.328767123287671</v>
      </c>
      <c r="AD31" s="227">
        <f t="shared" si="46"/>
        <v>15.753424657534246</v>
      </c>
      <c r="AE31" s="228">
        <f t="shared" si="52"/>
        <v>4.6658260950658788</v>
      </c>
      <c r="AF31" s="20">
        <f t="shared" si="52"/>
        <v>146</v>
      </c>
      <c r="AG31" s="12">
        <f t="shared" si="47"/>
        <v>13.698630136986301</v>
      </c>
      <c r="AH31" s="12">
        <f t="shared" si="47"/>
        <v>54.109589041095894</v>
      </c>
      <c r="AI31" s="12">
        <f t="shared" si="47"/>
        <v>28.082191780821919</v>
      </c>
      <c r="AJ31" s="12">
        <f t="shared" si="47"/>
        <v>4.10958904109589</v>
      </c>
      <c r="AK31" s="20">
        <f t="shared" si="53"/>
        <v>146</v>
      </c>
      <c r="AL31" s="12">
        <f t="shared" si="48"/>
        <v>20.547945205479451</v>
      </c>
      <c r="AM31" s="12">
        <f t="shared" si="48"/>
        <v>26.027397260273972</v>
      </c>
      <c r="AN31" s="12">
        <f t="shared" si="48"/>
        <v>26.027397260273972</v>
      </c>
      <c r="AO31" s="12">
        <f t="shared" si="48"/>
        <v>14.383561643835616</v>
      </c>
      <c r="AP31" s="12">
        <f t="shared" si="48"/>
        <v>13.013698630136986</v>
      </c>
    </row>
    <row r="32" spans="1:42" ht="15" hidden="1" customHeight="1" x14ac:dyDescent="0.15">
      <c r="A32" s="33"/>
      <c r="B32" s="47"/>
      <c r="C32" s="35" t="s">
        <v>91</v>
      </c>
      <c r="D32" s="92">
        <v>238</v>
      </c>
      <c r="E32" s="92">
        <v>740</v>
      </c>
      <c r="F32" s="101">
        <v>27.837837837837835</v>
      </c>
      <c r="G32" s="229">
        <f t="shared" si="49"/>
        <v>319</v>
      </c>
      <c r="H32" s="230">
        <f t="shared" si="44"/>
        <v>21.316614420062695</v>
      </c>
      <c r="I32" s="230">
        <f t="shared" si="44"/>
        <v>9.7178683385579934</v>
      </c>
      <c r="J32" s="230">
        <f t="shared" si="44"/>
        <v>26.01880877742947</v>
      </c>
      <c r="K32" s="230">
        <f t="shared" si="44"/>
        <v>21.9435736677116</v>
      </c>
      <c r="L32" s="230">
        <f t="shared" si="44"/>
        <v>18.181818181818183</v>
      </c>
      <c r="M32" s="230">
        <f t="shared" si="44"/>
        <v>2.8213166144200628</v>
      </c>
      <c r="N32" s="231">
        <f t="shared" si="50"/>
        <v>9.6109914888880805</v>
      </c>
      <c r="O32" s="229">
        <f t="shared" si="50"/>
        <v>319</v>
      </c>
      <c r="P32" s="230">
        <f t="shared" si="45"/>
        <v>21.316614420062695</v>
      </c>
      <c r="Q32" s="230">
        <f t="shared" si="45"/>
        <v>21.9435736677116</v>
      </c>
      <c r="R32" s="230">
        <f t="shared" si="45"/>
        <v>21.630094043887148</v>
      </c>
      <c r="S32" s="230">
        <f t="shared" si="45"/>
        <v>12.539184952978054</v>
      </c>
      <c r="T32" s="230">
        <f t="shared" si="45"/>
        <v>7.2100313479623823</v>
      </c>
      <c r="U32" s="230">
        <f t="shared" si="45"/>
        <v>6.2695924764890272</v>
      </c>
      <c r="V32" s="230">
        <f t="shared" si="45"/>
        <v>3.761755485893417</v>
      </c>
      <c r="W32" s="230">
        <f t="shared" si="45"/>
        <v>5.3291536050156738</v>
      </c>
      <c r="X32" s="231">
        <f t="shared" si="51"/>
        <v>49.543046357615893</v>
      </c>
      <c r="Y32" s="229">
        <f t="shared" si="51"/>
        <v>319</v>
      </c>
      <c r="Z32" s="230">
        <f t="shared" si="46"/>
        <v>45.454545454545453</v>
      </c>
      <c r="AA32" s="230">
        <f t="shared" si="46"/>
        <v>13.793103448275861</v>
      </c>
      <c r="AB32" s="230">
        <f t="shared" si="46"/>
        <v>18.495297805642632</v>
      </c>
      <c r="AC32" s="230">
        <f t="shared" si="46"/>
        <v>11.285266457680251</v>
      </c>
      <c r="AD32" s="230">
        <f t="shared" si="46"/>
        <v>10.9717868338558</v>
      </c>
      <c r="AE32" s="231">
        <f t="shared" si="52"/>
        <v>4.0128537589778874</v>
      </c>
      <c r="AF32" s="21">
        <f t="shared" si="52"/>
        <v>319</v>
      </c>
      <c r="AG32" s="9">
        <f t="shared" si="47"/>
        <v>8.4639498432601883</v>
      </c>
      <c r="AH32" s="9">
        <f t="shared" si="47"/>
        <v>49.529780564263319</v>
      </c>
      <c r="AI32" s="9">
        <f t="shared" si="47"/>
        <v>40.125391849529777</v>
      </c>
      <c r="AJ32" s="9">
        <f t="shared" si="47"/>
        <v>1.8808777429467085</v>
      </c>
      <c r="AK32" s="21">
        <f t="shared" si="53"/>
        <v>319</v>
      </c>
      <c r="AL32" s="9">
        <f t="shared" si="48"/>
        <v>29.780564263322884</v>
      </c>
      <c r="AM32" s="9">
        <f t="shared" si="48"/>
        <v>32.288401253918494</v>
      </c>
      <c r="AN32" s="9">
        <f t="shared" si="48"/>
        <v>20.376175548589341</v>
      </c>
      <c r="AO32" s="9">
        <f t="shared" si="48"/>
        <v>8.7774294670846391</v>
      </c>
      <c r="AP32" s="9">
        <f t="shared" si="48"/>
        <v>8.7774294670846391</v>
      </c>
    </row>
    <row r="33" spans="1:42" ht="15" hidden="1" customHeight="1" x14ac:dyDescent="0.15">
      <c r="A33" s="25" t="s">
        <v>92</v>
      </c>
      <c r="B33" s="17" t="s">
        <v>6</v>
      </c>
      <c r="C33" s="26" t="s">
        <v>16</v>
      </c>
      <c r="D33" s="88">
        <v>1113</v>
      </c>
      <c r="E33" s="88">
        <v>6800</v>
      </c>
      <c r="F33" s="97">
        <v>35.308823529411768</v>
      </c>
      <c r="G33" s="222">
        <f t="shared" si="49"/>
        <v>1165</v>
      </c>
      <c r="H33" s="222">
        <f t="shared" si="49"/>
        <v>88</v>
      </c>
      <c r="I33" s="222">
        <f t="shared" si="49"/>
        <v>161</v>
      </c>
      <c r="J33" s="222">
        <f t="shared" si="49"/>
        <v>324</v>
      </c>
      <c r="K33" s="222">
        <f t="shared" si="49"/>
        <v>274</v>
      </c>
      <c r="L33" s="222">
        <f t="shared" si="49"/>
        <v>286</v>
      </c>
      <c r="M33" s="222">
        <f t="shared" si="49"/>
        <v>32</v>
      </c>
      <c r="N33" s="223">
        <f>N159</f>
        <v>11.086108735416159</v>
      </c>
      <c r="O33" s="222">
        <f t="shared" si="50"/>
        <v>1165</v>
      </c>
      <c r="P33" s="222">
        <f t="shared" si="50"/>
        <v>88</v>
      </c>
      <c r="Q33" s="222">
        <f t="shared" si="50"/>
        <v>150</v>
      </c>
      <c r="R33" s="222">
        <f t="shared" si="50"/>
        <v>179</v>
      </c>
      <c r="S33" s="222">
        <f t="shared" si="50"/>
        <v>145</v>
      </c>
      <c r="T33" s="222">
        <f t="shared" si="50"/>
        <v>140</v>
      </c>
      <c r="U33" s="222">
        <f t="shared" si="50"/>
        <v>180</v>
      </c>
      <c r="V33" s="222">
        <f t="shared" si="50"/>
        <v>223</v>
      </c>
      <c r="W33" s="222">
        <f t="shared" si="50"/>
        <v>60</v>
      </c>
      <c r="X33" s="223">
        <f>X159</f>
        <v>113.39556561085973</v>
      </c>
      <c r="Y33" s="222">
        <f t="shared" si="51"/>
        <v>1165</v>
      </c>
      <c r="Z33" s="222">
        <f t="shared" si="51"/>
        <v>245</v>
      </c>
      <c r="AA33" s="222">
        <f t="shared" si="51"/>
        <v>339</v>
      </c>
      <c r="AB33" s="222">
        <f t="shared" si="51"/>
        <v>292</v>
      </c>
      <c r="AC33" s="222">
        <f t="shared" si="51"/>
        <v>204</v>
      </c>
      <c r="AD33" s="222">
        <f t="shared" si="51"/>
        <v>85</v>
      </c>
      <c r="AE33" s="223">
        <f t="shared" ref="AE33:AM33" si="54">AE159</f>
        <v>5.7523472479065481</v>
      </c>
      <c r="AF33" s="8">
        <f t="shared" si="54"/>
        <v>1165</v>
      </c>
      <c r="AG33" s="8">
        <f t="shared" si="54"/>
        <v>467</v>
      </c>
      <c r="AH33" s="8">
        <f t="shared" si="54"/>
        <v>559</v>
      </c>
      <c r="AI33" s="8">
        <f t="shared" si="54"/>
        <v>82</v>
      </c>
      <c r="AJ33" s="8">
        <f t="shared" si="54"/>
        <v>57</v>
      </c>
      <c r="AK33" s="8">
        <f t="shared" si="54"/>
        <v>1165</v>
      </c>
      <c r="AL33" s="8">
        <f t="shared" si="54"/>
        <v>123</v>
      </c>
      <c r="AM33" s="8">
        <f t="shared" si="54"/>
        <v>256</v>
      </c>
      <c r="AN33" s="8">
        <f t="shared" ref="AN33:AP33" si="55">AN159</f>
        <v>428</v>
      </c>
      <c r="AO33" s="8">
        <f t="shared" si="55"/>
        <v>297</v>
      </c>
      <c r="AP33" s="8">
        <f t="shared" si="55"/>
        <v>61</v>
      </c>
    </row>
    <row r="34" spans="1:42" ht="15" hidden="1" customHeight="1" x14ac:dyDescent="0.15">
      <c r="A34" s="74"/>
      <c r="B34" s="18" t="s">
        <v>7</v>
      </c>
      <c r="C34" s="30"/>
      <c r="D34" s="89"/>
      <c r="E34" s="89"/>
      <c r="F34" s="98"/>
      <c r="G34" s="225">
        <f>IF(SUM(H34:M34)&gt;100,"－",SUM(H34:M34))</f>
        <v>100</v>
      </c>
      <c r="H34" s="225">
        <f t="shared" ref="H34:M34" si="56">H159/$G33*100</f>
        <v>7.5536480686695278</v>
      </c>
      <c r="I34" s="225">
        <f t="shared" si="56"/>
        <v>13.819742489270388</v>
      </c>
      <c r="J34" s="225">
        <f t="shared" si="56"/>
        <v>27.811158798283266</v>
      </c>
      <c r="K34" s="225">
        <f t="shared" si="56"/>
        <v>23.519313304721027</v>
      </c>
      <c r="L34" s="225">
        <f t="shared" si="56"/>
        <v>24.549356223175966</v>
      </c>
      <c r="M34" s="225">
        <f t="shared" si="56"/>
        <v>2.7467811158798283</v>
      </c>
      <c r="N34" s="224" t="s">
        <v>72</v>
      </c>
      <c r="O34" s="225">
        <f>IF(SUM(P34:W34)&gt;100,"－",SUM(P34:W34))</f>
        <v>100</v>
      </c>
      <c r="P34" s="225">
        <f t="shared" ref="P34:W34" si="57">P159/$O33*100</f>
        <v>7.5536480686695278</v>
      </c>
      <c r="Q34" s="225">
        <f t="shared" si="57"/>
        <v>12.875536480686694</v>
      </c>
      <c r="R34" s="225">
        <f t="shared" si="57"/>
        <v>15.36480686695279</v>
      </c>
      <c r="S34" s="225">
        <f t="shared" si="57"/>
        <v>12.446351931330472</v>
      </c>
      <c r="T34" s="225">
        <f t="shared" si="57"/>
        <v>12.017167381974248</v>
      </c>
      <c r="U34" s="225">
        <f t="shared" si="57"/>
        <v>15.450643776824036</v>
      </c>
      <c r="V34" s="225">
        <f t="shared" si="57"/>
        <v>19.141630901287556</v>
      </c>
      <c r="W34" s="225">
        <f t="shared" si="57"/>
        <v>5.1502145922746783</v>
      </c>
      <c r="X34" s="224" t="s">
        <v>72</v>
      </c>
      <c r="Y34" s="225">
        <f>IF(SUM(Z34:AD34)&gt;100,"－",SUM(Z34:AD34))</f>
        <v>99.999999999999986</v>
      </c>
      <c r="Z34" s="225">
        <f t="shared" ref="Z34:AD34" si="58">Z159/$O33*100</f>
        <v>21.030042918454935</v>
      </c>
      <c r="AA34" s="225">
        <f t="shared" si="58"/>
        <v>29.098712446351932</v>
      </c>
      <c r="AB34" s="225">
        <f t="shared" si="58"/>
        <v>25.064377682403432</v>
      </c>
      <c r="AC34" s="225">
        <f t="shared" si="58"/>
        <v>17.510729613733904</v>
      </c>
      <c r="AD34" s="225">
        <f t="shared" si="58"/>
        <v>7.296137339055794</v>
      </c>
      <c r="AE34" s="224" t="s">
        <v>72</v>
      </c>
      <c r="AF34" s="28">
        <f>IF(SUM(AG34:AJ34)&gt;100,"－",SUM(AG34:AJ34))</f>
        <v>100</v>
      </c>
      <c r="AG34" s="28">
        <f>AG159/$AF33*100</f>
        <v>40.08583690987124</v>
      </c>
      <c r="AH34" s="28">
        <f>AH159/$AF33*100</f>
        <v>47.982832618025753</v>
      </c>
      <c r="AI34" s="28">
        <f>AI159/$AF33*100</f>
        <v>7.0386266094420602</v>
      </c>
      <c r="AJ34" s="28">
        <f>AJ159/$AF33*100</f>
        <v>4.8927038626609445</v>
      </c>
      <c r="AK34" s="28">
        <f>IF(SUM(AL34:AP34)&gt;100,"－",SUM(AL34:AP34))</f>
        <v>100</v>
      </c>
      <c r="AL34" s="28">
        <f>AL159/$AK33*100</f>
        <v>10.557939914163091</v>
      </c>
      <c r="AM34" s="28">
        <f>AM159/$AK33*100</f>
        <v>21.974248927038627</v>
      </c>
      <c r="AN34" s="28">
        <f>AN159/$AK33*100</f>
        <v>36.738197424892704</v>
      </c>
      <c r="AO34" s="28">
        <f>AO159/$AK33*100</f>
        <v>25.493562231759658</v>
      </c>
      <c r="AP34" s="28">
        <f>AP159/$AK33*100</f>
        <v>5.2360515021459229</v>
      </c>
    </row>
    <row r="35" spans="1:42" ht="15" hidden="1" customHeight="1" x14ac:dyDescent="0.15">
      <c r="A35" s="74"/>
      <c r="B35" s="18" t="s">
        <v>8</v>
      </c>
      <c r="C35" s="34" t="s">
        <v>93</v>
      </c>
      <c r="D35" s="90">
        <v>470</v>
      </c>
      <c r="E35" s="90">
        <v>3054</v>
      </c>
      <c r="F35" s="99">
        <v>37.622789783889985</v>
      </c>
      <c r="G35" s="226">
        <f>G161</f>
        <v>492</v>
      </c>
      <c r="H35" s="227">
        <f t="shared" ref="H35:M38" si="59">IF($G35=0,0,H161/$G35*100)</f>
        <v>6.9105691056910574</v>
      </c>
      <c r="I35" s="227">
        <f t="shared" si="59"/>
        <v>13.414634146341465</v>
      </c>
      <c r="J35" s="227">
        <f t="shared" si="59"/>
        <v>28.455284552845526</v>
      </c>
      <c r="K35" s="227">
        <f t="shared" si="59"/>
        <v>23.577235772357724</v>
      </c>
      <c r="L35" s="227">
        <f t="shared" si="59"/>
        <v>25</v>
      </c>
      <c r="M35" s="227">
        <f t="shared" si="59"/>
        <v>2.6422764227642279</v>
      </c>
      <c r="N35" s="228">
        <f>N161</f>
        <v>11.22966578645862</v>
      </c>
      <c r="O35" s="226">
        <f>O161</f>
        <v>492</v>
      </c>
      <c r="P35" s="227">
        <f t="shared" ref="P35:W38" si="60">IF($O35=0,0,P161/$O35*100)</f>
        <v>6.9105691056910574</v>
      </c>
      <c r="Q35" s="227">
        <f t="shared" si="60"/>
        <v>12.601626016260163</v>
      </c>
      <c r="R35" s="227">
        <f t="shared" si="60"/>
        <v>14.43089430894309</v>
      </c>
      <c r="S35" s="227">
        <f t="shared" si="60"/>
        <v>12.601626016260163</v>
      </c>
      <c r="T35" s="227">
        <f t="shared" si="60"/>
        <v>13.008130081300814</v>
      </c>
      <c r="U35" s="227">
        <f t="shared" si="60"/>
        <v>16.056910569105693</v>
      </c>
      <c r="V35" s="227">
        <f t="shared" si="60"/>
        <v>19.715447154471544</v>
      </c>
      <c r="W35" s="227">
        <f t="shared" si="60"/>
        <v>4.6747967479674797</v>
      </c>
      <c r="X35" s="228">
        <f>X161</f>
        <v>114.64712153518124</v>
      </c>
      <c r="Y35" s="226">
        <f>Y161</f>
        <v>492</v>
      </c>
      <c r="Z35" s="227">
        <f t="shared" ref="Z35:AD38" si="61">IF($O35=0,0,Z161/$O35*100)</f>
        <v>14.43089430894309</v>
      </c>
      <c r="AA35" s="227">
        <f t="shared" si="61"/>
        <v>27.439024390243905</v>
      </c>
      <c r="AB35" s="227">
        <f t="shared" si="61"/>
        <v>27.439024390243905</v>
      </c>
      <c r="AC35" s="227">
        <f t="shared" si="61"/>
        <v>23.780487804878049</v>
      </c>
      <c r="AD35" s="227">
        <f t="shared" si="61"/>
        <v>6.9105691056910574</v>
      </c>
      <c r="AE35" s="228">
        <f>AE161</f>
        <v>7.0124582752938789</v>
      </c>
      <c r="AF35" s="20">
        <f>AF161</f>
        <v>492</v>
      </c>
      <c r="AG35" s="12">
        <f t="shared" ref="AG35:AJ38" si="62">IF($AF35=0,0,AG161/$AF35*100)</f>
        <v>52.235772357723576</v>
      </c>
      <c r="AH35" s="12">
        <f t="shared" si="62"/>
        <v>38.414634146341463</v>
      </c>
      <c r="AI35" s="12">
        <f t="shared" si="62"/>
        <v>2.4390243902439024</v>
      </c>
      <c r="AJ35" s="12">
        <f t="shared" si="62"/>
        <v>6.9105691056910574</v>
      </c>
      <c r="AK35" s="20">
        <f>AK161</f>
        <v>492</v>
      </c>
      <c r="AL35" s="12">
        <f t="shared" ref="AL35:AP38" si="63">IF($AK35=0,0,AL161/$AK35*100)</f>
        <v>5.4878048780487809</v>
      </c>
      <c r="AM35" s="12">
        <f t="shared" si="63"/>
        <v>18.089430894308943</v>
      </c>
      <c r="AN35" s="12">
        <f t="shared" si="63"/>
        <v>42.276422764227647</v>
      </c>
      <c r="AO35" s="12">
        <f t="shared" si="63"/>
        <v>27.032520325203251</v>
      </c>
      <c r="AP35" s="12">
        <f t="shared" si="63"/>
        <v>7.1138211382113816</v>
      </c>
    </row>
    <row r="36" spans="1:42" ht="15" hidden="1" customHeight="1" x14ac:dyDescent="0.15">
      <c r="A36" s="74"/>
      <c r="B36" s="18" t="s">
        <v>9</v>
      </c>
      <c r="C36" s="34" t="s">
        <v>94</v>
      </c>
      <c r="D36" s="90">
        <v>187</v>
      </c>
      <c r="E36" s="90">
        <v>1030</v>
      </c>
      <c r="F36" s="99">
        <v>41.359223300970875</v>
      </c>
      <c r="G36" s="226">
        <f t="shared" ref="G36:M39" si="64">G162</f>
        <v>194</v>
      </c>
      <c r="H36" s="227">
        <f t="shared" si="59"/>
        <v>8.7628865979381434</v>
      </c>
      <c r="I36" s="227">
        <f t="shared" si="59"/>
        <v>11.855670103092782</v>
      </c>
      <c r="J36" s="227">
        <f t="shared" si="59"/>
        <v>25.257731958762886</v>
      </c>
      <c r="K36" s="227">
        <f t="shared" si="59"/>
        <v>21.134020618556701</v>
      </c>
      <c r="L36" s="227">
        <f t="shared" si="59"/>
        <v>28.865979381443296</v>
      </c>
      <c r="M36" s="227">
        <f t="shared" si="59"/>
        <v>4.1237113402061851</v>
      </c>
      <c r="N36" s="228">
        <f t="shared" ref="N36:W39" si="65">N162</f>
        <v>11.640887212228426</v>
      </c>
      <c r="O36" s="226">
        <f t="shared" si="65"/>
        <v>194</v>
      </c>
      <c r="P36" s="227">
        <f t="shared" si="60"/>
        <v>8.7628865979381434</v>
      </c>
      <c r="Q36" s="227">
        <f t="shared" si="60"/>
        <v>11.855670103092782</v>
      </c>
      <c r="R36" s="227">
        <f t="shared" si="60"/>
        <v>16.494845360824741</v>
      </c>
      <c r="S36" s="227">
        <f t="shared" si="60"/>
        <v>9.2783505154639183</v>
      </c>
      <c r="T36" s="227">
        <f t="shared" si="60"/>
        <v>13.917525773195877</v>
      </c>
      <c r="U36" s="227">
        <f t="shared" si="60"/>
        <v>17.010309278350515</v>
      </c>
      <c r="V36" s="227">
        <f t="shared" si="60"/>
        <v>16.494845360824741</v>
      </c>
      <c r="W36" s="227">
        <f t="shared" si="60"/>
        <v>6.1855670103092786</v>
      </c>
      <c r="X36" s="228">
        <f t="shared" ref="X36:AD39" si="66">X162</f>
        <v>110.55494505494505</v>
      </c>
      <c r="Y36" s="226">
        <f t="shared" si="66"/>
        <v>194</v>
      </c>
      <c r="Z36" s="227">
        <f t="shared" si="61"/>
        <v>26.288659793814436</v>
      </c>
      <c r="AA36" s="227">
        <f t="shared" si="61"/>
        <v>29.381443298969074</v>
      </c>
      <c r="AB36" s="227">
        <f t="shared" si="61"/>
        <v>24.742268041237114</v>
      </c>
      <c r="AC36" s="227">
        <f t="shared" si="61"/>
        <v>14.432989690721648</v>
      </c>
      <c r="AD36" s="227">
        <f t="shared" si="61"/>
        <v>5.1546391752577314</v>
      </c>
      <c r="AE36" s="228">
        <f t="shared" ref="AE36:AF38" si="67">AE162</f>
        <v>4.972049113185121</v>
      </c>
      <c r="AF36" s="20">
        <f t="shared" si="67"/>
        <v>194</v>
      </c>
      <c r="AG36" s="12">
        <f t="shared" si="62"/>
        <v>34.536082474226802</v>
      </c>
      <c r="AH36" s="12">
        <f t="shared" si="62"/>
        <v>56.701030927835049</v>
      </c>
      <c r="AI36" s="12">
        <f t="shared" si="62"/>
        <v>6.7010309278350517</v>
      </c>
      <c r="AJ36" s="12">
        <f t="shared" si="62"/>
        <v>2.0618556701030926</v>
      </c>
      <c r="AK36" s="20">
        <f t="shared" ref="AK36:AK38" si="68">AK162</f>
        <v>194</v>
      </c>
      <c r="AL36" s="12">
        <f t="shared" si="63"/>
        <v>8.2474226804123703</v>
      </c>
      <c r="AM36" s="12">
        <f t="shared" si="63"/>
        <v>27.835051546391753</v>
      </c>
      <c r="AN36" s="12">
        <f t="shared" si="63"/>
        <v>37.628865979381445</v>
      </c>
      <c r="AO36" s="12">
        <f t="shared" si="63"/>
        <v>22.680412371134022</v>
      </c>
      <c r="AP36" s="12">
        <f t="shared" si="63"/>
        <v>3.608247422680412</v>
      </c>
    </row>
    <row r="37" spans="1:42" ht="15" hidden="1" customHeight="1" x14ac:dyDescent="0.15">
      <c r="A37" s="32"/>
      <c r="B37" s="18"/>
      <c r="C37" s="34" t="s">
        <v>95</v>
      </c>
      <c r="D37" s="90">
        <v>416</v>
      </c>
      <c r="E37" s="90">
        <v>2494</v>
      </c>
      <c r="F37" s="99">
        <v>30.072173215717722</v>
      </c>
      <c r="G37" s="226">
        <f t="shared" si="64"/>
        <v>433</v>
      </c>
      <c r="H37" s="227">
        <f t="shared" si="59"/>
        <v>7.6212471131639719</v>
      </c>
      <c r="I37" s="227">
        <f t="shared" si="59"/>
        <v>15.242494226327944</v>
      </c>
      <c r="J37" s="227">
        <f t="shared" si="59"/>
        <v>27.482678983833718</v>
      </c>
      <c r="K37" s="227">
        <f t="shared" si="59"/>
        <v>25.404157043879909</v>
      </c>
      <c r="L37" s="227">
        <f t="shared" si="59"/>
        <v>22.401847575057737</v>
      </c>
      <c r="M37" s="227">
        <f t="shared" si="59"/>
        <v>1.8475750577367205</v>
      </c>
      <c r="N37" s="228">
        <f t="shared" si="65"/>
        <v>10.714077540651836</v>
      </c>
      <c r="O37" s="226">
        <f t="shared" si="65"/>
        <v>433</v>
      </c>
      <c r="P37" s="227">
        <f t="shared" si="60"/>
        <v>7.6212471131639719</v>
      </c>
      <c r="Q37" s="227">
        <f t="shared" si="60"/>
        <v>13.394919168591224</v>
      </c>
      <c r="R37" s="227">
        <f t="shared" si="60"/>
        <v>15.473441108545035</v>
      </c>
      <c r="S37" s="227">
        <f t="shared" si="60"/>
        <v>14.318706697459586</v>
      </c>
      <c r="T37" s="227">
        <f t="shared" si="60"/>
        <v>10.623556581986143</v>
      </c>
      <c r="U37" s="227">
        <f t="shared" si="60"/>
        <v>14.318706697459586</v>
      </c>
      <c r="V37" s="227">
        <f t="shared" si="60"/>
        <v>19.630484988452658</v>
      </c>
      <c r="W37" s="227">
        <f t="shared" si="60"/>
        <v>4.6189376443418011</v>
      </c>
      <c r="X37" s="228">
        <f t="shared" si="66"/>
        <v>113.2314769975787</v>
      </c>
      <c r="Y37" s="226">
        <f t="shared" si="66"/>
        <v>433</v>
      </c>
      <c r="Z37" s="227">
        <f t="shared" si="61"/>
        <v>24.942263279445729</v>
      </c>
      <c r="AA37" s="227">
        <f t="shared" si="61"/>
        <v>30.254041570438801</v>
      </c>
      <c r="AB37" s="227">
        <f t="shared" si="61"/>
        <v>22.863741339491916</v>
      </c>
      <c r="AC37" s="227">
        <f t="shared" si="61"/>
        <v>12.933025404157044</v>
      </c>
      <c r="AD37" s="227">
        <f t="shared" si="61"/>
        <v>9.006928406466514</v>
      </c>
      <c r="AE37" s="228">
        <f t="shared" si="67"/>
        <v>4.921691569745942</v>
      </c>
      <c r="AF37" s="20">
        <f t="shared" si="67"/>
        <v>433</v>
      </c>
      <c r="AG37" s="12">
        <f t="shared" si="62"/>
        <v>30.715935334872981</v>
      </c>
      <c r="AH37" s="12">
        <f t="shared" si="62"/>
        <v>53.81062355658198</v>
      </c>
      <c r="AI37" s="12">
        <f t="shared" si="62"/>
        <v>11.547344110854503</v>
      </c>
      <c r="AJ37" s="12">
        <f t="shared" si="62"/>
        <v>3.9260969976905313</v>
      </c>
      <c r="AK37" s="20">
        <f t="shared" si="68"/>
        <v>433</v>
      </c>
      <c r="AL37" s="12">
        <f t="shared" si="63"/>
        <v>16.859122401847575</v>
      </c>
      <c r="AM37" s="12">
        <f t="shared" si="63"/>
        <v>23.556581986143186</v>
      </c>
      <c r="AN37" s="12">
        <f t="shared" si="63"/>
        <v>30.946882217090071</v>
      </c>
      <c r="AO37" s="12">
        <f t="shared" si="63"/>
        <v>25.635103926096996</v>
      </c>
      <c r="AP37" s="12">
        <f t="shared" si="63"/>
        <v>3.0023094688221708</v>
      </c>
    </row>
    <row r="38" spans="1:42" ht="15" hidden="1" customHeight="1" x14ac:dyDescent="0.15">
      <c r="A38" s="32"/>
      <c r="B38" s="19"/>
      <c r="C38" s="35" t="s">
        <v>96</v>
      </c>
      <c r="D38" s="90">
        <v>40</v>
      </c>
      <c r="E38" s="90">
        <v>222</v>
      </c>
      <c r="F38" s="99">
        <v>34.234234234234236</v>
      </c>
      <c r="G38" s="226">
        <f t="shared" si="64"/>
        <v>46</v>
      </c>
      <c r="H38" s="227">
        <f t="shared" si="59"/>
        <v>8.695652173913043</v>
      </c>
      <c r="I38" s="227">
        <f t="shared" si="59"/>
        <v>13.043478260869565</v>
      </c>
      <c r="J38" s="227">
        <f t="shared" si="59"/>
        <v>34.782608695652172</v>
      </c>
      <c r="K38" s="227">
        <f t="shared" si="59"/>
        <v>15.217391304347828</v>
      </c>
      <c r="L38" s="227">
        <f t="shared" si="59"/>
        <v>21.739130434782609</v>
      </c>
      <c r="M38" s="227">
        <f t="shared" si="59"/>
        <v>6.5217391304347823</v>
      </c>
      <c r="N38" s="228">
        <f t="shared" si="65"/>
        <v>10.764263006076986</v>
      </c>
      <c r="O38" s="226">
        <f t="shared" si="65"/>
        <v>46</v>
      </c>
      <c r="P38" s="227">
        <f t="shared" si="60"/>
        <v>8.695652173913043</v>
      </c>
      <c r="Q38" s="227">
        <f t="shared" si="60"/>
        <v>15.217391304347828</v>
      </c>
      <c r="R38" s="227">
        <f t="shared" si="60"/>
        <v>19.565217391304348</v>
      </c>
      <c r="S38" s="227">
        <f t="shared" si="60"/>
        <v>6.5217391304347823</v>
      </c>
      <c r="T38" s="227">
        <f t="shared" si="60"/>
        <v>6.5217391304347823</v>
      </c>
      <c r="U38" s="227">
        <f t="shared" si="60"/>
        <v>13.043478260869565</v>
      </c>
      <c r="V38" s="227">
        <f t="shared" si="60"/>
        <v>19.565217391304348</v>
      </c>
      <c r="W38" s="227">
        <f t="shared" si="60"/>
        <v>10.869565217391305</v>
      </c>
      <c r="X38" s="228">
        <f t="shared" si="66"/>
        <v>113.34146341463415</v>
      </c>
      <c r="Y38" s="226">
        <f t="shared" si="66"/>
        <v>46</v>
      </c>
      <c r="Z38" s="227">
        <f t="shared" si="61"/>
        <v>32.608695652173914</v>
      </c>
      <c r="AA38" s="227">
        <f t="shared" si="61"/>
        <v>34.782608695652172</v>
      </c>
      <c r="AB38" s="227">
        <f t="shared" si="61"/>
        <v>21.739130434782609</v>
      </c>
      <c r="AC38" s="227">
        <f t="shared" si="61"/>
        <v>6.5217391304347823</v>
      </c>
      <c r="AD38" s="227">
        <f t="shared" si="61"/>
        <v>4.3478260869565215</v>
      </c>
      <c r="AE38" s="228">
        <f t="shared" si="67"/>
        <v>3.3369459624661961</v>
      </c>
      <c r="AF38" s="20">
        <f t="shared" si="67"/>
        <v>46</v>
      </c>
      <c r="AG38" s="12">
        <f t="shared" si="62"/>
        <v>21.739130434782609</v>
      </c>
      <c r="AH38" s="12">
        <f t="shared" si="62"/>
        <v>58.695652173913047</v>
      </c>
      <c r="AI38" s="12">
        <f t="shared" si="62"/>
        <v>15.217391304347828</v>
      </c>
      <c r="AJ38" s="12">
        <f t="shared" si="62"/>
        <v>4.3478260869565215</v>
      </c>
      <c r="AK38" s="20">
        <f t="shared" si="68"/>
        <v>46</v>
      </c>
      <c r="AL38" s="12">
        <f t="shared" si="63"/>
        <v>15.217391304347828</v>
      </c>
      <c r="AM38" s="12">
        <f t="shared" si="63"/>
        <v>23.913043478260871</v>
      </c>
      <c r="AN38" s="12">
        <f t="shared" si="63"/>
        <v>28.260869565217391</v>
      </c>
      <c r="AO38" s="12">
        <f t="shared" si="63"/>
        <v>19.565217391304348</v>
      </c>
      <c r="AP38" s="12">
        <f t="shared" si="63"/>
        <v>13.043478260869565</v>
      </c>
    </row>
    <row r="39" spans="1:42" ht="15" hidden="1" customHeight="1" x14ac:dyDescent="0.15">
      <c r="A39" s="32"/>
      <c r="B39" s="11" t="s">
        <v>2</v>
      </c>
      <c r="C39" s="26" t="s">
        <v>16</v>
      </c>
      <c r="D39" s="88">
        <v>636</v>
      </c>
      <c r="E39" s="88">
        <v>2490</v>
      </c>
      <c r="F39" s="97">
        <v>42.650602409638552</v>
      </c>
      <c r="G39" s="222">
        <f t="shared" si="64"/>
        <v>835</v>
      </c>
      <c r="H39" s="222">
        <f t="shared" si="64"/>
        <v>189</v>
      </c>
      <c r="I39" s="222">
        <f t="shared" si="64"/>
        <v>76</v>
      </c>
      <c r="J39" s="222">
        <f t="shared" si="64"/>
        <v>190</v>
      </c>
      <c r="K39" s="222">
        <f t="shared" si="64"/>
        <v>143</v>
      </c>
      <c r="L39" s="222">
        <f t="shared" si="64"/>
        <v>201</v>
      </c>
      <c r="M39" s="222">
        <f t="shared" si="64"/>
        <v>36</v>
      </c>
      <c r="N39" s="223">
        <f>N165</f>
        <v>10.304736212653545</v>
      </c>
      <c r="O39" s="222">
        <f t="shared" si="65"/>
        <v>835</v>
      </c>
      <c r="P39" s="222">
        <f t="shared" si="65"/>
        <v>189</v>
      </c>
      <c r="Q39" s="222">
        <f t="shared" si="65"/>
        <v>162</v>
      </c>
      <c r="R39" s="222">
        <f t="shared" si="65"/>
        <v>160</v>
      </c>
      <c r="S39" s="222">
        <f t="shared" si="65"/>
        <v>101</v>
      </c>
      <c r="T39" s="222">
        <f t="shared" si="65"/>
        <v>54</v>
      </c>
      <c r="U39" s="222">
        <f t="shared" si="65"/>
        <v>57</v>
      </c>
      <c r="V39" s="222">
        <f t="shared" si="65"/>
        <v>51</v>
      </c>
      <c r="W39" s="222">
        <f t="shared" si="65"/>
        <v>61</v>
      </c>
      <c r="X39" s="223">
        <f>X165</f>
        <v>55.343669250645995</v>
      </c>
      <c r="Y39" s="222">
        <f t="shared" si="66"/>
        <v>835</v>
      </c>
      <c r="Z39" s="222">
        <f t="shared" si="66"/>
        <v>318</v>
      </c>
      <c r="AA39" s="222">
        <f t="shared" si="66"/>
        <v>119</v>
      </c>
      <c r="AB39" s="222">
        <f t="shared" si="66"/>
        <v>159</v>
      </c>
      <c r="AC39" s="222">
        <f t="shared" si="66"/>
        <v>133</v>
      </c>
      <c r="AD39" s="222">
        <f t="shared" si="66"/>
        <v>106</v>
      </c>
      <c r="AE39" s="223">
        <f t="shared" ref="AE39:AM39" si="69">AE165</f>
        <v>5.028246835762773</v>
      </c>
      <c r="AF39" s="8">
        <f t="shared" si="69"/>
        <v>835</v>
      </c>
      <c r="AG39" s="8">
        <f t="shared" si="69"/>
        <v>137</v>
      </c>
      <c r="AH39" s="8">
        <f t="shared" si="69"/>
        <v>498</v>
      </c>
      <c r="AI39" s="8">
        <f t="shared" si="69"/>
        <v>175</v>
      </c>
      <c r="AJ39" s="8">
        <f t="shared" si="69"/>
        <v>25</v>
      </c>
      <c r="AK39" s="8">
        <f t="shared" si="69"/>
        <v>835</v>
      </c>
      <c r="AL39" s="8">
        <f t="shared" si="69"/>
        <v>145</v>
      </c>
      <c r="AM39" s="8">
        <f t="shared" si="69"/>
        <v>230</v>
      </c>
      <c r="AN39" s="8">
        <f t="shared" ref="AN39:AP39" si="70">AN165</f>
        <v>223</v>
      </c>
      <c r="AO39" s="8">
        <f t="shared" si="70"/>
        <v>174</v>
      </c>
      <c r="AP39" s="8">
        <f t="shared" si="70"/>
        <v>63</v>
      </c>
    </row>
    <row r="40" spans="1:42" ht="15" hidden="1" customHeight="1" x14ac:dyDescent="0.15">
      <c r="A40" s="32"/>
      <c r="B40" s="11" t="s">
        <v>3</v>
      </c>
      <c r="C40" s="30"/>
      <c r="D40" s="89"/>
      <c r="E40" s="89"/>
      <c r="F40" s="98"/>
      <c r="G40" s="225">
        <f>IF(SUM(H40:M40)&gt;100,"－",SUM(H40:M40))</f>
        <v>100</v>
      </c>
      <c r="H40" s="225">
        <f t="shared" ref="H40:M40" si="71">H165/$G39*100</f>
        <v>22.634730538922156</v>
      </c>
      <c r="I40" s="225">
        <f t="shared" si="71"/>
        <v>9.1017964071856294</v>
      </c>
      <c r="J40" s="225">
        <f t="shared" si="71"/>
        <v>22.754491017964071</v>
      </c>
      <c r="K40" s="225">
        <f t="shared" si="71"/>
        <v>17.125748502994011</v>
      </c>
      <c r="L40" s="225">
        <f t="shared" si="71"/>
        <v>24.071856287425149</v>
      </c>
      <c r="M40" s="225">
        <f t="shared" si="71"/>
        <v>4.3113772455089823</v>
      </c>
      <c r="N40" s="224" t="s">
        <v>72</v>
      </c>
      <c r="O40" s="225">
        <f>IF(SUM(P40:W40)&gt;100,"－",SUM(P40:W40))</f>
        <v>100</v>
      </c>
      <c r="P40" s="225">
        <f t="shared" ref="P40:W40" si="72">P165/$O39*100</f>
        <v>22.634730538922156</v>
      </c>
      <c r="Q40" s="225">
        <f t="shared" si="72"/>
        <v>19.401197604790418</v>
      </c>
      <c r="R40" s="225">
        <f t="shared" si="72"/>
        <v>19.161676646706589</v>
      </c>
      <c r="S40" s="225">
        <f t="shared" si="72"/>
        <v>12.095808383233534</v>
      </c>
      <c r="T40" s="225">
        <f t="shared" si="72"/>
        <v>6.4670658682634734</v>
      </c>
      <c r="U40" s="225">
        <f t="shared" si="72"/>
        <v>6.8263473053892216</v>
      </c>
      <c r="V40" s="225">
        <f t="shared" si="72"/>
        <v>6.1077844311377243</v>
      </c>
      <c r="W40" s="225">
        <f t="shared" si="72"/>
        <v>7.3053892215568865</v>
      </c>
      <c r="X40" s="224" t="s">
        <v>72</v>
      </c>
      <c r="Y40" s="225">
        <f>IF(SUM(Z40:AD40)&gt;100,"－",SUM(Z40:AD40))</f>
        <v>100</v>
      </c>
      <c r="Z40" s="225">
        <f t="shared" ref="Z40:AD40" si="73">Z165/$O39*100</f>
        <v>38.08383233532934</v>
      </c>
      <c r="AA40" s="225">
        <f t="shared" si="73"/>
        <v>14.251497005988023</v>
      </c>
      <c r="AB40" s="225">
        <f t="shared" si="73"/>
        <v>19.04191616766467</v>
      </c>
      <c r="AC40" s="225">
        <f t="shared" si="73"/>
        <v>15.928143712574849</v>
      </c>
      <c r="AD40" s="225">
        <f t="shared" si="73"/>
        <v>12.694610778443113</v>
      </c>
      <c r="AE40" s="224" t="s">
        <v>72</v>
      </c>
      <c r="AF40" s="28">
        <f>IF(SUM(AG40:AJ40)&gt;100,"－",SUM(AG40:AJ40))</f>
        <v>99.999999999999986</v>
      </c>
      <c r="AG40" s="28">
        <f>AG165/$AF39*100</f>
        <v>16.407185628742514</v>
      </c>
      <c r="AH40" s="28">
        <f>AH165/$AF39*100</f>
        <v>59.640718562874248</v>
      </c>
      <c r="AI40" s="28">
        <f>AI165/$AF39*100</f>
        <v>20.958083832335326</v>
      </c>
      <c r="AJ40" s="28">
        <f>AJ165/$AF39*100</f>
        <v>2.9940119760479043</v>
      </c>
      <c r="AK40" s="28">
        <f>IF(SUM(AL40:AP40)&gt;100,"－",SUM(AL40:AP40))</f>
        <v>100.00000000000001</v>
      </c>
      <c r="AL40" s="28">
        <f>AL165/$AK39*100</f>
        <v>17.365269461077844</v>
      </c>
      <c r="AM40" s="28">
        <f>AM165/$AK39*100</f>
        <v>27.54491017964072</v>
      </c>
      <c r="AN40" s="28">
        <f>AN165/$AK39*100</f>
        <v>26.706586826347305</v>
      </c>
      <c r="AO40" s="28">
        <f>AO165/$AK39*100</f>
        <v>20.838323353293415</v>
      </c>
      <c r="AP40" s="28">
        <f>AP165/$AK39*100</f>
        <v>7.5449101796407181</v>
      </c>
    </row>
    <row r="41" spans="1:42" ht="15" hidden="1" customHeight="1" x14ac:dyDescent="0.15">
      <c r="A41" s="32"/>
      <c r="B41" s="11" t="s">
        <v>4</v>
      </c>
      <c r="C41" s="34" t="s">
        <v>93</v>
      </c>
      <c r="D41" s="90">
        <v>121</v>
      </c>
      <c r="E41" s="90">
        <v>494</v>
      </c>
      <c r="F41" s="99">
        <v>41.700404858299592</v>
      </c>
      <c r="G41" s="226">
        <f>G167</f>
        <v>160</v>
      </c>
      <c r="H41" s="227">
        <f t="shared" ref="H41:M44" si="74">IF($G41=0,0,H167/$G41*100)</f>
        <v>21.25</v>
      </c>
      <c r="I41" s="227">
        <f t="shared" si="74"/>
        <v>8.125</v>
      </c>
      <c r="J41" s="227">
        <f t="shared" si="74"/>
        <v>23.125</v>
      </c>
      <c r="K41" s="227">
        <f t="shared" si="74"/>
        <v>18.125</v>
      </c>
      <c r="L41" s="227">
        <f t="shared" si="74"/>
        <v>24.375</v>
      </c>
      <c r="M41" s="227">
        <f t="shared" si="74"/>
        <v>5</v>
      </c>
      <c r="N41" s="228">
        <f>N167</f>
        <v>9.9196639202344237</v>
      </c>
      <c r="O41" s="226">
        <f>O167</f>
        <v>160</v>
      </c>
      <c r="P41" s="227">
        <f t="shared" ref="P41:W44" si="75">IF($O41=0,0,P167/$O41*100)</f>
        <v>21.25</v>
      </c>
      <c r="Q41" s="227">
        <f t="shared" si="75"/>
        <v>15</v>
      </c>
      <c r="R41" s="227">
        <f t="shared" si="75"/>
        <v>18.75</v>
      </c>
      <c r="S41" s="227">
        <f t="shared" si="75"/>
        <v>12.5</v>
      </c>
      <c r="T41" s="227">
        <f t="shared" si="75"/>
        <v>6.8750000000000009</v>
      </c>
      <c r="U41" s="227">
        <f t="shared" si="75"/>
        <v>10</v>
      </c>
      <c r="V41" s="227">
        <f t="shared" si="75"/>
        <v>8.125</v>
      </c>
      <c r="W41" s="227">
        <f t="shared" si="75"/>
        <v>7.5</v>
      </c>
      <c r="X41" s="228">
        <f>X167</f>
        <v>65.36486486486487</v>
      </c>
      <c r="Y41" s="226">
        <f>Y167</f>
        <v>160</v>
      </c>
      <c r="Z41" s="227">
        <f t="shared" ref="Z41:AD44" si="76">IF($O41=0,0,Z167/$O41*100)</f>
        <v>30</v>
      </c>
      <c r="AA41" s="227">
        <f t="shared" si="76"/>
        <v>16.25</v>
      </c>
      <c r="AB41" s="227">
        <f t="shared" si="76"/>
        <v>25</v>
      </c>
      <c r="AC41" s="227">
        <f t="shared" si="76"/>
        <v>18.125</v>
      </c>
      <c r="AD41" s="227">
        <f t="shared" si="76"/>
        <v>10.625</v>
      </c>
      <c r="AE41" s="228">
        <f>AE167</f>
        <v>6.0145259063744732</v>
      </c>
      <c r="AF41" s="20">
        <f>AF167</f>
        <v>160</v>
      </c>
      <c r="AG41" s="12">
        <f t="shared" ref="AG41:AJ44" si="77">IF($AF41=0,0,AG167/$AF41*100)</f>
        <v>21.875</v>
      </c>
      <c r="AH41" s="12">
        <f t="shared" si="77"/>
        <v>57.499999999999993</v>
      </c>
      <c r="AI41" s="12">
        <f t="shared" si="77"/>
        <v>14.374999999999998</v>
      </c>
      <c r="AJ41" s="12">
        <f t="shared" si="77"/>
        <v>6.25</v>
      </c>
      <c r="AK41" s="20">
        <f>AK167</f>
        <v>160</v>
      </c>
      <c r="AL41" s="12">
        <f t="shared" ref="AL41:AP44" si="78">IF($AK41=0,0,AL167/$AK41*100)</f>
        <v>13.750000000000002</v>
      </c>
      <c r="AM41" s="12">
        <f t="shared" si="78"/>
        <v>23.75</v>
      </c>
      <c r="AN41" s="12">
        <f t="shared" si="78"/>
        <v>30.625000000000004</v>
      </c>
      <c r="AO41" s="12">
        <f t="shared" si="78"/>
        <v>20</v>
      </c>
      <c r="AP41" s="12">
        <f t="shared" si="78"/>
        <v>11.875</v>
      </c>
    </row>
    <row r="42" spans="1:42" ht="15" hidden="1" customHeight="1" x14ac:dyDescent="0.15">
      <c r="A42" s="32"/>
      <c r="B42" s="11"/>
      <c r="C42" s="34" t="s">
        <v>94</v>
      </c>
      <c r="D42" s="90">
        <v>149</v>
      </c>
      <c r="E42" s="90">
        <v>619</v>
      </c>
      <c r="F42" s="99">
        <v>49.111470113085623</v>
      </c>
      <c r="G42" s="226">
        <f t="shared" ref="G42:M45" si="79">G168</f>
        <v>196</v>
      </c>
      <c r="H42" s="227">
        <f t="shared" si="74"/>
        <v>22.95918367346939</v>
      </c>
      <c r="I42" s="227">
        <f t="shared" si="74"/>
        <v>10.714285714285714</v>
      </c>
      <c r="J42" s="227">
        <f t="shared" si="74"/>
        <v>23.979591836734691</v>
      </c>
      <c r="K42" s="227">
        <f t="shared" si="74"/>
        <v>14.285714285714285</v>
      </c>
      <c r="L42" s="227">
        <f t="shared" si="74"/>
        <v>23.469387755102041</v>
      </c>
      <c r="M42" s="227">
        <f t="shared" si="74"/>
        <v>4.591836734693878</v>
      </c>
      <c r="N42" s="228">
        <f t="shared" ref="N42:W45" si="80">N168</f>
        <v>9.7463243726346693</v>
      </c>
      <c r="O42" s="226">
        <f t="shared" si="80"/>
        <v>196</v>
      </c>
      <c r="P42" s="227">
        <f t="shared" si="75"/>
        <v>22.95918367346939</v>
      </c>
      <c r="Q42" s="227">
        <f t="shared" si="75"/>
        <v>18.877551020408163</v>
      </c>
      <c r="R42" s="227">
        <f t="shared" si="75"/>
        <v>17.346938775510203</v>
      </c>
      <c r="S42" s="227">
        <f t="shared" si="75"/>
        <v>13.77551020408163</v>
      </c>
      <c r="T42" s="227">
        <f t="shared" si="75"/>
        <v>7.6530612244897958</v>
      </c>
      <c r="U42" s="227">
        <f t="shared" si="75"/>
        <v>6.1224489795918364</v>
      </c>
      <c r="V42" s="227">
        <f t="shared" si="75"/>
        <v>6.6326530612244898</v>
      </c>
      <c r="W42" s="227">
        <f t="shared" si="75"/>
        <v>6.6326530612244898</v>
      </c>
      <c r="X42" s="228">
        <f t="shared" ref="X42:AD45" si="81">X168</f>
        <v>57.065573770491802</v>
      </c>
      <c r="Y42" s="226">
        <f t="shared" si="81"/>
        <v>196</v>
      </c>
      <c r="Z42" s="227">
        <f t="shared" si="76"/>
        <v>38.775510204081634</v>
      </c>
      <c r="AA42" s="227">
        <f t="shared" si="76"/>
        <v>13.77551020408163</v>
      </c>
      <c r="AB42" s="227">
        <f t="shared" si="76"/>
        <v>19.387755102040817</v>
      </c>
      <c r="AC42" s="227">
        <f t="shared" si="76"/>
        <v>14.795918367346939</v>
      </c>
      <c r="AD42" s="227">
        <f t="shared" si="76"/>
        <v>13.26530612244898</v>
      </c>
      <c r="AE42" s="228">
        <f t="shared" ref="AE42:AF44" si="82">AE168</f>
        <v>4.7992024056586509</v>
      </c>
      <c r="AF42" s="20">
        <f t="shared" si="82"/>
        <v>196</v>
      </c>
      <c r="AG42" s="12">
        <f t="shared" si="77"/>
        <v>17.346938775510203</v>
      </c>
      <c r="AH42" s="12">
        <f t="shared" si="77"/>
        <v>63.265306122448983</v>
      </c>
      <c r="AI42" s="12">
        <f t="shared" si="77"/>
        <v>17.346938775510203</v>
      </c>
      <c r="AJ42" s="12">
        <f t="shared" si="77"/>
        <v>2.0408163265306123</v>
      </c>
      <c r="AK42" s="20">
        <f t="shared" ref="AK42:AK44" si="83">AK168</f>
        <v>196</v>
      </c>
      <c r="AL42" s="12">
        <f t="shared" si="78"/>
        <v>15.816326530612246</v>
      </c>
      <c r="AM42" s="12">
        <f t="shared" si="78"/>
        <v>29.591836734693878</v>
      </c>
      <c r="AN42" s="12">
        <f t="shared" si="78"/>
        <v>23.469387755102041</v>
      </c>
      <c r="AO42" s="12">
        <f t="shared" si="78"/>
        <v>22.448979591836736</v>
      </c>
      <c r="AP42" s="12">
        <f t="shared" si="78"/>
        <v>8.6734693877551017</v>
      </c>
    </row>
    <row r="43" spans="1:42" ht="15" hidden="1" customHeight="1" x14ac:dyDescent="0.15">
      <c r="A43" s="32"/>
      <c r="B43" s="11"/>
      <c r="C43" s="34" t="s">
        <v>95</v>
      </c>
      <c r="D43" s="90">
        <v>303</v>
      </c>
      <c r="E43" s="90">
        <v>1177</v>
      </c>
      <c r="F43" s="99">
        <v>42.650807136788444</v>
      </c>
      <c r="G43" s="226">
        <f t="shared" si="79"/>
        <v>402</v>
      </c>
      <c r="H43" s="227">
        <f t="shared" si="74"/>
        <v>22.885572139303484</v>
      </c>
      <c r="I43" s="227">
        <f t="shared" si="74"/>
        <v>8.4577114427860707</v>
      </c>
      <c r="J43" s="227">
        <f t="shared" si="74"/>
        <v>23.880597014925371</v>
      </c>
      <c r="K43" s="227">
        <f t="shared" si="74"/>
        <v>18.905472636815919</v>
      </c>
      <c r="L43" s="227">
        <f t="shared" si="74"/>
        <v>22.388059701492537</v>
      </c>
      <c r="M43" s="227">
        <f t="shared" si="74"/>
        <v>3.4825870646766171</v>
      </c>
      <c r="N43" s="228">
        <f t="shared" si="80"/>
        <v>10.335898106017218</v>
      </c>
      <c r="O43" s="226">
        <f t="shared" si="80"/>
        <v>402</v>
      </c>
      <c r="P43" s="227">
        <f t="shared" si="75"/>
        <v>22.885572139303484</v>
      </c>
      <c r="Q43" s="227">
        <f t="shared" si="75"/>
        <v>22.636815920398011</v>
      </c>
      <c r="R43" s="227">
        <f t="shared" si="75"/>
        <v>19.402985074626866</v>
      </c>
      <c r="S43" s="227">
        <f t="shared" si="75"/>
        <v>10.696517412935323</v>
      </c>
      <c r="T43" s="227">
        <f t="shared" si="75"/>
        <v>6.467661691542288</v>
      </c>
      <c r="U43" s="227">
        <f t="shared" si="75"/>
        <v>6.467661691542288</v>
      </c>
      <c r="V43" s="227">
        <f t="shared" si="75"/>
        <v>4.4776119402985071</v>
      </c>
      <c r="W43" s="227">
        <f t="shared" si="75"/>
        <v>6.9651741293532341</v>
      </c>
      <c r="X43" s="228">
        <f t="shared" si="81"/>
        <v>50.050802139037437</v>
      </c>
      <c r="Y43" s="226">
        <f t="shared" si="81"/>
        <v>402</v>
      </c>
      <c r="Z43" s="227">
        <f t="shared" si="76"/>
        <v>41.293532338308459</v>
      </c>
      <c r="AA43" s="227">
        <f t="shared" si="76"/>
        <v>13.184079601990051</v>
      </c>
      <c r="AB43" s="227">
        <f t="shared" si="76"/>
        <v>17.164179104477611</v>
      </c>
      <c r="AC43" s="227">
        <f t="shared" si="76"/>
        <v>16.666666666666664</v>
      </c>
      <c r="AD43" s="227">
        <f t="shared" si="76"/>
        <v>11.691542288557214</v>
      </c>
      <c r="AE43" s="228">
        <f t="shared" si="82"/>
        <v>4.9430687862225957</v>
      </c>
      <c r="AF43" s="20">
        <f t="shared" si="82"/>
        <v>402</v>
      </c>
      <c r="AG43" s="12">
        <f t="shared" si="77"/>
        <v>14.676616915422885</v>
      </c>
      <c r="AH43" s="12">
        <f t="shared" si="77"/>
        <v>60.199004975124382</v>
      </c>
      <c r="AI43" s="12">
        <f t="shared" si="77"/>
        <v>22.885572139303484</v>
      </c>
      <c r="AJ43" s="12">
        <f t="shared" si="77"/>
        <v>2.2388059701492535</v>
      </c>
      <c r="AK43" s="20">
        <f t="shared" si="83"/>
        <v>402</v>
      </c>
      <c r="AL43" s="12">
        <f t="shared" si="78"/>
        <v>18.159203980099502</v>
      </c>
      <c r="AM43" s="12">
        <f t="shared" si="78"/>
        <v>28.109452736318406</v>
      </c>
      <c r="AN43" s="12">
        <f t="shared" si="78"/>
        <v>26.865671641791046</v>
      </c>
      <c r="AO43" s="12">
        <f t="shared" si="78"/>
        <v>22.139303482587064</v>
      </c>
      <c r="AP43" s="12">
        <f t="shared" si="78"/>
        <v>4.7263681592039797</v>
      </c>
    </row>
    <row r="44" spans="1:42" ht="15" hidden="1" customHeight="1" x14ac:dyDescent="0.15">
      <c r="A44" s="32"/>
      <c r="B44" s="11"/>
      <c r="C44" s="35" t="s">
        <v>96</v>
      </c>
      <c r="D44" s="90">
        <v>63</v>
      </c>
      <c r="E44" s="90">
        <v>200</v>
      </c>
      <c r="F44" s="99">
        <v>25</v>
      </c>
      <c r="G44" s="226">
        <f t="shared" si="79"/>
        <v>77</v>
      </c>
      <c r="H44" s="227">
        <f t="shared" si="74"/>
        <v>23.376623376623375</v>
      </c>
      <c r="I44" s="227">
        <f t="shared" si="74"/>
        <v>10.38961038961039</v>
      </c>
      <c r="J44" s="227">
        <f t="shared" si="74"/>
        <v>12.987012987012985</v>
      </c>
      <c r="K44" s="227">
        <f t="shared" si="74"/>
        <v>12.987012987012985</v>
      </c>
      <c r="L44" s="227">
        <f t="shared" si="74"/>
        <v>33.766233766233768</v>
      </c>
      <c r="M44" s="227">
        <f t="shared" si="74"/>
        <v>6.4935064935064926</v>
      </c>
      <c r="N44" s="228">
        <f t="shared" si="80"/>
        <v>12.400058266905338</v>
      </c>
      <c r="O44" s="226">
        <f t="shared" si="80"/>
        <v>77</v>
      </c>
      <c r="P44" s="227">
        <f t="shared" si="75"/>
        <v>23.376623376623375</v>
      </c>
      <c r="Q44" s="227">
        <f t="shared" si="75"/>
        <v>12.987012987012985</v>
      </c>
      <c r="R44" s="227">
        <f t="shared" si="75"/>
        <v>23.376623376623375</v>
      </c>
      <c r="S44" s="227">
        <f t="shared" si="75"/>
        <v>14.285714285714285</v>
      </c>
      <c r="T44" s="227">
        <f t="shared" si="75"/>
        <v>2.5974025974025974</v>
      </c>
      <c r="U44" s="227">
        <f t="shared" si="75"/>
        <v>3.8961038961038961</v>
      </c>
      <c r="V44" s="227">
        <f t="shared" si="75"/>
        <v>9.0909090909090917</v>
      </c>
      <c r="W44" s="227">
        <f t="shared" si="75"/>
        <v>10.38961038961039</v>
      </c>
      <c r="X44" s="228">
        <f t="shared" si="81"/>
        <v>57.971014492753625</v>
      </c>
      <c r="Y44" s="226">
        <f t="shared" si="81"/>
        <v>77</v>
      </c>
      <c r="Z44" s="227">
        <f t="shared" si="76"/>
        <v>36.363636363636367</v>
      </c>
      <c r="AA44" s="227">
        <f t="shared" si="76"/>
        <v>16.883116883116884</v>
      </c>
      <c r="AB44" s="227">
        <f t="shared" si="76"/>
        <v>15.584415584415584</v>
      </c>
      <c r="AC44" s="227">
        <f t="shared" si="76"/>
        <v>10.38961038961039</v>
      </c>
      <c r="AD44" s="227">
        <f t="shared" si="76"/>
        <v>20.779220779220779</v>
      </c>
      <c r="AE44" s="228">
        <f t="shared" si="82"/>
        <v>3.8501788621068807</v>
      </c>
      <c r="AF44" s="20">
        <f t="shared" si="82"/>
        <v>77</v>
      </c>
      <c r="AG44" s="12">
        <f t="shared" si="77"/>
        <v>11.688311688311687</v>
      </c>
      <c r="AH44" s="12">
        <f t="shared" si="77"/>
        <v>51.94805194805194</v>
      </c>
      <c r="AI44" s="12">
        <f t="shared" si="77"/>
        <v>33.766233766233768</v>
      </c>
      <c r="AJ44" s="12">
        <f t="shared" si="77"/>
        <v>2.5974025974025974</v>
      </c>
      <c r="AK44" s="20">
        <f t="shared" si="83"/>
        <v>77</v>
      </c>
      <c r="AL44" s="12">
        <f t="shared" si="78"/>
        <v>24.675324675324674</v>
      </c>
      <c r="AM44" s="12">
        <f t="shared" si="78"/>
        <v>27.27272727272727</v>
      </c>
      <c r="AN44" s="12">
        <f t="shared" si="78"/>
        <v>25.97402597402597</v>
      </c>
      <c r="AO44" s="12">
        <f t="shared" si="78"/>
        <v>11.688311688311687</v>
      </c>
      <c r="AP44" s="12">
        <f t="shared" si="78"/>
        <v>10.38961038961039</v>
      </c>
    </row>
    <row r="45" spans="1:42" ht="15" hidden="1" customHeight="1" x14ac:dyDescent="0.15">
      <c r="A45" s="32"/>
      <c r="B45" s="204" t="s">
        <v>5</v>
      </c>
      <c r="C45" s="26" t="s">
        <v>16</v>
      </c>
      <c r="D45" s="88">
        <v>711</v>
      </c>
      <c r="E45" s="88">
        <v>2611</v>
      </c>
      <c r="F45" s="97">
        <v>24.856376867100728</v>
      </c>
      <c r="G45" s="222">
        <f t="shared" si="79"/>
        <v>955</v>
      </c>
      <c r="H45" s="222">
        <f t="shared" si="79"/>
        <v>166</v>
      </c>
      <c r="I45" s="222">
        <f t="shared" si="79"/>
        <v>132</v>
      </c>
      <c r="J45" s="222">
        <f t="shared" si="79"/>
        <v>277</v>
      </c>
      <c r="K45" s="222">
        <f t="shared" si="79"/>
        <v>174</v>
      </c>
      <c r="L45" s="222">
        <f t="shared" si="79"/>
        <v>155</v>
      </c>
      <c r="M45" s="222">
        <f t="shared" si="79"/>
        <v>51</v>
      </c>
      <c r="N45" s="223">
        <f>N171</f>
        <v>9.7242509351750552</v>
      </c>
      <c r="O45" s="222">
        <f t="shared" si="80"/>
        <v>955</v>
      </c>
      <c r="P45" s="222">
        <f t="shared" si="80"/>
        <v>166</v>
      </c>
      <c r="Q45" s="222">
        <f t="shared" si="80"/>
        <v>191</v>
      </c>
      <c r="R45" s="222">
        <f t="shared" si="80"/>
        <v>184</v>
      </c>
      <c r="S45" s="222">
        <f t="shared" si="80"/>
        <v>98</v>
      </c>
      <c r="T45" s="222">
        <f t="shared" si="80"/>
        <v>77</v>
      </c>
      <c r="U45" s="222">
        <f t="shared" si="80"/>
        <v>85</v>
      </c>
      <c r="V45" s="222">
        <f t="shared" si="80"/>
        <v>73</v>
      </c>
      <c r="W45" s="222">
        <f t="shared" si="80"/>
        <v>81</v>
      </c>
      <c r="X45" s="223">
        <f>X171</f>
        <v>65.791762013729979</v>
      </c>
      <c r="Y45" s="222">
        <f t="shared" si="81"/>
        <v>955</v>
      </c>
      <c r="Z45" s="222">
        <f t="shared" si="81"/>
        <v>305</v>
      </c>
      <c r="AA45" s="222">
        <f t="shared" si="81"/>
        <v>184</v>
      </c>
      <c r="AB45" s="222">
        <f t="shared" si="81"/>
        <v>211</v>
      </c>
      <c r="AC45" s="222">
        <f t="shared" si="81"/>
        <v>125</v>
      </c>
      <c r="AD45" s="222">
        <f t="shared" si="81"/>
        <v>130</v>
      </c>
      <c r="AE45" s="223">
        <f t="shared" ref="AE45:AM45" si="84">AE171</f>
        <v>4.8568673775628017</v>
      </c>
      <c r="AF45" s="8">
        <f t="shared" si="84"/>
        <v>955</v>
      </c>
      <c r="AG45" s="8">
        <f t="shared" si="84"/>
        <v>151</v>
      </c>
      <c r="AH45" s="8">
        <f t="shared" si="84"/>
        <v>519</v>
      </c>
      <c r="AI45" s="8">
        <f t="shared" si="84"/>
        <v>240</v>
      </c>
      <c r="AJ45" s="8">
        <f t="shared" si="84"/>
        <v>45</v>
      </c>
      <c r="AK45" s="8">
        <f t="shared" si="84"/>
        <v>955</v>
      </c>
      <c r="AL45" s="8">
        <f t="shared" si="84"/>
        <v>215</v>
      </c>
      <c r="AM45" s="8">
        <f t="shared" si="84"/>
        <v>261</v>
      </c>
      <c r="AN45" s="8">
        <f t="shared" ref="AN45:AP45" si="85">AN171</f>
        <v>259</v>
      </c>
      <c r="AO45" s="8">
        <f t="shared" si="85"/>
        <v>114</v>
      </c>
      <c r="AP45" s="8">
        <f t="shared" si="85"/>
        <v>106</v>
      </c>
    </row>
    <row r="46" spans="1:42" ht="15" hidden="1" customHeight="1" x14ac:dyDescent="0.15">
      <c r="A46" s="32"/>
      <c r="B46" s="205"/>
      <c r="C46" s="30"/>
      <c r="D46" s="89"/>
      <c r="E46" s="89"/>
      <c r="F46" s="98"/>
      <c r="G46" s="225">
        <f>IF(SUM(H46:M46)&gt;100,"－",SUM(H46:M46))</f>
        <v>100.00000000000001</v>
      </c>
      <c r="H46" s="225">
        <f t="shared" ref="H46:M46" si="86">H171/$G45*100</f>
        <v>17.382198952879584</v>
      </c>
      <c r="I46" s="225">
        <f t="shared" si="86"/>
        <v>13.821989528795811</v>
      </c>
      <c r="J46" s="225">
        <f t="shared" si="86"/>
        <v>29.005235602094242</v>
      </c>
      <c r="K46" s="225">
        <f t="shared" si="86"/>
        <v>18.219895287958117</v>
      </c>
      <c r="L46" s="225">
        <f t="shared" si="86"/>
        <v>16.230366492146597</v>
      </c>
      <c r="M46" s="225">
        <f t="shared" si="86"/>
        <v>5.340314136125655</v>
      </c>
      <c r="N46" s="224" t="s">
        <v>72</v>
      </c>
      <c r="O46" s="225">
        <f>IF(SUM(P46:W46)&gt;100,"－",SUM(P46:W46))</f>
        <v>100</v>
      </c>
      <c r="P46" s="225">
        <f t="shared" ref="P46:W46" si="87">P171/$O45*100</f>
        <v>17.382198952879584</v>
      </c>
      <c r="Q46" s="225">
        <f t="shared" si="87"/>
        <v>20</v>
      </c>
      <c r="R46" s="225">
        <f t="shared" si="87"/>
        <v>19.26701570680628</v>
      </c>
      <c r="S46" s="225">
        <f t="shared" si="87"/>
        <v>10.261780104712042</v>
      </c>
      <c r="T46" s="225">
        <f t="shared" si="87"/>
        <v>8.0628272251308903</v>
      </c>
      <c r="U46" s="225">
        <f t="shared" si="87"/>
        <v>8.9005235602094235</v>
      </c>
      <c r="V46" s="225">
        <f t="shared" si="87"/>
        <v>7.6439790575916229</v>
      </c>
      <c r="W46" s="225">
        <f t="shared" si="87"/>
        <v>8.4816753926701569</v>
      </c>
      <c r="X46" s="224" t="s">
        <v>72</v>
      </c>
      <c r="Y46" s="225">
        <f>IF(SUM(Z46:AD46)&gt;100,"－",SUM(Z46:AD46))</f>
        <v>100</v>
      </c>
      <c r="Z46" s="225">
        <f t="shared" ref="Z46:AD46" si="88">Z171/$O45*100</f>
        <v>31.937172774869111</v>
      </c>
      <c r="AA46" s="225">
        <f t="shared" si="88"/>
        <v>19.26701570680628</v>
      </c>
      <c r="AB46" s="225">
        <f t="shared" si="88"/>
        <v>22.094240837696336</v>
      </c>
      <c r="AC46" s="225">
        <f t="shared" si="88"/>
        <v>13.089005235602095</v>
      </c>
      <c r="AD46" s="225">
        <f t="shared" si="88"/>
        <v>13.612565445026178</v>
      </c>
      <c r="AE46" s="224" t="s">
        <v>72</v>
      </c>
      <c r="AF46" s="28">
        <f>IF(SUM(AG46:AJ46)&gt;100,"－",SUM(AG46:AJ46))</f>
        <v>100.00000000000001</v>
      </c>
      <c r="AG46" s="28">
        <f>AG171/$AF45*100</f>
        <v>15.811518324607329</v>
      </c>
      <c r="AH46" s="28">
        <f>AH171/$AF45*100</f>
        <v>54.345549738219901</v>
      </c>
      <c r="AI46" s="28">
        <f>AI171/$AF45*100</f>
        <v>25.130890052356019</v>
      </c>
      <c r="AJ46" s="28">
        <f>AJ171/$AF45*100</f>
        <v>4.7120418848167542</v>
      </c>
      <c r="AK46" s="28">
        <f>IF(SUM(AL46:AP46)&gt;100,"－",SUM(AL46:AP46))</f>
        <v>100</v>
      </c>
      <c r="AL46" s="28">
        <f>AL171/$AK45*100</f>
        <v>22.513089005235599</v>
      </c>
      <c r="AM46" s="28">
        <f>AM171/$AK45*100</f>
        <v>27.329842931937172</v>
      </c>
      <c r="AN46" s="28">
        <f>AN171/$AK45*100</f>
        <v>27.120418848167539</v>
      </c>
      <c r="AO46" s="28">
        <f>AO171/$AK45*100</f>
        <v>11.937172774869111</v>
      </c>
      <c r="AP46" s="28">
        <f>AP171/$AK45*100</f>
        <v>11.099476439790577</v>
      </c>
    </row>
    <row r="47" spans="1:42" ht="15" hidden="1" customHeight="1" x14ac:dyDescent="0.15">
      <c r="A47" s="32"/>
      <c r="B47" s="205"/>
      <c r="C47" s="34" t="s">
        <v>93</v>
      </c>
      <c r="D47" s="90">
        <v>221</v>
      </c>
      <c r="E47" s="90">
        <v>858</v>
      </c>
      <c r="F47" s="99">
        <v>16.783216783216783</v>
      </c>
      <c r="G47" s="226">
        <f>G173</f>
        <v>290</v>
      </c>
      <c r="H47" s="227">
        <f t="shared" ref="H47:M50" si="89">IF($G47=0,0,H173/$G47*100)</f>
        <v>12.758620689655173</v>
      </c>
      <c r="I47" s="227">
        <f t="shared" si="89"/>
        <v>18.96551724137931</v>
      </c>
      <c r="J47" s="227">
        <f t="shared" si="89"/>
        <v>31.03448275862069</v>
      </c>
      <c r="K47" s="227">
        <f t="shared" si="89"/>
        <v>16.206896551724135</v>
      </c>
      <c r="L47" s="227">
        <f t="shared" si="89"/>
        <v>16.206896551724135</v>
      </c>
      <c r="M47" s="227">
        <f t="shared" si="89"/>
        <v>4.8275862068965516</v>
      </c>
      <c r="N47" s="228">
        <f>N173</f>
        <v>8.6788242540313156</v>
      </c>
      <c r="O47" s="226">
        <f>O173</f>
        <v>290</v>
      </c>
      <c r="P47" s="227">
        <f t="shared" ref="P47:W50" si="90">IF($O47=0,0,P173/$O47*100)</f>
        <v>12.758620689655173</v>
      </c>
      <c r="Q47" s="227">
        <f t="shared" si="90"/>
        <v>20.344827586206897</v>
      </c>
      <c r="R47" s="227">
        <f t="shared" si="90"/>
        <v>19.310344827586206</v>
      </c>
      <c r="S47" s="227">
        <f t="shared" si="90"/>
        <v>8.6206896551724146</v>
      </c>
      <c r="T47" s="227">
        <f t="shared" si="90"/>
        <v>8.2758620689655178</v>
      </c>
      <c r="U47" s="227">
        <f t="shared" si="90"/>
        <v>10.689655172413794</v>
      </c>
      <c r="V47" s="227">
        <f t="shared" si="90"/>
        <v>12.068965517241379</v>
      </c>
      <c r="W47" s="227">
        <f t="shared" si="90"/>
        <v>7.931034482758621</v>
      </c>
      <c r="X47" s="228">
        <f>X173</f>
        <v>79.097378277153553</v>
      </c>
      <c r="Y47" s="226">
        <f>Y173</f>
        <v>290</v>
      </c>
      <c r="Z47" s="227">
        <f t="shared" ref="Z47:AD50" si="91">IF($O47=0,0,Z173/$O47*100)</f>
        <v>22.758620689655174</v>
      </c>
      <c r="AA47" s="227">
        <f t="shared" si="91"/>
        <v>24.482758620689655</v>
      </c>
      <c r="AB47" s="227">
        <f t="shared" si="91"/>
        <v>24.482758620689655</v>
      </c>
      <c r="AC47" s="227">
        <f t="shared" si="91"/>
        <v>16.896551724137932</v>
      </c>
      <c r="AD47" s="227">
        <f t="shared" si="91"/>
        <v>11.379310344827587</v>
      </c>
      <c r="AE47" s="228">
        <f>AE173</f>
        <v>5.7197648627925899</v>
      </c>
      <c r="AF47" s="20">
        <f>AF173</f>
        <v>290</v>
      </c>
      <c r="AG47" s="12">
        <f t="shared" ref="AG47:AJ50" si="92">IF($AF47=0,0,AG173/$AF47*100)</f>
        <v>19.655172413793103</v>
      </c>
      <c r="AH47" s="12">
        <f t="shared" si="92"/>
        <v>57.58620689655173</v>
      </c>
      <c r="AI47" s="12">
        <f t="shared" si="92"/>
        <v>17.241379310344829</v>
      </c>
      <c r="AJ47" s="12">
        <f t="shared" si="92"/>
        <v>5.5172413793103452</v>
      </c>
      <c r="AK47" s="20">
        <f>AK173</f>
        <v>290</v>
      </c>
      <c r="AL47" s="12">
        <f t="shared" ref="AL47:AP50" si="93">IF($AK47=0,0,AL173/$AK47*100)</f>
        <v>20.344827586206897</v>
      </c>
      <c r="AM47" s="12">
        <f t="shared" si="93"/>
        <v>24.137931034482758</v>
      </c>
      <c r="AN47" s="12">
        <f t="shared" si="93"/>
        <v>31.724137931034484</v>
      </c>
      <c r="AO47" s="12">
        <f t="shared" si="93"/>
        <v>12.413793103448276</v>
      </c>
      <c r="AP47" s="12">
        <f t="shared" si="93"/>
        <v>11.379310344827587</v>
      </c>
    </row>
    <row r="48" spans="1:42" ht="15" hidden="1" customHeight="1" x14ac:dyDescent="0.15">
      <c r="A48" s="32"/>
      <c r="B48" s="205"/>
      <c r="C48" s="34" t="s">
        <v>94</v>
      </c>
      <c r="D48" s="90">
        <v>159</v>
      </c>
      <c r="E48" s="90">
        <v>606</v>
      </c>
      <c r="F48" s="99">
        <v>33.663366336633665</v>
      </c>
      <c r="G48" s="226">
        <f t="shared" ref="G48:M51" si="94">G174</f>
        <v>208</v>
      </c>
      <c r="H48" s="227">
        <f t="shared" si="89"/>
        <v>19.230769230769234</v>
      </c>
      <c r="I48" s="227">
        <f t="shared" si="89"/>
        <v>12.980769230769232</v>
      </c>
      <c r="J48" s="227">
        <f t="shared" si="89"/>
        <v>28.846153846153843</v>
      </c>
      <c r="K48" s="227">
        <f t="shared" si="89"/>
        <v>19.230769230769234</v>
      </c>
      <c r="L48" s="227">
        <f t="shared" si="89"/>
        <v>12.5</v>
      </c>
      <c r="M48" s="227">
        <f t="shared" si="89"/>
        <v>7.2115384615384608</v>
      </c>
      <c r="N48" s="228">
        <f t="shared" ref="N48:W51" si="95">N174</f>
        <v>9.0896225608975829</v>
      </c>
      <c r="O48" s="226">
        <f t="shared" si="95"/>
        <v>208</v>
      </c>
      <c r="P48" s="227">
        <f t="shared" si="90"/>
        <v>19.230769230769234</v>
      </c>
      <c r="Q48" s="227">
        <f t="shared" si="90"/>
        <v>15.865384615384615</v>
      </c>
      <c r="R48" s="227">
        <f t="shared" si="90"/>
        <v>17.307692307692307</v>
      </c>
      <c r="S48" s="227">
        <f t="shared" si="90"/>
        <v>12.01923076923077</v>
      </c>
      <c r="T48" s="227">
        <f t="shared" si="90"/>
        <v>7.6923076923076925</v>
      </c>
      <c r="U48" s="227">
        <f t="shared" si="90"/>
        <v>7.2115384615384608</v>
      </c>
      <c r="V48" s="227">
        <f t="shared" si="90"/>
        <v>10.096153846153847</v>
      </c>
      <c r="W48" s="227">
        <f t="shared" si="90"/>
        <v>10.576923076923077</v>
      </c>
      <c r="X48" s="228">
        <f t="shared" ref="X48:AD51" si="96">X174</f>
        <v>77.774193548387103</v>
      </c>
      <c r="Y48" s="226">
        <f t="shared" si="96"/>
        <v>208</v>
      </c>
      <c r="Z48" s="227">
        <f t="shared" si="91"/>
        <v>32.692307692307693</v>
      </c>
      <c r="AA48" s="227">
        <f t="shared" si="91"/>
        <v>17.307692307692307</v>
      </c>
      <c r="AB48" s="227">
        <f t="shared" si="91"/>
        <v>25.48076923076923</v>
      </c>
      <c r="AC48" s="227">
        <f t="shared" si="91"/>
        <v>10.576923076923077</v>
      </c>
      <c r="AD48" s="227">
        <f t="shared" si="91"/>
        <v>13.942307692307693</v>
      </c>
      <c r="AE48" s="228">
        <f t="shared" ref="AE48:AF50" si="97">AE174</f>
        <v>4.5796758284048567</v>
      </c>
      <c r="AF48" s="20">
        <f t="shared" si="97"/>
        <v>208</v>
      </c>
      <c r="AG48" s="12">
        <f t="shared" si="92"/>
        <v>17.307692307692307</v>
      </c>
      <c r="AH48" s="12">
        <f t="shared" si="92"/>
        <v>57.692307692307686</v>
      </c>
      <c r="AI48" s="12">
        <f t="shared" si="92"/>
        <v>22.115384615384613</v>
      </c>
      <c r="AJ48" s="12">
        <f t="shared" si="92"/>
        <v>2.8846153846153846</v>
      </c>
      <c r="AK48" s="20">
        <f t="shared" ref="AK48:AK50" si="98">AK174</f>
        <v>208</v>
      </c>
      <c r="AL48" s="12">
        <f t="shared" si="93"/>
        <v>17.78846153846154</v>
      </c>
      <c r="AM48" s="12">
        <f t="shared" si="93"/>
        <v>29.326923076923077</v>
      </c>
      <c r="AN48" s="12">
        <f t="shared" si="93"/>
        <v>31.25</v>
      </c>
      <c r="AO48" s="12">
        <f t="shared" si="93"/>
        <v>12.980769230769232</v>
      </c>
      <c r="AP48" s="12">
        <f t="shared" si="93"/>
        <v>8.6538461538461533</v>
      </c>
    </row>
    <row r="49" spans="1:42" ht="15" hidden="1" customHeight="1" x14ac:dyDescent="0.15">
      <c r="A49" s="32"/>
      <c r="B49" s="205"/>
      <c r="C49" s="34" t="s">
        <v>95</v>
      </c>
      <c r="D49" s="90">
        <v>292</v>
      </c>
      <c r="E49" s="90">
        <v>1003</v>
      </c>
      <c r="F49" s="99">
        <v>26.221335992023931</v>
      </c>
      <c r="G49" s="226">
        <f t="shared" si="94"/>
        <v>404</v>
      </c>
      <c r="H49" s="227">
        <f t="shared" si="89"/>
        <v>19.554455445544555</v>
      </c>
      <c r="I49" s="227">
        <f t="shared" si="89"/>
        <v>11.138613861386139</v>
      </c>
      <c r="J49" s="227">
        <f t="shared" si="89"/>
        <v>28.960396039603957</v>
      </c>
      <c r="K49" s="227">
        <f t="shared" si="89"/>
        <v>17.574257425742573</v>
      </c>
      <c r="L49" s="227">
        <f t="shared" si="89"/>
        <v>17.82178217821782</v>
      </c>
      <c r="M49" s="227">
        <f t="shared" si="89"/>
        <v>4.9504950495049505</v>
      </c>
      <c r="N49" s="228">
        <f t="shared" si="95"/>
        <v>10.663788060801549</v>
      </c>
      <c r="O49" s="226">
        <f t="shared" si="95"/>
        <v>404</v>
      </c>
      <c r="P49" s="227">
        <f t="shared" si="90"/>
        <v>19.554455445544555</v>
      </c>
      <c r="Q49" s="227">
        <f t="shared" si="90"/>
        <v>22.524752475247524</v>
      </c>
      <c r="R49" s="227">
        <f t="shared" si="90"/>
        <v>18.564356435643564</v>
      </c>
      <c r="S49" s="227">
        <f t="shared" si="90"/>
        <v>9.9009900990099009</v>
      </c>
      <c r="T49" s="227">
        <f t="shared" si="90"/>
        <v>8.6633663366336631</v>
      </c>
      <c r="U49" s="227">
        <f t="shared" si="90"/>
        <v>9.4059405940594054</v>
      </c>
      <c r="V49" s="227">
        <f t="shared" si="90"/>
        <v>3.217821782178218</v>
      </c>
      <c r="W49" s="227">
        <f t="shared" si="90"/>
        <v>8.1683168316831694</v>
      </c>
      <c r="X49" s="228">
        <f t="shared" si="96"/>
        <v>51.892183288409704</v>
      </c>
      <c r="Y49" s="226">
        <f t="shared" si="96"/>
        <v>404</v>
      </c>
      <c r="Z49" s="227">
        <f t="shared" si="91"/>
        <v>35.89108910891089</v>
      </c>
      <c r="AA49" s="227">
        <f t="shared" si="91"/>
        <v>16.831683168316832</v>
      </c>
      <c r="AB49" s="227">
        <f t="shared" si="91"/>
        <v>19.306930693069308</v>
      </c>
      <c r="AC49" s="227">
        <f t="shared" si="91"/>
        <v>12.128712871287128</v>
      </c>
      <c r="AD49" s="227">
        <f t="shared" si="91"/>
        <v>15.841584158415841</v>
      </c>
      <c r="AE49" s="228">
        <f t="shared" si="97"/>
        <v>4.4863713817372721</v>
      </c>
      <c r="AF49" s="20">
        <f t="shared" si="97"/>
        <v>404</v>
      </c>
      <c r="AG49" s="12">
        <f t="shared" si="92"/>
        <v>13.118811881188119</v>
      </c>
      <c r="AH49" s="12">
        <f t="shared" si="92"/>
        <v>50.24752475247525</v>
      </c>
      <c r="AI49" s="12">
        <f t="shared" si="92"/>
        <v>31.435643564356436</v>
      </c>
      <c r="AJ49" s="12">
        <f t="shared" si="92"/>
        <v>5.1980198019801982</v>
      </c>
      <c r="AK49" s="20">
        <f t="shared" si="98"/>
        <v>404</v>
      </c>
      <c r="AL49" s="12">
        <f t="shared" si="93"/>
        <v>26.485148514851488</v>
      </c>
      <c r="AM49" s="12">
        <f t="shared" si="93"/>
        <v>28.465346534653463</v>
      </c>
      <c r="AN49" s="12">
        <f t="shared" si="93"/>
        <v>23.514851485148512</v>
      </c>
      <c r="AO49" s="12">
        <f t="shared" si="93"/>
        <v>10.643564356435643</v>
      </c>
      <c r="AP49" s="12">
        <f t="shared" si="93"/>
        <v>10.891089108910892</v>
      </c>
    </row>
    <row r="50" spans="1:42" ht="15" hidden="1" customHeight="1" x14ac:dyDescent="0.15">
      <c r="A50" s="33"/>
      <c r="B50" s="47"/>
      <c r="C50" s="35" t="s">
        <v>96</v>
      </c>
      <c r="D50" s="92">
        <v>39</v>
      </c>
      <c r="E50" s="92">
        <v>144</v>
      </c>
      <c r="F50" s="101">
        <v>26.388888888888889</v>
      </c>
      <c r="G50" s="229">
        <f t="shared" si="94"/>
        <v>53</v>
      </c>
      <c r="H50" s="230">
        <f t="shared" si="89"/>
        <v>18.867924528301888</v>
      </c>
      <c r="I50" s="230">
        <f t="shared" si="89"/>
        <v>9.433962264150944</v>
      </c>
      <c r="J50" s="230">
        <f t="shared" si="89"/>
        <v>18.867924528301888</v>
      </c>
      <c r="K50" s="230">
        <f t="shared" si="89"/>
        <v>30.188679245283019</v>
      </c>
      <c r="L50" s="230">
        <f t="shared" si="89"/>
        <v>18.867924528301888</v>
      </c>
      <c r="M50" s="230">
        <f t="shared" si="89"/>
        <v>3.7735849056603774</v>
      </c>
      <c r="N50" s="231">
        <f t="shared" si="95"/>
        <v>10.709325131070182</v>
      </c>
      <c r="O50" s="229">
        <f t="shared" si="95"/>
        <v>53</v>
      </c>
      <c r="P50" s="230">
        <f t="shared" si="90"/>
        <v>18.867924528301888</v>
      </c>
      <c r="Q50" s="230">
        <f t="shared" si="90"/>
        <v>15.09433962264151</v>
      </c>
      <c r="R50" s="230">
        <f t="shared" si="90"/>
        <v>32.075471698113205</v>
      </c>
      <c r="S50" s="230">
        <f t="shared" si="90"/>
        <v>15.09433962264151</v>
      </c>
      <c r="T50" s="230">
        <f t="shared" si="90"/>
        <v>3.7735849056603774</v>
      </c>
      <c r="U50" s="230">
        <f t="shared" si="90"/>
        <v>1.8867924528301887</v>
      </c>
      <c r="V50" s="230">
        <f t="shared" si="90"/>
        <v>7.5471698113207548</v>
      </c>
      <c r="W50" s="230">
        <f t="shared" si="90"/>
        <v>5.6603773584905666</v>
      </c>
      <c r="X50" s="231">
        <f t="shared" si="96"/>
        <v>53.3</v>
      </c>
      <c r="Y50" s="229">
        <f t="shared" si="96"/>
        <v>53</v>
      </c>
      <c r="Z50" s="230">
        <f t="shared" si="91"/>
        <v>49.056603773584904</v>
      </c>
      <c r="AA50" s="230">
        <f t="shared" si="91"/>
        <v>16.981132075471699</v>
      </c>
      <c r="AB50" s="230">
        <f t="shared" si="91"/>
        <v>16.981132075471699</v>
      </c>
      <c r="AC50" s="230">
        <f t="shared" si="91"/>
        <v>9.433962264150944</v>
      </c>
      <c r="AD50" s="230">
        <f t="shared" si="91"/>
        <v>7.5471698113207548</v>
      </c>
      <c r="AE50" s="231">
        <f t="shared" si="97"/>
        <v>3.9144443607443695</v>
      </c>
      <c r="AF50" s="21">
        <f t="shared" si="97"/>
        <v>53</v>
      </c>
      <c r="AG50" s="9">
        <f t="shared" si="92"/>
        <v>9.433962264150944</v>
      </c>
      <c r="AH50" s="9">
        <f t="shared" si="92"/>
        <v>54.716981132075468</v>
      </c>
      <c r="AI50" s="9">
        <f t="shared" si="92"/>
        <v>32.075471698113205</v>
      </c>
      <c r="AJ50" s="9">
        <f t="shared" si="92"/>
        <v>3.7735849056603774</v>
      </c>
      <c r="AK50" s="21">
        <f t="shared" si="98"/>
        <v>53</v>
      </c>
      <c r="AL50" s="9">
        <f t="shared" si="93"/>
        <v>22.641509433962266</v>
      </c>
      <c r="AM50" s="9">
        <f t="shared" si="93"/>
        <v>28.30188679245283</v>
      </c>
      <c r="AN50" s="9">
        <f t="shared" si="93"/>
        <v>13.20754716981132</v>
      </c>
      <c r="AO50" s="9">
        <f t="shared" si="93"/>
        <v>15.09433962264151</v>
      </c>
      <c r="AP50" s="9">
        <f t="shared" si="93"/>
        <v>20.754716981132077</v>
      </c>
    </row>
    <row r="51" spans="1:42" ht="15" customHeight="1" x14ac:dyDescent="0.15">
      <c r="A51" s="70" t="s">
        <v>127</v>
      </c>
      <c r="B51" s="17" t="s">
        <v>6</v>
      </c>
      <c r="C51" s="26" t="s">
        <v>16</v>
      </c>
      <c r="D51" s="88">
        <v>1113</v>
      </c>
      <c r="E51" s="88">
        <v>6800</v>
      </c>
      <c r="F51" s="97">
        <v>35.308823529411768</v>
      </c>
      <c r="G51" s="222">
        <f t="shared" si="94"/>
        <v>1165</v>
      </c>
      <c r="H51" s="222">
        <f t="shared" si="94"/>
        <v>88</v>
      </c>
      <c r="I51" s="222">
        <f t="shared" si="94"/>
        <v>161</v>
      </c>
      <c r="J51" s="222">
        <f t="shared" si="94"/>
        <v>324</v>
      </c>
      <c r="K51" s="222">
        <f t="shared" si="94"/>
        <v>274</v>
      </c>
      <c r="L51" s="222">
        <f t="shared" si="94"/>
        <v>286</v>
      </c>
      <c r="M51" s="222">
        <f t="shared" si="94"/>
        <v>32</v>
      </c>
      <c r="N51" s="223">
        <f>N177</f>
        <v>11.086108735416159</v>
      </c>
      <c r="O51" s="222">
        <f t="shared" si="95"/>
        <v>1165</v>
      </c>
      <c r="P51" s="222">
        <f t="shared" si="95"/>
        <v>88</v>
      </c>
      <c r="Q51" s="222">
        <f t="shared" si="95"/>
        <v>150</v>
      </c>
      <c r="R51" s="222">
        <f t="shared" si="95"/>
        <v>179</v>
      </c>
      <c r="S51" s="222">
        <f t="shared" si="95"/>
        <v>145</v>
      </c>
      <c r="T51" s="222">
        <f t="shared" si="95"/>
        <v>140</v>
      </c>
      <c r="U51" s="222">
        <f t="shared" si="95"/>
        <v>180</v>
      </c>
      <c r="V51" s="222">
        <f t="shared" si="95"/>
        <v>223</v>
      </c>
      <c r="W51" s="222">
        <f t="shared" si="95"/>
        <v>60</v>
      </c>
      <c r="X51" s="223">
        <f>X177</f>
        <v>113.39556561085973</v>
      </c>
      <c r="Y51" s="222">
        <f t="shared" si="96"/>
        <v>1165</v>
      </c>
      <c r="Z51" s="222">
        <f t="shared" si="96"/>
        <v>245</v>
      </c>
      <c r="AA51" s="222">
        <f t="shared" si="96"/>
        <v>339</v>
      </c>
      <c r="AB51" s="222">
        <f t="shared" si="96"/>
        <v>292</v>
      </c>
      <c r="AC51" s="222">
        <f t="shared" si="96"/>
        <v>204</v>
      </c>
      <c r="AD51" s="222">
        <f t="shared" si="96"/>
        <v>85</v>
      </c>
      <c r="AE51" s="223">
        <f t="shared" ref="AE51:AM51" si="99">AE177</f>
        <v>5.7523472479065498</v>
      </c>
      <c r="AF51" s="8">
        <f t="shared" si="99"/>
        <v>1165</v>
      </c>
      <c r="AG51" s="8">
        <f t="shared" si="99"/>
        <v>467</v>
      </c>
      <c r="AH51" s="8">
        <f t="shared" si="99"/>
        <v>559</v>
      </c>
      <c r="AI51" s="8">
        <f t="shared" si="99"/>
        <v>82</v>
      </c>
      <c r="AJ51" s="8">
        <f t="shared" si="99"/>
        <v>57</v>
      </c>
      <c r="AK51" s="8">
        <f t="shared" si="99"/>
        <v>1165</v>
      </c>
      <c r="AL51" s="8">
        <f t="shared" si="99"/>
        <v>123</v>
      </c>
      <c r="AM51" s="8">
        <f t="shared" si="99"/>
        <v>256</v>
      </c>
      <c r="AN51" s="8">
        <f t="shared" ref="AN51:AP51" si="100">AN177</f>
        <v>428</v>
      </c>
      <c r="AO51" s="8">
        <f t="shared" si="100"/>
        <v>297</v>
      </c>
      <c r="AP51" s="8">
        <f t="shared" si="100"/>
        <v>61</v>
      </c>
    </row>
    <row r="52" spans="1:42" ht="15" customHeight="1" x14ac:dyDescent="0.15">
      <c r="A52" s="48" t="s">
        <v>126</v>
      </c>
      <c r="B52" s="18" t="s">
        <v>7</v>
      </c>
      <c r="C52" s="30"/>
      <c r="D52" s="89"/>
      <c r="E52" s="89"/>
      <c r="F52" s="98"/>
      <c r="G52" s="225">
        <f>IF(SUM(H52:M52)&gt;100,"－",SUM(H52:M52))</f>
        <v>100</v>
      </c>
      <c r="H52" s="225">
        <f t="shared" ref="H52:M52" si="101">H177/$G51*100</f>
        <v>7.5536480686695278</v>
      </c>
      <c r="I52" s="225">
        <f t="shared" si="101"/>
        <v>13.819742489270388</v>
      </c>
      <c r="J52" s="225">
        <f t="shared" si="101"/>
        <v>27.811158798283266</v>
      </c>
      <c r="K52" s="225">
        <f t="shared" si="101"/>
        <v>23.519313304721027</v>
      </c>
      <c r="L52" s="225">
        <f t="shared" si="101"/>
        <v>24.549356223175966</v>
      </c>
      <c r="M52" s="232">
        <f t="shared" si="101"/>
        <v>2.7467811158798283</v>
      </c>
      <c r="N52" s="233" t="s">
        <v>72</v>
      </c>
      <c r="O52" s="233" t="s">
        <v>128</v>
      </c>
      <c r="P52" s="232">
        <f t="shared" ref="P52:W52" si="102">P177/$O51*100</f>
        <v>7.5536480686695278</v>
      </c>
      <c r="Q52" s="232">
        <f t="shared" si="102"/>
        <v>12.875536480686694</v>
      </c>
      <c r="R52" s="232">
        <f t="shared" si="102"/>
        <v>15.36480686695279</v>
      </c>
      <c r="S52" s="232">
        <f t="shared" si="102"/>
        <v>12.446351931330472</v>
      </c>
      <c r="T52" s="232">
        <f t="shared" si="102"/>
        <v>12.017167381974248</v>
      </c>
      <c r="U52" s="232">
        <f t="shared" si="102"/>
        <v>15.450643776824036</v>
      </c>
      <c r="V52" s="232">
        <f t="shared" si="102"/>
        <v>19.141630901287556</v>
      </c>
      <c r="W52" s="232">
        <f t="shared" si="102"/>
        <v>5.1502145922746783</v>
      </c>
      <c r="X52" s="233" t="s">
        <v>72</v>
      </c>
      <c r="Y52" s="232">
        <f>IF(SUM(Z52:AD52)&gt;100,"－",SUM(Z52:AD52))</f>
        <v>99.999999999999986</v>
      </c>
      <c r="Z52" s="232">
        <f t="shared" ref="Z52:AD52" si="103">Z177/$O51*100</f>
        <v>21.030042918454935</v>
      </c>
      <c r="AA52" s="232">
        <f t="shared" si="103"/>
        <v>29.098712446351932</v>
      </c>
      <c r="AB52" s="232">
        <f t="shared" si="103"/>
        <v>25.064377682403432</v>
      </c>
      <c r="AC52" s="232">
        <f t="shared" si="103"/>
        <v>17.510729613733904</v>
      </c>
      <c r="AD52" s="232">
        <f t="shared" si="103"/>
        <v>7.296137339055794</v>
      </c>
      <c r="AE52" s="233" t="s">
        <v>72</v>
      </c>
      <c r="AF52" s="28">
        <f>IF(SUM(AG52:AJ52)&gt;100,"－",SUM(AG52:AJ52))</f>
        <v>100</v>
      </c>
      <c r="AG52" s="28">
        <f>AG177/$AF51*100</f>
        <v>40.08583690987124</v>
      </c>
      <c r="AH52" s="28">
        <f>AH177/$AF51*100</f>
        <v>47.982832618025753</v>
      </c>
      <c r="AI52" s="28">
        <f>AI177/$AF51*100</f>
        <v>7.0386266094420602</v>
      </c>
      <c r="AJ52" s="28">
        <f>AJ177/$AF51*100</f>
        <v>4.8927038626609445</v>
      </c>
      <c r="AK52" s="28">
        <f>IF(SUM(AL52:AP52)&gt;100,"－",SUM(AL52:AP52))</f>
        <v>100</v>
      </c>
      <c r="AL52" s="28">
        <f>AL177/$AK51*100</f>
        <v>10.557939914163091</v>
      </c>
      <c r="AM52" s="28">
        <f>AM177/$AK51*100</f>
        <v>21.974248927038627</v>
      </c>
      <c r="AN52" s="28">
        <f>AN177/$AK51*100</f>
        <v>36.738197424892704</v>
      </c>
      <c r="AO52" s="28">
        <f>AO177/$AK51*100</f>
        <v>25.493562231759658</v>
      </c>
      <c r="AP52" s="28">
        <f>AP177/$AK51*100</f>
        <v>5.2360515021459229</v>
      </c>
    </row>
    <row r="53" spans="1:42" ht="21" customHeight="1" x14ac:dyDescent="0.15">
      <c r="A53" s="48" t="s">
        <v>60</v>
      </c>
      <c r="B53" s="18" t="s">
        <v>8</v>
      </c>
      <c r="C53" s="68" t="s">
        <v>120</v>
      </c>
      <c r="D53" s="93">
        <v>172</v>
      </c>
      <c r="E53" s="93">
        <v>1054</v>
      </c>
      <c r="F53" s="102">
        <v>46.299810246679321</v>
      </c>
      <c r="G53" s="226">
        <f t="shared" ref="G53:G58" si="104">G179</f>
        <v>177</v>
      </c>
      <c r="H53" s="227">
        <f t="shared" ref="H53:M57" si="105">IF($G53=0,0,H179/$G53*100)</f>
        <v>9.6045197740112993</v>
      </c>
      <c r="I53" s="227">
        <f t="shared" si="105"/>
        <v>14.124293785310735</v>
      </c>
      <c r="J53" s="227">
        <f t="shared" si="105"/>
        <v>27.118644067796609</v>
      </c>
      <c r="K53" s="227">
        <f t="shared" si="105"/>
        <v>17.514124293785311</v>
      </c>
      <c r="L53" s="227">
        <f t="shared" si="105"/>
        <v>28.8135593220339</v>
      </c>
      <c r="M53" s="234">
        <f t="shared" si="105"/>
        <v>2.8248587570621471</v>
      </c>
      <c r="N53" s="235">
        <f t="shared" ref="N53:O58" si="106">N179</f>
        <v>11.772862098527572</v>
      </c>
      <c r="O53" s="236">
        <f t="shared" si="106"/>
        <v>177</v>
      </c>
      <c r="P53" s="234">
        <f t="shared" ref="P53:W57" si="107">IF($O53=0,0,P179/$O53*100)</f>
        <v>9.6045197740112993</v>
      </c>
      <c r="Q53" s="234">
        <f t="shared" si="107"/>
        <v>14.689265536723164</v>
      </c>
      <c r="R53" s="234">
        <f t="shared" si="107"/>
        <v>15.254237288135593</v>
      </c>
      <c r="S53" s="234">
        <f t="shared" si="107"/>
        <v>14.689265536723164</v>
      </c>
      <c r="T53" s="234">
        <f t="shared" si="107"/>
        <v>14.689265536723164</v>
      </c>
      <c r="U53" s="234">
        <f t="shared" si="107"/>
        <v>11.864406779661017</v>
      </c>
      <c r="V53" s="234">
        <f t="shared" si="107"/>
        <v>15.819209039548024</v>
      </c>
      <c r="W53" s="234">
        <f t="shared" si="107"/>
        <v>3.3898305084745761</v>
      </c>
      <c r="X53" s="235">
        <f t="shared" ref="X53:Y58" si="108">X179</f>
        <v>94.695906432748544</v>
      </c>
      <c r="Y53" s="236">
        <f t="shared" si="108"/>
        <v>177</v>
      </c>
      <c r="Z53" s="234">
        <f t="shared" ref="Z53:AD57" si="109">IF($O53=0,0,Z179/$O53*100)</f>
        <v>18.64406779661017</v>
      </c>
      <c r="AA53" s="234">
        <f t="shared" si="109"/>
        <v>28.8135593220339</v>
      </c>
      <c r="AB53" s="234">
        <f t="shared" si="109"/>
        <v>27.118644067796609</v>
      </c>
      <c r="AC53" s="234">
        <f t="shared" si="109"/>
        <v>18.64406779661017</v>
      </c>
      <c r="AD53" s="234">
        <f t="shared" si="109"/>
        <v>6.7796610169491522</v>
      </c>
      <c r="AE53" s="235">
        <f t="shared" ref="AE53:AF58" si="110">AE179</f>
        <v>6.1825981891706441</v>
      </c>
      <c r="AF53" s="20">
        <f t="shared" si="110"/>
        <v>177</v>
      </c>
      <c r="AG53" s="12">
        <f t="shared" ref="AG53:AJ57" si="111">IF($AF53=0,0,AG179/$AF53*100)</f>
        <v>42.93785310734463</v>
      </c>
      <c r="AH53" s="12">
        <f t="shared" si="111"/>
        <v>48.587570621468927</v>
      </c>
      <c r="AI53" s="12">
        <f t="shared" si="111"/>
        <v>4.5197740112994351</v>
      </c>
      <c r="AJ53" s="12">
        <f t="shared" si="111"/>
        <v>3.9548022598870061</v>
      </c>
      <c r="AK53" s="20">
        <f t="shared" ref="AK53:AK58" si="112">AK179</f>
        <v>177</v>
      </c>
      <c r="AL53" s="12">
        <f t="shared" ref="AL53:AP57" si="113">IF($AK53=0,0,AL179/$AK53*100)</f>
        <v>6.2146892655367232</v>
      </c>
      <c r="AM53" s="12">
        <f t="shared" si="113"/>
        <v>20.903954802259886</v>
      </c>
      <c r="AN53" s="12">
        <f t="shared" si="113"/>
        <v>42.93785310734463</v>
      </c>
      <c r="AO53" s="12">
        <f t="shared" si="113"/>
        <v>28.248587570621471</v>
      </c>
      <c r="AP53" s="12">
        <f t="shared" si="113"/>
        <v>1.6949152542372881</v>
      </c>
    </row>
    <row r="54" spans="1:42" ht="21" customHeight="1" x14ac:dyDescent="0.15">
      <c r="A54" s="48" t="s">
        <v>71</v>
      </c>
      <c r="B54" s="18" t="s">
        <v>9</v>
      </c>
      <c r="C54" s="71" t="s">
        <v>121</v>
      </c>
      <c r="D54" s="94">
        <v>93</v>
      </c>
      <c r="E54" s="94">
        <v>491</v>
      </c>
      <c r="F54" s="103">
        <v>35.437881873727086</v>
      </c>
      <c r="G54" s="237">
        <f t="shared" si="104"/>
        <v>96</v>
      </c>
      <c r="H54" s="238">
        <f t="shared" si="105"/>
        <v>10.416666666666668</v>
      </c>
      <c r="I54" s="238">
        <f t="shared" si="105"/>
        <v>9.375</v>
      </c>
      <c r="J54" s="238">
        <f t="shared" si="105"/>
        <v>30.208333333333332</v>
      </c>
      <c r="K54" s="238">
        <f t="shared" si="105"/>
        <v>26.041666666666668</v>
      </c>
      <c r="L54" s="238">
        <f t="shared" si="105"/>
        <v>20.833333333333336</v>
      </c>
      <c r="M54" s="239">
        <f t="shared" si="105"/>
        <v>3.125</v>
      </c>
      <c r="N54" s="240">
        <f t="shared" si="106"/>
        <v>10.624393022385306</v>
      </c>
      <c r="O54" s="241">
        <f t="shared" si="106"/>
        <v>96</v>
      </c>
      <c r="P54" s="239">
        <f t="shared" si="107"/>
        <v>10.416666666666668</v>
      </c>
      <c r="Q54" s="239">
        <f t="shared" si="107"/>
        <v>19.791666666666664</v>
      </c>
      <c r="R54" s="239">
        <f t="shared" si="107"/>
        <v>20.833333333333336</v>
      </c>
      <c r="S54" s="239">
        <f t="shared" si="107"/>
        <v>11.458333333333332</v>
      </c>
      <c r="T54" s="239">
        <f t="shared" si="107"/>
        <v>9.375</v>
      </c>
      <c r="U54" s="239">
        <f t="shared" si="107"/>
        <v>17.708333333333336</v>
      </c>
      <c r="V54" s="239">
        <f t="shared" si="107"/>
        <v>6.25</v>
      </c>
      <c r="W54" s="239">
        <f t="shared" si="107"/>
        <v>4.1666666666666661</v>
      </c>
      <c r="X54" s="240">
        <f t="shared" si="108"/>
        <v>76.695652173913047</v>
      </c>
      <c r="Y54" s="241">
        <f t="shared" si="108"/>
        <v>96</v>
      </c>
      <c r="Z54" s="239">
        <f t="shared" si="109"/>
        <v>33.333333333333329</v>
      </c>
      <c r="AA54" s="239">
        <f t="shared" si="109"/>
        <v>21.875</v>
      </c>
      <c r="AB54" s="239">
        <f t="shared" si="109"/>
        <v>19.791666666666664</v>
      </c>
      <c r="AC54" s="239">
        <f t="shared" si="109"/>
        <v>19.791666666666664</v>
      </c>
      <c r="AD54" s="239">
        <f t="shared" si="109"/>
        <v>5.2083333333333339</v>
      </c>
      <c r="AE54" s="240">
        <f t="shared" si="110"/>
        <v>5.4769045890342101</v>
      </c>
      <c r="AF54" s="72">
        <f t="shared" si="110"/>
        <v>96</v>
      </c>
      <c r="AG54" s="73">
        <f t="shared" si="111"/>
        <v>37.5</v>
      </c>
      <c r="AH54" s="73">
        <f t="shared" si="111"/>
        <v>51.041666666666664</v>
      </c>
      <c r="AI54" s="73">
        <f t="shared" si="111"/>
        <v>7.291666666666667</v>
      </c>
      <c r="AJ54" s="73">
        <f t="shared" si="111"/>
        <v>4.1666666666666661</v>
      </c>
      <c r="AK54" s="72">
        <f t="shared" si="112"/>
        <v>96</v>
      </c>
      <c r="AL54" s="73">
        <f t="shared" si="113"/>
        <v>11.458333333333332</v>
      </c>
      <c r="AM54" s="73">
        <f t="shared" si="113"/>
        <v>21.875</v>
      </c>
      <c r="AN54" s="73">
        <f t="shared" si="113"/>
        <v>37.5</v>
      </c>
      <c r="AO54" s="73">
        <f t="shared" si="113"/>
        <v>21.875</v>
      </c>
      <c r="AP54" s="73">
        <f t="shared" si="113"/>
        <v>7.291666666666667</v>
      </c>
    </row>
    <row r="55" spans="1:42" ht="21" customHeight="1" x14ac:dyDescent="0.15">
      <c r="A55" s="32"/>
      <c r="B55" s="18"/>
      <c r="C55" s="71" t="s">
        <v>122</v>
      </c>
      <c r="D55" s="94">
        <v>183</v>
      </c>
      <c r="E55" s="94">
        <v>1253</v>
      </c>
      <c r="F55" s="103">
        <v>30.32721468475658</v>
      </c>
      <c r="G55" s="237">
        <f t="shared" si="104"/>
        <v>190</v>
      </c>
      <c r="H55" s="238">
        <f t="shared" si="105"/>
        <v>3.1578947368421053</v>
      </c>
      <c r="I55" s="238">
        <f t="shared" si="105"/>
        <v>14.210526315789473</v>
      </c>
      <c r="J55" s="238">
        <f t="shared" si="105"/>
        <v>23.684210526315788</v>
      </c>
      <c r="K55" s="238">
        <f t="shared" si="105"/>
        <v>30</v>
      </c>
      <c r="L55" s="238">
        <f t="shared" si="105"/>
        <v>27.89473684210526</v>
      </c>
      <c r="M55" s="239">
        <f t="shared" si="105"/>
        <v>1.0526315789473684</v>
      </c>
      <c r="N55" s="240">
        <f t="shared" si="106"/>
        <v>12.129527206246161</v>
      </c>
      <c r="O55" s="241">
        <f t="shared" si="106"/>
        <v>190</v>
      </c>
      <c r="P55" s="239">
        <f t="shared" si="107"/>
        <v>3.1578947368421053</v>
      </c>
      <c r="Q55" s="239">
        <f t="shared" si="107"/>
        <v>9.4736842105263168</v>
      </c>
      <c r="R55" s="239">
        <f t="shared" si="107"/>
        <v>14.210526315789473</v>
      </c>
      <c r="S55" s="239">
        <f t="shared" si="107"/>
        <v>11.578947368421053</v>
      </c>
      <c r="T55" s="239">
        <f t="shared" si="107"/>
        <v>15.789473684210526</v>
      </c>
      <c r="U55" s="239">
        <f t="shared" si="107"/>
        <v>16.842105263157894</v>
      </c>
      <c r="V55" s="239">
        <f t="shared" si="107"/>
        <v>26.842105263157894</v>
      </c>
      <c r="W55" s="239">
        <f t="shared" si="107"/>
        <v>2.1052631578947367</v>
      </c>
      <c r="X55" s="240">
        <f t="shared" si="108"/>
        <v>140.75806451612902</v>
      </c>
      <c r="Y55" s="241">
        <f t="shared" si="108"/>
        <v>190</v>
      </c>
      <c r="Z55" s="239">
        <f t="shared" si="109"/>
        <v>13.684210526315791</v>
      </c>
      <c r="AA55" s="239">
        <f t="shared" si="109"/>
        <v>35.789473684210527</v>
      </c>
      <c r="AB55" s="239">
        <f t="shared" si="109"/>
        <v>24.736842105263158</v>
      </c>
      <c r="AC55" s="239">
        <f t="shared" si="109"/>
        <v>18.421052631578945</v>
      </c>
      <c r="AD55" s="239">
        <f t="shared" si="109"/>
        <v>7.3684210526315779</v>
      </c>
      <c r="AE55" s="240">
        <f t="shared" si="110"/>
        <v>6.1298708441712355</v>
      </c>
      <c r="AF55" s="72">
        <f t="shared" si="110"/>
        <v>190</v>
      </c>
      <c r="AG55" s="73">
        <f t="shared" si="111"/>
        <v>48.947368421052637</v>
      </c>
      <c r="AH55" s="73">
        <f t="shared" si="111"/>
        <v>42.105263157894733</v>
      </c>
      <c r="AI55" s="73">
        <f t="shared" si="111"/>
        <v>4.7368421052631584</v>
      </c>
      <c r="AJ55" s="73">
        <f t="shared" si="111"/>
        <v>4.2105263157894735</v>
      </c>
      <c r="AK55" s="72">
        <f t="shared" si="112"/>
        <v>190</v>
      </c>
      <c r="AL55" s="73">
        <f t="shared" si="113"/>
        <v>5.7894736842105265</v>
      </c>
      <c r="AM55" s="73">
        <f t="shared" si="113"/>
        <v>23.157894736842106</v>
      </c>
      <c r="AN55" s="73">
        <f t="shared" si="113"/>
        <v>39.473684210526315</v>
      </c>
      <c r="AO55" s="73">
        <f t="shared" si="113"/>
        <v>28.947368421052634</v>
      </c>
      <c r="AP55" s="73">
        <f t="shared" si="113"/>
        <v>2.6315789473684208</v>
      </c>
    </row>
    <row r="56" spans="1:42" ht="21" customHeight="1" x14ac:dyDescent="0.15">
      <c r="A56" s="32"/>
      <c r="B56" s="18"/>
      <c r="C56" s="71" t="s">
        <v>123</v>
      </c>
      <c r="D56" s="94">
        <v>275</v>
      </c>
      <c r="E56" s="94">
        <v>1576</v>
      </c>
      <c r="F56" s="103">
        <v>28.616751269035532</v>
      </c>
      <c r="G56" s="237">
        <f t="shared" si="104"/>
        <v>284</v>
      </c>
      <c r="H56" s="238">
        <f t="shared" si="105"/>
        <v>9.1549295774647899</v>
      </c>
      <c r="I56" s="238">
        <f t="shared" si="105"/>
        <v>17.95774647887324</v>
      </c>
      <c r="J56" s="238">
        <f t="shared" si="105"/>
        <v>29.577464788732392</v>
      </c>
      <c r="K56" s="238">
        <f t="shared" si="105"/>
        <v>21.12676056338028</v>
      </c>
      <c r="L56" s="238">
        <f t="shared" si="105"/>
        <v>20.774647887323944</v>
      </c>
      <c r="M56" s="239">
        <f t="shared" si="105"/>
        <v>1.4084507042253522</v>
      </c>
      <c r="N56" s="240">
        <f t="shared" si="106"/>
        <v>9.9450038250384463</v>
      </c>
      <c r="O56" s="241">
        <f t="shared" si="106"/>
        <v>284</v>
      </c>
      <c r="P56" s="239">
        <f t="shared" si="107"/>
        <v>9.1549295774647899</v>
      </c>
      <c r="Q56" s="239">
        <f t="shared" si="107"/>
        <v>13.732394366197184</v>
      </c>
      <c r="R56" s="239">
        <f t="shared" si="107"/>
        <v>15.140845070422534</v>
      </c>
      <c r="S56" s="239">
        <f t="shared" si="107"/>
        <v>10.915492957746478</v>
      </c>
      <c r="T56" s="239">
        <f t="shared" si="107"/>
        <v>9.8591549295774641</v>
      </c>
      <c r="U56" s="239">
        <f t="shared" si="107"/>
        <v>15.492957746478872</v>
      </c>
      <c r="V56" s="239">
        <f t="shared" si="107"/>
        <v>21.12676056338028</v>
      </c>
      <c r="W56" s="239">
        <f t="shared" si="107"/>
        <v>4.5774647887323949</v>
      </c>
      <c r="X56" s="240">
        <f t="shared" si="108"/>
        <v>114.7660516605166</v>
      </c>
      <c r="Y56" s="241">
        <f t="shared" si="108"/>
        <v>284</v>
      </c>
      <c r="Z56" s="239">
        <f t="shared" si="109"/>
        <v>24.647887323943664</v>
      </c>
      <c r="AA56" s="239">
        <f t="shared" si="109"/>
        <v>30.281690140845068</v>
      </c>
      <c r="AB56" s="239">
        <f t="shared" si="109"/>
        <v>26.408450704225352</v>
      </c>
      <c r="AC56" s="239">
        <f t="shared" si="109"/>
        <v>14.43661971830986</v>
      </c>
      <c r="AD56" s="239">
        <f t="shared" si="109"/>
        <v>4.225352112676056</v>
      </c>
      <c r="AE56" s="240">
        <f t="shared" si="110"/>
        <v>5.0394632903192953</v>
      </c>
      <c r="AF56" s="72">
        <f t="shared" si="110"/>
        <v>284</v>
      </c>
      <c r="AG56" s="73">
        <f t="shared" si="111"/>
        <v>43.309859154929576</v>
      </c>
      <c r="AH56" s="73">
        <f t="shared" si="111"/>
        <v>41.197183098591552</v>
      </c>
      <c r="AI56" s="73">
        <f t="shared" si="111"/>
        <v>11.619718309859154</v>
      </c>
      <c r="AJ56" s="73">
        <f t="shared" si="111"/>
        <v>3.873239436619718</v>
      </c>
      <c r="AK56" s="72">
        <f t="shared" si="112"/>
        <v>284</v>
      </c>
      <c r="AL56" s="73">
        <f t="shared" si="113"/>
        <v>15.140845070422534</v>
      </c>
      <c r="AM56" s="73">
        <f t="shared" si="113"/>
        <v>23.591549295774648</v>
      </c>
      <c r="AN56" s="73">
        <f t="shared" si="113"/>
        <v>33.802816901408448</v>
      </c>
      <c r="AO56" s="73">
        <f t="shared" si="113"/>
        <v>22.887323943661972</v>
      </c>
      <c r="AP56" s="73">
        <f t="shared" si="113"/>
        <v>4.5774647887323949</v>
      </c>
    </row>
    <row r="57" spans="1:42" ht="21" customHeight="1" x14ac:dyDescent="0.15">
      <c r="A57" s="32"/>
      <c r="B57" s="19"/>
      <c r="C57" s="69" t="s">
        <v>66</v>
      </c>
      <c r="D57" s="95">
        <v>390</v>
      </c>
      <c r="E57" s="95">
        <v>2426</v>
      </c>
      <c r="F57" s="104">
        <v>37.427864798021432</v>
      </c>
      <c r="G57" s="226">
        <f t="shared" si="104"/>
        <v>418</v>
      </c>
      <c r="H57" s="227">
        <f t="shared" si="105"/>
        <v>6.937799043062201</v>
      </c>
      <c r="I57" s="227">
        <f t="shared" si="105"/>
        <v>11.722488038277511</v>
      </c>
      <c r="J57" s="227">
        <f t="shared" si="105"/>
        <v>28.229665071770331</v>
      </c>
      <c r="K57" s="227">
        <f t="shared" si="105"/>
        <v>24.162679425837322</v>
      </c>
      <c r="L57" s="227">
        <f t="shared" si="105"/>
        <v>24.641148325358852</v>
      </c>
      <c r="M57" s="227">
        <f t="shared" si="105"/>
        <v>4.3062200956937797</v>
      </c>
      <c r="N57" s="228">
        <f t="shared" si="106"/>
        <v>11.206520448532224</v>
      </c>
      <c r="O57" s="226">
        <f t="shared" si="106"/>
        <v>418</v>
      </c>
      <c r="P57" s="227">
        <f t="shared" si="107"/>
        <v>6.937799043062201</v>
      </c>
      <c r="Q57" s="227">
        <f t="shared" si="107"/>
        <v>11.483253588516746</v>
      </c>
      <c r="R57" s="227">
        <f t="shared" si="107"/>
        <v>14.832535885167463</v>
      </c>
      <c r="S57" s="227">
        <f t="shared" si="107"/>
        <v>13.157894736842104</v>
      </c>
      <c r="T57" s="227">
        <f t="shared" si="107"/>
        <v>11.244019138755981</v>
      </c>
      <c r="U57" s="227">
        <f t="shared" si="107"/>
        <v>15.789473684210526</v>
      </c>
      <c r="V57" s="227">
        <f t="shared" si="107"/>
        <v>18.660287081339714</v>
      </c>
      <c r="W57" s="227">
        <f t="shared" si="107"/>
        <v>7.8947368421052628</v>
      </c>
      <c r="X57" s="228">
        <f t="shared" si="108"/>
        <v>116.28701298701299</v>
      </c>
      <c r="Y57" s="226">
        <f t="shared" si="108"/>
        <v>418</v>
      </c>
      <c r="Z57" s="227">
        <f t="shared" si="109"/>
        <v>20.095693779904305</v>
      </c>
      <c r="AA57" s="227">
        <f t="shared" si="109"/>
        <v>27.033492822966508</v>
      </c>
      <c r="AB57" s="227">
        <f t="shared" si="109"/>
        <v>24.641148325358852</v>
      </c>
      <c r="AC57" s="227">
        <f t="shared" si="109"/>
        <v>18.181818181818183</v>
      </c>
      <c r="AD57" s="227">
        <f t="shared" si="109"/>
        <v>10.047846889952153</v>
      </c>
      <c r="AE57" s="228">
        <f t="shared" si="110"/>
        <v>5.9691934185713276</v>
      </c>
      <c r="AF57" s="20">
        <f t="shared" si="110"/>
        <v>418</v>
      </c>
      <c r="AG57" s="12">
        <f t="shared" si="111"/>
        <v>33.253588516746412</v>
      </c>
      <c r="AH57" s="12">
        <f t="shared" si="111"/>
        <v>54.306220095693782</v>
      </c>
      <c r="AI57" s="12">
        <f t="shared" si="111"/>
        <v>5.9808612440191391</v>
      </c>
      <c r="AJ57" s="12">
        <f t="shared" si="111"/>
        <v>6.4593301435406705</v>
      </c>
      <c r="AK57" s="20">
        <f t="shared" si="112"/>
        <v>418</v>
      </c>
      <c r="AL57" s="12">
        <f t="shared" si="113"/>
        <v>11.244019138755981</v>
      </c>
      <c r="AM57" s="12">
        <f t="shared" si="113"/>
        <v>20.813397129186605</v>
      </c>
      <c r="AN57" s="12">
        <f t="shared" si="113"/>
        <v>34.688995215311003</v>
      </c>
      <c r="AO57" s="12">
        <f t="shared" si="113"/>
        <v>25.358851674641148</v>
      </c>
      <c r="AP57" s="12">
        <f t="shared" si="113"/>
        <v>7.8947368421052628</v>
      </c>
    </row>
    <row r="58" spans="1:42" ht="15" customHeight="1" x14ac:dyDescent="0.15">
      <c r="A58" s="32"/>
      <c r="B58" s="11" t="s">
        <v>2</v>
      </c>
      <c r="C58" s="26" t="s">
        <v>16</v>
      </c>
      <c r="D58" s="88">
        <v>636</v>
      </c>
      <c r="E58" s="88">
        <v>2490</v>
      </c>
      <c r="F58" s="97">
        <v>42.650602409638552</v>
      </c>
      <c r="G58" s="222">
        <f t="shared" si="104"/>
        <v>835</v>
      </c>
      <c r="H58" s="222">
        <f t="shared" ref="H58:M58" si="114">H184</f>
        <v>189</v>
      </c>
      <c r="I58" s="222">
        <f t="shared" si="114"/>
        <v>76</v>
      </c>
      <c r="J58" s="222">
        <f t="shared" si="114"/>
        <v>190</v>
      </c>
      <c r="K58" s="222">
        <f t="shared" si="114"/>
        <v>143</v>
      </c>
      <c r="L58" s="222">
        <f t="shared" si="114"/>
        <v>201</v>
      </c>
      <c r="M58" s="222">
        <f t="shared" si="114"/>
        <v>36</v>
      </c>
      <c r="N58" s="223">
        <f t="shared" si="106"/>
        <v>10.304736212653546</v>
      </c>
      <c r="O58" s="222">
        <f t="shared" si="106"/>
        <v>835</v>
      </c>
      <c r="P58" s="222">
        <f t="shared" ref="P58:W58" si="115">P184</f>
        <v>189</v>
      </c>
      <c r="Q58" s="222">
        <f t="shared" si="115"/>
        <v>162</v>
      </c>
      <c r="R58" s="222">
        <f t="shared" si="115"/>
        <v>160</v>
      </c>
      <c r="S58" s="222">
        <f t="shared" si="115"/>
        <v>101</v>
      </c>
      <c r="T58" s="222">
        <f t="shared" si="115"/>
        <v>54</v>
      </c>
      <c r="U58" s="222">
        <f t="shared" si="115"/>
        <v>57</v>
      </c>
      <c r="V58" s="222">
        <f t="shared" si="115"/>
        <v>51</v>
      </c>
      <c r="W58" s="222">
        <f t="shared" si="115"/>
        <v>61</v>
      </c>
      <c r="X58" s="223">
        <f t="shared" si="108"/>
        <v>55.343669250645995</v>
      </c>
      <c r="Y58" s="222">
        <f t="shared" si="108"/>
        <v>835</v>
      </c>
      <c r="Z58" s="222">
        <f t="shared" ref="Z58:AD58" si="116">Z184</f>
        <v>318</v>
      </c>
      <c r="AA58" s="222">
        <f t="shared" si="116"/>
        <v>119</v>
      </c>
      <c r="AB58" s="222">
        <f t="shared" si="116"/>
        <v>159</v>
      </c>
      <c r="AC58" s="222">
        <f t="shared" si="116"/>
        <v>133</v>
      </c>
      <c r="AD58" s="222">
        <f t="shared" si="116"/>
        <v>106</v>
      </c>
      <c r="AE58" s="223">
        <f t="shared" si="110"/>
        <v>5.028246835762773</v>
      </c>
      <c r="AF58" s="8">
        <f t="shared" si="110"/>
        <v>835</v>
      </c>
      <c r="AG58" s="8">
        <f>AG184</f>
        <v>137</v>
      </c>
      <c r="AH58" s="8">
        <f>AH184</f>
        <v>498</v>
      </c>
      <c r="AI58" s="8">
        <f>AI184</f>
        <v>175</v>
      </c>
      <c r="AJ58" s="8">
        <f>AJ184</f>
        <v>25</v>
      </c>
      <c r="AK58" s="8">
        <f t="shared" si="112"/>
        <v>835</v>
      </c>
      <c r="AL58" s="8">
        <f>AL184</f>
        <v>145</v>
      </c>
      <c r="AM58" s="8">
        <f>AM184</f>
        <v>230</v>
      </c>
      <c r="AN58" s="8">
        <f t="shared" ref="AN58:AP58" si="117">AN184</f>
        <v>223</v>
      </c>
      <c r="AO58" s="8">
        <f t="shared" si="117"/>
        <v>174</v>
      </c>
      <c r="AP58" s="8">
        <f t="shared" si="117"/>
        <v>63</v>
      </c>
    </row>
    <row r="59" spans="1:42" ht="15" customHeight="1" x14ac:dyDescent="0.15">
      <c r="A59" s="32"/>
      <c r="B59" s="11" t="s">
        <v>3</v>
      </c>
      <c r="C59" s="30"/>
      <c r="D59" s="89"/>
      <c r="E59" s="89"/>
      <c r="F59" s="98"/>
      <c r="G59" s="225">
        <f>IF(SUM(H59:M59)&gt;100,"－",SUM(H59:M59))</f>
        <v>100</v>
      </c>
      <c r="H59" s="225">
        <f t="shared" ref="H59:M59" si="118">H184/$G58*100</f>
        <v>22.634730538922156</v>
      </c>
      <c r="I59" s="225">
        <f t="shared" si="118"/>
        <v>9.1017964071856294</v>
      </c>
      <c r="J59" s="225">
        <f t="shared" si="118"/>
        <v>22.754491017964071</v>
      </c>
      <c r="K59" s="225">
        <f t="shared" si="118"/>
        <v>17.125748502994011</v>
      </c>
      <c r="L59" s="225">
        <f t="shared" si="118"/>
        <v>24.071856287425149</v>
      </c>
      <c r="M59" s="225">
        <f t="shared" si="118"/>
        <v>4.3113772455089823</v>
      </c>
      <c r="N59" s="224" t="s">
        <v>72</v>
      </c>
      <c r="O59" s="225">
        <f>IF(SUM(P59:W59)&gt;100,"－",SUM(P59:W59))</f>
        <v>100</v>
      </c>
      <c r="P59" s="225">
        <f t="shared" ref="P59:W59" si="119">P184/$O58*100</f>
        <v>22.634730538922156</v>
      </c>
      <c r="Q59" s="225">
        <f t="shared" si="119"/>
        <v>19.401197604790418</v>
      </c>
      <c r="R59" s="225">
        <f t="shared" si="119"/>
        <v>19.161676646706589</v>
      </c>
      <c r="S59" s="225">
        <f t="shared" si="119"/>
        <v>12.095808383233534</v>
      </c>
      <c r="T59" s="225">
        <f t="shared" si="119"/>
        <v>6.4670658682634734</v>
      </c>
      <c r="U59" s="225">
        <f t="shared" si="119"/>
        <v>6.8263473053892216</v>
      </c>
      <c r="V59" s="225">
        <f t="shared" si="119"/>
        <v>6.1077844311377243</v>
      </c>
      <c r="W59" s="225">
        <f t="shared" si="119"/>
        <v>7.3053892215568865</v>
      </c>
      <c r="X59" s="224" t="s">
        <v>72</v>
      </c>
      <c r="Y59" s="225">
        <f>IF(SUM(Z59:AD59)&gt;100,"－",SUM(Z59:AD59))</f>
        <v>100</v>
      </c>
      <c r="Z59" s="225">
        <f t="shared" ref="Z59:AD59" si="120">Z184/$O58*100</f>
        <v>38.08383233532934</v>
      </c>
      <c r="AA59" s="225">
        <f t="shared" si="120"/>
        <v>14.251497005988023</v>
      </c>
      <c r="AB59" s="225">
        <f t="shared" si="120"/>
        <v>19.04191616766467</v>
      </c>
      <c r="AC59" s="225">
        <f t="shared" si="120"/>
        <v>15.928143712574849</v>
      </c>
      <c r="AD59" s="225">
        <f t="shared" si="120"/>
        <v>12.694610778443113</v>
      </c>
      <c r="AE59" s="224" t="s">
        <v>72</v>
      </c>
      <c r="AF59" s="28">
        <f>IF(SUM(AG59:AJ59)&gt;100,"－",SUM(AG59:AJ59))</f>
        <v>99.999999999999986</v>
      </c>
      <c r="AG59" s="28">
        <f>AG184/$AF58*100</f>
        <v>16.407185628742514</v>
      </c>
      <c r="AH59" s="28">
        <f>AH184/$AF58*100</f>
        <v>59.640718562874248</v>
      </c>
      <c r="AI59" s="28">
        <f>AI184/$AF58*100</f>
        <v>20.958083832335326</v>
      </c>
      <c r="AJ59" s="28">
        <f>AJ184/$AF58*100</f>
        <v>2.9940119760479043</v>
      </c>
      <c r="AK59" s="28">
        <f>IF(SUM(AL59:AP59)&gt;100,"－",SUM(AL59:AP59))</f>
        <v>100.00000000000001</v>
      </c>
      <c r="AL59" s="28">
        <f>AL184/$AK58*100</f>
        <v>17.365269461077844</v>
      </c>
      <c r="AM59" s="28">
        <f>AM184/$AK58*100</f>
        <v>27.54491017964072</v>
      </c>
      <c r="AN59" s="28">
        <f>AN184/$AK58*100</f>
        <v>26.706586826347305</v>
      </c>
      <c r="AO59" s="28">
        <f>AO184/$AK58*100</f>
        <v>20.838323353293415</v>
      </c>
      <c r="AP59" s="28">
        <f>AP184/$AK58*100</f>
        <v>7.5449101796407181</v>
      </c>
    </row>
    <row r="60" spans="1:42" ht="21" customHeight="1" x14ac:dyDescent="0.15">
      <c r="A60" s="32"/>
      <c r="B60" s="11" t="s">
        <v>4</v>
      </c>
      <c r="C60" s="68" t="s">
        <v>120</v>
      </c>
      <c r="D60" s="93">
        <v>137</v>
      </c>
      <c r="E60" s="93">
        <v>688</v>
      </c>
      <c r="F60" s="102">
        <v>53.488372093023251</v>
      </c>
      <c r="G60" s="226">
        <f t="shared" ref="G60:G65" si="121">G186</f>
        <v>164</v>
      </c>
      <c r="H60" s="227">
        <f t="shared" ref="H60:M64" si="122">IF($G60=0,0,H186/$G60*100)</f>
        <v>18.902439024390244</v>
      </c>
      <c r="I60" s="227">
        <f t="shared" si="122"/>
        <v>8.536585365853659</v>
      </c>
      <c r="J60" s="227">
        <f t="shared" si="122"/>
        <v>21.951219512195124</v>
      </c>
      <c r="K60" s="227">
        <f t="shared" si="122"/>
        <v>17.682926829268293</v>
      </c>
      <c r="L60" s="227">
        <f t="shared" si="122"/>
        <v>29.878048780487802</v>
      </c>
      <c r="M60" s="227">
        <f t="shared" si="122"/>
        <v>3.0487804878048781</v>
      </c>
      <c r="N60" s="228">
        <f t="shared" ref="N60:O65" si="123">N186</f>
        <v>11.790618703428949</v>
      </c>
      <c r="O60" s="226">
        <f t="shared" si="123"/>
        <v>164</v>
      </c>
      <c r="P60" s="227">
        <f t="shared" ref="P60:W64" si="124">IF($O60=0,0,P186/$O60*100)</f>
        <v>18.902439024390244</v>
      </c>
      <c r="Q60" s="227">
        <f t="shared" si="124"/>
        <v>15.853658536585366</v>
      </c>
      <c r="R60" s="227">
        <f t="shared" si="124"/>
        <v>25</v>
      </c>
      <c r="S60" s="227">
        <f t="shared" si="124"/>
        <v>11.585365853658537</v>
      </c>
      <c r="T60" s="227">
        <f t="shared" si="124"/>
        <v>8.536585365853659</v>
      </c>
      <c r="U60" s="227">
        <f t="shared" si="124"/>
        <v>7.3170731707317067</v>
      </c>
      <c r="V60" s="227">
        <f t="shared" si="124"/>
        <v>5.4878048780487809</v>
      </c>
      <c r="W60" s="227">
        <f t="shared" si="124"/>
        <v>7.3170731707317067</v>
      </c>
      <c r="X60" s="228">
        <f t="shared" ref="X60:Y65" si="125">X186</f>
        <v>57.243421052631582</v>
      </c>
      <c r="Y60" s="226">
        <f t="shared" si="125"/>
        <v>164</v>
      </c>
      <c r="Z60" s="227">
        <f t="shared" ref="Z60:AD64" si="126">IF($O60=0,0,Z186/$O60*100)</f>
        <v>37.804878048780488</v>
      </c>
      <c r="AA60" s="227">
        <f t="shared" si="126"/>
        <v>12.804878048780488</v>
      </c>
      <c r="AB60" s="227">
        <f t="shared" si="126"/>
        <v>19.512195121951219</v>
      </c>
      <c r="AC60" s="227">
        <f t="shared" si="126"/>
        <v>20.73170731707317</v>
      </c>
      <c r="AD60" s="227">
        <f t="shared" si="126"/>
        <v>9.1463414634146343</v>
      </c>
      <c r="AE60" s="228">
        <f t="shared" ref="AE60:AF65" si="127">AE186</f>
        <v>5.960396807072482</v>
      </c>
      <c r="AF60" s="20">
        <f t="shared" si="127"/>
        <v>164</v>
      </c>
      <c r="AG60" s="12">
        <f t="shared" ref="AG60:AJ64" si="128">IF($AF60=0,0,AG186/$AF60*100)</f>
        <v>23.780487804878049</v>
      </c>
      <c r="AH60" s="12">
        <f t="shared" si="128"/>
        <v>63.414634146341463</v>
      </c>
      <c r="AI60" s="12">
        <f t="shared" si="128"/>
        <v>10.365853658536585</v>
      </c>
      <c r="AJ60" s="12">
        <f t="shared" si="128"/>
        <v>2.4390243902439024</v>
      </c>
      <c r="AK60" s="20">
        <f t="shared" ref="AK60:AK65" si="129">AK186</f>
        <v>164</v>
      </c>
      <c r="AL60" s="12">
        <f t="shared" ref="AL60:AP64" si="130">IF($AK60=0,0,AL186/$AK60*100)</f>
        <v>9.7560975609756095</v>
      </c>
      <c r="AM60" s="12">
        <f t="shared" si="130"/>
        <v>20.73170731707317</v>
      </c>
      <c r="AN60" s="12">
        <f t="shared" si="130"/>
        <v>34.146341463414636</v>
      </c>
      <c r="AO60" s="12">
        <f t="shared" si="130"/>
        <v>28.658536585365852</v>
      </c>
      <c r="AP60" s="12">
        <f t="shared" si="130"/>
        <v>6.7073170731707323</v>
      </c>
    </row>
    <row r="61" spans="1:42" ht="21" customHeight="1" x14ac:dyDescent="0.15">
      <c r="A61" s="32"/>
      <c r="B61" s="11"/>
      <c r="C61" s="71" t="s">
        <v>121</v>
      </c>
      <c r="D61" s="94">
        <v>125</v>
      </c>
      <c r="E61" s="94">
        <v>396</v>
      </c>
      <c r="F61" s="103">
        <v>30.808080808080806</v>
      </c>
      <c r="G61" s="237">
        <f t="shared" si="121"/>
        <v>164</v>
      </c>
      <c r="H61" s="238">
        <f t="shared" si="122"/>
        <v>32.31707317073171</v>
      </c>
      <c r="I61" s="238">
        <f t="shared" si="122"/>
        <v>4.2682926829268295</v>
      </c>
      <c r="J61" s="238">
        <f t="shared" si="122"/>
        <v>21.341463414634145</v>
      </c>
      <c r="K61" s="238">
        <f t="shared" si="122"/>
        <v>14.634146341463413</v>
      </c>
      <c r="L61" s="238">
        <f t="shared" si="122"/>
        <v>24.390243902439025</v>
      </c>
      <c r="M61" s="238">
        <f t="shared" si="122"/>
        <v>3.0487804878048781</v>
      </c>
      <c r="N61" s="242">
        <f t="shared" si="123"/>
        <v>9.4568292449079543</v>
      </c>
      <c r="O61" s="237">
        <f t="shared" si="123"/>
        <v>164</v>
      </c>
      <c r="P61" s="238">
        <f t="shared" si="124"/>
        <v>32.31707317073171</v>
      </c>
      <c r="Q61" s="238">
        <f t="shared" si="124"/>
        <v>20.73170731707317</v>
      </c>
      <c r="R61" s="238">
        <f t="shared" si="124"/>
        <v>17.073170731707318</v>
      </c>
      <c r="S61" s="238">
        <f t="shared" si="124"/>
        <v>9.1463414634146343</v>
      </c>
      <c r="T61" s="238">
        <f t="shared" si="124"/>
        <v>2.4390243902439024</v>
      </c>
      <c r="U61" s="238">
        <f t="shared" si="124"/>
        <v>6.0975609756097562</v>
      </c>
      <c r="V61" s="238">
        <f t="shared" si="124"/>
        <v>5.4878048780487809</v>
      </c>
      <c r="W61" s="238">
        <f t="shared" si="124"/>
        <v>6.7073170731707323</v>
      </c>
      <c r="X61" s="242">
        <f t="shared" si="125"/>
        <v>42.862745098039213</v>
      </c>
      <c r="Y61" s="237">
        <f t="shared" si="125"/>
        <v>164</v>
      </c>
      <c r="Z61" s="238">
        <f t="shared" si="126"/>
        <v>45.121951219512198</v>
      </c>
      <c r="AA61" s="238">
        <f t="shared" si="126"/>
        <v>9.7560975609756095</v>
      </c>
      <c r="AB61" s="238">
        <f t="shared" si="126"/>
        <v>19.512195121951219</v>
      </c>
      <c r="AC61" s="238">
        <f t="shared" si="126"/>
        <v>17.682926829268293</v>
      </c>
      <c r="AD61" s="238">
        <f t="shared" si="126"/>
        <v>7.9268292682926829</v>
      </c>
      <c r="AE61" s="242">
        <f t="shared" si="127"/>
        <v>5.1873270163623406</v>
      </c>
      <c r="AF61" s="72">
        <f t="shared" si="127"/>
        <v>164</v>
      </c>
      <c r="AG61" s="73">
        <f t="shared" si="128"/>
        <v>12.195121951219512</v>
      </c>
      <c r="AH61" s="73">
        <f t="shared" si="128"/>
        <v>64.634146341463421</v>
      </c>
      <c r="AI61" s="73">
        <f t="shared" si="128"/>
        <v>18.902439024390244</v>
      </c>
      <c r="AJ61" s="73">
        <f t="shared" si="128"/>
        <v>4.2682926829268295</v>
      </c>
      <c r="AK61" s="72">
        <f t="shared" si="129"/>
        <v>164</v>
      </c>
      <c r="AL61" s="73">
        <f t="shared" si="130"/>
        <v>15.853658536585366</v>
      </c>
      <c r="AM61" s="73">
        <f t="shared" si="130"/>
        <v>35.365853658536587</v>
      </c>
      <c r="AN61" s="73">
        <f t="shared" si="130"/>
        <v>26.829268292682929</v>
      </c>
      <c r="AO61" s="73">
        <f t="shared" si="130"/>
        <v>16.463414634146343</v>
      </c>
      <c r="AP61" s="73">
        <f t="shared" si="130"/>
        <v>5.4878048780487809</v>
      </c>
    </row>
    <row r="62" spans="1:42" ht="21" customHeight="1" x14ac:dyDescent="0.15">
      <c r="A62" s="32"/>
      <c r="B62" s="11"/>
      <c r="C62" s="71" t="s">
        <v>122</v>
      </c>
      <c r="D62" s="94">
        <v>31</v>
      </c>
      <c r="E62" s="94">
        <v>126</v>
      </c>
      <c r="F62" s="103">
        <v>38.888888888888893</v>
      </c>
      <c r="G62" s="237">
        <f t="shared" si="121"/>
        <v>42</v>
      </c>
      <c r="H62" s="238">
        <f t="shared" si="122"/>
        <v>11.904761904761903</v>
      </c>
      <c r="I62" s="238">
        <f t="shared" si="122"/>
        <v>4.7619047619047619</v>
      </c>
      <c r="J62" s="238">
        <f t="shared" si="122"/>
        <v>19.047619047619047</v>
      </c>
      <c r="K62" s="238">
        <f t="shared" si="122"/>
        <v>28.571428571428569</v>
      </c>
      <c r="L62" s="238">
        <f t="shared" si="122"/>
        <v>33.333333333333329</v>
      </c>
      <c r="M62" s="238">
        <f t="shared" si="122"/>
        <v>2.3809523809523809</v>
      </c>
      <c r="N62" s="242">
        <f t="shared" si="123"/>
        <v>14.904765629839639</v>
      </c>
      <c r="O62" s="237">
        <f t="shared" si="123"/>
        <v>42</v>
      </c>
      <c r="P62" s="238">
        <f t="shared" si="124"/>
        <v>11.904761904761903</v>
      </c>
      <c r="Q62" s="238">
        <f t="shared" si="124"/>
        <v>11.904761904761903</v>
      </c>
      <c r="R62" s="238">
        <f t="shared" si="124"/>
        <v>21.428571428571427</v>
      </c>
      <c r="S62" s="238">
        <f t="shared" si="124"/>
        <v>7.1428571428571423</v>
      </c>
      <c r="T62" s="238">
        <f t="shared" si="124"/>
        <v>11.904761904761903</v>
      </c>
      <c r="U62" s="238">
        <f t="shared" si="124"/>
        <v>19.047619047619047</v>
      </c>
      <c r="V62" s="238">
        <f t="shared" si="124"/>
        <v>14.285714285714285</v>
      </c>
      <c r="W62" s="238">
        <f t="shared" si="124"/>
        <v>2.3809523809523809</v>
      </c>
      <c r="X62" s="242">
        <f t="shared" si="125"/>
        <v>101.21951219512195</v>
      </c>
      <c r="Y62" s="237">
        <f t="shared" si="125"/>
        <v>42</v>
      </c>
      <c r="Z62" s="238">
        <f t="shared" si="126"/>
        <v>45.238095238095241</v>
      </c>
      <c r="AA62" s="238">
        <f t="shared" si="126"/>
        <v>11.904761904761903</v>
      </c>
      <c r="AB62" s="238">
        <f t="shared" si="126"/>
        <v>28.571428571428569</v>
      </c>
      <c r="AC62" s="238">
        <f t="shared" si="126"/>
        <v>9.5238095238095237</v>
      </c>
      <c r="AD62" s="238">
        <f t="shared" si="126"/>
        <v>4.7619047619047619</v>
      </c>
      <c r="AE62" s="242">
        <f t="shared" si="127"/>
        <v>4.1327989826694349</v>
      </c>
      <c r="AF62" s="72">
        <f t="shared" si="127"/>
        <v>42</v>
      </c>
      <c r="AG62" s="73">
        <f t="shared" si="128"/>
        <v>16.666666666666664</v>
      </c>
      <c r="AH62" s="73">
        <f t="shared" si="128"/>
        <v>59.523809523809526</v>
      </c>
      <c r="AI62" s="73">
        <f t="shared" si="128"/>
        <v>23.809523809523807</v>
      </c>
      <c r="AJ62" s="73">
        <f t="shared" si="128"/>
        <v>0</v>
      </c>
      <c r="AK62" s="72">
        <f t="shared" si="129"/>
        <v>42</v>
      </c>
      <c r="AL62" s="73">
        <f t="shared" si="130"/>
        <v>21.428571428571427</v>
      </c>
      <c r="AM62" s="73">
        <f t="shared" si="130"/>
        <v>42.857142857142854</v>
      </c>
      <c r="AN62" s="73">
        <f t="shared" si="130"/>
        <v>16.666666666666664</v>
      </c>
      <c r="AO62" s="73">
        <f t="shared" si="130"/>
        <v>11.904761904761903</v>
      </c>
      <c r="AP62" s="73">
        <f t="shared" si="130"/>
        <v>7.1428571428571423</v>
      </c>
    </row>
    <row r="63" spans="1:42" ht="21" customHeight="1" x14ac:dyDescent="0.15">
      <c r="A63" s="32"/>
      <c r="B63" s="11"/>
      <c r="C63" s="71" t="s">
        <v>123</v>
      </c>
      <c r="D63" s="94">
        <v>110</v>
      </c>
      <c r="E63" s="94">
        <v>371</v>
      </c>
      <c r="F63" s="103">
        <v>19.137466307277627</v>
      </c>
      <c r="G63" s="237">
        <f t="shared" si="121"/>
        <v>158</v>
      </c>
      <c r="H63" s="238">
        <f t="shared" si="122"/>
        <v>20.253164556962027</v>
      </c>
      <c r="I63" s="238">
        <f t="shared" si="122"/>
        <v>10.759493670886076</v>
      </c>
      <c r="J63" s="238">
        <f t="shared" si="122"/>
        <v>22.784810126582279</v>
      </c>
      <c r="K63" s="238">
        <f t="shared" si="122"/>
        <v>15.18987341772152</v>
      </c>
      <c r="L63" s="238">
        <f t="shared" si="122"/>
        <v>27.215189873417721</v>
      </c>
      <c r="M63" s="238">
        <f t="shared" si="122"/>
        <v>3.79746835443038</v>
      </c>
      <c r="N63" s="242">
        <f t="shared" si="123"/>
        <v>10.758195401832703</v>
      </c>
      <c r="O63" s="237">
        <f t="shared" si="123"/>
        <v>158</v>
      </c>
      <c r="P63" s="238">
        <f t="shared" si="124"/>
        <v>20.253164556962027</v>
      </c>
      <c r="Q63" s="238">
        <f t="shared" si="124"/>
        <v>16.455696202531644</v>
      </c>
      <c r="R63" s="238">
        <f t="shared" si="124"/>
        <v>14.556962025316455</v>
      </c>
      <c r="S63" s="238">
        <f t="shared" si="124"/>
        <v>17.088607594936708</v>
      </c>
      <c r="T63" s="238">
        <f t="shared" si="124"/>
        <v>8.2278481012658222</v>
      </c>
      <c r="U63" s="238">
        <f t="shared" si="124"/>
        <v>7.59493670886076</v>
      </c>
      <c r="V63" s="238">
        <f t="shared" si="124"/>
        <v>10.126582278481013</v>
      </c>
      <c r="W63" s="238">
        <f t="shared" si="124"/>
        <v>5.6962025316455698</v>
      </c>
      <c r="X63" s="242">
        <f t="shared" si="125"/>
        <v>69.838926174496649</v>
      </c>
      <c r="Y63" s="237">
        <f t="shared" si="125"/>
        <v>158</v>
      </c>
      <c r="Z63" s="238">
        <f t="shared" si="126"/>
        <v>37.341772151898731</v>
      </c>
      <c r="AA63" s="238">
        <f t="shared" si="126"/>
        <v>18.354430379746837</v>
      </c>
      <c r="AB63" s="238">
        <f t="shared" si="126"/>
        <v>17.088607594936708</v>
      </c>
      <c r="AC63" s="238">
        <f t="shared" si="126"/>
        <v>15.18987341772152</v>
      </c>
      <c r="AD63" s="238">
        <f t="shared" si="126"/>
        <v>12.025316455696203</v>
      </c>
      <c r="AE63" s="242">
        <f t="shared" si="127"/>
        <v>4.680502981774902</v>
      </c>
      <c r="AF63" s="72">
        <f t="shared" si="127"/>
        <v>158</v>
      </c>
      <c r="AG63" s="73">
        <f t="shared" si="128"/>
        <v>6.962025316455696</v>
      </c>
      <c r="AH63" s="73">
        <f t="shared" si="128"/>
        <v>46.835443037974684</v>
      </c>
      <c r="AI63" s="73">
        <f t="shared" si="128"/>
        <v>42.405063291139236</v>
      </c>
      <c r="AJ63" s="73">
        <f t="shared" si="128"/>
        <v>3.79746835443038</v>
      </c>
      <c r="AK63" s="72">
        <f t="shared" si="129"/>
        <v>158</v>
      </c>
      <c r="AL63" s="73">
        <f t="shared" si="130"/>
        <v>28.481012658227851</v>
      </c>
      <c r="AM63" s="73">
        <f t="shared" si="130"/>
        <v>32.278481012658226</v>
      </c>
      <c r="AN63" s="73">
        <f t="shared" si="130"/>
        <v>18.9873417721519</v>
      </c>
      <c r="AO63" s="73">
        <f t="shared" si="130"/>
        <v>12.658227848101266</v>
      </c>
      <c r="AP63" s="73">
        <f t="shared" si="130"/>
        <v>7.59493670886076</v>
      </c>
    </row>
    <row r="64" spans="1:42" ht="21" customHeight="1" x14ac:dyDescent="0.15">
      <c r="A64" s="32"/>
      <c r="B64" s="11"/>
      <c r="C64" s="69" t="s">
        <v>66</v>
      </c>
      <c r="D64" s="95">
        <v>233</v>
      </c>
      <c r="E64" s="95">
        <v>909</v>
      </c>
      <c r="F64" s="104">
        <v>49.724972497249723</v>
      </c>
      <c r="G64" s="226">
        <f t="shared" si="121"/>
        <v>307</v>
      </c>
      <c r="H64" s="227">
        <f t="shared" si="122"/>
        <v>22.149837133550488</v>
      </c>
      <c r="I64" s="227">
        <f t="shared" si="122"/>
        <v>11.726384364820847</v>
      </c>
      <c r="J64" s="227">
        <f t="shared" si="122"/>
        <v>24.429967426710096</v>
      </c>
      <c r="K64" s="227">
        <f t="shared" si="122"/>
        <v>17.589576547231271</v>
      </c>
      <c r="L64" s="227">
        <f t="shared" si="122"/>
        <v>17.915309446254071</v>
      </c>
      <c r="M64" s="227">
        <f t="shared" si="122"/>
        <v>6.1889250814332248</v>
      </c>
      <c r="N64" s="228">
        <f t="shared" si="123"/>
        <v>9.0583295771618726</v>
      </c>
      <c r="O64" s="226">
        <f t="shared" si="123"/>
        <v>307</v>
      </c>
      <c r="P64" s="227">
        <f t="shared" si="124"/>
        <v>22.149837133550488</v>
      </c>
      <c r="Q64" s="227">
        <f t="shared" si="124"/>
        <v>23.12703583061889</v>
      </c>
      <c r="R64" s="227">
        <f t="shared" si="124"/>
        <v>19.218241042345277</v>
      </c>
      <c r="S64" s="227">
        <f t="shared" si="124"/>
        <v>12.052117263843648</v>
      </c>
      <c r="T64" s="227">
        <f t="shared" si="124"/>
        <v>5.8631921824104234</v>
      </c>
      <c r="U64" s="227">
        <f t="shared" si="124"/>
        <v>4.8859934853420199</v>
      </c>
      <c r="V64" s="227">
        <f t="shared" si="124"/>
        <v>3.5830618892508146</v>
      </c>
      <c r="W64" s="227">
        <f t="shared" si="124"/>
        <v>9.120521172638437</v>
      </c>
      <c r="X64" s="228">
        <f t="shared" si="125"/>
        <v>46.670250896057347</v>
      </c>
      <c r="Y64" s="226">
        <f t="shared" si="125"/>
        <v>307</v>
      </c>
      <c r="Z64" s="227">
        <f t="shared" si="126"/>
        <v>33.876221498371336</v>
      </c>
      <c r="AA64" s="227">
        <f t="shared" si="126"/>
        <v>15.635179153094461</v>
      </c>
      <c r="AB64" s="227">
        <f t="shared" si="126"/>
        <v>18.241042345276874</v>
      </c>
      <c r="AC64" s="227">
        <f t="shared" si="126"/>
        <v>13.680781758957655</v>
      </c>
      <c r="AD64" s="227">
        <f t="shared" si="126"/>
        <v>18.566775244299674</v>
      </c>
      <c r="AE64" s="228">
        <f t="shared" si="127"/>
        <v>4.7132182630922381</v>
      </c>
      <c r="AF64" s="20">
        <f t="shared" si="127"/>
        <v>307</v>
      </c>
      <c r="AG64" s="12">
        <f t="shared" si="128"/>
        <v>19.54397394136808</v>
      </c>
      <c r="AH64" s="12">
        <f t="shared" si="128"/>
        <v>61.563517915309454</v>
      </c>
      <c r="AI64" s="12">
        <f t="shared" si="128"/>
        <v>16.286644951140065</v>
      </c>
      <c r="AJ64" s="12">
        <f t="shared" si="128"/>
        <v>2.6058631921824107</v>
      </c>
      <c r="AK64" s="20">
        <f t="shared" si="129"/>
        <v>307</v>
      </c>
      <c r="AL64" s="12">
        <f t="shared" si="130"/>
        <v>15.960912052117262</v>
      </c>
      <c r="AM64" s="12">
        <f t="shared" si="130"/>
        <v>22.475570032573287</v>
      </c>
      <c r="AN64" s="12">
        <f t="shared" si="130"/>
        <v>28.013029315960914</v>
      </c>
      <c r="AO64" s="12">
        <f t="shared" si="130"/>
        <v>24.429967426710096</v>
      </c>
      <c r="AP64" s="12">
        <f t="shared" si="130"/>
        <v>9.120521172638437</v>
      </c>
    </row>
    <row r="65" spans="1:42" ht="15" customHeight="1" x14ac:dyDescent="0.15">
      <c r="A65" s="32"/>
      <c r="B65" s="204" t="s">
        <v>5</v>
      </c>
      <c r="C65" s="26" t="s">
        <v>16</v>
      </c>
      <c r="D65" s="88">
        <v>711</v>
      </c>
      <c r="E65" s="88">
        <v>2611</v>
      </c>
      <c r="F65" s="97">
        <v>24.856376867100728</v>
      </c>
      <c r="G65" s="222">
        <f t="shared" si="121"/>
        <v>955</v>
      </c>
      <c r="H65" s="222">
        <f t="shared" ref="H65:M65" si="131">H191</f>
        <v>166</v>
      </c>
      <c r="I65" s="222">
        <f t="shared" si="131"/>
        <v>132</v>
      </c>
      <c r="J65" s="222">
        <f t="shared" si="131"/>
        <v>277</v>
      </c>
      <c r="K65" s="222">
        <f t="shared" si="131"/>
        <v>174</v>
      </c>
      <c r="L65" s="222">
        <f t="shared" si="131"/>
        <v>155</v>
      </c>
      <c r="M65" s="222">
        <f t="shared" si="131"/>
        <v>51</v>
      </c>
      <c r="N65" s="223">
        <f t="shared" si="123"/>
        <v>9.7242509351750552</v>
      </c>
      <c r="O65" s="222">
        <f t="shared" si="123"/>
        <v>955</v>
      </c>
      <c r="P65" s="222">
        <f t="shared" ref="P65:W65" si="132">P191</f>
        <v>166</v>
      </c>
      <c r="Q65" s="222">
        <f t="shared" si="132"/>
        <v>191</v>
      </c>
      <c r="R65" s="222">
        <f t="shared" si="132"/>
        <v>184</v>
      </c>
      <c r="S65" s="222">
        <f t="shared" si="132"/>
        <v>98</v>
      </c>
      <c r="T65" s="222">
        <f t="shared" si="132"/>
        <v>77</v>
      </c>
      <c r="U65" s="222">
        <f t="shared" si="132"/>
        <v>85</v>
      </c>
      <c r="V65" s="222">
        <f t="shared" si="132"/>
        <v>73</v>
      </c>
      <c r="W65" s="222">
        <f t="shared" si="132"/>
        <v>81</v>
      </c>
      <c r="X65" s="223">
        <f t="shared" si="125"/>
        <v>65.791762013729979</v>
      </c>
      <c r="Y65" s="222">
        <f t="shared" si="125"/>
        <v>955</v>
      </c>
      <c r="Z65" s="222">
        <f t="shared" ref="Z65:AD65" si="133">Z191</f>
        <v>305</v>
      </c>
      <c r="AA65" s="222">
        <f t="shared" si="133"/>
        <v>184</v>
      </c>
      <c r="AB65" s="222">
        <f t="shared" si="133"/>
        <v>211</v>
      </c>
      <c r="AC65" s="222">
        <f t="shared" si="133"/>
        <v>125</v>
      </c>
      <c r="AD65" s="222">
        <f t="shared" si="133"/>
        <v>130</v>
      </c>
      <c r="AE65" s="223">
        <f t="shared" si="127"/>
        <v>4.8568673775628008</v>
      </c>
      <c r="AF65" s="8">
        <f t="shared" si="127"/>
        <v>955</v>
      </c>
      <c r="AG65" s="8">
        <f>AG191</f>
        <v>151</v>
      </c>
      <c r="AH65" s="8">
        <f>AH191</f>
        <v>519</v>
      </c>
      <c r="AI65" s="8">
        <f>AI191</f>
        <v>240</v>
      </c>
      <c r="AJ65" s="8">
        <f>AJ191</f>
        <v>45</v>
      </c>
      <c r="AK65" s="8">
        <f t="shared" si="129"/>
        <v>955</v>
      </c>
      <c r="AL65" s="8">
        <f>AL191</f>
        <v>215</v>
      </c>
      <c r="AM65" s="8">
        <f>AM191</f>
        <v>261</v>
      </c>
      <c r="AN65" s="8">
        <f t="shared" ref="AN65:AP65" si="134">AN191</f>
        <v>259</v>
      </c>
      <c r="AO65" s="8">
        <f t="shared" si="134"/>
        <v>114</v>
      </c>
      <c r="AP65" s="8">
        <f t="shared" si="134"/>
        <v>106</v>
      </c>
    </row>
    <row r="66" spans="1:42" ht="15" customHeight="1" x14ac:dyDescent="0.15">
      <c r="A66" s="32"/>
      <c r="B66" s="205"/>
      <c r="C66" s="30"/>
      <c r="D66" s="89"/>
      <c r="E66" s="89"/>
      <c r="F66" s="98"/>
      <c r="G66" s="225">
        <f>IF(SUM(H66:M66)&gt;100,"－",SUM(H66:M66))</f>
        <v>100.00000000000001</v>
      </c>
      <c r="H66" s="225">
        <f t="shared" ref="H66:M66" si="135">H191/$G65*100</f>
        <v>17.382198952879584</v>
      </c>
      <c r="I66" s="225">
        <f t="shared" si="135"/>
        <v>13.821989528795811</v>
      </c>
      <c r="J66" s="225">
        <f t="shared" si="135"/>
        <v>29.005235602094242</v>
      </c>
      <c r="K66" s="225">
        <f t="shared" si="135"/>
        <v>18.219895287958117</v>
      </c>
      <c r="L66" s="225">
        <f t="shared" si="135"/>
        <v>16.230366492146597</v>
      </c>
      <c r="M66" s="225">
        <f t="shared" si="135"/>
        <v>5.340314136125655</v>
      </c>
      <c r="N66" s="224" t="s">
        <v>72</v>
      </c>
      <c r="O66" s="225">
        <f>IF(SUM(P66:W66)&gt;100,"－",SUM(P66:W66))</f>
        <v>100</v>
      </c>
      <c r="P66" s="225">
        <f t="shared" ref="P66:W66" si="136">P191/$O65*100</f>
        <v>17.382198952879584</v>
      </c>
      <c r="Q66" s="225">
        <f t="shared" si="136"/>
        <v>20</v>
      </c>
      <c r="R66" s="225">
        <f t="shared" si="136"/>
        <v>19.26701570680628</v>
      </c>
      <c r="S66" s="225">
        <f t="shared" si="136"/>
        <v>10.261780104712042</v>
      </c>
      <c r="T66" s="225">
        <f t="shared" si="136"/>
        <v>8.0628272251308903</v>
      </c>
      <c r="U66" s="225">
        <f t="shared" si="136"/>
        <v>8.9005235602094235</v>
      </c>
      <c r="V66" s="225">
        <f t="shared" si="136"/>
        <v>7.6439790575916229</v>
      </c>
      <c r="W66" s="225">
        <f t="shared" si="136"/>
        <v>8.4816753926701569</v>
      </c>
      <c r="X66" s="224" t="s">
        <v>72</v>
      </c>
      <c r="Y66" s="225">
        <f>IF(SUM(Z66:AD66)&gt;100,"－",SUM(Z66:AD66))</f>
        <v>100</v>
      </c>
      <c r="Z66" s="225">
        <f t="shared" ref="Z66:AD66" si="137">Z191/$O65*100</f>
        <v>31.937172774869111</v>
      </c>
      <c r="AA66" s="225">
        <f t="shared" si="137"/>
        <v>19.26701570680628</v>
      </c>
      <c r="AB66" s="225">
        <f t="shared" si="137"/>
        <v>22.094240837696336</v>
      </c>
      <c r="AC66" s="225">
        <f t="shared" si="137"/>
        <v>13.089005235602095</v>
      </c>
      <c r="AD66" s="225">
        <f t="shared" si="137"/>
        <v>13.612565445026178</v>
      </c>
      <c r="AE66" s="224" t="s">
        <v>72</v>
      </c>
      <c r="AF66" s="28">
        <f>IF(SUM(AG66:AJ66)&gt;100,"－",SUM(AG66:AJ66))</f>
        <v>100.00000000000001</v>
      </c>
      <c r="AG66" s="28">
        <f>AG191/$AF65*100</f>
        <v>15.811518324607329</v>
      </c>
      <c r="AH66" s="28">
        <f>AH191/$AF65*100</f>
        <v>54.345549738219901</v>
      </c>
      <c r="AI66" s="28">
        <f>AI191/$AF65*100</f>
        <v>25.130890052356019</v>
      </c>
      <c r="AJ66" s="28">
        <f>AJ191/$AF65*100</f>
        <v>4.7120418848167542</v>
      </c>
      <c r="AK66" s="28">
        <f>IF(SUM(AL66:AP66)&gt;100,"－",SUM(AL66:AP66))</f>
        <v>100</v>
      </c>
      <c r="AL66" s="28">
        <f>AL191/$AK65*100</f>
        <v>22.513089005235599</v>
      </c>
      <c r="AM66" s="28">
        <f>AM191/$AK65*100</f>
        <v>27.329842931937172</v>
      </c>
      <c r="AN66" s="28">
        <f>AN191/$AK65*100</f>
        <v>27.120418848167539</v>
      </c>
      <c r="AO66" s="28">
        <f>AO191/$AK65*100</f>
        <v>11.937172774869111</v>
      </c>
      <c r="AP66" s="28">
        <f>AP191/$AK65*100</f>
        <v>11.099476439790577</v>
      </c>
    </row>
    <row r="67" spans="1:42" ht="21" customHeight="1" x14ac:dyDescent="0.15">
      <c r="A67" s="32"/>
      <c r="B67" s="205"/>
      <c r="C67" s="68" t="s">
        <v>120</v>
      </c>
      <c r="D67" s="93">
        <v>70</v>
      </c>
      <c r="E67" s="93">
        <v>366</v>
      </c>
      <c r="F67" s="102">
        <v>53.551912568306015</v>
      </c>
      <c r="G67" s="226">
        <f t="shared" ref="G67:G72" si="138">G193</f>
        <v>89</v>
      </c>
      <c r="H67" s="227">
        <f t="shared" ref="H67:M71" si="139">IF($G67=0,0,H193/$G67*100)</f>
        <v>20.224719101123593</v>
      </c>
      <c r="I67" s="227">
        <f t="shared" si="139"/>
        <v>12.359550561797752</v>
      </c>
      <c r="J67" s="227">
        <f t="shared" si="139"/>
        <v>21.348314606741571</v>
      </c>
      <c r="K67" s="227">
        <f t="shared" si="139"/>
        <v>23.595505617977526</v>
      </c>
      <c r="L67" s="227">
        <f t="shared" si="139"/>
        <v>22.471910112359549</v>
      </c>
      <c r="M67" s="227">
        <f t="shared" si="139"/>
        <v>0</v>
      </c>
      <c r="N67" s="228">
        <f t="shared" ref="N67:O72" si="140">N193</f>
        <v>11.967040777574754</v>
      </c>
      <c r="O67" s="226">
        <f t="shared" si="140"/>
        <v>89</v>
      </c>
      <c r="P67" s="227">
        <f t="shared" ref="P67:W71" si="141">IF($O67=0,0,P193/$O67*100)</f>
        <v>20.224719101123593</v>
      </c>
      <c r="Q67" s="227">
        <f t="shared" si="141"/>
        <v>22.471910112359549</v>
      </c>
      <c r="R67" s="227">
        <f t="shared" si="141"/>
        <v>14.606741573033707</v>
      </c>
      <c r="S67" s="227">
        <f t="shared" si="141"/>
        <v>15.730337078651685</v>
      </c>
      <c r="T67" s="227">
        <f t="shared" si="141"/>
        <v>7.8651685393258424</v>
      </c>
      <c r="U67" s="227">
        <f t="shared" si="141"/>
        <v>11.235955056179774</v>
      </c>
      <c r="V67" s="227">
        <f t="shared" si="141"/>
        <v>3.3707865168539324</v>
      </c>
      <c r="W67" s="227">
        <f t="shared" si="141"/>
        <v>4.4943820224719104</v>
      </c>
      <c r="X67" s="228">
        <f t="shared" ref="X67:Y72" si="142">X193</f>
        <v>53.341176470588238</v>
      </c>
      <c r="Y67" s="226">
        <f t="shared" si="142"/>
        <v>89</v>
      </c>
      <c r="Z67" s="227">
        <f t="shared" ref="Z67:AD71" si="143">IF($O67=0,0,Z193/$O67*100)</f>
        <v>35.955056179775283</v>
      </c>
      <c r="AA67" s="227">
        <f t="shared" si="143"/>
        <v>12.359550561797752</v>
      </c>
      <c r="AB67" s="227">
        <f t="shared" si="143"/>
        <v>22.471910112359549</v>
      </c>
      <c r="AC67" s="227">
        <f t="shared" si="143"/>
        <v>22.471910112359549</v>
      </c>
      <c r="AD67" s="227">
        <f t="shared" si="143"/>
        <v>6.7415730337078648</v>
      </c>
      <c r="AE67" s="228">
        <f t="shared" ref="AE67:AF72" si="144">AE193</f>
        <v>5.9570348395371973</v>
      </c>
      <c r="AF67" s="20">
        <f t="shared" si="144"/>
        <v>89</v>
      </c>
      <c r="AG67" s="12">
        <f t="shared" ref="AG67:AJ71" si="145">IF($AF67=0,0,AG193/$AF67*100)</f>
        <v>34.831460674157306</v>
      </c>
      <c r="AH67" s="12">
        <f t="shared" si="145"/>
        <v>53.932584269662918</v>
      </c>
      <c r="AI67" s="12">
        <f t="shared" si="145"/>
        <v>8.9887640449438209</v>
      </c>
      <c r="AJ67" s="12">
        <f t="shared" si="145"/>
        <v>2.2471910112359552</v>
      </c>
      <c r="AK67" s="20">
        <f t="shared" ref="AK67:AK72" si="146">AK193</f>
        <v>89</v>
      </c>
      <c r="AL67" s="12">
        <f t="shared" ref="AL67:AP71" si="147">IF($AK67=0,0,AL193/$AK67*100)</f>
        <v>10.112359550561797</v>
      </c>
      <c r="AM67" s="12">
        <f t="shared" si="147"/>
        <v>24.719101123595504</v>
      </c>
      <c r="AN67" s="12">
        <f t="shared" si="147"/>
        <v>32.584269662921351</v>
      </c>
      <c r="AO67" s="12">
        <f t="shared" si="147"/>
        <v>28.08988764044944</v>
      </c>
      <c r="AP67" s="12">
        <f t="shared" si="147"/>
        <v>4.4943820224719104</v>
      </c>
    </row>
    <row r="68" spans="1:42" ht="21" customHeight="1" x14ac:dyDescent="0.15">
      <c r="A68" s="32"/>
      <c r="B68" s="205"/>
      <c r="C68" s="71" t="s">
        <v>121</v>
      </c>
      <c r="D68" s="94">
        <v>74</v>
      </c>
      <c r="E68" s="94">
        <v>230</v>
      </c>
      <c r="F68" s="103">
        <v>27.391304347826086</v>
      </c>
      <c r="G68" s="237">
        <f t="shared" si="138"/>
        <v>93</v>
      </c>
      <c r="H68" s="238">
        <f t="shared" si="139"/>
        <v>19.35483870967742</v>
      </c>
      <c r="I68" s="238">
        <f t="shared" si="139"/>
        <v>11.827956989247312</v>
      </c>
      <c r="J68" s="238">
        <f t="shared" si="139"/>
        <v>29.032258064516132</v>
      </c>
      <c r="K68" s="238">
        <f t="shared" si="139"/>
        <v>24.731182795698924</v>
      </c>
      <c r="L68" s="238">
        <f t="shared" si="139"/>
        <v>12.903225806451612</v>
      </c>
      <c r="M68" s="238">
        <f t="shared" si="139"/>
        <v>2.1505376344086025</v>
      </c>
      <c r="N68" s="242">
        <f t="shared" si="140"/>
        <v>9.5040856460723671</v>
      </c>
      <c r="O68" s="237">
        <f t="shared" si="140"/>
        <v>93</v>
      </c>
      <c r="P68" s="238">
        <f t="shared" si="141"/>
        <v>19.35483870967742</v>
      </c>
      <c r="Q68" s="238">
        <f t="shared" si="141"/>
        <v>27.956989247311824</v>
      </c>
      <c r="R68" s="238">
        <f t="shared" si="141"/>
        <v>30.107526881720432</v>
      </c>
      <c r="S68" s="238">
        <f t="shared" si="141"/>
        <v>4.3010752688172049</v>
      </c>
      <c r="T68" s="238">
        <f t="shared" si="141"/>
        <v>6.4516129032258061</v>
      </c>
      <c r="U68" s="238">
        <f t="shared" si="141"/>
        <v>5.376344086021505</v>
      </c>
      <c r="V68" s="238">
        <f t="shared" si="141"/>
        <v>2.1505376344086025</v>
      </c>
      <c r="W68" s="238">
        <f t="shared" si="141"/>
        <v>4.3010752688172049</v>
      </c>
      <c r="X68" s="242">
        <f t="shared" si="142"/>
        <v>43.842696629213485</v>
      </c>
      <c r="Y68" s="237">
        <f t="shared" si="142"/>
        <v>93</v>
      </c>
      <c r="Z68" s="238">
        <f t="shared" si="143"/>
        <v>37.634408602150536</v>
      </c>
      <c r="AA68" s="238">
        <f t="shared" si="143"/>
        <v>16.129032258064516</v>
      </c>
      <c r="AB68" s="238">
        <f t="shared" si="143"/>
        <v>16.129032258064516</v>
      </c>
      <c r="AC68" s="238">
        <f t="shared" si="143"/>
        <v>18.27956989247312</v>
      </c>
      <c r="AD68" s="238">
        <f t="shared" si="143"/>
        <v>11.827956989247312</v>
      </c>
      <c r="AE68" s="242">
        <f t="shared" si="144"/>
        <v>5.6914247039036781</v>
      </c>
      <c r="AF68" s="72">
        <f t="shared" si="144"/>
        <v>93</v>
      </c>
      <c r="AG68" s="73">
        <f t="shared" si="145"/>
        <v>10.75268817204301</v>
      </c>
      <c r="AH68" s="73">
        <f t="shared" si="145"/>
        <v>75.268817204301072</v>
      </c>
      <c r="AI68" s="73">
        <f t="shared" si="145"/>
        <v>11.827956989247312</v>
      </c>
      <c r="AJ68" s="73">
        <f t="shared" si="145"/>
        <v>2.1505376344086025</v>
      </c>
      <c r="AK68" s="72">
        <f t="shared" si="146"/>
        <v>93</v>
      </c>
      <c r="AL68" s="73">
        <f t="shared" si="147"/>
        <v>15.053763440860216</v>
      </c>
      <c r="AM68" s="73">
        <f t="shared" si="147"/>
        <v>27.956989247311824</v>
      </c>
      <c r="AN68" s="73">
        <f t="shared" si="147"/>
        <v>31.182795698924732</v>
      </c>
      <c r="AO68" s="73">
        <f t="shared" si="147"/>
        <v>17.20430107526882</v>
      </c>
      <c r="AP68" s="73">
        <f t="shared" si="147"/>
        <v>8.6021505376344098</v>
      </c>
    </row>
    <row r="69" spans="1:42" ht="21" customHeight="1" x14ac:dyDescent="0.15">
      <c r="A69" s="32"/>
      <c r="B69" s="205"/>
      <c r="C69" s="71" t="s">
        <v>122</v>
      </c>
      <c r="D69" s="94">
        <v>53</v>
      </c>
      <c r="E69" s="94">
        <v>214</v>
      </c>
      <c r="F69" s="103">
        <v>15.887850467289718</v>
      </c>
      <c r="G69" s="237">
        <f t="shared" si="138"/>
        <v>63</v>
      </c>
      <c r="H69" s="238">
        <f t="shared" si="139"/>
        <v>17.460317460317459</v>
      </c>
      <c r="I69" s="238">
        <f t="shared" si="139"/>
        <v>4.7619047619047619</v>
      </c>
      <c r="J69" s="238">
        <f t="shared" si="139"/>
        <v>25.396825396825395</v>
      </c>
      <c r="K69" s="238">
        <f t="shared" si="139"/>
        <v>30.158730158730158</v>
      </c>
      <c r="L69" s="238">
        <f t="shared" si="139"/>
        <v>19.047619047619047</v>
      </c>
      <c r="M69" s="238">
        <f t="shared" si="139"/>
        <v>3.1746031746031744</v>
      </c>
      <c r="N69" s="242">
        <f t="shared" si="140"/>
        <v>9.7119809501712258</v>
      </c>
      <c r="O69" s="237">
        <f t="shared" si="140"/>
        <v>63</v>
      </c>
      <c r="P69" s="238">
        <f t="shared" si="141"/>
        <v>17.460317460317459</v>
      </c>
      <c r="Q69" s="238">
        <f t="shared" si="141"/>
        <v>17.460317460317459</v>
      </c>
      <c r="R69" s="238">
        <f t="shared" si="141"/>
        <v>26.984126984126984</v>
      </c>
      <c r="S69" s="238">
        <f t="shared" si="141"/>
        <v>6.3492063492063489</v>
      </c>
      <c r="T69" s="238">
        <f t="shared" si="141"/>
        <v>7.9365079365079358</v>
      </c>
      <c r="U69" s="238">
        <f t="shared" si="141"/>
        <v>12.698412698412698</v>
      </c>
      <c r="V69" s="238">
        <f t="shared" si="141"/>
        <v>7.9365079365079358</v>
      </c>
      <c r="W69" s="238">
        <f t="shared" si="141"/>
        <v>3.1746031746031744</v>
      </c>
      <c r="X69" s="242">
        <f t="shared" si="142"/>
        <v>72.426229508196727</v>
      </c>
      <c r="Y69" s="237">
        <f t="shared" si="142"/>
        <v>63</v>
      </c>
      <c r="Z69" s="238">
        <f t="shared" si="143"/>
        <v>30.158730158730158</v>
      </c>
      <c r="AA69" s="238">
        <f t="shared" si="143"/>
        <v>17.460317460317459</v>
      </c>
      <c r="AB69" s="238">
        <f t="shared" si="143"/>
        <v>25.396825396825395</v>
      </c>
      <c r="AC69" s="238">
        <f t="shared" si="143"/>
        <v>19.047619047619047</v>
      </c>
      <c r="AD69" s="238">
        <f t="shared" si="143"/>
        <v>7.9365079365079358</v>
      </c>
      <c r="AE69" s="242">
        <f t="shared" si="144"/>
        <v>5.6604840240867524</v>
      </c>
      <c r="AF69" s="72">
        <f t="shared" si="144"/>
        <v>63</v>
      </c>
      <c r="AG69" s="73">
        <f t="shared" si="145"/>
        <v>19.047619047619047</v>
      </c>
      <c r="AH69" s="73">
        <f t="shared" si="145"/>
        <v>58.730158730158735</v>
      </c>
      <c r="AI69" s="73">
        <f t="shared" si="145"/>
        <v>22.222222222222221</v>
      </c>
      <c r="AJ69" s="73">
        <f t="shared" si="145"/>
        <v>0</v>
      </c>
      <c r="AK69" s="72">
        <f t="shared" si="146"/>
        <v>63</v>
      </c>
      <c r="AL69" s="73">
        <f t="shared" si="147"/>
        <v>22.222222222222221</v>
      </c>
      <c r="AM69" s="73">
        <f t="shared" si="147"/>
        <v>26.984126984126984</v>
      </c>
      <c r="AN69" s="73">
        <f t="shared" si="147"/>
        <v>36.507936507936506</v>
      </c>
      <c r="AO69" s="73">
        <f t="shared" si="147"/>
        <v>11.111111111111111</v>
      </c>
      <c r="AP69" s="73">
        <f t="shared" si="147"/>
        <v>3.1746031746031744</v>
      </c>
    </row>
    <row r="70" spans="1:42" ht="21" customHeight="1" x14ac:dyDescent="0.15">
      <c r="A70" s="32"/>
      <c r="B70" s="46"/>
      <c r="C70" s="71" t="s">
        <v>123</v>
      </c>
      <c r="D70" s="94">
        <v>299</v>
      </c>
      <c r="E70" s="94">
        <v>945</v>
      </c>
      <c r="F70" s="103">
        <v>14.814814814814813</v>
      </c>
      <c r="G70" s="237">
        <f t="shared" si="138"/>
        <v>405</v>
      </c>
      <c r="H70" s="238">
        <f t="shared" si="139"/>
        <v>18.518518518518519</v>
      </c>
      <c r="I70" s="238">
        <f t="shared" si="139"/>
        <v>18.271604938271604</v>
      </c>
      <c r="J70" s="238">
        <f t="shared" si="139"/>
        <v>30.37037037037037</v>
      </c>
      <c r="K70" s="238">
        <f t="shared" si="139"/>
        <v>16.296296296296298</v>
      </c>
      <c r="L70" s="238">
        <f t="shared" si="139"/>
        <v>14.5679012345679</v>
      </c>
      <c r="M70" s="238">
        <f t="shared" si="139"/>
        <v>1.9753086419753085</v>
      </c>
      <c r="N70" s="242">
        <f t="shared" si="140"/>
        <v>9.4652060750454119</v>
      </c>
      <c r="O70" s="237">
        <f t="shared" si="140"/>
        <v>405</v>
      </c>
      <c r="P70" s="238">
        <f t="shared" si="141"/>
        <v>18.518518518518519</v>
      </c>
      <c r="Q70" s="238">
        <f t="shared" si="141"/>
        <v>19.012345679012345</v>
      </c>
      <c r="R70" s="238">
        <f t="shared" si="141"/>
        <v>19.25925925925926</v>
      </c>
      <c r="S70" s="238">
        <f t="shared" si="141"/>
        <v>10.617283950617285</v>
      </c>
      <c r="T70" s="238">
        <f t="shared" si="141"/>
        <v>9.1358024691358022</v>
      </c>
      <c r="U70" s="238">
        <f t="shared" si="141"/>
        <v>7.6543209876543212</v>
      </c>
      <c r="V70" s="238">
        <f t="shared" si="141"/>
        <v>9.8765432098765427</v>
      </c>
      <c r="W70" s="238">
        <f t="shared" si="141"/>
        <v>5.9259259259259265</v>
      </c>
      <c r="X70" s="242">
        <f t="shared" si="142"/>
        <v>69.472440944881896</v>
      </c>
      <c r="Y70" s="237">
        <f t="shared" si="142"/>
        <v>405</v>
      </c>
      <c r="Z70" s="238">
        <f t="shared" si="143"/>
        <v>36.049382716049379</v>
      </c>
      <c r="AA70" s="238">
        <f t="shared" si="143"/>
        <v>23.209876543209877</v>
      </c>
      <c r="AB70" s="238">
        <f t="shared" si="143"/>
        <v>24.444444444444443</v>
      </c>
      <c r="AC70" s="238">
        <f t="shared" si="143"/>
        <v>10.123456790123457</v>
      </c>
      <c r="AD70" s="238">
        <f t="shared" si="143"/>
        <v>6.1728395061728394</v>
      </c>
      <c r="AE70" s="242">
        <f t="shared" si="144"/>
        <v>4.1969537432896233</v>
      </c>
      <c r="AF70" s="72">
        <f t="shared" si="144"/>
        <v>405</v>
      </c>
      <c r="AG70" s="73">
        <f t="shared" si="145"/>
        <v>10.864197530864198</v>
      </c>
      <c r="AH70" s="73">
        <f t="shared" si="145"/>
        <v>48.395061728395063</v>
      </c>
      <c r="AI70" s="73">
        <f t="shared" si="145"/>
        <v>38.02469135802469</v>
      </c>
      <c r="AJ70" s="73">
        <f t="shared" si="145"/>
        <v>2.7160493827160495</v>
      </c>
      <c r="AK70" s="72">
        <f t="shared" si="146"/>
        <v>405</v>
      </c>
      <c r="AL70" s="73">
        <f t="shared" si="147"/>
        <v>29.629629629629626</v>
      </c>
      <c r="AM70" s="73">
        <f t="shared" si="147"/>
        <v>30.864197530864196</v>
      </c>
      <c r="AN70" s="73">
        <f t="shared" si="147"/>
        <v>22.716049382716051</v>
      </c>
      <c r="AO70" s="73">
        <f t="shared" si="147"/>
        <v>6.666666666666667</v>
      </c>
      <c r="AP70" s="73">
        <f t="shared" si="147"/>
        <v>10.123456790123457</v>
      </c>
    </row>
    <row r="71" spans="1:42" ht="21" customHeight="1" x14ac:dyDescent="0.15">
      <c r="A71" s="33"/>
      <c r="B71" s="47"/>
      <c r="C71" s="69" t="s">
        <v>66</v>
      </c>
      <c r="D71" s="96">
        <v>215</v>
      </c>
      <c r="E71" s="96">
        <v>856</v>
      </c>
      <c r="F71" s="105">
        <v>25.233644859813083</v>
      </c>
      <c r="G71" s="229">
        <f t="shared" si="138"/>
        <v>305</v>
      </c>
      <c r="H71" s="230">
        <f t="shared" si="139"/>
        <v>14.426229508196723</v>
      </c>
      <c r="I71" s="230">
        <f t="shared" si="139"/>
        <v>10.819672131147541</v>
      </c>
      <c r="J71" s="230">
        <f t="shared" si="139"/>
        <v>30.16393442622951</v>
      </c>
      <c r="K71" s="230">
        <f t="shared" si="139"/>
        <v>14.754098360655737</v>
      </c>
      <c r="L71" s="230">
        <f t="shared" si="139"/>
        <v>17.04918032786885</v>
      </c>
      <c r="M71" s="230">
        <f t="shared" si="139"/>
        <v>12.786885245901638</v>
      </c>
      <c r="N71" s="231">
        <f t="shared" si="140"/>
        <v>9.4385968896542813</v>
      </c>
      <c r="O71" s="229">
        <f t="shared" si="140"/>
        <v>305</v>
      </c>
      <c r="P71" s="230">
        <f t="shared" si="141"/>
        <v>14.426229508196723</v>
      </c>
      <c r="Q71" s="230">
        <f t="shared" si="141"/>
        <v>18.688524590163937</v>
      </c>
      <c r="R71" s="230">
        <f t="shared" si="141"/>
        <v>15.737704918032788</v>
      </c>
      <c r="S71" s="230">
        <f t="shared" si="141"/>
        <v>10.819672131147541</v>
      </c>
      <c r="T71" s="230">
        <f t="shared" si="141"/>
        <v>7.2131147540983616</v>
      </c>
      <c r="U71" s="230">
        <f t="shared" si="141"/>
        <v>10.163934426229508</v>
      </c>
      <c r="V71" s="230">
        <f t="shared" si="141"/>
        <v>7.5409836065573774</v>
      </c>
      <c r="W71" s="230">
        <f t="shared" si="141"/>
        <v>15.409836065573771</v>
      </c>
      <c r="X71" s="231">
        <f t="shared" si="142"/>
        <v>70.461240310077514</v>
      </c>
      <c r="Y71" s="229">
        <f t="shared" si="142"/>
        <v>305</v>
      </c>
      <c r="Z71" s="230">
        <f t="shared" si="143"/>
        <v>23.934426229508198</v>
      </c>
      <c r="AA71" s="230">
        <f t="shared" si="143"/>
        <v>17.377049180327869</v>
      </c>
      <c r="AB71" s="230">
        <f t="shared" si="143"/>
        <v>20</v>
      </c>
      <c r="AC71" s="230">
        <f t="shared" si="143"/>
        <v>11.475409836065573</v>
      </c>
      <c r="AD71" s="230">
        <f t="shared" si="143"/>
        <v>27.21311475409836</v>
      </c>
      <c r="AE71" s="231">
        <f t="shared" si="144"/>
        <v>5.05691159117357</v>
      </c>
      <c r="AF71" s="21">
        <f t="shared" si="144"/>
        <v>305</v>
      </c>
      <c r="AG71" s="9">
        <f t="shared" si="145"/>
        <v>17.704918032786885</v>
      </c>
      <c r="AH71" s="9">
        <f t="shared" si="145"/>
        <v>55.081967213114758</v>
      </c>
      <c r="AI71" s="9">
        <f t="shared" si="145"/>
        <v>17.377049180327869</v>
      </c>
      <c r="AJ71" s="9">
        <f t="shared" si="145"/>
        <v>9.8360655737704921</v>
      </c>
      <c r="AK71" s="21">
        <f t="shared" si="146"/>
        <v>305</v>
      </c>
      <c r="AL71" s="9">
        <f t="shared" si="147"/>
        <v>19.016393442622949</v>
      </c>
      <c r="AM71" s="9">
        <f t="shared" si="147"/>
        <v>23.278688524590162</v>
      </c>
      <c r="AN71" s="9">
        <f t="shared" si="147"/>
        <v>28.196721311475407</v>
      </c>
      <c r="AO71" s="9">
        <f t="shared" si="147"/>
        <v>12.786885245901638</v>
      </c>
      <c r="AP71" s="9">
        <f t="shared" si="147"/>
        <v>16.721311475409838</v>
      </c>
    </row>
    <row r="72" spans="1:42" ht="15" customHeight="1" x14ac:dyDescent="0.15">
      <c r="A72" s="25" t="s">
        <v>99</v>
      </c>
      <c r="B72" s="17" t="s">
        <v>6</v>
      </c>
      <c r="C72" s="26" t="s">
        <v>16</v>
      </c>
      <c r="D72" s="88">
        <v>1113</v>
      </c>
      <c r="E72" s="88">
        <v>6800</v>
      </c>
      <c r="F72" s="97">
        <v>35.308823529411768</v>
      </c>
      <c r="G72" s="222">
        <f t="shared" si="138"/>
        <v>1165</v>
      </c>
      <c r="H72" s="222">
        <f t="shared" ref="H72:M72" si="148">H198</f>
        <v>88</v>
      </c>
      <c r="I72" s="222">
        <f t="shared" si="148"/>
        <v>161</v>
      </c>
      <c r="J72" s="222">
        <f t="shared" si="148"/>
        <v>324</v>
      </c>
      <c r="K72" s="222">
        <f t="shared" si="148"/>
        <v>274</v>
      </c>
      <c r="L72" s="222">
        <f t="shared" si="148"/>
        <v>286</v>
      </c>
      <c r="M72" s="222">
        <f t="shared" si="148"/>
        <v>32</v>
      </c>
      <c r="N72" s="223">
        <f t="shared" si="140"/>
        <v>11.086108735416161</v>
      </c>
      <c r="O72" s="222">
        <f t="shared" si="140"/>
        <v>1165</v>
      </c>
      <c r="P72" s="222">
        <f t="shared" ref="P72:W72" si="149">P198</f>
        <v>88</v>
      </c>
      <c r="Q72" s="222">
        <f t="shared" si="149"/>
        <v>150</v>
      </c>
      <c r="R72" s="222">
        <f t="shared" si="149"/>
        <v>179</v>
      </c>
      <c r="S72" s="222">
        <f t="shared" si="149"/>
        <v>145</v>
      </c>
      <c r="T72" s="222">
        <f t="shared" si="149"/>
        <v>140</v>
      </c>
      <c r="U72" s="222">
        <f t="shared" si="149"/>
        <v>180</v>
      </c>
      <c r="V72" s="222">
        <f t="shared" si="149"/>
        <v>223</v>
      </c>
      <c r="W72" s="222">
        <f t="shared" si="149"/>
        <v>60</v>
      </c>
      <c r="X72" s="223">
        <f t="shared" si="142"/>
        <v>113.39556561085973</v>
      </c>
      <c r="Y72" s="222">
        <f t="shared" si="142"/>
        <v>1165</v>
      </c>
      <c r="Z72" s="222">
        <f t="shared" ref="Z72:AD72" si="150">Z198</f>
        <v>245</v>
      </c>
      <c r="AA72" s="222">
        <f t="shared" si="150"/>
        <v>339</v>
      </c>
      <c r="AB72" s="222">
        <f t="shared" si="150"/>
        <v>292</v>
      </c>
      <c r="AC72" s="222">
        <f t="shared" si="150"/>
        <v>204</v>
      </c>
      <c r="AD72" s="222">
        <f t="shared" si="150"/>
        <v>85</v>
      </c>
      <c r="AE72" s="223">
        <f t="shared" si="144"/>
        <v>5.7523472479065481</v>
      </c>
      <c r="AF72" s="8">
        <f t="shared" si="144"/>
        <v>1165</v>
      </c>
      <c r="AG72" s="8">
        <f>AG198</f>
        <v>467</v>
      </c>
      <c r="AH72" s="8">
        <f>AH198</f>
        <v>559</v>
      </c>
      <c r="AI72" s="8">
        <f>AI198</f>
        <v>82</v>
      </c>
      <c r="AJ72" s="8">
        <f>AJ198</f>
        <v>57</v>
      </c>
      <c r="AK72" s="8">
        <f t="shared" si="146"/>
        <v>1165</v>
      </c>
      <c r="AL72" s="8">
        <f>AL198</f>
        <v>123</v>
      </c>
      <c r="AM72" s="8">
        <f>AM198</f>
        <v>256</v>
      </c>
      <c r="AN72" s="8">
        <f t="shared" ref="AN72:AP72" si="151">AN198</f>
        <v>428</v>
      </c>
      <c r="AO72" s="8">
        <f t="shared" si="151"/>
        <v>297</v>
      </c>
      <c r="AP72" s="8">
        <f t="shared" si="151"/>
        <v>61</v>
      </c>
    </row>
    <row r="73" spans="1:42" ht="15" customHeight="1" x14ac:dyDescent="0.15">
      <c r="A73" s="203" t="s">
        <v>100</v>
      </c>
      <c r="B73" s="18" t="s">
        <v>7</v>
      </c>
      <c r="C73" s="30"/>
      <c r="D73" s="89"/>
      <c r="E73" s="89"/>
      <c r="F73" s="98"/>
      <c r="G73" s="225">
        <f>IF(SUM(H73:M73)&gt;100,"－",SUM(H73:M73))</f>
        <v>100</v>
      </c>
      <c r="H73" s="225">
        <f t="shared" ref="H73:M73" si="152">H198/$G72*100</f>
        <v>7.5536480686695278</v>
      </c>
      <c r="I73" s="225">
        <f t="shared" si="152"/>
        <v>13.819742489270388</v>
      </c>
      <c r="J73" s="225">
        <f t="shared" si="152"/>
        <v>27.811158798283266</v>
      </c>
      <c r="K73" s="225">
        <f t="shared" si="152"/>
        <v>23.519313304721027</v>
      </c>
      <c r="L73" s="225">
        <f t="shared" si="152"/>
        <v>24.549356223175966</v>
      </c>
      <c r="M73" s="225">
        <f t="shared" si="152"/>
        <v>2.7467811158798283</v>
      </c>
      <c r="N73" s="224" t="s">
        <v>72</v>
      </c>
      <c r="O73" s="225">
        <f>IF(SUM(P73:W73)&gt;100,"－",SUM(P73:W73))</f>
        <v>100</v>
      </c>
      <c r="P73" s="225">
        <f t="shared" ref="P73:W73" si="153">P198/$O72*100</f>
        <v>7.5536480686695278</v>
      </c>
      <c r="Q73" s="225">
        <f t="shared" si="153"/>
        <v>12.875536480686694</v>
      </c>
      <c r="R73" s="225">
        <f t="shared" si="153"/>
        <v>15.36480686695279</v>
      </c>
      <c r="S73" s="225">
        <f t="shared" si="153"/>
        <v>12.446351931330472</v>
      </c>
      <c r="T73" s="225">
        <f t="shared" si="153"/>
        <v>12.017167381974248</v>
      </c>
      <c r="U73" s="225">
        <f t="shared" si="153"/>
        <v>15.450643776824036</v>
      </c>
      <c r="V73" s="225">
        <f t="shared" si="153"/>
        <v>19.141630901287556</v>
      </c>
      <c r="W73" s="225">
        <f t="shared" si="153"/>
        <v>5.1502145922746783</v>
      </c>
      <c r="X73" s="224" t="s">
        <v>72</v>
      </c>
      <c r="Y73" s="225">
        <f>IF(SUM(Z73:AD73)&gt;100,"－",SUM(Z73:AD73))</f>
        <v>99.999999999999986</v>
      </c>
      <c r="Z73" s="225">
        <f t="shared" ref="Z73:AD73" si="154">Z198/$O72*100</f>
        <v>21.030042918454935</v>
      </c>
      <c r="AA73" s="225">
        <f t="shared" si="154"/>
        <v>29.098712446351932</v>
      </c>
      <c r="AB73" s="225">
        <f t="shared" si="154"/>
        <v>25.064377682403432</v>
      </c>
      <c r="AC73" s="225">
        <f t="shared" si="154"/>
        <v>17.510729613733904</v>
      </c>
      <c r="AD73" s="225">
        <f t="shared" si="154"/>
        <v>7.296137339055794</v>
      </c>
      <c r="AE73" s="224" t="s">
        <v>72</v>
      </c>
      <c r="AF73" s="28">
        <f>IF(SUM(AG73:AJ73)&gt;100,"－",SUM(AG73:AJ73))</f>
        <v>100</v>
      </c>
      <c r="AG73" s="28">
        <f>AG198/$AF72*100</f>
        <v>40.08583690987124</v>
      </c>
      <c r="AH73" s="28">
        <f>AH198/$AF72*100</f>
        <v>47.982832618025753</v>
      </c>
      <c r="AI73" s="28">
        <f>AI198/$AF72*100</f>
        <v>7.0386266094420602</v>
      </c>
      <c r="AJ73" s="28">
        <f>AJ198/$AF72*100</f>
        <v>4.8927038626609445</v>
      </c>
      <c r="AK73" s="28">
        <f>IF(SUM(AL73:AP73)&gt;100,"－",SUM(AL73:AP73))</f>
        <v>100</v>
      </c>
      <c r="AL73" s="28">
        <f>AL198/$AK72*100</f>
        <v>10.557939914163091</v>
      </c>
      <c r="AM73" s="28">
        <f>AM198/$AK72*100</f>
        <v>21.974248927038627</v>
      </c>
      <c r="AN73" s="28">
        <f>AN198/$AK72*100</f>
        <v>36.738197424892704</v>
      </c>
      <c r="AO73" s="28">
        <f>AO198/$AK72*100</f>
        <v>25.493562231759658</v>
      </c>
      <c r="AP73" s="28">
        <f>AP198/$AK72*100</f>
        <v>5.2360515021459229</v>
      </c>
    </row>
    <row r="74" spans="1:42" ht="15" customHeight="1" x14ac:dyDescent="0.15">
      <c r="A74" s="203"/>
      <c r="B74" s="18" t="s">
        <v>8</v>
      </c>
      <c r="C74" s="34" t="s">
        <v>101</v>
      </c>
      <c r="D74" s="90">
        <v>142</v>
      </c>
      <c r="E74" s="90">
        <v>908</v>
      </c>
      <c r="F74" s="99">
        <v>31.167400881057265</v>
      </c>
      <c r="G74" s="226">
        <f>G200</f>
        <v>148</v>
      </c>
      <c r="H74" s="227">
        <f t="shared" ref="H74:M78" si="155">IF($G74=0,0,H200/$G74*100)</f>
        <v>5.4054054054054053</v>
      </c>
      <c r="I74" s="227">
        <f t="shared" si="155"/>
        <v>14.864864864864865</v>
      </c>
      <c r="J74" s="227">
        <f t="shared" si="155"/>
        <v>31.756756756756754</v>
      </c>
      <c r="K74" s="227">
        <f t="shared" si="155"/>
        <v>24.324324324324326</v>
      </c>
      <c r="L74" s="227">
        <f t="shared" si="155"/>
        <v>23.648648648648649</v>
      </c>
      <c r="M74" s="227">
        <f t="shared" si="155"/>
        <v>0</v>
      </c>
      <c r="N74" s="228">
        <f>N200</f>
        <v>10.765582410202549</v>
      </c>
      <c r="O74" s="226">
        <f>O200</f>
        <v>148</v>
      </c>
      <c r="P74" s="227">
        <f t="shared" ref="P74:W78" si="156">IF($O74=0,0,P200/$O74*100)</f>
        <v>5.4054054054054053</v>
      </c>
      <c r="Q74" s="227">
        <f t="shared" si="156"/>
        <v>13.513513513513514</v>
      </c>
      <c r="R74" s="227">
        <f t="shared" si="156"/>
        <v>18.918918918918919</v>
      </c>
      <c r="S74" s="227">
        <f t="shared" si="156"/>
        <v>13.513513513513514</v>
      </c>
      <c r="T74" s="227">
        <f t="shared" si="156"/>
        <v>14.189189189189189</v>
      </c>
      <c r="U74" s="227">
        <f t="shared" si="156"/>
        <v>12.162162162162163</v>
      </c>
      <c r="V74" s="227">
        <f t="shared" si="156"/>
        <v>20.27027027027027</v>
      </c>
      <c r="W74" s="227">
        <f t="shared" si="156"/>
        <v>2.0270270270270272</v>
      </c>
      <c r="X74" s="228">
        <f>X200</f>
        <v>114.96551724137932</v>
      </c>
      <c r="Y74" s="226">
        <f>Y200</f>
        <v>148</v>
      </c>
      <c r="Z74" s="227">
        <f t="shared" ref="Z74:AD78" si="157">IF($O74=0,0,Z200/$O74*100)</f>
        <v>20.27027027027027</v>
      </c>
      <c r="AA74" s="227">
        <f t="shared" si="157"/>
        <v>31.756756756756754</v>
      </c>
      <c r="AB74" s="227">
        <f t="shared" si="157"/>
        <v>22.972972972972975</v>
      </c>
      <c r="AC74" s="227">
        <f t="shared" si="157"/>
        <v>18.243243243243242</v>
      </c>
      <c r="AD74" s="227">
        <f t="shared" si="157"/>
        <v>6.756756756756757</v>
      </c>
      <c r="AE74" s="228">
        <f>AE200</f>
        <v>6.0489151793623455</v>
      </c>
      <c r="AF74" s="20">
        <f>AF200</f>
        <v>148</v>
      </c>
      <c r="AG74" s="12">
        <f t="shared" ref="AG74:AJ78" si="158">IF($AF74=0,0,AG200/$AF74*100)</f>
        <v>41.891891891891895</v>
      </c>
      <c r="AH74" s="12">
        <f t="shared" si="158"/>
        <v>44.594594594594597</v>
      </c>
      <c r="AI74" s="12">
        <f t="shared" si="158"/>
        <v>6.756756756756757</v>
      </c>
      <c r="AJ74" s="12">
        <f t="shared" si="158"/>
        <v>6.756756756756757</v>
      </c>
      <c r="AK74" s="20">
        <f>AK200</f>
        <v>148</v>
      </c>
      <c r="AL74" s="12">
        <f t="shared" ref="AL74:AP78" si="159">IF($AK74=0,0,AL200/$AK74*100)</f>
        <v>8.1081081081081088</v>
      </c>
      <c r="AM74" s="12">
        <f t="shared" si="159"/>
        <v>20.27027027027027</v>
      </c>
      <c r="AN74" s="12">
        <f t="shared" si="159"/>
        <v>43.918918918918919</v>
      </c>
      <c r="AO74" s="12">
        <f t="shared" si="159"/>
        <v>24.324324324324326</v>
      </c>
      <c r="AP74" s="12">
        <f t="shared" si="159"/>
        <v>3.3783783783783785</v>
      </c>
    </row>
    <row r="75" spans="1:42" ht="15" customHeight="1" x14ac:dyDescent="0.15">
      <c r="A75" s="74"/>
      <c r="B75" s="18" t="s">
        <v>9</v>
      </c>
      <c r="C75" s="34" t="s">
        <v>102</v>
      </c>
      <c r="D75" s="90">
        <v>292</v>
      </c>
      <c r="E75" s="90">
        <v>1645</v>
      </c>
      <c r="F75" s="99">
        <v>32.401215805471125</v>
      </c>
      <c r="G75" s="226">
        <f t="shared" ref="G75:M79" si="160">G201</f>
        <v>309</v>
      </c>
      <c r="H75" s="227">
        <f t="shared" si="155"/>
        <v>7.7669902912621351</v>
      </c>
      <c r="I75" s="227">
        <f t="shared" si="155"/>
        <v>10.679611650485436</v>
      </c>
      <c r="J75" s="227">
        <f t="shared" si="155"/>
        <v>24.919093851132686</v>
      </c>
      <c r="K75" s="227">
        <f t="shared" si="155"/>
        <v>22.653721682847898</v>
      </c>
      <c r="L75" s="227">
        <f t="shared" si="155"/>
        <v>31.391585760517799</v>
      </c>
      <c r="M75" s="227">
        <f t="shared" si="155"/>
        <v>2.5889967637540456</v>
      </c>
      <c r="N75" s="228">
        <f t="shared" ref="N75:W79" si="161">N201</f>
        <v>12.364808044176181</v>
      </c>
      <c r="O75" s="226">
        <f t="shared" si="161"/>
        <v>309</v>
      </c>
      <c r="P75" s="227">
        <f t="shared" si="156"/>
        <v>7.7669902912621351</v>
      </c>
      <c r="Q75" s="227">
        <f t="shared" si="156"/>
        <v>11.650485436893204</v>
      </c>
      <c r="R75" s="227">
        <f t="shared" si="156"/>
        <v>14.563106796116504</v>
      </c>
      <c r="S75" s="227">
        <f t="shared" si="156"/>
        <v>7.7669902912621351</v>
      </c>
      <c r="T75" s="227">
        <f t="shared" si="156"/>
        <v>11.650485436893204</v>
      </c>
      <c r="U75" s="227">
        <f t="shared" si="156"/>
        <v>16.828478964401295</v>
      </c>
      <c r="V75" s="227">
        <f t="shared" si="156"/>
        <v>25.242718446601941</v>
      </c>
      <c r="W75" s="227">
        <f t="shared" si="156"/>
        <v>4.5307443365695796</v>
      </c>
      <c r="X75" s="228">
        <f t="shared" ref="X75:AD79" si="162">X201</f>
        <v>134.77491525423727</v>
      </c>
      <c r="Y75" s="226">
        <f t="shared" si="162"/>
        <v>309</v>
      </c>
      <c r="Z75" s="227">
        <f t="shared" si="157"/>
        <v>27.831715210355988</v>
      </c>
      <c r="AA75" s="227">
        <f t="shared" si="157"/>
        <v>29.449838187702266</v>
      </c>
      <c r="AB75" s="227">
        <f t="shared" si="157"/>
        <v>19.093851132686083</v>
      </c>
      <c r="AC75" s="227">
        <f t="shared" si="157"/>
        <v>15.53398058252427</v>
      </c>
      <c r="AD75" s="227">
        <f t="shared" si="157"/>
        <v>8.090614886731391</v>
      </c>
      <c r="AE75" s="228">
        <f t="shared" ref="AE75:AF78" si="163">AE201</f>
        <v>4.9450310670564059</v>
      </c>
      <c r="AF75" s="20">
        <f t="shared" si="163"/>
        <v>309</v>
      </c>
      <c r="AG75" s="12">
        <f t="shared" si="158"/>
        <v>22.330097087378643</v>
      </c>
      <c r="AH75" s="12">
        <f t="shared" si="158"/>
        <v>58.576051779935277</v>
      </c>
      <c r="AI75" s="12">
        <f t="shared" si="158"/>
        <v>16.181229773462782</v>
      </c>
      <c r="AJ75" s="12">
        <f t="shared" si="158"/>
        <v>2.912621359223301</v>
      </c>
      <c r="AK75" s="20">
        <f t="shared" ref="AK75:AK78" si="164">AK201</f>
        <v>309</v>
      </c>
      <c r="AL75" s="12">
        <f t="shared" si="159"/>
        <v>12.297734627831716</v>
      </c>
      <c r="AM75" s="12">
        <f t="shared" si="159"/>
        <v>27.831715210355988</v>
      </c>
      <c r="AN75" s="12">
        <f t="shared" si="159"/>
        <v>35.275080906148865</v>
      </c>
      <c r="AO75" s="12">
        <f t="shared" si="159"/>
        <v>20.388349514563107</v>
      </c>
      <c r="AP75" s="12">
        <f t="shared" si="159"/>
        <v>4.2071197411003238</v>
      </c>
    </row>
    <row r="76" spans="1:42" ht="15" customHeight="1" x14ac:dyDescent="0.15">
      <c r="A76" s="32"/>
      <c r="B76" s="18"/>
      <c r="C76" s="34" t="s">
        <v>103</v>
      </c>
      <c r="D76" s="90">
        <v>336</v>
      </c>
      <c r="E76" s="90">
        <v>2162</v>
      </c>
      <c r="F76" s="99">
        <v>41.350601295097135</v>
      </c>
      <c r="G76" s="226">
        <f t="shared" si="160"/>
        <v>345</v>
      </c>
      <c r="H76" s="227">
        <f t="shared" si="155"/>
        <v>6.0869565217391308</v>
      </c>
      <c r="I76" s="227">
        <f t="shared" si="155"/>
        <v>15.072463768115943</v>
      </c>
      <c r="J76" s="227">
        <f t="shared" si="155"/>
        <v>29.275362318840582</v>
      </c>
      <c r="K76" s="227">
        <f t="shared" si="155"/>
        <v>26.956521739130434</v>
      </c>
      <c r="L76" s="227">
        <f t="shared" si="155"/>
        <v>20.289855072463769</v>
      </c>
      <c r="M76" s="227">
        <f t="shared" si="155"/>
        <v>2.318840579710145</v>
      </c>
      <c r="N76" s="228">
        <f t="shared" si="161"/>
        <v>10.524864448484781</v>
      </c>
      <c r="O76" s="226">
        <f t="shared" si="161"/>
        <v>345</v>
      </c>
      <c r="P76" s="227">
        <f t="shared" si="156"/>
        <v>6.0869565217391308</v>
      </c>
      <c r="Q76" s="227">
        <f t="shared" si="156"/>
        <v>14.202898550724639</v>
      </c>
      <c r="R76" s="227">
        <f t="shared" si="156"/>
        <v>14.492753623188406</v>
      </c>
      <c r="S76" s="227">
        <f t="shared" si="156"/>
        <v>14.782608695652174</v>
      </c>
      <c r="T76" s="227">
        <f t="shared" si="156"/>
        <v>14.202898550724639</v>
      </c>
      <c r="U76" s="227">
        <f t="shared" si="156"/>
        <v>15.942028985507244</v>
      </c>
      <c r="V76" s="227">
        <f t="shared" si="156"/>
        <v>16.231884057971012</v>
      </c>
      <c r="W76" s="227">
        <f t="shared" si="156"/>
        <v>4.057971014492753</v>
      </c>
      <c r="X76" s="228">
        <f t="shared" si="162"/>
        <v>105.16616314199396</v>
      </c>
      <c r="Y76" s="226">
        <f t="shared" si="162"/>
        <v>345</v>
      </c>
      <c r="Z76" s="227">
        <f t="shared" si="157"/>
        <v>15.65217391304348</v>
      </c>
      <c r="AA76" s="227">
        <f t="shared" si="157"/>
        <v>26.376811594202898</v>
      </c>
      <c r="AB76" s="227">
        <f t="shared" si="157"/>
        <v>29.275362318840582</v>
      </c>
      <c r="AC76" s="227">
        <f t="shared" si="157"/>
        <v>21.44927536231884</v>
      </c>
      <c r="AD76" s="227">
        <f t="shared" si="157"/>
        <v>7.2463768115942031</v>
      </c>
      <c r="AE76" s="228">
        <f t="shared" si="163"/>
        <v>6.6339002076595701</v>
      </c>
      <c r="AF76" s="20">
        <f t="shared" si="163"/>
        <v>345</v>
      </c>
      <c r="AG76" s="12">
        <f t="shared" si="158"/>
        <v>53.623188405797109</v>
      </c>
      <c r="AH76" s="12">
        <f t="shared" si="158"/>
        <v>42.028985507246375</v>
      </c>
      <c r="AI76" s="12">
        <f t="shared" si="158"/>
        <v>1.1594202898550725</v>
      </c>
      <c r="AJ76" s="12">
        <f t="shared" si="158"/>
        <v>3.1884057971014492</v>
      </c>
      <c r="AK76" s="20">
        <f t="shared" si="164"/>
        <v>345</v>
      </c>
      <c r="AL76" s="12">
        <f t="shared" si="159"/>
        <v>2.6086956521739131</v>
      </c>
      <c r="AM76" s="12">
        <f t="shared" si="159"/>
        <v>17.681159420289855</v>
      </c>
      <c r="AN76" s="12">
        <f t="shared" si="159"/>
        <v>43.768115942028984</v>
      </c>
      <c r="AO76" s="12">
        <f t="shared" si="159"/>
        <v>31.884057971014489</v>
      </c>
      <c r="AP76" s="12">
        <f t="shared" si="159"/>
        <v>4.057971014492753</v>
      </c>
    </row>
    <row r="77" spans="1:42" ht="15" customHeight="1" x14ac:dyDescent="0.15">
      <c r="A77" s="32"/>
      <c r="B77" s="18"/>
      <c r="C77" s="34" t="s">
        <v>104</v>
      </c>
      <c r="D77" s="90">
        <v>269</v>
      </c>
      <c r="E77" s="90">
        <v>1677</v>
      </c>
      <c r="F77" s="99">
        <v>29.815146094215862</v>
      </c>
      <c r="G77" s="226">
        <f t="shared" si="160"/>
        <v>278</v>
      </c>
      <c r="H77" s="227">
        <f t="shared" si="155"/>
        <v>6.4748201438848918</v>
      </c>
      <c r="I77" s="227">
        <f t="shared" si="155"/>
        <v>12.589928057553957</v>
      </c>
      <c r="J77" s="227">
        <f t="shared" si="155"/>
        <v>29.856115107913666</v>
      </c>
      <c r="K77" s="227">
        <f t="shared" si="155"/>
        <v>22.302158273381295</v>
      </c>
      <c r="L77" s="227">
        <f t="shared" si="155"/>
        <v>25.899280575539567</v>
      </c>
      <c r="M77" s="227">
        <f t="shared" si="155"/>
        <v>2.877697841726619</v>
      </c>
      <c r="N77" s="228">
        <f t="shared" si="161"/>
        <v>11.425064297332316</v>
      </c>
      <c r="O77" s="226">
        <f t="shared" si="161"/>
        <v>278</v>
      </c>
      <c r="P77" s="227">
        <f t="shared" si="156"/>
        <v>6.4748201438848918</v>
      </c>
      <c r="Q77" s="227">
        <f t="shared" si="156"/>
        <v>11.151079136690647</v>
      </c>
      <c r="R77" s="227">
        <f t="shared" si="156"/>
        <v>16.187050359712231</v>
      </c>
      <c r="S77" s="227">
        <f t="shared" si="156"/>
        <v>15.827338129496402</v>
      </c>
      <c r="T77" s="227">
        <f t="shared" si="156"/>
        <v>9.3525179856115113</v>
      </c>
      <c r="U77" s="227">
        <f t="shared" si="156"/>
        <v>18.345323741007196</v>
      </c>
      <c r="V77" s="227">
        <f t="shared" si="156"/>
        <v>17.266187050359711</v>
      </c>
      <c r="W77" s="227">
        <f t="shared" si="156"/>
        <v>5.3956834532374103</v>
      </c>
      <c r="X77" s="228">
        <f t="shared" si="162"/>
        <v>107.92015209125475</v>
      </c>
      <c r="Y77" s="226">
        <f t="shared" si="162"/>
        <v>278</v>
      </c>
      <c r="Z77" s="227">
        <f t="shared" si="157"/>
        <v>16.546762589928058</v>
      </c>
      <c r="AA77" s="227">
        <f t="shared" si="157"/>
        <v>30.935251798561154</v>
      </c>
      <c r="AB77" s="227">
        <f t="shared" si="157"/>
        <v>29.856115107913666</v>
      </c>
      <c r="AC77" s="227">
        <f t="shared" si="157"/>
        <v>17.985611510791365</v>
      </c>
      <c r="AD77" s="227">
        <f t="shared" si="157"/>
        <v>4.6762589928057556</v>
      </c>
      <c r="AE77" s="228">
        <f t="shared" si="163"/>
        <v>6.0219700303624775</v>
      </c>
      <c r="AF77" s="20">
        <f t="shared" si="163"/>
        <v>278</v>
      </c>
      <c r="AG77" s="12">
        <f t="shared" si="158"/>
        <v>44.60431654676259</v>
      </c>
      <c r="AH77" s="12">
        <f t="shared" si="158"/>
        <v>47.122302158273385</v>
      </c>
      <c r="AI77" s="12">
        <f t="shared" si="158"/>
        <v>4.6762589928057556</v>
      </c>
      <c r="AJ77" s="12">
        <f t="shared" si="158"/>
        <v>3.5971223021582732</v>
      </c>
      <c r="AK77" s="20">
        <f t="shared" si="164"/>
        <v>278</v>
      </c>
      <c r="AL77" s="12">
        <f t="shared" si="159"/>
        <v>21.582733812949641</v>
      </c>
      <c r="AM77" s="12">
        <f t="shared" si="159"/>
        <v>24.100719424460433</v>
      </c>
      <c r="AN77" s="12">
        <f t="shared" si="159"/>
        <v>29.496402877697843</v>
      </c>
      <c r="AO77" s="12">
        <f t="shared" si="159"/>
        <v>21.942446043165468</v>
      </c>
      <c r="AP77" s="12">
        <f t="shared" si="159"/>
        <v>2.877697841726619</v>
      </c>
    </row>
    <row r="78" spans="1:42" ht="15" customHeight="1" x14ac:dyDescent="0.15">
      <c r="A78" s="32"/>
      <c r="B78" s="19"/>
      <c r="C78" s="35" t="s">
        <v>65</v>
      </c>
      <c r="D78" s="90">
        <v>74</v>
      </c>
      <c r="E78" s="90">
        <v>408</v>
      </c>
      <c r="F78" s="99">
        <v>46.813725490196077</v>
      </c>
      <c r="G78" s="226">
        <f t="shared" si="160"/>
        <v>85</v>
      </c>
      <c r="H78" s="227">
        <f t="shared" si="155"/>
        <v>20</v>
      </c>
      <c r="I78" s="227">
        <f t="shared" si="155"/>
        <v>22.352941176470591</v>
      </c>
      <c r="J78" s="227">
        <f t="shared" si="155"/>
        <v>18.823529411764707</v>
      </c>
      <c r="K78" s="227">
        <f t="shared" si="155"/>
        <v>15.294117647058824</v>
      </c>
      <c r="L78" s="227">
        <f t="shared" si="155"/>
        <v>14.117647058823529</v>
      </c>
      <c r="M78" s="227">
        <f t="shared" si="155"/>
        <v>9.4117647058823533</v>
      </c>
      <c r="N78" s="228">
        <f t="shared" si="161"/>
        <v>7.9714428545507445</v>
      </c>
      <c r="O78" s="226">
        <f t="shared" si="161"/>
        <v>85</v>
      </c>
      <c r="P78" s="227">
        <f t="shared" si="156"/>
        <v>20</v>
      </c>
      <c r="Q78" s="227">
        <f t="shared" si="156"/>
        <v>16.470588235294116</v>
      </c>
      <c r="R78" s="227">
        <f t="shared" si="156"/>
        <v>12.941176470588237</v>
      </c>
      <c r="S78" s="227">
        <f t="shared" si="156"/>
        <v>7.0588235294117645</v>
      </c>
      <c r="T78" s="227">
        <f t="shared" si="156"/>
        <v>9.4117647058823533</v>
      </c>
      <c r="U78" s="227">
        <f t="shared" si="156"/>
        <v>4.7058823529411766</v>
      </c>
      <c r="V78" s="227">
        <f t="shared" si="156"/>
        <v>12.941176470588237</v>
      </c>
      <c r="W78" s="227">
        <f t="shared" si="156"/>
        <v>16.470588235294116</v>
      </c>
      <c r="X78" s="228">
        <f t="shared" si="162"/>
        <v>80.007042253521121</v>
      </c>
      <c r="Y78" s="226">
        <f t="shared" si="162"/>
        <v>85</v>
      </c>
      <c r="Z78" s="227">
        <f t="shared" si="157"/>
        <v>34.117647058823529</v>
      </c>
      <c r="AA78" s="227">
        <f t="shared" si="157"/>
        <v>28.235294117647058</v>
      </c>
      <c r="AB78" s="227">
        <f t="shared" si="157"/>
        <v>17.647058823529413</v>
      </c>
      <c r="AC78" s="227">
        <f t="shared" si="157"/>
        <v>5.8823529411764701</v>
      </c>
      <c r="AD78" s="227">
        <f t="shared" si="157"/>
        <v>14.117647058823529</v>
      </c>
      <c r="AE78" s="228">
        <f t="shared" si="163"/>
        <v>3.4893943211771128</v>
      </c>
      <c r="AF78" s="20">
        <f t="shared" si="163"/>
        <v>85</v>
      </c>
      <c r="AG78" s="12">
        <f t="shared" si="158"/>
        <v>31.764705882352938</v>
      </c>
      <c r="AH78" s="12">
        <f t="shared" si="158"/>
        <v>42.352941176470587</v>
      </c>
      <c r="AI78" s="12">
        <f t="shared" si="158"/>
        <v>5.8823529411764701</v>
      </c>
      <c r="AJ78" s="12">
        <f t="shared" si="158"/>
        <v>20</v>
      </c>
      <c r="AK78" s="20">
        <f t="shared" si="164"/>
        <v>85</v>
      </c>
      <c r="AL78" s="12">
        <f t="shared" si="159"/>
        <v>4.7058823529411766</v>
      </c>
      <c r="AM78" s="12">
        <f t="shared" si="159"/>
        <v>14.117647058823529</v>
      </c>
      <c r="AN78" s="12">
        <f t="shared" si="159"/>
        <v>24.705882352941178</v>
      </c>
      <c r="AO78" s="12">
        <f t="shared" si="159"/>
        <v>31.764705882352938</v>
      </c>
      <c r="AP78" s="12">
        <f t="shared" si="159"/>
        <v>24.705882352941178</v>
      </c>
    </row>
    <row r="79" spans="1:42" ht="15" customHeight="1" x14ac:dyDescent="0.15">
      <c r="A79" s="32"/>
      <c r="B79" s="11" t="s">
        <v>2</v>
      </c>
      <c r="C79" s="26" t="s">
        <v>16</v>
      </c>
      <c r="D79" s="88">
        <v>636</v>
      </c>
      <c r="E79" s="88">
        <v>2490</v>
      </c>
      <c r="F79" s="97">
        <v>42.650602409638552</v>
      </c>
      <c r="G79" s="222">
        <f t="shared" si="160"/>
        <v>835</v>
      </c>
      <c r="H79" s="222">
        <f t="shared" si="160"/>
        <v>189</v>
      </c>
      <c r="I79" s="222">
        <f t="shared" si="160"/>
        <v>76</v>
      </c>
      <c r="J79" s="222">
        <f t="shared" si="160"/>
        <v>190</v>
      </c>
      <c r="K79" s="222">
        <f t="shared" si="160"/>
        <v>143</v>
      </c>
      <c r="L79" s="222">
        <f t="shared" si="160"/>
        <v>201</v>
      </c>
      <c r="M79" s="222">
        <f t="shared" si="160"/>
        <v>36</v>
      </c>
      <c r="N79" s="223">
        <f>N205</f>
        <v>10.304736212653545</v>
      </c>
      <c r="O79" s="222">
        <f t="shared" si="161"/>
        <v>835</v>
      </c>
      <c r="P79" s="222">
        <f t="shared" si="161"/>
        <v>189</v>
      </c>
      <c r="Q79" s="222">
        <f t="shared" si="161"/>
        <v>162</v>
      </c>
      <c r="R79" s="222">
        <f t="shared" si="161"/>
        <v>160</v>
      </c>
      <c r="S79" s="222">
        <f t="shared" si="161"/>
        <v>101</v>
      </c>
      <c r="T79" s="222">
        <f t="shared" si="161"/>
        <v>54</v>
      </c>
      <c r="U79" s="222">
        <f t="shared" si="161"/>
        <v>57</v>
      </c>
      <c r="V79" s="222">
        <f t="shared" si="161"/>
        <v>51</v>
      </c>
      <c r="W79" s="222">
        <f t="shared" si="161"/>
        <v>61</v>
      </c>
      <c r="X79" s="223">
        <f>X205</f>
        <v>55.343669250645995</v>
      </c>
      <c r="Y79" s="222">
        <f t="shared" si="162"/>
        <v>835</v>
      </c>
      <c r="Z79" s="222">
        <f t="shared" si="162"/>
        <v>318</v>
      </c>
      <c r="AA79" s="222">
        <f t="shared" si="162"/>
        <v>119</v>
      </c>
      <c r="AB79" s="222">
        <f t="shared" si="162"/>
        <v>159</v>
      </c>
      <c r="AC79" s="222">
        <f t="shared" si="162"/>
        <v>133</v>
      </c>
      <c r="AD79" s="222">
        <f t="shared" si="162"/>
        <v>106</v>
      </c>
      <c r="AE79" s="223">
        <f t="shared" ref="AE79:AM79" si="165">AE205</f>
        <v>5.028246835762773</v>
      </c>
      <c r="AF79" s="8">
        <f t="shared" si="165"/>
        <v>835</v>
      </c>
      <c r="AG79" s="8">
        <f t="shared" si="165"/>
        <v>137</v>
      </c>
      <c r="AH79" s="8">
        <f t="shared" si="165"/>
        <v>498</v>
      </c>
      <c r="AI79" s="8">
        <f t="shared" si="165"/>
        <v>175</v>
      </c>
      <c r="AJ79" s="8">
        <f t="shared" si="165"/>
        <v>25</v>
      </c>
      <c r="AK79" s="8">
        <f t="shared" si="165"/>
        <v>835</v>
      </c>
      <c r="AL79" s="8">
        <f t="shared" si="165"/>
        <v>145</v>
      </c>
      <c r="AM79" s="8">
        <f t="shared" si="165"/>
        <v>230</v>
      </c>
      <c r="AN79" s="8">
        <f t="shared" ref="AN79:AP79" si="166">AN205</f>
        <v>223</v>
      </c>
      <c r="AO79" s="8">
        <f t="shared" si="166"/>
        <v>174</v>
      </c>
      <c r="AP79" s="8">
        <f t="shared" si="166"/>
        <v>63</v>
      </c>
    </row>
    <row r="80" spans="1:42" ht="15" customHeight="1" x14ac:dyDescent="0.15">
      <c r="A80" s="32"/>
      <c r="B80" s="11" t="s">
        <v>3</v>
      </c>
      <c r="C80" s="30"/>
      <c r="D80" s="89"/>
      <c r="E80" s="89"/>
      <c r="F80" s="98"/>
      <c r="G80" s="225">
        <f>IF(SUM(H80:M80)&gt;100,"－",SUM(H80:M80))</f>
        <v>100</v>
      </c>
      <c r="H80" s="225">
        <f t="shared" ref="H80:M80" si="167">H205/$G79*100</f>
        <v>22.634730538922156</v>
      </c>
      <c r="I80" s="225">
        <f t="shared" si="167"/>
        <v>9.1017964071856294</v>
      </c>
      <c r="J80" s="225">
        <f t="shared" si="167"/>
        <v>22.754491017964071</v>
      </c>
      <c r="K80" s="225">
        <f t="shared" si="167"/>
        <v>17.125748502994011</v>
      </c>
      <c r="L80" s="225">
        <f t="shared" si="167"/>
        <v>24.071856287425149</v>
      </c>
      <c r="M80" s="225">
        <f t="shared" si="167"/>
        <v>4.3113772455089823</v>
      </c>
      <c r="N80" s="224" t="s">
        <v>72</v>
      </c>
      <c r="O80" s="225">
        <f>IF(SUM(P80:W80)&gt;100,"－",SUM(P80:W80))</f>
        <v>100</v>
      </c>
      <c r="P80" s="225">
        <f t="shared" ref="P80:W80" si="168">P205/$O79*100</f>
        <v>22.634730538922156</v>
      </c>
      <c r="Q80" s="225">
        <f t="shared" si="168"/>
        <v>19.401197604790418</v>
      </c>
      <c r="R80" s="225">
        <f t="shared" si="168"/>
        <v>19.161676646706589</v>
      </c>
      <c r="S80" s="225">
        <f t="shared" si="168"/>
        <v>12.095808383233534</v>
      </c>
      <c r="T80" s="225">
        <f t="shared" si="168"/>
        <v>6.4670658682634734</v>
      </c>
      <c r="U80" s="225">
        <f t="shared" si="168"/>
        <v>6.8263473053892216</v>
      </c>
      <c r="V80" s="225">
        <f t="shared" si="168"/>
        <v>6.1077844311377243</v>
      </c>
      <c r="W80" s="225">
        <f t="shared" si="168"/>
        <v>7.3053892215568865</v>
      </c>
      <c r="X80" s="224" t="s">
        <v>72</v>
      </c>
      <c r="Y80" s="225">
        <f>IF(SUM(Z80:AD80)&gt;100,"－",SUM(Z80:AD80))</f>
        <v>100</v>
      </c>
      <c r="Z80" s="225">
        <f t="shared" ref="Z80:AD80" si="169">Z205/$O79*100</f>
        <v>38.08383233532934</v>
      </c>
      <c r="AA80" s="225">
        <f t="shared" si="169"/>
        <v>14.251497005988023</v>
      </c>
      <c r="AB80" s="225">
        <f t="shared" si="169"/>
        <v>19.04191616766467</v>
      </c>
      <c r="AC80" s="225">
        <f t="shared" si="169"/>
        <v>15.928143712574849</v>
      </c>
      <c r="AD80" s="225">
        <f t="shared" si="169"/>
        <v>12.694610778443113</v>
      </c>
      <c r="AE80" s="224" t="s">
        <v>72</v>
      </c>
      <c r="AF80" s="28">
        <f>IF(SUM(AG80:AJ80)&gt;100,"－",SUM(AG80:AJ80))</f>
        <v>99.999999999999986</v>
      </c>
      <c r="AG80" s="28">
        <f>AG205/$AF79*100</f>
        <v>16.407185628742514</v>
      </c>
      <c r="AH80" s="28">
        <f>AH205/$AF79*100</f>
        <v>59.640718562874248</v>
      </c>
      <c r="AI80" s="28">
        <f>AI205/$AF79*100</f>
        <v>20.958083832335326</v>
      </c>
      <c r="AJ80" s="28">
        <f>AJ205/$AF79*100</f>
        <v>2.9940119760479043</v>
      </c>
      <c r="AK80" s="28">
        <f>IF(SUM(AL80:AP80)&gt;100,"－",SUM(AL80:AP80))</f>
        <v>100.00000000000001</v>
      </c>
      <c r="AL80" s="28">
        <f>AL205/$AK79*100</f>
        <v>17.365269461077844</v>
      </c>
      <c r="AM80" s="28">
        <f>AM205/$AK79*100</f>
        <v>27.54491017964072</v>
      </c>
      <c r="AN80" s="28">
        <f>AN205/$AK79*100</f>
        <v>26.706586826347305</v>
      </c>
      <c r="AO80" s="28">
        <f>AO205/$AK79*100</f>
        <v>20.838323353293415</v>
      </c>
      <c r="AP80" s="28">
        <f>AP205/$AK79*100</f>
        <v>7.5449101796407181</v>
      </c>
    </row>
    <row r="81" spans="1:42" ht="15" customHeight="1" x14ac:dyDescent="0.15">
      <c r="A81" s="32"/>
      <c r="B81" s="11" t="s">
        <v>4</v>
      </c>
      <c r="C81" s="34" t="s">
        <v>101</v>
      </c>
      <c r="D81" s="90">
        <v>69</v>
      </c>
      <c r="E81" s="90">
        <v>259</v>
      </c>
      <c r="F81" s="99">
        <v>32.432432432432435</v>
      </c>
      <c r="G81" s="226">
        <f>G207</f>
        <v>94</v>
      </c>
      <c r="H81" s="227">
        <f t="shared" ref="H81:M85" si="170">IF($G81=0,0,H207/$G81*100)</f>
        <v>15.957446808510639</v>
      </c>
      <c r="I81" s="227">
        <f t="shared" si="170"/>
        <v>9.5744680851063837</v>
      </c>
      <c r="J81" s="227">
        <f t="shared" si="170"/>
        <v>21.276595744680851</v>
      </c>
      <c r="K81" s="227">
        <f t="shared" si="170"/>
        <v>19.148936170212767</v>
      </c>
      <c r="L81" s="227">
        <f t="shared" si="170"/>
        <v>31.914893617021278</v>
      </c>
      <c r="M81" s="227">
        <f t="shared" si="170"/>
        <v>2.1276595744680851</v>
      </c>
      <c r="N81" s="228">
        <f>N207</f>
        <v>12.411967962000348</v>
      </c>
      <c r="O81" s="226">
        <f>O207</f>
        <v>94</v>
      </c>
      <c r="P81" s="227">
        <f t="shared" ref="P81:W85" si="171">IF($O81=0,0,P207/$O81*100)</f>
        <v>15.957446808510639</v>
      </c>
      <c r="Q81" s="227">
        <f t="shared" si="171"/>
        <v>13.829787234042554</v>
      </c>
      <c r="R81" s="227">
        <f t="shared" si="171"/>
        <v>19.148936170212767</v>
      </c>
      <c r="S81" s="227">
        <f t="shared" si="171"/>
        <v>10.638297872340425</v>
      </c>
      <c r="T81" s="227">
        <f t="shared" si="171"/>
        <v>10.638297872340425</v>
      </c>
      <c r="U81" s="227">
        <f t="shared" si="171"/>
        <v>18.085106382978726</v>
      </c>
      <c r="V81" s="227">
        <f t="shared" si="171"/>
        <v>6.3829787234042552</v>
      </c>
      <c r="W81" s="227">
        <f t="shared" si="171"/>
        <v>5.3191489361702127</v>
      </c>
      <c r="X81" s="228">
        <f>X207</f>
        <v>76.943820224719104</v>
      </c>
      <c r="Y81" s="226">
        <f>Y207</f>
        <v>94</v>
      </c>
      <c r="Z81" s="227">
        <f t="shared" ref="Z81:AD85" si="172">IF($O81=0,0,Z207/$O81*100)</f>
        <v>32.978723404255319</v>
      </c>
      <c r="AA81" s="227">
        <f t="shared" si="172"/>
        <v>17.021276595744681</v>
      </c>
      <c r="AB81" s="227">
        <f t="shared" si="172"/>
        <v>26.595744680851062</v>
      </c>
      <c r="AC81" s="227">
        <f t="shared" si="172"/>
        <v>13.829787234042554</v>
      </c>
      <c r="AD81" s="227">
        <f t="shared" si="172"/>
        <v>9.5744680851063837</v>
      </c>
      <c r="AE81" s="228">
        <f>AE207</f>
        <v>4.7442317216401984</v>
      </c>
      <c r="AF81" s="20">
        <f>AF207</f>
        <v>94</v>
      </c>
      <c r="AG81" s="12">
        <f t="shared" ref="AG81:AJ85" si="173">IF($AF81=0,0,AG207/$AF81*100)</f>
        <v>10.638297872340425</v>
      </c>
      <c r="AH81" s="12">
        <f t="shared" si="173"/>
        <v>76.59574468085107</v>
      </c>
      <c r="AI81" s="12">
        <f t="shared" si="173"/>
        <v>10.638297872340425</v>
      </c>
      <c r="AJ81" s="12">
        <f t="shared" si="173"/>
        <v>2.1276595744680851</v>
      </c>
      <c r="AK81" s="20">
        <f>AK207</f>
        <v>94</v>
      </c>
      <c r="AL81" s="12">
        <f t="shared" ref="AL81:AP85" si="174">IF($AK81=0,0,AL207/$AK81*100)</f>
        <v>19.148936170212767</v>
      </c>
      <c r="AM81" s="12">
        <f t="shared" si="174"/>
        <v>24.468085106382979</v>
      </c>
      <c r="AN81" s="12">
        <f t="shared" si="174"/>
        <v>26.595744680851062</v>
      </c>
      <c r="AO81" s="12">
        <f t="shared" si="174"/>
        <v>20.212765957446805</v>
      </c>
      <c r="AP81" s="12">
        <f t="shared" si="174"/>
        <v>9.5744680851063837</v>
      </c>
    </row>
    <row r="82" spans="1:42" ht="15" customHeight="1" x14ac:dyDescent="0.15">
      <c r="A82" s="32"/>
      <c r="B82" s="11"/>
      <c r="C82" s="34" t="s">
        <v>102</v>
      </c>
      <c r="D82" s="90">
        <v>194</v>
      </c>
      <c r="E82" s="90">
        <v>664</v>
      </c>
      <c r="F82" s="99">
        <v>34.036144578313255</v>
      </c>
      <c r="G82" s="226">
        <f t="shared" ref="G82:M86" si="175">G208</f>
        <v>266</v>
      </c>
      <c r="H82" s="227">
        <f t="shared" si="170"/>
        <v>20.676691729323306</v>
      </c>
      <c r="I82" s="227">
        <f t="shared" si="170"/>
        <v>5.2631578947368416</v>
      </c>
      <c r="J82" s="227">
        <f t="shared" si="170"/>
        <v>25.18796992481203</v>
      </c>
      <c r="K82" s="227">
        <f t="shared" si="170"/>
        <v>16.541353383458645</v>
      </c>
      <c r="L82" s="227">
        <f t="shared" si="170"/>
        <v>27.06766917293233</v>
      </c>
      <c r="M82" s="227">
        <f t="shared" si="170"/>
        <v>5.2631578947368416</v>
      </c>
      <c r="N82" s="228">
        <f t="shared" ref="N82:W86" si="176">N208</f>
        <v>11.683742260955361</v>
      </c>
      <c r="O82" s="226">
        <f t="shared" si="176"/>
        <v>266</v>
      </c>
      <c r="P82" s="227">
        <f t="shared" si="171"/>
        <v>20.676691729323306</v>
      </c>
      <c r="Q82" s="227">
        <f t="shared" si="171"/>
        <v>18.796992481203006</v>
      </c>
      <c r="R82" s="227">
        <f t="shared" si="171"/>
        <v>19.924812030075188</v>
      </c>
      <c r="S82" s="227">
        <f t="shared" si="171"/>
        <v>11.654135338345863</v>
      </c>
      <c r="T82" s="227">
        <f t="shared" si="171"/>
        <v>7.518796992481203</v>
      </c>
      <c r="U82" s="227">
        <f t="shared" si="171"/>
        <v>4.8872180451127818</v>
      </c>
      <c r="V82" s="227">
        <f t="shared" si="171"/>
        <v>8.2706766917293226</v>
      </c>
      <c r="W82" s="227">
        <f t="shared" si="171"/>
        <v>8.2706766917293226</v>
      </c>
      <c r="X82" s="228">
        <f t="shared" ref="X82:AD86" si="177">X208</f>
        <v>60.274590163934427</v>
      </c>
      <c r="Y82" s="226">
        <f t="shared" si="177"/>
        <v>266</v>
      </c>
      <c r="Z82" s="227">
        <f t="shared" si="172"/>
        <v>41.353383458646611</v>
      </c>
      <c r="AA82" s="227">
        <f t="shared" si="172"/>
        <v>13.909774436090224</v>
      </c>
      <c r="AB82" s="227">
        <f t="shared" si="172"/>
        <v>15.789473684210526</v>
      </c>
      <c r="AC82" s="227">
        <f t="shared" si="172"/>
        <v>16.541353383458645</v>
      </c>
      <c r="AD82" s="227">
        <f t="shared" si="172"/>
        <v>12.406015037593985</v>
      </c>
      <c r="AE82" s="228">
        <f t="shared" ref="AE82:AF85" si="178">AE208</f>
        <v>4.7631229278926384</v>
      </c>
      <c r="AF82" s="20">
        <f t="shared" si="178"/>
        <v>266</v>
      </c>
      <c r="AG82" s="12">
        <f t="shared" si="173"/>
        <v>10.902255639097744</v>
      </c>
      <c r="AH82" s="12">
        <f t="shared" si="173"/>
        <v>55.26315789473685</v>
      </c>
      <c r="AI82" s="12">
        <f t="shared" si="173"/>
        <v>30.82706766917293</v>
      </c>
      <c r="AJ82" s="12">
        <f t="shared" si="173"/>
        <v>3.007518796992481</v>
      </c>
      <c r="AK82" s="20">
        <f t="shared" ref="AK82:AK85" si="179">AK208</f>
        <v>266</v>
      </c>
      <c r="AL82" s="12">
        <f t="shared" si="174"/>
        <v>21.052631578947366</v>
      </c>
      <c r="AM82" s="12">
        <f t="shared" si="174"/>
        <v>30.82706766917293</v>
      </c>
      <c r="AN82" s="12">
        <f t="shared" si="174"/>
        <v>25.18796992481203</v>
      </c>
      <c r="AO82" s="12">
        <f t="shared" si="174"/>
        <v>15.413533834586465</v>
      </c>
      <c r="AP82" s="12">
        <f t="shared" si="174"/>
        <v>7.518796992481203</v>
      </c>
    </row>
    <row r="83" spans="1:42" ht="15" customHeight="1" x14ac:dyDescent="0.15">
      <c r="A83" s="32"/>
      <c r="B83" s="11"/>
      <c r="C83" s="34" t="s">
        <v>103</v>
      </c>
      <c r="D83" s="90">
        <v>159</v>
      </c>
      <c r="E83" s="90">
        <v>744</v>
      </c>
      <c r="F83" s="99">
        <v>51.612903225806448</v>
      </c>
      <c r="G83" s="226">
        <f t="shared" si="175"/>
        <v>203</v>
      </c>
      <c r="H83" s="227">
        <f t="shared" si="170"/>
        <v>24.137931034482758</v>
      </c>
      <c r="I83" s="227">
        <f t="shared" si="170"/>
        <v>8.8669950738916263</v>
      </c>
      <c r="J83" s="227">
        <f t="shared" si="170"/>
        <v>25.615763546798032</v>
      </c>
      <c r="K83" s="227">
        <f t="shared" si="170"/>
        <v>16.256157635467979</v>
      </c>
      <c r="L83" s="227">
        <f t="shared" si="170"/>
        <v>22.660098522167488</v>
      </c>
      <c r="M83" s="227">
        <f t="shared" si="170"/>
        <v>2.4630541871921183</v>
      </c>
      <c r="N83" s="228">
        <f t="shared" si="176"/>
        <v>9.6945272491796946</v>
      </c>
      <c r="O83" s="226">
        <f t="shared" si="176"/>
        <v>203</v>
      </c>
      <c r="P83" s="227">
        <f t="shared" si="171"/>
        <v>24.137931034482758</v>
      </c>
      <c r="Q83" s="227">
        <f t="shared" si="171"/>
        <v>19.21182266009852</v>
      </c>
      <c r="R83" s="227">
        <f t="shared" si="171"/>
        <v>18.7192118226601</v>
      </c>
      <c r="S83" s="227">
        <f t="shared" si="171"/>
        <v>13.300492610837439</v>
      </c>
      <c r="T83" s="227">
        <f t="shared" si="171"/>
        <v>5.9113300492610836</v>
      </c>
      <c r="U83" s="227">
        <f t="shared" si="171"/>
        <v>7.389162561576355</v>
      </c>
      <c r="V83" s="227">
        <f t="shared" si="171"/>
        <v>5.4187192118226601</v>
      </c>
      <c r="W83" s="227">
        <f t="shared" si="171"/>
        <v>5.9113300492610836</v>
      </c>
      <c r="X83" s="228">
        <f t="shared" si="177"/>
        <v>52.680628272251312</v>
      </c>
      <c r="Y83" s="226">
        <f t="shared" si="177"/>
        <v>203</v>
      </c>
      <c r="Z83" s="227">
        <f t="shared" si="172"/>
        <v>37.931034482758619</v>
      </c>
      <c r="AA83" s="227">
        <f t="shared" si="172"/>
        <v>14.285714285714285</v>
      </c>
      <c r="AB83" s="227">
        <f t="shared" si="172"/>
        <v>18.7192118226601</v>
      </c>
      <c r="AC83" s="227">
        <f t="shared" si="172"/>
        <v>20.689655172413794</v>
      </c>
      <c r="AD83" s="227">
        <f t="shared" si="172"/>
        <v>8.3743842364532011</v>
      </c>
      <c r="AE83" s="228">
        <f t="shared" si="178"/>
        <v>5.9669926434622873</v>
      </c>
      <c r="AF83" s="20">
        <f t="shared" si="178"/>
        <v>203</v>
      </c>
      <c r="AG83" s="12">
        <f t="shared" si="173"/>
        <v>22.660098522167488</v>
      </c>
      <c r="AH83" s="12">
        <f t="shared" si="173"/>
        <v>59.605911330049267</v>
      </c>
      <c r="AI83" s="12">
        <f t="shared" si="173"/>
        <v>14.77832512315271</v>
      </c>
      <c r="AJ83" s="12">
        <f t="shared" si="173"/>
        <v>2.9556650246305418</v>
      </c>
      <c r="AK83" s="20">
        <f t="shared" si="179"/>
        <v>203</v>
      </c>
      <c r="AL83" s="12">
        <f t="shared" si="174"/>
        <v>11.330049261083744</v>
      </c>
      <c r="AM83" s="12">
        <f t="shared" si="174"/>
        <v>26.108374384236456</v>
      </c>
      <c r="AN83" s="12">
        <f t="shared" si="174"/>
        <v>30.541871921182267</v>
      </c>
      <c r="AO83" s="12">
        <f t="shared" si="174"/>
        <v>26.600985221674879</v>
      </c>
      <c r="AP83" s="12">
        <f t="shared" si="174"/>
        <v>5.4187192118226601</v>
      </c>
    </row>
    <row r="84" spans="1:42" ht="15" customHeight="1" x14ac:dyDescent="0.15">
      <c r="A84" s="32"/>
      <c r="B84" s="11"/>
      <c r="C84" s="34" t="s">
        <v>104</v>
      </c>
      <c r="D84" s="90">
        <v>149</v>
      </c>
      <c r="E84" s="90">
        <v>534</v>
      </c>
      <c r="F84" s="99">
        <v>43.258426966292134</v>
      </c>
      <c r="G84" s="226">
        <f t="shared" si="175"/>
        <v>187</v>
      </c>
      <c r="H84" s="227">
        <f t="shared" si="170"/>
        <v>26.737967914438503</v>
      </c>
      <c r="I84" s="227">
        <f t="shared" si="170"/>
        <v>13.903743315508022</v>
      </c>
      <c r="J84" s="227">
        <f t="shared" si="170"/>
        <v>19.786096256684495</v>
      </c>
      <c r="K84" s="227">
        <f t="shared" si="170"/>
        <v>18.181818181818183</v>
      </c>
      <c r="L84" s="227">
        <f t="shared" si="170"/>
        <v>17.647058823529413</v>
      </c>
      <c r="M84" s="227">
        <f t="shared" si="170"/>
        <v>3.7433155080213902</v>
      </c>
      <c r="N84" s="228">
        <f t="shared" si="176"/>
        <v>8.3710961393644379</v>
      </c>
      <c r="O84" s="226">
        <f t="shared" si="176"/>
        <v>187</v>
      </c>
      <c r="P84" s="227">
        <f t="shared" si="171"/>
        <v>26.737967914438503</v>
      </c>
      <c r="Q84" s="227">
        <f t="shared" si="171"/>
        <v>22.994652406417114</v>
      </c>
      <c r="R84" s="227">
        <f t="shared" si="171"/>
        <v>17.112299465240639</v>
      </c>
      <c r="S84" s="227">
        <f t="shared" si="171"/>
        <v>11.76470588235294</v>
      </c>
      <c r="T84" s="227">
        <f t="shared" si="171"/>
        <v>5.8823529411764701</v>
      </c>
      <c r="U84" s="227">
        <f t="shared" si="171"/>
        <v>4.2780748663101598</v>
      </c>
      <c r="V84" s="227">
        <f t="shared" si="171"/>
        <v>5.3475935828877006</v>
      </c>
      <c r="W84" s="227">
        <f t="shared" si="171"/>
        <v>5.8823529411764701</v>
      </c>
      <c r="X84" s="228">
        <f t="shared" si="177"/>
        <v>47.75568181818182</v>
      </c>
      <c r="Y84" s="226">
        <f t="shared" si="177"/>
        <v>187</v>
      </c>
      <c r="Z84" s="227">
        <f t="shared" si="172"/>
        <v>38.502673796791441</v>
      </c>
      <c r="AA84" s="227">
        <f t="shared" si="172"/>
        <v>13.368983957219251</v>
      </c>
      <c r="AB84" s="227">
        <f t="shared" si="172"/>
        <v>22.994652406417114</v>
      </c>
      <c r="AC84" s="227">
        <f t="shared" si="172"/>
        <v>11.76470588235294</v>
      </c>
      <c r="AD84" s="227">
        <f t="shared" si="172"/>
        <v>13.368983957219251</v>
      </c>
      <c r="AE84" s="228">
        <f t="shared" si="178"/>
        <v>4.4967115936682296</v>
      </c>
      <c r="AF84" s="20">
        <f t="shared" si="178"/>
        <v>187</v>
      </c>
      <c r="AG84" s="12">
        <f t="shared" si="173"/>
        <v>21.390374331550802</v>
      </c>
      <c r="AH84" s="12">
        <f t="shared" si="173"/>
        <v>57.219251336898388</v>
      </c>
      <c r="AI84" s="12">
        <f t="shared" si="173"/>
        <v>19.786096256684495</v>
      </c>
      <c r="AJ84" s="12">
        <f t="shared" si="173"/>
        <v>1.6042780748663104</v>
      </c>
      <c r="AK84" s="20">
        <f t="shared" si="179"/>
        <v>187</v>
      </c>
      <c r="AL84" s="12">
        <f t="shared" si="174"/>
        <v>17.647058823529413</v>
      </c>
      <c r="AM84" s="12">
        <f t="shared" si="174"/>
        <v>27.807486631016044</v>
      </c>
      <c r="AN84" s="12">
        <f t="shared" si="174"/>
        <v>25.668449197860966</v>
      </c>
      <c r="AO84" s="12">
        <f t="shared" si="174"/>
        <v>24.064171122994651</v>
      </c>
      <c r="AP84" s="12">
        <f t="shared" si="174"/>
        <v>4.8128342245989302</v>
      </c>
    </row>
    <row r="85" spans="1:42" ht="15" customHeight="1" x14ac:dyDescent="0.15">
      <c r="A85" s="32"/>
      <c r="B85" s="11"/>
      <c r="C85" s="35" t="s">
        <v>65</v>
      </c>
      <c r="D85" s="90">
        <v>65</v>
      </c>
      <c r="E85" s="90">
        <v>289</v>
      </c>
      <c r="F85" s="99">
        <v>47.404844290657437</v>
      </c>
      <c r="G85" s="226">
        <f t="shared" si="175"/>
        <v>85</v>
      </c>
      <c r="H85" s="227">
        <f t="shared" si="170"/>
        <v>23.52941176470588</v>
      </c>
      <c r="I85" s="227">
        <f t="shared" si="170"/>
        <v>10.588235294117647</v>
      </c>
      <c r="J85" s="227">
        <f t="shared" si="170"/>
        <v>16.470588235294116</v>
      </c>
      <c r="K85" s="227">
        <f t="shared" si="170"/>
        <v>16.470588235294116</v>
      </c>
      <c r="L85" s="227">
        <f t="shared" si="170"/>
        <v>23.52941176470588</v>
      </c>
      <c r="M85" s="227">
        <f t="shared" si="170"/>
        <v>9.4117647058823533</v>
      </c>
      <c r="N85" s="228">
        <f t="shared" si="176"/>
        <v>9.3632004054833864</v>
      </c>
      <c r="O85" s="226">
        <f t="shared" si="176"/>
        <v>85</v>
      </c>
      <c r="P85" s="227">
        <f t="shared" si="171"/>
        <v>23.52941176470588</v>
      </c>
      <c r="Q85" s="227">
        <f t="shared" si="171"/>
        <v>20</v>
      </c>
      <c r="R85" s="227">
        <f t="shared" si="171"/>
        <v>22.352941176470591</v>
      </c>
      <c r="S85" s="227">
        <f t="shared" si="171"/>
        <v>12.941176470588237</v>
      </c>
      <c r="T85" s="227">
        <f t="shared" si="171"/>
        <v>1.1764705882352942</v>
      </c>
      <c r="U85" s="227">
        <f t="shared" si="171"/>
        <v>4.7058823529411766</v>
      </c>
      <c r="V85" s="227">
        <f t="shared" si="171"/>
        <v>2.3529411764705883</v>
      </c>
      <c r="W85" s="227">
        <f t="shared" si="171"/>
        <v>12.941176470588237</v>
      </c>
      <c r="X85" s="228">
        <f t="shared" si="177"/>
        <v>38.027027027027025</v>
      </c>
      <c r="Y85" s="226">
        <f t="shared" si="177"/>
        <v>85</v>
      </c>
      <c r="Z85" s="227">
        <f t="shared" si="172"/>
        <v>32.941176470588232</v>
      </c>
      <c r="AA85" s="227">
        <f t="shared" si="172"/>
        <v>14.117647058823529</v>
      </c>
      <c r="AB85" s="227">
        <f t="shared" si="172"/>
        <v>12.941176470588237</v>
      </c>
      <c r="AC85" s="227">
        <f t="shared" si="172"/>
        <v>14.117647058823529</v>
      </c>
      <c r="AD85" s="227">
        <f t="shared" si="172"/>
        <v>25.882352941176475</v>
      </c>
      <c r="AE85" s="228">
        <f t="shared" si="178"/>
        <v>4.9872491249908144</v>
      </c>
      <c r="AF85" s="20">
        <f t="shared" si="178"/>
        <v>85</v>
      </c>
      <c r="AG85" s="12">
        <f t="shared" si="173"/>
        <v>14.117647058823529</v>
      </c>
      <c r="AH85" s="12">
        <f t="shared" si="173"/>
        <v>60</v>
      </c>
      <c r="AI85" s="12">
        <f t="shared" si="173"/>
        <v>18.823529411764707</v>
      </c>
      <c r="AJ85" s="12">
        <f t="shared" si="173"/>
        <v>7.0588235294117645</v>
      </c>
      <c r="AK85" s="20">
        <f t="shared" si="179"/>
        <v>85</v>
      </c>
      <c r="AL85" s="12">
        <f t="shared" si="174"/>
        <v>17.647058823529413</v>
      </c>
      <c r="AM85" s="12">
        <f t="shared" si="174"/>
        <v>23.52941176470588</v>
      </c>
      <c r="AN85" s="12">
        <f t="shared" si="174"/>
        <v>24.705882352941178</v>
      </c>
      <c r="AO85" s="12">
        <f t="shared" si="174"/>
        <v>17.647058823529413</v>
      </c>
      <c r="AP85" s="12">
        <f t="shared" si="174"/>
        <v>16.470588235294116</v>
      </c>
    </row>
    <row r="86" spans="1:42" ht="15" customHeight="1" x14ac:dyDescent="0.15">
      <c r="A86" s="32"/>
      <c r="B86" s="204" t="s">
        <v>5</v>
      </c>
      <c r="C86" s="26" t="s">
        <v>16</v>
      </c>
      <c r="D86" s="88">
        <v>678</v>
      </c>
      <c r="E86" s="88">
        <v>2533</v>
      </c>
      <c r="F86" s="97">
        <v>25.424397947098303</v>
      </c>
      <c r="G86" s="222">
        <f t="shared" si="175"/>
        <v>911</v>
      </c>
      <c r="H86" s="222">
        <f t="shared" si="175"/>
        <v>157</v>
      </c>
      <c r="I86" s="222">
        <f t="shared" si="175"/>
        <v>124</v>
      </c>
      <c r="J86" s="222">
        <f t="shared" si="175"/>
        <v>265</v>
      </c>
      <c r="K86" s="222">
        <f t="shared" si="175"/>
        <v>167</v>
      </c>
      <c r="L86" s="222">
        <f t="shared" si="175"/>
        <v>148</v>
      </c>
      <c r="M86" s="222">
        <f t="shared" si="175"/>
        <v>50</v>
      </c>
      <c r="N86" s="223">
        <f>N212</f>
        <v>9.84044369658044</v>
      </c>
      <c r="O86" s="222">
        <f t="shared" si="176"/>
        <v>911</v>
      </c>
      <c r="P86" s="222">
        <f t="shared" si="176"/>
        <v>157</v>
      </c>
      <c r="Q86" s="222">
        <f t="shared" si="176"/>
        <v>175</v>
      </c>
      <c r="R86" s="222">
        <f t="shared" si="176"/>
        <v>179</v>
      </c>
      <c r="S86" s="222">
        <f t="shared" si="176"/>
        <v>95</v>
      </c>
      <c r="T86" s="222">
        <f t="shared" si="176"/>
        <v>74</v>
      </c>
      <c r="U86" s="222">
        <f t="shared" si="176"/>
        <v>81</v>
      </c>
      <c r="V86" s="222">
        <f t="shared" si="176"/>
        <v>71</v>
      </c>
      <c r="W86" s="222">
        <f t="shared" si="176"/>
        <v>79</v>
      </c>
      <c r="X86" s="223">
        <f>X212</f>
        <v>66.644230769230774</v>
      </c>
      <c r="Y86" s="222">
        <f t="shared" si="177"/>
        <v>911</v>
      </c>
      <c r="Z86" s="222">
        <f t="shared" si="177"/>
        <v>286</v>
      </c>
      <c r="AA86" s="222">
        <f t="shared" si="177"/>
        <v>176</v>
      </c>
      <c r="AB86" s="222">
        <f t="shared" si="177"/>
        <v>198</v>
      </c>
      <c r="AC86" s="222">
        <f t="shared" si="177"/>
        <v>123</v>
      </c>
      <c r="AD86" s="222">
        <f t="shared" si="177"/>
        <v>128</v>
      </c>
      <c r="AE86" s="223">
        <f t="shared" ref="AE86:AM86" si="180">AE212</f>
        <v>4.934321808026314</v>
      </c>
      <c r="AF86" s="8">
        <f t="shared" si="180"/>
        <v>911</v>
      </c>
      <c r="AG86" s="8">
        <f t="shared" si="180"/>
        <v>138</v>
      </c>
      <c r="AH86" s="8">
        <f t="shared" si="180"/>
        <v>510</v>
      </c>
      <c r="AI86" s="8">
        <f t="shared" si="180"/>
        <v>219</v>
      </c>
      <c r="AJ86" s="8">
        <f t="shared" si="180"/>
        <v>44</v>
      </c>
      <c r="AK86" s="8">
        <f t="shared" si="180"/>
        <v>911</v>
      </c>
      <c r="AL86" s="8">
        <f t="shared" si="180"/>
        <v>201</v>
      </c>
      <c r="AM86" s="8">
        <f t="shared" si="180"/>
        <v>250</v>
      </c>
      <c r="AN86" s="8">
        <f t="shared" ref="AN86:AP86" si="181">AN212</f>
        <v>247</v>
      </c>
      <c r="AO86" s="8">
        <f t="shared" si="181"/>
        <v>111</v>
      </c>
      <c r="AP86" s="8">
        <f t="shared" si="181"/>
        <v>102</v>
      </c>
    </row>
    <row r="87" spans="1:42" ht="15" customHeight="1" x14ac:dyDescent="0.15">
      <c r="A87" s="32"/>
      <c r="B87" s="205"/>
      <c r="C87" s="30"/>
      <c r="D87" s="89"/>
      <c r="E87" s="89"/>
      <c r="F87" s="98"/>
      <c r="G87" s="225">
        <f>IF(SUM(H87:M87)&gt;100,"－",SUM(H87:M87))</f>
        <v>100</v>
      </c>
      <c r="H87" s="225">
        <f t="shared" ref="H87:M87" si="182">H212/$G86*100</f>
        <v>17.233809001097693</v>
      </c>
      <c r="I87" s="225">
        <f t="shared" si="182"/>
        <v>13.611416026344674</v>
      </c>
      <c r="J87" s="225">
        <f t="shared" si="182"/>
        <v>29.088913282107576</v>
      </c>
      <c r="K87" s="225">
        <f t="shared" si="182"/>
        <v>18.331503841931944</v>
      </c>
      <c r="L87" s="225">
        <f t="shared" si="182"/>
        <v>16.245883644346872</v>
      </c>
      <c r="M87" s="225">
        <f t="shared" si="182"/>
        <v>5.4884742041712409</v>
      </c>
      <c r="N87" s="224" t="s">
        <v>72</v>
      </c>
      <c r="O87" s="225">
        <f>IF(SUM(P87:W87)&gt;100,"－",SUM(P87:W87))</f>
        <v>100</v>
      </c>
      <c r="P87" s="225">
        <f t="shared" ref="P87:W87" si="183">P212/$O86*100</f>
        <v>17.233809001097693</v>
      </c>
      <c r="Q87" s="225">
        <f t="shared" si="183"/>
        <v>19.209659714599344</v>
      </c>
      <c r="R87" s="225">
        <f t="shared" si="183"/>
        <v>19.64873765093304</v>
      </c>
      <c r="S87" s="225">
        <f t="shared" si="183"/>
        <v>10.428100987925356</v>
      </c>
      <c r="T87" s="225">
        <f t="shared" si="183"/>
        <v>8.122941822173436</v>
      </c>
      <c r="U87" s="225">
        <f t="shared" si="183"/>
        <v>8.8913282107574094</v>
      </c>
      <c r="V87" s="225">
        <f t="shared" si="183"/>
        <v>7.7936333699231612</v>
      </c>
      <c r="W87" s="225">
        <f t="shared" si="183"/>
        <v>8.6717892425905596</v>
      </c>
      <c r="X87" s="224" t="s">
        <v>72</v>
      </c>
      <c r="Y87" s="225">
        <f>IF(SUM(Z87:AD87)&gt;100,"－",SUM(Z87:AD87))</f>
        <v>100</v>
      </c>
      <c r="Z87" s="225">
        <f t="shared" ref="Z87:AD87" si="184">Z212/$O86*100</f>
        <v>31.394072447859493</v>
      </c>
      <c r="AA87" s="225">
        <f t="shared" si="184"/>
        <v>19.319429198682766</v>
      </c>
      <c r="AB87" s="225">
        <f t="shared" si="184"/>
        <v>21.734357848518112</v>
      </c>
      <c r="AC87" s="225">
        <f t="shared" si="184"/>
        <v>13.50164654226125</v>
      </c>
      <c r="AD87" s="225">
        <f t="shared" si="184"/>
        <v>14.050493962678376</v>
      </c>
      <c r="AE87" s="224" t="s">
        <v>72</v>
      </c>
      <c r="AF87" s="28">
        <f>IF(SUM(AG87:AJ87)&gt;100,"－",SUM(AG87:AJ87))</f>
        <v>100</v>
      </c>
      <c r="AG87" s="28">
        <f>AG212/$AF86*100</f>
        <v>15.148188803512625</v>
      </c>
      <c r="AH87" s="28">
        <f>AH212/$AF86*100</f>
        <v>55.982436882546651</v>
      </c>
      <c r="AI87" s="28">
        <f>AI212/$AF86*100</f>
        <v>24.039517014270036</v>
      </c>
      <c r="AJ87" s="28">
        <f>AJ212/$AF86*100</f>
        <v>4.8298572996706914</v>
      </c>
      <c r="AK87" s="28">
        <f>IF(SUM(AL87:AP87)&gt;100,"－",SUM(AL87:AP87))</f>
        <v>100</v>
      </c>
      <c r="AL87" s="28">
        <f>AL212/$AK86*100</f>
        <v>22.063666300768386</v>
      </c>
      <c r="AM87" s="28">
        <f>AM212/$AK86*100</f>
        <v>27.442371020856204</v>
      </c>
      <c r="AN87" s="28">
        <f>AN212/$AK86*100</f>
        <v>27.113062568605926</v>
      </c>
      <c r="AO87" s="28">
        <f>AO212/$AK86*100</f>
        <v>12.184412733260155</v>
      </c>
      <c r="AP87" s="28">
        <f>AP212/$AK86*100</f>
        <v>11.19648737650933</v>
      </c>
    </row>
    <row r="88" spans="1:42" ht="15" customHeight="1" x14ac:dyDescent="0.15">
      <c r="A88" s="32"/>
      <c r="B88" s="205"/>
      <c r="C88" s="34" t="s">
        <v>101</v>
      </c>
      <c r="D88" s="90">
        <v>88</v>
      </c>
      <c r="E88" s="90">
        <v>333</v>
      </c>
      <c r="F88" s="99">
        <v>21.621621621621621</v>
      </c>
      <c r="G88" s="226">
        <f>G214</f>
        <v>109</v>
      </c>
      <c r="H88" s="227">
        <f t="shared" ref="H88:M92" si="185">IF($G88=0,0,H214/$G88*100)</f>
        <v>9.1743119266055047</v>
      </c>
      <c r="I88" s="227">
        <f t="shared" si="185"/>
        <v>22.018348623853214</v>
      </c>
      <c r="J88" s="227">
        <f t="shared" si="185"/>
        <v>28.440366972477065</v>
      </c>
      <c r="K88" s="227">
        <f t="shared" si="185"/>
        <v>17.431192660550458</v>
      </c>
      <c r="L88" s="227">
        <f t="shared" si="185"/>
        <v>16.513761467889911</v>
      </c>
      <c r="M88" s="227">
        <f t="shared" si="185"/>
        <v>6.4220183486238538</v>
      </c>
      <c r="N88" s="228">
        <f>N214</f>
        <v>9.6028857915070684</v>
      </c>
      <c r="O88" s="226">
        <f>O214</f>
        <v>109</v>
      </c>
      <c r="P88" s="227">
        <f t="shared" ref="P88:W92" si="186">IF($O88=0,0,P214/$O88*100)</f>
        <v>9.1743119266055047</v>
      </c>
      <c r="Q88" s="227">
        <f t="shared" si="186"/>
        <v>18.348623853211009</v>
      </c>
      <c r="R88" s="227">
        <f t="shared" si="186"/>
        <v>22.935779816513762</v>
      </c>
      <c r="S88" s="227">
        <f t="shared" si="186"/>
        <v>10.091743119266056</v>
      </c>
      <c r="T88" s="227">
        <f t="shared" si="186"/>
        <v>5.5045871559633035</v>
      </c>
      <c r="U88" s="227">
        <f t="shared" si="186"/>
        <v>11.009174311926607</v>
      </c>
      <c r="V88" s="227">
        <f t="shared" si="186"/>
        <v>12.844036697247708</v>
      </c>
      <c r="W88" s="227">
        <f t="shared" si="186"/>
        <v>10.091743119266056</v>
      </c>
      <c r="X88" s="228">
        <f>X214</f>
        <v>89.622448979591837</v>
      </c>
      <c r="Y88" s="226">
        <f>Y214</f>
        <v>109</v>
      </c>
      <c r="Z88" s="227">
        <f t="shared" ref="Z88:AD92" si="187">IF($O88=0,0,Z214/$O88*100)</f>
        <v>23.853211009174313</v>
      </c>
      <c r="AA88" s="227">
        <f t="shared" si="187"/>
        <v>26.605504587155966</v>
      </c>
      <c r="AB88" s="227">
        <f t="shared" si="187"/>
        <v>22.935779816513762</v>
      </c>
      <c r="AC88" s="227">
        <f t="shared" si="187"/>
        <v>15.596330275229359</v>
      </c>
      <c r="AD88" s="227">
        <f t="shared" si="187"/>
        <v>11.009174311926607</v>
      </c>
      <c r="AE88" s="228">
        <f>AE214</f>
        <v>5.2043358195062277</v>
      </c>
      <c r="AF88" s="20">
        <f>AF214</f>
        <v>109</v>
      </c>
      <c r="AG88" s="12">
        <f t="shared" ref="AG88:AJ92" si="188">IF($AF88=0,0,AG214/$AF88*100)</f>
        <v>21.100917431192663</v>
      </c>
      <c r="AH88" s="12">
        <f t="shared" si="188"/>
        <v>61.467889908256879</v>
      </c>
      <c r="AI88" s="12">
        <f t="shared" si="188"/>
        <v>15.596330275229359</v>
      </c>
      <c r="AJ88" s="12">
        <f t="shared" si="188"/>
        <v>1.834862385321101</v>
      </c>
      <c r="AK88" s="20">
        <f>AK214</f>
        <v>109</v>
      </c>
      <c r="AL88" s="12">
        <f t="shared" ref="AL88:AP92" si="189">IF($AK88=0,0,AL214/$AK88*100)</f>
        <v>14.678899082568808</v>
      </c>
      <c r="AM88" s="12">
        <f t="shared" si="189"/>
        <v>29.357798165137616</v>
      </c>
      <c r="AN88" s="12">
        <f t="shared" si="189"/>
        <v>33.027522935779821</v>
      </c>
      <c r="AO88" s="12">
        <f t="shared" si="189"/>
        <v>17.431192660550458</v>
      </c>
      <c r="AP88" s="12">
        <f t="shared" si="189"/>
        <v>5.5045871559633035</v>
      </c>
    </row>
    <row r="89" spans="1:42" ht="15" customHeight="1" x14ac:dyDescent="0.15">
      <c r="A89" s="32"/>
      <c r="B89" s="205"/>
      <c r="C89" s="34" t="s">
        <v>102</v>
      </c>
      <c r="D89" s="90">
        <v>173</v>
      </c>
      <c r="E89" s="90">
        <v>534</v>
      </c>
      <c r="F89" s="99">
        <v>12.921348314606742</v>
      </c>
      <c r="G89" s="226">
        <f t="shared" ref="G89:M93" si="190">G215</f>
        <v>224</v>
      </c>
      <c r="H89" s="227">
        <f t="shared" si="185"/>
        <v>16.071428571428573</v>
      </c>
      <c r="I89" s="227">
        <f t="shared" si="185"/>
        <v>8.4821428571428577</v>
      </c>
      <c r="J89" s="227">
        <f t="shared" si="185"/>
        <v>26.339285714285715</v>
      </c>
      <c r="K89" s="227">
        <f t="shared" si="185"/>
        <v>26.785714285714285</v>
      </c>
      <c r="L89" s="227">
        <f t="shared" si="185"/>
        <v>19.196428571428573</v>
      </c>
      <c r="M89" s="227">
        <f t="shared" si="185"/>
        <v>3.125</v>
      </c>
      <c r="N89" s="228">
        <f t="shared" ref="N89:W93" si="191">N215</f>
        <v>12.493756421186923</v>
      </c>
      <c r="O89" s="226">
        <f t="shared" si="191"/>
        <v>224</v>
      </c>
      <c r="P89" s="227">
        <f t="shared" si="186"/>
        <v>16.071428571428573</v>
      </c>
      <c r="Q89" s="227">
        <f t="shared" si="186"/>
        <v>19.642857142857142</v>
      </c>
      <c r="R89" s="227">
        <f t="shared" si="186"/>
        <v>18.303571428571427</v>
      </c>
      <c r="S89" s="227">
        <f t="shared" si="186"/>
        <v>11.160714285714286</v>
      </c>
      <c r="T89" s="227">
        <f t="shared" si="186"/>
        <v>9.8214285714285712</v>
      </c>
      <c r="U89" s="227">
        <f t="shared" si="186"/>
        <v>8.0357142857142865</v>
      </c>
      <c r="V89" s="227">
        <f t="shared" si="186"/>
        <v>9.8214285714285712</v>
      </c>
      <c r="W89" s="227">
        <f t="shared" si="186"/>
        <v>7.1428571428571423</v>
      </c>
      <c r="X89" s="228">
        <f t="shared" ref="X89:AD93" si="192">X215</f>
        <v>72.490384615384613</v>
      </c>
      <c r="Y89" s="226">
        <f t="shared" si="192"/>
        <v>224</v>
      </c>
      <c r="Z89" s="227">
        <f t="shared" si="187"/>
        <v>36.607142857142854</v>
      </c>
      <c r="AA89" s="227">
        <f t="shared" si="187"/>
        <v>17.410714285714285</v>
      </c>
      <c r="AB89" s="227">
        <f t="shared" si="187"/>
        <v>16.964285714285715</v>
      </c>
      <c r="AC89" s="227">
        <f t="shared" si="187"/>
        <v>13.392857142857142</v>
      </c>
      <c r="AD89" s="227">
        <f t="shared" si="187"/>
        <v>15.625</v>
      </c>
      <c r="AE89" s="228">
        <f t="shared" ref="AE89:AF92" si="193">AE215</f>
        <v>4.5266858958909371</v>
      </c>
      <c r="AF89" s="20">
        <f t="shared" si="193"/>
        <v>224</v>
      </c>
      <c r="AG89" s="12">
        <f t="shared" si="188"/>
        <v>8.0357142857142865</v>
      </c>
      <c r="AH89" s="12">
        <f t="shared" si="188"/>
        <v>51.785714285714292</v>
      </c>
      <c r="AI89" s="12">
        <f t="shared" si="188"/>
        <v>39.285714285714285</v>
      </c>
      <c r="AJ89" s="12">
        <f t="shared" si="188"/>
        <v>0.89285714285714279</v>
      </c>
      <c r="AK89" s="20">
        <f t="shared" ref="AK89:AK92" si="194">AK215</f>
        <v>224</v>
      </c>
      <c r="AL89" s="12">
        <f t="shared" si="189"/>
        <v>29.910714285714285</v>
      </c>
      <c r="AM89" s="12">
        <f t="shared" si="189"/>
        <v>31.696428571428569</v>
      </c>
      <c r="AN89" s="12">
        <f t="shared" si="189"/>
        <v>19.196428571428573</v>
      </c>
      <c r="AO89" s="12">
        <f t="shared" si="189"/>
        <v>8.0357142857142865</v>
      </c>
      <c r="AP89" s="12">
        <f t="shared" si="189"/>
        <v>11.160714285714286</v>
      </c>
    </row>
    <row r="90" spans="1:42" ht="15" customHeight="1" x14ac:dyDescent="0.15">
      <c r="A90" s="32"/>
      <c r="B90" s="205"/>
      <c r="C90" s="34" t="s">
        <v>103</v>
      </c>
      <c r="D90" s="90">
        <v>168</v>
      </c>
      <c r="E90" s="90">
        <v>697</v>
      </c>
      <c r="F90" s="99">
        <v>37.589670014347206</v>
      </c>
      <c r="G90" s="226">
        <f t="shared" si="190"/>
        <v>230</v>
      </c>
      <c r="H90" s="227">
        <f t="shared" si="185"/>
        <v>20.869565217391305</v>
      </c>
      <c r="I90" s="227">
        <f t="shared" si="185"/>
        <v>15.217391304347828</v>
      </c>
      <c r="J90" s="227">
        <f t="shared" si="185"/>
        <v>29.130434782608695</v>
      </c>
      <c r="K90" s="227">
        <f t="shared" si="185"/>
        <v>15.217391304347828</v>
      </c>
      <c r="L90" s="227">
        <f t="shared" si="185"/>
        <v>15.217391304347828</v>
      </c>
      <c r="M90" s="227">
        <f t="shared" si="185"/>
        <v>4.3478260869565215</v>
      </c>
      <c r="N90" s="228">
        <f t="shared" si="191"/>
        <v>9.2540895587391123</v>
      </c>
      <c r="O90" s="226">
        <f t="shared" si="191"/>
        <v>230</v>
      </c>
      <c r="P90" s="227">
        <f t="shared" si="186"/>
        <v>20.869565217391305</v>
      </c>
      <c r="Q90" s="227">
        <f t="shared" si="186"/>
        <v>20.869565217391305</v>
      </c>
      <c r="R90" s="227">
        <f t="shared" si="186"/>
        <v>17.391304347826086</v>
      </c>
      <c r="S90" s="227">
        <f t="shared" si="186"/>
        <v>10.434782608695652</v>
      </c>
      <c r="T90" s="227">
        <f t="shared" si="186"/>
        <v>8.695652173913043</v>
      </c>
      <c r="U90" s="227">
        <f t="shared" si="186"/>
        <v>6.9565217391304346</v>
      </c>
      <c r="V90" s="227">
        <f t="shared" si="186"/>
        <v>7.3913043478260869</v>
      </c>
      <c r="W90" s="227">
        <f t="shared" si="186"/>
        <v>7.3913043478260869</v>
      </c>
      <c r="X90" s="228">
        <f t="shared" si="192"/>
        <v>59.04225352112676</v>
      </c>
      <c r="Y90" s="226">
        <f t="shared" si="192"/>
        <v>230</v>
      </c>
      <c r="Z90" s="227">
        <f t="shared" si="187"/>
        <v>29.130434782608695</v>
      </c>
      <c r="AA90" s="227">
        <f t="shared" si="187"/>
        <v>21.304347826086957</v>
      </c>
      <c r="AB90" s="227">
        <f t="shared" si="187"/>
        <v>27.391304347826086</v>
      </c>
      <c r="AC90" s="227">
        <f t="shared" si="187"/>
        <v>12.608695652173912</v>
      </c>
      <c r="AD90" s="227">
        <f t="shared" si="187"/>
        <v>9.5652173913043477</v>
      </c>
      <c r="AE90" s="228">
        <f t="shared" si="193"/>
        <v>5.2539868728541368</v>
      </c>
      <c r="AF90" s="20">
        <f t="shared" si="193"/>
        <v>230</v>
      </c>
      <c r="AG90" s="12">
        <f t="shared" si="188"/>
        <v>21.304347826086957</v>
      </c>
      <c r="AH90" s="12">
        <f t="shared" si="188"/>
        <v>66.521739130434781</v>
      </c>
      <c r="AI90" s="12">
        <f t="shared" si="188"/>
        <v>11.304347826086957</v>
      </c>
      <c r="AJ90" s="12">
        <f t="shared" si="188"/>
        <v>0.86956521739130432</v>
      </c>
      <c r="AK90" s="20">
        <f t="shared" si="194"/>
        <v>230</v>
      </c>
      <c r="AL90" s="12">
        <f t="shared" si="189"/>
        <v>14.782608695652174</v>
      </c>
      <c r="AM90" s="12">
        <f t="shared" si="189"/>
        <v>24.347826086956523</v>
      </c>
      <c r="AN90" s="12">
        <f t="shared" si="189"/>
        <v>39.565217391304344</v>
      </c>
      <c r="AO90" s="12">
        <f t="shared" si="189"/>
        <v>17.826086956521738</v>
      </c>
      <c r="AP90" s="12">
        <f t="shared" si="189"/>
        <v>3.4782608695652173</v>
      </c>
    </row>
    <row r="91" spans="1:42" ht="15" customHeight="1" x14ac:dyDescent="0.15">
      <c r="A91" s="32"/>
      <c r="B91" s="46"/>
      <c r="C91" s="34" t="s">
        <v>104</v>
      </c>
      <c r="D91" s="90">
        <v>177</v>
      </c>
      <c r="E91" s="90">
        <v>730</v>
      </c>
      <c r="F91" s="99">
        <v>25.068493150684933</v>
      </c>
      <c r="G91" s="226">
        <f t="shared" si="190"/>
        <v>235</v>
      </c>
      <c r="H91" s="227">
        <f t="shared" si="185"/>
        <v>20</v>
      </c>
      <c r="I91" s="227">
        <f t="shared" si="185"/>
        <v>14.468085106382977</v>
      </c>
      <c r="J91" s="227">
        <f t="shared" si="185"/>
        <v>29.361702127659573</v>
      </c>
      <c r="K91" s="227">
        <f t="shared" si="185"/>
        <v>16.595744680851062</v>
      </c>
      <c r="L91" s="227">
        <f t="shared" si="185"/>
        <v>17.872340425531917</v>
      </c>
      <c r="M91" s="227">
        <f t="shared" si="185"/>
        <v>1.7021276595744681</v>
      </c>
      <c r="N91" s="228">
        <f t="shared" si="191"/>
        <v>8.7814600891863162</v>
      </c>
      <c r="O91" s="226">
        <f t="shared" si="191"/>
        <v>235</v>
      </c>
      <c r="P91" s="227">
        <f t="shared" si="186"/>
        <v>20</v>
      </c>
      <c r="Q91" s="227">
        <f t="shared" si="186"/>
        <v>17.446808510638299</v>
      </c>
      <c r="R91" s="227">
        <f t="shared" si="186"/>
        <v>22.553191489361701</v>
      </c>
      <c r="S91" s="227">
        <f t="shared" si="186"/>
        <v>11.914893617021278</v>
      </c>
      <c r="T91" s="227">
        <f t="shared" si="186"/>
        <v>8.5106382978723403</v>
      </c>
      <c r="U91" s="227">
        <f t="shared" si="186"/>
        <v>9.3617021276595747</v>
      </c>
      <c r="V91" s="227">
        <f t="shared" si="186"/>
        <v>6.3829787234042552</v>
      </c>
      <c r="W91" s="227">
        <f t="shared" si="186"/>
        <v>3.8297872340425529</v>
      </c>
      <c r="X91" s="228">
        <f t="shared" si="192"/>
        <v>61.283185840707965</v>
      </c>
      <c r="Y91" s="226">
        <f t="shared" si="192"/>
        <v>235</v>
      </c>
      <c r="Z91" s="227">
        <f t="shared" si="187"/>
        <v>33.617021276595743</v>
      </c>
      <c r="AA91" s="227">
        <f t="shared" si="187"/>
        <v>17.872340425531917</v>
      </c>
      <c r="AB91" s="227">
        <f t="shared" si="187"/>
        <v>22.127659574468083</v>
      </c>
      <c r="AC91" s="227">
        <f t="shared" si="187"/>
        <v>14.893617021276595</v>
      </c>
      <c r="AD91" s="227">
        <f t="shared" si="187"/>
        <v>11.48936170212766</v>
      </c>
      <c r="AE91" s="228">
        <f t="shared" si="193"/>
        <v>4.9550121740613138</v>
      </c>
      <c r="AF91" s="20">
        <f t="shared" si="193"/>
        <v>235</v>
      </c>
      <c r="AG91" s="12">
        <f t="shared" si="188"/>
        <v>14.468085106382977</v>
      </c>
      <c r="AH91" s="12">
        <f t="shared" si="188"/>
        <v>54.468085106382979</v>
      </c>
      <c r="AI91" s="12">
        <f t="shared" si="188"/>
        <v>27.659574468085108</v>
      </c>
      <c r="AJ91" s="12">
        <f t="shared" si="188"/>
        <v>3.4042553191489362</v>
      </c>
      <c r="AK91" s="20">
        <f t="shared" si="194"/>
        <v>235</v>
      </c>
      <c r="AL91" s="12">
        <f t="shared" si="189"/>
        <v>27.23404255319149</v>
      </c>
      <c r="AM91" s="12">
        <f t="shared" si="189"/>
        <v>30.212765957446809</v>
      </c>
      <c r="AN91" s="12">
        <f t="shared" si="189"/>
        <v>25.531914893617021</v>
      </c>
      <c r="AO91" s="12">
        <f t="shared" si="189"/>
        <v>9.3617021276595747</v>
      </c>
      <c r="AP91" s="12">
        <f t="shared" si="189"/>
        <v>7.6595744680851059</v>
      </c>
    </row>
    <row r="92" spans="1:42" ht="15" customHeight="1" x14ac:dyDescent="0.15">
      <c r="A92" s="33"/>
      <c r="B92" s="47"/>
      <c r="C92" s="35" t="s">
        <v>65</v>
      </c>
      <c r="D92" s="92">
        <v>72</v>
      </c>
      <c r="E92" s="92">
        <v>239</v>
      </c>
      <c r="F92" s="101">
        <v>24.267782426778243</v>
      </c>
      <c r="G92" s="229">
        <f t="shared" si="190"/>
        <v>113</v>
      </c>
      <c r="H92" s="230">
        <f t="shared" si="185"/>
        <v>14.159292035398231</v>
      </c>
      <c r="I92" s="230">
        <f t="shared" si="185"/>
        <v>10.619469026548673</v>
      </c>
      <c r="J92" s="230">
        <f t="shared" si="185"/>
        <v>34.513274336283182</v>
      </c>
      <c r="K92" s="230">
        <f t="shared" si="185"/>
        <v>12.389380530973451</v>
      </c>
      <c r="L92" s="230">
        <f t="shared" si="185"/>
        <v>8.8495575221238933</v>
      </c>
      <c r="M92" s="230">
        <f t="shared" si="185"/>
        <v>19.469026548672566</v>
      </c>
      <c r="N92" s="231">
        <f t="shared" si="191"/>
        <v>7.8853356604377094</v>
      </c>
      <c r="O92" s="229">
        <f t="shared" si="191"/>
        <v>113</v>
      </c>
      <c r="P92" s="230">
        <f t="shared" si="186"/>
        <v>14.159292035398231</v>
      </c>
      <c r="Q92" s="230">
        <f t="shared" si="186"/>
        <v>19.469026548672566</v>
      </c>
      <c r="R92" s="230">
        <f t="shared" si="186"/>
        <v>17.699115044247787</v>
      </c>
      <c r="S92" s="230">
        <f t="shared" si="186"/>
        <v>6.1946902654867255</v>
      </c>
      <c r="T92" s="230">
        <f t="shared" si="186"/>
        <v>5.3097345132743365</v>
      </c>
      <c r="U92" s="230">
        <f t="shared" si="186"/>
        <v>11.504424778761061</v>
      </c>
      <c r="V92" s="230">
        <f t="shared" si="186"/>
        <v>2.6548672566371683</v>
      </c>
      <c r="W92" s="230">
        <f t="shared" si="186"/>
        <v>23.008849557522122</v>
      </c>
      <c r="X92" s="231">
        <f t="shared" si="192"/>
        <v>59.321839080459768</v>
      </c>
      <c r="Y92" s="229">
        <f t="shared" si="192"/>
        <v>113</v>
      </c>
      <c r="Z92" s="230">
        <f t="shared" si="187"/>
        <v>28.318584070796462</v>
      </c>
      <c r="AA92" s="230">
        <f t="shared" si="187"/>
        <v>15.044247787610621</v>
      </c>
      <c r="AB92" s="230">
        <f t="shared" si="187"/>
        <v>17.699115044247787</v>
      </c>
      <c r="AC92" s="230">
        <f t="shared" si="187"/>
        <v>10.619469026548673</v>
      </c>
      <c r="AD92" s="230">
        <f t="shared" si="187"/>
        <v>28.318584070796462</v>
      </c>
      <c r="AE92" s="231">
        <f t="shared" si="193"/>
        <v>4.6881230260580153</v>
      </c>
      <c r="AF92" s="21">
        <f t="shared" si="193"/>
        <v>113</v>
      </c>
      <c r="AG92" s="9">
        <f t="shared" si="188"/>
        <v>12.389380530973451</v>
      </c>
      <c r="AH92" s="9">
        <f t="shared" si="188"/>
        <v>40.707964601769916</v>
      </c>
      <c r="AI92" s="9">
        <f t="shared" si="188"/>
        <v>20.353982300884958</v>
      </c>
      <c r="AJ92" s="9">
        <f t="shared" si="188"/>
        <v>26.548672566371685</v>
      </c>
      <c r="AK92" s="21">
        <f t="shared" si="194"/>
        <v>113</v>
      </c>
      <c r="AL92" s="9">
        <f t="shared" si="189"/>
        <v>17.699115044247787</v>
      </c>
      <c r="AM92" s="9">
        <f t="shared" si="189"/>
        <v>17.699115044247787</v>
      </c>
      <c r="AN92" s="9">
        <f t="shared" si="189"/>
        <v>15.044247787610621</v>
      </c>
      <c r="AO92" s="9">
        <f t="shared" si="189"/>
        <v>9.7345132743362832</v>
      </c>
      <c r="AP92" s="9">
        <f t="shared" si="189"/>
        <v>39.823008849557525</v>
      </c>
    </row>
    <row r="93" spans="1:42" ht="15" customHeight="1" x14ac:dyDescent="0.15">
      <c r="A93" s="25" t="s">
        <v>105</v>
      </c>
      <c r="B93" s="17" t="s">
        <v>6</v>
      </c>
      <c r="C93" s="26" t="s">
        <v>16</v>
      </c>
      <c r="D93" s="88">
        <v>1113</v>
      </c>
      <c r="E93" s="88">
        <v>6800</v>
      </c>
      <c r="F93" s="97">
        <v>35.308823529411768</v>
      </c>
      <c r="G93" s="222">
        <f t="shared" si="190"/>
        <v>1165</v>
      </c>
      <c r="H93" s="222">
        <f t="shared" si="190"/>
        <v>88</v>
      </c>
      <c r="I93" s="222">
        <f t="shared" si="190"/>
        <v>161</v>
      </c>
      <c r="J93" s="222">
        <f t="shared" si="190"/>
        <v>324</v>
      </c>
      <c r="K93" s="222">
        <f t="shared" si="190"/>
        <v>274</v>
      </c>
      <c r="L93" s="222">
        <f t="shared" si="190"/>
        <v>286</v>
      </c>
      <c r="M93" s="222">
        <f t="shared" si="190"/>
        <v>32</v>
      </c>
      <c r="N93" s="223">
        <f>N219</f>
        <v>11.086108735416161</v>
      </c>
      <c r="O93" s="222">
        <f t="shared" si="191"/>
        <v>1165</v>
      </c>
      <c r="P93" s="222">
        <f t="shared" si="191"/>
        <v>88</v>
      </c>
      <c r="Q93" s="222">
        <f t="shared" si="191"/>
        <v>150</v>
      </c>
      <c r="R93" s="222">
        <f t="shared" si="191"/>
        <v>179</v>
      </c>
      <c r="S93" s="222">
        <f t="shared" si="191"/>
        <v>145</v>
      </c>
      <c r="T93" s="222">
        <f t="shared" si="191"/>
        <v>140</v>
      </c>
      <c r="U93" s="222">
        <f t="shared" si="191"/>
        <v>180</v>
      </c>
      <c r="V93" s="222">
        <f t="shared" si="191"/>
        <v>223</v>
      </c>
      <c r="W93" s="222">
        <f t="shared" si="191"/>
        <v>60</v>
      </c>
      <c r="X93" s="223">
        <f>X219</f>
        <v>113.39556561085973</v>
      </c>
      <c r="Y93" s="222">
        <f t="shared" si="192"/>
        <v>1165</v>
      </c>
      <c r="Z93" s="222">
        <f t="shared" si="192"/>
        <v>245</v>
      </c>
      <c r="AA93" s="222">
        <f t="shared" si="192"/>
        <v>339</v>
      </c>
      <c r="AB93" s="222">
        <f t="shared" si="192"/>
        <v>292</v>
      </c>
      <c r="AC93" s="222">
        <f t="shared" si="192"/>
        <v>204</v>
      </c>
      <c r="AD93" s="222">
        <f t="shared" si="192"/>
        <v>85</v>
      </c>
      <c r="AE93" s="223">
        <f t="shared" ref="AE93:AM93" si="195">AE219</f>
        <v>5.7523472479065498</v>
      </c>
      <c r="AF93" s="8">
        <f t="shared" si="195"/>
        <v>1165</v>
      </c>
      <c r="AG93" s="8">
        <f t="shared" si="195"/>
        <v>467</v>
      </c>
      <c r="AH93" s="8">
        <f t="shared" si="195"/>
        <v>559</v>
      </c>
      <c r="AI93" s="8">
        <f t="shared" si="195"/>
        <v>82</v>
      </c>
      <c r="AJ93" s="8">
        <f t="shared" si="195"/>
        <v>57</v>
      </c>
      <c r="AK93" s="8">
        <f t="shared" si="195"/>
        <v>1165</v>
      </c>
      <c r="AL93" s="8">
        <f t="shared" si="195"/>
        <v>123</v>
      </c>
      <c r="AM93" s="8">
        <f t="shared" si="195"/>
        <v>256</v>
      </c>
      <c r="AN93" s="8">
        <f t="shared" ref="AN93:AP93" si="196">AN219</f>
        <v>428</v>
      </c>
      <c r="AO93" s="8">
        <f t="shared" si="196"/>
        <v>297</v>
      </c>
      <c r="AP93" s="8">
        <f t="shared" si="196"/>
        <v>61</v>
      </c>
    </row>
    <row r="94" spans="1:42" ht="15" customHeight="1" x14ac:dyDescent="0.15">
      <c r="A94" s="203" t="s">
        <v>106</v>
      </c>
      <c r="B94" s="18" t="s">
        <v>7</v>
      </c>
      <c r="C94" s="30"/>
      <c r="D94" s="89"/>
      <c r="E94" s="89"/>
      <c r="F94" s="98"/>
      <c r="G94" s="225">
        <f>IF(SUM(H94:M94)&gt;100,"－",SUM(H94:M94))</f>
        <v>100</v>
      </c>
      <c r="H94" s="225">
        <f t="shared" ref="H94:M94" si="197">H219/$G93*100</f>
        <v>7.5536480686695278</v>
      </c>
      <c r="I94" s="225">
        <f t="shared" si="197"/>
        <v>13.819742489270388</v>
      </c>
      <c r="J94" s="225">
        <f t="shared" si="197"/>
        <v>27.811158798283266</v>
      </c>
      <c r="K94" s="225">
        <f t="shared" si="197"/>
        <v>23.519313304721027</v>
      </c>
      <c r="L94" s="225">
        <f t="shared" si="197"/>
        <v>24.549356223175966</v>
      </c>
      <c r="M94" s="225">
        <f t="shared" si="197"/>
        <v>2.7467811158798283</v>
      </c>
      <c r="N94" s="224" t="s">
        <v>72</v>
      </c>
      <c r="O94" s="225">
        <f>IF(SUM(P94:W94)&gt;100,"－",SUM(P94:W94))</f>
        <v>100</v>
      </c>
      <c r="P94" s="225">
        <f t="shared" ref="P94:W94" si="198">P219/$O93*100</f>
        <v>7.5536480686695278</v>
      </c>
      <c r="Q94" s="225">
        <f t="shared" si="198"/>
        <v>12.875536480686694</v>
      </c>
      <c r="R94" s="225">
        <f t="shared" si="198"/>
        <v>15.36480686695279</v>
      </c>
      <c r="S94" s="225">
        <f t="shared" si="198"/>
        <v>12.446351931330472</v>
      </c>
      <c r="T94" s="225">
        <f t="shared" si="198"/>
        <v>12.017167381974248</v>
      </c>
      <c r="U94" s="225">
        <f t="shared" si="198"/>
        <v>15.450643776824036</v>
      </c>
      <c r="V94" s="225">
        <f t="shared" si="198"/>
        <v>19.141630901287556</v>
      </c>
      <c r="W94" s="225">
        <f t="shared" si="198"/>
        <v>5.1502145922746783</v>
      </c>
      <c r="X94" s="224" t="s">
        <v>72</v>
      </c>
      <c r="Y94" s="225">
        <f>IF(SUM(Z94:AD94)&gt;100,"－",SUM(Z94:AD94))</f>
        <v>99.999999999999986</v>
      </c>
      <c r="Z94" s="225">
        <f t="shared" ref="Z94:AD94" si="199">Z219/$O93*100</f>
        <v>21.030042918454935</v>
      </c>
      <c r="AA94" s="225">
        <f t="shared" si="199"/>
        <v>29.098712446351932</v>
      </c>
      <c r="AB94" s="225">
        <f t="shared" si="199"/>
        <v>25.064377682403432</v>
      </c>
      <c r="AC94" s="225">
        <f t="shared" si="199"/>
        <v>17.510729613733904</v>
      </c>
      <c r="AD94" s="225">
        <f t="shared" si="199"/>
        <v>7.296137339055794</v>
      </c>
      <c r="AE94" s="224" t="s">
        <v>72</v>
      </c>
      <c r="AF94" s="28">
        <f>IF(SUM(AG94:AJ94)&gt;100,"－",SUM(AG94:AJ94))</f>
        <v>100</v>
      </c>
      <c r="AG94" s="28">
        <f>AG219/$AF93*100</f>
        <v>40.08583690987124</v>
      </c>
      <c r="AH94" s="28">
        <f>AH219/$AF93*100</f>
        <v>47.982832618025753</v>
      </c>
      <c r="AI94" s="28">
        <f>AI219/$AF93*100</f>
        <v>7.0386266094420602</v>
      </c>
      <c r="AJ94" s="28">
        <f>AJ219/$AF93*100</f>
        <v>4.8927038626609445</v>
      </c>
      <c r="AK94" s="28">
        <f>IF(SUM(AL94:AP94)&gt;100,"－",SUM(AL94:AP94))</f>
        <v>100</v>
      </c>
      <c r="AL94" s="28">
        <f>AL219/$AK93*100</f>
        <v>10.557939914163091</v>
      </c>
      <c r="AM94" s="28">
        <f>AM219/$AK93*100</f>
        <v>21.974248927038627</v>
      </c>
      <c r="AN94" s="28">
        <f>AN219/$AK93*100</f>
        <v>36.738197424892704</v>
      </c>
      <c r="AO94" s="28">
        <f>AO219/$AK93*100</f>
        <v>25.493562231759658</v>
      </c>
      <c r="AP94" s="28">
        <f>AP219/$AK93*100</f>
        <v>5.2360515021459229</v>
      </c>
    </row>
    <row r="95" spans="1:42" ht="15" customHeight="1" x14ac:dyDescent="0.15">
      <c r="A95" s="203"/>
      <c r="B95" s="18" t="s">
        <v>8</v>
      </c>
      <c r="C95" s="34" t="s">
        <v>1</v>
      </c>
      <c r="D95" s="90">
        <v>28</v>
      </c>
      <c r="E95" s="90">
        <v>153</v>
      </c>
      <c r="F95" s="99">
        <v>17.647058823529413</v>
      </c>
      <c r="G95" s="226">
        <f>G221</f>
        <v>33</v>
      </c>
      <c r="H95" s="227">
        <f t="shared" ref="H95:M103" si="200">IF($G95=0,0,H221/$G95*100)</f>
        <v>30.303030303030305</v>
      </c>
      <c r="I95" s="227">
        <f t="shared" si="200"/>
        <v>15.151515151515152</v>
      </c>
      <c r="J95" s="227">
        <f t="shared" si="200"/>
        <v>3.0303030303030303</v>
      </c>
      <c r="K95" s="227">
        <f t="shared" si="200"/>
        <v>27.27272727272727</v>
      </c>
      <c r="L95" s="227">
        <f t="shared" si="200"/>
        <v>21.212121212121211</v>
      </c>
      <c r="M95" s="227">
        <f t="shared" si="200"/>
        <v>3.0303030303030303</v>
      </c>
      <c r="N95" s="228">
        <f>N221</f>
        <v>9.3951601535944409</v>
      </c>
      <c r="O95" s="226">
        <f>O221</f>
        <v>33</v>
      </c>
      <c r="P95" s="227">
        <f t="shared" ref="P95:W103" si="201">IF($O95=0,0,P221/$O95*100)</f>
        <v>30.303030303030305</v>
      </c>
      <c r="Q95" s="227">
        <f t="shared" si="201"/>
        <v>12.121212121212121</v>
      </c>
      <c r="R95" s="227">
        <f t="shared" si="201"/>
        <v>9.0909090909090917</v>
      </c>
      <c r="S95" s="227">
        <f t="shared" si="201"/>
        <v>15.151515151515152</v>
      </c>
      <c r="T95" s="227">
        <f t="shared" si="201"/>
        <v>3.0303030303030303</v>
      </c>
      <c r="U95" s="227">
        <f t="shared" si="201"/>
        <v>15.151515151515152</v>
      </c>
      <c r="V95" s="227">
        <f t="shared" si="201"/>
        <v>9.0909090909090917</v>
      </c>
      <c r="W95" s="227">
        <f t="shared" si="201"/>
        <v>6.0606060606060606</v>
      </c>
      <c r="X95" s="228">
        <f>X221</f>
        <v>68.806451612903231</v>
      </c>
      <c r="Y95" s="226">
        <f>Y221</f>
        <v>33</v>
      </c>
      <c r="Z95" s="227">
        <f t="shared" ref="Z95:AD103" si="202">IF($O95=0,0,Z221/$O95*100)</f>
        <v>54.54545454545454</v>
      </c>
      <c r="AA95" s="227">
        <f t="shared" si="202"/>
        <v>15.151515151515152</v>
      </c>
      <c r="AB95" s="227">
        <f t="shared" si="202"/>
        <v>12.121212121212121</v>
      </c>
      <c r="AC95" s="227">
        <f t="shared" si="202"/>
        <v>3.0303030303030303</v>
      </c>
      <c r="AD95" s="227">
        <f t="shared" si="202"/>
        <v>15.151515151515152</v>
      </c>
      <c r="AE95" s="228">
        <f>AE221</f>
        <v>2.2714901954300108</v>
      </c>
      <c r="AF95" s="20">
        <f>AF221</f>
        <v>33</v>
      </c>
      <c r="AG95" s="12">
        <f t="shared" ref="AG95:AJ103" si="203">IF($AF95=0,0,AG221/$AF95*100)</f>
        <v>9.0909090909090917</v>
      </c>
      <c r="AH95" s="12">
        <f t="shared" si="203"/>
        <v>39.393939393939391</v>
      </c>
      <c r="AI95" s="12">
        <f t="shared" si="203"/>
        <v>30.303030303030305</v>
      </c>
      <c r="AJ95" s="12">
        <f t="shared" si="203"/>
        <v>21.212121212121211</v>
      </c>
      <c r="AK95" s="20">
        <f>AK221</f>
        <v>33</v>
      </c>
      <c r="AL95" s="12">
        <f t="shared" ref="AL95:AP103" si="204">IF($AK95=0,0,AL221/$AK95*100)</f>
        <v>18.181818181818183</v>
      </c>
      <c r="AM95" s="12">
        <f t="shared" si="204"/>
        <v>24.242424242424242</v>
      </c>
      <c r="AN95" s="12">
        <f t="shared" si="204"/>
        <v>30.303030303030305</v>
      </c>
      <c r="AO95" s="12">
        <f t="shared" si="204"/>
        <v>6.0606060606060606</v>
      </c>
      <c r="AP95" s="12">
        <f t="shared" si="204"/>
        <v>21.212121212121211</v>
      </c>
    </row>
    <row r="96" spans="1:42" ht="15" customHeight="1" x14ac:dyDescent="0.15">
      <c r="A96" s="203"/>
      <c r="B96" s="18" t="s">
        <v>9</v>
      </c>
      <c r="C96" s="34" t="s">
        <v>107</v>
      </c>
      <c r="D96" s="90">
        <v>68</v>
      </c>
      <c r="E96" s="90">
        <v>424</v>
      </c>
      <c r="F96" s="99">
        <v>22.40566037735849</v>
      </c>
      <c r="G96" s="226">
        <f t="shared" ref="G96:M104" si="205">G222</f>
        <v>70</v>
      </c>
      <c r="H96" s="227">
        <f t="shared" si="200"/>
        <v>5.7142857142857144</v>
      </c>
      <c r="I96" s="227">
        <f t="shared" si="200"/>
        <v>15.714285714285714</v>
      </c>
      <c r="J96" s="227">
        <f t="shared" si="200"/>
        <v>32.857142857142854</v>
      </c>
      <c r="K96" s="227">
        <f t="shared" si="200"/>
        <v>31.428571428571427</v>
      </c>
      <c r="L96" s="227">
        <f t="shared" si="200"/>
        <v>12.857142857142856</v>
      </c>
      <c r="M96" s="227">
        <f t="shared" si="200"/>
        <v>1.4285714285714286</v>
      </c>
      <c r="N96" s="228">
        <f t="shared" ref="N96:W104" si="206">N222</f>
        <v>9.1536268767155509</v>
      </c>
      <c r="O96" s="226">
        <f t="shared" si="206"/>
        <v>70</v>
      </c>
      <c r="P96" s="227">
        <f t="shared" si="201"/>
        <v>5.7142857142857144</v>
      </c>
      <c r="Q96" s="227">
        <f t="shared" si="201"/>
        <v>7.1428571428571423</v>
      </c>
      <c r="R96" s="227">
        <f t="shared" si="201"/>
        <v>14.285714285714285</v>
      </c>
      <c r="S96" s="227">
        <f t="shared" si="201"/>
        <v>12.857142857142856</v>
      </c>
      <c r="T96" s="227">
        <f t="shared" si="201"/>
        <v>8.5714285714285712</v>
      </c>
      <c r="U96" s="227">
        <f t="shared" si="201"/>
        <v>25.714285714285712</v>
      </c>
      <c r="V96" s="227">
        <f t="shared" si="201"/>
        <v>24.285714285714285</v>
      </c>
      <c r="W96" s="227">
        <f t="shared" si="201"/>
        <v>1.4285714285714286</v>
      </c>
      <c r="X96" s="228">
        <f t="shared" ref="X96:AD104" si="207">X222</f>
        <v>135.36231884057972</v>
      </c>
      <c r="Y96" s="226">
        <f t="shared" si="207"/>
        <v>70</v>
      </c>
      <c r="Z96" s="227">
        <f t="shared" si="202"/>
        <v>21.428571428571427</v>
      </c>
      <c r="AA96" s="227">
        <f t="shared" si="202"/>
        <v>34.285714285714285</v>
      </c>
      <c r="AB96" s="227">
        <f t="shared" si="202"/>
        <v>27.142857142857142</v>
      </c>
      <c r="AC96" s="227">
        <f t="shared" si="202"/>
        <v>14.285714285714285</v>
      </c>
      <c r="AD96" s="227">
        <f t="shared" si="202"/>
        <v>2.8571428571428572</v>
      </c>
      <c r="AE96" s="228">
        <f t="shared" ref="AE96:AF103" si="208">AE222</f>
        <v>5.0002161344094507</v>
      </c>
      <c r="AF96" s="20">
        <f t="shared" si="208"/>
        <v>70</v>
      </c>
      <c r="AG96" s="12">
        <f t="shared" si="203"/>
        <v>28.571428571428569</v>
      </c>
      <c r="AH96" s="12">
        <f t="shared" si="203"/>
        <v>64.285714285714292</v>
      </c>
      <c r="AI96" s="12">
        <f t="shared" si="203"/>
        <v>7.1428571428571423</v>
      </c>
      <c r="AJ96" s="12">
        <f t="shared" si="203"/>
        <v>0</v>
      </c>
      <c r="AK96" s="20">
        <f t="shared" ref="AK96:AK103" si="209">AK222</f>
        <v>70</v>
      </c>
      <c r="AL96" s="12">
        <f t="shared" si="204"/>
        <v>17.142857142857142</v>
      </c>
      <c r="AM96" s="12">
        <f t="shared" si="204"/>
        <v>24.285714285714285</v>
      </c>
      <c r="AN96" s="12">
        <f t="shared" si="204"/>
        <v>37.142857142857146</v>
      </c>
      <c r="AO96" s="12">
        <f t="shared" si="204"/>
        <v>20</v>
      </c>
      <c r="AP96" s="12">
        <f t="shared" si="204"/>
        <v>1.4285714285714286</v>
      </c>
    </row>
    <row r="97" spans="1:42" ht="15" customHeight="1" x14ac:dyDescent="0.15">
      <c r="A97" s="32"/>
      <c r="B97" s="18"/>
      <c r="C97" s="34" t="s">
        <v>108</v>
      </c>
      <c r="D97" s="90">
        <v>55</v>
      </c>
      <c r="E97" s="90">
        <v>327</v>
      </c>
      <c r="F97" s="99">
        <v>32.11009174311927</v>
      </c>
      <c r="G97" s="226">
        <f t="shared" si="205"/>
        <v>57</v>
      </c>
      <c r="H97" s="227">
        <f t="shared" si="200"/>
        <v>5.2631578947368416</v>
      </c>
      <c r="I97" s="227">
        <f t="shared" si="200"/>
        <v>15.789473684210526</v>
      </c>
      <c r="J97" s="227">
        <f t="shared" si="200"/>
        <v>17.543859649122805</v>
      </c>
      <c r="K97" s="227">
        <f t="shared" si="200"/>
        <v>26.315789473684209</v>
      </c>
      <c r="L97" s="227">
        <f t="shared" si="200"/>
        <v>35.087719298245609</v>
      </c>
      <c r="M97" s="227">
        <f t="shared" si="200"/>
        <v>0</v>
      </c>
      <c r="N97" s="228">
        <f t="shared" si="206"/>
        <v>12.493970474953585</v>
      </c>
      <c r="O97" s="226">
        <f t="shared" si="206"/>
        <v>57</v>
      </c>
      <c r="P97" s="227">
        <f t="shared" si="201"/>
        <v>5.2631578947368416</v>
      </c>
      <c r="Q97" s="227">
        <f t="shared" si="201"/>
        <v>10.526315789473683</v>
      </c>
      <c r="R97" s="227">
        <f t="shared" si="201"/>
        <v>7.0175438596491224</v>
      </c>
      <c r="S97" s="227">
        <f t="shared" si="201"/>
        <v>12.280701754385964</v>
      </c>
      <c r="T97" s="227">
        <f t="shared" si="201"/>
        <v>12.280701754385964</v>
      </c>
      <c r="U97" s="227">
        <f t="shared" si="201"/>
        <v>14.035087719298245</v>
      </c>
      <c r="V97" s="227">
        <f t="shared" si="201"/>
        <v>31.578947368421051</v>
      </c>
      <c r="W97" s="227">
        <f t="shared" si="201"/>
        <v>7.0175438596491224</v>
      </c>
      <c r="X97" s="228">
        <f t="shared" si="207"/>
        <v>153.46226415094338</v>
      </c>
      <c r="Y97" s="226">
        <f t="shared" si="207"/>
        <v>57</v>
      </c>
      <c r="Z97" s="227">
        <f t="shared" si="202"/>
        <v>29.82456140350877</v>
      </c>
      <c r="AA97" s="227">
        <f t="shared" si="202"/>
        <v>38.596491228070171</v>
      </c>
      <c r="AB97" s="227">
        <f t="shared" si="202"/>
        <v>19.298245614035086</v>
      </c>
      <c r="AC97" s="227">
        <f t="shared" si="202"/>
        <v>8.7719298245614024</v>
      </c>
      <c r="AD97" s="227">
        <f t="shared" si="202"/>
        <v>3.5087719298245612</v>
      </c>
      <c r="AE97" s="228">
        <f t="shared" si="208"/>
        <v>4.0905989776818643</v>
      </c>
      <c r="AF97" s="20">
        <f t="shared" si="208"/>
        <v>57</v>
      </c>
      <c r="AG97" s="12">
        <f t="shared" si="203"/>
        <v>38.596491228070171</v>
      </c>
      <c r="AH97" s="12">
        <f t="shared" si="203"/>
        <v>43.859649122807014</v>
      </c>
      <c r="AI97" s="12">
        <f t="shared" si="203"/>
        <v>15.789473684210526</v>
      </c>
      <c r="AJ97" s="12">
        <f t="shared" si="203"/>
        <v>1.7543859649122806</v>
      </c>
      <c r="AK97" s="20">
        <f t="shared" si="209"/>
        <v>57</v>
      </c>
      <c r="AL97" s="12">
        <f t="shared" si="204"/>
        <v>7.0175438596491224</v>
      </c>
      <c r="AM97" s="12">
        <f t="shared" si="204"/>
        <v>36.84210526315789</v>
      </c>
      <c r="AN97" s="12">
        <f t="shared" si="204"/>
        <v>36.84210526315789</v>
      </c>
      <c r="AO97" s="12">
        <f t="shared" si="204"/>
        <v>17.543859649122805</v>
      </c>
      <c r="AP97" s="12">
        <f t="shared" si="204"/>
        <v>1.7543859649122806</v>
      </c>
    </row>
    <row r="98" spans="1:42" ht="15" customHeight="1" x14ac:dyDescent="0.15">
      <c r="A98" s="32"/>
      <c r="B98" s="18"/>
      <c r="C98" s="34" t="s">
        <v>109</v>
      </c>
      <c r="D98" s="90">
        <v>31</v>
      </c>
      <c r="E98" s="90">
        <v>162</v>
      </c>
      <c r="F98" s="99">
        <v>32.098765432098766</v>
      </c>
      <c r="G98" s="226">
        <f t="shared" si="205"/>
        <v>35</v>
      </c>
      <c r="H98" s="227">
        <f t="shared" si="200"/>
        <v>2.8571428571428572</v>
      </c>
      <c r="I98" s="227">
        <f t="shared" si="200"/>
        <v>11.428571428571429</v>
      </c>
      <c r="J98" s="227">
        <f t="shared" si="200"/>
        <v>20</v>
      </c>
      <c r="K98" s="227">
        <f t="shared" si="200"/>
        <v>40</v>
      </c>
      <c r="L98" s="227">
        <f t="shared" si="200"/>
        <v>22.857142857142858</v>
      </c>
      <c r="M98" s="227">
        <f t="shared" si="200"/>
        <v>2.8571428571428572</v>
      </c>
      <c r="N98" s="228">
        <f t="shared" si="206"/>
        <v>13.608366187294529</v>
      </c>
      <c r="O98" s="226">
        <f t="shared" si="206"/>
        <v>35</v>
      </c>
      <c r="P98" s="227">
        <f t="shared" si="201"/>
        <v>2.8571428571428572</v>
      </c>
      <c r="Q98" s="227">
        <f t="shared" si="201"/>
        <v>11.428571428571429</v>
      </c>
      <c r="R98" s="227">
        <f t="shared" si="201"/>
        <v>17.142857142857142</v>
      </c>
      <c r="S98" s="227">
        <f t="shared" si="201"/>
        <v>5.7142857142857144</v>
      </c>
      <c r="T98" s="227">
        <f t="shared" si="201"/>
        <v>14.285714285714285</v>
      </c>
      <c r="U98" s="227">
        <f t="shared" si="201"/>
        <v>17.142857142857142</v>
      </c>
      <c r="V98" s="227">
        <f t="shared" si="201"/>
        <v>25.714285714285712</v>
      </c>
      <c r="W98" s="227">
        <f t="shared" si="201"/>
        <v>5.7142857142857144</v>
      </c>
      <c r="X98" s="228">
        <f t="shared" si="207"/>
        <v>156.78787878787878</v>
      </c>
      <c r="Y98" s="226">
        <f t="shared" si="207"/>
        <v>35</v>
      </c>
      <c r="Z98" s="227">
        <f t="shared" si="202"/>
        <v>37.142857142857146</v>
      </c>
      <c r="AA98" s="227">
        <f t="shared" si="202"/>
        <v>31.428571428571427</v>
      </c>
      <c r="AB98" s="227">
        <f t="shared" si="202"/>
        <v>14.285714285714285</v>
      </c>
      <c r="AC98" s="227">
        <f t="shared" si="202"/>
        <v>5.7142857142857144</v>
      </c>
      <c r="AD98" s="227">
        <f t="shared" si="202"/>
        <v>11.428571428571429</v>
      </c>
      <c r="AE98" s="228">
        <f t="shared" si="208"/>
        <v>3.4141553551423258</v>
      </c>
      <c r="AF98" s="20">
        <f t="shared" si="208"/>
        <v>35</v>
      </c>
      <c r="AG98" s="12">
        <f t="shared" si="203"/>
        <v>22.857142857142858</v>
      </c>
      <c r="AH98" s="12">
        <f t="shared" si="203"/>
        <v>62.857142857142854</v>
      </c>
      <c r="AI98" s="12">
        <f t="shared" si="203"/>
        <v>14.285714285714285</v>
      </c>
      <c r="AJ98" s="12">
        <f t="shared" si="203"/>
        <v>0</v>
      </c>
      <c r="AK98" s="20">
        <f t="shared" si="209"/>
        <v>35</v>
      </c>
      <c r="AL98" s="12">
        <f t="shared" si="204"/>
        <v>8.5714285714285712</v>
      </c>
      <c r="AM98" s="12">
        <f t="shared" si="204"/>
        <v>42.857142857142854</v>
      </c>
      <c r="AN98" s="12">
        <f t="shared" si="204"/>
        <v>22.857142857142858</v>
      </c>
      <c r="AO98" s="12">
        <f t="shared" si="204"/>
        <v>25.714285714285712</v>
      </c>
      <c r="AP98" s="12">
        <f t="shared" si="204"/>
        <v>0</v>
      </c>
    </row>
    <row r="99" spans="1:42" ht="15" customHeight="1" x14ac:dyDescent="0.15">
      <c r="A99" s="32"/>
      <c r="B99" s="18"/>
      <c r="C99" s="34" t="s">
        <v>110</v>
      </c>
      <c r="D99" s="90">
        <v>37</v>
      </c>
      <c r="E99" s="90">
        <v>189</v>
      </c>
      <c r="F99" s="99">
        <v>36.507936507936506</v>
      </c>
      <c r="G99" s="226">
        <f t="shared" si="205"/>
        <v>40</v>
      </c>
      <c r="H99" s="227">
        <f t="shared" si="200"/>
        <v>10</v>
      </c>
      <c r="I99" s="227">
        <f t="shared" si="200"/>
        <v>15</v>
      </c>
      <c r="J99" s="227">
        <f t="shared" si="200"/>
        <v>27.500000000000004</v>
      </c>
      <c r="K99" s="227">
        <f t="shared" si="200"/>
        <v>20</v>
      </c>
      <c r="L99" s="227">
        <f t="shared" si="200"/>
        <v>27.500000000000004</v>
      </c>
      <c r="M99" s="227">
        <f t="shared" si="200"/>
        <v>0</v>
      </c>
      <c r="N99" s="228">
        <f t="shared" si="206"/>
        <v>11.254748796328194</v>
      </c>
      <c r="O99" s="226">
        <f t="shared" si="206"/>
        <v>40</v>
      </c>
      <c r="P99" s="227">
        <f t="shared" si="201"/>
        <v>10</v>
      </c>
      <c r="Q99" s="227">
        <f t="shared" si="201"/>
        <v>12.5</v>
      </c>
      <c r="R99" s="227">
        <f t="shared" si="201"/>
        <v>27.500000000000004</v>
      </c>
      <c r="S99" s="227">
        <f t="shared" si="201"/>
        <v>2.5</v>
      </c>
      <c r="T99" s="227">
        <f t="shared" si="201"/>
        <v>12.5</v>
      </c>
      <c r="U99" s="227">
        <f t="shared" si="201"/>
        <v>17.5</v>
      </c>
      <c r="V99" s="227">
        <f t="shared" si="201"/>
        <v>17.5</v>
      </c>
      <c r="W99" s="227">
        <f t="shared" si="201"/>
        <v>0</v>
      </c>
      <c r="X99" s="228">
        <f t="shared" si="207"/>
        <v>102.95</v>
      </c>
      <c r="Y99" s="226">
        <f t="shared" si="207"/>
        <v>40</v>
      </c>
      <c r="Z99" s="227">
        <f t="shared" si="202"/>
        <v>25</v>
      </c>
      <c r="AA99" s="227">
        <f t="shared" si="202"/>
        <v>32.5</v>
      </c>
      <c r="AB99" s="227">
        <f t="shared" si="202"/>
        <v>22.5</v>
      </c>
      <c r="AC99" s="227">
        <f t="shared" si="202"/>
        <v>12.5</v>
      </c>
      <c r="AD99" s="227">
        <f t="shared" si="202"/>
        <v>7.5</v>
      </c>
      <c r="AE99" s="228">
        <f t="shared" si="208"/>
        <v>4.50513317019524</v>
      </c>
      <c r="AF99" s="20">
        <f t="shared" si="208"/>
        <v>40</v>
      </c>
      <c r="AG99" s="12">
        <f t="shared" si="203"/>
        <v>20</v>
      </c>
      <c r="AH99" s="12">
        <f t="shared" si="203"/>
        <v>62.5</v>
      </c>
      <c r="AI99" s="12">
        <f t="shared" si="203"/>
        <v>15</v>
      </c>
      <c r="AJ99" s="12">
        <f t="shared" si="203"/>
        <v>2.5</v>
      </c>
      <c r="AK99" s="20">
        <f t="shared" si="209"/>
        <v>40</v>
      </c>
      <c r="AL99" s="12">
        <f t="shared" si="204"/>
        <v>10</v>
      </c>
      <c r="AM99" s="12">
        <f t="shared" si="204"/>
        <v>25</v>
      </c>
      <c r="AN99" s="12">
        <f t="shared" si="204"/>
        <v>35</v>
      </c>
      <c r="AO99" s="12">
        <f t="shared" si="204"/>
        <v>27.500000000000004</v>
      </c>
      <c r="AP99" s="12">
        <f t="shared" si="204"/>
        <v>2.5</v>
      </c>
    </row>
    <row r="100" spans="1:42" ht="15" customHeight="1" x14ac:dyDescent="0.15">
      <c r="A100" s="32"/>
      <c r="B100" s="18"/>
      <c r="C100" s="34" t="s">
        <v>111</v>
      </c>
      <c r="D100" s="90">
        <v>76</v>
      </c>
      <c r="E100" s="90">
        <v>472</v>
      </c>
      <c r="F100" s="99">
        <v>33.262711864406782</v>
      </c>
      <c r="G100" s="226">
        <f t="shared" si="205"/>
        <v>79</v>
      </c>
      <c r="H100" s="227">
        <f t="shared" si="200"/>
        <v>2.5316455696202533</v>
      </c>
      <c r="I100" s="227">
        <f t="shared" si="200"/>
        <v>10.126582278481013</v>
      </c>
      <c r="J100" s="227">
        <f t="shared" si="200"/>
        <v>29.11392405063291</v>
      </c>
      <c r="K100" s="227">
        <f t="shared" si="200"/>
        <v>29.11392405063291</v>
      </c>
      <c r="L100" s="227">
        <f t="shared" si="200"/>
        <v>29.11392405063291</v>
      </c>
      <c r="M100" s="227">
        <f t="shared" si="200"/>
        <v>0</v>
      </c>
      <c r="N100" s="228">
        <f t="shared" si="206"/>
        <v>13.102270210121343</v>
      </c>
      <c r="O100" s="226">
        <f t="shared" si="206"/>
        <v>79</v>
      </c>
      <c r="P100" s="227">
        <f t="shared" si="201"/>
        <v>2.5316455696202533</v>
      </c>
      <c r="Q100" s="227">
        <f t="shared" si="201"/>
        <v>11.39240506329114</v>
      </c>
      <c r="R100" s="227">
        <f t="shared" si="201"/>
        <v>15.18987341772152</v>
      </c>
      <c r="S100" s="227">
        <f t="shared" si="201"/>
        <v>8.8607594936708853</v>
      </c>
      <c r="T100" s="227">
        <f t="shared" si="201"/>
        <v>15.18987341772152</v>
      </c>
      <c r="U100" s="227">
        <f t="shared" si="201"/>
        <v>12.658227848101266</v>
      </c>
      <c r="V100" s="227">
        <f t="shared" si="201"/>
        <v>34.177215189873415</v>
      </c>
      <c r="W100" s="227">
        <f t="shared" si="201"/>
        <v>0</v>
      </c>
      <c r="X100" s="228">
        <f t="shared" si="207"/>
        <v>150.42531645569622</v>
      </c>
      <c r="Y100" s="226">
        <f t="shared" si="207"/>
        <v>79</v>
      </c>
      <c r="Z100" s="227">
        <f t="shared" si="202"/>
        <v>22.784810126582279</v>
      </c>
      <c r="AA100" s="227">
        <f t="shared" si="202"/>
        <v>27.848101265822784</v>
      </c>
      <c r="AB100" s="227">
        <f t="shared" si="202"/>
        <v>25.316455696202532</v>
      </c>
      <c r="AC100" s="227">
        <f t="shared" si="202"/>
        <v>18.9873417721519</v>
      </c>
      <c r="AD100" s="227">
        <f t="shared" si="202"/>
        <v>5.0632911392405067</v>
      </c>
      <c r="AE100" s="228">
        <f t="shared" si="208"/>
        <v>5.7188705017264745</v>
      </c>
      <c r="AF100" s="20">
        <f t="shared" si="208"/>
        <v>79</v>
      </c>
      <c r="AG100" s="12">
        <f t="shared" si="203"/>
        <v>40.506329113924053</v>
      </c>
      <c r="AH100" s="12">
        <f t="shared" si="203"/>
        <v>48.101265822784811</v>
      </c>
      <c r="AI100" s="12">
        <f t="shared" si="203"/>
        <v>5.0632911392405067</v>
      </c>
      <c r="AJ100" s="12">
        <f t="shared" si="203"/>
        <v>6.3291139240506329</v>
      </c>
      <c r="AK100" s="20">
        <f t="shared" si="209"/>
        <v>79</v>
      </c>
      <c r="AL100" s="12">
        <f t="shared" si="204"/>
        <v>7.59493670886076</v>
      </c>
      <c r="AM100" s="12">
        <f t="shared" si="204"/>
        <v>27.848101265822784</v>
      </c>
      <c r="AN100" s="12">
        <f t="shared" si="204"/>
        <v>36.708860759493675</v>
      </c>
      <c r="AO100" s="12">
        <f t="shared" si="204"/>
        <v>24.050632911392405</v>
      </c>
      <c r="AP100" s="12">
        <f t="shared" si="204"/>
        <v>3.79746835443038</v>
      </c>
    </row>
    <row r="101" spans="1:42" ht="15" customHeight="1" x14ac:dyDescent="0.15">
      <c r="A101" s="32"/>
      <c r="B101" s="18"/>
      <c r="C101" s="34" t="s">
        <v>112</v>
      </c>
      <c r="D101" s="90">
        <v>197</v>
      </c>
      <c r="E101" s="90">
        <v>1296</v>
      </c>
      <c r="F101" s="99">
        <v>31.790123456790127</v>
      </c>
      <c r="G101" s="226">
        <f t="shared" si="205"/>
        <v>200</v>
      </c>
      <c r="H101" s="227">
        <f t="shared" si="200"/>
        <v>3.5000000000000004</v>
      </c>
      <c r="I101" s="227">
        <f t="shared" si="200"/>
        <v>12</v>
      </c>
      <c r="J101" s="227">
        <f t="shared" si="200"/>
        <v>28.499999999999996</v>
      </c>
      <c r="K101" s="227">
        <f t="shared" si="200"/>
        <v>26</v>
      </c>
      <c r="L101" s="227">
        <f t="shared" si="200"/>
        <v>28.499999999999996</v>
      </c>
      <c r="M101" s="227">
        <f t="shared" si="200"/>
        <v>1.5</v>
      </c>
      <c r="N101" s="228">
        <f t="shared" si="206"/>
        <v>12.054389251681595</v>
      </c>
      <c r="O101" s="226">
        <f t="shared" si="206"/>
        <v>200</v>
      </c>
      <c r="P101" s="227">
        <f t="shared" si="201"/>
        <v>3.5000000000000004</v>
      </c>
      <c r="Q101" s="227">
        <f t="shared" si="201"/>
        <v>10</v>
      </c>
      <c r="R101" s="227">
        <f t="shared" si="201"/>
        <v>11.5</v>
      </c>
      <c r="S101" s="227">
        <f t="shared" si="201"/>
        <v>15.5</v>
      </c>
      <c r="T101" s="227">
        <f t="shared" si="201"/>
        <v>11</v>
      </c>
      <c r="U101" s="227">
        <f t="shared" si="201"/>
        <v>20</v>
      </c>
      <c r="V101" s="227">
        <f t="shared" si="201"/>
        <v>25</v>
      </c>
      <c r="W101" s="227">
        <f t="shared" si="201"/>
        <v>3.5000000000000004</v>
      </c>
      <c r="X101" s="228">
        <f t="shared" si="207"/>
        <v>131.70466321243524</v>
      </c>
      <c r="Y101" s="226">
        <f t="shared" si="207"/>
        <v>200</v>
      </c>
      <c r="Z101" s="227">
        <f t="shared" si="202"/>
        <v>12</v>
      </c>
      <c r="AA101" s="227">
        <f t="shared" si="202"/>
        <v>32</v>
      </c>
      <c r="AB101" s="227">
        <f t="shared" si="202"/>
        <v>31</v>
      </c>
      <c r="AC101" s="227">
        <f t="shared" si="202"/>
        <v>21</v>
      </c>
      <c r="AD101" s="227">
        <f t="shared" si="202"/>
        <v>4</v>
      </c>
      <c r="AE101" s="228">
        <f t="shared" si="208"/>
        <v>6.6568220465151233</v>
      </c>
      <c r="AF101" s="20">
        <f t="shared" si="208"/>
        <v>200</v>
      </c>
      <c r="AG101" s="12">
        <f t="shared" si="203"/>
        <v>56.999999999999993</v>
      </c>
      <c r="AH101" s="12">
        <f t="shared" si="203"/>
        <v>36.5</v>
      </c>
      <c r="AI101" s="12">
        <f t="shared" si="203"/>
        <v>3.5000000000000004</v>
      </c>
      <c r="AJ101" s="12">
        <f t="shared" si="203"/>
        <v>3</v>
      </c>
      <c r="AK101" s="20">
        <f t="shared" si="209"/>
        <v>200</v>
      </c>
      <c r="AL101" s="12">
        <f t="shared" si="204"/>
        <v>13</v>
      </c>
      <c r="AM101" s="12">
        <f t="shared" si="204"/>
        <v>17.5</v>
      </c>
      <c r="AN101" s="12">
        <f t="shared" si="204"/>
        <v>38</v>
      </c>
      <c r="AO101" s="12">
        <f t="shared" si="204"/>
        <v>28.999999999999996</v>
      </c>
      <c r="AP101" s="12">
        <f t="shared" si="204"/>
        <v>2.5</v>
      </c>
    </row>
    <row r="102" spans="1:42" ht="15" customHeight="1" x14ac:dyDescent="0.15">
      <c r="A102" s="32"/>
      <c r="B102" s="18"/>
      <c r="C102" s="34" t="s">
        <v>10</v>
      </c>
      <c r="D102" s="90">
        <v>360</v>
      </c>
      <c r="E102" s="90">
        <v>2203</v>
      </c>
      <c r="F102" s="99">
        <v>41.307308216068996</v>
      </c>
      <c r="G102" s="226">
        <f t="shared" si="205"/>
        <v>373</v>
      </c>
      <c r="H102" s="227">
        <f t="shared" si="200"/>
        <v>9.1152815013404833</v>
      </c>
      <c r="I102" s="227">
        <f t="shared" si="200"/>
        <v>11.796246648793565</v>
      </c>
      <c r="J102" s="227">
        <f t="shared" si="200"/>
        <v>32.171581769436997</v>
      </c>
      <c r="K102" s="227">
        <f t="shared" si="200"/>
        <v>20.91152815013405</v>
      </c>
      <c r="L102" s="227">
        <f t="shared" si="200"/>
        <v>23.592493297587129</v>
      </c>
      <c r="M102" s="227">
        <f t="shared" si="200"/>
        <v>2.4128686327077746</v>
      </c>
      <c r="N102" s="228">
        <f t="shared" si="206"/>
        <v>10.629868580136545</v>
      </c>
      <c r="O102" s="226">
        <f t="shared" si="206"/>
        <v>373</v>
      </c>
      <c r="P102" s="227">
        <f t="shared" si="201"/>
        <v>9.1152815013404833</v>
      </c>
      <c r="Q102" s="227">
        <f t="shared" si="201"/>
        <v>15.817694369973189</v>
      </c>
      <c r="R102" s="227">
        <f t="shared" si="201"/>
        <v>15.013404825737265</v>
      </c>
      <c r="S102" s="227">
        <f t="shared" si="201"/>
        <v>11.796246648793565</v>
      </c>
      <c r="T102" s="227">
        <f t="shared" si="201"/>
        <v>13.672922252010725</v>
      </c>
      <c r="U102" s="227">
        <f t="shared" si="201"/>
        <v>14.209115281501342</v>
      </c>
      <c r="V102" s="227">
        <f t="shared" si="201"/>
        <v>16.085790884718499</v>
      </c>
      <c r="W102" s="227">
        <f t="shared" si="201"/>
        <v>4.2895442359249332</v>
      </c>
      <c r="X102" s="228">
        <f t="shared" si="207"/>
        <v>100.30532212885154</v>
      </c>
      <c r="Y102" s="226">
        <f t="shared" si="207"/>
        <v>373</v>
      </c>
      <c r="Z102" s="227">
        <f t="shared" si="202"/>
        <v>20.107238605898122</v>
      </c>
      <c r="AA102" s="227">
        <f t="shared" si="202"/>
        <v>26.005361930294907</v>
      </c>
      <c r="AB102" s="227">
        <f t="shared" si="202"/>
        <v>27.613941018766759</v>
      </c>
      <c r="AC102" s="227">
        <f t="shared" si="202"/>
        <v>20.375335120643431</v>
      </c>
      <c r="AD102" s="227">
        <f t="shared" si="202"/>
        <v>5.8981233243967823</v>
      </c>
      <c r="AE102" s="228">
        <f t="shared" si="208"/>
        <v>6.2411018599615584</v>
      </c>
      <c r="AF102" s="20">
        <f t="shared" si="208"/>
        <v>373</v>
      </c>
      <c r="AG102" s="12">
        <f t="shared" si="203"/>
        <v>42.359249329758711</v>
      </c>
      <c r="AH102" s="12">
        <f t="shared" si="203"/>
        <v>49.597855227882036</v>
      </c>
      <c r="AI102" s="12">
        <f t="shared" si="203"/>
        <v>4.2895442359249332</v>
      </c>
      <c r="AJ102" s="12">
        <f t="shared" si="203"/>
        <v>3.7533512064343162</v>
      </c>
      <c r="AK102" s="20">
        <f t="shared" si="209"/>
        <v>373</v>
      </c>
      <c r="AL102" s="12">
        <f t="shared" si="204"/>
        <v>10.991957104557642</v>
      </c>
      <c r="AM102" s="12">
        <f t="shared" si="204"/>
        <v>20.375335120643431</v>
      </c>
      <c r="AN102" s="12">
        <f t="shared" si="204"/>
        <v>38.069705093833775</v>
      </c>
      <c r="AO102" s="12">
        <f t="shared" si="204"/>
        <v>27.882037533512065</v>
      </c>
      <c r="AP102" s="12">
        <f t="shared" si="204"/>
        <v>2.6809651474530831</v>
      </c>
    </row>
    <row r="103" spans="1:42" ht="15" customHeight="1" x14ac:dyDescent="0.15">
      <c r="A103" s="32"/>
      <c r="B103" s="19"/>
      <c r="C103" s="35" t="s">
        <v>66</v>
      </c>
      <c r="D103" s="90">
        <v>261</v>
      </c>
      <c r="E103" s="90">
        <v>1574</v>
      </c>
      <c r="F103" s="99">
        <v>36.46759847522236</v>
      </c>
      <c r="G103" s="226">
        <f t="shared" si="205"/>
        <v>278</v>
      </c>
      <c r="H103" s="227">
        <f t="shared" si="200"/>
        <v>8.2733812949640289</v>
      </c>
      <c r="I103" s="227">
        <f t="shared" si="200"/>
        <v>17.985611510791365</v>
      </c>
      <c r="J103" s="227">
        <f t="shared" si="200"/>
        <v>25.899280575539567</v>
      </c>
      <c r="K103" s="227">
        <f t="shared" si="200"/>
        <v>19.064748201438849</v>
      </c>
      <c r="L103" s="227">
        <f t="shared" si="200"/>
        <v>22.661870503597122</v>
      </c>
      <c r="M103" s="227">
        <f t="shared" si="200"/>
        <v>6.1151079136690649</v>
      </c>
      <c r="N103" s="228">
        <f t="shared" si="206"/>
        <v>10.437620330168802</v>
      </c>
      <c r="O103" s="226">
        <f t="shared" si="206"/>
        <v>278</v>
      </c>
      <c r="P103" s="227">
        <f t="shared" si="201"/>
        <v>8.2733812949640289</v>
      </c>
      <c r="Q103" s="227">
        <f t="shared" si="201"/>
        <v>13.669064748201439</v>
      </c>
      <c r="R103" s="227">
        <f t="shared" si="201"/>
        <v>19.424460431654676</v>
      </c>
      <c r="S103" s="227">
        <f t="shared" si="201"/>
        <v>14.028776978417264</v>
      </c>
      <c r="T103" s="227">
        <f t="shared" si="201"/>
        <v>11.151079136690647</v>
      </c>
      <c r="U103" s="227">
        <f t="shared" si="201"/>
        <v>11.870503597122301</v>
      </c>
      <c r="V103" s="227">
        <f t="shared" si="201"/>
        <v>11.510791366906476</v>
      </c>
      <c r="W103" s="227">
        <f t="shared" si="201"/>
        <v>10.071942446043165</v>
      </c>
      <c r="X103" s="228">
        <f t="shared" si="207"/>
        <v>93.168000000000006</v>
      </c>
      <c r="Y103" s="226">
        <f t="shared" si="207"/>
        <v>278</v>
      </c>
      <c r="Z103" s="227">
        <f t="shared" si="202"/>
        <v>19.784172661870503</v>
      </c>
      <c r="AA103" s="227">
        <f t="shared" si="202"/>
        <v>29.136690647482016</v>
      </c>
      <c r="AB103" s="227">
        <f t="shared" si="202"/>
        <v>21.223021582733814</v>
      </c>
      <c r="AC103" s="227">
        <f t="shared" si="202"/>
        <v>17.266187050359711</v>
      </c>
      <c r="AD103" s="227">
        <f t="shared" si="202"/>
        <v>12.589928057553957</v>
      </c>
      <c r="AE103" s="228">
        <f t="shared" si="208"/>
        <v>5.8179219944080476</v>
      </c>
      <c r="AF103" s="20">
        <f t="shared" si="208"/>
        <v>278</v>
      </c>
      <c r="AG103" s="12">
        <f t="shared" si="203"/>
        <v>36.690647482014391</v>
      </c>
      <c r="AH103" s="12">
        <f t="shared" si="203"/>
        <v>47.841726618705039</v>
      </c>
      <c r="AI103" s="12">
        <f t="shared" si="203"/>
        <v>7.1942446043165464</v>
      </c>
      <c r="AJ103" s="12">
        <f t="shared" si="203"/>
        <v>8.2733812949640289</v>
      </c>
      <c r="AK103" s="20">
        <f t="shared" si="209"/>
        <v>278</v>
      </c>
      <c r="AL103" s="12">
        <f t="shared" si="204"/>
        <v>7.5539568345323742</v>
      </c>
      <c r="AM103" s="12">
        <f t="shared" si="204"/>
        <v>18.705035971223023</v>
      </c>
      <c r="AN103" s="12">
        <f t="shared" si="204"/>
        <v>36.690647482014391</v>
      </c>
      <c r="AO103" s="12">
        <f t="shared" si="204"/>
        <v>25.179856115107913</v>
      </c>
      <c r="AP103" s="12">
        <f t="shared" si="204"/>
        <v>11.870503597122301</v>
      </c>
    </row>
    <row r="104" spans="1:42" ht="15" customHeight="1" x14ac:dyDescent="0.15">
      <c r="A104" s="32"/>
      <c r="B104" s="11" t="s">
        <v>2</v>
      </c>
      <c r="C104" s="26" t="s">
        <v>16</v>
      </c>
      <c r="D104" s="88">
        <v>636</v>
      </c>
      <c r="E104" s="88">
        <v>2490</v>
      </c>
      <c r="F104" s="97">
        <v>42.650602409638552</v>
      </c>
      <c r="G104" s="222">
        <f t="shared" si="205"/>
        <v>835</v>
      </c>
      <c r="H104" s="222">
        <f t="shared" si="205"/>
        <v>189</v>
      </c>
      <c r="I104" s="222">
        <f t="shared" si="205"/>
        <v>76</v>
      </c>
      <c r="J104" s="222">
        <f t="shared" si="205"/>
        <v>190</v>
      </c>
      <c r="K104" s="222">
        <f t="shared" si="205"/>
        <v>143</v>
      </c>
      <c r="L104" s="222">
        <f t="shared" si="205"/>
        <v>201</v>
      </c>
      <c r="M104" s="222">
        <f t="shared" si="205"/>
        <v>36</v>
      </c>
      <c r="N104" s="223">
        <f>N230</f>
        <v>10.304736212653545</v>
      </c>
      <c r="O104" s="222">
        <f t="shared" si="206"/>
        <v>835</v>
      </c>
      <c r="P104" s="222">
        <f t="shared" si="206"/>
        <v>189</v>
      </c>
      <c r="Q104" s="222">
        <f t="shared" si="206"/>
        <v>162</v>
      </c>
      <c r="R104" s="222">
        <f t="shared" si="206"/>
        <v>160</v>
      </c>
      <c r="S104" s="222">
        <f t="shared" si="206"/>
        <v>101</v>
      </c>
      <c r="T104" s="222">
        <f t="shared" si="206"/>
        <v>54</v>
      </c>
      <c r="U104" s="222">
        <f t="shared" si="206"/>
        <v>57</v>
      </c>
      <c r="V104" s="222">
        <f t="shared" si="206"/>
        <v>51</v>
      </c>
      <c r="W104" s="222">
        <f t="shared" si="206"/>
        <v>61</v>
      </c>
      <c r="X104" s="223">
        <f>X230</f>
        <v>55.343669250645995</v>
      </c>
      <c r="Y104" s="222">
        <f t="shared" si="207"/>
        <v>835</v>
      </c>
      <c r="Z104" s="222">
        <f t="shared" si="207"/>
        <v>318</v>
      </c>
      <c r="AA104" s="222">
        <f t="shared" si="207"/>
        <v>119</v>
      </c>
      <c r="AB104" s="222">
        <f t="shared" si="207"/>
        <v>159</v>
      </c>
      <c r="AC104" s="222">
        <f t="shared" si="207"/>
        <v>133</v>
      </c>
      <c r="AD104" s="222">
        <f t="shared" si="207"/>
        <v>106</v>
      </c>
      <c r="AE104" s="223">
        <f t="shared" ref="AE104:AM104" si="210">AE230</f>
        <v>5.0282468357627721</v>
      </c>
      <c r="AF104" s="8">
        <f t="shared" si="210"/>
        <v>835</v>
      </c>
      <c r="AG104" s="8">
        <f t="shared" si="210"/>
        <v>137</v>
      </c>
      <c r="AH104" s="8">
        <f t="shared" si="210"/>
        <v>498</v>
      </c>
      <c r="AI104" s="8">
        <f t="shared" si="210"/>
        <v>175</v>
      </c>
      <c r="AJ104" s="8">
        <f t="shared" si="210"/>
        <v>25</v>
      </c>
      <c r="AK104" s="8">
        <f t="shared" si="210"/>
        <v>835</v>
      </c>
      <c r="AL104" s="8">
        <f t="shared" si="210"/>
        <v>145</v>
      </c>
      <c r="AM104" s="8">
        <f t="shared" si="210"/>
        <v>230</v>
      </c>
      <c r="AN104" s="8">
        <f t="shared" ref="AN104:AP104" si="211">AN230</f>
        <v>223</v>
      </c>
      <c r="AO104" s="8">
        <f t="shared" si="211"/>
        <v>174</v>
      </c>
      <c r="AP104" s="8">
        <f t="shared" si="211"/>
        <v>63</v>
      </c>
    </row>
    <row r="105" spans="1:42" ht="15" customHeight="1" x14ac:dyDescent="0.15">
      <c r="A105" s="32"/>
      <c r="B105" s="11" t="s">
        <v>3</v>
      </c>
      <c r="C105" s="30"/>
      <c r="D105" s="89"/>
      <c r="E105" s="89"/>
      <c r="F105" s="98"/>
      <c r="G105" s="225">
        <f>IF(SUM(H105:M105)&gt;100,"－",SUM(H105:M105))</f>
        <v>100</v>
      </c>
      <c r="H105" s="225">
        <f t="shared" ref="H105:M105" si="212">H230/$G104*100</f>
        <v>22.634730538922156</v>
      </c>
      <c r="I105" s="225">
        <f t="shared" si="212"/>
        <v>9.1017964071856294</v>
      </c>
      <c r="J105" s="225">
        <f t="shared" si="212"/>
        <v>22.754491017964071</v>
      </c>
      <c r="K105" s="225">
        <f t="shared" si="212"/>
        <v>17.125748502994011</v>
      </c>
      <c r="L105" s="225">
        <f t="shared" si="212"/>
        <v>24.071856287425149</v>
      </c>
      <c r="M105" s="225">
        <f t="shared" si="212"/>
        <v>4.3113772455089823</v>
      </c>
      <c r="N105" s="224" t="s">
        <v>72</v>
      </c>
      <c r="O105" s="225">
        <f>IF(SUM(P105:W105)&gt;100,"－",SUM(P105:W105))</f>
        <v>100</v>
      </c>
      <c r="P105" s="225">
        <f t="shared" ref="P105:W105" si="213">P230/$O104*100</f>
        <v>22.634730538922156</v>
      </c>
      <c r="Q105" s="225">
        <f t="shared" si="213"/>
        <v>19.401197604790418</v>
      </c>
      <c r="R105" s="225">
        <f t="shared" si="213"/>
        <v>19.161676646706589</v>
      </c>
      <c r="S105" s="225">
        <f t="shared" si="213"/>
        <v>12.095808383233534</v>
      </c>
      <c r="T105" s="225">
        <f t="shared" si="213"/>
        <v>6.4670658682634734</v>
      </c>
      <c r="U105" s="225">
        <f t="shared" si="213"/>
        <v>6.8263473053892216</v>
      </c>
      <c r="V105" s="225">
        <f t="shared" si="213"/>
        <v>6.1077844311377243</v>
      </c>
      <c r="W105" s="225">
        <f t="shared" si="213"/>
        <v>7.3053892215568865</v>
      </c>
      <c r="X105" s="224" t="s">
        <v>72</v>
      </c>
      <c r="Y105" s="225">
        <f>IF(SUM(Z105:AD105)&gt;100,"－",SUM(Z105:AD105))</f>
        <v>100</v>
      </c>
      <c r="Z105" s="225">
        <f t="shared" ref="Z105:AD105" si="214">Z230/$O104*100</f>
        <v>38.08383233532934</v>
      </c>
      <c r="AA105" s="225">
        <f t="shared" si="214"/>
        <v>14.251497005988023</v>
      </c>
      <c r="AB105" s="225">
        <f t="shared" si="214"/>
        <v>19.04191616766467</v>
      </c>
      <c r="AC105" s="225">
        <f t="shared" si="214"/>
        <v>15.928143712574849</v>
      </c>
      <c r="AD105" s="225">
        <f t="shared" si="214"/>
        <v>12.694610778443113</v>
      </c>
      <c r="AE105" s="224" t="s">
        <v>72</v>
      </c>
      <c r="AF105" s="28">
        <f>IF(SUM(AG105:AJ105)&gt;100,"－",SUM(AG105:AJ105))</f>
        <v>99.999999999999986</v>
      </c>
      <c r="AG105" s="28">
        <f>AG230/$AF104*100</f>
        <v>16.407185628742514</v>
      </c>
      <c r="AH105" s="28">
        <f>AH230/$AF104*100</f>
        <v>59.640718562874248</v>
      </c>
      <c r="AI105" s="28">
        <f>AI230/$AF104*100</f>
        <v>20.958083832335326</v>
      </c>
      <c r="AJ105" s="28">
        <f>AJ230/$AF104*100</f>
        <v>2.9940119760479043</v>
      </c>
      <c r="AK105" s="28">
        <f>IF(SUM(AL105:AP105)&gt;100,"－",SUM(AL105:AP105))</f>
        <v>100.00000000000001</v>
      </c>
      <c r="AL105" s="28">
        <f>AL230/$AK104*100</f>
        <v>17.365269461077844</v>
      </c>
      <c r="AM105" s="28">
        <f>AM230/$AK104*100</f>
        <v>27.54491017964072</v>
      </c>
      <c r="AN105" s="28">
        <f>AN230/$AK104*100</f>
        <v>26.706586826347305</v>
      </c>
      <c r="AO105" s="28">
        <f>AO230/$AK104*100</f>
        <v>20.838323353293415</v>
      </c>
      <c r="AP105" s="28">
        <f>AP230/$AK104*100</f>
        <v>7.5449101796407181</v>
      </c>
    </row>
    <row r="106" spans="1:42" ht="15" customHeight="1" x14ac:dyDescent="0.15">
      <c r="A106" s="32"/>
      <c r="B106" s="11" t="s">
        <v>4</v>
      </c>
      <c r="C106" s="34" t="s">
        <v>1</v>
      </c>
      <c r="D106" s="90">
        <v>28</v>
      </c>
      <c r="E106" s="90">
        <v>153</v>
      </c>
      <c r="F106" s="99">
        <v>17.647058823529413</v>
      </c>
      <c r="G106" s="226">
        <f>G232</f>
        <v>64</v>
      </c>
      <c r="H106" s="227">
        <f t="shared" ref="H106:M114" si="215">IF($G106=0,0,H232/$G106*100)</f>
        <v>35.9375</v>
      </c>
      <c r="I106" s="227">
        <f t="shared" si="215"/>
        <v>6.25</v>
      </c>
      <c r="J106" s="227">
        <f t="shared" si="215"/>
        <v>17.1875</v>
      </c>
      <c r="K106" s="227">
        <f t="shared" si="215"/>
        <v>14.0625</v>
      </c>
      <c r="L106" s="227">
        <f t="shared" si="215"/>
        <v>21.875</v>
      </c>
      <c r="M106" s="227">
        <f t="shared" si="215"/>
        <v>4.6875</v>
      </c>
      <c r="N106" s="228">
        <f>N232</f>
        <v>8.7376817010863395</v>
      </c>
      <c r="O106" s="226">
        <f>O232</f>
        <v>64</v>
      </c>
      <c r="P106" s="227">
        <f t="shared" ref="P106:W114" si="216">IF($O106=0,0,P232/$O106*100)</f>
        <v>35.9375</v>
      </c>
      <c r="Q106" s="227">
        <f t="shared" si="216"/>
        <v>17.1875</v>
      </c>
      <c r="R106" s="227">
        <f t="shared" si="216"/>
        <v>17.1875</v>
      </c>
      <c r="S106" s="227">
        <f t="shared" si="216"/>
        <v>15.625</v>
      </c>
      <c r="T106" s="227">
        <f t="shared" si="216"/>
        <v>4.6875</v>
      </c>
      <c r="U106" s="227">
        <f t="shared" si="216"/>
        <v>1.5625</v>
      </c>
      <c r="V106" s="227">
        <f t="shared" si="216"/>
        <v>3.125</v>
      </c>
      <c r="W106" s="227">
        <f t="shared" si="216"/>
        <v>4.6875</v>
      </c>
      <c r="X106" s="228">
        <f>X232</f>
        <v>34.393442622950822</v>
      </c>
      <c r="Y106" s="226">
        <f>Y232</f>
        <v>64</v>
      </c>
      <c r="Z106" s="227">
        <f t="shared" ref="Z106:AD114" si="217">IF($O106=0,0,Z232/$O106*100)</f>
        <v>65.625</v>
      </c>
      <c r="AA106" s="227">
        <f t="shared" si="217"/>
        <v>6.25</v>
      </c>
      <c r="AB106" s="227">
        <f t="shared" si="217"/>
        <v>4.6875</v>
      </c>
      <c r="AC106" s="227">
        <f t="shared" si="217"/>
        <v>9.375</v>
      </c>
      <c r="AD106" s="227">
        <f t="shared" si="217"/>
        <v>14.0625</v>
      </c>
      <c r="AE106" s="228">
        <f>AE232</f>
        <v>2.5490841012000884</v>
      </c>
      <c r="AF106" s="20">
        <f>AF232</f>
        <v>64</v>
      </c>
      <c r="AG106" s="12">
        <f t="shared" ref="AG106:AJ114" si="218">IF($AF106=0,0,AG232/$AF106*100)</f>
        <v>7.8125</v>
      </c>
      <c r="AH106" s="12">
        <f t="shared" si="218"/>
        <v>35.9375</v>
      </c>
      <c r="AI106" s="12">
        <f t="shared" si="218"/>
        <v>54.6875</v>
      </c>
      <c r="AJ106" s="12">
        <f t="shared" si="218"/>
        <v>1.5625</v>
      </c>
      <c r="AK106" s="20">
        <f>AK232</f>
        <v>64</v>
      </c>
      <c r="AL106" s="12">
        <f t="shared" ref="AL106:AP114" si="219">IF($AK106=0,0,AL232/$AK106*100)</f>
        <v>37.5</v>
      </c>
      <c r="AM106" s="12">
        <f t="shared" si="219"/>
        <v>26.5625</v>
      </c>
      <c r="AN106" s="12">
        <f t="shared" si="219"/>
        <v>9.375</v>
      </c>
      <c r="AO106" s="12">
        <f t="shared" si="219"/>
        <v>20.3125</v>
      </c>
      <c r="AP106" s="12">
        <f t="shared" si="219"/>
        <v>6.25</v>
      </c>
    </row>
    <row r="107" spans="1:42" ht="15" customHeight="1" x14ac:dyDescent="0.15">
      <c r="A107" s="32"/>
      <c r="B107" s="11"/>
      <c r="C107" s="34" t="s">
        <v>107</v>
      </c>
      <c r="D107" s="90">
        <v>68</v>
      </c>
      <c r="E107" s="90">
        <v>424</v>
      </c>
      <c r="F107" s="99">
        <v>22.40566037735849</v>
      </c>
      <c r="G107" s="226">
        <f t="shared" ref="G107:M115" si="220">G233</f>
        <v>32</v>
      </c>
      <c r="H107" s="227">
        <f t="shared" si="215"/>
        <v>9.375</v>
      </c>
      <c r="I107" s="227">
        <f t="shared" si="215"/>
        <v>12.5</v>
      </c>
      <c r="J107" s="227">
        <f t="shared" si="215"/>
        <v>31.25</v>
      </c>
      <c r="K107" s="227">
        <f t="shared" si="215"/>
        <v>15.625</v>
      </c>
      <c r="L107" s="227">
        <f t="shared" si="215"/>
        <v>28.125</v>
      </c>
      <c r="M107" s="227">
        <f t="shared" si="215"/>
        <v>3.125</v>
      </c>
      <c r="N107" s="228">
        <f t="shared" ref="N107:W115" si="221">N233</f>
        <v>11.521007753743836</v>
      </c>
      <c r="O107" s="226">
        <f t="shared" si="221"/>
        <v>32</v>
      </c>
      <c r="P107" s="227">
        <f t="shared" si="216"/>
        <v>9.375</v>
      </c>
      <c r="Q107" s="227">
        <f t="shared" si="216"/>
        <v>18.75</v>
      </c>
      <c r="R107" s="227">
        <f t="shared" si="216"/>
        <v>25</v>
      </c>
      <c r="S107" s="227">
        <f t="shared" si="216"/>
        <v>15.625</v>
      </c>
      <c r="T107" s="227">
        <f t="shared" si="216"/>
        <v>6.25</v>
      </c>
      <c r="U107" s="227">
        <f t="shared" si="216"/>
        <v>9.375</v>
      </c>
      <c r="V107" s="227">
        <f t="shared" si="216"/>
        <v>6.25</v>
      </c>
      <c r="W107" s="227">
        <f t="shared" si="216"/>
        <v>9.375</v>
      </c>
      <c r="X107" s="228">
        <f t="shared" ref="X107:AD115" si="222">X233</f>
        <v>62.03448275862069</v>
      </c>
      <c r="Y107" s="226">
        <f t="shared" si="222"/>
        <v>32</v>
      </c>
      <c r="Z107" s="227">
        <f t="shared" si="217"/>
        <v>21.875</v>
      </c>
      <c r="AA107" s="227">
        <f t="shared" si="217"/>
        <v>25</v>
      </c>
      <c r="AB107" s="227">
        <f t="shared" si="217"/>
        <v>28.125</v>
      </c>
      <c r="AC107" s="227">
        <f t="shared" si="217"/>
        <v>15.625</v>
      </c>
      <c r="AD107" s="227">
        <f t="shared" si="217"/>
        <v>9.375</v>
      </c>
      <c r="AE107" s="228">
        <f t="shared" ref="AE107:AF114" si="223">AE233</f>
        <v>5.678529683138775</v>
      </c>
      <c r="AF107" s="20">
        <f t="shared" si="223"/>
        <v>32</v>
      </c>
      <c r="AG107" s="12">
        <f t="shared" si="218"/>
        <v>6.25</v>
      </c>
      <c r="AH107" s="12">
        <f t="shared" si="218"/>
        <v>56.25</v>
      </c>
      <c r="AI107" s="12">
        <f t="shared" si="218"/>
        <v>31.25</v>
      </c>
      <c r="AJ107" s="12">
        <f t="shared" si="218"/>
        <v>6.25</v>
      </c>
      <c r="AK107" s="20">
        <f t="shared" ref="AK107:AK114" si="224">AK233</f>
        <v>32</v>
      </c>
      <c r="AL107" s="12">
        <f t="shared" si="219"/>
        <v>25</v>
      </c>
      <c r="AM107" s="12">
        <f t="shared" si="219"/>
        <v>31.25</v>
      </c>
      <c r="AN107" s="12">
        <f t="shared" si="219"/>
        <v>21.875</v>
      </c>
      <c r="AO107" s="12">
        <f t="shared" si="219"/>
        <v>9.375</v>
      </c>
      <c r="AP107" s="12">
        <f t="shared" si="219"/>
        <v>12.5</v>
      </c>
    </row>
    <row r="108" spans="1:42" ht="15" customHeight="1" x14ac:dyDescent="0.15">
      <c r="A108" s="32"/>
      <c r="B108" s="11"/>
      <c r="C108" s="34" t="s">
        <v>108</v>
      </c>
      <c r="D108" s="90">
        <v>55</v>
      </c>
      <c r="E108" s="90">
        <v>327</v>
      </c>
      <c r="F108" s="99">
        <v>32.11009174311927</v>
      </c>
      <c r="G108" s="226">
        <f t="shared" si="220"/>
        <v>48</v>
      </c>
      <c r="H108" s="227">
        <f t="shared" si="215"/>
        <v>10.416666666666668</v>
      </c>
      <c r="I108" s="227">
        <f t="shared" si="215"/>
        <v>12.5</v>
      </c>
      <c r="J108" s="227">
        <f t="shared" si="215"/>
        <v>16.666666666666664</v>
      </c>
      <c r="K108" s="227">
        <f t="shared" si="215"/>
        <v>25</v>
      </c>
      <c r="L108" s="227">
        <f t="shared" si="215"/>
        <v>33.333333333333329</v>
      </c>
      <c r="M108" s="227">
        <f t="shared" si="215"/>
        <v>2.083333333333333</v>
      </c>
      <c r="N108" s="228">
        <f t="shared" si="221"/>
        <v>12.900206803012139</v>
      </c>
      <c r="O108" s="226">
        <f t="shared" si="221"/>
        <v>48</v>
      </c>
      <c r="P108" s="227">
        <f t="shared" si="216"/>
        <v>10.416666666666668</v>
      </c>
      <c r="Q108" s="227">
        <f t="shared" si="216"/>
        <v>14.583333333333334</v>
      </c>
      <c r="R108" s="227">
        <f t="shared" si="216"/>
        <v>25</v>
      </c>
      <c r="S108" s="227">
        <f t="shared" si="216"/>
        <v>12.5</v>
      </c>
      <c r="T108" s="227">
        <f t="shared" si="216"/>
        <v>14.583333333333334</v>
      </c>
      <c r="U108" s="227">
        <f t="shared" si="216"/>
        <v>6.25</v>
      </c>
      <c r="V108" s="227">
        <f t="shared" si="216"/>
        <v>14.583333333333334</v>
      </c>
      <c r="W108" s="227">
        <f t="shared" si="216"/>
        <v>2.083333333333333</v>
      </c>
      <c r="X108" s="228">
        <f t="shared" si="222"/>
        <v>85.978723404255319</v>
      </c>
      <c r="Y108" s="226">
        <f t="shared" si="222"/>
        <v>48</v>
      </c>
      <c r="Z108" s="227">
        <f t="shared" si="217"/>
        <v>43.75</v>
      </c>
      <c r="AA108" s="227">
        <f t="shared" si="217"/>
        <v>20.833333333333336</v>
      </c>
      <c r="AB108" s="227">
        <f t="shared" si="217"/>
        <v>14.583333333333334</v>
      </c>
      <c r="AC108" s="227">
        <f t="shared" si="217"/>
        <v>10.416666666666668</v>
      </c>
      <c r="AD108" s="227">
        <f t="shared" si="217"/>
        <v>10.416666666666668</v>
      </c>
      <c r="AE108" s="228">
        <f t="shared" si="223"/>
        <v>3.0351931523645233</v>
      </c>
      <c r="AF108" s="20">
        <f t="shared" si="223"/>
        <v>48</v>
      </c>
      <c r="AG108" s="12">
        <f t="shared" si="218"/>
        <v>10.416666666666668</v>
      </c>
      <c r="AH108" s="12">
        <f t="shared" si="218"/>
        <v>54.166666666666664</v>
      </c>
      <c r="AI108" s="12">
        <f t="shared" si="218"/>
        <v>33.333333333333329</v>
      </c>
      <c r="AJ108" s="12">
        <f t="shared" si="218"/>
        <v>2.083333333333333</v>
      </c>
      <c r="AK108" s="20">
        <f t="shared" si="224"/>
        <v>48</v>
      </c>
      <c r="AL108" s="12">
        <f t="shared" si="219"/>
        <v>12.5</v>
      </c>
      <c r="AM108" s="12">
        <f t="shared" si="219"/>
        <v>50</v>
      </c>
      <c r="AN108" s="12">
        <f t="shared" si="219"/>
        <v>14.583333333333334</v>
      </c>
      <c r="AO108" s="12">
        <f t="shared" si="219"/>
        <v>14.583333333333334</v>
      </c>
      <c r="AP108" s="12">
        <f t="shared" si="219"/>
        <v>8.3333333333333321</v>
      </c>
    </row>
    <row r="109" spans="1:42" ht="15" customHeight="1" x14ac:dyDescent="0.15">
      <c r="A109" s="32"/>
      <c r="B109" s="11"/>
      <c r="C109" s="34" t="s">
        <v>109</v>
      </c>
      <c r="D109" s="90">
        <v>31</v>
      </c>
      <c r="E109" s="90">
        <v>162</v>
      </c>
      <c r="F109" s="99">
        <v>32.098765432098766</v>
      </c>
      <c r="G109" s="226">
        <f t="shared" si="220"/>
        <v>39</v>
      </c>
      <c r="H109" s="227">
        <f t="shared" si="215"/>
        <v>28.205128205128204</v>
      </c>
      <c r="I109" s="227">
        <f t="shared" si="215"/>
        <v>7.6923076923076925</v>
      </c>
      <c r="J109" s="227">
        <f t="shared" si="215"/>
        <v>15.384615384615385</v>
      </c>
      <c r="K109" s="227">
        <f t="shared" si="215"/>
        <v>7.6923076923076925</v>
      </c>
      <c r="L109" s="227">
        <f t="shared" si="215"/>
        <v>38.461538461538467</v>
      </c>
      <c r="M109" s="227">
        <f t="shared" si="215"/>
        <v>2.5641025641025639</v>
      </c>
      <c r="N109" s="228">
        <f t="shared" si="221"/>
        <v>13.270430261092784</v>
      </c>
      <c r="O109" s="226">
        <f t="shared" si="221"/>
        <v>39</v>
      </c>
      <c r="P109" s="227">
        <f t="shared" si="216"/>
        <v>28.205128205128204</v>
      </c>
      <c r="Q109" s="227">
        <f t="shared" si="216"/>
        <v>15.384615384615385</v>
      </c>
      <c r="R109" s="227">
        <f t="shared" si="216"/>
        <v>15.384615384615385</v>
      </c>
      <c r="S109" s="227">
        <f t="shared" si="216"/>
        <v>7.6923076923076925</v>
      </c>
      <c r="T109" s="227">
        <f t="shared" si="216"/>
        <v>10.256410256410255</v>
      </c>
      <c r="U109" s="227">
        <f t="shared" si="216"/>
        <v>2.5641025641025639</v>
      </c>
      <c r="V109" s="227">
        <f t="shared" si="216"/>
        <v>12.820512820512819</v>
      </c>
      <c r="W109" s="227">
        <f t="shared" si="216"/>
        <v>7.6923076923076925</v>
      </c>
      <c r="X109" s="228">
        <f t="shared" si="222"/>
        <v>68.722222222222229</v>
      </c>
      <c r="Y109" s="226">
        <f t="shared" si="222"/>
        <v>39</v>
      </c>
      <c r="Z109" s="227">
        <f t="shared" si="217"/>
        <v>35.897435897435898</v>
      </c>
      <c r="AA109" s="227">
        <f t="shared" si="217"/>
        <v>12.820512820512819</v>
      </c>
      <c r="AB109" s="227">
        <f t="shared" si="217"/>
        <v>15.384615384615385</v>
      </c>
      <c r="AC109" s="227">
        <f t="shared" si="217"/>
        <v>28.205128205128204</v>
      </c>
      <c r="AD109" s="227">
        <f t="shared" si="217"/>
        <v>7.6923076923076925</v>
      </c>
      <c r="AE109" s="228">
        <f t="shared" si="223"/>
        <v>7.1843137478583623</v>
      </c>
      <c r="AF109" s="20">
        <f t="shared" si="223"/>
        <v>39</v>
      </c>
      <c r="AG109" s="12">
        <f t="shared" si="218"/>
        <v>10.256410256410255</v>
      </c>
      <c r="AH109" s="12">
        <f t="shared" si="218"/>
        <v>64.102564102564102</v>
      </c>
      <c r="AI109" s="12">
        <f t="shared" si="218"/>
        <v>25.641025641025639</v>
      </c>
      <c r="AJ109" s="12">
        <f t="shared" si="218"/>
        <v>0</v>
      </c>
      <c r="AK109" s="20">
        <f t="shared" si="224"/>
        <v>39</v>
      </c>
      <c r="AL109" s="12">
        <f t="shared" si="219"/>
        <v>20.512820512820511</v>
      </c>
      <c r="AM109" s="12">
        <f t="shared" si="219"/>
        <v>35.897435897435898</v>
      </c>
      <c r="AN109" s="12">
        <f t="shared" si="219"/>
        <v>28.205128205128204</v>
      </c>
      <c r="AO109" s="12">
        <f t="shared" si="219"/>
        <v>12.820512820512819</v>
      </c>
      <c r="AP109" s="12">
        <f t="shared" si="219"/>
        <v>2.5641025641025639</v>
      </c>
    </row>
    <row r="110" spans="1:42" ht="15" customHeight="1" x14ac:dyDescent="0.15">
      <c r="A110" s="32"/>
      <c r="B110" s="11"/>
      <c r="C110" s="34" t="s">
        <v>110</v>
      </c>
      <c r="D110" s="90">
        <v>37</v>
      </c>
      <c r="E110" s="90">
        <v>189</v>
      </c>
      <c r="F110" s="99">
        <v>36.507936507936506</v>
      </c>
      <c r="G110" s="226">
        <f t="shared" si="220"/>
        <v>39</v>
      </c>
      <c r="H110" s="227">
        <f t="shared" si="215"/>
        <v>15.384615384615385</v>
      </c>
      <c r="I110" s="227">
        <f t="shared" si="215"/>
        <v>10.256410256410255</v>
      </c>
      <c r="J110" s="227">
        <f t="shared" si="215"/>
        <v>25.641025641025639</v>
      </c>
      <c r="K110" s="227">
        <f t="shared" si="215"/>
        <v>17.948717948717949</v>
      </c>
      <c r="L110" s="227">
        <f t="shared" si="215"/>
        <v>30.76923076923077</v>
      </c>
      <c r="M110" s="227">
        <f t="shared" si="215"/>
        <v>0</v>
      </c>
      <c r="N110" s="228">
        <f t="shared" si="221"/>
        <v>13.784274718661205</v>
      </c>
      <c r="O110" s="226">
        <f t="shared" si="221"/>
        <v>39</v>
      </c>
      <c r="P110" s="227">
        <f t="shared" si="216"/>
        <v>15.384615384615385</v>
      </c>
      <c r="Q110" s="227">
        <f t="shared" si="216"/>
        <v>17.948717948717949</v>
      </c>
      <c r="R110" s="227">
        <f t="shared" si="216"/>
        <v>23.076923076923077</v>
      </c>
      <c r="S110" s="227">
        <f t="shared" si="216"/>
        <v>12.820512820512819</v>
      </c>
      <c r="T110" s="227">
        <f t="shared" si="216"/>
        <v>5.1282051282051277</v>
      </c>
      <c r="U110" s="227">
        <f t="shared" si="216"/>
        <v>12.820512820512819</v>
      </c>
      <c r="V110" s="227">
        <f t="shared" si="216"/>
        <v>12.820512820512819</v>
      </c>
      <c r="W110" s="227">
        <f t="shared" si="216"/>
        <v>0</v>
      </c>
      <c r="X110" s="228">
        <f t="shared" si="222"/>
        <v>87.435897435897431</v>
      </c>
      <c r="Y110" s="226">
        <f t="shared" si="222"/>
        <v>39</v>
      </c>
      <c r="Z110" s="227">
        <f t="shared" si="217"/>
        <v>33.333333333333329</v>
      </c>
      <c r="AA110" s="227">
        <f t="shared" si="217"/>
        <v>23.076923076923077</v>
      </c>
      <c r="AB110" s="227">
        <f t="shared" si="217"/>
        <v>25.641025641025639</v>
      </c>
      <c r="AC110" s="227">
        <f t="shared" si="217"/>
        <v>15.384615384615385</v>
      </c>
      <c r="AD110" s="227">
        <f t="shared" si="217"/>
        <v>2.5641025641025639</v>
      </c>
      <c r="AE110" s="228">
        <f t="shared" si="223"/>
        <v>6.7593287941708518</v>
      </c>
      <c r="AF110" s="20">
        <f t="shared" si="223"/>
        <v>39</v>
      </c>
      <c r="AG110" s="12">
        <f t="shared" si="218"/>
        <v>10.256410256410255</v>
      </c>
      <c r="AH110" s="12">
        <f t="shared" si="218"/>
        <v>56.410256410256409</v>
      </c>
      <c r="AI110" s="12">
        <f t="shared" si="218"/>
        <v>30.76923076923077</v>
      </c>
      <c r="AJ110" s="12">
        <f t="shared" si="218"/>
        <v>2.5641025641025639</v>
      </c>
      <c r="AK110" s="20">
        <f t="shared" si="224"/>
        <v>39</v>
      </c>
      <c r="AL110" s="12">
        <f t="shared" si="219"/>
        <v>17.948717948717949</v>
      </c>
      <c r="AM110" s="12">
        <f t="shared" si="219"/>
        <v>28.205128205128204</v>
      </c>
      <c r="AN110" s="12">
        <f t="shared" si="219"/>
        <v>30.76923076923077</v>
      </c>
      <c r="AO110" s="12">
        <f t="shared" si="219"/>
        <v>15.384615384615385</v>
      </c>
      <c r="AP110" s="12">
        <f t="shared" si="219"/>
        <v>7.6923076923076925</v>
      </c>
    </row>
    <row r="111" spans="1:42" ht="15" customHeight="1" x14ac:dyDescent="0.15">
      <c r="A111" s="32"/>
      <c r="B111" s="11"/>
      <c r="C111" s="34" t="s">
        <v>111</v>
      </c>
      <c r="D111" s="90">
        <v>76</v>
      </c>
      <c r="E111" s="90">
        <v>472</v>
      </c>
      <c r="F111" s="99">
        <v>33.262711864406782</v>
      </c>
      <c r="G111" s="226">
        <f t="shared" si="220"/>
        <v>80</v>
      </c>
      <c r="H111" s="227">
        <f t="shared" si="215"/>
        <v>20</v>
      </c>
      <c r="I111" s="227">
        <f t="shared" si="215"/>
        <v>8.75</v>
      </c>
      <c r="J111" s="227">
        <f t="shared" si="215"/>
        <v>20</v>
      </c>
      <c r="K111" s="227">
        <f t="shared" si="215"/>
        <v>26.25</v>
      </c>
      <c r="L111" s="227">
        <f t="shared" si="215"/>
        <v>22.5</v>
      </c>
      <c r="M111" s="227">
        <f t="shared" si="215"/>
        <v>2.5</v>
      </c>
      <c r="N111" s="228">
        <f t="shared" si="221"/>
        <v>11.398527009792566</v>
      </c>
      <c r="O111" s="226">
        <f t="shared" si="221"/>
        <v>80</v>
      </c>
      <c r="P111" s="227">
        <f t="shared" si="216"/>
        <v>20</v>
      </c>
      <c r="Q111" s="227">
        <f t="shared" si="216"/>
        <v>17.5</v>
      </c>
      <c r="R111" s="227">
        <f t="shared" si="216"/>
        <v>16.25</v>
      </c>
      <c r="S111" s="227">
        <f t="shared" si="216"/>
        <v>13.750000000000002</v>
      </c>
      <c r="T111" s="227">
        <f t="shared" si="216"/>
        <v>8.75</v>
      </c>
      <c r="U111" s="227">
        <f t="shared" si="216"/>
        <v>11.25</v>
      </c>
      <c r="V111" s="227">
        <f t="shared" si="216"/>
        <v>7.5</v>
      </c>
      <c r="W111" s="227">
        <f t="shared" si="216"/>
        <v>5</v>
      </c>
      <c r="X111" s="228">
        <f t="shared" si="222"/>
        <v>62.75</v>
      </c>
      <c r="Y111" s="226">
        <f t="shared" si="222"/>
        <v>80</v>
      </c>
      <c r="Z111" s="227">
        <f t="shared" si="217"/>
        <v>28.749999999999996</v>
      </c>
      <c r="AA111" s="227">
        <f t="shared" si="217"/>
        <v>18.75</v>
      </c>
      <c r="AB111" s="227">
        <f t="shared" si="217"/>
        <v>27.500000000000004</v>
      </c>
      <c r="AC111" s="227">
        <f t="shared" si="217"/>
        <v>15</v>
      </c>
      <c r="AD111" s="227">
        <f t="shared" si="217"/>
        <v>10</v>
      </c>
      <c r="AE111" s="228">
        <f t="shared" si="223"/>
        <v>5.5452300904242984</v>
      </c>
      <c r="AF111" s="20">
        <f t="shared" si="223"/>
        <v>80</v>
      </c>
      <c r="AG111" s="12">
        <f t="shared" si="218"/>
        <v>12.5</v>
      </c>
      <c r="AH111" s="12">
        <f t="shared" si="218"/>
        <v>66.25</v>
      </c>
      <c r="AI111" s="12">
        <f t="shared" si="218"/>
        <v>12.5</v>
      </c>
      <c r="AJ111" s="12">
        <f t="shared" si="218"/>
        <v>8.75</v>
      </c>
      <c r="AK111" s="20">
        <f t="shared" si="224"/>
        <v>80</v>
      </c>
      <c r="AL111" s="12">
        <f t="shared" si="219"/>
        <v>13.750000000000002</v>
      </c>
      <c r="AM111" s="12">
        <f t="shared" si="219"/>
        <v>31.25</v>
      </c>
      <c r="AN111" s="12">
        <f t="shared" si="219"/>
        <v>26.25</v>
      </c>
      <c r="AO111" s="12">
        <f t="shared" si="219"/>
        <v>18.75</v>
      </c>
      <c r="AP111" s="12">
        <f t="shared" si="219"/>
        <v>10</v>
      </c>
    </row>
    <row r="112" spans="1:42" ht="15" customHeight="1" x14ac:dyDescent="0.15">
      <c r="A112" s="32"/>
      <c r="B112" s="11"/>
      <c r="C112" s="34" t="s">
        <v>112</v>
      </c>
      <c r="D112" s="90">
        <v>197</v>
      </c>
      <c r="E112" s="90">
        <v>1296</v>
      </c>
      <c r="F112" s="99">
        <v>31.790123456790127</v>
      </c>
      <c r="G112" s="226">
        <f t="shared" si="220"/>
        <v>48</v>
      </c>
      <c r="H112" s="227">
        <f t="shared" si="215"/>
        <v>10.416666666666668</v>
      </c>
      <c r="I112" s="227">
        <f t="shared" si="215"/>
        <v>8.3333333333333321</v>
      </c>
      <c r="J112" s="227">
        <f t="shared" si="215"/>
        <v>27.083333333333332</v>
      </c>
      <c r="K112" s="227">
        <f t="shared" si="215"/>
        <v>16.666666666666664</v>
      </c>
      <c r="L112" s="227">
        <f t="shared" si="215"/>
        <v>33.333333333333329</v>
      </c>
      <c r="M112" s="227">
        <f t="shared" si="215"/>
        <v>4.1666666666666661</v>
      </c>
      <c r="N112" s="228">
        <f t="shared" si="221"/>
        <v>12.477817480534023</v>
      </c>
      <c r="O112" s="226">
        <f t="shared" si="221"/>
        <v>48</v>
      </c>
      <c r="P112" s="227">
        <f t="shared" si="216"/>
        <v>10.416666666666668</v>
      </c>
      <c r="Q112" s="227">
        <f t="shared" si="216"/>
        <v>14.583333333333334</v>
      </c>
      <c r="R112" s="227">
        <f t="shared" si="216"/>
        <v>14.583333333333334</v>
      </c>
      <c r="S112" s="227">
        <f t="shared" si="216"/>
        <v>10.416666666666668</v>
      </c>
      <c r="T112" s="227">
        <f t="shared" si="216"/>
        <v>8.3333333333333321</v>
      </c>
      <c r="U112" s="227">
        <f t="shared" si="216"/>
        <v>16.666666666666664</v>
      </c>
      <c r="V112" s="227">
        <f t="shared" si="216"/>
        <v>12.5</v>
      </c>
      <c r="W112" s="227">
        <f t="shared" si="216"/>
        <v>12.5</v>
      </c>
      <c r="X112" s="228">
        <f t="shared" si="222"/>
        <v>94.857142857142861</v>
      </c>
      <c r="Y112" s="226">
        <f t="shared" si="222"/>
        <v>48</v>
      </c>
      <c r="Z112" s="227">
        <f t="shared" si="217"/>
        <v>25</v>
      </c>
      <c r="AA112" s="227">
        <f t="shared" si="217"/>
        <v>12.5</v>
      </c>
      <c r="AB112" s="227">
        <f t="shared" si="217"/>
        <v>33.333333333333329</v>
      </c>
      <c r="AC112" s="227">
        <f t="shared" si="217"/>
        <v>16.666666666666664</v>
      </c>
      <c r="AD112" s="227">
        <f t="shared" si="217"/>
        <v>12.5</v>
      </c>
      <c r="AE112" s="228">
        <f t="shared" si="223"/>
        <v>6.4430689512910293</v>
      </c>
      <c r="AF112" s="20">
        <f t="shared" si="223"/>
        <v>48</v>
      </c>
      <c r="AG112" s="12">
        <f t="shared" si="218"/>
        <v>25</v>
      </c>
      <c r="AH112" s="12">
        <f t="shared" si="218"/>
        <v>62.5</v>
      </c>
      <c r="AI112" s="12">
        <f t="shared" si="218"/>
        <v>12.5</v>
      </c>
      <c r="AJ112" s="12">
        <f t="shared" si="218"/>
        <v>0</v>
      </c>
      <c r="AK112" s="20">
        <f t="shared" si="224"/>
        <v>48</v>
      </c>
      <c r="AL112" s="12">
        <f t="shared" si="219"/>
        <v>16.666666666666664</v>
      </c>
      <c r="AM112" s="12">
        <f t="shared" si="219"/>
        <v>25</v>
      </c>
      <c r="AN112" s="12">
        <f t="shared" si="219"/>
        <v>31.25</v>
      </c>
      <c r="AO112" s="12">
        <f t="shared" si="219"/>
        <v>22.916666666666664</v>
      </c>
      <c r="AP112" s="12">
        <f t="shared" si="219"/>
        <v>4.1666666666666661</v>
      </c>
    </row>
    <row r="113" spans="1:42" ht="15" customHeight="1" x14ac:dyDescent="0.15">
      <c r="A113" s="32"/>
      <c r="B113" s="11"/>
      <c r="C113" s="34" t="s">
        <v>10</v>
      </c>
      <c r="D113" s="90">
        <v>360</v>
      </c>
      <c r="E113" s="90">
        <v>2203</v>
      </c>
      <c r="F113" s="99">
        <v>41.307308216068996</v>
      </c>
      <c r="G113" s="226">
        <f t="shared" si="220"/>
        <v>217</v>
      </c>
      <c r="H113" s="227">
        <f t="shared" si="215"/>
        <v>23.963133640552993</v>
      </c>
      <c r="I113" s="227">
        <f t="shared" si="215"/>
        <v>9.216589861751153</v>
      </c>
      <c r="J113" s="227">
        <f t="shared" si="215"/>
        <v>28.571428571428569</v>
      </c>
      <c r="K113" s="227">
        <f t="shared" si="215"/>
        <v>17.511520737327189</v>
      </c>
      <c r="L113" s="227">
        <f t="shared" si="215"/>
        <v>18.894009216589861</v>
      </c>
      <c r="M113" s="227">
        <f t="shared" si="215"/>
        <v>1.8433179723502304</v>
      </c>
      <c r="N113" s="228">
        <f t="shared" si="221"/>
        <v>9.1215823183111482</v>
      </c>
      <c r="O113" s="226">
        <f t="shared" si="221"/>
        <v>217</v>
      </c>
      <c r="P113" s="227">
        <f t="shared" si="216"/>
        <v>23.963133640552993</v>
      </c>
      <c r="Q113" s="227">
        <f t="shared" si="216"/>
        <v>22.119815668202765</v>
      </c>
      <c r="R113" s="227">
        <f t="shared" si="216"/>
        <v>22.58064516129032</v>
      </c>
      <c r="S113" s="227">
        <f t="shared" si="216"/>
        <v>12.442396313364055</v>
      </c>
      <c r="T113" s="227">
        <f t="shared" si="216"/>
        <v>4.6082949308755765</v>
      </c>
      <c r="U113" s="227">
        <f t="shared" si="216"/>
        <v>5.9907834101382482</v>
      </c>
      <c r="V113" s="227">
        <f t="shared" si="216"/>
        <v>4.6082949308755765</v>
      </c>
      <c r="W113" s="227">
        <f t="shared" si="216"/>
        <v>3.6866359447004609</v>
      </c>
      <c r="X113" s="228">
        <f t="shared" si="222"/>
        <v>48.794258373205743</v>
      </c>
      <c r="Y113" s="226">
        <f t="shared" si="222"/>
        <v>217</v>
      </c>
      <c r="Z113" s="227">
        <f t="shared" si="217"/>
        <v>42.857142857142854</v>
      </c>
      <c r="AA113" s="227">
        <f t="shared" si="217"/>
        <v>11.059907834101383</v>
      </c>
      <c r="AB113" s="227">
        <f t="shared" si="217"/>
        <v>23.502304147465438</v>
      </c>
      <c r="AC113" s="227">
        <f t="shared" si="217"/>
        <v>16.129032258064516</v>
      </c>
      <c r="AD113" s="227">
        <f t="shared" si="217"/>
        <v>6.4516129032258061</v>
      </c>
      <c r="AE113" s="228">
        <f t="shared" si="223"/>
        <v>4.9036318075937011</v>
      </c>
      <c r="AF113" s="20">
        <f t="shared" si="223"/>
        <v>217</v>
      </c>
      <c r="AG113" s="12">
        <f t="shared" si="218"/>
        <v>23.502304147465438</v>
      </c>
      <c r="AH113" s="12">
        <f t="shared" si="218"/>
        <v>64.516129032258064</v>
      </c>
      <c r="AI113" s="12">
        <f t="shared" si="218"/>
        <v>9.67741935483871</v>
      </c>
      <c r="AJ113" s="12">
        <f t="shared" si="218"/>
        <v>2.3041474654377883</v>
      </c>
      <c r="AK113" s="20">
        <f t="shared" si="224"/>
        <v>217</v>
      </c>
      <c r="AL113" s="12">
        <f t="shared" si="219"/>
        <v>13.82488479262673</v>
      </c>
      <c r="AM113" s="12">
        <f t="shared" si="219"/>
        <v>25.806451612903224</v>
      </c>
      <c r="AN113" s="12">
        <f t="shared" si="219"/>
        <v>29.032258064516132</v>
      </c>
      <c r="AO113" s="12">
        <f t="shared" si="219"/>
        <v>27.649769585253459</v>
      </c>
      <c r="AP113" s="12">
        <f t="shared" si="219"/>
        <v>3.6866359447004609</v>
      </c>
    </row>
    <row r="114" spans="1:42" ht="15" customHeight="1" x14ac:dyDescent="0.15">
      <c r="A114" s="32"/>
      <c r="B114" s="11"/>
      <c r="C114" s="35" t="s">
        <v>66</v>
      </c>
      <c r="D114" s="90">
        <v>261</v>
      </c>
      <c r="E114" s="90">
        <v>1574</v>
      </c>
      <c r="F114" s="99">
        <v>36.46759847522236</v>
      </c>
      <c r="G114" s="226">
        <f t="shared" si="220"/>
        <v>268</v>
      </c>
      <c r="H114" s="227">
        <f t="shared" si="215"/>
        <v>25.373134328358208</v>
      </c>
      <c r="I114" s="227">
        <f t="shared" si="215"/>
        <v>8.9552238805970141</v>
      </c>
      <c r="J114" s="227">
        <f t="shared" si="215"/>
        <v>20.149253731343283</v>
      </c>
      <c r="K114" s="227">
        <f t="shared" si="215"/>
        <v>14.925373134328357</v>
      </c>
      <c r="L114" s="227">
        <f t="shared" si="215"/>
        <v>22.388059701492537</v>
      </c>
      <c r="M114" s="227">
        <f t="shared" si="215"/>
        <v>8.2089552238805972</v>
      </c>
      <c r="N114" s="228">
        <f t="shared" si="221"/>
        <v>9.3056905748711927</v>
      </c>
      <c r="O114" s="226">
        <f t="shared" si="221"/>
        <v>268</v>
      </c>
      <c r="P114" s="227">
        <f t="shared" si="216"/>
        <v>25.373134328358208</v>
      </c>
      <c r="Q114" s="227">
        <f t="shared" si="216"/>
        <v>20.8955223880597</v>
      </c>
      <c r="R114" s="227">
        <f t="shared" si="216"/>
        <v>16.791044776119403</v>
      </c>
      <c r="S114" s="227">
        <f t="shared" si="216"/>
        <v>10.820895522388058</v>
      </c>
      <c r="T114" s="227">
        <f t="shared" si="216"/>
        <v>5.5970149253731343</v>
      </c>
      <c r="U114" s="227">
        <f t="shared" si="216"/>
        <v>5.2238805970149249</v>
      </c>
      <c r="V114" s="227">
        <f t="shared" si="216"/>
        <v>2.9850746268656714</v>
      </c>
      <c r="W114" s="227">
        <f t="shared" si="216"/>
        <v>12.313432835820896</v>
      </c>
      <c r="X114" s="228">
        <f t="shared" si="222"/>
        <v>42.821276595744678</v>
      </c>
      <c r="Y114" s="226">
        <f t="shared" si="222"/>
        <v>268</v>
      </c>
      <c r="Z114" s="227">
        <f t="shared" si="217"/>
        <v>34.701492537313435</v>
      </c>
      <c r="AA114" s="227">
        <f t="shared" si="217"/>
        <v>14.17910447761194</v>
      </c>
      <c r="AB114" s="227">
        <f t="shared" si="217"/>
        <v>13.059701492537313</v>
      </c>
      <c r="AC114" s="227">
        <f t="shared" si="217"/>
        <v>16.791044776119403</v>
      </c>
      <c r="AD114" s="227">
        <f t="shared" si="217"/>
        <v>21.268656716417912</v>
      </c>
      <c r="AE114" s="228">
        <f t="shared" si="223"/>
        <v>4.9735030466098076</v>
      </c>
      <c r="AF114" s="20">
        <f t="shared" si="223"/>
        <v>268</v>
      </c>
      <c r="AG114" s="12">
        <f t="shared" si="218"/>
        <v>16.417910447761194</v>
      </c>
      <c r="AH114" s="12">
        <f t="shared" si="218"/>
        <v>60.074626865671647</v>
      </c>
      <c r="AI114" s="12">
        <f t="shared" si="218"/>
        <v>20.522388059701495</v>
      </c>
      <c r="AJ114" s="12">
        <f t="shared" si="218"/>
        <v>2.9850746268656714</v>
      </c>
      <c r="AK114" s="20">
        <f t="shared" si="224"/>
        <v>268</v>
      </c>
      <c r="AL114" s="12">
        <f t="shared" si="219"/>
        <v>16.044776119402986</v>
      </c>
      <c r="AM114" s="12">
        <f t="shared" si="219"/>
        <v>22.761194029850746</v>
      </c>
      <c r="AN114" s="12">
        <f t="shared" si="219"/>
        <v>30.223880597014922</v>
      </c>
      <c r="AO114" s="12">
        <f t="shared" si="219"/>
        <v>20.149253731343283</v>
      </c>
      <c r="AP114" s="12">
        <f t="shared" si="219"/>
        <v>10.820895522388058</v>
      </c>
    </row>
    <row r="115" spans="1:42" ht="15" customHeight="1" x14ac:dyDescent="0.15">
      <c r="A115" s="32"/>
      <c r="B115" s="204" t="s">
        <v>5</v>
      </c>
      <c r="C115" s="26" t="s">
        <v>16</v>
      </c>
      <c r="D115" s="88">
        <v>711</v>
      </c>
      <c r="E115" s="88">
        <v>2611</v>
      </c>
      <c r="F115" s="97">
        <v>24.856376867100728</v>
      </c>
      <c r="G115" s="222">
        <f t="shared" si="220"/>
        <v>955</v>
      </c>
      <c r="H115" s="222">
        <f t="shared" si="220"/>
        <v>166</v>
      </c>
      <c r="I115" s="222">
        <f t="shared" si="220"/>
        <v>132</v>
      </c>
      <c r="J115" s="222">
        <f t="shared" si="220"/>
        <v>277</v>
      </c>
      <c r="K115" s="222">
        <f t="shared" si="220"/>
        <v>174</v>
      </c>
      <c r="L115" s="222">
        <f t="shared" si="220"/>
        <v>155</v>
      </c>
      <c r="M115" s="222">
        <f t="shared" si="220"/>
        <v>51</v>
      </c>
      <c r="N115" s="223">
        <f>N241</f>
        <v>9.7242509351750535</v>
      </c>
      <c r="O115" s="222">
        <f t="shared" si="221"/>
        <v>955</v>
      </c>
      <c r="P115" s="222">
        <f t="shared" si="221"/>
        <v>166</v>
      </c>
      <c r="Q115" s="222">
        <f t="shared" si="221"/>
        <v>191</v>
      </c>
      <c r="R115" s="222">
        <f t="shared" si="221"/>
        <v>184</v>
      </c>
      <c r="S115" s="222">
        <f t="shared" si="221"/>
        <v>98</v>
      </c>
      <c r="T115" s="222">
        <f t="shared" si="221"/>
        <v>77</v>
      </c>
      <c r="U115" s="222">
        <f t="shared" si="221"/>
        <v>85</v>
      </c>
      <c r="V115" s="222">
        <f t="shared" si="221"/>
        <v>73</v>
      </c>
      <c r="W115" s="222">
        <f t="shared" si="221"/>
        <v>81</v>
      </c>
      <c r="X115" s="223">
        <f>X241</f>
        <v>65.791762013729979</v>
      </c>
      <c r="Y115" s="222">
        <f t="shared" si="222"/>
        <v>955</v>
      </c>
      <c r="Z115" s="222">
        <f t="shared" si="222"/>
        <v>305</v>
      </c>
      <c r="AA115" s="222">
        <f t="shared" si="222"/>
        <v>184</v>
      </c>
      <c r="AB115" s="222">
        <f t="shared" si="222"/>
        <v>211</v>
      </c>
      <c r="AC115" s="222">
        <f t="shared" si="222"/>
        <v>125</v>
      </c>
      <c r="AD115" s="222">
        <f t="shared" si="222"/>
        <v>130</v>
      </c>
      <c r="AE115" s="223">
        <f t="shared" ref="AE115:AM115" si="225">AE241</f>
        <v>4.8568673775627991</v>
      </c>
      <c r="AF115" s="8">
        <f t="shared" si="225"/>
        <v>955</v>
      </c>
      <c r="AG115" s="8">
        <f t="shared" si="225"/>
        <v>151</v>
      </c>
      <c r="AH115" s="8">
        <f t="shared" si="225"/>
        <v>519</v>
      </c>
      <c r="AI115" s="8">
        <f t="shared" si="225"/>
        <v>240</v>
      </c>
      <c r="AJ115" s="8">
        <f t="shared" si="225"/>
        <v>45</v>
      </c>
      <c r="AK115" s="8">
        <f t="shared" si="225"/>
        <v>955</v>
      </c>
      <c r="AL115" s="8">
        <f t="shared" si="225"/>
        <v>215</v>
      </c>
      <c r="AM115" s="8">
        <f t="shared" si="225"/>
        <v>261</v>
      </c>
      <c r="AN115" s="8">
        <f t="shared" ref="AN115:AP115" si="226">AN241</f>
        <v>259</v>
      </c>
      <c r="AO115" s="8">
        <f t="shared" si="226"/>
        <v>114</v>
      </c>
      <c r="AP115" s="8">
        <f t="shared" si="226"/>
        <v>106</v>
      </c>
    </row>
    <row r="116" spans="1:42" ht="15" customHeight="1" x14ac:dyDescent="0.15">
      <c r="A116" s="32"/>
      <c r="B116" s="205"/>
      <c r="C116" s="30"/>
      <c r="D116" s="89"/>
      <c r="E116" s="89"/>
      <c r="F116" s="98"/>
      <c r="G116" s="225">
        <f>IF(SUM(H116:M116)&gt;100,"－",SUM(H116:M116))</f>
        <v>100.00000000000001</v>
      </c>
      <c r="H116" s="225">
        <f t="shared" ref="H116:M116" si="227">H241/$G115*100</f>
        <v>17.382198952879584</v>
      </c>
      <c r="I116" s="225">
        <f t="shared" si="227"/>
        <v>13.821989528795811</v>
      </c>
      <c r="J116" s="225">
        <f t="shared" si="227"/>
        <v>29.005235602094242</v>
      </c>
      <c r="K116" s="225">
        <f t="shared" si="227"/>
        <v>18.219895287958117</v>
      </c>
      <c r="L116" s="225">
        <f t="shared" si="227"/>
        <v>16.230366492146597</v>
      </c>
      <c r="M116" s="225">
        <f t="shared" si="227"/>
        <v>5.340314136125655</v>
      </c>
      <c r="N116" s="224" t="s">
        <v>72</v>
      </c>
      <c r="O116" s="225">
        <f>IF(SUM(P116:W116)&gt;100,"－",SUM(P116:W116))</f>
        <v>100</v>
      </c>
      <c r="P116" s="225">
        <f t="shared" ref="P116:W116" si="228">P241/$O115*100</f>
        <v>17.382198952879584</v>
      </c>
      <c r="Q116" s="225">
        <f t="shared" si="228"/>
        <v>20</v>
      </c>
      <c r="R116" s="225">
        <f t="shared" si="228"/>
        <v>19.26701570680628</v>
      </c>
      <c r="S116" s="225">
        <f t="shared" si="228"/>
        <v>10.261780104712042</v>
      </c>
      <c r="T116" s="225">
        <f t="shared" si="228"/>
        <v>8.0628272251308903</v>
      </c>
      <c r="U116" s="225">
        <f t="shared" si="228"/>
        <v>8.9005235602094235</v>
      </c>
      <c r="V116" s="225">
        <f t="shared" si="228"/>
        <v>7.6439790575916229</v>
      </c>
      <c r="W116" s="225">
        <f t="shared" si="228"/>
        <v>8.4816753926701569</v>
      </c>
      <c r="X116" s="224" t="s">
        <v>72</v>
      </c>
      <c r="Y116" s="225">
        <f>IF(SUM(Z116:AD116)&gt;100,"－",SUM(Z116:AD116))</f>
        <v>100</v>
      </c>
      <c r="Z116" s="225">
        <f t="shared" ref="Z116:AD116" si="229">Z241/$O115*100</f>
        <v>31.937172774869111</v>
      </c>
      <c r="AA116" s="225">
        <f t="shared" si="229"/>
        <v>19.26701570680628</v>
      </c>
      <c r="AB116" s="225">
        <f t="shared" si="229"/>
        <v>22.094240837696336</v>
      </c>
      <c r="AC116" s="225">
        <f t="shared" si="229"/>
        <v>13.089005235602095</v>
      </c>
      <c r="AD116" s="225">
        <f t="shared" si="229"/>
        <v>13.612565445026178</v>
      </c>
      <c r="AE116" s="224" t="s">
        <v>72</v>
      </c>
      <c r="AF116" s="28">
        <f>IF(SUM(AG116:AJ116)&gt;100,"－",SUM(AG116:AJ116))</f>
        <v>100.00000000000001</v>
      </c>
      <c r="AG116" s="28">
        <f>AG241/$AF115*100</f>
        <v>15.811518324607329</v>
      </c>
      <c r="AH116" s="28">
        <f>AH241/$AF115*100</f>
        <v>54.345549738219901</v>
      </c>
      <c r="AI116" s="28">
        <f>AI241/$AF115*100</f>
        <v>25.130890052356019</v>
      </c>
      <c r="AJ116" s="28">
        <f>AJ241/$AF115*100</f>
        <v>4.7120418848167542</v>
      </c>
      <c r="AK116" s="28">
        <f>IF(SUM(AL116:AP116)&gt;100,"－",SUM(AL116:AP116))</f>
        <v>100</v>
      </c>
      <c r="AL116" s="28">
        <f>AL241/$AK115*100</f>
        <v>22.513089005235599</v>
      </c>
      <c r="AM116" s="28">
        <f>AM241/$AK115*100</f>
        <v>27.329842931937172</v>
      </c>
      <c r="AN116" s="28">
        <f>AN241/$AK115*100</f>
        <v>27.120418848167539</v>
      </c>
      <c r="AO116" s="28">
        <f>AO241/$AK115*100</f>
        <v>11.937172774869111</v>
      </c>
      <c r="AP116" s="28">
        <f>AP241/$AK115*100</f>
        <v>11.099476439790577</v>
      </c>
    </row>
    <row r="117" spans="1:42" ht="15" customHeight="1" x14ac:dyDescent="0.15">
      <c r="A117" s="32"/>
      <c r="B117" s="205"/>
      <c r="C117" s="34" t="s">
        <v>1</v>
      </c>
      <c r="D117" s="90">
        <v>57</v>
      </c>
      <c r="E117" s="90">
        <v>143</v>
      </c>
      <c r="F117" s="99">
        <v>12.587412587412588</v>
      </c>
      <c r="G117" s="226">
        <f>G243</f>
        <v>85</v>
      </c>
      <c r="H117" s="227">
        <f t="shared" ref="H117:M125" si="230">IF($G117=0,0,H243/$G117*100)</f>
        <v>35.294117647058826</v>
      </c>
      <c r="I117" s="227">
        <f t="shared" si="230"/>
        <v>9.4117647058823533</v>
      </c>
      <c r="J117" s="227">
        <f t="shared" si="230"/>
        <v>17.647058823529413</v>
      </c>
      <c r="K117" s="227">
        <f t="shared" si="230"/>
        <v>17.647058823529413</v>
      </c>
      <c r="L117" s="227">
        <f t="shared" si="230"/>
        <v>17.647058823529413</v>
      </c>
      <c r="M117" s="227">
        <f t="shared" si="230"/>
        <v>2.3529411764705883</v>
      </c>
      <c r="N117" s="228">
        <f>N243</f>
        <v>8.2480280504839332</v>
      </c>
      <c r="O117" s="226">
        <f>O243</f>
        <v>85</v>
      </c>
      <c r="P117" s="227">
        <f t="shared" ref="P117:W125" si="231">IF($O117=0,0,P243/$O117*100)</f>
        <v>35.294117647058826</v>
      </c>
      <c r="Q117" s="227">
        <f t="shared" si="231"/>
        <v>20</v>
      </c>
      <c r="R117" s="227">
        <f t="shared" si="231"/>
        <v>12.941176470588237</v>
      </c>
      <c r="S117" s="227">
        <f t="shared" si="231"/>
        <v>10.588235294117647</v>
      </c>
      <c r="T117" s="227">
        <f t="shared" si="231"/>
        <v>4.7058823529411766</v>
      </c>
      <c r="U117" s="227">
        <f t="shared" si="231"/>
        <v>4.7058823529411766</v>
      </c>
      <c r="V117" s="227">
        <f t="shared" si="231"/>
        <v>5.8823529411764701</v>
      </c>
      <c r="W117" s="227">
        <f t="shared" si="231"/>
        <v>5.8823529411764701</v>
      </c>
      <c r="X117" s="228">
        <f>X243</f>
        <v>46.524999999999999</v>
      </c>
      <c r="Y117" s="226">
        <f>Y243</f>
        <v>85</v>
      </c>
      <c r="Z117" s="227">
        <f t="shared" ref="Z117:AD125" si="232">IF($O117=0,0,Z243/$O117*100)</f>
        <v>58.82352941176471</v>
      </c>
      <c r="AA117" s="227">
        <f t="shared" si="232"/>
        <v>12.941176470588237</v>
      </c>
      <c r="AB117" s="227">
        <f t="shared" si="232"/>
        <v>15.294117647058824</v>
      </c>
      <c r="AC117" s="227">
        <f t="shared" si="232"/>
        <v>5.8823529411764701</v>
      </c>
      <c r="AD117" s="227">
        <f t="shared" si="232"/>
        <v>7.0588235294117645</v>
      </c>
      <c r="AE117" s="228">
        <f>AE243</f>
        <v>2.634144580830986</v>
      </c>
      <c r="AF117" s="20">
        <f>AF243</f>
        <v>85</v>
      </c>
      <c r="AG117" s="12">
        <f t="shared" ref="AG117:AJ125" si="233">IF($AF117=0,0,AG243/$AF117*100)</f>
        <v>4.7058823529411766</v>
      </c>
      <c r="AH117" s="12">
        <f t="shared" si="233"/>
        <v>20</v>
      </c>
      <c r="AI117" s="12">
        <f t="shared" si="233"/>
        <v>70.588235294117652</v>
      </c>
      <c r="AJ117" s="12">
        <f t="shared" si="233"/>
        <v>4.7058823529411766</v>
      </c>
      <c r="AK117" s="20">
        <f>AK243</f>
        <v>85</v>
      </c>
      <c r="AL117" s="12">
        <f t="shared" ref="AL117:AP125" si="234">IF($AK117=0,0,AL243/$AK117*100)</f>
        <v>40</v>
      </c>
      <c r="AM117" s="12">
        <f t="shared" si="234"/>
        <v>22.352941176470591</v>
      </c>
      <c r="AN117" s="12">
        <f t="shared" si="234"/>
        <v>9.4117647058823533</v>
      </c>
      <c r="AO117" s="12">
        <f t="shared" si="234"/>
        <v>7.0588235294117645</v>
      </c>
      <c r="AP117" s="12">
        <f t="shared" si="234"/>
        <v>21.176470588235293</v>
      </c>
    </row>
    <row r="118" spans="1:42" ht="15" customHeight="1" x14ac:dyDescent="0.15">
      <c r="A118" s="32"/>
      <c r="B118" s="205"/>
      <c r="C118" s="34" t="s">
        <v>107</v>
      </c>
      <c r="D118" s="90">
        <v>54</v>
      </c>
      <c r="E118" s="90">
        <v>198</v>
      </c>
      <c r="F118" s="99">
        <v>18.686868686868689</v>
      </c>
      <c r="G118" s="226">
        <f t="shared" ref="G118:G125" si="235">G244</f>
        <v>77</v>
      </c>
      <c r="H118" s="227">
        <f t="shared" si="230"/>
        <v>12.987012987012985</v>
      </c>
      <c r="I118" s="227">
        <f t="shared" si="230"/>
        <v>16.883116883116884</v>
      </c>
      <c r="J118" s="227">
        <f t="shared" si="230"/>
        <v>44.155844155844157</v>
      </c>
      <c r="K118" s="227">
        <f t="shared" si="230"/>
        <v>16.883116883116884</v>
      </c>
      <c r="L118" s="227">
        <f t="shared" si="230"/>
        <v>7.7922077922077921</v>
      </c>
      <c r="M118" s="227">
        <f t="shared" si="230"/>
        <v>1.2987012987012987</v>
      </c>
      <c r="N118" s="228">
        <f t="shared" ref="N118:O125" si="236">N244</f>
        <v>9.81300947363132</v>
      </c>
      <c r="O118" s="226">
        <f t="shared" si="236"/>
        <v>77</v>
      </c>
      <c r="P118" s="227">
        <f t="shared" si="231"/>
        <v>12.987012987012985</v>
      </c>
      <c r="Q118" s="227">
        <f t="shared" si="231"/>
        <v>16.883116883116884</v>
      </c>
      <c r="R118" s="227">
        <f t="shared" si="231"/>
        <v>19.480519480519483</v>
      </c>
      <c r="S118" s="227">
        <f t="shared" si="231"/>
        <v>9.0909090909090917</v>
      </c>
      <c r="T118" s="227">
        <f t="shared" si="231"/>
        <v>11.688311688311687</v>
      </c>
      <c r="U118" s="227">
        <f t="shared" si="231"/>
        <v>10.38961038961039</v>
      </c>
      <c r="V118" s="227">
        <f t="shared" si="231"/>
        <v>14.285714285714285</v>
      </c>
      <c r="W118" s="227">
        <f t="shared" si="231"/>
        <v>5.1948051948051948</v>
      </c>
      <c r="X118" s="228">
        <f t="shared" ref="X118:Y125" si="237">X244</f>
        <v>86.342465753424662</v>
      </c>
      <c r="Y118" s="226">
        <f t="shared" si="237"/>
        <v>77</v>
      </c>
      <c r="Z118" s="227">
        <f t="shared" si="232"/>
        <v>27.27272727272727</v>
      </c>
      <c r="AA118" s="227">
        <f t="shared" si="232"/>
        <v>36.363636363636367</v>
      </c>
      <c r="AB118" s="227">
        <f t="shared" si="232"/>
        <v>22.077922077922079</v>
      </c>
      <c r="AC118" s="227">
        <f t="shared" si="232"/>
        <v>6.4935064935064926</v>
      </c>
      <c r="AD118" s="227">
        <f t="shared" si="232"/>
        <v>7.7922077922077921</v>
      </c>
      <c r="AE118" s="228">
        <f t="shared" ref="AE118:AF125" si="238">AE244</f>
        <v>3.9279903556152433</v>
      </c>
      <c r="AF118" s="20">
        <f t="shared" si="238"/>
        <v>77</v>
      </c>
      <c r="AG118" s="12">
        <f t="shared" si="233"/>
        <v>10.38961038961039</v>
      </c>
      <c r="AH118" s="12">
        <f t="shared" si="233"/>
        <v>48.051948051948052</v>
      </c>
      <c r="AI118" s="12">
        <f t="shared" si="233"/>
        <v>36.363636363636367</v>
      </c>
      <c r="AJ118" s="12">
        <f t="shared" si="233"/>
        <v>5.1948051948051948</v>
      </c>
      <c r="AK118" s="20">
        <f t="shared" ref="AK118:AK125" si="239">AK244</f>
        <v>77</v>
      </c>
      <c r="AL118" s="12">
        <f t="shared" si="234"/>
        <v>28.571428571428569</v>
      </c>
      <c r="AM118" s="12">
        <f t="shared" si="234"/>
        <v>25.97402597402597</v>
      </c>
      <c r="AN118" s="12">
        <f t="shared" si="234"/>
        <v>20.779220779220779</v>
      </c>
      <c r="AO118" s="12">
        <f t="shared" si="234"/>
        <v>7.7922077922077921</v>
      </c>
      <c r="AP118" s="12">
        <f t="shared" si="234"/>
        <v>16.883116883116884</v>
      </c>
    </row>
    <row r="119" spans="1:42" ht="15" customHeight="1" x14ac:dyDescent="0.15">
      <c r="A119" s="32"/>
      <c r="B119" s="205"/>
      <c r="C119" s="34" t="s">
        <v>108</v>
      </c>
      <c r="D119" s="90">
        <v>96</v>
      </c>
      <c r="E119" s="90">
        <v>275</v>
      </c>
      <c r="F119" s="99">
        <v>14.181818181818182</v>
      </c>
      <c r="G119" s="226">
        <f t="shared" si="235"/>
        <v>125</v>
      </c>
      <c r="H119" s="227">
        <f t="shared" si="230"/>
        <v>15.2</v>
      </c>
      <c r="I119" s="227">
        <f t="shared" si="230"/>
        <v>16.8</v>
      </c>
      <c r="J119" s="227">
        <f t="shared" si="230"/>
        <v>32.800000000000004</v>
      </c>
      <c r="K119" s="227">
        <f t="shared" si="230"/>
        <v>17.599999999999998</v>
      </c>
      <c r="L119" s="227">
        <f t="shared" si="230"/>
        <v>16.8</v>
      </c>
      <c r="M119" s="227">
        <f t="shared" si="230"/>
        <v>0.8</v>
      </c>
      <c r="N119" s="228">
        <f t="shared" si="236"/>
        <v>10.666148442109399</v>
      </c>
      <c r="O119" s="226">
        <f t="shared" si="236"/>
        <v>125</v>
      </c>
      <c r="P119" s="227">
        <f t="shared" si="231"/>
        <v>15.2</v>
      </c>
      <c r="Q119" s="227">
        <f t="shared" si="231"/>
        <v>26.400000000000002</v>
      </c>
      <c r="R119" s="227">
        <f t="shared" si="231"/>
        <v>16</v>
      </c>
      <c r="S119" s="227">
        <f t="shared" si="231"/>
        <v>11.200000000000001</v>
      </c>
      <c r="T119" s="227">
        <f t="shared" si="231"/>
        <v>6.4</v>
      </c>
      <c r="U119" s="227">
        <f t="shared" si="231"/>
        <v>10.4</v>
      </c>
      <c r="V119" s="227">
        <f t="shared" si="231"/>
        <v>10.4</v>
      </c>
      <c r="W119" s="227">
        <f t="shared" si="231"/>
        <v>4</v>
      </c>
      <c r="X119" s="228">
        <f t="shared" si="237"/>
        <v>67.458333333333329</v>
      </c>
      <c r="Y119" s="226">
        <f t="shared" si="237"/>
        <v>125</v>
      </c>
      <c r="Z119" s="227">
        <f t="shared" si="232"/>
        <v>31.2</v>
      </c>
      <c r="AA119" s="227">
        <f t="shared" si="232"/>
        <v>20</v>
      </c>
      <c r="AB119" s="227">
        <f t="shared" si="232"/>
        <v>25.6</v>
      </c>
      <c r="AC119" s="227">
        <f t="shared" si="232"/>
        <v>13.600000000000001</v>
      </c>
      <c r="AD119" s="227">
        <f t="shared" si="232"/>
        <v>9.6</v>
      </c>
      <c r="AE119" s="228">
        <f t="shared" si="238"/>
        <v>4.6798764291364021</v>
      </c>
      <c r="AF119" s="20">
        <f t="shared" si="238"/>
        <v>125</v>
      </c>
      <c r="AG119" s="12">
        <f t="shared" si="233"/>
        <v>13.600000000000001</v>
      </c>
      <c r="AH119" s="12">
        <f t="shared" si="233"/>
        <v>57.599999999999994</v>
      </c>
      <c r="AI119" s="12">
        <f t="shared" si="233"/>
        <v>27.200000000000003</v>
      </c>
      <c r="AJ119" s="12">
        <f t="shared" si="233"/>
        <v>1.6</v>
      </c>
      <c r="AK119" s="20">
        <f t="shared" si="239"/>
        <v>125</v>
      </c>
      <c r="AL119" s="12">
        <f t="shared" si="234"/>
        <v>24.8</v>
      </c>
      <c r="AM119" s="12">
        <f t="shared" si="234"/>
        <v>35.199999999999996</v>
      </c>
      <c r="AN119" s="12">
        <f t="shared" si="234"/>
        <v>29.599999999999998</v>
      </c>
      <c r="AO119" s="12">
        <f t="shared" si="234"/>
        <v>7.1999999999999993</v>
      </c>
      <c r="AP119" s="12">
        <f t="shared" si="234"/>
        <v>3.2</v>
      </c>
    </row>
    <row r="120" spans="1:42" ht="15" customHeight="1" x14ac:dyDescent="0.15">
      <c r="A120" s="32"/>
      <c r="B120" s="46"/>
      <c r="C120" s="34" t="s">
        <v>109</v>
      </c>
      <c r="D120" s="90">
        <v>61</v>
      </c>
      <c r="E120" s="90">
        <v>208</v>
      </c>
      <c r="F120" s="99">
        <v>5.7692307692307692</v>
      </c>
      <c r="G120" s="226">
        <f t="shared" si="235"/>
        <v>75</v>
      </c>
      <c r="H120" s="227">
        <f t="shared" si="230"/>
        <v>10.666666666666668</v>
      </c>
      <c r="I120" s="227">
        <f t="shared" si="230"/>
        <v>12</v>
      </c>
      <c r="J120" s="227">
        <f t="shared" si="230"/>
        <v>25.333333333333336</v>
      </c>
      <c r="K120" s="227">
        <f t="shared" si="230"/>
        <v>30.666666666666664</v>
      </c>
      <c r="L120" s="227">
        <f t="shared" si="230"/>
        <v>18.666666666666668</v>
      </c>
      <c r="M120" s="227">
        <f t="shared" si="230"/>
        <v>2.666666666666667</v>
      </c>
      <c r="N120" s="228">
        <f t="shared" si="236"/>
        <v>11.675884277791697</v>
      </c>
      <c r="O120" s="226">
        <f t="shared" si="236"/>
        <v>75</v>
      </c>
      <c r="P120" s="227">
        <f t="shared" si="231"/>
        <v>10.666666666666668</v>
      </c>
      <c r="Q120" s="227">
        <f t="shared" si="231"/>
        <v>18.666666666666668</v>
      </c>
      <c r="R120" s="227">
        <f t="shared" si="231"/>
        <v>12</v>
      </c>
      <c r="S120" s="227">
        <f t="shared" si="231"/>
        <v>14.666666666666666</v>
      </c>
      <c r="T120" s="227">
        <f t="shared" si="231"/>
        <v>9.3333333333333339</v>
      </c>
      <c r="U120" s="227">
        <f t="shared" si="231"/>
        <v>13.333333333333334</v>
      </c>
      <c r="V120" s="227">
        <f t="shared" si="231"/>
        <v>16</v>
      </c>
      <c r="W120" s="227">
        <f t="shared" si="231"/>
        <v>5.3333333333333339</v>
      </c>
      <c r="X120" s="228">
        <f t="shared" si="237"/>
        <v>103.92957746478874</v>
      </c>
      <c r="Y120" s="226">
        <f t="shared" si="237"/>
        <v>75</v>
      </c>
      <c r="Z120" s="227">
        <f t="shared" si="232"/>
        <v>21.333333333333336</v>
      </c>
      <c r="AA120" s="227">
        <f t="shared" si="232"/>
        <v>22.666666666666664</v>
      </c>
      <c r="AB120" s="227">
        <f t="shared" si="232"/>
        <v>41.333333333333336</v>
      </c>
      <c r="AC120" s="227">
        <f t="shared" si="232"/>
        <v>6.666666666666667</v>
      </c>
      <c r="AD120" s="227">
        <f t="shared" si="232"/>
        <v>8</v>
      </c>
      <c r="AE120" s="228">
        <f t="shared" si="238"/>
        <v>4.8882398952279278</v>
      </c>
      <c r="AF120" s="20">
        <f t="shared" si="238"/>
        <v>75</v>
      </c>
      <c r="AG120" s="12">
        <f t="shared" si="233"/>
        <v>17.333333333333336</v>
      </c>
      <c r="AH120" s="12">
        <f t="shared" si="233"/>
        <v>61.333333333333329</v>
      </c>
      <c r="AI120" s="12">
        <f t="shared" si="233"/>
        <v>18.666666666666668</v>
      </c>
      <c r="AJ120" s="12">
        <f t="shared" si="233"/>
        <v>2.666666666666667</v>
      </c>
      <c r="AK120" s="20">
        <f t="shared" si="239"/>
        <v>75</v>
      </c>
      <c r="AL120" s="12">
        <f t="shared" si="234"/>
        <v>18.666666666666668</v>
      </c>
      <c r="AM120" s="12">
        <f t="shared" si="234"/>
        <v>42.666666666666671</v>
      </c>
      <c r="AN120" s="12">
        <f t="shared" si="234"/>
        <v>25.333333333333336</v>
      </c>
      <c r="AO120" s="12">
        <f t="shared" si="234"/>
        <v>5.3333333333333339</v>
      </c>
      <c r="AP120" s="12">
        <f t="shared" si="234"/>
        <v>8</v>
      </c>
    </row>
    <row r="121" spans="1:42" ht="15" customHeight="1" x14ac:dyDescent="0.15">
      <c r="A121" s="32"/>
      <c r="B121" s="46"/>
      <c r="C121" s="34" t="s">
        <v>110</v>
      </c>
      <c r="D121" s="90">
        <v>69</v>
      </c>
      <c r="E121" s="90">
        <v>235</v>
      </c>
      <c r="F121" s="99">
        <v>16.170212765957448</v>
      </c>
      <c r="G121" s="226">
        <f t="shared" si="235"/>
        <v>86</v>
      </c>
      <c r="H121" s="227">
        <f t="shared" si="230"/>
        <v>13.953488372093023</v>
      </c>
      <c r="I121" s="227">
        <f t="shared" si="230"/>
        <v>24.418604651162788</v>
      </c>
      <c r="J121" s="227">
        <f t="shared" si="230"/>
        <v>26.744186046511626</v>
      </c>
      <c r="K121" s="227">
        <f t="shared" si="230"/>
        <v>19.767441860465116</v>
      </c>
      <c r="L121" s="227">
        <f t="shared" si="230"/>
        <v>15.11627906976744</v>
      </c>
      <c r="M121" s="227">
        <f t="shared" si="230"/>
        <v>0</v>
      </c>
      <c r="N121" s="228">
        <f t="shared" si="236"/>
        <v>9.0445256324568373</v>
      </c>
      <c r="O121" s="226">
        <f t="shared" si="236"/>
        <v>86</v>
      </c>
      <c r="P121" s="227">
        <f t="shared" si="231"/>
        <v>13.953488372093023</v>
      </c>
      <c r="Q121" s="227">
        <f t="shared" si="231"/>
        <v>17.441860465116278</v>
      </c>
      <c r="R121" s="227">
        <f t="shared" si="231"/>
        <v>18.604651162790699</v>
      </c>
      <c r="S121" s="227">
        <f t="shared" si="231"/>
        <v>11.627906976744185</v>
      </c>
      <c r="T121" s="227">
        <f t="shared" si="231"/>
        <v>11.627906976744185</v>
      </c>
      <c r="U121" s="227">
        <f t="shared" si="231"/>
        <v>19.767441860465116</v>
      </c>
      <c r="V121" s="227">
        <f t="shared" si="231"/>
        <v>5.8139534883720927</v>
      </c>
      <c r="W121" s="227">
        <f t="shared" si="231"/>
        <v>1.1627906976744187</v>
      </c>
      <c r="X121" s="228">
        <f t="shared" si="237"/>
        <v>73.564705882352939</v>
      </c>
      <c r="Y121" s="226">
        <f t="shared" si="237"/>
        <v>86</v>
      </c>
      <c r="Z121" s="227">
        <f t="shared" si="232"/>
        <v>26.744186046511626</v>
      </c>
      <c r="AA121" s="227">
        <f t="shared" si="232"/>
        <v>31.395348837209301</v>
      </c>
      <c r="AB121" s="227">
        <f t="shared" si="232"/>
        <v>22.093023255813954</v>
      </c>
      <c r="AC121" s="227">
        <f t="shared" si="232"/>
        <v>12.790697674418606</v>
      </c>
      <c r="AD121" s="227">
        <f t="shared" si="232"/>
        <v>6.9767441860465116</v>
      </c>
      <c r="AE121" s="228">
        <f t="shared" si="238"/>
        <v>4.9092717494828459</v>
      </c>
      <c r="AF121" s="20">
        <f t="shared" si="238"/>
        <v>86</v>
      </c>
      <c r="AG121" s="12">
        <f t="shared" si="233"/>
        <v>12.790697674418606</v>
      </c>
      <c r="AH121" s="12">
        <f t="shared" si="233"/>
        <v>66.279069767441854</v>
      </c>
      <c r="AI121" s="12">
        <f t="shared" si="233"/>
        <v>19.767441860465116</v>
      </c>
      <c r="AJ121" s="12">
        <f t="shared" si="233"/>
        <v>1.1627906976744187</v>
      </c>
      <c r="AK121" s="20">
        <f t="shared" si="239"/>
        <v>86</v>
      </c>
      <c r="AL121" s="12">
        <f t="shared" si="234"/>
        <v>24.418604651162788</v>
      </c>
      <c r="AM121" s="12">
        <f t="shared" si="234"/>
        <v>27.906976744186046</v>
      </c>
      <c r="AN121" s="12">
        <f t="shared" si="234"/>
        <v>31.395348837209301</v>
      </c>
      <c r="AO121" s="12">
        <f t="shared" si="234"/>
        <v>15.11627906976744</v>
      </c>
      <c r="AP121" s="12">
        <f t="shared" si="234"/>
        <v>1.1627906976744187</v>
      </c>
    </row>
    <row r="122" spans="1:42" ht="15" customHeight="1" x14ac:dyDescent="0.15">
      <c r="A122" s="32"/>
      <c r="B122" s="46"/>
      <c r="C122" s="34" t="s">
        <v>111</v>
      </c>
      <c r="D122" s="90">
        <v>52</v>
      </c>
      <c r="E122" s="90">
        <v>193</v>
      </c>
      <c r="F122" s="99">
        <v>23.834196891191709</v>
      </c>
      <c r="G122" s="226">
        <f t="shared" si="235"/>
        <v>69</v>
      </c>
      <c r="H122" s="227">
        <f t="shared" si="230"/>
        <v>18.840579710144929</v>
      </c>
      <c r="I122" s="227">
        <f t="shared" si="230"/>
        <v>10.144927536231885</v>
      </c>
      <c r="J122" s="227">
        <f t="shared" si="230"/>
        <v>30.434782608695656</v>
      </c>
      <c r="K122" s="227">
        <f t="shared" si="230"/>
        <v>13.043478260869565</v>
      </c>
      <c r="L122" s="227">
        <f t="shared" si="230"/>
        <v>24.637681159420293</v>
      </c>
      <c r="M122" s="227">
        <f t="shared" si="230"/>
        <v>2.8985507246376812</v>
      </c>
      <c r="N122" s="228">
        <f t="shared" si="236"/>
        <v>9.8146278193099192</v>
      </c>
      <c r="O122" s="226">
        <f t="shared" si="236"/>
        <v>69</v>
      </c>
      <c r="P122" s="227">
        <f t="shared" si="231"/>
        <v>18.840579710144929</v>
      </c>
      <c r="Q122" s="227">
        <f t="shared" si="231"/>
        <v>17.391304347826086</v>
      </c>
      <c r="R122" s="227">
        <f t="shared" si="231"/>
        <v>24.637681159420293</v>
      </c>
      <c r="S122" s="227">
        <f t="shared" si="231"/>
        <v>11.594202898550725</v>
      </c>
      <c r="T122" s="227">
        <f t="shared" si="231"/>
        <v>10.144927536231885</v>
      </c>
      <c r="U122" s="227">
        <f t="shared" si="231"/>
        <v>5.7971014492753623</v>
      </c>
      <c r="V122" s="227">
        <f t="shared" si="231"/>
        <v>5.7971014492753623</v>
      </c>
      <c r="W122" s="227">
        <f t="shared" si="231"/>
        <v>5.7971014492753623</v>
      </c>
      <c r="X122" s="228">
        <f t="shared" si="237"/>
        <v>58.015384615384619</v>
      </c>
      <c r="Y122" s="226">
        <f t="shared" si="237"/>
        <v>69</v>
      </c>
      <c r="Z122" s="227">
        <f t="shared" si="232"/>
        <v>39.130434782608695</v>
      </c>
      <c r="AA122" s="227">
        <f t="shared" si="232"/>
        <v>15.942028985507244</v>
      </c>
      <c r="AB122" s="227">
        <f t="shared" si="232"/>
        <v>15.942028985507244</v>
      </c>
      <c r="AC122" s="227">
        <f t="shared" si="232"/>
        <v>24.637681159420293</v>
      </c>
      <c r="AD122" s="227">
        <f t="shared" si="232"/>
        <v>4.3478260869565215</v>
      </c>
      <c r="AE122" s="228">
        <f t="shared" si="238"/>
        <v>6.0437552448042222</v>
      </c>
      <c r="AF122" s="20">
        <f t="shared" si="238"/>
        <v>69</v>
      </c>
      <c r="AG122" s="12">
        <f t="shared" si="233"/>
        <v>21.739130434782609</v>
      </c>
      <c r="AH122" s="12">
        <f t="shared" si="233"/>
        <v>63.768115942028977</v>
      </c>
      <c r="AI122" s="12">
        <f t="shared" si="233"/>
        <v>11.594202898550725</v>
      </c>
      <c r="AJ122" s="12">
        <f t="shared" si="233"/>
        <v>2.8985507246376812</v>
      </c>
      <c r="AK122" s="20">
        <f t="shared" si="239"/>
        <v>69</v>
      </c>
      <c r="AL122" s="12">
        <f t="shared" si="234"/>
        <v>15.942028985507244</v>
      </c>
      <c r="AM122" s="12">
        <f t="shared" si="234"/>
        <v>28.985507246376812</v>
      </c>
      <c r="AN122" s="12">
        <f t="shared" si="234"/>
        <v>31.884057971014489</v>
      </c>
      <c r="AO122" s="12">
        <f t="shared" si="234"/>
        <v>20.289855072463769</v>
      </c>
      <c r="AP122" s="12">
        <f t="shared" si="234"/>
        <v>2.8985507246376812</v>
      </c>
    </row>
    <row r="123" spans="1:42" ht="15" customHeight="1" x14ac:dyDescent="0.15">
      <c r="A123" s="32"/>
      <c r="B123" s="46"/>
      <c r="C123" s="34" t="s">
        <v>112</v>
      </c>
      <c r="D123" s="90">
        <v>36</v>
      </c>
      <c r="E123" s="90">
        <v>169</v>
      </c>
      <c r="F123" s="99">
        <v>32.544378698224854</v>
      </c>
      <c r="G123" s="226">
        <f t="shared" si="235"/>
        <v>43</v>
      </c>
      <c r="H123" s="227">
        <f t="shared" si="230"/>
        <v>13.953488372093023</v>
      </c>
      <c r="I123" s="227">
        <f t="shared" si="230"/>
        <v>11.627906976744185</v>
      </c>
      <c r="J123" s="227">
        <f t="shared" si="230"/>
        <v>27.906976744186046</v>
      </c>
      <c r="K123" s="227">
        <f t="shared" si="230"/>
        <v>34.883720930232556</v>
      </c>
      <c r="L123" s="227">
        <f t="shared" si="230"/>
        <v>9.3023255813953494</v>
      </c>
      <c r="M123" s="227">
        <f t="shared" si="230"/>
        <v>2.3255813953488373</v>
      </c>
      <c r="N123" s="228">
        <f t="shared" si="236"/>
        <v>9.0115070807620494</v>
      </c>
      <c r="O123" s="226">
        <f t="shared" si="236"/>
        <v>43</v>
      </c>
      <c r="P123" s="227">
        <f t="shared" si="231"/>
        <v>13.953488372093023</v>
      </c>
      <c r="Q123" s="227">
        <f t="shared" si="231"/>
        <v>20.930232558139537</v>
      </c>
      <c r="R123" s="227">
        <f t="shared" si="231"/>
        <v>23.255813953488371</v>
      </c>
      <c r="S123" s="227">
        <f t="shared" si="231"/>
        <v>11.627906976744185</v>
      </c>
      <c r="T123" s="227">
        <f t="shared" si="231"/>
        <v>9.3023255813953494</v>
      </c>
      <c r="U123" s="227">
        <f t="shared" si="231"/>
        <v>11.627906976744185</v>
      </c>
      <c r="V123" s="227">
        <f t="shared" si="231"/>
        <v>6.9767441860465116</v>
      </c>
      <c r="W123" s="227">
        <f t="shared" si="231"/>
        <v>2.3255813953488373</v>
      </c>
      <c r="X123" s="228">
        <f t="shared" si="237"/>
        <v>67.666666666666671</v>
      </c>
      <c r="Y123" s="226">
        <f t="shared" si="237"/>
        <v>43</v>
      </c>
      <c r="Z123" s="227">
        <f t="shared" si="232"/>
        <v>30.232558139534881</v>
      </c>
      <c r="AA123" s="227">
        <f t="shared" si="232"/>
        <v>25.581395348837212</v>
      </c>
      <c r="AB123" s="227">
        <f t="shared" si="232"/>
        <v>18.604651162790699</v>
      </c>
      <c r="AC123" s="227">
        <f t="shared" si="232"/>
        <v>16.279069767441861</v>
      </c>
      <c r="AD123" s="227">
        <f t="shared" si="232"/>
        <v>9.3023255813953494</v>
      </c>
      <c r="AE123" s="228">
        <f t="shared" si="238"/>
        <v>4.8543665065123855</v>
      </c>
      <c r="AF123" s="20">
        <f t="shared" si="238"/>
        <v>43</v>
      </c>
      <c r="AG123" s="12">
        <f t="shared" si="233"/>
        <v>20.930232558139537</v>
      </c>
      <c r="AH123" s="12">
        <f t="shared" si="233"/>
        <v>65.116279069767444</v>
      </c>
      <c r="AI123" s="12">
        <f t="shared" si="233"/>
        <v>13.953488372093023</v>
      </c>
      <c r="AJ123" s="12">
        <f t="shared" si="233"/>
        <v>0</v>
      </c>
      <c r="AK123" s="20">
        <f t="shared" si="239"/>
        <v>43</v>
      </c>
      <c r="AL123" s="12">
        <f t="shared" si="234"/>
        <v>23.255813953488371</v>
      </c>
      <c r="AM123" s="12">
        <f t="shared" si="234"/>
        <v>32.558139534883722</v>
      </c>
      <c r="AN123" s="12">
        <f t="shared" si="234"/>
        <v>32.558139534883722</v>
      </c>
      <c r="AO123" s="12">
        <f t="shared" si="234"/>
        <v>11.627906976744185</v>
      </c>
      <c r="AP123" s="12">
        <f t="shared" si="234"/>
        <v>0</v>
      </c>
    </row>
    <row r="124" spans="1:42" ht="15" customHeight="1" x14ac:dyDescent="0.15">
      <c r="A124" s="32"/>
      <c r="B124" s="46"/>
      <c r="C124" s="34" t="s">
        <v>10</v>
      </c>
      <c r="D124" s="90">
        <v>133</v>
      </c>
      <c r="E124" s="90">
        <v>586</v>
      </c>
      <c r="F124" s="99">
        <v>42.491467576791806</v>
      </c>
      <c r="G124" s="226">
        <f t="shared" si="235"/>
        <v>162</v>
      </c>
      <c r="H124" s="227">
        <f t="shared" si="230"/>
        <v>14.814814814814813</v>
      </c>
      <c r="I124" s="227">
        <f t="shared" si="230"/>
        <v>12.962962962962962</v>
      </c>
      <c r="J124" s="227">
        <f t="shared" si="230"/>
        <v>32.098765432098766</v>
      </c>
      <c r="K124" s="227">
        <f t="shared" si="230"/>
        <v>17.283950617283949</v>
      </c>
      <c r="L124" s="227">
        <f t="shared" si="230"/>
        <v>20.37037037037037</v>
      </c>
      <c r="M124" s="227">
        <f t="shared" si="230"/>
        <v>2.4691358024691357</v>
      </c>
      <c r="N124" s="228">
        <f t="shared" si="236"/>
        <v>9.821470003385441</v>
      </c>
      <c r="O124" s="226">
        <f t="shared" si="236"/>
        <v>162</v>
      </c>
      <c r="P124" s="227">
        <f t="shared" si="231"/>
        <v>14.814814814814813</v>
      </c>
      <c r="Q124" s="227">
        <f t="shared" si="231"/>
        <v>21.604938271604937</v>
      </c>
      <c r="R124" s="227">
        <f t="shared" si="231"/>
        <v>25.308641975308642</v>
      </c>
      <c r="S124" s="227">
        <f t="shared" si="231"/>
        <v>10.493827160493826</v>
      </c>
      <c r="T124" s="227">
        <f t="shared" si="231"/>
        <v>8.0246913580246915</v>
      </c>
      <c r="U124" s="227">
        <f t="shared" si="231"/>
        <v>7.4074074074074066</v>
      </c>
      <c r="V124" s="227">
        <f t="shared" si="231"/>
        <v>7.4074074074074066</v>
      </c>
      <c r="W124" s="227">
        <f t="shared" si="231"/>
        <v>4.9382716049382713</v>
      </c>
      <c r="X124" s="228">
        <f t="shared" si="237"/>
        <v>66.435064935064929</v>
      </c>
      <c r="Y124" s="226">
        <f t="shared" si="237"/>
        <v>162</v>
      </c>
      <c r="Z124" s="227">
        <f t="shared" si="232"/>
        <v>31.481481481481481</v>
      </c>
      <c r="AA124" s="227">
        <f t="shared" si="232"/>
        <v>18.518518518518519</v>
      </c>
      <c r="AB124" s="227">
        <f t="shared" si="232"/>
        <v>24.074074074074073</v>
      </c>
      <c r="AC124" s="227">
        <f t="shared" si="232"/>
        <v>16.666666666666664</v>
      </c>
      <c r="AD124" s="227">
        <f t="shared" si="232"/>
        <v>9.2592592592592595</v>
      </c>
      <c r="AE124" s="228">
        <f t="shared" si="238"/>
        <v>5.761659931377948</v>
      </c>
      <c r="AF124" s="20">
        <f t="shared" si="238"/>
        <v>162</v>
      </c>
      <c r="AG124" s="12">
        <f t="shared" si="233"/>
        <v>29.012345679012348</v>
      </c>
      <c r="AH124" s="12">
        <f t="shared" si="233"/>
        <v>61.728395061728392</v>
      </c>
      <c r="AI124" s="12">
        <f t="shared" si="233"/>
        <v>6.7901234567901234</v>
      </c>
      <c r="AJ124" s="12">
        <f t="shared" si="233"/>
        <v>2.4691358024691357</v>
      </c>
      <c r="AK124" s="20">
        <f t="shared" si="239"/>
        <v>162</v>
      </c>
      <c r="AL124" s="12">
        <f t="shared" si="234"/>
        <v>14.19753086419753</v>
      </c>
      <c r="AM124" s="12">
        <f t="shared" si="234"/>
        <v>22.839506172839506</v>
      </c>
      <c r="AN124" s="12">
        <f t="shared" si="234"/>
        <v>36.419753086419753</v>
      </c>
      <c r="AO124" s="12">
        <f t="shared" si="234"/>
        <v>19.1358024691358</v>
      </c>
      <c r="AP124" s="12">
        <f t="shared" si="234"/>
        <v>7.4074074074074066</v>
      </c>
    </row>
    <row r="125" spans="1:42" ht="15" customHeight="1" x14ac:dyDescent="0.15">
      <c r="A125" s="33"/>
      <c r="B125" s="47"/>
      <c r="C125" s="35" t="s">
        <v>66</v>
      </c>
      <c r="D125" s="92">
        <v>153</v>
      </c>
      <c r="E125" s="92">
        <v>604</v>
      </c>
      <c r="F125" s="101">
        <v>25.662251655629138</v>
      </c>
      <c r="G125" s="229">
        <f t="shared" si="235"/>
        <v>233</v>
      </c>
      <c r="H125" s="230">
        <f t="shared" si="230"/>
        <v>18.884120171673821</v>
      </c>
      <c r="I125" s="230">
        <f t="shared" si="230"/>
        <v>11.587982832618025</v>
      </c>
      <c r="J125" s="230">
        <f t="shared" si="230"/>
        <v>25.751072961373389</v>
      </c>
      <c r="K125" s="230">
        <f t="shared" si="230"/>
        <v>13.733905579399142</v>
      </c>
      <c r="L125" s="230">
        <f t="shared" si="230"/>
        <v>13.733905579399142</v>
      </c>
      <c r="M125" s="230">
        <f t="shared" si="230"/>
        <v>16.309012875536482</v>
      </c>
      <c r="N125" s="231">
        <f t="shared" si="236"/>
        <v>9.3319026251270927</v>
      </c>
      <c r="O125" s="229">
        <f t="shared" si="236"/>
        <v>233</v>
      </c>
      <c r="P125" s="230">
        <f t="shared" si="231"/>
        <v>18.884120171673821</v>
      </c>
      <c r="Q125" s="230">
        <f t="shared" si="231"/>
        <v>18.454935622317599</v>
      </c>
      <c r="R125" s="230">
        <f t="shared" si="231"/>
        <v>19.313304721030043</v>
      </c>
      <c r="S125" s="230">
        <f t="shared" si="231"/>
        <v>7.296137339055794</v>
      </c>
      <c r="T125" s="230">
        <f t="shared" si="231"/>
        <v>6.4377682403433472</v>
      </c>
      <c r="U125" s="230">
        <f t="shared" si="231"/>
        <v>5.1502145922746783</v>
      </c>
      <c r="V125" s="230">
        <f t="shared" si="231"/>
        <v>3.4334763948497855</v>
      </c>
      <c r="W125" s="230">
        <f t="shared" si="231"/>
        <v>21.030042918454935</v>
      </c>
      <c r="X125" s="231">
        <f t="shared" si="237"/>
        <v>48.402173913043477</v>
      </c>
      <c r="Y125" s="229">
        <f t="shared" si="237"/>
        <v>233</v>
      </c>
      <c r="Z125" s="230">
        <f t="shared" si="232"/>
        <v>27.896995708154503</v>
      </c>
      <c r="AA125" s="230">
        <f t="shared" si="232"/>
        <v>10.300429184549357</v>
      </c>
      <c r="AB125" s="230">
        <f t="shared" si="232"/>
        <v>17.596566523605151</v>
      </c>
      <c r="AC125" s="230">
        <f t="shared" si="232"/>
        <v>13.304721030042918</v>
      </c>
      <c r="AD125" s="230">
        <f t="shared" si="232"/>
        <v>30.901287553648071</v>
      </c>
      <c r="AE125" s="231">
        <f t="shared" si="238"/>
        <v>5.1298283870160946</v>
      </c>
      <c r="AF125" s="21">
        <f t="shared" si="238"/>
        <v>233</v>
      </c>
      <c r="AG125" s="9">
        <f t="shared" si="233"/>
        <v>11.587982832618025</v>
      </c>
      <c r="AH125" s="9">
        <f t="shared" si="233"/>
        <v>50.643776824034333</v>
      </c>
      <c r="AI125" s="9">
        <f t="shared" si="233"/>
        <v>26.609442060085836</v>
      </c>
      <c r="AJ125" s="9">
        <f t="shared" si="233"/>
        <v>11.158798283261802</v>
      </c>
      <c r="AK125" s="21">
        <f t="shared" si="239"/>
        <v>233</v>
      </c>
      <c r="AL125" s="9">
        <f t="shared" si="234"/>
        <v>21.030042918454935</v>
      </c>
      <c r="AM125" s="9">
        <f t="shared" si="234"/>
        <v>21.888412017167383</v>
      </c>
      <c r="AN125" s="9">
        <f t="shared" si="234"/>
        <v>24.463519313304722</v>
      </c>
      <c r="AO125" s="9">
        <f t="shared" si="234"/>
        <v>11.158798283261802</v>
      </c>
      <c r="AP125" s="9">
        <f t="shared" si="234"/>
        <v>21.459227467811161</v>
      </c>
    </row>
    <row r="129" spans="1:42" ht="15" customHeight="1" x14ac:dyDescent="0.15">
      <c r="A129" s="25" t="s">
        <v>83</v>
      </c>
      <c r="B129" s="17" t="s">
        <v>6</v>
      </c>
      <c r="C129" s="26" t="s">
        <v>16</v>
      </c>
      <c r="D129" s="84"/>
      <c r="E129" s="84"/>
      <c r="F129" s="84"/>
      <c r="G129" s="243">
        <v>1165</v>
      </c>
      <c r="H129" s="243">
        <v>88</v>
      </c>
      <c r="I129" s="243">
        <v>161</v>
      </c>
      <c r="J129" s="243">
        <v>324</v>
      </c>
      <c r="K129" s="243">
        <v>274</v>
      </c>
      <c r="L129" s="243">
        <v>286</v>
      </c>
      <c r="M129" s="243">
        <v>32</v>
      </c>
      <c r="N129" s="243">
        <v>11.086108735416161</v>
      </c>
      <c r="O129" s="243">
        <v>1165</v>
      </c>
      <c r="P129" s="243">
        <v>88</v>
      </c>
      <c r="Q129" s="243">
        <v>150</v>
      </c>
      <c r="R129" s="243">
        <v>179</v>
      </c>
      <c r="S129" s="243">
        <v>145</v>
      </c>
      <c r="T129" s="243">
        <v>140</v>
      </c>
      <c r="U129" s="243">
        <v>180</v>
      </c>
      <c r="V129" s="243">
        <v>223</v>
      </c>
      <c r="W129" s="243">
        <v>60</v>
      </c>
      <c r="X129" s="243">
        <v>113.39556561085973</v>
      </c>
      <c r="Y129" s="243">
        <v>1165</v>
      </c>
      <c r="Z129" s="243">
        <v>245</v>
      </c>
      <c r="AA129" s="243">
        <v>339</v>
      </c>
      <c r="AB129" s="243">
        <v>292</v>
      </c>
      <c r="AC129" s="243">
        <v>204</v>
      </c>
      <c r="AD129" s="243">
        <v>85</v>
      </c>
      <c r="AE129" s="243">
        <v>5.7523472479065498</v>
      </c>
      <c r="AF129" s="13">
        <v>1165</v>
      </c>
      <c r="AG129" s="13">
        <v>467</v>
      </c>
      <c r="AH129" s="13">
        <v>559</v>
      </c>
      <c r="AI129" s="13">
        <v>82</v>
      </c>
      <c r="AJ129" s="13">
        <v>57</v>
      </c>
      <c r="AK129" s="13">
        <v>1165</v>
      </c>
      <c r="AL129" s="13">
        <v>123</v>
      </c>
      <c r="AM129" s="13">
        <v>256</v>
      </c>
      <c r="AN129" s="13">
        <v>428</v>
      </c>
      <c r="AO129" s="13">
        <v>297</v>
      </c>
      <c r="AP129" s="13">
        <v>61</v>
      </c>
    </row>
    <row r="130" spans="1:42" ht="15" customHeight="1" x14ac:dyDescent="0.15">
      <c r="A130" s="74"/>
      <c r="B130" s="18" t="s">
        <v>7</v>
      </c>
      <c r="C130" s="30"/>
      <c r="D130" s="84"/>
      <c r="E130" s="84"/>
      <c r="F130" s="84"/>
      <c r="G130" s="243"/>
      <c r="H130" s="243"/>
      <c r="I130" s="243"/>
      <c r="J130" s="243"/>
      <c r="K130" s="243"/>
      <c r="L130" s="243"/>
      <c r="M130" s="243"/>
      <c r="N130" s="243"/>
      <c r="O130" s="243"/>
      <c r="P130" s="243"/>
      <c r="Q130" s="243"/>
      <c r="R130" s="243"/>
      <c r="S130" s="243"/>
      <c r="T130" s="243"/>
      <c r="U130" s="243"/>
      <c r="V130" s="243"/>
      <c r="W130" s="243"/>
      <c r="X130" s="243"/>
      <c r="Y130" s="243"/>
      <c r="Z130" s="243"/>
      <c r="AA130" s="243"/>
      <c r="AB130" s="243"/>
      <c r="AC130" s="243"/>
      <c r="AD130" s="243"/>
      <c r="AE130" s="243"/>
      <c r="AF130" s="13"/>
      <c r="AG130" s="13"/>
      <c r="AH130" s="13"/>
      <c r="AI130" s="13"/>
      <c r="AJ130" s="13"/>
      <c r="AK130" s="13"/>
      <c r="AL130" s="13"/>
      <c r="AM130" s="13"/>
      <c r="AN130" s="13"/>
      <c r="AO130" s="13"/>
      <c r="AP130" s="13"/>
    </row>
    <row r="131" spans="1:42" ht="15" customHeight="1" x14ac:dyDescent="0.15">
      <c r="A131" s="74"/>
      <c r="B131" s="18" t="s">
        <v>8</v>
      </c>
      <c r="C131" s="34" t="s">
        <v>84</v>
      </c>
      <c r="D131" s="84"/>
      <c r="E131" s="84"/>
      <c r="F131" s="84"/>
      <c r="G131" s="243">
        <v>168</v>
      </c>
      <c r="H131" s="243">
        <v>16</v>
      </c>
      <c r="I131" s="243">
        <v>21</v>
      </c>
      <c r="J131" s="243">
        <v>56</v>
      </c>
      <c r="K131" s="243">
        <v>27</v>
      </c>
      <c r="L131" s="243">
        <v>43</v>
      </c>
      <c r="M131" s="243">
        <v>5</v>
      </c>
      <c r="N131" s="243">
        <v>11.630958913110332</v>
      </c>
      <c r="O131" s="243">
        <v>168</v>
      </c>
      <c r="P131" s="243">
        <v>16</v>
      </c>
      <c r="Q131" s="243">
        <v>28</v>
      </c>
      <c r="R131" s="243">
        <v>25</v>
      </c>
      <c r="S131" s="243">
        <v>14</v>
      </c>
      <c r="T131" s="243">
        <v>24</v>
      </c>
      <c r="U131" s="243">
        <v>20</v>
      </c>
      <c r="V131" s="243">
        <v>32</v>
      </c>
      <c r="W131" s="243">
        <v>9</v>
      </c>
      <c r="X131" s="243">
        <v>102.85220125786164</v>
      </c>
      <c r="Y131" s="243">
        <v>168</v>
      </c>
      <c r="Z131" s="243">
        <v>24</v>
      </c>
      <c r="AA131" s="243">
        <v>43</v>
      </c>
      <c r="AB131" s="243">
        <v>52</v>
      </c>
      <c r="AC131" s="243">
        <v>37</v>
      </c>
      <c r="AD131" s="243">
        <v>12</v>
      </c>
      <c r="AE131" s="243">
        <v>7.3025664339543459</v>
      </c>
      <c r="AF131" s="13">
        <v>168</v>
      </c>
      <c r="AG131" s="13">
        <v>100</v>
      </c>
      <c r="AH131" s="13">
        <v>55</v>
      </c>
      <c r="AI131" s="13">
        <v>0</v>
      </c>
      <c r="AJ131" s="13">
        <v>13</v>
      </c>
      <c r="AK131" s="13">
        <v>168</v>
      </c>
      <c r="AL131" s="13">
        <v>6</v>
      </c>
      <c r="AM131" s="13">
        <v>22</v>
      </c>
      <c r="AN131" s="13">
        <v>79</v>
      </c>
      <c r="AO131" s="13">
        <v>47</v>
      </c>
      <c r="AP131" s="13">
        <v>14</v>
      </c>
    </row>
    <row r="132" spans="1:42" ht="15" customHeight="1" x14ac:dyDescent="0.15">
      <c r="A132" s="74"/>
      <c r="B132" s="18" t="s">
        <v>9</v>
      </c>
      <c r="C132" s="34" t="s">
        <v>85</v>
      </c>
      <c r="D132" s="84"/>
      <c r="E132" s="84"/>
      <c r="F132" s="84"/>
      <c r="G132" s="243">
        <v>148</v>
      </c>
      <c r="H132" s="243">
        <v>7</v>
      </c>
      <c r="I132" s="243">
        <v>23</v>
      </c>
      <c r="J132" s="243">
        <v>40</v>
      </c>
      <c r="K132" s="243">
        <v>45</v>
      </c>
      <c r="L132" s="243">
        <v>27</v>
      </c>
      <c r="M132" s="243">
        <v>6</v>
      </c>
      <c r="N132" s="243">
        <v>10.153164988208953</v>
      </c>
      <c r="O132" s="243">
        <v>148</v>
      </c>
      <c r="P132" s="243">
        <v>7</v>
      </c>
      <c r="Q132" s="243">
        <v>19</v>
      </c>
      <c r="R132" s="243">
        <v>18</v>
      </c>
      <c r="S132" s="243">
        <v>23</v>
      </c>
      <c r="T132" s="243">
        <v>17</v>
      </c>
      <c r="U132" s="243">
        <v>28</v>
      </c>
      <c r="V132" s="243">
        <v>29</v>
      </c>
      <c r="W132" s="243">
        <v>7</v>
      </c>
      <c r="X132" s="243">
        <v>125.95744680851064</v>
      </c>
      <c r="Y132" s="243">
        <v>148</v>
      </c>
      <c r="Z132" s="243">
        <v>12</v>
      </c>
      <c r="AA132" s="243">
        <v>48</v>
      </c>
      <c r="AB132" s="243">
        <v>44</v>
      </c>
      <c r="AC132" s="243">
        <v>30</v>
      </c>
      <c r="AD132" s="243">
        <v>14</v>
      </c>
      <c r="AE132" s="243">
        <v>6.8989386640566499</v>
      </c>
      <c r="AF132" s="13">
        <v>148</v>
      </c>
      <c r="AG132" s="13">
        <v>78</v>
      </c>
      <c r="AH132" s="13">
        <v>54</v>
      </c>
      <c r="AI132" s="13">
        <v>5</v>
      </c>
      <c r="AJ132" s="13">
        <v>11</v>
      </c>
      <c r="AK132" s="13">
        <v>148</v>
      </c>
      <c r="AL132" s="13">
        <v>9</v>
      </c>
      <c r="AM132" s="13">
        <v>34</v>
      </c>
      <c r="AN132" s="13">
        <v>61</v>
      </c>
      <c r="AO132" s="13">
        <v>37</v>
      </c>
      <c r="AP132" s="13">
        <v>7</v>
      </c>
    </row>
    <row r="133" spans="1:42" ht="15" customHeight="1" x14ac:dyDescent="0.15">
      <c r="A133" s="32"/>
      <c r="B133" s="18"/>
      <c r="C133" s="34" t="s">
        <v>86</v>
      </c>
      <c r="D133" s="84"/>
      <c r="E133" s="84"/>
      <c r="F133" s="84"/>
      <c r="G133" s="243">
        <v>153</v>
      </c>
      <c r="H133" s="243">
        <v>8</v>
      </c>
      <c r="I133" s="243">
        <v>32</v>
      </c>
      <c r="J133" s="243">
        <v>41</v>
      </c>
      <c r="K133" s="243">
        <v>32</v>
      </c>
      <c r="L133" s="243">
        <v>37</v>
      </c>
      <c r="M133" s="243">
        <v>3</v>
      </c>
      <c r="N133" s="243">
        <v>10.483898132051548</v>
      </c>
      <c r="O133" s="243">
        <v>153</v>
      </c>
      <c r="P133" s="243">
        <v>8</v>
      </c>
      <c r="Q133" s="243">
        <v>19</v>
      </c>
      <c r="R133" s="243">
        <v>29</v>
      </c>
      <c r="S133" s="243">
        <v>21</v>
      </c>
      <c r="T133" s="243">
        <v>16</v>
      </c>
      <c r="U133" s="243">
        <v>28</v>
      </c>
      <c r="V133" s="243">
        <v>26</v>
      </c>
      <c r="W133" s="243">
        <v>6</v>
      </c>
      <c r="X133" s="243">
        <v>105.70748299319727</v>
      </c>
      <c r="Y133" s="243">
        <v>153</v>
      </c>
      <c r="Z133" s="243">
        <v>21</v>
      </c>
      <c r="AA133" s="243">
        <v>37</v>
      </c>
      <c r="AB133" s="243">
        <v>53</v>
      </c>
      <c r="AC133" s="243">
        <v>33</v>
      </c>
      <c r="AD133" s="243">
        <v>9</v>
      </c>
      <c r="AE133" s="243">
        <v>6.9778105421463774</v>
      </c>
      <c r="AF133" s="13">
        <v>153</v>
      </c>
      <c r="AG133" s="13">
        <v>74</v>
      </c>
      <c r="AH133" s="13">
        <v>66</v>
      </c>
      <c r="AI133" s="13">
        <v>1</v>
      </c>
      <c r="AJ133" s="13">
        <v>12</v>
      </c>
      <c r="AK133" s="13">
        <v>153</v>
      </c>
      <c r="AL133" s="13">
        <v>10</v>
      </c>
      <c r="AM133" s="13">
        <v>28</v>
      </c>
      <c r="AN133" s="13">
        <v>57</v>
      </c>
      <c r="AO133" s="13">
        <v>48</v>
      </c>
      <c r="AP133" s="13">
        <v>10</v>
      </c>
    </row>
    <row r="134" spans="1:42" ht="15" customHeight="1" x14ac:dyDescent="0.15">
      <c r="A134" s="32"/>
      <c r="B134" s="18"/>
      <c r="C134" s="34" t="s">
        <v>87</v>
      </c>
      <c r="D134" s="84"/>
      <c r="E134" s="84"/>
      <c r="F134" s="84"/>
      <c r="G134" s="243">
        <v>73</v>
      </c>
      <c r="H134" s="243">
        <v>2</v>
      </c>
      <c r="I134" s="243">
        <v>9</v>
      </c>
      <c r="J134" s="243">
        <v>20</v>
      </c>
      <c r="K134" s="243">
        <v>18</v>
      </c>
      <c r="L134" s="243">
        <v>23</v>
      </c>
      <c r="M134" s="243">
        <v>1</v>
      </c>
      <c r="N134" s="243">
        <v>12.56984650476935</v>
      </c>
      <c r="O134" s="243">
        <v>73</v>
      </c>
      <c r="P134" s="243">
        <v>2</v>
      </c>
      <c r="Q134" s="243">
        <v>7</v>
      </c>
      <c r="R134" s="243">
        <v>11</v>
      </c>
      <c r="S134" s="243">
        <v>6</v>
      </c>
      <c r="T134" s="243">
        <v>12</v>
      </c>
      <c r="U134" s="243">
        <v>18</v>
      </c>
      <c r="V134" s="243">
        <v>16</v>
      </c>
      <c r="W134" s="243">
        <v>1</v>
      </c>
      <c r="X134" s="243">
        <v>133.36944444444444</v>
      </c>
      <c r="Y134" s="243">
        <v>73</v>
      </c>
      <c r="Z134" s="243">
        <v>5</v>
      </c>
      <c r="AA134" s="243">
        <v>20</v>
      </c>
      <c r="AB134" s="243">
        <v>22</v>
      </c>
      <c r="AC134" s="243">
        <v>21</v>
      </c>
      <c r="AD134" s="243">
        <v>5</v>
      </c>
      <c r="AE134" s="243">
        <v>7.6082101610569666</v>
      </c>
      <c r="AF134" s="13">
        <v>73</v>
      </c>
      <c r="AG134" s="13">
        <v>28</v>
      </c>
      <c r="AH134" s="13">
        <v>37</v>
      </c>
      <c r="AI134" s="13">
        <v>1</v>
      </c>
      <c r="AJ134" s="13">
        <v>7</v>
      </c>
      <c r="AK134" s="13">
        <v>73</v>
      </c>
      <c r="AL134" s="13">
        <v>8</v>
      </c>
      <c r="AM134" s="13">
        <v>10</v>
      </c>
      <c r="AN134" s="13">
        <v>29</v>
      </c>
      <c r="AO134" s="13">
        <v>21</v>
      </c>
      <c r="AP134" s="13">
        <v>5</v>
      </c>
    </row>
    <row r="135" spans="1:42" ht="15" customHeight="1" x14ac:dyDescent="0.15">
      <c r="A135" s="32"/>
      <c r="B135" s="18"/>
      <c r="C135" s="37" t="s">
        <v>88</v>
      </c>
      <c r="D135" s="85"/>
      <c r="E135" s="85"/>
      <c r="F135" s="85"/>
      <c r="G135" s="243">
        <v>109</v>
      </c>
      <c r="H135" s="243">
        <v>7</v>
      </c>
      <c r="I135" s="243">
        <v>16</v>
      </c>
      <c r="J135" s="243">
        <v>29</v>
      </c>
      <c r="K135" s="243">
        <v>27</v>
      </c>
      <c r="L135" s="243">
        <v>29</v>
      </c>
      <c r="M135" s="243">
        <v>1</v>
      </c>
      <c r="N135" s="243">
        <v>11.027780690925688</v>
      </c>
      <c r="O135" s="243">
        <v>109</v>
      </c>
      <c r="P135" s="243">
        <v>7</v>
      </c>
      <c r="Q135" s="243">
        <v>9</v>
      </c>
      <c r="R135" s="243">
        <v>17</v>
      </c>
      <c r="S135" s="243">
        <v>15</v>
      </c>
      <c r="T135" s="243">
        <v>18</v>
      </c>
      <c r="U135" s="243">
        <v>13</v>
      </c>
      <c r="V135" s="243">
        <v>25</v>
      </c>
      <c r="W135" s="243">
        <v>5</v>
      </c>
      <c r="X135" s="243">
        <v>115.00961538461539</v>
      </c>
      <c r="Y135" s="243">
        <v>109</v>
      </c>
      <c r="Z135" s="243">
        <v>28</v>
      </c>
      <c r="AA135" s="243">
        <v>33</v>
      </c>
      <c r="AB135" s="243">
        <v>21</v>
      </c>
      <c r="AC135" s="243">
        <v>23</v>
      </c>
      <c r="AD135" s="243">
        <v>4</v>
      </c>
      <c r="AE135" s="243">
        <v>5.7513399964686709</v>
      </c>
      <c r="AF135" s="13">
        <v>109</v>
      </c>
      <c r="AG135" s="13">
        <v>42</v>
      </c>
      <c r="AH135" s="13">
        <v>56</v>
      </c>
      <c r="AI135" s="13">
        <v>6</v>
      </c>
      <c r="AJ135" s="13">
        <v>5</v>
      </c>
      <c r="AK135" s="13">
        <v>109</v>
      </c>
      <c r="AL135" s="13">
        <v>12</v>
      </c>
      <c r="AM135" s="13">
        <v>22</v>
      </c>
      <c r="AN135" s="13">
        <v>32</v>
      </c>
      <c r="AO135" s="13">
        <v>37</v>
      </c>
      <c r="AP135" s="13">
        <v>6</v>
      </c>
    </row>
    <row r="136" spans="1:42" ht="15" customHeight="1" x14ac:dyDescent="0.15">
      <c r="A136" s="32"/>
      <c r="B136" s="18"/>
      <c r="C136" s="37" t="s">
        <v>89</v>
      </c>
      <c r="D136" s="85"/>
      <c r="E136" s="85"/>
      <c r="F136" s="85"/>
      <c r="G136" s="243">
        <v>128</v>
      </c>
      <c r="H136" s="243">
        <v>9</v>
      </c>
      <c r="I136" s="243">
        <v>23</v>
      </c>
      <c r="J136" s="243">
        <v>33</v>
      </c>
      <c r="K136" s="243">
        <v>31</v>
      </c>
      <c r="L136" s="243">
        <v>29</v>
      </c>
      <c r="M136" s="243">
        <v>3</v>
      </c>
      <c r="N136" s="243">
        <v>10.184224555920787</v>
      </c>
      <c r="O136" s="243">
        <v>128</v>
      </c>
      <c r="P136" s="243">
        <v>9</v>
      </c>
      <c r="Q136" s="243">
        <v>16</v>
      </c>
      <c r="R136" s="243">
        <v>19</v>
      </c>
      <c r="S136" s="243">
        <v>17</v>
      </c>
      <c r="T136" s="243">
        <v>16</v>
      </c>
      <c r="U136" s="243">
        <v>22</v>
      </c>
      <c r="V136" s="243">
        <v>22</v>
      </c>
      <c r="W136" s="243">
        <v>7</v>
      </c>
      <c r="X136" s="243">
        <v>114.38842975206612</v>
      </c>
      <c r="Y136" s="243">
        <v>128</v>
      </c>
      <c r="Z136" s="243">
        <v>30</v>
      </c>
      <c r="AA136" s="243">
        <v>42</v>
      </c>
      <c r="AB136" s="243">
        <v>28</v>
      </c>
      <c r="AC136" s="243">
        <v>18</v>
      </c>
      <c r="AD136" s="243">
        <v>10</v>
      </c>
      <c r="AE136" s="243">
        <v>5.1396156080163342</v>
      </c>
      <c r="AF136" s="13">
        <v>128</v>
      </c>
      <c r="AG136" s="13">
        <v>56</v>
      </c>
      <c r="AH136" s="13">
        <v>61</v>
      </c>
      <c r="AI136" s="13">
        <v>9</v>
      </c>
      <c r="AJ136" s="13">
        <v>2</v>
      </c>
      <c r="AK136" s="13">
        <v>128</v>
      </c>
      <c r="AL136" s="13">
        <v>25</v>
      </c>
      <c r="AM136" s="13">
        <v>24</v>
      </c>
      <c r="AN136" s="13">
        <v>43</v>
      </c>
      <c r="AO136" s="13">
        <v>34</v>
      </c>
      <c r="AP136" s="13">
        <v>2</v>
      </c>
    </row>
    <row r="137" spans="1:42" ht="15" customHeight="1" x14ac:dyDescent="0.15">
      <c r="A137" s="32"/>
      <c r="B137" s="18"/>
      <c r="C137" s="37" t="s">
        <v>90</v>
      </c>
      <c r="D137" s="85"/>
      <c r="E137" s="85"/>
      <c r="F137" s="85"/>
      <c r="G137" s="243">
        <v>116</v>
      </c>
      <c r="H137" s="243">
        <v>8</v>
      </c>
      <c r="I137" s="243">
        <v>14</v>
      </c>
      <c r="J137" s="243">
        <v>36</v>
      </c>
      <c r="K137" s="243">
        <v>29</v>
      </c>
      <c r="L137" s="243">
        <v>26</v>
      </c>
      <c r="M137" s="243">
        <v>3</v>
      </c>
      <c r="N137" s="243">
        <v>10.908268531917138</v>
      </c>
      <c r="O137" s="243">
        <v>116</v>
      </c>
      <c r="P137" s="243">
        <v>8</v>
      </c>
      <c r="Q137" s="243">
        <v>19</v>
      </c>
      <c r="R137" s="243">
        <v>17</v>
      </c>
      <c r="S137" s="243">
        <v>20</v>
      </c>
      <c r="T137" s="243">
        <v>10</v>
      </c>
      <c r="U137" s="243">
        <v>13</v>
      </c>
      <c r="V137" s="243">
        <v>21</v>
      </c>
      <c r="W137" s="243">
        <v>8</v>
      </c>
      <c r="X137" s="243">
        <v>104.91666666666667</v>
      </c>
      <c r="Y137" s="243">
        <v>116</v>
      </c>
      <c r="Z137" s="243">
        <v>25</v>
      </c>
      <c r="AA137" s="243">
        <v>31</v>
      </c>
      <c r="AB137" s="243">
        <v>32</v>
      </c>
      <c r="AC137" s="243">
        <v>20</v>
      </c>
      <c r="AD137" s="243">
        <v>8</v>
      </c>
      <c r="AE137" s="243">
        <v>5.1857220146505636</v>
      </c>
      <c r="AF137" s="13">
        <v>116</v>
      </c>
      <c r="AG137" s="13">
        <v>32</v>
      </c>
      <c r="AH137" s="13">
        <v>69</v>
      </c>
      <c r="AI137" s="13">
        <v>11</v>
      </c>
      <c r="AJ137" s="13">
        <v>4</v>
      </c>
      <c r="AK137" s="13">
        <v>116</v>
      </c>
      <c r="AL137" s="13">
        <v>14</v>
      </c>
      <c r="AM137" s="13">
        <v>29</v>
      </c>
      <c r="AN137" s="13">
        <v>45</v>
      </c>
      <c r="AO137" s="13">
        <v>22</v>
      </c>
      <c r="AP137" s="13">
        <v>6</v>
      </c>
    </row>
    <row r="138" spans="1:42" ht="15" customHeight="1" x14ac:dyDescent="0.15">
      <c r="A138" s="32"/>
      <c r="B138" s="19"/>
      <c r="C138" s="35" t="s">
        <v>91</v>
      </c>
      <c r="D138" s="84"/>
      <c r="E138" s="84"/>
      <c r="F138" s="84"/>
      <c r="G138" s="243">
        <v>270</v>
      </c>
      <c r="H138" s="243">
        <v>31</v>
      </c>
      <c r="I138" s="243">
        <v>23</v>
      </c>
      <c r="J138" s="243">
        <v>69</v>
      </c>
      <c r="K138" s="243">
        <v>65</v>
      </c>
      <c r="L138" s="243">
        <v>72</v>
      </c>
      <c r="M138" s="243">
        <v>10</v>
      </c>
      <c r="N138" s="243">
        <v>11.725727191138542</v>
      </c>
      <c r="O138" s="243">
        <v>270</v>
      </c>
      <c r="P138" s="243">
        <v>31</v>
      </c>
      <c r="Q138" s="243">
        <v>33</v>
      </c>
      <c r="R138" s="243">
        <v>43</v>
      </c>
      <c r="S138" s="243">
        <v>29</v>
      </c>
      <c r="T138" s="243">
        <v>27</v>
      </c>
      <c r="U138" s="243">
        <v>38</v>
      </c>
      <c r="V138" s="243">
        <v>52</v>
      </c>
      <c r="W138" s="243">
        <v>17</v>
      </c>
      <c r="X138" s="243">
        <v>114.28458498023716</v>
      </c>
      <c r="Y138" s="243">
        <v>270</v>
      </c>
      <c r="Z138" s="243">
        <v>100</v>
      </c>
      <c r="AA138" s="243">
        <v>85</v>
      </c>
      <c r="AB138" s="243">
        <v>40</v>
      </c>
      <c r="AC138" s="243">
        <v>22</v>
      </c>
      <c r="AD138" s="243">
        <v>23</v>
      </c>
      <c r="AE138" s="243">
        <v>3.4667633808917167</v>
      </c>
      <c r="AF138" s="13">
        <v>270</v>
      </c>
      <c r="AG138" s="13">
        <v>57</v>
      </c>
      <c r="AH138" s="13">
        <v>161</v>
      </c>
      <c r="AI138" s="13">
        <v>49</v>
      </c>
      <c r="AJ138" s="13">
        <v>3</v>
      </c>
      <c r="AK138" s="13">
        <v>270</v>
      </c>
      <c r="AL138" s="13">
        <v>39</v>
      </c>
      <c r="AM138" s="13">
        <v>87</v>
      </c>
      <c r="AN138" s="13">
        <v>82</v>
      </c>
      <c r="AO138" s="13">
        <v>51</v>
      </c>
      <c r="AP138" s="13">
        <v>11</v>
      </c>
    </row>
    <row r="139" spans="1:42" ht="15" customHeight="1" x14ac:dyDescent="0.15">
      <c r="A139" s="32"/>
      <c r="B139" s="11" t="s">
        <v>2</v>
      </c>
      <c r="C139" s="26" t="s">
        <v>16</v>
      </c>
      <c r="D139" s="84"/>
      <c r="E139" s="84"/>
      <c r="F139" s="84"/>
      <c r="G139" s="243">
        <v>835</v>
      </c>
      <c r="H139" s="243">
        <v>189</v>
      </c>
      <c r="I139" s="243">
        <v>76</v>
      </c>
      <c r="J139" s="243">
        <v>190</v>
      </c>
      <c r="K139" s="243">
        <v>143</v>
      </c>
      <c r="L139" s="243">
        <v>201</v>
      </c>
      <c r="M139" s="243">
        <v>36</v>
      </c>
      <c r="N139" s="243">
        <v>10.304736212653541</v>
      </c>
      <c r="O139" s="243">
        <v>835</v>
      </c>
      <c r="P139" s="243">
        <v>189</v>
      </c>
      <c r="Q139" s="243">
        <v>162</v>
      </c>
      <c r="R139" s="243">
        <v>160</v>
      </c>
      <c r="S139" s="243">
        <v>101</v>
      </c>
      <c r="T139" s="243">
        <v>54</v>
      </c>
      <c r="U139" s="243">
        <v>57</v>
      </c>
      <c r="V139" s="243">
        <v>51</v>
      </c>
      <c r="W139" s="243">
        <v>61</v>
      </c>
      <c r="X139" s="243">
        <v>55.343669250645995</v>
      </c>
      <c r="Y139" s="243">
        <v>835</v>
      </c>
      <c r="Z139" s="243">
        <v>318</v>
      </c>
      <c r="AA139" s="243">
        <v>119</v>
      </c>
      <c r="AB139" s="243">
        <v>159</v>
      </c>
      <c r="AC139" s="243">
        <v>133</v>
      </c>
      <c r="AD139" s="243">
        <v>106</v>
      </c>
      <c r="AE139" s="243">
        <v>5.0282468357627721</v>
      </c>
      <c r="AF139" s="13">
        <v>835</v>
      </c>
      <c r="AG139" s="13">
        <v>137</v>
      </c>
      <c r="AH139" s="13">
        <v>498</v>
      </c>
      <c r="AI139" s="13">
        <v>175</v>
      </c>
      <c r="AJ139" s="13">
        <v>25</v>
      </c>
      <c r="AK139" s="13">
        <v>835</v>
      </c>
      <c r="AL139" s="13">
        <v>145</v>
      </c>
      <c r="AM139" s="13">
        <v>230</v>
      </c>
      <c r="AN139" s="13">
        <v>223</v>
      </c>
      <c r="AO139" s="13">
        <v>174</v>
      </c>
      <c r="AP139" s="13">
        <v>63</v>
      </c>
    </row>
    <row r="140" spans="1:42" ht="15" customHeight="1" x14ac:dyDescent="0.15">
      <c r="A140" s="32"/>
      <c r="B140" s="11" t="s">
        <v>3</v>
      </c>
      <c r="C140" s="30"/>
      <c r="D140" s="84"/>
      <c r="E140" s="84"/>
      <c r="F140" s="84"/>
      <c r="G140" s="243"/>
      <c r="H140" s="243"/>
      <c r="I140" s="243"/>
      <c r="J140" s="243"/>
      <c r="K140" s="243"/>
      <c r="L140" s="243"/>
      <c r="M140" s="243"/>
      <c r="N140" s="243"/>
      <c r="O140" s="243"/>
      <c r="P140" s="243"/>
      <c r="Q140" s="243"/>
      <c r="R140" s="243"/>
      <c r="S140" s="243"/>
      <c r="T140" s="243"/>
      <c r="U140" s="243"/>
      <c r="V140" s="243"/>
      <c r="W140" s="243"/>
      <c r="X140" s="243"/>
      <c r="Y140" s="243"/>
      <c r="Z140" s="243"/>
      <c r="AA140" s="243"/>
      <c r="AB140" s="243"/>
      <c r="AC140" s="243"/>
      <c r="AD140" s="243"/>
      <c r="AE140" s="243"/>
      <c r="AF140" s="13"/>
      <c r="AG140" s="13"/>
      <c r="AH140" s="13"/>
      <c r="AI140" s="13"/>
      <c r="AJ140" s="13"/>
      <c r="AK140" s="13"/>
      <c r="AL140" s="13"/>
      <c r="AM140" s="13"/>
      <c r="AN140" s="13"/>
      <c r="AO140" s="13"/>
      <c r="AP140" s="13"/>
    </row>
    <row r="141" spans="1:42" ht="15" customHeight="1" x14ac:dyDescent="0.15">
      <c r="A141" s="32"/>
      <c r="B141" s="11" t="s">
        <v>4</v>
      </c>
      <c r="C141" s="34" t="s">
        <v>84</v>
      </c>
      <c r="D141" s="84"/>
      <c r="E141" s="84"/>
      <c r="F141" s="84"/>
      <c r="G141" s="243">
        <v>9</v>
      </c>
      <c r="H141" s="243">
        <v>1</v>
      </c>
      <c r="I141" s="243">
        <v>2</v>
      </c>
      <c r="J141" s="243">
        <v>2</v>
      </c>
      <c r="K141" s="243">
        <v>1</v>
      </c>
      <c r="L141" s="243">
        <v>1</v>
      </c>
      <c r="M141" s="243">
        <v>2</v>
      </c>
      <c r="N141" s="243">
        <v>6.7045417510892529</v>
      </c>
      <c r="O141" s="243">
        <v>9</v>
      </c>
      <c r="P141" s="243">
        <v>1</v>
      </c>
      <c r="Q141" s="243">
        <v>3</v>
      </c>
      <c r="R141" s="243">
        <v>2</v>
      </c>
      <c r="S141" s="243">
        <v>1</v>
      </c>
      <c r="T141" s="243">
        <v>0</v>
      </c>
      <c r="U141" s="243">
        <v>0</v>
      </c>
      <c r="V141" s="243">
        <v>0</v>
      </c>
      <c r="W141" s="243">
        <v>2</v>
      </c>
      <c r="X141" s="243">
        <v>26.571428571428573</v>
      </c>
      <c r="Y141" s="243">
        <v>9</v>
      </c>
      <c r="Z141" s="243">
        <v>2</v>
      </c>
      <c r="AA141" s="243">
        <v>2</v>
      </c>
      <c r="AB141" s="243">
        <v>3</v>
      </c>
      <c r="AC141" s="243">
        <v>0</v>
      </c>
      <c r="AD141" s="243">
        <v>2</v>
      </c>
      <c r="AE141" s="243">
        <v>3.8793651821019384</v>
      </c>
      <c r="AF141" s="13">
        <v>9</v>
      </c>
      <c r="AG141" s="13">
        <v>2</v>
      </c>
      <c r="AH141" s="13">
        <v>2</v>
      </c>
      <c r="AI141" s="13">
        <v>2</v>
      </c>
      <c r="AJ141" s="13">
        <v>3</v>
      </c>
      <c r="AK141" s="13">
        <v>9</v>
      </c>
      <c r="AL141" s="13">
        <v>2</v>
      </c>
      <c r="AM141" s="13">
        <v>2</v>
      </c>
      <c r="AN141" s="13">
        <v>2</v>
      </c>
      <c r="AO141" s="13">
        <v>1</v>
      </c>
      <c r="AP141" s="13">
        <v>2</v>
      </c>
    </row>
    <row r="142" spans="1:42" ht="15" customHeight="1" x14ac:dyDescent="0.15">
      <c r="A142" s="32"/>
      <c r="B142" s="11"/>
      <c r="C142" s="34" t="s">
        <v>85</v>
      </c>
      <c r="D142" s="84"/>
      <c r="E142" s="84"/>
      <c r="F142" s="84"/>
      <c r="G142" s="243">
        <v>32</v>
      </c>
      <c r="H142" s="243">
        <v>6</v>
      </c>
      <c r="I142" s="243">
        <v>3</v>
      </c>
      <c r="J142" s="243">
        <v>7</v>
      </c>
      <c r="K142" s="243">
        <v>7</v>
      </c>
      <c r="L142" s="243">
        <v>8</v>
      </c>
      <c r="M142" s="243">
        <v>1</v>
      </c>
      <c r="N142" s="243">
        <v>10.21099896195469</v>
      </c>
      <c r="O142" s="243">
        <v>32</v>
      </c>
      <c r="P142" s="243">
        <v>6</v>
      </c>
      <c r="Q142" s="243">
        <v>5</v>
      </c>
      <c r="R142" s="243">
        <v>3</v>
      </c>
      <c r="S142" s="243">
        <v>7</v>
      </c>
      <c r="T142" s="243">
        <v>4</v>
      </c>
      <c r="U142" s="243">
        <v>2</v>
      </c>
      <c r="V142" s="243">
        <v>3</v>
      </c>
      <c r="W142" s="243">
        <v>2</v>
      </c>
      <c r="X142" s="243">
        <v>71.033333333333331</v>
      </c>
      <c r="Y142" s="243">
        <v>32</v>
      </c>
      <c r="Z142" s="243">
        <v>6</v>
      </c>
      <c r="AA142" s="243">
        <v>6</v>
      </c>
      <c r="AB142" s="243">
        <v>8</v>
      </c>
      <c r="AC142" s="243">
        <v>9</v>
      </c>
      <c r="AD142" s="243">
        <v>3</v>
      </c>
      <c r="AE142" s="243">
        <v>7.9610973950847139</v>
      </c>
      <c r="AF142" s="13">
        <v>32</v>
      </c>
      <c r="AG142" s="13">
        <v>4</v>
      </c>
      <c r="AH142" s="13">
        <v>26</v>
      </c>
      <c r="AI142" s="13">
        <v>1</v>
      </c>
      <c r="AJ142" s="13">
        <v>1</v>
      </c>
      <c r="AK142" s="13">
        <v>32</v>
      </c>
      <c r="AL142" s="13">
        <v>2</v>
      </c>
      <c r="AM142" s="13">
        <v>4</v>
      </c>
      <c r="AN142" s="13">
        <v>13</v>
      </c>
      <c r="AO142" s="13">
        <v>11</v>
      </c>
      <c r="AP142" s="13">
        <v>2</v>
      </c>
    </row>
    <row r="143" spans="1:42" ht="15" customHeight="1" x14ac:dyDescent="0.15">
      <c r="A143" s="32"/>
      <c r="B143" s="11"/>
      <c r="C143" s="34" t="s">
        <v>86</v>
      </c>
      <c r="D143" s="84"/>
      <c r="E143" s="84"/>
      <c r="F143" s="84"/>
      <c r="G143" s="243">
        <v>47</v>
      </c>
      <c r="H143" s="243">
        <v>8</v>
      </c>
      <c r="I143" s="243">
        <v>2</v>
      </c>
      <c r="J143" s="243">
        <v>16</v>
      </c>
      <c r="K143" s="243">
        <v>10</v>
      </c>
      <c r="L143" s="243">
        <v>9</v>
      </c>
      <c r="M143" s="243">
        <v>2</v>
      </c>
      <c r="N143" s="243">
        <v>9.1616691784401159</v>
      </c>
      <c r="O143" s="243">
        <v>47</v>
      </c>
      <c r="P143" s="243">
        <v>8</v>
      </c>
      <c r="Q143" s="243">
        <v>7</v>
      </c>
      <c r="R143" s="243">
        <v>9</v>
      </c>
      <c r="S143" s="243">
        <v>5</v>
      </c>
      <c r="T143" s="243">
        <v>6</v>
      </c>
      <c r="U143" s="243">
        <v>3</v>
      </c>
      <c r="V143" s="243">
        <v>3</v>
      </c>
      <c r="W143" s="243">
        <v>6</v>
      </c>
      <c r="X143" s="243">
        <v>62.902439024390247</v>
      </c>
      <c r="Y143" s="243">
        <v>47</v>
      </c>
      <c r="Z143" s="243">
        <v>11</v>
      </c>
      <c r="AA143" s="243">
        <v>9</v>
      </c>
      <c r="AB143" s="243">
        <v>13</v>
      </c>
      <c r="AC143" s="243">
        <v>11</v>
      </c>
      <c r="AD143" s="243">
        <v>3</v>
      </c>
      <c r="AE143" s="243">
        <v>6.3814018083287269</v>
      </c>
      <c r="AF143" s="13">
        <v>47</v>
      </c>
      <c r="AG143" s="13">
        <v>14</v>
      </c>
      <c r="AH143" s="13">
        <v>25</v>
      </c>
      <c r="AI143" s="13">
        <v>4</v>
      </c>
      <c r="AJ143" s="13">
        <v>4</v>
      </c>
      <c r="AK143" s="13">
        <v>47</v>
      </c>
      <c r="AL143" s="13">
        <v>8</v>
      </c>
      <c r="AM143" s="13">
        <v>7</v>
      </c>
      <c r="AN143" s="13">
        <v>17</v>
      </c>
      <c r="AO143" s="13">
        <v>5</v>
      </c>
      <c r="AP143" s="13">
        <v>10</v>
      </c>
    </row>
    <row r="144" spans="1:42" ht="15" customHeight="1" x14ac:dyDescent="0.15">
      <c r="A144" s="32"/>
      <c r="B144" s="11"/>
      <c r="C144" s="34" t="s">
        <v>87</v>
      </c>
      <c r="D144" s="84"/>
      <c r="E144" s="84"/>
      <c r="F144" s="84"/>
      <c r="G144" s="243">
        <v>30</v>
      </c>
      <c r="H144" s="243">
        <v>5</v>
      </c>
      <c r="I144" s="243">
        <v>1</v>
      </c>
      <c r="J144" s="243">
        <v>13</v>
      </c>
      <c r="K144" s="243">
        <v>4</v>
      </c>
      <c r="L144" s="243">
        <v>6</v>
      </c>
      <c r="M144" s="243">
        <v>1</v>
      </c>
      <c r="N144" s="243">
        <v>8.8065950649923863</v>
      </c>
      <c r="O144" s="243">
        <v>30</v>
      </c>
      <c r="P144" s="243">
        <v>5</v>
      </c>
      <c r="Q144" s="243">
        <v>2</v>
      </c>
      <c r="R144" s="243">
        <v>10</v>
      </c>
      <c r="S144" s="243">
        <v>5</v>
      </c>
      <c r="T144" s="243">
        <v>2</v>
      </c>
      <c r="U144" s="243">
        <v>2</v>
      </c>
      <c r="V144" s="243">
        <v>2</v>
      </c>
      <c r="W144" s="243">
        <v>2</v>
      </c>
      <c r="X144" s="243">
        <v>64.321428571428569</v>
      </c>
      <c r="Y144" s="243">
        <v>30</v>
      </c>
      <c r="Z144" s="243">
        <v>12</v>
      </c>
      <c r="AA144" s="243">
        <v>4</v>
      </c>
      <c r="AB144" s="243">
        <v>6</v>
      </c>
      <c r="AC144" s="243">
        <v>5</v>
      </c>
      <c r="AD144" s="243">
        <v>3</v>
      </c>
      <c r="AE144" s="243">
        <v>4.4993801568994973</v>
      </c>
      <c r="AF144" s="13">
        <v>30</v>
      </c>
      <c r="AG144" s="13">
        <v>10</v>
      </c>
      <c r="AH144" s="13">
        <v>18</v>
      </c>
      <c r="AI144" s="13">
        <v>1</v>
      </c>
      <c r="AJ144" s="13">
        <v>1</v>
      </c>
      <c r="AK144" s="13">
        <v>30</v>
      </c>
      <c r="AL144" s="13">
        <v>3</v>
      </c>
      <c r="AM144" s="13">
        <v>6</v>
      </c>
      <c r="AN144" s="13">
        <v>11</v>
      </c>
      <c r="AO144" s="13">
        <v>7</v>
      </c>
      <c r="AP144" s="13">
        <v>3</v>
      </c>
    </row>
    <row r="145" spans="1:42" ht="15" customHeight="1" x14ac:dyDescent="0.15">
      <c r="A145" s="32"/>
      <c r="B145" s="11"/>
      <c r="C145" s="37" t="s">
        <v>88</v>
      </c>
      <c r="D145" s="85"/>
      <c r="E145" s="85"/>
      <c r="F145" s="85"/>
      <c r="G145" s="243">
        <v>56</v>
      </c>
      <c r="H145" s="243">
        <v>8</v>
      </c>
      <c r="I145" s="243">
        <v>6</v>
      </c>
      <c r="J145" s="243">
        <v>15</v>
      </c>
      <c r="K145" s="243">
        <v>12</v>
      </c>
      <c r="L145" s="243">
        <v>13</v>
      </c>
      <c r="M145" s="243">
        <v>2</v>
      </c>
      <c r="N145" s="243">
        <v>9.5940332456775383</v>
      </c>
      <c r="O145" s="243">
        <v>56</v>
      </c>
      <c r="P145" s="243">
        <v>8</v>
      </c>
      <c r="Q145" s="243">
        <v>7</v>
      </c>
      <c r="R145" s="243">
        <v>15</v>
      </c>
      <c r="S145" s="243">
        <v>8</v>
      </c>
      <c r="T145" s="243">
        <v>2</v>
      </c>
      <c r="U145" s="243">
        <v>7</v>
      </c>
      <c r="V145" s="243">
        <v>4</v>
      </c>
      <c r="W145" s="243">
        <v>5</v>
      </c>
      <c r="X145" s="243">
        <v>70.254901960784309</v>
      </c>
      <c r="Y145" s="243">
        <v>56</v>
      </c>
      <c r="Z145" s="243">
        <v>14</v>
      </c>
      <c r="AA145" s="243">
        <v>10</v>
      </c>
      <c r="AB145" s="243">
        <v>15</v>
      </c>
      <c r="AC145" s="243">
        <v>10</v>
      </c>
      <c r="AD145" s="243">
        <v>7</v>
      </c>
      <c r="AE145" s="243">
        <v>6.5220409801201482</v>
      </c>
      <c r="AF145" s="13">
        <v>56</v>
      </c>
      <c r="AG145" s="13">
        <v>11</v>
      </c>
      <c r="AH145" s="13">
        <v>37</v>
      </c>
      <c r="AI145" s="13">
        <v>6</v>
      </c>
      <c r="AJ145" s="13">
        <v>2</v>
      </c>
      <c r="AK145" s="13">
        <v>56</v>
      </c>
      <c r="AL145" s="13">
        <v>4</v>
      </c>
      <c r="AM145" s="13">
        <v>15</v>
      </c>
      <c r="AN145" s="13">
        <v>18</v>
      </c>
      <c r="AO145" s="13">
        <v>15</v>
      </c>
      <c r="AP145" s="13">
        <v>4</v>
      </c>
    </row>
    <row r="146" spans="1:42" ht="15" customHeight="1" x14ac:dyDescent="0.15">
      <c r="A146" s="32"/>
      <c r="B146" s="11"/>
      <c r="C146" s="37" t="s">
        <v>89</v>
      </c>
      <c r="D146" s="85"/>
      <c r="E146" s="85"/>
      <c r="F146" s="85"/>
      <c r="G146" s="243">
        <v>86</v>
      </c>
      <c r="H146" s="243">
        <v>18</v>
      </c>
      <c r="I146" s="243">
        <v>10</v>
      </c>
      <c r="J146" s="243">
        <v>19</v>
      </c>
      <c r="K146" s="243">
        <v>22</v>
      </c>
      <c r="L146" s="243">
        <v>14</v>
      </c>
      <c r="M146" s="243">
        <v>3</v>
      </c>
      <c r="N146" s="243">
        <v>8.7093189661073502</v>
      </c>
      <c r="O146" s="243">
        <v>86</v>
      </c>
      <c r="P146" s="243">
        <v>18</v>
      </c>
      <c r="Q146" s="243">
        <v>21</v>
      </c>
      <c r="R146" s="243">
        <v>19</v>
      </c>
      <c r="S146" s="243">
        <v>10</v>
      </c>
      <c r="T146" s="243">
        <v>6</v>
      </c>
      <c r="U146" s="243">
        <v>4</v>
      </c>
      <c r="V146" s="243">
        <v>2</v>
      </c>
      <c r="W146" s="243">
        <v>6</v>
      </c>
      <c r="X146" s="243">
        <v>42.4</v>
      </c>
      <c r="Y146" s="243">
        <v>86</v>
      </c>
      <c r="Z146" s="243">
        <v>32</v>
      </c>
      <c r="AA146" s="243">
        <v>13</v>
      </c>
      <c r="AB146" s="243">
        <v>17</v>
      </c>
      <c r="AC146" s="243">
        <v>12</v>
      </c>
      <c r="AD146" s="243">
        <v>12</v>
      </c>
      <c r="AE146" s="243">
        <v>4.4701402076835111</v>
      </c>
      <c r="AF146" s="13">
        <v>86</v>
      </c>
      <c r="AG146" s="13">
        <v>16</v>
      </c>
      <c r="AH146" s="13">
        <v>58</v>
      </c>
      <c r="AI146" s="13">
        <v>12</v>
      </c>
      <c r="AJ146" s="13">
        <v>0</v>
      </c>
      <c r="AK146" s="13">
        <v>86</v>
      </c>
      <c r="AL146" s="13">
        <v>11</v>
      </c>
      <c r="AM146" s="13">
        <v>18</v>
      </c>
      <c r="AN146" s="13">
        <v>26</v>
      </c>
      <c r="AO146" s="13">
        <v>25</v>
      </c>
      <c r="AP146" s="13">
        <v>6</v>
      </c>
    </row>
    <row r="147" spans="1:42" ht="15" customHeight="1" x14ac:dyDescent="0.15">
      <c r="A147" s="32"/>
      <c r="B147" s="11"/>
      <c r="C147" s="37" t="s">
        <v>90</v>
      </c>
      <c r="D147" s="85"/>
      <c r="E147" s="85"/>
      <c r="F147" s="85"/>
      <c r="G147" s="243">
        <v>123</v>
      </c>
      <c r="H147" s="243">
        <v>39</v>
      </c>
      <c r="I147" s="243">
        <v>6</v>
      </c>
      <c r="J147" s="243">
        <v>26</v>
      </c>
      <c r="K147" s="243">
        <v>19</v>
      </c>
      <c r="L147" s="243">
        <v>28</v>
      </c>
      <c r="M147" s="243">
        <v>5</v>
      </c>
      <c r="N147" s="243">
        <v>9.8854215439484943</v>
      </c>
      <c r="O147" s="243">
        <v>123</v>
      </c>
      <c r="P147" s="243">
        <v>39</v>
      </c>
      <c r="Q147" s="243">
        <v>18</v>
      </c>
      <c r="R147" s="243">
        <v>19</v>
      </c>
      <c r="S147" s="243">
        <v>10</v>
      </c>
      <c r="T147" s="243">
        <v>10</v>
      </c>
      <c r="U147" s="243">
        <v>11</v>
      </c>
      <c r="V147" s="243">
        <v>10</v>
      </c>
      <c r="W147" s="243">
        <v>6</v>
      </c>
      <c r="X147" s="243">
        <v>62.854700854700852</v>
      </c>
      <c r="Y147" s="243">
        <v>123</v>
      </c>
      <c r="Z147" s="243">
        <v>47</v>
      </c>
      <c r="AA147" s="243">
        <v>12</v>
      </c>
      <c r="AB147" s="243">
        <v>24</v>
      </c>
      <c r="AC147" s="243">
        <v>21</v>
      </c>
      <c r="AD147" s="243">
        <v>19</v>
      </c>
      <c r="AE147" s="243">
        <v>5.4348967549038241</v>
      </c>
      <c r="AF147" s="13">
        <v>123</v>
      </c>
      <c r="AG147" s="13">
        <v>22</v>
      </c>
      <c r="AH147" s="13">
        <v>77</v>
      </c>
      <c r="AI147" s="13">
        <v>22</v>
      </c>
      <c r="AJ147" s="13">
        <v>2</v>
      </c>
      <c r="AK147" s="13">
        <v>123</v>
      </c>
      <c r="AL147" s="13">
        <v>20</v>
      </c>
      <c r="AM147" s="13">
        <v>35</v>
      </c>
      <c r="AN147" s="13">
        <v>31</v>
      </c>
      <c r="AO147" s="13">
        <v>32</v>
      </c>
      <c r="AP147" s="13">
        <v>5</v>
      </c>
    </row>
    <row r="148" spans="1:42" ht="15" customHeight="1" x14ac:dyDescent="0.15">
      <c r="A148" s="32"/>
      <c r="B148" s="11"/>
      <c r="C148" s="35" t="s">
        <v>91</v>
      </c>
      <c r="D148" s="84"/>
      <c r="E148" s="84"/>
      <c r="F148" s="84"/>
      <c r="G148" s="243">
        <v>452</v>
      </c>
      <c r="H148" s="243">
        <v>104</v>
      </c>
      <c r="I148" s="243">
        <v>46</v>
      </c>
      <c r="J148" s="243">
        <v>92</v>
      </c>
      <c r="K148" s="243">
        <v>68</v>
      </c>
      <c r="L148" s="243">
        <v>122</v>
      </c>
      <c r="M148" s="243">
        <v>20</v>
      </c>
      <c r="N148" s="243">
        <v>11.09933817656934</v>
      </c>
      <c r="O148" s="243">
        <v>452</v>
      </c>
      <c r="P148" s="243">
        <v>104</v>
      </c>
      <c r="Q148" s="243">
        <v>99</v>
      </c>
      <c r="R148" s="243">
        <v>83</v>
      </c>
      <c r="S148" s="243">
        <v>55</v>
      </c>
      <c r="T148" s="243">
        <v>24</v>
      </c>
      <c r="U148" s="243">
        <v>28</v>
      </c>
      <c r="V148" s="243">
        <v>27</v>
      </c>
      <c r="W148" s="243">
        <v>32</v>
      </c>
      <c r="X148" s="243">
        <v>51.928571428571431</v>
      </c>
      <c r="Y148" s="243">
        <v>452</v>
      </c>
      <c r="Z148" s="243">
        <v>194</v>
      </c>
      <c r="AA148" s="243">
        <v>63</v>
      </c>
      <c r="AB148" s="243">
        <v>73</v>
      </c>
      <c r="AC148" s="243">
        <v>65</v>
      </c>
      <c r="AD148" s="243">
        <v>57</v>
      </c>
      <c r="AE148" s="243">
        <v>4.5308860071687977</v>
      </c>
      <c r="AF148" s="13">
        <v>452</v>
      </c>
      <c r="AG148" s="13">
        <v>58</v>
      </c>
      <c r="AH148" s="13">
        <v>255</v>
      </c>
      <c r="AI148" s="13">
        <v>127</v>
      </c>
      <c r="AJ148" s="13">
        <v>12</v>
      </c>
      <c r="AK148" s="13">
        <v>452</v>
      </c>
      <c r="AL148" s="13">
        <v>95</v>
      </c>
      <c r="AM148" s="13">
        <v>143</v>
      </c>
      <c r="AN148" s="13">
        <v>105</v>
      </c>
      <c r="AO148" s="13">
        <v>78</v>
      </c>
      <c r="AP148" s="13">
        <v>31</v>
      </c>
    </row>
    <row r="149" spans="1:42" ht="15" customHeight="1" x14ac:dyDescent="0.15">
      <c r="A149" s="32"/>
      <c r="B149" s="204" t="s">
        <v>5</v>
      </c>
      <c r="C149" s="26" t="s">
        <v>16</v>
      </c>
      <c r="D149" s="84"/>
      <c r="E149" s="84"/>
      <c r="F149" s="84"/>
      <c r="G149" s="243">
        <v>955</v>
      </c>
      <c r="H149" s="243">
        <v>166</v>
      </c>
      <c r="I149" s="243">
        <v>132</v>
      </c>
      <c r="J149" s="243">
        <v>277</v>
      </c>
      <c r="K149" s="243">
        <v>174</v>
      </c>
      <c r="L149" s="243">
        <v>155</v>
      </c>
      <c r="M149" s="243">
        <v>51</v>
      </c>
      <c r="N149" s="243">
        <v>9.7242509351750535</v>
      </c>
      <c r="O149" s="243">
        <v>955</v>
      </c>
      <c r="P149" s="243">
        <v>166</v>
      </c>
      <c r="Q149" s="243">
        <v>191</v>
      </c>
      <c r="R149" s="243">
        <v>184</v>
      </c>
      <c r="S149" s="243">
        <v>98</v>
      </c>
      <c r="T149" s="243">
        <v>77</v>
      </c>
      <c r="U149" s="243">
        <v>85</v>
      </c>
      <c r="V149" s="243">
        <v>73</v>
      </c>
      <c r="W149" s="243">
        <v>81</v>
      </c>
      <c r="X149" s="243">
        <v>65.791762013729979</v>
      </c>
      <c r="Y149" s="243">
        <v>955</v>
      </c>
      <c r="Z149" s="243">
        <v>305</v>
      </c>
      <c r="AA149" s="243">
        <v>184</v>
      </c>
      <c r="AB149" s="243">
        <v>211</v>
      </c>
      <c r="AC149" s="243">
        <v>125</v>
      </c>
      <c r="AD149" s="243">
        <v>130</v>
      </c>
      <c r="AE149" s="243">
        <v>4.8568673775628</v>
      </c>
      <c r="AF149" s="13">
        <v>955</v>
      </c>
      <c r="AG149" s="13">
        <v>151</v>
      </c>
      <c r="AH149" s="13">
        <v>519</v>
      </c>
      <c r="AI149" s="13">
        <v>240</v>
      </c>
      <c r="AJ149" s="13">
        <v>45</v>
      </c>
      <c r="AK149" s="13">
        <v>955</v>
      </c>
      <c r="AL149" s="13">
        <v>215</v>
      </c>
      <c r="AM149" s="13">
        <v>261</v>
      </c>
      <c r="AN149" s="13">
        <v>259</v>
      </c>
      <c r="AO149" s="13">
        <v>114</v>
      </c>
      <c r="AP149" s="13">
        <v>106</v>
      </c>
    </row>
    <row r="150" spans="1:42" ht="15" customHeight="1" x14ac:dyDescent="0.15">
      <c r="A150" s="32"/>
      <c r="B150" s="205"/>
      <c r="C150" s="30"/>
      <c r="D150" s="84"/>
      <c r="E150" s="84"/>
      <c r="F150" s="84"/>
      <c r="G150" s="243"/>
      <c r="H150" s="243"/>
      <c r="I150" s="243"/>
      <c r="J150" s="243"/>
      <c r="K150" s="243"/>
      <c r="L150" s="243"/>
      <c r="M150" s="243"/>
      <c r="N150" s="243"/>
      <c r="O150" s="243"/>
      <c r="P150" s="243"/>
      <c r="Q150" s="243"/>
      <c r="R150" s="243"/>
      <c r="S150" s="243"/>
      <c r="T150" s="243"/>
      <c r="U150" s="243"/>
      <c r="V150" s="243"/>
      <c r="W150" s="243"/>
      <c r="X150" s="243"/>
      <c r="Y150" s="243"/>
      <c r="Z150" s="243"/>
      <c r="AA150" s="243"/>
      <c r="AB150" s="243"/>
      <c r="AC150" s="243"/>
      <c r="AD150" s="243"/>
      <c r="AE150" s="243"/>
      <c r="AF150" s="13"/>
      <c r="AG150" s="13"/>
      <c r="AH150" s="13"/>
      <c r="AI150" s="13"/>
      <c r="AJ150" s="13"/>
      <c r="AK150" s="13"/>
      <c r="AL150" s="13"/>
      <c r="AM150" s="13"/>
      <c r="AN150" s="13"/>
      <c r="AO150" s="13"/>
      <c r="AP150" s="13"/>
    </row>
    <row r="151" spans="1:42" ht="15" customHeight="1" x14ac:dyDescent="0.15">
      <c r="A151" s="32"/>
      <c r="B151" s="205"/>
      <c r="C151" s="34" t="s">
        <v>84</v>
      </c>
      <c r="D151" s="84"/>
      <c r="E151" s="84"/>
      <c r="F151" s="84"/>
      <c r="G151" s="243">
        <v>44</v>
      </c>
      <c r="H151" s="243">
        <v>9</v>
      </c>
      <c r="I151" s="243">
        <v>11</v>
      </c>
      <c r="J151" s="243">
        <v>11</v>
      </c>
      <c r="K151" s="243">
        <v>4</v>
      </c>
      <c r="L151" s="243">
        <v>5</v>
      </c>
      <c r="M151" s="243">
        <v>4</v>
      </c>
      <c r="N151" s="243">
        <v>5.8356925055776738</v>
      </c>
      <c r="O151" s="243">
        <v>44</v>
      </c>
      <c r="P151" s="243">
        <v>9</v>
      </c>
      <c r="Q151" s="243">
        <v>15</v>
      </c>
      <c r="R151" s="243">
        <v>4</v>
      </c>
      <c r="S151" s="243">
        <v>2</v>
      </c>
      <c r="T151" s="243">
        <v>3</v>
      </c>
      <c r="U151" s="243">
        <v>6</v>
      </c>
      <c r="V151" s="243">
        <v>1</v>
      </c>
      <c r="W151" s="243">
        <v>4</v>
      </c>
      <c r="X151" s="243">
        <v>46</v>
      </c>
      <c r="Y151" s="243">
        <v>44</v>
      </c>
      <c r="Z151" s="243">
        <v>14</v>
      </c>
      <c r="AA151" s="243">
        <v>11</v>
      </c>
      <c r="AB151" s="243">
        <v>9</v>
      </c>
      <c r="AC151" s="243">
        <v>5</v>
      </c>
      <c r="AD151" s="243">
        <v>5</v>
      </c>
      <c r="AE151" s="243">
        <v>4.2792746704035096</v>
      </c>
      <c r="AF151" s="13">
        <v>44</v>
      </c>
      <c r="AG151" s="13">
        <v>17</v>
      </c>
      <c r="AH151" s="13">
        <v>17</v>
      </c>
      <c r="AI151" s="13">
        <v>5</v>
      </c>
      <c r="AJ151" s="13">
        <v>5</v>
      </c>
      <c r="AK151" s="13">
        <v>44</v>
      </c>
      <c r="AL151" s="13">
        <v>6</v>
      </c>
      <c r="AM151" s="13">
        <v>8</v>
      </c>
      <c r="AN151" s="13">
        <v>17</v>
      </c>
      <c r="AO151" s="13">
        <v>6</v>
      </c>
      <c r="AP151" s="13">
        <v>7</v>
      </c>
    </row>
    <row r="152" spans="1:42" ht="15" customHeight="1" x14ac:dyDescent="0.15">
      <c r="A152" s="32"/>
      <c r="B152" s="205"/>
      <c r="C152" s="34" t="s">
        <v>85</v>
      </c>
      <c r="D152" s="84"/>
      <c r="E152" s="84"/>
      <c r="F152" s="84"/>
      <c r="G152" s="243">
        <v>79</v>
      </c>
      <c r="H152" s="243">
        <v>6</v>
      </c>
      <c r="I152" s="243">
        <v>17</v>
      </c>
      <c r="J152" s="243">
        <v>33</v>
      </c>
      <c r="K152" s="243">
        <v>14</v>
      </c>
      <c r="L152" s="243">
        <v>5</v>
      </c>
      <c r="M152" s="243">
        <v>4</v>
      </c>
      <c r="N152" s="243">
        <v>7.5379036350839002</v>
      </c>
      <c r="O152" s="243">
        <v>79</v>
      </c>
      <c r="P152" s="243">
        <v>6</v>
      </c>
      <c r="Q152" s="243">
        <v>16</v>
      </c>
      <c r="R152" s="243">
        <v>19</v>
      </c>
      <c r="S152" s="243">
        <v>8</v>
      </c>
      <c r="T152" s="243">
        <v>8</v>
      </c>
      <c r="U152" s="243">
        <v>7</v>
      </c>
      <c r="V152" s="243">
        <v>9</v>
      </c>
      <c r="W152" s="243">
        <v>6</v>
      </c>
      <c r="X152" s="243">
        <v>80.767123287671239</v>
      </c>
      <c r="Y152" s="243">
        <v>79</v>
      </c>
      <c r="Z152" s="243">
        <v>16</v>
      </c>
      <c r="AA152" s="243">
        <v>22</v>
      </c>
      <c r="AB152" s="243">
        <v>24</v>
      </c>
      <c r="AC152" s="243">
        <v>11</v>
      </c>
      <c r="AD152" s="243">
        <v>6</v>
      </c>
      <c r="AE152" s="243">
        <v>5.5651790600123139</v>
      </c>
      <c r="AF152" s="13">
        <v>79</v>
      </c>
      <c r="AG152" s="13">
        <v>18</v>
      </c>
      <c r="AH152" s="13">
        <v>45</v>
      </c>
      <c r="AI152" s="13">
        <v>11</v>
      </c>
      <c r="AJ152" s="13">
        <v>5</v>
      </c>
      <c r="AK152" s="13">
        <v>79</v>
      </c>
      <c r="AL152" s="13">
        <v>14</v>
      </c>
      <c r="AM152" s="13">
        <v>17</v>
      </c>
      <c r="AN152" s="13">
        <v>27</v>
      </c>
      <c r="AO152" s="13">
        <v>12</v>
      </c>
      <c r="AP152" s="13">
        <v>9</v>
      </c>
    </row>
    <row r="153" spans="1:42" ht="15" customHeight="1" x14ac:dyDescent="0.15">
      <c r="A153" s="32"/>
      <c r="B153" s="205"/>
      <c r="C153" s="34" t="s">
        <v>86</v>
      </c>
      <c r="D153" s="84"/>
      <c r="E153" s="84"/>
      <c r="F153" s="84"/>
      <c r="G153" s="243">
        <v>75</v>
      </c>
      <c r="H153" s="243">
        <v>15</v>
      </c>
      <c r="I153" s="243">
        <v>12</v>
      </c>
      <c r="J153" s="243">
        <v>24</v>
      </c>
      <c r="K153" s="243">
        <v>8</v>
      </c>
      <c r="L153" s="243">
        <v>9</v>
      </c>
      <c r="M153" s="243">
        <v>7</v>
      </c>
      <c r="N153" s="243">
        <v>7.0214041753224938</v>
      </c>
      <c r="O153" s="243">
        <v>75</v>
      </c>
      <c r="P153" s="243">
        <v>15</v>
      </c>
      <c r="Q153" s="243">
        <v>20</v>
      </c>
      <c r="R153" s="243">
        <v>13</v>
      </c>
      <c r="S153" s="243">
        <v>3</v>
      </c>
      <c r="T153" s="243">
        <v>5</v>
      </c>
      <c r="U153" s="243">
        <v>9</v>
      </c>
      <c r="V153" s="243">
        <v>1</v>
      </c>
      <c r="W153" s="243">
        <v>9</v>
      </c>
      <c r="X153" s="243">
        <v>47.166666666666664</v>
      </c>
      <c r="Y153" s="243">
        <v>75</v>
      </c>
      <c r="Z153" s="243">
        <v>19</v>
      </c>
      <c r="AA153" s="243">
        <v>14</v>
      </c>
      <c r="AB153" s="243">
        <v>17</v>
      </c>
      <c r="AC153" s="243">
        <v>11</v>
      </c>
      <c r="AD153" s="243">
        <v>14</v>
      </c>
      <c r="AE153" s="243">
        <v>4.9652555119686586</v>
      </c>
      <c r="AF153" s="13">
        <v>75</v>
      </c>
      <c r="AG153" s="13">
        <v>13</v>
      </c>
      <c r="AH153" s="13">
        <v>42</v>
      </c>
      <c r="AI153" s="13">
        <v>12</v>
      </c>
      <c r="AJ153" s="13">
        <v>8</v>
      </c>
      <c r="AK153" s="13">
        <v>75</v>
      </c>
      <c r="AL153" s="13">
        <v>13</v>
      </c>
      <c r="AM153" s="13">
        <v>21</v>
      </c>
      <c r="AN153" s="13">
        <v>26</v>
      </c>
      <c r="AO153" s="13">
        <v>1</v>
      </c>
      <c r="AP153" s="13">
        <v>14</v>
      </c>
    </row>
    <row r="154" spans="1:42" ht="15" customHeight="1" x14ac:dyDescent="0.15">
      <c r="A154" s="32"/>
      <c r="B154" s="46"/>
      <c r="C154" s="34" t="s">
        <v>87</v>
      </c>
      <c r="D154" s="84"/>
      <c r="E154" s="84"/>
      <c r="F154" s="84"/>
      <c r="G154" s="243">
        <v>62</v>
      </c>
      <c r="H154" s="243">
        <v>11</v>
      </c>
      <c r="I154" s="243">
        <v>6</v>
      </c>
      <c r="J154" s="243">
        <v>14</v>
      </c>
      <c r="K154" s="243">
        <v>13</v>
      </c>
      <c r="L154" s="243">
        <v>13</v>
      </c>
      <c r="M154" s="243">
        <v>5</v>
      </c>
      <c r="N154" s="243">
        <v>9.7475789359593943</v>
      </c>
      <c r="O154" s="243">
        <v>62</v>
      </c>
      <c r="P154" s="243">
        <v>11</v>
      </c>
      <c r="Q154" s="243">
        <v>8</v>
      </c>
      <c r="R154" s="243">
        <v>7</v>
      </c>
      <c r="S154" s="243">
        <v>6</v>
      </c>
      <c r="T154" s="243">
        <v>6</v>
      </c>
      <c r="U154" s="243">
        <v>4</v>
      </c>
      <c r="V154" s="243">
        <v>15</v>
      </c>
      <c r="W154" s="243">
        <v>5</v>
      </c>
      <c r="X154" s="243">
        <v>113.29824561403508</v>
      </c>
      <c r="Y154" s="243">
        <v>62</v>
      </c>
      <c r="Z154" s="243">
        <v>13</v>
      </c>
      <c r="AA154" s="243">
        <v>11</v>
      </c>
      <c r="AB154" s="243">
        <v>14</v>
      </c>
      <c r="AC154" s="243">
        <v>11</v>
      </c>
      <c r="AD154" s="243">
        <v>13</v>
      </c>
      <c r="AE154" s="243">
        <v>6.4647627291611123</v>
      </c>
      <c r="AF154" s="13">
        <v>62</v>
      </c>
      <c r="AG154" s="13">
        <v>13</v>
      </c>
      <c r="AH154" s="13">
        <v>30</v>
      </c>
      <c r="AI154" s="13">
        <v>16</v>
      </c>
      <c r="AJ154" s="13">
        <v>3</v>
      </c>
      <c r="AK154" s="13">
        <v>62</v>
      </c>
      <c r="AL154" s="13">
        <v>13</v>
      </c>
      <c r="AM154" s="13">
        <v>19</v>
      </c>
      <c r="AN154" s="13">
        <v>13</v>
      </c>
      <c r="AO154" s="13">
        <v>9</v>
      </c>
      <c r="AP154" s="13">
        <v>8</v>
      </c>
    </row>
    <row r="155" spans="1:42" ht="15" customHeight="1" x14ac:dyDescent="0.15">
      <c r="A155" s="32"/>
      <c r="B155" s="46"/>
      <c r="C155" s="37" t="s">
        <v>88</v>
      </c>
      <c r="D155" s="85"/>
      <c r="E155" s="85"/>
      <c r="F155" s="85"/>
      <c r="G155" s="243">
        <v>115</v>
      </c>
      <c r="H155" s="243">
        <v>15</v>
      </c>
      <c r="I155" s="243">
        <v>13</v>
      </c>
      <c r="J155" s="243">
        <v>43</v>
      </c>
      <c r="K155" s="243">
        <v>17</v>
      </c>
      <c r="L155" s="243">
        <v>21</v>
      </c>
      <c r="M155" s="243">
        <v>6</v>
      </c>
      <c r="N155" s="243">
        <v>13.088960481056651</v>
      </c>
      <c r="O155" s="243">
        <v>115</v>
      </c>
      <c r="P155" s="243">
        <v>15</v>
      </c>
      <c r="Q155" s="243">
        <v>18</v>
      </c>
      <c r="R155" s="243">
        <v>18</v>
      </c>
      <c r="S155" s="243">
        <v>9</v>
      </c>
      <c r="T155" s="243">
        <v>14</v>
      </c>
      <c r="U155" s="243">
        <v>18</v>
      </c>
      <c r="V155" s="243">
        <v>9</v>
      </c>
      <c r="W155" s="243">
        <v>14</v>
      </c>
      <c r="X155" s="243">
        <v>79.168316831683171</v>
      </c>
      <c r="Y155" s="243">
        <v>115</v>
      </c>
      <c r="Z155" s="243">
        <v>22</v>
      </c>
      <c r="AA155" s="243">
        <v>31</v>
      </c>
      <c r="AB155" s="243">
        <v>27</v>
      </c>
      <c r="AC155" s="243">
        <v>16</v>
      </c>
      <c r="AD155" s="243">
        <v>19</v>
      </c>
      <c r="AE155" s="243">
        <v>6.02471672584009</v>
      </c>
      <c r="AF155" s="13">
        <v>115</v>
      </c>
      <c r="AG155" s="13">
        <v>19</v>
      </c>
      <c r="AH155" s="13">
        <v>72</v>
      </c>
      <c r="AI155" s="13">
        <v>15</v>
      </c>
      <c r="AJ155" s="13">
        <v>9</v>
      </c>
      <c r="AK155" s="13">
        <v>115</v>
      </c>
      <c r="AL155" s="13">
        <v>26</v>
      </c>
      <c r="AM155" s="13">
        <v>27</v>
      </c>
      <c r="AN155" s="13">
        <v>31</v>
      </c>
      <c r="AO155" s="13">
        <v>18</v>
      </c>
      <c r="AP155" s="13">
        <v>13</v>
      </c>
    </row>
    <row r="156" spans="1:42" ht="15" customHeight="1" x14ac:dyDescent="0.15">
      <c r="A156" s="32"/>
      <c r="B156" s="46"/>
      <c r="C156" s="37" t="s">
        <v>89</v>
      </c>
      <c r="D156" s="85"/>
      <c r="E156" s="85"/>
      <c r="F156" s="85"/>
      <c r="G156" s="243">
        <v>115</v>
      </c>
      <c r="H156" s="243">
        <v>21</v>
      </c>
      <c r="I156" s="243">
        <v>20</v>
      </c>
      <c r="J156" s="243">
        <v>34</v>
      </c>
      <c r="K156" s="243">
        <v>16</v>
      </c>
      <c r="L156" s="243">
        <v>17</v>
      </c>
      <c r="M156" s="243">
        <v>7</v>
      </c>
      <c r="N156" s="243">
        <v>10.135202040019159</v>
      </c>
      <c r="O156" s="243">
        <v>115</v>
      </c>
      <c r="P156" s="243">
        <v>21</v>
      </c>
      <c r="Q156" s="243">
        <v>25</v>
      </c>
      <c r="R156" s="243">
        <v>25</v>
      </c>
      <c r="S156" s="243">
        <v>14</v>
      </c>
      <c r="T156" s="243">
        <v>7</v>
      </c>
      <c r="U156" s="243">
        <v>7</v>
      </c>
      <c r="V156" s="243">
        <v>6</v>
      </c>
      <c r="W156" s="243">
        <v>10</v>
      </c>
      <c r="X156" s="243">
        <v>49.961904761904762</v>
      </c>
      <c r="Y156" s="243">
        <v>115</v>
      </c>
      <c r="Z156" s="243">
        <v>30</v>
      </c>
      <c r="AA156" s="243">
        <v>27</v>
      </c>
      <c r="AB156" s="243">
        <v>26</v>
      </c>
      <c r="AC156" s="243">
        <v>17</v>
      </c>
      <c r="AD156" s="243">
        <v>15</v>
      </c>
      <c r="AE156" s="243">
        <v>5.2219196008021989</v>
      </c>
      <c r="AF156" s="13">
        <v>115</v>
      </c>
      <c r="AG156" s="13">
        <v>24</v>
      </c>
      <c r="AH156" s="13">
        <v>76</v>
      </c>
      <c r="AI156" s="13">
        <v>12</v>
      </c>
      <c r="AJ156" s="13">
        <v>3</v>
      </c>
      <c r="AK156" s="13">
        <v>115</v>
      </c>
      <c r="AL156" s="13">
        <v>18</v>
      </c>
      <c r="AM156" s="13">
        <v>28</v>
      </c>
      <c r="AN156" s="13">
        <v>42</v>
      </c>
      <c r="AO156" s="13">
        <v>19</v>
      </c>
      <c r="AP156" s="13">
        <v>8</v>
      </c>
    </row>
    <row r="157" spans="1:42" ht="15" customHeight="1" x14ac:dyDescent="0.15">
      <c r="A157" s="32"/>
      <c r="B157" s="46"/>
      <c r="C157" s="37" t="s">
        <v>90</v>
      </c>
      <c r="D157" s="85"/>
      <c r="E157" s="85"/>
      <c r="F157" s="85"/>
      <c r="G157" s="243">
        <v>146</v>
      </c>
      <c r="H157" s="243">
        <v>21</v>
      </c>
      <c r="I157" s="243">
        <v>22</v>
      </c>
      <c r="J157" s="243">
        <v>35</v>
      </c>
      <c r="K157" s="243">
        <v>32</v>
      </c>
      <c r="L157" s="243">
        <v>27</v>
      </c>
      <c r="M157" s="243">
        <v>9</v>
      </c>
      <c r="N157" s="243">
        <v>10.6436424449612</v>
      </c>
      <c r="O157" s="243">
        <v>146</v>
      </c>
      <c r="P157" s="243">
        <v>21</v>
      </c>
      <c r="Q157" s="243">
        <v>19</v>
      </c>
      <c r="R157" s="243">
        <v>29</v>
      </c>
      <c r="S157" s="243">
        <v>16</v>
      </c>
      <c r="T157" s="243">
        <v>11</v>
      </c>
      <c r="U157" s="243">
        <v>14</v>
      </c>
      <c r="V157" s="243">
        <v>20</v>
      </c>
      <c r="W157" s="243">
        <v>16</v>
      </c>
      <c r="X157" s="243">
        <v>92.238461538461536</v>
      </c>
      <c r="Y157" s="243">
        <v>146</v>
      </c>
      <c r="Z157" s="243">
        <v>46</v>
      </c>
      <c r="AA157" s="243">
        <v>24</v>
      </c>
      <c r="AB157" s="243">
        <v>35</v>
      </c>
      <c r="AC157" s="243">
        <v>18</v>
      </c>
      <c r="AD157" s="243">
        <v>23</v>
      </c>
      <c r="AE157" s="243">
        <v>4.6658260950658788</v>
      </c>
      <c r="AF157" s="13">
        <v>146</v>
      </c>
      <c r="AG157" s="13">
        <v>20</v>
      </c>
      <c r="AH157" s="13">
        <v>79</v>
      </c>
      <c r="AI157" s="13">
        <v>41</v>
      </c>
      <c r="AJ157" s="13">
        <v>6</v>
      </c>
      <c r="AK157" s="13">
        <v>146</v>
      </c>
      <c r="AL157" s="13">
        <v>30</v>
      </c>
      <c r="AM157" s="13">
        <v>38</v>
      </c>
      <c r="AN157" s="13">
        <v>38</v>
      </c>
      <c r="AO157" s="13">
        <v>21</v>
      </c>
      <c r="AP157" s="13">
        <v>19</v>
      </c>
    </row>
    <row r="158" spans="1:42" ht="15" customHeight="1" x14ac:dyDescent="0.15">
      <c r="A158" s="33"/>
      <c r="B158" s="47"/>
      <c r="C158" s="35" t="s">
        <v>91</v>
      </c>
      <c r="D158" s="84"/>
      <c r="E158" s="84"/>
      <c r="F158" s="84"/>
      <c r="G158" s="243">
        <v>319</v>
      </c>
      <c r="H158" s="243">
        <v>68</v>
      </c>
      <c r="I158" s="243">
        <v>31</v>
      </c>
      <c r="J158" s="243">
        <v>83</v>
      </c>
      <c r="K158" s="243">
        <v>70</v>
      </c>
      <c r="L158" s="243">
        <v>58</v>
      </c>
      <c r="M158" s="243">
        <v>9</v>
      </c>
      <c r="N158" s="243">
        <v>9.6109914888880805</v>
      </c>
      <c r="O158" s="243">
        <v>319</v>
      </c>
      <c r="P158" s="243">
        <v>68</v>
      </c>
      <c r="Q158" s="243">
        <v>70</v>
      </c>
      <c r="R158" s="243">
        <v>69</v>
      </c>
      <c r="S158" s="243">
        <v>40</v>
      </c>
      <c r="T158" s="243">
        <v>23</v>
      </c>
      <c r="U158" s="243">
        <v>20</v>
      </c>
      <c r="V158" s="243">
        <v>12</v>
      </c>
      <c r="W158" s="243">
        <v>17</v>
      </c>
      <c r="X158" s="243">
        <v>49.543046357615893</v>
      </c>
      <c r="Y158" s="243">
        <v>319</v>
      </c>
      <c r="Z158" s="243">
        <v>145</v>
      </c>
      <c r="AA158" s="243">
        <v>44</v>
      </c>
      <c r="AB158" s="243">
        <v>59</v>
      </c>
      <c r="AC158" s="243">
        <v>36</v>
      </c>
      <c r="AD158" s="243">
        <v>35</v>
      </c>
      <c r="AE158" s="243">
        <v>4.0128537589778874</v>
      </c>
      <c r="AF158" s="13">
        <v>319</v>
      </c>
      <c r="AG158" s="13">
        <v>27</v>
      </c>
      <c r="AH158" s="13">
        <v>158</v>
      </c>
      <c r="AI158" s="13">
        <v>128</v>
      </c>
      <c r="AJ158" s="13">
        <v>6</v>
      </c>
      <c r="AK158" s="13">
        <v>319</v>
      </c>
      <c r="AL158" s="13">
        <v>95</v>
      </c>
      <c r="AM158" s="13">
        <v>103</v>
      </c>
      <c r="AN158" s="13">
        <v>65</v>
      </c>
      <c r="AO158" s="13">
        <v>28</v>
      </c>
      <c r="AP158" s="13">
        <v>28</v>
      </c>
    </row>
    <row r="159" spans="1:42" ht="15" customHeight="1" x14ac:dyDescent="0.15">
      <c r="A159" s="25" t="s">
        <v>92</v>
      </c>
      <c r="B159" s="17" t="s">
        <v>6</v>
      </c>
      <c r="C159" s="26" t="s">
        <v>16</v>
      </c>
      <c r="D159" s="84"/>
      <c r="E159" s="84"/>
      <c r="F159" s="84"/>
      <c r="G159" s="243">
        <v>1165</v>
      </c>
      <c r="H159" s="243">
        <v>88</v>
      </c>
      <c r="I159" s="243">
        <v>161</v>
      </c>
      <c r="J159" s="243">
        <v>324</v>
      </c>
      <c r="K159" s="243">
        <v>274</v>
      </c>
      <c r="L159" s="243">
        <v>286</v>
      </c>
      <c r="M159" s="243">
        <v>32</v>
      </c>
      <c r="N159" s="243">
        <v>11.086108735416159</v>
      </c>
      <c r="O159" s="243">
        <v>1165</v>
      </c>
      <c r="P159" s="243">
        <v>88</v>
      </c>
      <c r="Q159" s="243">
        <v>150</v>
      </c>
      <c r="R159" s="243">
        <v>179</v>
      </c>
      <c r="S159" s="243">
        <v>145</v>
      </c>
      <c r="T159" s="243">
        <v>140</v>
      </c>
      <c r="U159" s="243">
        <v>180</v>
      </c>
      <c r="V159" s="243">
        <v>223</v>
      </c>
      <c r="W159" s="243">
        <v>60</v>
      </c>
      <c r="X159" s="243">
        <v>113.39556561085973</v>
      </c>
      <c r="Y159" s="243">
        <v>1165</v>
      </c>
      <c r="Z159" s="243">
        <v>245</v>
      </c>
      <c r="AA159" s="243">
        <v>339</v>
      </c>
      <c r="AB159" s="243">
        <v>292</v>
      </c>
      <c r="AC159" s="243">
        <v>204</v>
      </c>
      <c r="AD159" s="243">
        <v>85</v>
      </c>
      <c r="AE159" s="243">
        <v>5.7523472479065481</v>
      </c>
      <c r="AF159" s="13">
        <v>1165</v>
      </c>
      <c r="AG159" s="13">
        <v>467</v>
      </c>
      <c r="AH159" s="13">
        <v>559</v>
      </c>
      <c r="AI159" s="13">
        <v>82</v>
      </c>
      <c r="AJ159" s="13">
        <v>57</v>
      </c>
      <c r="AK159" s="13">
        <v>1165</v>
      </c>
      <c r="AL159" s="13">
        <v>123</v>
      </c>
      <c r="AM159" s="13">
        <v>256</v>
      </c>
      <c r="AN159" s="13">
        <v>428</v>
      </c>
      <c r="AO159" s="13">
        <v>297</v>
      </c>
      <c r="AP159" s="13">
        <v>61</v>
      </c>
    </row>
    <row r="160" spans="1:42" ht="15" customHeight="1" x14ac:dyDescent="0.15">
      <c r="A160" s="74"/>
      <c r="B160" s="18" t="s">
        <v>7</v>
      </c>
      <c r="C160" s="30"/>
      <c r="D160" s="84"/>
      <c r="E160" s="84"/>
      <c r="F160" s="84"/>
      <c r="G160" s="243"/>
      <c r="H160" s="243"/>
      <c r="I160" s="243"/>
      <c r="J160" s="243"/>
      <c r="K160" s="243"/>
      <c r="L160" s="243"/>
      <c r="M160" s="243"/>
      <c r="N160" s="243"/>
      <c r="O160" s="243"/>
      <c r="P160" s="243"/>
      <c r="Q160" s="243"/>
      <c r="R160" s="243"/>
      <c r="S160" s="243"/>
      <c r="T160" s="243"/>
      <c r="U160" s="243"/>
      <c r="V160" s="243"/>
      <c r="W160" s="243"/>
      <c r="X160" s="243"/>
      <c r="Y160" s="243"/>
      <c r="Z160" s="243"/>
      <c r="AA160" s="243"/>
      <c r="AB160" s="243"/>
      <c r="AC160" s="243"/>
      <c r="AD160" s="243"/>
      <c r="AE160" s="243"/>
      <c r="AF160" s="13"/>
      <c r="AG160" s="13"/>
      <c r="AH160" s="13"/>
      <c r="AI160" s="13"/>
      <c r="AJ160" s="13"/>
      <c r="AK160" s="13"/>
      <c r="AL160" s="13"/>
      <c r="AM160" s="13"/>
      <c r="AN160" s="13"/>
      <c r="AO160" s="13"/>
      <c r="AP160" s="13"/>
    </row>
    <row r="161" spans="1:42" ht="15" customHeight="1" x14ac:dyDescent="0.15">
      <c r="A161" s="74"/>
      <c r="B161" s="18" t="s">
        <v>8</v>
      </c>
      <c r="C161" s="34" t="s">
        <v>93</v>
      </c>
      <c r="D161" s="84"/>
      <c r="E161" s="84"/>
      <c r="F161" s="84"/>
      <c r="G161" s="243">
        <v>492</v>
      </c>
      <c r="H161" s="243">
        <v>34</v>
      </c>
      <c r="I161" s="243">
        <v>66</v>
      </c>
      <c r="J161" s="243">
        <v>140</v>
      </c>
      <c r="K161" s="243">
        <v>116</v>
      </c>
      <c r="L161" s="243">
        <v>123</v>
      </c>
      <c r="M161" s="243">
        <v>13</v>
      </c>
      <c r="N161" s="243">
        <v>11.22966578645862</v>
      </c>
      <c r="O161" s="243">
        <v>492</v>
      </c>
      <c r="P161" s="243">
        <v>34</v>
      </c>
      <c r="Q161" s="243">
        <v>62</v>
      </c>
      <c r="R161" s="243">
        <v>71</v>
      </c>
      <c r="S161" s="243">
        <v>62</v>
      </c>
      <c r="T161" s="243">
        <v>64</v>
      </c>
      <c r="U161" s="243">
        <v>79</v>
      </c>
      <c r="V161" s="243">
        <v>97</v>
      </c>
      <c r="W161" s="243">
        <v>23</v>
      </c>
      <c r="X161" s="243">
        <v>114.64712153518124</v>
      </c>
      <c r="Y161" s="243">
        <v>492</v>
      </c>
      <c r="Z161" s="243">
        <v>71</v>
      </c>
      <c r="AA161" s="243">
        <v>135</v>
      </c>
      <c r="AB161" s="243">
        <v>135</v>
      </c>
      <c r="AC161" s="243">
        <v>117</v>
      </c>
      <c r="AD161" s="243">
        <v>34</v>
      </c>
      <c r="AE161" s="243">
        <v>7.0124582752938789</v>
      </c>
      <c r="AF161" s="13">
        <v>492</v>
      </c>
      <c r="AG161" s="13">
        <v>257</v>
      </c>
      <c r="AH161" s="13">
        <v>189</v>
      </c>
      <c r="AI161" s="13">
        <v>12</v>
      </c>
      <c r="AJ161" s="13">
        <v>34</v>
      </c>
      <c r="AK161" s="13">
        <v>492</v>
      </c>
      <c r="AL161" s="13">
        <v>27</v>
      </c>
      <c r="AM161" s="13">
        <v>89</v>
      </c>
      <c r="AN161" s="13">
        <v>208</v>
      </c>
      <c r="AO161" s="13">
        <v>133</v>
      </c>
      <c r="AP161" s="13">
        <v>35</v>
      </c>
    </row>
    <row r="162" spans="1:42" ht="15" customHeight="1" x14ac:dyDescent="0.15">
      <c r="A162" s="74"/>
      <c r="B162" s="18" t="s">
        <v>9</v>
      </c>
      <c r="C162" s="34" t="s">
        <v>94</v>
      </c>
      <c r="D162" s="84"/>
      <c r="E162" s="84"/>
      <c r="F162" s="84"/>
      <c r="G162" s="243">
        <v>194</v>
      </c>
      <c r="H162" s="243">
        <v>17</v>
      </c>
      <c r="I162" s="243">
        <v>23</v>
      </c>
      <c r="J162" s="243">
        <v>49</v>
      </c>
      <c r="K162" s="243">
        <v>41</v>
      </c>
      <c r="L162" s="243">
        <v>56</v>
      </c>
      <c r="M162" s="243">
        <v>8</v>
      </c>
      <c r="N162" s="243">
        <v>11.640887212228426</v>
      </c>
      <c r="O162" s="243">
        <v>194</v>
      </c>
      <c r="P162" s="243">
        <v>17</v>
      </c>
      <c r="Q162" s="243">
        <v>23</v>
      </c>
      <c r="R162" s="243">
        <v>32</v>
      </c>
      <c r="S162" s="243">
        <v>18</v>
      </c>
      <c r="T162" s="243">
        <v>27</v>
      </c>
      <c r="U162" s="243">
        <v>33</v>
      </c>
      <c r="V162" s="243">
        <v>32</v>
      </c>
      <c r="W162" s="243">
        <v>12</v>
      </c>
      <c r="X162" s="243">
        <v>110.55494505494505</v>
      </c>
      <c r="Y162" s="243">
        <v>194</v>
      </c>
      <c r="Z162" s="243">
        <v>51</v>
      </c>
      <c r="AA162" s="243">
        <v>57</v>
      </c>
      <c r="AB162" s="243">
        <v>48</v>
      </c>
      <c r="AC162" s="243">
        <v>28</v>
      </c>
      <c r="AD162" s="243">
        <v>10</v>
      </c>
      <c r="AE162" s="243">
        <v>4.972049113185121</v>
      </c>
      <c r="AF162" s="13">
        <v>194</v>
      </c>
      <c r="AG162" s="13">
        <v>67</v>
      </c>
      <c r="AH162" s="13">
        <v>110</v>
      </c>
      <c r="AI162" s="13">
        <v>13</v>
      </c>
      <c r="AJ162" s="13">
        <v>4</v>
      </c>
      <c r="AK162" s="13">
        <v>194</v>
      </c>
      <c r="AL162" s="13">
        <v>16</v>
      </c>
      <c r="AM162" s="13">
        <v>54</v>
      </c>
      <c r="AN162" s="13">
        <v>73</v>
      </c>
      <c r="AO162" s="13">
        <v>44</v>
      </c>
      <c r="AP162" s="13">
        <v>7</v>
      </c>
    </row>
    <row r="163" spans="1:42" ht="15" customHeight="1" x14ac:dyDescent="0.15">
      <c r="A163" s="32"/>
      <c r="B163" s="18"/>
      <c r="C163" s="34" t="s">
        <v>95</v>
      </c>
      <c r="D163" s="84"/>
      <c r="E163" s="84"/>
      <c r="F163" s="84"/>
      <c r="G163" s="243">
        <v>433</v>
      </c>
      <c r="H163" s="243">
        <v>33</v>
      </c>
      <c r="I163" s="243">
        <v>66</v>
      </c>
      <c r="J163" s="243">
        <v>119</v>
      </c>
      <c r="K163" s="243">
        <v>110</v>
      </c>
      <c r="L163" s="243">
        <v>97</v>
      </c>
      <c r="M163" s="243">
        <v>8</v>
      </c>
      <c r="N163" s="243">
        <v>10.714077540651836</v>
      </c>
      <c r="O163" s="243">
        <v>433</v>
      </c>
      <c r="P163" s="243">
        <v>33</v>
      </c>
      <c r="Q163" s="243">
        <v>58</v>
      </c>
      <c r="R163" s="243">
        <v>67</v>
      </c>
      <c r="S163" s="243">
        <v>62</v>
      </c>
      <c r="T163" s="243">
        <v>46</v>
      </c>
      <c r="U163" s="243">
        <v>62</v>
      </c>
      <c r="V163" s="243">
        <v>85</v>
      </c>
      <c r="W163" s="243">
        <v>20</v>
      </c>
      <c r="X163" s="243">
        <v>113.2314769975787</v>
      </c>
      <c r="Y163" s="243">
        <v>433</v>
      </c>
      <c r="Z163" s="243">
        <v>108</v>
      </c>
      <c r="AA163" s="243">
        <v>131</v>
      </c>
      <c r="AB163" s="243">
        <v>99</v>
      </c>
      <c r="AC163" s="243">
        <v>56</v>
      </c>
      <c r="AD163" s="243">
        <v>39</v>
      </c>
      <c r="AE163" s="243">
        <v>4.921691569745942</v>
      </c>
      <c r="AF163" s="13">
        <v>433</v>
      </c>
      <c r="AG163" s="13">
        <v>133</v>
      </c>
      <c r="AH163" s="13">
        <v>233</v>
      </c>
      <c r="AI163" s="13">
        <v>50</v>
      </c>
      <c r="AJ163" s="13">
        <v>17</v>
      </c>
      <c r="AK163" s="13">
        <v>433</v>
      </c>
      <c r="AL163" s="13">
        <v>73</v>
      </c>
      <c r="AM163" s="13">
        <v>102</v>
      </c>
      <c r="AN163" s="13">
        <v>134</v>
      </c>
      <c r="AO163" s="13">
        <v>111</v>
      </c>
      <c r="AP163" s="13">
        <v>13</v>
      </c>
    </row>
    <row r="164" spans="1:42" ht="15" customHeight="1" x14ac:dyDescent="0.15">
      <c r="A164" s="32"/>
      <c r="B164" s="19"/>
      <c r="C164" s="35" t="s">
        <v>96</v>
      </c>
      <c r="D164" s="84"/>
      <c r="E164" s="84"/>
      <c r="F164" s="84"/>
      <c r="G164" s="243">
        <v>46</v>
      </c>
      <c r="H164" s="243">
        <v>4</v>
      </c>
      <c r="I164" s="243">
        <v>6</v>
      </c>
      <c r="J164" s="243">
        <v>16</v>
      </c>
      <c r="K164" s="243">
        <v>7</v>
      </c>
      <c r="L164" s="243">
        <v>10</v>
      </c>
      <c r="M164" s="243">
        <v>3</v>
      </c>
      <c r="N164" s="243">
        <v>10.764263006076986</v>
      </c>
      <c r="O164" s="243">
        <v>46</v>
      </c>
      <c r="P164" s="243">
        <v>4</v>
      </c>
      <c r="Q164" s="243">
        <v>7</v>
      </c>
      <c r="R164" s="243">
        <v>9</v>
      </c>
      <c r="S164" s="243">
        <v>3</v>
      </c>
      <c r="T164" s="243">
        <v>3</v>
      </c>
      <c r="U164" s="243">
        <v>6</v>
      </c>
      <c r="V164" s="243">
        <v>9</v>
      </c>
      <c r="W164" s="243">
        <v>5</v>
      </c>
      <c r="X164" s="243">
        <v>113.34146341463415</v>
      </c>
      <c r="Y164" s="243">
        <v>46</v>
      </c>
      <c r="Z164" s="243">
        <v>15</v>
      </c>
      <c r="AA164" s="243">
        <v>16</v>
      </c>
      <c r="AB164" s="243">
        <v>10</v>
      </c>
      <c r="AC164" s="243">
        <v>3</v>
      </c>
      <c r="AD164" s="243">
        <v>2</v>
      </c>
      <c r="AE164" s="243">
        <v>3.3369459624661961</v>
      </c>
      <c r="AF164" s="13">
        <v>46</v>
      </c>
      <c r="AG164" s="13">
        <v>10</v>
      </c>
      <c r="AH164" s="13">
        <v>27</v>
      </c>
      <c r="AI164" s="13">
        <v>7</v>
      </c>
      <c r="AJ164" s="13">
        <v>2</v>
      </c>
      <c r="AK164" s="13">
        <v>46</v>
      </c>
      <c r="AL164" s="13">
        <v>7</v>
      </c>
      <c r="AM164" s="13">
        <v>11</v>
      </c>
      <c r="AN164" s="13">
        <v>13</v>
      </c>
      <c r="AO164" s="13">
        <v>9</v>
      </c>
      <c r="AP164" s="13">
        <v>6</v>
      </c>
    </row>
    <row r="165" spans="1:42" ht="15" customHeight="1" x14ac:dyDescent="0.15">
      <c r="A165" s="32"/>
      <c r="B165" s="11" t="s">
        <v>2</v>
      </c>
      <c r="C165" s="26" t="s">
        <v>16</v>
      </c>
      <c r="D165" s="84"/>
      <c r="E165" s="84"/>
      <c r="F165" s="84"/>
      <c r="G165" s="243">
        <v>835</v>
      </c>
      <c r="H165" s="243">
        <v>189</v>
      </c>
      <c r="I165" s="243">
        <v>76</v>
      </c>
      <c r="J165" s="243">
        <v>190</v>
      </c>
      <c r="K165" s="243">
        <v>143</v>
      </c>
      <c r="L165" s="243">
        <v>201</v>
      </c>
      <c r="M165" s="243">
        <v>36</v>
      </c>
      <c r="N165" s="243">
        <v>10.304736212653545</v>
      </c>
      <c r="O165" s="243">
        <v>835</v>
      </c>
      <c r="P165" s="243">
        <v>189</v>
      </c>
      <c r="Q165" s="243">
        <v>162</v>
      </c>
      <c r="R165" s="243">
        <v>160</v>
      </c>
      <c r="S165" s="243">
        <v>101</v>
      </c>
      <c r="T165" s="243">
        <v>54</v>
      </c>
      <c r="U165" s="243">
        <v>57</v>
      </c>
      <c r="V165" s="243">
        <v>51</v>
      </c>
      <c r="W165" s="243">
        <v>61</v>
      </c>
      <c r="X165" s="243">
        <v>55.343669250645995</v>
      </c>
      <c r="Y165" s="243">
        <v>835</v>
      </c>
      <c r="Z165" s="243">
        <v>318</v>
      </c>
      <c r="AA165" s="243">
        <v>119</v>
      </c>
      <c r="AB165" s="243">
        <v>159</v>
      </c>
      <c r="AC165" s="243">
        <v>133</v>
      </c>
      <c r="AD165" s="243">
        <v>106</v>
      </c>
      <c r="AE165" s="243">
        <v>5.028246835762773</v>
      </c>
      <c r="AF165" s="13">
        <v>835</v>
      </c>
      <c r="AG165" s="13">
        <v>137</v>
      </c>
      <c r="AH165" s="13">
        <v>498</v>
      </c>
      <c r="AI165" s="13">
        <v>175</v>
      </c>
      <c r="AJ165" s="13">
        <v>25</v>
      </c>
      <c r="AK165" s="13">
        <v>835</v>
      </c>
      <c r="AL165" s="13">
        <v>145</v>
      </c>
      <c r="AM165" s="13">
        <v>230</v>
      </c>
      <c r="AN165" s="13">
        <v>223</v>
      </c>
      <c r="AO165" s="13">
        <v>174</v>
      </c>
      <c r="AP165" s="13">
        <v>63</v>
      </c>
    </row>
    <row r="166" spans="1:42" ht="15" customHeight="1" x14ac:dyDescent="0.15">
      <c r="A166" s="32"/>
      <c r="B166" s="11" t="s">
        <v>3</v>
      </c>
      <c r="C166" s="30"/>
      <c r="D166" s="84"/>
      <c r="E166" s="84"/>
      <c r="F166" s="84"/>
      <c r="G166" s="243"/>
      <c r="H166" s="243"/>
      <c r="I166" s="243"/>
      <c r="J166" s="243"/>
      <c r="K166" s="243"/>
      <c r="L166" s="243"/>
      <c r="M166" s="243"/>
      <c r="N166" s="243"/>
      <c r="O166" s="243"/>
      <c r="P166" s="243"/>
      <c r="Q166" s="243"/>
      <c r="R166" s="243"/>
      <c r="S166" s="243"/>
      <c r="T166" s="243"/>
      <c r="U166" s="243"/>
      <c r="V166" s="243"/>
      <c r="W166" s="243"/>
      <c r="X166" s="243"/>
      <c r="Y166" s="243"/>
      <c r="Z166" s="243"/>
      <c r="AA166" s="243"/>
      <c r="AB166" s="243"/>
      <c r="AC166" s="243"/>
      <c r="AD166" s="243"/>
      <c r="AE166" s="243"/>
      <c r="AF166" s="13"/>
      <c r="AG166" s="13"/>
      <c r="AH166" s="13"/>
      <c r="AI166" s="13"/>
      <c r="AJ166" s="13"/>
      <c r="AK166" s="13"/>
      <c r="AL166" s="13"/>
      <c r="AM166" s="13"/>
      <c r="AN166" s="13"/>
      <c r="AO166" s="13"/>
      <c r="AP166" s="13"/>
    </row>
    <row r="167" spans="1:42" ht="15" customHeight="1" x14ac:dyDescent="0.15">
      <c r="A167" s="32"/>
      <c r="B167" s="11" t="s">
        <v>4</v>
      </c>
      <c r="C167" s="34" t="s">
        <v>93</v>
      </c>
      <c r="D167" s="84"/>
      <c r="E167" s="84"/>
      <c r="F167" s="84"/>
      <c r="G167" s="243">
        <v>160</v>
      </c>
      <c r="H167" s="243">
        <v>34</v>
      </c>
      <c r="I167" s="243">
        <v>13</v>
      </c>
      <c r="J167" s="243">
        <v>37</v>
      </c>
      <c r="K167" s="243">
        <v>29</v>
      </c>
      <c r="L167" s="243">
        <v>39</v>
      </c>
      <c r="M167" s="243">
        <v>8</v>
      </c>
      <c r="N167" s="243">
        <v>9.9196639202344237</v>
      </c>
      <c r="O167" s="243">
        <v>160</v>
      </c>
      <c r="P167" s="243">
        <v>34</v>
      </c>
      <c r="Q167" s="243">
        <v>24</v>
      </c>
      <c r="R167" s="243">
        <v>30</v>
      </c>
      <c r="S167" s="243">
        <v>20</v>
      </c>
      <c r="T167" s="243">
        <v>11</v>
      </c>
      <c r="U167" s="243">
        <v>16</v>
      </c>
      <c r="V167" s="243">
        <v>13</v>
      </c>
      <c r="W167" s="243">
        <v>12</v>
      </c>
      <c r="X167" s="243">
        <v>65.36486486486487</v>
      </c>
      <c r="Y167" s="243">
        <v>160</v>
      </c>
      <c r="Z167" s="243">
        <v>48</v>
      </c>
      <c r="AA167" s="243">
        <v>26</v>
      </c>
      <c r="AB167" s="243">
        <v>40</v>
      </c>
      <c r="AC167" s="243">
        <v>29</v>
      </c>
      <c r="AD167" s="243">
        <v>17</v>
      </c>
      <c r="AE167" s="243">
        <v>6.0145259063744732</v>
      </c>
      <c r="AF167" s="13">
        <v>160</v>
      </c>
      <c r="AG167" s="13">
        <v>35</v>
      </c>
      <c r="AH167" s="13">
        <v>92</v>
      </c>
      <c r="AI167" s="13">
        <v>23</v>
      </c>
      <c r="AJ167" s="13">
        <v>10</v>
      </c>
      <c r="AK167" s="13">
        <v>160</v>
      </c>
      <c r="AL167" s="13">
        <v>22</v>
      </c>
      <c r="AM167" s="13">
        <v>38</v>
      </c>
      <c r="AN167" s="13">
        <v>49</v>
      </c>
      <c r="AO167" s="13">
        <v>32</v>
      </c>
      <c r="AP167" s="13">
        <v>19</v>
      </c>
    </row>
    <row r="168" spans="1:42" ht="15" customHeight="1" x14ac:dyDescent="0.15">
      <c r="A168" s="32"/>
      <c r="B168" s="11"/>
      <c r="C168" s="34" t="s">
        <v>94</v>
      </c>
      <c r="D168" s="84"/>
      <c r="E168" s="84"/>
      <c r="F168" s="84"/>
      <c r="G168" s="243">
        <v>196</v>
      </c>
      <c r="H168" s="243">
        <v>45</v>
      </c>
      <c r="I168" s="243">
        <v>21</v>
      </c>
      <c r="J168" s="243">
        <v>47</v>
      </c>
      <c r="K168" s="243">
        <v>28</v>
      </c>
      <c r="L168" s="243">
        <v>46</v>
      </c>
      <c r="M168" s="243">
        <v>9</v>
      </c>
      <c r="N168" s="243">
        <v>9.7463243726346693</v>
      </c>
      <c r="O168" s="243">
        <v>196</v>
      </c>
      <c r="P168" s="243">
        <v>45</v>
      </c>
      <c r="Q168" s="243">
        <v>37</v>
      </c>
      <c r="R168" s="243">
        <v>34</v>
      </c>
      <c r="S168" s="243">
        <v>27</v>
      </c>
      <c r="T168" s="243">
        <v>15</v>
      </c>
      <c r="U168" s="243">
        <v>12</v>
      </c>
      <c r="V168" s="243">
        <v>13</v>
      </c>
      <c r="W168" s="243">
        <v>13</v>
      </c>
      <c r="X168" s="243">
        <v>57.065573770491802</v>
      </c>
      <c r="Y168" s="243">
        <v>196</v>
      </c>
      <c r="Z168" s="243">
        <v>76</v>
      </c>
      <c r="AA168" s="243">
        <v>27</v>
      </c>
      <c r="AB168" s="243">
        <v>38</v>
      </c>
      <c r="AC168" s="243">
        <v>29</v>
      </c>
      <c r="AD168" s="243">
        <v>26</v>
      </c>
      <c r="AE168" s="243">
        <v>4.7992024056586509</v>
      </c>
      <c r="AF168" s="13">
        <v>196</v>
      </c>
      <c r="AG168" s="13">
        <v>34</v>
      </c>
      <c r="AH168" s="13">
        <v>124</v>
      </c>
      <c r="AI168" s="13">
        <v>34</v>
      </c>
      <c r="AJ168" s="13">
        <v>4</v>
      </c>
      <c r="AK168" s="13">
        <v>196</v>
      </c>
      <c r="AL168" s="13">
        <v>31</v>
      </c>
      <c r="AM168" s="13">
        <v>58</v>
      </c>
      <c r="AN168" s="13">
        <v>46</v>
      </c>
      <c r="AO168" s="13">
        <v>44</v>
      </c>
      <c r="AP168" s="13">
        <v>17</v>
      </c>
    </row>
    <row r="169" spans="1:42" ht="15" customHeight="1" x14ac:dyDescent="0.15">
      <c r="A169" s="32"/>
      <c r="B169" s="11"/>
      <c r="C169" s="34" t="s">
        <v>95</v>
      </c>
      <c r="D169" s="84"/>
      <c r="E169" s="84"/>
      <c r="F169" s="84"/>
      <c r="G169" s="243">
        <v>402</v>
      </c>
      <c r="H169" s="243">
        <v>92</v>
      </c>
      <c r="I169" s="243">
        <v>34</v>
      </c>
      <c r="J169" s="243">
        <v>96</v>
      </c>
      <c r="K169" s="243">
        <v>76</v>
      </c>
      <c r="L169" s="243">
        <v>90</v>
      </c>
      <c r="M169" s="243">
        <v>14</v>
      </c>
      <c r="N169" s="243">
        <v>10.335898106017218</v>
      </c>
      <c r="O169" s="243">
        <v>402</v>
      </c>
      <c r="P169" s="243">
        <v>92</v>
      </c>
      <c r="Q169" s="243">
        <v>91</v>
      </c>
      <c r="R169" s="243">
        <v>78</v>
      </c>
      <c r="S169" s="243">
        <v>43</v>
      </c>
      <c r="T169" s="243">
        <v>26</v>
      </c>
      <c r="U169" s="243">
        <v>26</v>
      </c>
      <c r="V169" s="243">
        <v>18</v>
      </c>
      <c r="W169" s="243">
        <v>28</v>
      </c>
      <c r="X169" s="243">
        <v>50.050802139037437</v>
      </c>
      <c r="Y169" s="243">
        <v>402</v>
      </c>
      <c r="Z169" s="243">
        <v>166</v>
      </c>
      <c r="AA169" s="243">
        <v>53</v>
      </c>
      <c r="AB169" s="243">
        <v>69</v>
      </c>
      <c r="AC169" s="243">
        <v>67</v>
      </c>
      <c r="AD169" s="243">
        <v>47</v>
      </c>
      <c r="AE169" s="243">
        <v>4.9430687862225957</v>
      </c>
      <c r="AF169" s="13">
        <v>402</v>
      </c>
      <c r="AG169" s="13">
        <v>59</v>
      </c>
      <c r="AH169" s="13">
        <v>242</v>
      </c>
      <c r="AI169" s="13">
        <v>92</v>
      </c>
      <c r="AJ169" s="13">
        <v>9</v>
      </c>
      <c r="AK169" s="13">
        <v>402</v>
      </c>
      <c r="AL169" s="13">
        <v>73</v>
      </c>
      <c r="AM169" s="13">
        <v>113</v>
      </c>
      <c r="AN169" s="13">
        <v>108</v>
      </c>
      <c r="AO169" s="13">
        <v>89</v>
      </c>
      <c r="AP169" s="13">
        <v>19</v>
      </c>
    </row>
    <row r="170" spans="1:42" ht="15" customHeight="1" x14ac:dyDescent="0.15">
      <c r="A170" s="32"/>
      <c r="B170" s="11"/>
      <c r="C170" s="35" t="s">
        <v>96</v>
      </c>
      <c r="D170" s="84"/>
      <c r="E170" s="84"/>
      <c r="F170" s="84"/>
      <c r="G170" s="243">
        <v>77</v>
      </c>
      <c r="H170" s="243">
        <v>18</v>
      </c>
      <c r="I170" s="243">
        <v>8</v>
      </c>
      <c r="J170" s="243">
        <v>10</v>
      </c>
      <c r="K170" s="243">
        <v>10</v>
      </c>
      <c r="L170" s="243">
        <v>26</v>
      </c>
      <c r="M170" s="243">
        <v>5</v>
      </c>
      <c r="N170" s="243">
        <v>12.400058266905338</v>
      </c>
      <c r="O170" s="243">
        <v>77</v>
      </c>
      <c r="P170" s="243">
        <v>18</v>
      </c>
      <c r="Q170" s="243">
        <v>10</v>
      </c>
      <c r="R170" s="243">
        <v>18</v>
      </c>
      <c r="S170" s="243">
        <v>11</v>
      </c>
      <c r="T170" s="243">
        <v>2</v>
      </c>
      <c r="U170" s="243">
        <v>3</v>
      </c>
      <c r="V170" s="243">
        <v>7</v>
      </c>
      <c r="W170" s="243">
        <v>8</v>
      </c>
      <c r="X170" s="243">
        <v>57.971014492753625</v>
      </c>
      <c r="Y170" s="243">
        <v>77</v>
      </c>
      <c r="Z170" s="243">
        <v>28</v>
      </c>
      <c r="AA170" s="243">
        <v>13</v>
      </c>
      <c r="AB170" s="243">
        <v>12</v>
      </c>
      <c r="AC170" s="243">
        <v>8</v>
      </c>
      <c r="AD170" s="243">
        <v>16</v>
      </c>
      <c r="AE170" s="243">
        <v>3.8501788621068807</v>
      </c>
      <c r="AF170" s="13">
        <v>77</v>
      </c>
      <c r="AG170" s="13">
        <v>9</v>
      </c>
      <c r="AH170" s="13">
        <v>40</v>
      </c>
      <c r="AI170" s="13">
        <v>26</v>
      </c>
      <c r="AJ170" s="13">
        <v>2</v>
      </c>
      <c r="AK170" s="13">
        <v>77</v>
      </c>
      <c r="AL170" s="13">
        <v>19</v>
      </c>
      <c r="AM170" s="13">
        <v>21</v>
      </c>
      <c r="AN170" s="13">
        <v>20</v>
      </c>
      <c r="AO170" s="13">
        <v>9</v>
      </c>
      <c r="AP170" s="13">
        <v>8</v>
      </c>
    </row>
    <row r="171" spans="1:42" ht="15" customHeight="1" x14ac:dyDescent="0.15">
      <c r="A171" s="32"/>
      <c r="B171" s="204" t="s">
        <v>5</v>
      </c>
      <c r="C171" s="26" t="s">
        <v>16</v>
      </c>
      <c r="D171" s="84"/>
      <c r="E171" s="84"/>
      <c r="F171" s="84"/>
      <c r="G171" s="243">
        <v>955</v>
      </c>
      <c r="H171" s="243">
        <v>166</v>
      </c>
      <c r="I171" s="243">
        <v>132</v>
      </c>
      <c r="J171" s="243">
        <v>277</v>
      </c>
      <c r="K171" s="243">
        <v>174</v>
      </c>
      <c r="L171" s="243">
        <v>155</v>
      </c>
      <c r="M171" s="243">
        <v>51</v>
      </c>
      <c r="N171" s="243">
        <v>9.7242509351750552</v>
      </c>
      <c r="O171" s="243">
        <v>955</v>
      </c>
      <c r="P171" s="243">
        <v>166</v>
      </c>
      <c r="Q171" s="243">
        <v>191</v>
      </c>
      <c r="R171" s="243">
        <v>184</v>
      </c>
      <c r="S171" s="243">
        <v>98</v>
      </c>
      <c r="T171" s="243">
        <v>77</v>
      </c>
      <c r="U171" s="243">
        <v>85</v>
      </c>
      <c r="V171" s="243">
        <v>73</v>
      </c>
      <c r="W171" s="243">
        <v>81</v>
      </c>
      <c r="X171" s="243">
        <v>65.791762013729979</v>
      </c>
      <c r="Y171" s="243">
        <v>955</v>
      </c>
      <c r="Z171" s="243">
        <v>305</v>
      </c>
      <c r="AA171" s="243">
        <v>184</v>
      </c>
      <c r="AB171" s="243">
        <v>211</v>
      </c>
      <c r="AC171" s="243">
        <v>125</v>
      </c>
      <c r="AD171" s="243">
        <v>130</v>
      </c>
      <c r="AE171" s="243">
        <v>4.8568673775628017</v>
      </c>
      <c r="AF171" s="13">
        <v>955</v>
      </c>
      <c r="AG171" s="13">
        <v>151</v>
      </c>
      <c r="AH171" s="13">
        <v>519</v>
      </c>
      <c r="AI171" s="13">
        <v>240</v>
      </c>
      <c r="AJ171" s="13">
        <v>45</v>
      </c>
      <c r="AK171" s="13">
        <v>955</v>
      </c>
      <c r="AL171" s="13">
        <v>215</v>
      </c>
      <c r="AM171" s="13">
        <v>261</v>
      </c>
      <c r="AN171" s="13">
        <v>259</v>
      </c>
      <c r="AO171" s="13">
        <v>114</v>
      </c>
      <c r="AP171" s="13">
        <v>106</v>
      </c>
    </row>
    <row r="172" spans="1:42" ht="15" customHeight="1" x14ac:dyDescent="0.15">
      <c r="A172" s="32"/>
      <c r="B172" s="205"/>
      <c r="C172" s="30"/>
      <c r="D172" s="84"/>
      <c r="E172" s="84"/>
      <c r="F172" s="84"/>
      <c r="G172" s="243"/>
      <c r="H172" s="243"/>
      <c r="I172" s="243"/>
      <c r="J172" s="243"/>
      <c r="K172" s="243"/>
      <c r="L172" s="243"/>
      <c r="M172" s="243"/>
      <c r="N172" s="243"/>
      <c r="O172" s="243"/>
      <c r="P172" s="243"/>
      <c r="Q172" s="243"/>
      <c r="R172" s="243"/>
      <c r="S172" s="243"/>
      <c r="T172" s="243"/>
      <c r="U172" s="243"/>
      <c r="V172" s="243"/>
      <c r="W172" s="243"/>
      <c r="X172" s="243"/>
      <c r="Y172" s="243"/>
      <c r="Z172" s="243"/>
      <c r="AA172" s="243"/>
      <c r="AB172" s="243"/>
      <c r="AC172" s="243"/>
      <c r="AD172" s="243"/>
      <c r="AE172" s="243"/>
      <c r="AF172" s="13"/>
      <c r="AG172" s="13"/>
      <c r="AH172" s="13"/>
      <c r="AI172" s="13"/>
      <c r="AJ172" s="13"/>
      <c r="AK172" s="13"/>
      <c r="AL172" s="13"/>
      <c r="AM172" s="13"/>
      <c r="AN172" s="13"/>
      <c r="AO172" s="13"/>
      <c r="AP172" s="13"/>
    </row>
    <row r="173" spans="1:42" ht="15" customHeight="1" x14ac:dyDescent="0.15">
      <c r="A173" s="32"/>
      <c r="B173" s="205"/>
      <c r="C173" s="34" t="s">
        <v>93</v>
      </c>
      <c r="D173" s="84"/>
      <c r="E173" s="84"/>
      <c r="F173" s="84"/>
      <c r="G173" s="243">
        <v>290</v>
      </c>
      <c r="H173" s="243">
        <v>37</v>
      </c>
      <c r="I173" s="243">
        <v>55</v>
      </c>
      <c r="J173" s="243">
        <v>90</v>
      </c>
      <c r="K173" s="243">
        <v>47</v>
      </c>
      <c r="L173" s="243">
        <v>47</v>
      </c>
      <c r="M173" s="243">
        <v>14</v>
      </c>
      <c r="N173" s="243">
        <v>8.6788242540313156</v>
      </c>
      <c r="O173" s="243">
        <v>290</v>
      </c>
      <c r="P173" s="243">
        <v>37</v>
      </c>
      <c r="Q173" s="243">
        <v>59</v>
      </c>
      <c r="R173" s="243">
        <v>56</v>
      </c>
      <c r="S173" s="243">
        <v>25</v>
      </c>
      <c r="T173" s="243">
        <v>24</v>
      </c>
      <c r="U173" s="243">
        <v>31</v>
      </c>
      <c r="V173" s="243">
        <v>35</v>
      </c>
      <c r="W173" s="243">
        <v>23</v>
      </c>
      <c r="X173" s="243">
        <v>79.097378277153553</v>
      </c>
      <c r="Y173" s="243">
        <v>290</v>
      </c>
      <c r="Z173" s="243">
        <v>66</v>
      </c>
      <c r="AA173" s="243">
        <v>71</v>
      </c>
      <c r="AB173" s="243">
        <v>71</v>
      </c>
      <c r="AC173" s="243">
        <v>49</v>
      </c>
      <c r="AD173" s="243">
        <v>33</v>
      </c>
      <c r="AE173" s="243">
        <v>5.7197648627925899</v>
      </c>
      <c r="AF173" s="13">
        <v>290</v>
      </c>
      <c r="AG173" s="13">
        <v>57</v>
      </c>
      <c r="AH173" s="13">
        <v>167</v>
      </c>
      <c r="AI173" s="13">
        <v>50</v>
      </c>
      <c r="AJ173" s="13">
        <v>16</v>
      </c>
      <c r="AK173" s="13">
        <v>290</v>
      </c>
      <c r="AL173" s="13">
        <v>59</v>
      </c>
      <c r="AM173" s="13">
        <v>70</v>
      </c>
      <c r="AN173" s="13">
        <v>92</v>
      </c>
      <c r="AO173" s="13">
        <v>36</v>
      </c>
      <c r="AP173" s="13">
        <v>33</v>
      </c>
    </row>
    <row r="174" spans="1:42" ht="15" customHeight="1" x14ac:dyDescent="0.15">
      <c r="A174" s="32"/>
      <c r="B174" s="205"/>
      <c r="C174" s="34" t="s">
        <v>94</v>
      </c>
      <c r="D174" s="84"/>
      <c r="E174" s="84"/>
      <c r="F174" s="84"/>
      <c r="G174" s="243">
        <v>208</v>
      </c>
      <c r="H174" s="243">
        <v>40</v>
      </c>
      <c r="I174" s="243">
        <v>27</v>
      </c>
      <c r="J174" s="243">
        <v>60</v>
      </c>
      <c r="K174" s="243">
        <v>40</v>
      </c>
      <c r="L174" s="243">
        <v>26</v>
      </c>
      <c r="M174" s="243">
        <v>15</v>
      </c>
      <c r="N174" s="243">
        <v>9.0896225608975829</v>
      </c>
      <c r="O174" s="243">
        <v>208</v>
      </c>
      <c r="P174" s="243">
        <v>40</v>
      </c>
      <c r="Q174" s="243">
        <v>33</v>
      </c>
      <c r="R174" s="243">
        <v>36</v>
      </c>
      <c r="S174" s="243">
        <v>25</v>
      </c>
      <c r="T174" s="243">
        <v>16</v>
      </c>
      <c r="U174" s="243">
        <v>15</v>
      </c>
      <c r="V174" s="243">
        <v>21</v>
      </c>
      <c r="W174" s="243">
        <v>22</v>
      </c>
      <c r="X174" s="243">
        <v>77.774193548387103</v>
      </c>
      <c r="Y174" s="243">
        <v>208</v>
      </c>
      <c r="Z174" s="243">
        <v>68</v>
      </c>
      <c r="AA174" s="243">
        <v>36</v>
      </c>
      <c r="AB174" s="243">
        <v>53</v>
      </c>
      <c r="AC174" s="243">
        <v>22</v>
      </c>
      <c r="AD174" s="243">
        <v>29</v>
      </c>
      <c r="AE174" s="243">
        <v>4.5796758284048567</v>
      </c>
      <c r="AF174" s="13">
        <v>208</v>
      </c>
      <c r="AG174" s="13">
        <v>36</v>
      </c>
      <c r="AH174" s="13">
        <v>120</v>
      </c>
      <c r="AI174" s="13">
        <v>46</v>
      </c>
      <c r="AJ174" s="13">
        <v>6</v>
      </c>
      <c r="AK174" s="13">
        <v>208</v>
      </c>
      <c r="AL174" s="13">
        <v>37</v>
      </c>
      <c r="AM174" s="13">
        <v>61</v>
      </c>
      <c r="AN174" s="13">
        <v>65</v>
      </c>
      <c r="AO174" s="13">
        <v>27</v>
      </c>
      <c r="AP174" s="13">
        <v>18</v>
      </c>
    </row>
    <row r="175" spans="1:42" ht="15" customHeight="1" x14ac:dyDescent="0.15">
      <c r="A175" s="32"/>
      <c r="B175" s="205"/>
      <c r="C175" s="34" t="s">
        <v>95</v>
      </c>
      <c r="D175" s="84"/>
      <c r="E175" s="84"/>
      <c r="F175" s="84"/>
      <c r="G175" s="243">
        <v>404</v>
      </c>
      <c r="H175" s="243">
        <v>79</v>
      </c>
      <c r="I175" s="243">
        <v>45</v>
      </c>
      <c r="J175" s="243">
        <v>117</v>
      </c>
      <c r="K175" s="243">
        <v>71</v>
      </c>
      <c r="L175" s="243">
        <v>72</v>
      </c>
      <c r="M175" s="243">
        <v>20</v>
      </c>
      <c r="N175" s="243">
        <v>10.663788060801549</v>
      </c>
      <c r="O175" s="243">
        <v>404</v>
      </c>
      <c r="P175" s="243">
        <v>79</v>
      </c>
      <c r="Q175" s="243">
        <v>91</v>
      </c>
      <c r="R175" s="243">
        <v>75</v>
      </c>
      <c r="S175" s="243">
        <v>40</v>
      </c>
      <c r="T175" s="243">
        <v>35</v>
      </c>
      <c r="U175" s="243">
        <v>38</v>
      </c>
      <c r="V175" s="243">
        <v>13</v>
      </c>
      <c r="W175" s="243">
        <v>33</v>
      </c>
      <c r="X175" s="243">
        <v>51.892183288409704</v>
      </c>
      <c r="Y175" s="243">
        <v>404</v>
      </c>
      <c r="Z175" s="243">
        <v>145</v>
      </c>
      <c r="AA175" s="243">
        <v>68</v>
      </c>
      <c r="AB175" s="243">
        <v>78</v>
      </c>
      <c r="AC175" s="243">
        <v>49</v>
      </c>
      <c r="AD175" s="243">
        <v>64</v>
      </c>
      <c r="AE175" s="243">
        <v>4.4863713817372721</v>
      </c>
      <c r="AF175" s="13">
        <v>404</v>
      </c>
      <c r="AG175" s="13">
        <v>53</v>
      </c>
      <c r="AH175" s="13">
        <v>203</v>
      </c>
      <c r="AI175" s="13">
        <v>127</v>
      </c>
      <c r="AJ175" s="13">
        <v>21</v>
      </c>
      <c r="AK175" s="13">
        <v>404</v>
      </c>
      <c r="AL175" s="13">
        <v>107</v>
      </c>
      <c r="AM175" s="13">
        <v>115</v>
      </c>
      <c r="AN175" s="13">
        <v>95</v>
      </c>
      <c r="AO175" s="13">
        <v>43</v>
      </c>
      <c r="AP175" s="13">
        <v>44</v>
      </c>
    </row>
    <row r="176" spans="1:42" ht="15" customHeight="1" x14ac:dyDescent="0.15">
      <c r="A176" s="33"/>
      <c r="B176" s="47"/>
      <c r="C176" s="35" t="s">
        <v>96</v>
      </c>
      <c r="D176" s="84"/>
      <c r="E176" s="84"/>
      <c r="F176" s="84"/>
      <c r="G176" s="243">
        <v>53</v>
      </c>
      <c r="H176" s="243">
        <v>10</v>
      </c>
      <c r="I176" s="243">
        <v>5</v>
      </c>
      <c r="J176" s="243">
        <v>10</v>
      </c>
      <c r="K176" s="243">
        <v>16</v>
      </c>
      <c r="L176" s="243">
        <v>10</v>
      </c>
      <c r="M176" s="243">
        <v>2</v>
      </c>
      <c r="N176" s="243">
        <v>10.709325131070182</v>
      </c>
      <c r="O176" s="243">
        <v>53</v>
      </c>
      <c r="P176" s="243">
        <v>10</v>
      </c>
      <c r="Q176" s="243">
        <v>8</v>
      </c>
      <c r="R176" s="243">
        <v>17</v>
      </c>
      <c r="S176" s="243">
        <v>8</v>
      </c>
      <c r="T176" s="243">
        <v>2</v>
      </c>
      <c r="U176" s="243">
        <v>1</v>
      </c>
      <c r="V176" s="243">
        <v>4</v>
      </c>
      <c r="W176" s="243">
        <v>3</v>
      </c>
      <c r="X176" s="243">
        <v>53.3</v>
      </c>
      <c r="Y176" s="243">
        <v>53</v>
      </c>
      <c r="Z176" s="243">
        <v>26</v>
      </c>
      <c r="AA176" s="243">
        <v>9</v>
      </c>
      <c r="AB176" s="243">
        <v>9</v>
      </c>
      <c r="AC176" s="243">
        <v>5</v>
      </c>
      <c r="AD176" s="243">
        <v>4</v>
      </c>
      <c r="AE176" s="243">
        <v>3.9144443607443695</v>
      </c>
      <c r="AF176" s="13">
        <v>53</v>
      </c>
      <c r="AG176" s="13">
        <v>5</v>
      </c>
      <c r="AH176" s="13">
        <v>29</v>
      </c>
      <c r="AI176" s="13">
        <v>17</v>
      </c>
      <c r="AJ176" s="13">
        <v>2</v>
      </c>
      <c r="AK176" s="13">
        <v>53</v>
      </c>
      <c r="AL176" s="13">
        <v>12</v>
      </c>
      <c r="AM176" s="13">
        <v>15</v>
      </c>
      <c r="AN176" s="13">
        <v>7</v>
      </c>
      <c r="AO176" s="13">
        <v>8</v>
      </c>
      <c r="AP176" s="13">
        <v>11</v>
      </c>
    </row>
    <row r="177" spans="1:42" ht="15" customHeight="1" x14ac:dyDescent="0.15">
      <c r="A177" s="70" t="s">
        <v>97</v>
      </c>
      <c r="B177" s="17" t="s">
        <v>6</v>
      </c>
      <c r="C177" s="26" t="s">
        <v>16</v>
      </c>
      <c r="D177" s="84"/>
      <c r="E177" s="84"/>
      <c r="F177" s="84"/>
      <c r="G177" s="243">
        <v>1165</v>
      </c>
      <c r="H177" s="243">
        <v>88</v>
      </c>
      <c r="I177" s="243">
        <v>161</v>
      </c>
      <c r="J177" s="243">
        <v>324</v>
      </c>
      <c r="K177" s="243">
        <v>274</v>
      </c>
      <c r="L177" s="243">
        <v>286</v>
      </c>
      <c r="M177" s="243">
        <v>32</v>
      </c>
      <c r="N177" s="243">
        <v>11.086108735416159</v>
      </c>
      <c r="O177" s="243">
        <v>1165</v>
      </c>
      <c r="P177" s="243">
        <v>88</v>
      </c>
      <c r="Q177" s="243">
        <v>150</v>
      </c>
      <c r="R177" s="243">
        <v>179</v>
      </c>
      <c r="S177" s="243">
        <v>145</v>
      </c>
      <c r="T177" s="243">
        <v>140</v>
      </c>
      <c r="U177" s="243">
        <v>180</v>
      </c>
      <c r="V177" s="243">
        <v>223</v>
      </c>
      <c r="W177" s="243">
        <v>60</v>
      </c>
      <c r="X177" s="243">
        <v>113.39556561085973</v>
      </c>
      <c r="Y177" s="243">
        <v>1165</v>
      </c>
      <c r="Z177" s="243">
        <v>245</v>
      </c>
      <c r="AA177" s="243">
        <v>339</v>
      </c>
      <c r="AB177" s="243">
        <v>292</v>
      </c>
      <c r="AC177" s="243">
        <v>204</v>
      </c>
      <c r="AD177" s="243">
        <v>85</v>
      </c>
      <c r="AE177" s="243">
        <v>5.7523472479065498</v>
      </c>
      <c r="AF177" s="13">
        <v>1165</v>
      </c>
      <c r="AG177" s="13">
        <v>467</v>
      </c>
      <c r="AH177" s="13">
        <v>559</v>
      </c>
      <c r="AI177" s="13">
        <v>82</v>
      </c>
      <c r="AJ177" s="13">
        <v>57</v>
      </c>
      <c r="AK177" s="13">
        <v>1165</v>
      </c>
      <c r="AL177" s="13">
        <v>123</v>
      </c>
      <c r="AM177" s="13">
        <v>256</v>
      </c>
      <c r="AN177" s="13">
        <v>428</v>
      </c>
      <c r="AO177" s="13">
        <v>297</v>
      </c>
      <c r="AP177" s="13">
        <v>61</v>
      </c>
    </row>
    <row r="178" spans="1:42" ht="15" customHeight="1" x14ac:dyDescent="0.15">
      <c r="A178" s="48" t="s">
        <v>60</v>
      </c>
      <c r="B178" s="18" t="s">
        <v>7</v>
      </c>
      <c r="C178" s="30"/>
      <c r="D178" s="84"/>
      <c r="E178" s="84"/>
      <c r="F178" s="84"/>
      <c r="G178" s="243"/>
      <c r="H178" s="243"/>
      <c r="I178" s="243"/>
      <c r="J178" s="243"/>
      <c r="K178" s="243"/>
      <c r="L178" s="243"/>
      <c r="M178" s="243"/>
      <c r="N178" s="243"/>
      <c r="O178" s="243"/>
      <c r="P178" s="243"/>
      <c r="Q178" s="243"/>
      <c r="R178" s="243"/>
      <c r="S178" s="243"/>
      <c r="T178" s="243"/>
      <c r="U178" s="243"/>
      <c r="V178" s="243"/>
      <c r="W178" s="243"/>
      <c r="X178" s="243"/>
      <c r="Y178" s="243"/>
      <c r="Z178" s="243"/>
      <c r="AA178" s="243"/>
      <c r="AB178" s="243"/>
      <c r="AC178" s="243"/>
      <c r="AD178" s="243"/>
      <c r="AE178" s="243"/>
      <c r="AF178" s="13"/>
      <c r="AG178" s="13"/>
      <c r="AH178" s="13"/>
      <c r="AI178" s="13"/>
      <c r="AJ178" s="13"/>
      <c r="AK178" s="13"/>
      <c r="AL178" s="13"/>
      <c r="AM178" s="13"/>
      <c r="AN178" s="13"/>
      <c r="AO178" s="13"/>
      <c r="AP178" s="13"/>
    </row>
    <row r="179" spans="1:42" ht="15" customHeight="1" x14ac:dyDescent="0.15">
      <c r="A179" s="48" t="s">
        <v>71</v>
      </c>
      <c r="B179" s="18" t="s">
        <v>8</v>
      </c>
      <c r="C179" s="68" t="s">
        <v>120</v>
      </c>
      <c r="D179" s="86"/>
      <c r="E179" s="86"/>
      <c r="F179" s="86"/>
      <c r="G179" s="243">
        <v>177</v>
      </c>
      <c r="H179" s="243">
        <v>17</v>
      </c>
      <c r="I179" s="243">
        <v>25</v>
      </c>
      <c r="J179" s="243">
        <v>48</v>
      </c>
      <c r="K179" s="243">
        <v>31</v>
      </c>
      <c r="L179" s="243">
        <v>51</v>
      </c>
      <c r="M179" s="243">
        <v>5</v>
      </c>
      <c r="N179" s="243">
        <v>11.772862098527572</v>
      </c>
      <c r="O179" s="243">
        <v>177</v>
      </c>
      <c r="P179" s="243">
        <v>17</v>
      </c>
      <c r="Q179" s="243">
        <v>26</v>
      </c>
      <c r="R179" s="243">
        <v>27</v>
      </c>
      <c r="S179" s="243">
        <v>26</v>
      </c>
      <c r="T179" s="243">
        <v>26</v>
      </c>
      <c r="U179" s="243">
        <v>21</v>
      </c>
      <c r="V179" s="243">
        <v>28</v>
      </c>
      <c r="W179" s="243">
        <v>6</v>
      </c>
      <c r="X179" s="243">
        <v>94.695906432748544</v>
      </c>
      <c r="Y179" s="243">
        <v>177</v>
      </c>
      <c r="Z179" s="243">
        <v>33</v>
      </c>
      <c r="AA179" s="243">
        <v>51</v>
      </c>
      <c r="AB179" s="243">
        <v>48</v>
      </c>
      <c r="AC179" s="243">
        <v>33</v>
      </c>
      <c r="AD179" s="243">
        <v>12</v>
      </c>
      <c r="AE179" s="243">
        <v>6.1825981891706441</v>
      </c>
      <c r="AF179" s="13">
        <v>177</v>
      </c>
      <c r="AG179" s="13">
        <v>76</v>
      </c>
      <c r="AH179" s="13">
        <v>86</v>
      </c>
      <c r="AI179" s="13">
        <v>8</v>
      </c>
      <c r="AJ179" s="13">
        <v>7</v>
      </c>
      <c r="AK179" s="13">
        <v>177</v>
      </c>
      <c r="AL179" s="13">
        <v>11</v>
      </c>
      <c r="AM179" s="13">
        <v>37</v>
      </c>
      <c r="AN179" s="13">
        <v>76</v>
      </c>
      <c r="AO179" s="13">
        <v>50</v>
      </c>
      <c r="AP179" s="13">
        <v>3</v>
      </c>
    </row>
    <row r="180" spans="1:42" ht="15" customHeight="1" x14ac:dyDescent="0.15">
      <c r="A180" s="74"/>
      <c r="B180" s="18" t="s">
        <v>9</v>
      </c>
      <c r="C180" s="71" t="s">
        <v>121</v>
      </c>
      <c r="D180" s="86"/>
      <c r="E180" s="86"/>
      <c r="F180" s="86"/>
      <c r="G180" s="243">
        <v>96</v>
      </c>
      <c r="H180" s="243">
        <v>10</v>
      </c>
      <c r="I180" s="243">
        <v>9</v>
      </c>
      <c r="J180" s="243">
        <v>29</v>
      </c>
      <c r="K180" s="243">
        <v>25</v>
      </c>
      <c r="L180" s="243">
        <v>20</v>
      </c>
      <c r="M180" s="243">
        <v>3</v>
      </c>
      <c r="N180" s="243">
        <v>10.624393022385306</v>
      </c>
      <c r="O180" s="243">
        <v>96</v>
      </c>
      <c r="P180" s="243">
        <v>10</v>
      </c>
      <c r="Q180" s="243">
        <v>19</v>
      </c>
      <c r="R180" s="243">
        <v>20</v>
      </c>
      <c r="S180" s="243">
        <v>11</v>
      </c>
      <c r="T180" s="243">
        <v>9</v>
      </c>
      <c r="U180" s="243">
        <v>17</v>
      </c>
      <c r="V180" s="243">
        <v>6</v>
      </c>
      <c r="W180" s="243">
        <v>4</v>
      </c>
      <c r="X180" s="243">
        <v>76.695652173913047</v>
      </c>
      <c r="Y180" s="243">
        <v>96</v>
      </c>
      <c r="Z180" s="243">
        <v>32</v>
      </c>
      <c r="AA180" s="243">
        <v>21</v>
      </c>
      <c r="AB180" s="243">
        <v>19</v>
      </c>
      <c r="AC180" s="243">
        <v>19</v>
      </c>
      <c r="AD180" s="243">
        <v>5</v>
      </c>
      <c r="AE180" s="243">
        <v>5.4769045890342101</v>
      </c>
      <c r="AF180" s="13">
        <v>96</v>
      </c>
      <c r="AG180" s="13">
        <v>36</v>
      </c>
      <c r="AH180" s="13">
        <v>49</v>
      </c>
      <c r="AI180" s="13">
        <v>7</v>
      </c>
      <c r="AJ180" s="13">
        <v>4</v>
      </c>
      <c r="AK180" s="13">
        <v>96</v>
      </c>
      <c r="AL180" s="13">
        <v>11</v>
      </c>
      <c r="AM180" s="13">
        <v>21</v>
      </c>
      <c r="AN180" s="13">
        <v>36</v>
      </c>
      <c r="AO180" s="13">
        <v>21</v>
      </c>
      <c r="AP180" s="13">
        <v>7</v>
      </c>
    </row>
    <row r="181" spans="1:42" ht="15" customHeight="1" x14ac:dyDescent="0.15">
      <c r="A181" s="32"/>
      <c r="B181" s="18"/>
      <c r="C181" s="71" t="s">
        <v>122</v>
      </c>
      <c r="D181" s="86"/>
      <c r="E181" s="86"/>
      <c r="F181" s="86"/>
      <c r="G181" s="243">
        <v>190</v>
      </c>
      <c r="H181" s="243">
        <v>6</v>
      </c>
      <c r="I181" s="243">
        <v>27</v>
      </c>
      <c r="J181" s="243">
        <v>45</v>
      </c>
      <c r="K181" s="243">
        <v>57</v>
      </c>
      <c r="L181" s="243">
        <v>53</v>
      </c>
      <c r="M181" s="243">
        <v>2</v>
      </c>
      <c r="N181" s="243">
        <v>12.129527206246161</v>
      </c>
      <c r="O181" s="243">
        <v>190</v>
      </c>
      <c r="P181" s="243">
        <v>6</v>
      </c>
      <c r="Q181" s="243">
        <v>18</v>
      </c>
      <c r="R181" s="243">
        <v>27</v>
      </c>
      <c r="S181" s="243">
        <v>22</v>
      </c>
      <c r="T181" s="243">
        <v>30</v>
      </c>
      <c r="U181" s="243">
        <v>32</v>
      </c>
      <c r="V181" s="243">
        <v>51</v>
      </c>
      <c r="W181" s="243">
        <v>4</v>
      </c>
      <c r="X181" s="243">
        <v>140.75806451612902</v>
      </c>
      <c r="Y181" s="243">
        <v>190</v>
      </c>
      <c r="Z181" s="243">
        <v>26</v>
      </c>
      <c r="AA181" s="243">
        <v>68</v>
      </c>
      <c r="AB181" s="243">
        <v>47</v>
      </c>
      <c r="AC181" s="243">
        <v>35</v>
      </c>
      <c r="AD181" s="243">
        <v>14</v>
      </c>
      <c r="AE181" s="243">
        <v>6.1298708441712355</v>
      </c>
      <c r="AF181" s="13">
        <v>190</v>
      </c>
      <c r="AG181" s="13">
        <v>93</v>
      </c>
      <c r="AH181" s="13">
        <v>80</v>
      </c>
      <c r="AI181" s="13">
        <v>9</v>
      </c>
      <c r="AJ181" s="13">
        <v>8</v>
      </c>
      <c r="AK181" s="13">
        <v>190</v>
      </c>
      <c r="AL181" s="13">
        <v>11</v>
      </c>
      <c r="AM181" s="13">
        <v>44</v>
      </c>
      <c r="AN181" s="13">
        <v>75</v>
      </c>
      <c r="AO181" s="13">
        <v>55</v>
      </c>
      <c r="AP181" s="13">
        <v>5</v>
      </c>
    </row>
    <row r="182" spans="1:42" ht="15" customHeight="1" x14ac:dyDescent="0.15">
      <c r="A182" s="32"/>
      <c r="B182" s="18"/>
      <c r="C182" s="71" t="s">
        <v>123</v>
      </c>
      <c r="D182" s="86"/>
      <c r="E182" s="86"/>
      <c r="F182" s="86"/>
      <c r="G182" s="243">
        <v>284</v>
      </c>
      <c r="H182" s="243">
        <v>26</v>
      </c>
      <c r="I182" s="243">
        <v>51</v>
      </c>
      <c r="J182" s="243">
        <v>84</v>
      </c>
      <c r="K182" s="243">
        <v>60</v>
      </c>
      <c r="L182" s="243">
        <v>59</v>
      </c>
      <c r="M182" s="243">
        <v>4</v>
      </c>
      <c r="N182" s="243">
        <v>9.9450038250384463</v>
      </c>
      <c r="O182" s="243">
        <v>284</v>
      </c>
      <c r="P182" s="243">
        <v>26</v>
      </c>
      <c r="Q182" s="243">
        <v>39</v>
      </c>
      <c r="R182" s="243">
        <v>43</v>
      </c>
      <c r="S182" s="243">
        <v>31</v>
      </c>
      <c r="T182" s="243">
        <v>28</v>
      </c>
      <c r="U182" s="243">
        <v>44</v>
      </c>
      <c r="V182" s="243">
        <v>60</v>
      </c>
      <c r="W182" s="243">
        <v>13</v>
      </c>
      <c r="X182" s="243">
        <v>114.7660516605166</v>
      </c>
      <c r="Y182" s="243">
        <v>284</v>
      </c>
      <c r="Z182" s="243">
        <v>70</v>
      </c>
      <c r="AA182" s="243">
        <v>86</v>
      </c>
      <c r="AB182" s="243">
        <v>75</v>
      </c>
      <c r="AC182" s="243">
        <v>41</v>
      </c>
      <c r="AD182" s="243">
        <v>12</v>
      </c>
      <c r="AE182" s="243">
        <v>5.0394632903192953</v>
      </c>
      <c r="AF182" s="13">
        <v>284</v>
      </c>
      <c r="AG182" s="13">
        <v>123</v>
      </c>
      <c r="AH182" s="13">
        <v>117</v>
      </c>
      <c r="AI182" s="13">
        <v>33</v>
      </c>
      <c r="AJ182" s="13">
        <v>11</v>
      </c>
      <c r="AK182" s="13">
        <v>284</v>
      </c>
      <c r="AL182" s="13">
        <v>43</v>
      </c>
      <c r="AM182" s="13">
        <v>67</v>
      </c>
      <c r="AN182" s="13">
        <v>96</v>
      </c>
      <c r="AO182" s="13">
        <v>65</v>
      </c>
      <c r="AP182" s="13">
        <v>13</v>
      </c>
    </row>
    <row r="183" spans="1:42" ht="15" customHeight="1" x14ac:dyDescent="0.15">
      <c r="A183" s="32"/>
      <c r="B183" s="19"/>
      <c r="C183" s="69" t="s">
        <v>66</v>
      </c>
      <c r="D183" s="87"/>
      <c r="E183" s="87"/>
      <c r="F183" s="87"/>
      <c r="G183" s="243">
        <v>418</v>
      </c>
      <c r="H183" s="243">
        <v>29</v>
      </c>
      <c r="I183" s="243">
        <v>49</v>
      </c>
      <c r="J183" s="243">
        <v>118</v>
      </c>
      <c r="K183" s="243">
        <v>101</v>
      </c>
      <c r="L183" s="243">
        <v>103</v>
      </c>
      <c r="M183" s="243">
        <v>18</v>
      </c>
      <c r="N183" s="243">
        <v>11.206520448532224</v>
      </c>
      <c r="O183" s="243">
        <v>418</v>
      </c>
      <c r="P183" s="243">
        <v>29</v>
      </c>
      <c r="Q183" s="243">
        <v>48</v>
      </c>
      <c r="R183" s="243">
        <v>62</v>
      </c>
      <c r="S183" s="243">
        <v>55</v>
      </c>
      <c r="T183" s="243">
        <v>47</v>
      </c>
      <c r="U183" s="243">
        <v>66</v>
      </c>
      <c r="V183" s="243">
        <v>78</v>
      </c>
      <c r="W183" s="243">
        <v>33</v>
      </c>
      <c r="X183" s="243">
        <v>116.28701298701299</v>
      </c>
      <c r="Y183" s="243">
        <v>418</v>
      </c>
      <c r="Z183" s="243">
        <v>84</v>
      </c>
      <c r="AA183" s="243">
        <v>113</v>
      </c>
      <c r="AB183" s="243">
        <v>103</v>
      </c>
      <c r="AC183" s="243">
        <v>76</v>
      </c>
      <c r="AD183" s="243">
        <v>42</v>
      </c>
      <c r="AE183" s="243">
        <v>5.9691934185713276</v>
      </c>
      <c r="AF183" s="13">
        <v>418</v>
      </c>
      <c r="AG183" s="13">
        <v>139</v>
      </c>
      <c r="AH183" s="13">
        <v>227</v>
      </c>
      <c r="AI183" s="13">
        <v>25</v>
      </c>
      <c r="AJ183" s="13">
        <v>27</v>
      </c>
      <c r="AK183" s="13">
        <v>418</v>
      </c>
      <c r="AL183" s="13">
        <v>47</v>
      </c>
      <c r="AM183" s="13">
        <v>87</v>
      </c>
      <c r="AN183" s="13">
        <v>145</v>
      </c>
      <c r="AO183" s="13">
        <v>106</v>
      </c>
      <c r="AP183" s="13">
        <v>33</v>
      </c>
    </row>
    <row r="184" spans="1:42" ht="15" customHeight="1" x14ac:dyDescent="0.15">
      <c r="A184" s="32"/>
      <c r="B184" s="11" t="s">
        <v>2</v>
      </c>
      <c r="C184" s="26" t="s">
        <v>16</v>
      </c>
      <c r="D184" s="84"/>
      <c r="E184" s="84"/>
      <c r="F184" s="84"/>
      <c r="G184" s="243">
        <v>835</v>
      </c>
      <c r="H184" s="243">
        <v>189</v>
      </c>
      <c r="I184" s="243">
        <v>76</v>
      </c>
      <c r="J184" s="243">
        <v>190</v>
      </c>
      <c r="K184" s="243">
        <v>143</v>
      </c>
      <c r="L184" s="243">
        <v>201</v>
      </c>
      <c r="M184" s="243">
        <v>36</v>
      </c>
      <c r="N184" s="243">
        <v>10.304736212653546</v>
      </c>
      <c r="O184" s="243">
        <v>835</v>
      </c>
      <c r="P184" s="243">
        <v>189</v>
      </c>
      <c r="Q184" s="243">
        <v>162</v>
      </c>
      <c r="R184" s="243">
        <v>160</v>
      </c>
      <c r="S184" s="243">
        <v>101</v>
      </c>
      <c r="T184" s="243">
        <v>54</v>
      </c>
      <c r="U184" s="243">
        <v>57</v>
      </c>
      <c r="V184" s="243">
        <v>51</v>
      </c>
      <c r="W184" s="243">
        <v>61</v>
      </c>
      <c r="X184" s="243">
        <v>55.343669250645995</v>
      </c>
      <c r="Y184" s="243">
        <v>835</v>
      </c>
      <c r="Z184" s="243">
        <v>318</v>
      </c>
      <c r="AA184" s="243">
        <v>119</v>
      </c>
      <c r="AB184" s="243">
        <v>159</v>
      </c>
      <c r="AC184" s="243">
        <v>133</v>
      </c>
      <c r="AD184" s="243">
        <v>106</v>
      </c>
      <c r="AE184" s="243">
        <v>5.028246835762773</v>
      </c>
      <c r="AF184" s="13">
        <v>835</v>
      </c>
      <c r="AG184" s="13">
        <v>137</v>
      </c>
      <c r="AH184" s="13">
        <v>498</v>
      </c>
      <c r="AI184" s="13">
        <v>175</v>
      </c>
      <c r="AJ184" s="13">
        <v>25</v>
      </c>
      <c r="AK184" s="13">
        <v>835</v>
      </c>
      <c r="AL184" s="13">
        <v>145</v>
      </c>
      <c r="AM184" s="13">
        <v>230</v>
      </c>
      <c r="AN184" s="13">
        <v>223</v>
      </c>
      <c r="AO184" s="13">
        <v>174</v>
      </c>
      <c r="AP184" s="13">
        <v>63</v>
      </c>
    </row>
    <row r="185" spans="1:42" ht="15" customHeight="1" x14ac:dyDescent="0.15">
      <c r="A185" s="32"/>
      <c r="B185" s="11" t="s">
        <v>3</v>
      </c>
      <c r="C185" s="30"/>
      <c r="D185" s="84"/>
      <c r="E185" s="84"/>
      <c r="F185" s="84"/>
      <c r="G185" s="243"/>
      <c r="H185" s="243"/>
      <c r="I185" s="243"/>
      <c r="J185" s="243"/>
      <c r="K185" s="243"/>
      <c r="L185" s="243"/>
      <c r="M185" s="243"/>
      <c r="N185" s="243"/>
      <c r="O185" s="243"/>
      <c r="P185" s="243"/>
      <c r="Q185" s="243"/>
      <c r="R185" s="243"/>
      <c r="S185" s="243"/>
      <c r="T185" s="243"/>
      <c r="U185" s="243"/>
      <c r="V185" s="243"/>
      <c r="W185" s="243"/>
      <c r="X185" s="243"/>
      <c r="Y185" s="243"/>
      <c r="Z185" s="243"/>
      <c r="AA185" s="243"/>
      <c r="AB185" s="243"/>
      <c r="AC185" s="243"/>
      <c r="AD185" s="243"/>
      <c r="AE185" s="243"/>
      <c r="AF185" s="13"/>
      <c r="AG185" s="13"/>
      <c r="AH185" s="13"/>
      <c r="AI185" s="13"/>
      <c r="AJ185" s="13"/>
      <c r="AK185" s="13"/>
      <c r="AL185" s="13"/>
      <c r="AM185" s="13"/>
      <c r="AN185" s="13"/>
      <c r="AO185" s="13"/>
      <c r="AP185" s="13"/>
    </row>
    <row r="186" spans="1:42" ht="15" customHeight="1" x14ac:dyDescent="0.15">
      <c r="A186" s="32"/>
      <c r="B186" s="11" t="s">
        <v>4</v>
      </c>
      <c r="C186" s="68" t="s">
        <v>120</v>
      </c>
      <c r="D186" s="86"/>
      <c r="E186" s="86"/>
      <c r="F186" s="86"/>
      <c r="G186" s="243">
        <v>164</v>
      </c>
      <c r="H186" s="243">
        <v>31</v>
      </c>
      <c r="I186" s="243">
        <v>14</v>
      </c>
      <c r="J186" s="243">
        <v>36</v>
      </c>
      <c r="K186" s="243">
        <v>29</v>
      </c>
      <c r="L186" s="243">
        <v>49</v>
      </c>
      <c r="M186" s="243">
        <v>5</v>
      </c>
      <c r="N186" s="243">
        <v>11.790618703428949</v>
      </c>
      <c r="O186" s="243">
        <v>164</v>
      </c>
      <c r="P186" s="243">
        <v>31</v>
      </c>
      <c r="Q186" s="243">
        <v>26</v>
      </c>
      <c r="R186" s="243">
        <v>41</v>
      </c>
      <c r="S186" s="243">
        <v>19</v>
      </c>
      <c r="T186" s="243">
        <v>14</v>
      </c>
      <c r="U186" s="243">
        <v>12</v>
      </c>
      <c r="V186" s="243">
        <v>9</v>
      </c>
      <c r="W186" s="243">
        <v>12</v>
      </c>
      <c r="X186" s="243">
        <v>57.243421052631582</v>
      </c>
      <c r="Y186" s="243">
        <v>164</v>
      </c>
      <c r="Z186" s="243">
        <v>62</v>
      </c>
      <c r="AA186" s="243">
        <v>21</v>
      </c>
      <c r="AB186" s="243">
        <v>32</v>
      </c>
      <c r="AC186" s="243">
        <v>34</v>
      </c>
      <c r="AD186" s="243">
        <v>15</v>
      </c>
      <c r="AE186" s="243">
        <v>5.960396807072482</v>
      </c>
      <c r="AF186" s="13">
        <v>164</v>
      </c>
      <c r="AG186" s="13">
        <v>39</v>
      </c>
      <c r="AH186" s="13">
        <v>104</v>
      </c>
      <c r="AI186" s="13">
        <v>17</v>
      </c>
      <c r="AJ186" s="13">
        <v>4</v>
      </c>
      <c r="AK186" s="13">
        <v>164</v>
      </c>
      <c r="AL186" s="13">
        <v>16</v>
      </c>
      <c r="AM186" s="13">
        <v>34</v>
      </c>
      <c r="AN186" s="13">
        <v>56</v>
      </c>
      <c r="AO186" s="13">
        <v>47</v>
      </c>
      <c r="AP186" s="13">
        <v>11</v>
      </c>
    </row>
    <row r="187" spans="1:42" ht="15" customHeight="1" x14ac:dyDescent="0.15">
      <c r="A187" s="32"/>
      <c r="B187" s="11"/>
      <c r="C187" s="71" t="s">
        <v>121</v>
      </c>
      <c r="D187" s="86"/>
      <c r="E187" s="86"/>
      <c r="F187" s="86"/>
      <c r="G187" s="243">
        <v>164</v>
      </c>
      <c r="H187" s="243">
        <v>53</v>
      </c>
      <c r="I187" s="243">
        <v>7</v>
      </c>
      <c r="J187" s="243">
        <v>35</v>
      </c>
      <c r="K187" s="243">
        <v>24</v>
      </c>
      <c r="L187" s="243">
        <v>40</v>
      </c>
      <c r="M187" s="243">
        <v>5</v>
      </c>
      <c r="N187" s="243">
        <v>9.4568292449079543</v>
      </c>
      <c r="O187" s="243">
        <v>164</v>
      </c>
      <c r="P187" s="243">
        <v>53</v>
      </c>
      <c r="Q187" s="243">
        <v>34</v>
      </c>
      <c r="R187" s="243">
        <v>28</v>
      </c>
      <c r="S187" s="243">
        <v>15</v>
      </c>
      <c r="T187" s="243">
        <v>4</v>
      </c>
      <c r="U187" s="243">
        <v>10</v>
      </c>
      <c r="V187" s="243">
        <v>9</v>
      </c>
      <c r="W187" s="243">
        <v>11</v>
      </c>
      <c r="X187" s="243">
        <v>42.862745098039213</v>
      </c>
      <c r="Y187" s="243">
        <v>164</v>
      </c>
      <c r="Z187" s="243">
        <v>74</v>
      </c>
      <c r="AA187" s="243">
        <v>16</v>
      </c>
      <c r="AB187" s="243">
        <v>32</v>
      </c>
      <c r="AC187" s="243">
        <v>29</v>
      </c>
      <c r="AD187" s="243">
        <v>13</v>
      </c>
      <c r="AE187" s="243">
        <v>5.1873270163623406</v>
      </c>
      <c r="AF187" s="13">
        <v>164</v>
      </c>
      <c r="AG187" s="13">
        <v>20</v>
      </c>
      <c r="AH187" s="13">
        <v>106</v>
      </c>
      <c r="AI187" s="13">
        <v>31</v>
      </c>
      <c r="AJ187" s="13">
        <v>7</v>
      </c>
      <c r="AK187" s="13">
        <v>164</v>
      </c>
      <c r="AL187" s="13">
        <v>26</v>
      </c>
      <c r="AM187" s="13">
        <v>58</v>
      </c>
      <c r="AN187" s="13">
        <v>44</v>
      </c>
      <c r="AO187" s="13">
        <v>27</v>
      </c>
      <c r="AP187" s="13">
        <v>9</v>
      </c>
    </row>
    <row r="188" spans="1:42" ht="15" customHeight="1" x14ac:dyDescent="0.15">
      <c r="A188" s="32"/>
      <c r="B188" s="11"/>
      <c r="C188" s="71" t="s">
        <v>122</v>
      </c>
      <c r="D188" s="86"/>
      <c r="E188" s="86"/>
      <c r="F188" s="86"/>
      <c r="G188" s="243">
        <v>42</v>
      </c>
      <c r="H188" s="243">
        <v>5</v>
      </c>
      <c r="I188" s="243">
        <v>2</v>
      </c>
      <c r="J188" s="243">
        <v>8</v>
      </c>
      <c r="K188" s="243">
        <v>12</v>
      </c>
      <c r="L188" s="243">
        <v>14</v>
      </c>
      <c r="M188" s="243">
        <v>1</v>
      </c>
      <c r="N188" s="243">
        <v>14.904765629839639</v>
      </c>
      <c r="O188" s="243">
        <v>42</v>
      </c>
      <c r="P188" s="243">
        <v>5</v>
      </c>
      <c r="Q188" s="243">
        <v>5</v>
      </c>
      <c r="R188" s="243">
        <v>9</v>
      </c>
      <c r="S188" s="243">
        <v>3</v>
      </c>
      <c r="T188" s="243">
        <v>5</v>
      </c>
      <c r="U188" s="243">
        <v>8</v>
      </c>
      <c r="V188" s="243">
        <v>6</v>
      </c>
      <c r="W188" s="243">
        <v>1</v>
      </c>
      <c r="X188" s="243">
        <v>101.21951219512195</v>
      </c>
      <c r="Y188" s="243">
        <v>42</v>
      </c>
      <c r="Z188" s="243">
        <v>19</v>
      </c>
      <c r="AA188" s="243">
        <v>5</v>
      </c>
      <c r="AB188" s="243">
        <v>12</v>
      </c>
      <c r="AC188" s="243">
        <v>4</v>
      </c>
      <c r="AD188" s="243">
        <v>2</v>
      </c>
      <c r="AE188" s="243">
        <v>4.1327989826694349</v>
      </c>
      <c r="AF188" s="13">
        <v>42</v>
      </c>
      <c r="AG188" s="13">
        <v>7</v>
      </c>
      <c r="AH188" s="13">
        <v>25</v>
      </c>
      <c r="AI188" s="13">
        <v>10</v>
      </c>
      <c r="AJ188" s="13">
        <v>0</v>
      </c>
      <c r="AK188" s="13">
        <v>42</v>
      </c>
      <c r="AL188" s="13">
        <v>9</v>
      </c>
      <c r="AM188" s="13">
        <v>18</v>
      </c>
      <c r="AN188" s="13">
        <v>7</v>
      </c>
      <c r="AO188" s="13">
        <v>5</v>
      </c>
      <c r="AP188" s="13">
        <v>3</v>
      </c>
    </row>
    <row r="189" spans="1:42" ht="15" customHeight="1" x14ac:dyDescent="0.15">
      <c r="A189" s="32"/>
      <c r="B189" s="11"/>
      <c r="C189" s="71" t="s">
        <v>123</v>
      </c>
      <c r="D189" s="86"/>
      <c r="E189" s="86"/>
      <c r="F189" s="86"/>
      <c r="G189" s="243">
        <v>158</v>
      </c>
      <c r="H189" s="243">
        <v>32</v>
      </c>
      <c r="I189" s="243">
        <v>17</v>
      </c>
      <c r="J189" s="243">
        <v>36</v>
      </c>
      <c r="K189" s="243">
        <v>24</v>
      </c>
      <c r="L189" s="243">
        <v>43</v>
      </c>
      <c r="M189" s="243">
        <v>6</v>
      </c>
      <c r="N189" s="243">
        <v>10.758195401832703</v>
      </c>
      <c r="O189" s="243">
        <v>158</v>
      </c>
      <c r="P189" s="243">
        <v>32</v>
      </c>
      <c r="Q189" s="243">
        <v>26</v>
      </c>
      <c r="R189" s="243">
        <v>23</v>
      </c>
      <c r="S189" s="243">
        <v>27</v>
      </c>
      <c r="T189" s="243">
        <v>13</v>
      </c>
      <c r="U189" s="243">
        <v>12</v>
      </c>
      <c r="V189" s="243">
        <v>16</v>
      </c>
      <c r="W189" s="243">
        <v>9</v>
      </c>
      <c r="X189" s="243">
        <v>69.838926174496649</v>
      </c>
      <c r="Y189" s="243">
        <v>158</v>
      </c>
      <c r="Z189" s="243">
        <v>59</v>
      </c>
      <c r="AA189" s="243">
        <v>29</v>
      </c>
      <c r="AB189" s="243">
        <v>27</v>
      </c>
      <c r="AC189" s="243">
        <v>24</v>
      </c>
      <c r="AD189" s="243">
        <v>19</v>
      </c>
      <c r="AE189" s="243">
        <v>4.680502981774902</v>
      </c>
      <c r="AF189" s="13">
        <v>158</v>
      </c>
      <c r="AG189" s="13">
        <v>11</v>
      </c>
      <c r="AH189" s="13">
        <v>74</v>
      </c>
      <c r="AI189" s="13">
        <v>67</v>
      </c>
      <c r="AJ189" s="13">
        <v>6</v>
      </c>
      <c r="AK189" s="13">
        <v>158</v>
      </c>
      <c r="AL189" s="13">
        <v>45</v>
      </c>
      <c r="AM189" s="13">
        <v>51</v>
      </c>
      <c r="AN189" s="13">
        <v>30</v>
      </c>
      <c r="AO189" s="13">
        <v>20</v>
      </c>
      <c r="AP189" s="13">
        <v>12</v>
      </c>
    </row>
    <row r="190" spans="1:42" ht="15" customHeight="1" x14ac:dyDescent="0.15">
      <c r="A190" s="32"/>
      <c r="B190" s="11"/>
      <c r="C190" s="69" t="s">
        <v>66</v>
      </c>
      <c r="D190" s="87"/>
      <c r="E190" s="87"/>
      <c r="F190" s="87"/>
      <c r="G190" s="243">
        <v>307</v>
      </c>
      <c r="H190" s="243">
        <v>68</v>
      </c>
      <c r="I190" s="243">
        <v>36</v>
      </c>
      <c r="J190" s="243">
        <v>75</v>
      </c>
      <c r="K190" s="243">
        <v>54</v>
      </c>
      <c r="L190" s="243">
        <v>55</v>
      </c>
      <c r="M190" s="243">
        <v>19</v>
      </c>
      <c r="N190" s="243">
        <v>9.0583295771618726</v>
      </c>
      <c r="O190" s="243">
        <v>307</v>
      </c>
      <c r="P190" s="243">
        <v>68</v>
      </c>
      <c r="Q190" s="243">
        <v>71</v>
      </c>
      <c r="R190" s="243">
        <v>59</v>
      </c>
      <c r="S190" s="243">
        <v>37</v>
      </c>
      <c r="T190" s="243">
        <v>18</v>
      </c>
      <c r="U190" s="243">
        <v>15</v>
      </c>
      <c r="V190" s="243">
        <v>11</v>
      </c>
      <c r="W190" s="243">
        <v>28</v>
      </c>
      <c r="X190" s="243">
        <v>46.670250896057347</v>
      </c>
      <c r="Y190" s="243">
        <v>307</v>
      </c>
      <c r="Z190" s="243">
        <v>104</v>
      </c>
      <c r="AA190" s="243">
        <v>48</v>
      </c>
      <c r="AB190" s="243">
        <v>56</v>
      </c>
      <c r="AC190" s="243">
        <v>42</v>
      </c>
      <c r="AD190" s="243">
        <v>57</v>
      </c>
      <c r="AE190" s="243">
        <v>4.7132182630922381</v>
      </c>
      <c r="AF190" s="13">
        <v>307</v>
      </c>
      <c r="AG190" s="13">
        <v>60</v>
      </c>
      <c r="AH190" s="13">
        <v>189</v>
      </c>
      <c r="AI190" s="13">
        <v>50</v>
      </c>
      <c r="AJ190" s="13">
        <v>8</v>
      </c>
      <c r="AK190" s="13">
        <v>307</v>
      </c>
      <c r="AL190" s="13">
        <v>49</v>
      </c>
      <c r="AM190" s="13">
        <v>69</v>
      </c>
      <c r="AN190" s="13">
        <v>86</v>
      </c>
      <c r="AO190" s="13">
        <v>75</v>
      </c>
      <c r="AP190" s="13">
        <v>28</v>
      </c>
    </row>
    <row r="191" spans="1:42" ht="15" customHeight="1" x14ac:dyDescent="0.15">
      <c r="A191" s="32"/>
      <c r="B191" s="204" t="s">
        <v>5</v>
      </c>
      <c r="C191" s="26" t="s">
        <v>16</v>
      </c>
      <c r="D191" s="84"/>
      <c r="E191" s="84"/>
      <c r="F191" s="84"/>
      <c r="G191" s="243">
        <v>955</v>
      </c>
      <c r="H191" s="243">
        <v>166</v>
      </c>
      <c r="I191" s="243">
        <v>132</v>
      </c>
      <c r="J191" s="243">
        <v>277</v>
      </c>
      <c r="K191" s="243">
        <v>174</v>
      </c>
      <c r="L191" s="243">
        <v>155</v>
      </c>
      <c r="M191" s="243">
        <v>51</v>
      </c>
      <c r="N191" s="243">
        <v>9.7242509351750552</v>
      </c>
      <c r="O191" s="243">
        <v>955</v>
      </c>
      <c r="P191" s="243">
        <v>166</v>
      </c>
      <c r="Q191" s="243">
        <v>191</v>
      </c>
      <c r="R191" s="243">
        <v>184</v>
      </c>
      <c r="S191" s="243">
        <v>98</v>
      </c>
      <c r="T191" s="243">
        <v>77</v>
      </c>
      <c r="U191" s="243">
        <v>85</v>
      </c>
      <c r="V191" s="243">
        <v>73</v>
      </c>
      <c r="W191" s="243">
        <v>81</v>
      </c>
      <c r="X191" s="243">
        <v>65.791762013729979</v>
      </c>
      <c r="Y191" s="243">
        <v>955</v>
      </c>
      <c r="Z191" s="243">
        <v>305</v>
      </c>
      <c r="AA191" s="243">
        <v>184</v>
      </c>
      <c r="AB191" s="243">
        <v>211</v>
      </c>
      <c r="AC191" s="243">
        <v>125</v>
      </c>
      <c r="AD191" s="243">
        <v>130</v>
      </c>
      <c r="AE191" s="243">
        <v>4.8568673775628008</v>
      </c>
      <c r="AF191" s="13">
        <v>955</v>
      </c>
      <c r="AG191" s="13">
        <v>151</v>
      </c>
      <c r="AH191" s="13">
        <v>519</v>
      </c>
      <c r="AI191" s="13">
        <v>240</v>
      </c>
      <c r="AJ191" s="13">
        <v>45</v>
      </c>
      <c r="AK191" s="13">
        <v>955</v>
      </c>
      <c r="AL191" s="13">
        <v>215</v>
      </c>
      <c r="AM191" s="13">
        <v>261</v>
      </c>
      <c r="AN191" s="13">
        <v>259</v>
      </c>
      <c r="AO191" s="13">
        <v>114</v>
      </c>
      <c r="AP191" s="13">
        <v>106</v>
      </c>
    </row>
    <row r="192" spans="1:42" ht="15" customHeight="1" x14ac:dyDescent="0.15">
      <c r="A192" s="32"/>
      <c r="B192" s="205"/>
      <c r="C192" s="30"/>
      <c r="D192" s="84"/>
      <c r="E192" s="84"/>
      <c r="F192" s="84"/>
      <c r="G192" s="243"/>
      <c r="H192" s="243"/>
      <c r="I192" s="243"/>
      <c r="J192" s="243"/>
      <c r="K192" s="243"/>
      <c r="L192" s="243"/>
      <c r="M192" s="243"/>
      <c r="N192" s="243"/>
      <c r="O192" s="243"/>
      <c r="P192" s="243"/>
      <c r="Q192" s="243"/>
      <c r="R192" s="243"/>
      <c r="S192" s="243"/>
      <c r="T192" s="243"/>
      <c r="U192" s="243"/>
      <c r="V192" s="243"/>
      <c r="W192" s="243"/>
      <c r="X192" s="243"/>
      <c r="Y192" s="243"/>
      <c r="Z192" s="243"/>
      <c r="AA192" s="243"/>
      <c r="AB192" s="243"/>
      <c r="AC192" s="243"/>
      <c r="AD192" s="243"/>
      <c r="AE192" s="243"/>
      <c r="AF192" s="13"/>
      <c r="AG192" s="13"/>
      <c r="AH192" s="13"/>
      <c r="AI192" s="13"/>
      <c r="AJ192" s="13"/>
      <c r="AK192" s="13"/>
      <c r="AL192" s="13"/>
      <c r="AM192" s="13"/>
      <c r="AN192" s="13"/>
      <c r="AO192" s="13"/>
      <c r="AP192" s="13"/>
    </row>
    <row r="193" spans="1:42" ht="15" customHeight="1" x14ac:dyDescent="0.15">
      <c r="A193" s="32"/>
      <c r="B193" s="205"/>
      <c r="C193" s="68" t="s">
        <v>120</v>
      </c>
      <c r="D193" s="86"/>
      <c r="E193" s="86"/>
      <c r="F193" s="86"/>
      <c r="G193" s="243">
        <v>89</v>
      </c>
      <c r="H193" s="243">
        <v>18</v>
      </c>
      <c r="I193" s="243">
        <v>11</v>
      </c>
      <c r="J193" s="243">
        <v>19</v>
      </c>
      <c r="K193" s="243">
        <v>21</v>
      </c>
      <c r="L193" s="243">
        <v>20</v>
      </c>
      <c r="M193" s="243">
        <v>0</v>
      </c>
      <c r="N193" s="243">
        <v>11.967040777574754</v>
      </c>
      <c r="O193" s="243">
        <v>89</v>
      </c>
      <c r="P193" s="243">
        <v>18</v>
      </c>
      <c r="Q193" s="243">
        <v>20</v>
      </c>
      <c r="R193" s="243">
        <v>13</v>
      </c>
      <c r="S193" s="243">
        <v>14</v>
      </c>
      <c r="T193" s="243">
        <v>7</v>
      </c>
      <c r="U193" s="243">
        <v>10</v>
      </c>
      <c r="V193" s="243">
        <v>3</v>
      </c>
      <c r="W193" s="243">
        <v>4</v>
      </c>
      <c r="X193" s="243">
        <v>53.341176470588238</v>
      </c>
      <c r="Y193" s="243">
        <v>89</v>
      </c>
      <c r="Z193" s="243">
        <v>32</v>
      </c>
      <c r="AA193" s="243">
        <v>11</v>
      </c>
      <c r="AB193" s="243">
        <v>20</v>
      </c>
      <c r="AC193" s="243">
        <v>20</v>
      </c>
      <c r="AD193" s="243">
        <v>6</v>
      </c>
      <c r="AE193" s="243">
        <v>5.9570348395371973</v>
      </c>
      <c r="AF193" s="13">
        <v>89</v>
      </c>
      <c r="AG193" s="13">
        <v>31</v>
      </c>
      <c r="AH193" s="13">
        <v>48</v>
      </c>
      <c r="AI193" s="13">
        <v>8</v>
      </c>
      <c r="AJ193" s="13">
        <v>2</v>
      </c>
      <c r="AK193" s="13">
        <v>89</v>
      </c>
      <c r="AL193" s="13">
        <v>9</v>
      </c>
      <c r="AM193" s="13">
        <v>22</v>
      </c>
      <c r="AN193" s="13">
        <v>29</v>
      </c>
      <c r="AO193" s="13">
        <v>25</v>
      </c>
      <c r="AP193" s="13">
        <v>4</v>
      </c>
    </row>
    <row r="194" spans="1:42" ht="15" customHeight="1" x14ac:dyDescent="0.15">
      <c r="A194" s="32"/>
      <c r="B194" s="205"/>
      <c r="C194" s="71" t="s">
        <v>121</v>
      </c>
      <c r="D194" s="86"/>
      <c r="E194" s="86"/>
      <c r="F194" s="86"/>
      <c r="G194" s="243">
        <v>93</v>
      </c>
      <c r="H194" s="243">
        <v>18</v>
      </c>
      <c r="I194" s="243">
        <v>11</v>
      </c>
      <c r="J194" s="243">
        <v>27</v>
      </c>
      <c r="K194" s="243">
        <v>23</v>
      </c>
      <c r="L194" s="243">
        <v>12</v>
      </c>
      <c r="M194" s="243">
        <v>2</v>
      </c>
      <c r="N194" s="243">
        <v>9.5040856460723671</v>
      </c>
      <c r="O194" s="243">
        <v>93</v>
      </c>
      <c r="P194" s="243">
        <v>18</v>
      </c>
      <c r="Q194" s="243">
        <v>26</v>
      </c>
      <c r="R194" s="243">
        <v>28</v>
      </c>
      <c r="S194" s="243">
        <v>4</v>
      </c>
      <c r="T194" s="243">
        <v>6</v>
      </c>
      <c r="U194" s="243">
        <v>5</v>
      </c>
      <c r="V194" s="243">
        <v>2</v>
      </c>
      <c r="W194" s="243">
        <v>4</v>
      </c>
      <c r="X194" s="243">
        <v>43.842696629213485</v>
      </c>
      <c r="Y194" s="243">
        <v>93</v>
      </c>
      <c r="Z194" s="243">
        <v>35</v>
      </c>
      <c r="AA194" s="243">
        <v>15</v>
      </c>
      <c r="AB194" s="243">
        <v>15</v>
      </c>
      <c r="AC194" s="243">
        <v>17</v>
      </c>
      <c r="AD194" s="243">
        <v>11</v>
      </c>
      <c r="AE194" s="243">
        <v>5.6914247039036781</v>
      </c>
      <c r="AF194" s="13">
        <v>93</v>
      </c>
      <c r="AG194" s="13">
        <v>10</v>
      </c>
      <c r="AH194" s="13">
        <v>70</v>
      </c>
      <c r="AI194" s="13">
        <v>11</v>
      </c>
      <c r="AJ194" s="13">
        <v>2</v>
      </c>
      <c r="AK194" s="13">
        <v>93</v>
      </c>
      <c r="AL194" s="13">
        <v>14</v>
      </c>
      <c r="AM194" s="13">
        <v>26</v>
      </c>
      <c r="AN194" s="13">
        <v>29</v>
      </c>
      <c r="AO194" s="13">
        <v>16</v>
      </c>
      <c r="AP194" s="13">
        <v>8</v>
      </c>
    </row>
    <row r="195" spans="1:42" ht="15" customHeight="1" x14ac:dyDescent="0.15">
      <c r="A195" s="32"/>
      <c r="B195" s="205"/>
      <c r="C195" s="71" t="s">
        <v>122</v>
      </c>
      <c r="D195" s="86"/>
      <c r="E195" s="86"/>
      <c r="F195" s="86"/>
      <c r="G195" s="243">
        <v>63</v>
      </c>
      <c r="H195" s="243">
        <v>11</v>
      </c>
      <c r="I195" s="243">
        <v>3</v>
      </c>
      <c r="J195" s="243">
        <v>16</v>
      </c>
      <c r="K195" s="243">
        <v>19</v>
      </c>
      <c r="L195" s="243">
        <v>12</v>
      </c>
      <c r="M195" s="243">
        <v>2</v>
      </c>
      <c r="N195" s="243">
        <v>9.7119809501712258</v>
      </c>
      <c r="O195" s="243">
        <v>63</v>
      </c>
      <c r="P195" s="243">
        <v>11</v>
      </c>
      <c r="Q195" s="243">
        <v>11</v>
      </c>
      <c r="R195" s="243">
        <v>17</v>
      </c>
      <c r="S195" s="243">
        <v>4</v>
      </c>
      <c r="T195" s="243">
        <v>5</v>
      </c>
      <c r="U195" s="243">
        <v>8</v>
      </c>
      <c r="V195" s="243">
        <v>5</v>
      </c>
      <c r="W195" s="243">
        <v>2</v>
      </c>
      <c r="X195" s="243">
        <v>72.426229508196727</v>
      </c>
      <c r="Y195" s="243">
        <v>63</v>
      </c>
      <c r="Z195" s="243">
        <v>19</v>
      </c>
      <c r="AA195" s="243">
        <v>11</v>
      </c>
      <c r="AB195" s="243">
        <v>16</v>
      </c>
      <c r="AC195" s="243">
        <v>12</v>
      </c>
      <c r="AD195" s="243">
        <v>5</v>
      </c>
      <c r="AE195" s="243">
        <v>5.6604840240867524</v>
      </c>
      <c r="AF195" s="13">
        <v>63</v>
      </c>
      <c r="AG195" s="13">
        <v>12</v>
      </c>
      <c r="AH195" s="13">
        <v>37</v>
      </c>
      <c r="AI195" s="13">
        <v>14</v>
      </c>
      <c r="AJ195" s="13">
        <v>0</v>
      </c>
      <c r="AK195" s="13">
        <v>63</v>
      </c>
      <c r="AL195" s="13">
        <v>14</v>
      </c>
      <c r="AM195" s="13">
        <v>17</v>
      </c>
      <c r="AN195" s="13">
        <v>23</v>
      </c>
      <c r="AO195" s="13">
        <v>7</v>
      </c>
      <c r="AP195" s="13">
        <v>2</v>
      </c>
    </row>
    <row r="196" spans="1:42" ht="15" customHeight="1" x14ac:dyDescent="0.15">
      <c r="A196" s="32"/>
      <c r="B196" s="46"/>
      <c r="C196" s="71" t="s">
        <v>123</v>
      </c>
      <c r="D196" s="86"/>
      <c r="E196" s="86"/>
      <c r="F196" s="86"/>
      <c r="G196" s="243">
        <v>405</v>
      </c>
      <c r="H196" s="243">
        <v>75</v>
      </c>
      <c r="I196" s="243">
        <v>74</v>
      </c>
      <c r="J196" s="243">
        <v>123</v>
      </c>
      <c r="K196" s="243">
        <v>66</v>
      </c>
      <c r="L196" s="243">
        <v>59</v>
      </c>
      <c r="M196" s="243">
        <v>8</v>
      </c>
      <c r="N196" s="243">
        <v>9.4652060750454119</v>
      </c>
      <c r="O196" s="243">
        <v>405</v>
      </c>
      <c r="P196" s="243">
        <v>75</v>
      </c>
      <c r="Q196" s="243">
        <v>77</v>
      </c>
      <c r="R196" s="243">
        <v>78</v>
      </c>
      <c r="S196" s="243">
        <v>43</v>
      </c>
      <c r="T196" s="243">
        <v>37</v>
      </c>
      <c r="U196" s="243">
        <v>31</v>
      </c>
      <c r="V196" s="243">
        <v>40</v>
      </c>
      <c r="W196" s="243">
        <v>24</v>
      </c>
      <c r="X196" s="243">
        <v>69.472440944881896</v>
      </c>
      <c r="Y196" s="243">
        <v>405</v>
      </c>
      <c r="Z196" s="243">
        <v>146</v>
      </c>
      <c r="AA196" s="243">
        <v>94</v>
      </c>
      <c r="AB196" s="243">
        <v>99</v>
      </c>
      <c r="AC196" s="243">
        <v>41</v>
      </c>
      <c r="AD196" s="243">
        <v>25</v>
      </c>
      <c r="AE196" s="243">
        <v>4.1969537432896233</v>
      </c>
      <c r="AF196" s="13">
        <v>405</v>
      </c>
      <c r="AG196" s="13">
        <v>44</v>
      </c>
      <c r="AH196" s="13">
        <v>196</v>
      </c>
      <c r="AI196" s="13">
        <v>154</v>
      </c>
      <c r="AJ196" s="13">
        <v>11</v>
      </c>
      <c r="AK196" s="13">
        <v>405</v>
      </c>
      <c r="AL196" s="13">
        <v>120</v>
      </c>
      <c r="AM196" s="13">
        <v>125</v>
      </c>
      <c r="AN196" s="13">
        <v>92</v>
      </c>
      <c r="AO196" s="13">
        <v>27</v>
      </c>
      <c r="AP196" s="13">
        <v>41</v>
      </c>
    </row>
    <row r="197" spans="1:42" ht="15" customHeight="1" x14ac:dyDescent="0.15">
      <c r="A197" s="33"/>
      <c r="B197" s="47"/>
      <c r="C197" s="69" t="s">
        <v>66</v>
      </c>
      <c r="D197" s="87"/>
      <c r="E197" s="87"/>
      <c r="F197" s="87"/>
      <c r="G197" s="243">
        <v>305</v>
      </c>
      <c r="H197" s="243">
        <v>44</v>
      </c>
      <c r="I197" s="243">
        <v>33</v>
      </c>
      <c r="J197" s="243">
        <v>92</v>
      </c>
      <c r="K197" s="243">
        <v>45</v>
      </c>
      <c r="L197" s="243">
        <v>52</v>
      </c>
      <c r="M197" s="243">
        <v>39</v>
      </c>
      <c r="N197" s="243">
        <v>9.4385968896542813</v>
      </c>
      <c r="O197" s="243">
        <v>305</v>
      </c>
      <c r="P197" s="243">
        <v>44</v>
      </c>
      <c r="Q197" s="243">
        <v>57</v>
      </c>
      <c r="R197" s="243">
        <v>48</v>
      </c>
      <c r="S197" s="243">
        <v>33</v>
      </c>
      <c r="T197" s="243">
        <v>22</v>
      </c>
      <c r="U197" s="243">
        <v>31</v>
      </c>
      <c r="V197" s="243">
        <v>23</v>
      </c>
      <c r="W197" s="243">
        <v>47</v>
      </c>
      <c r="X197" s="243">
        <v>70.461240310077514</v>
      </c>
      <c r="Y197" s="243">
        <v>305</v>
      </c>
      <c r="Z197" s="243">
        <v>73</v>
      </c>
      <c r="AA197" s="243">
        <v>53</v>
      </c>
      <c r="AB197" s="243">
        <v>61</v>
      </c>
      <c r="AC197" s="243">
        <v>35</v>
      </c>
      <c r="AD197" s="243">
        <v>83</v>
      </c>
      <c r="AE197" s="243">
        <v>5.05691159117357</v>
      </c>
      <c r="AF197" s="13">
        <v>305</v>
      </c>
      <c r="AG197" s="13">
        <v>54</v>
      </c>
      <c r="AH197" s="13">
        <v>168</v>
      </c>
      <c r="AI197" s="13">
        <v>53</v>
      </c>
      <c r="AJ197" s="13">
        <v>30</v>
      </c>
      <c r="AK197" s="13">
        <v>305</v>
      </c>
      <c r="AL197" s="13">
        <v>58</v>
      </c>
      <c r="AM197" s="13">
        <v>71</v>
      </c>
      <c r="AN197" s="13">
        <v>86</v>
      </c>
      <c r="AO197" s="13">
        <v>39</v>
      </c>
      <c r="AP197" s="13">
        <v>51</v>
      </c>
    </row>
    <row r="198" spans="1:42" ht="15" customHeight="1" x14ac:dyDescent="0.15">
      <c r="A198" s="25" t="s">
        <v>99</v>
      </c>
      <c r="B198" s="17" t="s">
        <v>6</v>
      </c>
      <c r="C198" s="26" t="s">
        <v>16</v>
      </c>
      <c r="D198" s="84"/>
      <c r="E198" s="84"/>
      <c r="F198" s="84"/>
      <c r="G198" s="243">
        <v>1165</v>
      </c>
      <c r="H198" s="243">
        <v>88</v>
      </c>
      <c r="I198" s="243">
        <v>161</v>
      </c>
      <c r="J198" s="243">
        <v>324</v>
      </c>
      <c r="K198" s="243">
        <v>274</v>
      </c>
      <c r="L198" s="243">
        <v>286</v>
      </c>
      <c r="M198" s="243">
        <v>32</v>
      </c>
      <c r="N198" s="243">
        <v>11.086108735416161</v>
      </c>
      <c r="O198" s="243">
        <v>1165</v>
      </c>
      <c r="P198" s="243">
        <v>88</v>
      </c>
      <c r="Q198" s="243">
        <v>150</v>
      </c>
      <c r="R198" s="243">
        <v>179</v>
      </c>
      <c r="S198" s="243">
        <v>145</v>
      </c>
      <c r="T198" s="243">
        <v>140</v>
      </c>
      <c r="U198" s="243">
        <v>180</v>
      </c>
      <c r="V198" s="243">
        <v>223</v>
      </c>
      <c r="W198" s="243">
        <v>60</v>
      </c>
      <c r="X198" s="243">
        <v>113.39556561085973</v>
      </c>
      <c r="Y198" s="243">
        <v>1165</v>
      </c>
      <c r="Z198" s="243">
        <v>245</v>
      </c>
      <c r="AA198" s="243">
        <v>339</v>
      </c>
      <c r="AB198" s="243">
        <v>292</v>
      </c>
      <c r="AC198" s="243">
        <v>204</v>
      </c>
      <c r="AD198" s="243">
        <v>85</v>
      </c>
      <c r="AE198" s="243">
        <v>5.7523472479065481</v>
      </c>
      <c r="AF198" s="13">
        <v>1165</v>
      </c>
      <c r="AG198" s="13">
        <v>467</v>
      </c>
      <c r="AH198" s="13">
        <v>559</v>
      </c>
      <c r="AI198" s="13">
        <v>82</v>
      </c>
      <c r="AJ198" s="13">
        <v>57</v>
      </c>
      <c r="AK198" s="13">
        <v>1165</v>
      </c>
      <c r="AL198" s="13">
        <v>123</v>
      </c>
      <c r="AM198" s="13">
        <v>256</v>
      </c>
      <c r="AN198" s="13">
        <v>428</v>
      </c>
      <c r="AO198" s="13">
        <v>297</v>
      </c>
      <c r="AP198" s="13">
        <v>61</v>
      </c>
    </row>
    <row r="199" spans="1:42" ht="15" customHeight="1" x14ac:dyDescent="0.15">
      <c r="A199" s="203" t="s">
        <v>100</v>
      </c>
      <c r="B199" s="18" t="s">
        <v>7</v>
      </c>
      <c r="C199" s="30"/>
      <c r="D199" s="84"/>
      <c r="E199" s="84"/>
      <c r="F199" s="84"/>
      <c r="G199" s="243"/>
      <c r="H199" s="243"/>
      <c r="I199" s="243"/>
      <c r="J199" s="243"/>
      <c r="K199" s="243"/>
      <c r="L199" s="243"/>
      <c r="M199" s="243"/>
      <c r="N199" s="243"/>
      <c r="O199" s="243"/>
      <c r="P199" s="243"/>
      <c r="Q199" s="243"/>
      <c r="R199" s="243"/>
      <c r="S199" s="243"/>
      <c r="T199" s="243"/>
      <c r="U199" s="243"/>
      <c r="V199" s="243"/>
      <c r="W199" s="243"/>
      <c r="X199" s="243"/>
      <c r="Y199" s="243"/>
      <c r="Z199" s="243"/>
      <c r="AA199" s="243"/>
      <c r="AB199" s="243"/>
      <c r="AC199" s="243"/>
      <c r="AD199" s="243"/>
      <c r="AE199" s="243"/>
      <c r="AF199" s="13"/>
      <c r="AG199" s="13"/>
      <c r="AH199" s="13"/>
      <c r="AI199" s="13"/>
      <c r="AJ199" s="13"/>
      <c r="AK199" s="13"/>
      <c r="AL199" s="13"/>
      <c r="AM199" s="13"/>
      <c r="AN199" s="13"/>
      <c r="AO199" s="13"/>
      <c r="AP199" s="13"/>
    </row>
    <row r="200" spans="1:42" ht="15" customHeight="1" x14ac:dyDescent="0.15">
      <c r="A200" s="203"/>
      <c r="B200" s="18" t="s">
        <v>8</v>
      </c>
      <c r="C200" s="34" t="s">
        <v>101</v>
      </c>
      <c r="D200" s="84"/>
      <c r="E200" s="84"/>
      <c r="F200" s="84"/>
      <c r="G200" s="243">
        <v>148</v>
      </c>
      <c r="H200" s="243">
        <v>8</v>
      </c>
      <c r="I200" s="243">
        <v>22</v>
      </c>
      <c r="J200" s="243">
        <v>47</v>
      </c>
      <c r="K200" s="243">
        <v>36</v>
      </c>
      <c r="L200" s="243">
        <v>35</v>
      </c>
      <c r="M200" s="243">
        <v>0</v>
      </c>
      <c r="N200" s="243">
        <v>10.765582410202549</v>
      </c>
      <c r="O200" s="243">
        <v>148</v>
      </c>
      <c r="P200" s="243">
        <v>8</v>
      </c>
      <c r="Q200" s="243">
        <v>20</v>
      </c>
      <c r="R200" s="243">
        <v>28</v>
      </c>
      <c r="S200" s="243">
        <v>20</v>
      </c>
      <c r="T200" s="243">
        <v>21</v>
      </c>
      <c r="U200" s="243">
        <v>18</v>
      </c>
      <c r="V200" s="243">
        <v>30</v>
      </c>
      <c r="W200" s="243">
        <v>3</v>
      </c>
      <c r="X200" s="243">
        <v>114.96551724137932</v>
      </c>
      <c r="Y200" s="243">
        <v>148</v>
      </c>
      <c r="Z200" s="243">
        <v>30</v>
      </c>
      <c r="AA200" s="243">
        <v>47</v>
      </c>
      <c r="AB200" s="243">
        <v>34</v>
      </c>
      <c r="AC200" s="243">
        <v>27</v>
      </c>
      <c r="AD200" s="243">
        <v>10</v>
      </c>
      <c r="AE200" s="243">
        <v>6.0489151793623455</v>
      </c>
      <c r="AF200" s="13">
        <v>148</v>
      </c>
      <c r="AG200" s="13">
        <v>62</v>
      </c>
      <c r="AH200" s="13">
        <v>66</v>
      </c>
      <c r="AI200" s="13">
        <v>10</v>
      </c>
      <c r="AJ200" s="13">
        <v>10</v>
      </c>
      <c r="AK200" s="13">
        <v>148</v>
      </c>
      <c r="AL200" s="13">
        <v>12</v>
      </c>
      <c r="AM200" s="13">
        <v>30</v>
      </c>
      <c r="AN200" s="13">
        <v>65</v>
      </c>
      <c r="AO200" s="13">
        <v>36</v>
      </c>
      <c r="AP200" s="13">
        <v>5</v>
      </c>
    </row>
    <row r="201" spans="1:42" ht="15" customHeight="1" x14ac:dyDescent="0.15">
      <c r="A201" s="74"/>
      <c r="B201" s="18" t="s">
        <v>9</v>
      </c>
      <c r="C201" s="34" t="s">
        <v>102</v>
      </c>
      <c r="D201" s="84"/>
      <c r="E201" s="84"/>
      <c r="F201" s="84"/>
      <c r="G201" s="243">
        <v>309</v>
      </c>
      <c r="H201" s="243">
        <v>24</v>
      </c>
      <c r="I201" s="243">
        <v>33</v>
      </c>
      <c r="J201" s="243">
        <v>77</v>
      </c>
      <c r="K201" s="243">
        <v>70</v>
      </c>
      <c r="L201" s="243">
        <v>97</v>
      </c>
      <c r="M201" s="243">
        <v>8</v>
      </c>
      <c r="N201" s="243">
        <v>12.364808044176181</v>
      </c>
      <c r="O201" s="243">
        <v>309</v>
      </c>
      <c r="P201" s="243">
        <v>24</v>
      </c>
      <c r="Q201" s="243">
        <v>36</v>
      </c>
      <c r="R201" s="243">
        <v>45</v>
      </c>
      <c r="S201" s="243">
        <v>24</v>
      </c>
      <c r="T201" s="243">
        <v>36</v>
      </c>
      <c r="U201" s="243">
        <v>52</v>
      </c>
      <c r="V201" s="243">
        <v>78</v>
      </c>
      <c r="W201" s="243">
        <v>14</v>
      </c>
      <c r="X201" s="243">
        <v>134.77491525423727</v>
      </c>
      <c r="Y201" s="243">
        <v>309</v>
      </c>
      <c r="Z201" s="243">
        <v>86</v>
      </c>
      <c r="AA201" s="243">
        <v>91</v>
      </c>
      <c r="AB201" s="243">
        <v>59</v>
      </c>
      <c r="AC201" s="243">
        <v>48</v>
      </c>
      <c r="AD201" s="243">
        <v>25</v>
      </c>
      <c r="AE201" s="243">
        <v>4.9450310670564059</v>
      </c>
      <c r="AF201" s="13">
        <v>309</v>
      </c>
      <c r="AG201" s="13">
        <v>69</v>
      </c>
      <c r="AH201" s="13">
        <v>181</v>
      </c>
      <c r="AI201" s="13">
        <v>50</v>
      </c>
      <c r="AJ201" s="13">
        <v>9</v>
      </c>
      <c r="AK201" s="13">
        <v>309</v>
      </c>
      <c r="AL201" s="13">
        <v>38</v>
      </c>
      <c r="AM201" s="13">
        <v>86</v>
      </c>
      <c r="AN201" s="13">
        <v>109</v>
      </c>
      <c r="AO201" s="13">
        <v>63</v>
      </c>
      <c r="AP201" s="13">
        <v>13</v>
      </c>
    </row>
    <row r="202" spans="1:42" ht="15" customHeight="1" x14ac:dyDescent="0.15">
      <c r="A202" s="32"/>
      <c r="B202" s="18"/>
      <c r="C202" s="34" t="s">
        <v>103</v>
      </c>
      <c r="D202" s="84"/>
      <c r="E202" s="84"/>
      <c r="F202" s="84"/>
      <c r="G202" s="243">
        <v>345</v>
      </c>
      <c r="H202" s="243">
        <v>21</v>
      </c>
      <c r="I202" s="243">
        <v>52</v>
      </c>
      <c r="J202" s="243">
        <v>101</v>
      </c>
      <c r="K202" s="243">
        <v>93</v>
      </c>
      <c r="L202" s="243">
        <v>70</v>
      </c>
      <c r="M202" s="243">
        <v>8</v>
      </c>
      <c r="N202" s="243">
        <v>10.524864448484781</v>
      </c>
      <c r="O202" s="243">
        <v>345</v>
      </c>
      <c r="P202" s="243">
        <v>21</v>
      </c>
      <c r="Q202" s="243">
        <v>49</v>
      </c>
      <c r="R202" s="243">
        <v>50</v>
      </c>
      <c r="S202" s="243">
        <v>51</v>
      </c>
      <c r="T202" s="243">
        <v>49</v>
      </c>
      <c r="U202" s="243">
        <v>55</v>
      </c>
      <c r="V202" s="243">
        <v>56</v>
      </c>
      <c r="W202" s="243">
        <v>14</v>
      </c>
      <c r="X202" s="243">
        <v>105.16616314199396</v>
      </c>
      <c r="Y202" s="243">
        <v>345</v>
      </c>
      <c r="Z202" s="243">
        <v>54</v>
      </c>
      <c r="AA202" s="243">
        <v>91</v>
      </c>
      <c r="AB202" s="243">
        <v>101</v>
      </c>
      <c r="AC202" s="243">
        <v>74</v>
      </c>
      <c r="AD202" s="243">
        <v>25</v>
      </c>
      <c r="AE202" s="243">
        <v>6.6339002076595701</v>
      </c>
      <c r="AF202" s="13">
        <v>345</v>
      </c>
      <c r="AG202" s="13">
        <v>185</v>
      </c>
      <c r="AH202" s="13">
        <v>145</v>
      </c>
      <c r="AI202" s="13">
        <v>4</v>
      </c>
      <c r="AJ202" s="13">
        <v>11</v>
      </c>
      <c r="AK202" s="13">
        <v>345</v>
      </c>
      <c r="AL202" s="13">
        <v>9</v>
      </c>
      <c r="AM202" s="13">
        <v>61</v>
      </c>
      <c r="AN202" s="13">
        <v>151</v>
      </c>
      <c r="AO202" s="13">
        <v>110</v>
      </c>
      <c r="AP202" s="13">
        <v>14</v>
      </c>
    </row>
    <row r="203" spans="1:42" ht="15" customHeight="1" x14ac:dyDescent="0.15">
      <c r="A203" s="32"/>
      <c r="B203" s="18"/>
      <c r="C203" s="34" t="s">
        <v>104</v>
      </c>
      <c r="D203" s="84"/>
      <c r="E203" s="84"/>
      <c r="F203" s="84"/>
      <c r="G203" s="243">
        <v>278</v>
      </c>
      <c r="H203" s="243">
        <v>18</v>
      </c>
      <c r="I203" s="243">
        <v>35</v>
      </c>
      <c r="J203" s="243">
        <v>83</v>
      </c>
      <c r="K203" s="243">
        <v>62</v>
      </c>
      <c r="L203" s="243">
        <v>72</v>
      </c>
      <c r="M203" s="243">
        <v>8</v>
      </c>
      <c r="N203" s="243">
        <v>11.425064297332316</v>
      </c>
      <c r="O203" s="243">
        <v>278</v>
      </c>
      <c r="P203" s="243">
        <v>18</v>
      </c>
      <c r="Q203" s="243">
        <v>31</v>
      </c>
      <c r="R203" s="243">
        <v>45</v>
      </c>
      <c r="S203" s="243">
        <v>44</v>
      </c>
      <c r="T203" s="243">
        <v>26</v>
      </c>
      <c r="U203" s="243">
        <v>51</v>
      </c>
      <c r="V203" s="243">
        <v>48</v>
      </c>
      <c r="W203" s="243">
        <v>15</v>
      </c>
      <c r="X203" s="243">
        <v>107.92015209125475</v>
      </c>
      <c r="Y203" s="243">
        <v>278</v>
      </c>
      <c r="Z203" s="243">
        <v>46</v>
      </c>
      <c r="AA203" s="243">
        <v>86</v>
      </c>
      <c r="AB203" s="243">
        <v>83</v>
      </c>
      <c r="AC203" s="243">
        <v>50</v>
      </c>
      <c r="AD203" s="243">
        <v>13</v>
      </c>
      <c r="AE203" s="243">
        <v>6.0219700303624775</v>
      </c>
      <c r="AF203" s="13">
        <v>278</v>
      </c>
      <c r="AG203" s="13">
        <v>124</v>
      </c>
      <c r="AH203" s="13">
        <v>131</v>
      </c>
      <c r="AI203" s="13">
        <v>13</v>
      </c>
      <c r="AJ203" s="13">
        <v>10</v>
      </c>
      <c r="AK203" s="13">
        <v>278</v>
      </c>
      <c r="AL203" s="13">
        <v>60</v>
      </c>
      <c r="AM203" s="13">
        <v>67</v>
      </c>
      <c r="AN203" s="13">
        <v>82</v>
      </c>
      <c r="AO203" s="13">
        <v>61</v>
      </c>
      <c r="AP203" s="13">
        <v>8</v>
      </c>
    </row>
    <row r="204" spans="1:42" ht="15" customHeight="1" x14ac:dyDescent="0.15">
      <c r="A204" s="32"/>
      <c r="B204" s="19"/>
      <c r="C204" s="35" t="s">
        <v>65</v>
      </c>
      <c r="D204" s="84"/>
      <c r="E204" s="84"/>
      <c r="F204" s="84"/>
      <c r="G204" s="243">
        <v>85</v>
      </c>
      <c r="H204" s="243">
        <v>17</v>
      </c>
      <c r="I204" s="243">
        <v>19</v>
      </c>
      <c r="J204" s="243">
        <v>16</v>
      </c>
      <c r="K204" s="243">
        <v>13</v>
      </c>
      <c r="L204" s="243">
        <v>12</v>
      </c>
      <c r="M204" s="243">
        <v>8</v>
      </c>
      <c r="N204" s="243">
        <v>7.9714428545507445</v>
      </c>
      <c r="O204" s="243">
        <v>85</v>
      </c>
      <c r="P204" s="243">
        <v>17</v>
      </c>
      <c r="Q204" s="243">
        <v>14</v>
      </c>
      <c r="R204" s="243">
        <v>11</v>
      </c>
      <c r="S204" s="243">
        <v>6</v>
      </c>
      <c r="T204" s="243">
        <v>8</v>
      </c>
      <c r="U204" s="243">
        <v>4</v>
      </c>
      <c r="V204" s="243">
        <v>11</v>
      </c>
      <c r="W204" s="243">
        <v>14</v>
      </c>
      <c r="X204" s="243">
        <v>80.007042253521121</v>
      </c>
      <c r="Y204" s="243">
        <v>85</v>
      </c>
      <c r="Z204" s="243">
        <v>29</v>
      </c>
      <c r="AA204" s="243">
        <v>24</v>
      </c>
      <c r="AB204" s="243">
        <v>15</v>
      </c>
      <c r="AC204" s="243">
        <v>5</v>
      </c>
      <c r="AD204" s="243">
        <v>12</v>
      </c>
      <c r="AE204" s="243">
        <v>3.4893943211771128</v>
      </c>
      <c r="AF204" s="13">
        <v>85</v>
      </c>
      <c r="AG204" s="13">
        <v>27</v>
      </c>
      <c r="AH204" s="13">
        <v>36</v>
      </c>
      <c r="AI204" s="13">
        <v>5</v>
      </c>
      <c r="AJ204" s="13">
        <v>17</v>
      </c>
      <c r="AK204" s="13">
        <v>85</v>
      </c>
      <c r="AL204" s="13">
        <v>4</v>
      </c>
      <c r="AM204" s="13">
        <v>12</v>
      </c>
      <c r="AN204" s="13">
        <v>21</v>
      </c>
      <c r="AO204" s="13">
        <v>27</v>
      </c>
      <c r="AP204" s="13">
        <v>21</v>
      </c>
    </row>
    <row r="205" spans="1:42" ht="15" customHeight="1" x14ac:dyDescent="0.15">
      <c r="A205" s="32"/>
      <c r="B205" s="11" t="s">
        <v>2</v>
      </c>
      <c r="C205" s="26" t="s">
        <v>16</v>
      </c>
      <c r="D205" s="84"/>
      <c r="E205" s="84"/>
      <c r="F205" s="84"/>
      <c r="G205" s="243">
        <v>835</v>
      </c>
      <c r="H205" s="243">
        <v>189</v>
      </c>
      <c r="I205" s="243">
        <v>76</v>
      </c>
      <c r="J205" s="243">
        <v>190</v>
      </c>
      <c r="K205" s="243">
        <v>143</v>
      </c>
      <c r="L205" s="243">
        <v>201</v>
      </c>
      <c r="M205" s="243">
        <v>36</v>
      </c>
      <c r="N205" s="243">
        <v>10.304736212653545</v>
      </c>
      <c r="O205" s="243">
        <v>835</v>
      </c>
      <c r="P205" s="243">
        <v>189</v>
      </c>
      <c r="Q205" s="243">
        <v>162</v>
      </c>
      <c r="R205" s="243">
        <v>160</v>
      </c>
      <c r="S205" s="243">
        <v>101</v>
      </c>
      <c r="T205" s="243">
        <v>54</v>
      </c>
      <c r="U205" s="243">
        <v>57</v>
      </c>
      <c r="V205" s="243">
        <v>51</v>
      </c>
      <c r="W205" s="243">
        <v>61</v>
      </c>
      <c r="X205" s="243">
        <v>55.343669250645995</v>
      </c>
      <c r="Y205" s="243">
        <v>835</v>
      </c>
      <c r="Z205" s="243">
        <v>318</v>
      </c>
      <c r="AA205" s="243">
        <v>119</v>
      </c>
      <c r="AB205" s="243">
        <v>159</v>
      </c>
      <c r="AC205" s="243">
        <v>133</v>
      </c>
      <c r="AD205" s="243">
        <v>106</v>
      </c>
      <c r="AE205" s="243">
        <v>5.028246835762773</v>
      </c>
      <c r="AF205" s="13">
        <v>835</v>
      </c>
      <c r="AG205" s="13">
        <v>137</v>
      </c>
      <c r="AH205" s="13">
        <v>498</v>
      </c>
      <c r="AI205" s="13">
        <v>175</v>
      </c>
      <c r="AJ205" s="13">
        <v>25</v>
      </c>
      <c r="AK205" s="13">
        <v>835</v>
      </c>
      <c r="AL205" s="13">
        <v>145</v>
      </c>
      <c r="AM205" s="13">
        <v>230</v>
      </c>
      <c r="AN205" s="13">
        <v>223</v>
      </c>
      <c r="AO205" s="13">
        <v>174</v>
      </c>
      <c r="AP205" s="13">
        <v>63</v>
      </c>
    </row>
    <row r="206" spans="1:42" ht="15" customHeight="1" x14ac:dyDescent="0.15">
      <c r="A206" s="32"/>
      <c r="B206" s="11" t="s">
        <v>3</v>
      </c>
      <c r="C206" s="30"/>
      <c r="D206" s="84"/>
      <c r="E206" s="84"/>
      <c r="F206" s="84"/>
      <c r="G206" s="243"/>
      <c r="H206" s="243"/>
      <c r="I206" s="243"/>
      <c r="J206" s="243"/>
      <c r="K206" s="243"/>
      <c r="L206" s="243"/>
      <c r="M206" s="243"/>
      <c r="N206" s="243"/>
      <c r="O206" s="243"/>
      <c r="P206" s="243"/>
      <c r="Q206" s="243"/>
      <c r="R206" s="243"/>
      <c r="S206" s="243"/>
      <c r="T206" s="243"/>
      <c r="U206" s="243"/>
      <c r="V206" s="243"/>
      <c r="W206" s="243"/>
      <c r="X206" s="243"/>
      <c r="Y206" s="243"/>
      <c r="Z206" s="243"/>
      <c r="AA206" s="243"/>
      <c r="AB206" s="243"/>
      <c r="AC206" s="243"/>
      <c r="AD206" s="243"/>
      <c r="AE206" s="243"/>
      <c r="AF206" s="13"/>
      <c r="AG206" s="13"/>
      <c r="AH206" s="13"/>
      <c r="AI206" s="13"/>
      <c r="AJ206" s="13"/>
      <c r="AK206" s="13"/>
      <c r="AL206" s="13"/>
      <c r="AM206" s="13"/>
      <c r="AN206" s="13"/>
      <c r="AO206" s="13"/>
      <c r="AP206" s="13"/>
    </row>
    <row r="207" spans="1:42" ht="15" customHeight="1" x14ac:dyDescent="0.15">
      <c r="A207" s="32"/>
      <c r="B207" s="11" t="s">
        <v>4</v>
      </c>
      <c r="C207" s="34" t="s">
        <v>101</v>
      </c>
      <c r="D207" s="84"/>
      <c r="E207" s="84"/>
      <c r="F207" s="84"/>
      <c r="G207" s="243">
        <v>94</v>
      </c>
      <c r="H207" s="243">
        <v>15</v>
      </c>
      <c r="I207" s="243">
        <v>9</v>
      </c>
      <c r="J207" s="243">
        <v>20</v>
      </c>
      <c r="K207" s="243">
        <v>18</v>
      </c>
      <c r="L207" s="243">
        <v>30</v>
      </c>
      <c r="M207" s="243">
        <v>2</v>
      </c>
      <c r="N207" s="243">
        <v>12.411967962000348</v>
      </c>
      <c r="O207" s="243">
        <v>94</v>
      </c>
      <c r="P207" s="243">
        <v>15</v>
      </c>
      <c r="Q207" s="243">
        <v>13</v>
      </c>
      <c r="R207" s="243">
        <v>18</v>
      </c>
      <c r="S207" s="243">
        <v>10</v>
      </c>
      <c r="T207" s="243">
        <v>10</v>
      </c>
      <c r="U207" s="243">
        <v>17</v>
      </c>
      <c r="V207" s="243">
        <v>6</v>
      </c>
      <c r="W207" s="243">
        <v>5</v>
      </c>
      <c r="X207" s="243">
        <v>76.943820224719104</v>
      </c>
      <c r="Y207" s="243">
        <v>94</v>
      </c>
      <c r="Z207" s="243">
        <v>31</v>
      </c>
      <c r="AA207" s="243">
        <v>16</v>
      </c>
      <c r="AB207" s="243">
        <v>25</v>
      </c>
      <c r="AC207" s="243">
        <v>13</v>
      </c>
      <c r="AD207" s="243">
        <v>9</v>
      </c>
      <c r="AE207" s="243">
        <v>4.7442317216401984</v>
      </c>
      <c r="AF207" s="13">
        <v>94</v>
      </c>
      <c r="AG207" s="13">
        <v>10</v>
      </c>
      <c r="AH207" s="13">
        <v>72</v>
      </c>
      <c r="AI207" s="13">
        <v>10</v>
      </c>
      <c r="AJ207" s="13">
        <v>2</v>
      </c>
      <c r="AK207" s="13">
        <v>94</v>
      </c>
      <c r="AL207" s="13">
        <v>18</v>
      </c>
      <c r="AM207" s="13">
        <v>23</v>
      </c>
      <c r="AN207" s="13">
        <v>25</v>
      </c>
      <c r="AO207" s="13">
        <v>19</v>
      </c>
      <c r="AP207" s="13">
        <v>9</v>
      </c>
    </row>
    <row r="208" spans="1:42" ht="15" customHeight="1" x14ac:dyDescent="0.15">
      <c r="A208" s="32"/>
      <c r="B208" s="11"/>
      <c r="C208" s="34" t="s">
        <v>102</v>
      </c>
      <c r="D208" s="84"/>
      <c r="E208" s="84"/>
      <c r="F208" s="84"/>
      <c r="G208" s="243">
        <v>266</v>
      </c>
      <c r="H208" s="243">
        <v>55</v>
      </c>
      <c r="I208" s="243">
        <v>14</v>
      </c>
      <c r="J208" s="243">
        <v>67</v>
      </c>
      <c r="K208" s="243">
        <v>44</v>
      </c>
      <c r="L208" s="243">
        <v>72</v>
      </c>
      <c r="M208" s="243">
        <v>14</v>
      </c>
      <c r="N208" s="243">
        <v>11.683742260955361</v>
      </c>
      <c r="O208" s="243">
        <v>266</v>
      </c>
      <c r="P208" s="243">
        <v>55</v>
      </c>
      <c r="Q208" s="243">
        <v>50</v>
      </c>
      <c r="R208" s="243">
        <v>53</v>
      </c>
      <c r="S208" s="243">
        <v>31</v>
      </c>
      <c r="T208" s="243">
        <v>20</v>
      </c>
      <c r="U208" s="243">
        <v>13</v>
      </c>
      <c r="V208" s="243">
        <v>22</v>
      </c>
      <c r="W208" s="243">
        <v>22</v>
      </c>
      <c r="X208" s="243">
        <v>60.274590163934427</v>
      </c>
      <c r="Y208" s="243">
        <v>266</v>
      </c>
      <c r="Z208" s="243">
        <v>110</v>
      </c>
      <c r="AA208" s="243">
        <v>37</v>
      </c>
      <c r="AB208" s="243">
        <v>42</v>
      </c>
      <c r="AC208" s="243">
        <v>44</v>
      </c>
      <c r="AD208" s="243">
        <v>33</v>
      </c>
      <c r="AE208" s="243">
        <v>4.7631229278926384</v>
      </c>
      <c r="AF208" s="13">
        <v>266</v>
      </c>
      <c r="AG208" s="13">
        <v>29</v>
      </c>
      <c r="AH208" s="13">
        <v>147</v>
      </c>
      <c r="AI208" s="13">
        <v>82</v>
      </c>
      <c r="AJ208" s="13">
        <v>8</v>
      </c>
      <c r="AK208" s="13">
        <v>266</v>
      </c>
      <c r="AL208" s="13">
        <v>56</v>
      </c>
      <c r="AM208" s="13">
        <v>82</v>
      </c>
      <c r="AN208" s="13">
        <v>67</v>
      </c>
      <c r="AO208" s="13">
        <v>41</v>
      </c>
      <c r="AP208" s="13">
        <v>20</v>
      </c>
    </row>
    <row r="209" spans="1:42" ht="15" customHeight="1" x14ac:dyDescent="0.15">
      <c r="A209" s="32"/>
      <c r="B209" s="11"/>
      <c r="C209" s="34" t="s">
        <v>103</v>
      </c>
      <c r="D209" s="84"/>
      <c r="E209" s="84"/>
      <c r="F209" s="84"/>
      <c r="G209" s="243">
        <v>203</v>
      </c>
      <c r="H209" s="243">
        <v>49</v>
      </c>
      <c r="I209" s="243">
        <v>18</v>
      </c>
      <c r="J209" s="243">
        <v>52</v>
      </c>
      <c r="K209" s="243">
        <v>33</v>
      </c>
      <c r="L209" s="243">
        <v>46</v>
      </c>
      <c r="M209" s="243">
        <v>5</v>
      </c>
      <c r="N209" s="243">
        <v>9.6945272491796946</v>
      </c>
      <c r="O209" s="243">
        <v>203</v>
      </c>
      <c r="P209" s="243">
        <v>49</v>
      </c>
      <c r="Q209" s="243">
        <v>39</v>
      </c>
      <c r="R209" s="243">
        <v>38</v>
      </c>
      <c r="S209" s="243">
        <v>27</v>
      </c>
      <c r="T209" s="243">
        <v>12</v>
      </c>
      <c r="U209" s="243">
        <v>15</v>
      </c>
      <c r="V209" s="243">
        <v>11</v>
      </c>
      <c r="W209" s="243">
        <v>12</v>
      </c>
      <c r="X209" s="243">
        <v>52.680628272251312</v>
      </c>
      <c r="Y209" s="243">
        <v>203</v>
      </c>
      <c r="Z209" s="243">
        <v>77</v>
      </c>
      <c r="AA209" s="243">
        <v>29</v>
      </c>
      <c r="AB209" s="243">
        <v>38</v>
      </c>
      <c r="AC209" s="243">
        <v>42</v>
      </c>
      <c r="AD209" s="243">
        <v>17</v>
      </c>
      <c r="AE209" s="243">
        <v>5.9669926434622873</v>
      </c>
      <c r="AF209" s="13">
        <v>203</v>
      </c>
      <c r="AG209" s="13">
        <v>46</v>
      </c>
      <c r="AH209" s="13">
        <v>121</v>
      </c>
      <c r="AI209" s="13">
        <v>30</v>
      </c>
      <c r="AJ209" s="13">
        <v>6</v>
      </c>
      <c r="AK209" s="13">
        <v>203</v>
      </c>
      <c r="AL209" s="13">
        <v>23</v>
      </c>
      <c r="AM209" s="13">
        <v>53</v>
      </c>
      <c r="AN209" s="13">
        <v>62</v>
      </c>
      <c r="AO209" s="13">
        <v>54</v>
      </c>
      <c r="AP209" s="13">
        <v>11</v>
      </c>
    </row>
    <row r="210" spans="1:42" ht="15" customHeight="1" x14ac:dyDescent="0.15">
      <c r="A210" s="32"/>
      <c r="B210" s="11"/>
      <c r="C210" s="34" t="s">
        <v>104</v>
      </c>
      <c r="D210" s="84"/>
      <c r="E210" s="84"/>
      <c r="F210" s="84"/>
      <c r="G210" s="243">
        <v>187</v>
      </c>
      <c r="H210" s="243">
        <v>50</v>
      </c>
      <c r="I210" s="243">
        <v>26</v>
      </c>
      <c r="J210" s="243">
        <v>37</v>
      </c>
      <c r="K210" s="243">
        <v>34</v>
      </c>
      <c r="L210" s="243">
        <v>33</v>
      </c>
      <c r="M210" s="243">
        <v>7</v>
      </c>
      <c r="N210" s="243">
        <v>8.3710961393644379</v>
      </c>
      <c r="O210" s="243">
        <v>187</v>
      </c>
      <c r="P210" s="243">
        <v>50</v>
      </c>
      <c r="Q210" s="243">
        <v>43</v>
      </c>
      <c r="R210" s="243">
        <v>32</v>
      </c>
      <c r="S210" s="243">
        <v>22</v>
      </c>
      <c r="T210" s="243">
        <v>11</v>
      </c>
      <c r="U210" s="243">
        <v>8</v>
      </c>
      <c r="V210" s="243">
        <v>10</v>
      </c>
      <c r="W210" s="243">
        <v>11</v>
      </c>
      <c r="X210" s="243">
        <v>47.75568181818182</v>
      </c>
      <c r="Y210" s="243">
        <v>187</v>
      </c>
      <c r="Z210" s="243">
        <v>72</v>
      </c>
      <c r="AA210" s="243">
        <v>25</v>
      </c>
      <c r="AB210" s="243">
        <v>43</v>
      </c>
      <c r="AC210" s="243">
        <v>22</v>
      </c>
      <c r="AD210" s="243">
        <v>25</v>
      </c>
      <c r="AE210" s="243">
        <v>4.4967115936682296</v>
      </c>
      <c r="AF210" s="13">
        <v>187</v>
      </c>
      <c r="AG210" s="13">
        <v>40</v>
      </c>
      <c r="AH210" s="13">
        <v>107</v>
      </c>
      <c r="AI210" s="13">
        <v>37</v>
      </c>
      <c r="AJ210" s="13">
        <v>3</v>
      </c>
      <c r="AK210" s="13">
        <v>187</v>
      </c>
      <c r="AL210" s="13">
        <v>33</v>
      </c>
      <c r="AM210" s="13">
        <v>52</v>
      </c>
      <c r="AN210" s="13">
        <v>48</v>
      </c>
      <c r="AO210" s="13">
        <v>45</v>
      </c>
      <c r="AP210" s="13">
        <v>9</v>
      </c>
    </row>
    <row r="211" spans="1:42" ht="15" customHeight="1" x14ac:dyDescent="0.15">
      <c r="A211" s="32"/>
      <c r="B211" s="11"/>
      <c r="C211" s="35" t="s">
        <v>65</v>
      </c>
      <c r="D211" s="84"/>
      <c r="E211" s="84"/>
      <c r="F211" s="84"/>
      <c r="G211" s="243">
        <v>85</v>
      </c>
      <c r="H211" s="243">
        <v>20</v>
      </c>
      <c r="I211" s="243">
        <v>9</v>
      </c>
      <c r="J211" s="243">
        <v>14</v>
      </c>
      <c r="K211" s="243">
        <v>14</v>
      </c>
      <c r="L211" s="243">
        <v>20</v>
      </c>
      <c r="M211" s="243">
        <v>8</v>
      </c>
      <c r="N211" s="243">
        <v>9.3632004054833864</v>
      </c>
      <c r="O211" s="243">
        <v>85</v>
      </c>
      <c r="P211" s="243">
        <v>20</v>
      </c>
      <c r="Q211" s="243">
        <v>17</v>
      </c>
      <c r="R211" s="243">
        <v>19</v>
      </c>
      <c r="S211" s="243">
        <v>11</v>
      </c>
      <c r="T211" s="243">
        <v>1</v>
      </c>
      <c r="U211" s="243">
        <v>4</v>
      </c>
      <c r="V211" s="243">
        <v>2</v>
      </c>
      <c r="W211" s="243">
        <v>11</v>
      </c>
      <c r="X211" s="243">
        <v>38.027027027027025</v>
      </c>
      <c r="Y211" s="243">
        <v>85</v>
      </c>
      <c r="Z211" s="243">
        <v>28</v>
      </c>
      <c r="AA211" s="243">
        <v>12</v>
      </c>
      <c r="AB211" s="243">
        <v>11</v>
      </c>
      <c r="AC211" s="243">
        <v>12</v>
      </c>
      <c r="AD211" s="243">
        <v>22</v>
      </c>
      <c r="AE211" s="243">
        <v>4.9872491249908144</v>
      </c>
      <c r="AF211" s="13">
        <v>85</v>
      </c>
      <c r="AG211" s="13">
        <v>12</v>
      </c>
      <c r="AH211" s="13">
        <v>51</v>
      </c>
      <c r="AI211" s="13">
        <v>16</v>
      </c>
      <c r="AJ211" s="13">
        <v>6</v>
      </c>
      <c r="AK211" s="13">
        <v>85</v>
      </c>
      <c r="AL211" s="13">
        <v>15</v>
      </c>
      <c r="AM211" s="13">
        <v>20</v>
      </c>
      <c r="AN211" s="13">
        <v>21</v>
      </c>
      <c r="AO211" s="13">
        <v>15</v>
      </c>
      <c r="AP211" s="13">
        <v>14</v>
      </c>
    </row>
    <row r="212" spans="1:42" ht="15" customHeight="1" x14ac:dyDescent="0.15">
      <c r="A212" s="32"/>
      <c r="B212" s="204" t="s">
        <v>5</v>
      </c>
      <c r="C212" s="26" t="s">
        <v>16</v>
      </c>
      <c r="D212" s="84"/>
      <c r="E212" s="84"/>
      <c r="F212" s="84"/>
      <c r="G212" s="243">
        <v>911</v>
      </c>
      <c r="H212" s="243">
        <v>157</v>
      </c>
      <c r="I212" s="243">
        <v>124</v>
      </c>
      <c r="J212" s="243">
        <v>265</v>
      </c>
      <c r="K212" s="243">
        <v>167</v>
      </c>
      <c r="L212" s="243">
        <v>148</v>
      </c>
      <c r="M212" s="243">
        <v>50</v>
      </c>
      <c r="N212" s="243">
        <v>9.84044369658044</v>
      </c>
      <c r="O212" s="243">
        <v>911</v>
      </c>
      <c r="P212" s="243">
        <v>157</v>
      </c>
      <c r="Q212" s="243">
        <v>175</v>
      </c>
      <c r="R212" s="243">
        <v>179</v>
      </c>
      <c r="S212" s="243">
        <v>95</v>
      </c>
      <c r="T212" s="243">
        <v>74</v>
      </c>
      <c r="U212" s="243">
        <v>81</v>
      </c>
      <c r="V212" s="243">
        <v>71</v>
      </c>
      <c r="W212" s="243">
        <v>79</v>
      </c>
      <c r="X212" s="243">
        <v>66.644230769230774</v>
      </c>
      <c r="Y212" s="243">
        <v>911</v>
      </c>
      <c r="Z212" s="243">
        <v>286</v>
      </c>
      <c r="AA212" s="243">
        <v>176</v>
      </c>
      <c r="AB212" s="243">
        <v>198</v>
      </c>
      <c r="AC212" s="243">
        <v>123</v>
      </c>
      <c r="AD212" s="243">
        <v>128</v>
      </c>
      <c r="AE212" s="243">
        <v>4.934321808026314</v>
      </c>
      <c r="AF212" s="13">
        <v>911</v>
      </c>
      <c r="AG212" s="13">
        <v>138</v>
      </c>
      <c r="AH212" s="13">
        <v>510</v>
      </c>
      <c r="AI212" s="13">
        <v>219</v>
      </c>
      <c r="AJ212" s="13">
        <v>44</v>
      </c>
      <c r="AK212" s="13">
        <v>911</v>
      </c>
      <c r="AL212" s="13">
        <v>201</v>
      </c>
      <c r="AM212" s="13">
        <v>250</v>
      </c>
      <c r="AN212" s="13">
        <v>247</v>
      </c>
      <c r="AO212" s="13">
        <v>111</v>
      </c>
      <c r="AP212" s="13">
        <v>102</v>
      </c>
    </row>
    <row r="213" spans="1:42" ht="15" customHeight="1" x14ac:dyDescent="0.15">
      <c r="A213" s="32"/>
      <c r="B213" s="205"/>
      <c r="C213" s="30"/>
      <c r="D213" s="84"/>
      <c r="E213" s="84"/>
      <c r="F213" s="84"/>
      <c r="G213" s="243"/>
      <c r="H213" s="243"/>
      <c r="I213" s="243"/>
      <c r="J213" s="243"/>
      <c r="K213" s="243"/>
      <c r="L213" s="243"/>
      <c r="M213" s="243"/>
      <c r="N213" s="243"/>
      <c r="O213" s="243"/>
      <c r="P213" s="243"/>
      <c r="Q213" s="243"/>
      <c r="R213" s="243"/>
      <c r="S213" s="243"/>
      <c r="T213" s="243"/>
      <c r="U213" s="243"/>
      <c r="V213" s="243"/>
      <c r="W213" s="243"/>
      <c r="X213" s="243"/>
      <c r="Y213" s="243"/>
      <c r="Z213" s="243"/>
      <c r="AA213" s="243"/>
      <c r="AB213" s="243"/>
      <c r="AC213" s="243"/>
      <c r="AD213" s="243"/>
      <c r="AE213" s="243"/>
      <c r="AF213" s="13"/>
      <c r="AG213" s="13"/>
      <c r="AH213" s="13"/>
      <c r="AI213" s="13"/>
      <c r="AJ213" s="13"/>
      <c r="AK213" s="13"/>
      <c r="AL213" s="13"/>
      <c r="AM213" s="13"/>
      <c r="AN213" s="13"/>
      <c r="AO213" s="13"/>
      <c r="AP213" s="13"/>
    </row>
    <row r="214" spans="1:42" ht="15" customHeight="1" x14ac:dyDescent="0.15">
      <c r="A214" s="32"/>
      <c r="B214" s="205"/>
      <c r="C214" s="34" t="s">
        <v>101</v>
      </c>
      <c r="D214" s="84"/>
      <c r="E214" s="84"/>
      <c r="F214" s="84"/>
      <c r="G214" s="243">
        <v>109</v>
      </c>
      <c r="H214" s="243">
        <v>10</v>
      </c>
      <c r="I214" s="243">
        <v>24</v>
      </c>
      <c r="J214" s="243">
        <v>31</v>
      </c>
      <c r="K214" s="243">
        <v>19</v>
      </c>
      <c r="L214" s="243">
        <v>18</v>
      </c>
      <c r="M214" s="243">
        <v>7</v>
      </c>
      <c r="N214" s="243">
        <v>9.6028857915070684</v>
      </c>
      <c r="O214" s="243">
        <v>109</v>
      </c>
      <c r="P214" s="243">
        <v>10</v>
      </c>
      <c r="Q214" s="243">
        <v>20</v>
      </c>
      <c r="R214" s="243">
        <v>25</v>
      </c>
      <c r="S214" s="243">
        <v>11</v>
      </c>
      <c r="T214" s="243">
        <v>6</v>
      </c>
      <c r="U214" s="243">
        <v>12</v>
      </c>
      <c r="V214" s="243">
        <v>14</v>
      </c>
      <c r="W214" s="243">
        <v>11</v>
      </c>
      <c r="X214" s="243">
        <v>89.622448979591837</v>
      </c>
      <c r="Y214" s="243">
        <v>109</v>
      </c>
      <c r="Z214" s="243">
        <v>26</v>
      </c>
      <c r="AA214" s="243">
        <v>29</v>
      </c>
      <c r="AB214" s="243">
        <v>25</v>
      </c>
      <c r="AC214" s="243">
        <v>17</v>
      </c>
      <c r="AD214" s="243">
        <v>12</v>
      </c>
      <c r="AE214" s="243">
        <v>5.2043358195062277</v>
      </c>
      <c r="AF214" s="13">
        <v>109</v>
      </c>
      <c r="AG214" s="13">
        <v>23</v>
      </c>
      <c r="AH214" s="13">
        <v>67</v>
      </c>
      <c r="AI214" s="13">
        <v>17</v>
      </c>
      <c r="AJ214" s="13">
        <v>2</v>
      </c>
      <c r="AK214" s="13">
        <v>109</v>
      </c>
      <c r="AL214" s="13">
        <v>16</v>
      </c>
      <c r="AM214" s="13">
        <v>32</v>
      </c>
      <c r="AN214" s="13">
        <v>36</v>
      </c>
      <c r="AO214" s="13">
        <v>19</v>
      </c>
      <c r="AP214" s="13">
        <v>6</v>
      </c>
    </row>
    <row r="215" spans="1:42" ht="15" customHeight="1" x14ac:dyDescent="0.15">
      <c r="A215" s="32"/>
      <c r="B215" s="205"/>
      <c r="C215" s="34" t="s">
        <v>102</v>
      </c>
      <c r="D215" s="84"/>
      <c r="E215" s="84"/>
      <c r="F215" s="84"/>
      <c r="G215" s="243">
        <v>224</v>
      </c>
      <c r="H215" s="243">
        <v>36</v>
      </c>
      <c r="I215" s="243">
        <v>19</v>
      </c>
      <c r="J215" s="243">
        <v>59</v>
      </c>
      <c r="K215" s="243">
        <v>60</v>
      </c>
      <c r="L215" s="243">
        <v>43</v>
      </c>
      <c r="M215" s="243">
        <v>7</v>
      </c>
      <c r="N215" s="243">
        <v>12.493756421186923</v>
      </c>
      <c r="O215" s="243">
        <v>224</v>
      </c>
      <c r="P215" s="243">
        <v>36</v>
      </c>
      <c r="Q215" s="243">
        <v>44</v>
      </c>
      <c r="R215" s="243">
        <v>41</v>
      </c>
      <c r="S215" s="243">
        <v>25</v>
      </c>
      <c r="T215" s="243">
        <v>22</v>
      </c>
      <c r="U215" s="243">
        <v>18</v>
      </c>
      <c r="V215" s="243">
        <v>22</v>
      </c>
      <c r="W215" s="243">
        <v>16</v>
      </c>
      <c r="X215" s="243">
        <v>72.490384615384613</v>
      </c>
      <c r="Y215" s="243">
        <v>224</v>
      </c>
      <c r="Z215" s="243">
        <v>82</v>
      </c>
      <c r="AA215" s="243">
        <v>39</v>
      </c>
      <c r="AB215" s="243">
        <v>38</v>
      </c>
      <c r="AC215" s="243">
        <v>30</v>
      </c>
      <c r="AD215" s="243">
        <v>35</v>
      </c>
      <c r="AE215" s="243">
        <v>4.5266858958909371</v>
      </c>
      <c r="AF215" s="13">
        <v>224</v>
      </c>
      <c r="AG215" s="13">
        <v>18</v>
      </c>
      <c r="AH215" s="13">
        <v>116</v>
      </c>
      <c r="AI215" s="13">
        <v>88</v>
      </c>
      <c r="AJ215" s="13">
        <v>2</v>
      </c>
      <c r="AK215" s="13">
        <v>224</v>
      </c>
      <c r="AL215" s="13">
        <v>67</v>
      </c>
      <c r="AM215" s="13">
        <v>71</v>
      </c>
      <c r="AN215" s="13">
        <v>43</v>
      </c>
      <c r="AO215" s="13">
        <v>18</v>
      </c>
      <c r="AP215" s="13">
        <v>25</v>
      </c>
    </row>
    <row r="216" spans="1:42" ht="15" customHeight="1" x14ac:dyDescent="0.15">
      <c r="A216" s="32"/>
      <c r="B216" s="205"/>
      <c r="C216" s="34" t="s">
        <v>103</v>
      </c>
      <c r="D216" s="84"/>
      <c r="E216" s="84"/>
      <c r="F216" s="84"/>
      <c r="G216" s="243">
        <v>230</v>
      </c>
      <c r="H216" s="243">
        <v>48</v>
      </c>
      <c r="I216" s="243">
        <v>35</v>
      </c>
      <c r="J216" s="243">
        <v>67</v>
      </c>
      <c r="K216" s="243">
        <v>35</v>
      </c>
      <c r="L216" s="243">
        <v>35</v>
      </c>
      <c r="M216" s="243">
        <v>10</v>
      </c>
      <c r="N216" s="243">
        <v>9.2540895587391123</v>
      </c>
      <c r="O216" s="243">
        <v>230</v>
      </c>
      <c r="P216" s="243">
        <v>48</v>
      </c>
      <c r="Q216" s="243">
        <v>48</v>
      </c>
      <c r="R216" s="243">
        <v>40</v>
      </c>
      <c r="S216" s="243">
        <v>24</v>
      </c>
      <c r="T216" s="243">
        <v>20</v>
      </c>
      <c r="U216" s="243">
        <v>16</v>
      </c>
      <c r="V216" s="243">
        <v>17</v>
      </c>
      <c r="W216" s="243">
        <v>17</v>
      </c>
      <c r="X216" s="243">
        <v>59.04225352112676</v>
      </c>
      <c r="Y216" s="243">
        <v>230</v>
      </c>
      <c r="Z216" s="243">
        <v>67</v>
      </c>
      <c r="AA216" s="243">
        <v>49</v>
      </c>
      <c r="AB216" s="243">
        <v>63</v>
      </c>
      <c r="AC216" s="243">
        <v>29</v>
      </c>
      <c r="AD216" s="243">
        <v>22</v>
      </c>
      <c r="AE216" s="243">
        <v>5.2539868728541368</v>
      </c>
      <c r="AF216" s="13">
        <v>230</v>
      </c>
      <c r="AG216" s="13">
        <v>49</v>
      </c>
      <c r="AH216" s="13">
        <v>153</v>
      </c>
      <c r="AI216" s="13">
        <v>26</v>
      </c>
      <c r="AJ216" s="13">
        <v>2</v>
      </c>
      <c r="AK216" s="13">
        <v>230</v>
      </c>
      <c r="AL216" s="13">
        <v>34</v>
      </c>
      <c r="AM216" s="13">
        <v>56</v>
      </c>
      <c r="AN216" s="13">
        <v>91</v>
      </c>
      <c r="AO216" s="13">
        <v>41</v>
      </c>
      <c r="AP216" s="13">
        <v>8</v>
      </c>
    </row>
    <row r="217" spans="1:42" ht="15" customHeight="1" x14ac:dyDescent="0.15">
      <c r="A217" s="32"/>
      <c r="B217" s="46"/>
      <c r="C217" s="34" t="s">
        <v>104</v>
      </c>
      <c r="D217" s="84"/>
      <c r="E217" s="84"/>
      <c r="F217" s="84"/>
      <c r="G217" s="243">
        <v>235</v>
      </c>
      <c r="H217" s="243">
        <v>47</v>
      </c>
      <c r="I217" s="243">
        <v>34</v>
      </c>
      <c r="J217" s="243">
        <v>69</v>
      </c>
      <c r="K217" s="243">
        <v>39</v>
      </c>
      <c r="L217" s="243">
        <v>42</v>
      </c>
      <c r="M217" s="243">
        <v>4</v>
      </c>
      <c r="N217" s="243">
        <v>8.7814600891863162</v>
      </c>
      <c r="O217" s="243">
        <v>235</v>
      </c>
      <c r="P217" s="243">
        <v>47</v>
      </c>
      <c r="Q217" s="243">
        <v>41</v>
      </c>
      <c r="R217" s="243">
        <v>53</v>
      </c>
      <c r="S217" s="243">
        <v>28</v>
      </c>
      <c r="T217" s="243">
        <v>20</v>
      </c>
      <c r="U217" s="243">
        <v>22</v>
      </c>
      <c r="V217" s="243">
        <v>15</v>
      </c>
      <c r="W217" s="243">
        <v>9</v>
      </c>
      <c r="X217" s="243">
        <v>61.283185840707965</v>
      </c>
      <c r="Y217" s="243">
        <v>235</v>
      </c>
      <c r="Z217" s="243">
        <v>79</v>
      </c>
      <c r="AA217" s="243">
        <v>42</v>
      </c>
      <c r="AB217" s="243">
        <v>52</v>
      </c>
      <c r="AC217" s="243">
        <v>35</v>
      </c>
      <c r="AD217" s="243">
        <v>27</v>
      </c>
      <c r="AE217" s="243">
        <v>4.9550121740613138</v>
      </c>
      <c r="AF217" s="13">
        <v>235</v>
      </c>
      <c r="AG217" s="13">
        <v>34</v>
      </c>
      <c r="AH217" s="13">
        <v>128</v>
      </c>
      <c r="AI217" s="13">
        <v>65</v>
      </c>
      <c r="AJ217" s="13">
        <v>8</v>
      </c>
      <c r="AK217" s="13">
        <v>235</v>
      </c>
      <c r="AL217" s="13">
        <v>64</v>
      </c>
      <c r="AM217" s="13">
        <v>71</v>
      </c>
      <c r="AN217" s="13">
        <v>60</v>
      </c>
      <c r="AO217" s="13">
        <v>22</v>
      </c>
      <c r="AP217" s="13">
        <v>18</v>
      </c>
    </row>
    <row r="218" spans="1:42" ht="15" customHeight="1" x14ac:dyDescent="0.15">
      <c r="A218" s="33"/>
      <c r="B218" s="47"/>
      <c r="C218" s="35" t="s">
        <v>65</v>
      </c>
      <c r="D218" s="84"/>
      <c r="E218" s="84"/>
      <c r="F218" s="84"/>
      <c r="G218" s="243">
        <v>113</v>
      </c>
      <c r="H218" s="243">
        <v>16</v>
      </c>
      <c r="I218" s="243">
        <v>12</v>
      </c>
      <c r="J218" s="243">
        <v>39</v>
      </c>
      <c r="K218" s="243">
        <v>14</v>
      </c>
      <c r="L218" s="243">
        <v>10</v>
      </c>
      <c r="M218" s="243">
        <v>22</v>
      </c>
      <c r="N218" s="243">
        <v>7.8853356604377094</v>
      </c>
      <c r="O218" s="243">
        <v>113</v>
      </c>
      <c r="P218" s="243">
        <v>16</v>
      </c>
      <c r="Q218" s="243">
        <v>22</v>
      </c>
      <c r="R218" s="243">
        <v>20</v>
      </c>
      <c r="S218" s="243">
        <v>7</v>
      </c>
      <c r="T218" s="243">
        <v>6</v>
      </c>
      <c r="U218" s="243">
        <v>13</v>
      </c>
      <c r="V218" s="243">
        <v>3</v>
      </c>
      <c r="W218" s="243">
        <v>26</v>
      </c>
      <c r="X218" s="243">
        <v>59.321839080459768</v>
      </c>
      <c r="Y218" s="243">
        <v>113</v>
      </c>
      <c r="Z218" s="243">
        <v>32</v>
      </c>
      <c r="AA218" s="243">
        <v>17</v>
      </c>
      <c r="AB218" s="243">
        <v>20</v>
      </c>
      <c r="AC218" s="243">
        <v>12</v>
      </c>
      <c r="AD218" s="243">
        <v>32</v>
      </c>
      <c r="AE218" s="243">
        <v>4.6881230260580153</v>
      </c>
      <c r="AF218" s="13">
        <v>113</v>
      </c>
      <c r="AG218" s="13">
        <v>14</v>
      </c>
      <c r="AH218" s="13">
        <v>46</v>
      </c>
      <c r="AI218" s="13">
        <v>23</v>
      </c>
      <c r="AJ218" s="13">
        <v>30</v>
      </c>
      <c r="AK218" s="13">
        <v>113</v>
      </c>
      <c r="AL218" s="13">
        <v>20</v>
      </c>
      <c r="AM218" s="13">
        <v>20</v>
      </c>
      <c r="AN218" s="13">
        <v>17</v>
      </c>
      <c r="AO218" s="13">
        <v>11</v>
      </c>
      <c r="AP218" s="13">
        <v>45</v>
      </c>
    </row>
    <row r="219" spans="1:42" ht="15" customHeight="1" x14ac:dyDescent="0.15">
      <c r="A219" s="25" t="s">
        <v>105</v>
      </c>
      <c r="B219" s="17" t="s">
        <v>6</v>
      </c>
      <c r="C219" s="26" t="s">
        <v>16</v>
      </c>
      <c r="D219" s="84"/>
      <c r="E219" s="84"/>
      <c r="F219" s="84"/>
      <c r="G219" s="243">
        <v>1165</v>
      </c>
      <c r="H219" s="243">
        <v>88</v>
      </c>
      <c r="I219" s="243">
        <v>161</v>
      </c>
      <c r="J219" s="243">
        <v>324</v>
      </c>
      <c r="K219" s="243">
        <v>274</v>
      </c>
      <c r="L219" s="243">
        <v>286</v>
      </c>
      <c r="M219" s="243">
        <v>32</v>
      </c>
      <c r="N219" s="243">
        <v>11.086108735416161</v>
      </c>
      <c r="O219" s="243">
        <v>1165</v>
      </c>
      <c r="P219" s="243">
        <v>88</v>
      </c>
      <c r="Q219" s="243">
        <v>150</v>
      </c>
      <c r="R219" s="243">
        <v>179</v>
      </c>
      <c r="S219" s="243">
        <v>145</v>
      </c>
      <c r="T219" s="243">
        <v>140</v>
      </c>
      <c r="U219" s="243">
        <v>180</v>
      </c>
      <c r="V219" s="243">
        <v>223</v>
      </c>
      <c r="W219" s="243">
        <v>60</v>
      </c>
      <c r="X219" s="243">
        <v>113.39556561085973</v>
      </c>
      <c r="Y219" s="243">
        <v>1165</v>
      </c>
      <c r="Z219" s="243">
        <v>245</v>
      </c>
      <c r="AA219" s="243">
        <v>339</v>
      </c>
      <c r="AB219" s="243">
        <v>292</v>
      </c>
      <c r="AC219" s="243">
        <v>204</v>
      </c>
      <c r="AD219" s="243">
        <v>85</v>
      </c>
      <c r="AE219" s="243">
        <v>5.7523472479065498</v>
      </c>
      <c r="AF219" s="13">
        <v>1165</v>
      </c>
      <c r="AG219" s="13">
        <v>467</v>
      </c>
      <c r="AH219" s="13">
        <v>559</v>
      </c>
      <c r="AI219" s="13">
        <v>82</v>
      </c>
      <c r="AJ219" s="13">
        <v>57</v>
      </c>
      <c r="AK219" s="13">
        <v>1165</v>
      </c>
      <c r="AL219" s="13">
        <v>123</v>
      </c>
      <c r="AM219" s="13">
        <v>256</v>
      </c>
      <c r="AN219" s="13">
        <v>428</v>
      </c>
      <c r="AO219" s="13">
        <v>297</v>
      </c>
      <c r="AP219" s="13">
        <v>61</v>
      </c>
    </row>
    <row r="220" spans="1:42" ht="15" customHeight="1" x14ac:dyDescent="0.15">
      <c r="A220" s="203" t="s">
        <v>106</v>
      </c>
      <c r="B220" s="18" t="s">
        <v>7</v>
      </c>
      <c r="C220" s="30"/>
      <c r="D220" s="84"/>
      <c r="E220" s="84"/>
      <c r="F220" s="84"/>
      <c r="G220" s="243"/>
      <c r="H220" s="243"/>
      <c r="I220" s="243"/>
      <c r="J220" s="243"/>
      <c r="K220" s="243"/>
      <c r="L220" s="243"/>
      <c r="M220" s="243"/>
      <c r="N220" s="243"/>
      <c r="O220" s="243"/>
      <c r="P220" s="243"/>
      <c r="Q220" s="243"/>
      <c r="R220" s="243"/>
      <c r="S220" s="243"/>
      <c r="T220" s="243"/>
      <c r="U220" s="243"/>
      <c r="V220" s="243"/>
      <c r="W220" s="243"/>
      <c r="X220" s="243"/>
      <c r="Y220" s="243"/>
      <c r="Z220" s="243"/>
      <c r="AA220" s="243"/>
      <c r="AB220" s="243"/>
      <c r="AC220" s="243"/>
      <c r="AD220" s="243"/>
      <c r="AE220" s="243"/>
      <c r="AF220" s="13"/>
      <c r="AG220" s="13"/>
      <c r="AH220" s="13"/>
      <c r="AI220" s="13"/>
      <c r="AJ220" s="13"/>
      <c r="AK220" s="13"/>
      <c r="AL220" s="13"/>
      <c r="AM220" s="13"/>
      <c r="AN220" s="13"/>
      <c r="AO220" s="13"/>
      <c r="AP220" s="13"/>
    </row>
    <row r="221" spans="1:42" ht="15" customHeight="1" x14ac:dyDescent="0.15">
      <c r="A221" s="203"/>
      <c r="B221" s="18" t="s">
        <v>8</v>
      </c>
      <c r="C221" s="34" t="s">
        <v>1</v>
      </c>
      <c r="D221" s="84"/>
      <c r="E221" s="84"/>
      <c r="F221" s="84"/>
      <c r="G221" s="243">
        <v>33</v>
      </c>
      <c r="H221" s="243">
        <v>10</v>
      </c>
      <c r="I221" s="243">
        <v>5</v>
      </c>
      <c r="J221" s="243">
        <v>1</v>
      </c>
      <c r="K221" s="243">
        <v>9</v>
      </c>
      <c r="L221" s="243">
        <v>7</v>
      </c>
      <c r="M221" s="243">
        <v>1</v>
      </c>
      <c r="N221" s="243">
        <v>9.3951601535944409</v>
      </c>
      <c r="O221" s="243">
        <v>33</v>
      </c>
      <c r="P221" s="243">
        <v>10</v>
      </c>
      <c r="Q221" s="243">
        <v>4</v>
      </c>
      <c r="R221" s="243">
        <v>3</v>
      </c>
      <c r="S221" s="243">
        <v>5</v>
      </c>
      <c r="T221" s="243">
        <v>1</v>
      </c>
      <c r="U221" s="243">
        <v>5</v>
      </c>
      <c r="V221" s="243">
        <v>3</v>
      </c>
      <c r="W221" s="243">
        <v>2</v>
      </c>
      <c r="X221" s="243">
        <v>68.806451612903231</v>
      </c>
      <c r="Y221" s="243">
        <v>33</v>
      </c>
      <c r="Z221" s="243">
        <v>18</v>
      </c>
      <c r="AA221" s="243">
        <v>5</v>
      </c>
      <c r="AB221" s="243">
        <v>4</v>
      </c>
      <c r="AC221" s="243">
        <v>1</v>
      </c>
      <c r="AD221" s="243">
        <v>5</v>
      </c>
      <c r="AE221" s="243">
        <v>2.2714901954300108</v>
      </c>
      <c r="AF221" s="13">
        <v>33</v>
      </c>
      <c r="AG221" s="13">
        <v>3</v>
      </c>
      <c r="AH221" s="13">
        <v>13</v>
      </c>
      <c r="AI221" s="13">
        <v>10</v>
      </c>
      <c r="AJ221" s="13">
        <v>7</v>
      </c>
      <c r="AK221" s="13">
        <v>33</v>
      </c>
      <c r="AL221" s="13">
        <v>6</v>
      </c>
      <c r="AM221" s="13">
        <v>8</v>
      </c>
      <c r="AN221" s="13">
        <v>10</v>
      </c>
      <c r="AO221" s="13">
        <v>2</v>
      </c>
      <c r="AP221" s="13">
        <v>7</v>
      </c>
    </row>
    <row r="222" spans="1:42" ht="15" customHeight="1" x14ac:dyDescent="0.15">
      <c r="A222" s="203"/>
      <c r="B222" s="18" t="s">
        <v>9</v>
      </c>
      <c r="C222" s="34" t="s">
        <v>107</v>
      </c>
      <c r="D222" s="84"/>
      <c r="E222" s="84"/>
      <c r="F222" s="84"/>
      <c r="G222" s="243">
        <v>70</v>
      </c>
      <c r="H222" s="243">
        <v>4</v>
      </c>
      <c r="I222" s="243">
        <v>11</v>
      </c>
      <c r="J222" s="243">
        <v>23</v>
      </c>
      <c r="K222" s="243">
        <v>22</v>
      </c>
      <c r="L222" s="243">
        <v>9</v>
      </c>
      <c r="M222" s="243">
        <v>1</v>
      </c>
      <c r="N222" s="243">
        <v>9.1536268767155509</v>
      </c>
      <c r="O222" s="243">
        <v>70</v>
      </c>
      <c r="P222" s="243">
        <v>4</v>
      </c>
      <c r="Q222" s="243">
        <v>5</v>
      </c>
      <c r="R222" s="243">
        <v>10</v>
      </c>
      <c r="S222" s="243">
        <v>9</v>
      </c>
      <c r="T222" s="243">
        <v>6</v>
      </c>
      <c r="U222" s="243">
        <v>18</v>
      </c>
      <c r="V222" s="243">
        <v>17</v>
      </c>
      <c r="W222" s="243">
        <v>1</v>
      </c>
      <c r="X222" s="243">
        <v>135.36231884057972</v>
      </c>
      <c r="Y222" s="243">
        <v>70</v>
      </c>
      <c r="Z222" s="243">
        <v>15</v>
      </c>
      <c r="AA222" s="243">
        <v>24</v>
      </c>
      <c r="AB222" s="243">
        <v>19</v>
      </c>
      <c r="AC222" s="243">
        <v>10</v>
      </c>
      <c r="AD222" s="243">
        <v>2</v>
      </c>
      <c r="AE222" s="243">
        <v>5.0002161344094507</v>
      </c>
      <c r="AF222" s="13">
        <v>70</v>
      </c>
      <c r="AG222" s="13">
        <v>20</v>
      </c>
      <c r="AH222" s="13">
        <v>45</v>
      </c>
      <c r="AI222" s="13">
        <v>5</v>
      </c>
      <c r="AJ222" s="13">
        <v>0</v>
      </c>
      <c r="AK222" s="13">
        <v>70</v>
      </c>
      <c r="AL222" s="13">
        <v>12</v>
      </c>
      <c r="AM222" s="13">
        <v>17</v>
      </c>
      <c r="AN222" s="13">
        <v>26</v>
      </c>
      <c r="AO222" s="13">
        <v>14</v>
      </c>
      <c r="AP222" s="13">
        <v>1</v>
      </c>
    </row>
    <row r="223" spans="1:42" ht="15" customHeight="1" x14ac:dyDescent="0.15">
      <c r="A223" s="32"/>
      <c r="B223" s="18"/>
      <c r="C223" s="34" t="s">
        <v>108</v>
      </c>
      <c r="D223" s="84"/>
      <c r="E223" s="84"/>
      <c r="F223" s="84"/>
      <c r="G223" s="243">
        <v>57</v>
      </c>
      <c r="H223" s="243">
        <v>3</v>
      </c>
      <c r="I223" s="243">
        <v>9</v>
      </c>
      <c r="J223" s="243">
        <v>10</v>
      </c>
      <c r="K223" s="243">
        <v>15</v>
      </c>
      <c r="L223" s="243">
        <v>20</v>
      </c>
      <c r="M223" s="243">
        <v>0</v>
      </c>
      <c r="N223" s="243">
        <v>12.493970474953585</v>
      </c>
      <c r="O223" s="243">
        <v>57</v>
      </c>
      <c r="P223" s="243">
        <v>3</v>
      </c>
      <c r="Q223" s="243">
        <v>6</v>
      </c>
      <c r="R223" s="243">
        <v>4</v>
      </c>
      <c r="S223" s="243">
        <v>7</v>
      </c>
      <c r="T223" s="243">
        <v>7</v>
      </c>
      <c r="U223" s="243">
        <v>8</v>
      </c>
      <c r="V223" s="243">
        <v>18</v>
      </c>
      <c r="W223" s="243">
        <v>4</v>
      </c>
      <c r="X223" s="243">
        <v>153.46226415094338</v>
      </c>
      <c r="Y223" s="243">
        <v>57</v>
      </c>
      <c r="Z223" s="243">
        <v>17</v>
      </c>
      <c r="AA223" s="243">
        <v>22</v>
      </c>
      <c r="AB223" s="243">
        <v>11</v>
      </c>
      <c r="AC223" s="243">
        <v>5</v>
      </c>
      <c r="AD223" s="243">
        <v>2</v>
      </c>
      <c r="AE223" s="243">
        <v>4.0905989776818643</v>
      </c>
      <c r="AF223" s="13">
        <v>57</v>
      </c>
      <c r="AG223" s="13">
        <v>22</v>
      </c>
      <c r="AH223" s="13">
        <v>25</v>
      </c>
      <c r="AI223" s="13">
        <v>9</v>
      </c>
      <c r="AJ223" s="13">
        <v>1</v>
      </c>
      <c r="AK223" s="13">
        <v>57</v>
      </c>
      <c r="AL223" s="13">
        <v>4</v>
      </c>
      <c r="AM223" s="13">
        <v>21</v>
      </c>
      <c r="AN223" s="13">
        <v>21</v>
      </c>
      <c r="AO223" s="13">
        <v>10</v>
      </c>
      <c r="AP223" s="13">
        <v>1</v>
      </c>
    </row>
    <row r="224" spans="1:42" ht="15" customHeight="1" x14ac:dyDescent="0.15">
      <c r="A224" s="32"/>
      <c r="B224" s="18"/>
      <c r="C224" s="34" t="s">
        <v>109</v>
      </c>
      <c r="D224" s="84"/>
      <c r="E224" s="84"/>
      <c r="F224" s="84"/>
      <c r="G224" s="243">
        <v>35</v>
      </c>
      <c r="H224" s="243">
        <v>1</v>
      </c>
      <c r="I224" s="243">
        <v>4</v>
      </c>
      <c r="J224" s="243">
        <v>7</v>
      </c>
      <c r="K224" s="243">
        <v>14</v>
      </c>
      <c r="L224" s="243">
        <v>8</v>
      </c>
      <c r="M224" s="243">
        <v>1</v>
      </c>
      <c r="N224" s="243">
        <v>13.608366187294529</v>
      </c>
      <c r="O224" s="243">
        <v>35</v>
      </c>
      <c r="P224" s="243">
        <v>1</v>
      </c>
      <c r="Q224" s="243">
        <v>4</v>
      </c>
      <c r="R224" s="243">
        <v>6</v>
      </c>
      <c r="S224" s="243">
        <v>2</v>
      </c>
      <c r="T224" s="243">
        <v>5</v>
      </c>
      <c r="U224" s="243">
        <v>6</v>
      </c>
      <c r="V224" s="243">
        <v>9</v>
      </c>
      <c r="W224" s="243">
        <v>2</v>
      </c>
      <c r="X224" s="243">
        <v>156.78787878787878</v>
      </c>
      <c r="Y224" s="243">
        <v>35</v>
      </c>
      <c r="Z224" s="243">
        <v>13</v>
      </c>
      <c r="AA224" s="243">
        <v>11</v>
      </c>
      <c r="AB224" s="243">
        <v>5</v>
      </c>
      <c r="AC224" s="243">
        <v>2</v>
      </c>
      <c r="AD224" s="243">
        <v>4</v>
      </c>
      <c r="AE224" s="243">
        <v>3.4141553551423258</v>
      </c>
      <c r="AF224" s="13">
        <v>35</v>
      </c>
      <c r="AG224" s="13">
        <v>8</v>
      </c>
      <c r="AH224" s="13">
        <v>22</v>
      </c>
      <c r="AI224" s="13">
        <v>5</v>
      </c>
      <c r="AJ224" s="13">
        <v>0</v>
      </c>
      <c r="AK224" s="13">
        <v>35</v>
      </c>
      <c r="AL224" s="13">
        <v>3</v>
      </c>
      <c r="AM224" s="13">
        <v>15</v>
      </c>
      <c r="AN224" s="13">
        <v>8</v>
      </c>
      <c r="AO224" s="13">
        <v>9</v>
      </c>
      <c r="AP224" s="13">
        <v>0</v>
      </c>
    </row>
    <row r="225" spans="1:42" ht="15" customHeight="1" x14ac:dyDescent="0.15">
      <c r="A225" s="32"/>
      <c r="B225" s="18"/>
      <c r="C225" s="34" t="s">
        <v>110</v>
      </c>
      <c r="D225" s="84"/>
      <c r="E225" s="84"/>
      <c r="F225" s="84"/>
      <c r="G225" s="243">
        <v>40</v>
      </c>
      <c r="H225" s="243">
        <v>4</v>
      </c>
      <c r="I225" s="243">
        <v>6</v>
      </c>
      <c r="J225" s="243">
        <v>11</v>
      </c>
      <c r="K225" s="243">
        <v>8</v>
      </c>
      <c r="L225" s="243">
        <v>11</v>
      </c>
      <c r="M225" s="243">
        <v>0</v>
      </c>
      <c r="N225" s="243">
        <v>11.254748796328194</v>
      </c>
      <c r="O225" s="243">
        <v>40</v>
      </c>
      <c r="P225" s="243">
        <v>4</v>
      </c>
      <c r="Q225" s="243">
        <v>5</v>
      </c>
      <c r="R225" s="243">
        <v>11</v>
      </c>
      <c r="S225" s="243">
        <v>1</v>
      </c>
      <c r="T225" s="243">
        <v>5</v>
      </c>
      <c r="U225" s="243">
        <v>7</v>
      </c>
      <c r="V225" s="243">
        <v>7</v>
      </c>
      <c r="W225" s="243">
        <v>0</v>
      </c>
      <c r="X225" s="243">
        <v>102.95</v>
      </c>
      <c r="Y225" s="243">
        <v>40</v>
      </c>
      <c r="Z225" s="243">
        <v>10</v>
      </c>
      <c r="AA225" s="243">
        <v>13</v>
      </c>
      <c r="AB225" s="243">
        <v>9</v>
      </c>
      <c r="AC225" s="243">
        <v>5</v>
      </c>
      <c r="AD225" s="243">
        <v>3</v>
      </c>
      <c r="AE225" s="243">
        <v>4.50513317019524</v>
      </c>
      <c r="AF225" s="13">
        <v>40</v>
      </c>
      <c r="AG225" s="13">
        <v>8</v>
      </c>
      <c r="AH225" s="13">
        <v>25</v>
      </c>
      <c r="AI225" s="13">
        <v>6</v>
      </c>
      <c r="AJ225" s="13">
        <v>1</v>
      </c>
      <c r="AK225" s="13">
        <v>40</v>
      </c>
      <c r="AL225" s="13">
        <v>4</v>
      </c>
      <c r="AM225" s="13">
        <v>10</v>
      </c>
      <c r="AN225" s="13">
        <v>14</v>
      </c>
      <c r="AO225" s="13">
        <v>11</v>
      </c>
      <c r="AP225" s="13">
        <v>1</v>
      </c>
    </row>
    <row r="226" spans="1:42" ht="15" customHeight="1" x14ac:dyDescent="0.15">
      <c r="A226" s="32"/>
      <c r="B226" s="18"/>
      <c r="C226" s="34" t="s">
        <v>111</v>
      </c>
      <c r="D226" s="84"/>
      <c r="E226" s="84"/>
      <c r="F226" s="84"/>
      <c r="G226" s="243">
        <v>79</v>
      </c>
      <c r="H226" s="243">
        <v>2</v>
      </c>
      <c r="I226" s="243">
        <v>8</v>
      </c>
      <c r="J226" s="243">
        <v>23</v>
      </c>
      <c r="K226" s="243">
        <v>23</v>
      </c>
      <c r="L226" s="243">
        <v>23</v>
      </c>
      <c r="M226" s="243">
        <v>0</v>
      </c>
      <c r="N226" s="243">
        <v>13.102270210121343</v>
      </c>
      <c r="O226" s="243">
        <v>79</v>
      </c>
      <c r="P226" s="243">
        <v>2</v>
      </c>
      <c r="Q226" s="243">
        <v>9</v>
      </c>
      <c r="R226" s="243">
        <v>12</v>
      </c>
      <c r="S226" s="243">
        <v>7</v>
      </c>
      <c r="T226" s="243">
        <v>12</v>
      </c>
      <c r="U226" s="243">
        <v>10</v>
      </c>
      <c r="V226" s="243">
        <v>27</v>
      </c>
      <c r="W226" s="243">
        <v>0</v>
      </c>
      <c r="X226" s="243">
        <v>150.42531645569622</v>
      </c>
      <c r="Y226" s="243">
        <v>79</v>
      </c>
      <c r="Z226" s="243">
        <v>18</v>
      </c>
      <c r="AA226" s="243">
        <v>22</v>
      </c>
      <c r="AB226" s="243">
        <v>20</v>
      </c>
      <c r="AC226" s="243">
        <v>15</v>
      </c>
      <c r="AD226" s="243">
        <v>4</v>
      </c>
      <c r="AE226" s="243">
        <v>5.7188705017264745</v>
      </c>
      <c r="AF226" s="13">
        <v>79</v>
      </c>
      <c r="AG226" s="13">
        <v>32</v>
      </c>
      <c r="AH226" s="13">
        <v>38</v>
      </c>
      <c r="AI226" s="13">
        <v>4</v>
      </c>
      <c r="AJ226" s="13">
        <v>5</v>
      </c>
      <c r="AK226" s="13">
        <v>79</v>
      </c>
      <c r="AL226" s="13">
        <v>6</v>
      </c>
      <c r="AM226" s="13">
        <v>22</v>
      </c>
      <c r="AN226" s="13">
        <v>29</v>
      </c>
      <c r="AO226" s="13">
        <v>19</v>
      </c>
      <c r="AP226" s="13">
        <v>3</v>
      </c>
    </row>
    <row r="227" spans="1:42" ht="15" customHeight="1" x14ac:dyDescent="0.15">
      <c r="A227" s="32"/>
      <c r="B227" s="18"/>
      <c r="C227" s="34" t="s">
        <v>112</v>
      </c>
      <c r="D227" s="84"/>
      <c r="E227" s="84"/>
      <c r="F227" s="84"/>
      <c r="G227" s="243">
        <v>200</v>
      </c>
      <c r="H227" s="243">
        <v>7</v>
      </c>
      <c r="I227" s="243">
        <v>24</v>
      </c>
      <c r="J227" s="243">
        <v>57</v>
      </c>
      <c r="K227" s="243">
        <v>52</v>
      </c>
      <c r="L227" s="243">
        <v>57</v>
      </c>
      <c r="M227" s="243">
        <v>3</v>
      </c>
      <c r="N227" s="243">
        <v>12.054389251681595</v>
      </c>
      <c r="O227" s="243">
        <v>200</v>
      </c>
      <c r="P227" s="243">
        <v>7</v>
      </c>
      <c r="Q227" s="243">
        <v>20</v>
      </c>
      <c r="R227" s="243">
        <v>23</v>
      </c>
      <c r="S227" s="243">
        <v>31</v>
      </c>
      <c r="T227" s="243">
        <v>22</v>
      </c>
      <c r="U227" s="243">
        <v>40</v>
      </c>
      <c r="V227" s="243">
        <v>50</v>
      </c>
      <c r="W227" s="243">
        <v>7</v>
      </c>
      <c r="X227" s="243">
        <v>131.70466321243524</v>
      </c>
      <c r="Y227" s="243">
        <v>200</v>
      </c>
      <c r="Z227" s="243">
        <v>24</v>
      </c>
      <c r="AA227" s="243">
        <v>64</v>
      </c>
      <c r="AB227" s="243">
        <v>62</v>
      </c>
      <c r="AC227" s="243">
        <v>42</v>
      </c>
      <c r="AD227" s="243">
        <v>8</v>
      </c>
      <c r="AE227" s="243">
        <v>6.6568220465151233</v>
      </c>
      <c r="AF227" s="13">
        <v>200</v>
      </c>
      <c r="AG227" s="13">
        <v>114</v>
      </c>
      <c r="AH227" s="13">
        <v>73</v>
      </c>
      <c r="AI227" s="13">
        <v>7</v>
      </c>
      <c r="AJ227" s="13">
        <v>6</v>
      </c>
      <c r="AK227" s="13">
        <v>200</v>
      </c>
      <c r="AL227" s="13">
        <v>26</v>
      </c>
      <c r="AM227" s="13">
        <v>35</v>
      </c>
      <c r="AN227" s="13">
        <v>76</v>
      </c>
      <c r="AO227" s="13">
        <v>58</v>
      </c>
      <c r="AP227" s="13">
        <v>5</v>
      </c>
    </row>
    <row r="228" spans="1:42" ht="15" customHeight="1" x14ac:dyDescent="0.15">
      <c r="A228" s="32"/>
      <c r="B228" s="18"/>
      <c r="C228" s="34" t="s">
        <v>10</v>
      </c>
      <c r="D228" s="84"/>
      <c r="E228" s="84"/>
      <c r="F228" s="84"/>
      <c r="G228" s="243">
        <v>373</v>
      </c>
      <c r="H228" s="243">
        <v>34</v>
      </c>
      <c r="I228" s="243">
        <v>44</v>
      </c>
      <c r="J228" s="243">
        <v>120</v>
      </c>
      <c r="K228" s="243">
        <v>78</v>
      </c>
      <c r="L228" s="243">
        <v>88</v>
      </c>
      <c r="M228" s="243">
        <v>9</v>
      </c>
      <c r="N228" s="243">
        <v>10.629868580136545</v>
      </c>
      <c r="O228" s="243">
        <v>373</v>
      </c>
      <c r="P228" s="243">
        <v>34</v>
      </c>
      <c r="Q228" s="243">
        <v>59</v>
      </c>
      <c r="R228" s="243">
        <v>56</v>
      </c>
      <c r="S228" s="243">
        <v>44</v>
      </c>
      <c r="T228" s="243">
        <v>51</v>
      </c>
      <c r="U228" s="243">
        <v>53</v>
      </c>
      <c r="V228" s="243">
        <v>60</v>
      </c>
      <c r="W228" s="243">
        <v>16</v>
      </c>
      <c r="X228" s="243">
        <v>100.30532212885154</v>
      </c>
      <c r="Y228" s="243">
        <v>373</v>
      </c>
      <c r="Z228" s="243">
        <v>75</v>
      </c>
      <c r="AA228" s="243">
        <v>97</v>
      </c>
      <c r="AB228" s="243">
        <v>103</v>
      </c>
      <c r="AC228" s="243">
        <v>76</v>
      </c>
      <c r="AD228" s="243">
        <v>22</v>
      </c>
      <c r="AE228" s="243">
        <v>6.2411018599615584</v>
      </c>
      <c r="AF228" s="13">
        <v>373</v>
      </c>
      <c r="AG228" s="13">
        <v>158</v>
      </c>
      <c r="AH228" s="13">
        <v>185</v>
      </c>
      <c r="AI228" s="13">
        <v>16</v>
      </c>
      <c r="AJ228" s="13">
        <v>14</v>
      </c>
      <c r="AK228" s="13">
        <v>373</v>
      </c>
      <c r="AL228" s="13">
        <v>41</v>
      </c>
      <c r="AM228" s="13">
        <v>76</v>
      </c>
      <c r="AN228" s="13">
        <v>142</v>
      </c>
      <c r="AO228" s="13">
        <v>104</v>
      </c>
      <c r="AP228" s="13">
        <v>10</v>
      </c>
    </row>
    <row r="229" spans="1:42" ht="15" customHeight="1" x14ac:dyDescent="0.15">
      <c r="A229" s="32"/>
      <c r="B229" s="19"/>
      <c r="C229" s="35" t="s">
        <v>66</v>
      </c>
      <c r="D229" s="84"/>
      <c r="E229" s="84"/>
      <c r="F229" s="84"/>
      <c r="G229" s="243">
        <v>278</v>
      </c>
      <c r="H229" s="243">
        <v>23</v>
      </c>
      <c r="I229" s="243">
        <v>50</v>
      </c>
      <c r="J229" s="243">
        <v>72</v>
      </c>
      <c r="K229" s="243">
        <v>53</v>
      </c>
      <c r="L229" s="243">
        <v>63</v>
      </c>
      <c r="M229" s="243">
        <v>17</v>
      </c>
      <c r="N229" s="243">
        <v>10.437620330168802</v>
      </c>
      <c r="O229" s="243">
        <v>278</v>
      </c>
      <c r="P229" s="243">
        <v>23</v>
      </c>
      <c r="Q229" s="243">
        <v>38</v>
      </c>
      <c r="R229" s="243">
        <v>54</v>
      </c>
      <c r="S229" s="243">
        <v>39</v>
      </c>
      <c r="T229" s="243">
        <v>31</v>
      </c>
      <c r="U229" s="243">
        <v>33</v>
      </c>
      <c r="V229" s="243">
        <v>32</v>
      </c>
      <c r="W229" s="243">
        <v>28</v>
      </c>
      <c r="X229" s="243">
        <v>93.168000000000006</v>
      </c>
      <c r="Y229" s="243">
        <v>278</v>
      </c>
      <c r="Z229" s="243">
        <v>55</v>
      </c>
      <c r="AA229" s="243">
        <v>81</v>
      </c>
      <c r="AB229" s="243">
        <v>59</v>
      </c>
      <c r="AC229" s="243">
        <v>48</v>
      </c>
      <c r="AD229" s="243">
        <v>35</v>
      </c>
      <c r="AE229" s="243">
        <v>5.8179219944080476</v>
      </c>
      <c r="AF229" s="13">
        <v>278</v>
      </c>
      <c r="AG229" s="13">
        <v>102</v>
      </c>
      <c r="AH229" s="13">
        <v>133</v>
      </c>
      <c r="AI229" s="13">
        <v>20</v>
      </c>
      <c r="AJ229" s="13">
        <v>23</v>
      </c>
      <c r="AK229" s="13">
        <v>278</v>
      </c>
      <c r="AL229" s="13">
        <v>21</v>
      </c>
      <c r="AM229" s="13">
        <v>52</v>
      </c>
      <c r="AN229" s="13">
        <v>102</v>
      </c>
      <c r="AO229" s="13">
        <v>70</v>
      </c>
      <c r="AP229" s="13">
        <v>33</v>
      </c>
    </row>
    <row r="230" spans="1:42" ht="15" customHeight="1" x14ac:dyDescent="0.15">
      <c r="A230" s="32"/>
      <c r="B230" s="11" t="s">
        <v>2</v>
      </c>
      <c r="C230" s="26" t="s">
        <v>16</v>
      </c>
      <c r="D230" s="84"/>
      <c r="E230" s="84"/>
      <c r="F230" s="84"/>
      <c r="G230" s="243">
        <v>835</v>
      </c>
      <c r="H230" s="243">
        <v>189</v>
      </c>
      <c r="I230" s="243">
        <v>76</v>
      </c>
      <c r="J230" s="243">
        <v>190</v>
      </c>
      <c r="K230" s="243">
        <v>143</v>
      </c>
      <c r="L230" s="243">
        <v>201</v>
      </c>
      <c r="M230" s="243">
        <v>36</v>
      </c>
      <c r="N230" s="243">
        <v>10.304736212653545</v>
      </c>
      <c r="O230" s="243">
        <v>835</v>
      </c>
      <c r="P230" s="243">
        <v>189</v>
      </c>
      <c r="Q230" s="243">
        <v>162</v>
      </c>
      <c r="R230" s="243">
        <v>160</v>
      </c>
      <c r="S230" s="243">
        <v>101</v>
      </c>
      <c r="T230" s="243">
        <v>54</v>
      </c>
      <c r="U230" s="243">
        <v>57</v>
      </c>
      <c r="V230" s="243">
        <v>51</v>
      </c>
      <c r="W230" s="243">
        <v>61</v>
      </c>
      <c r="X230" s="243">
        <v>55.343669250645995</v>
      </c>
      <c r="Y230" s="243">
        <v>835</v>
      </c>
      <c r="Z230" s="243">
        <v>318</v>
      </c>
      <c r="AA230" s="243">
        <v>119</v>
      </c>
      <c r="AB230" s="243">
        <v>159</v>
      </c>
      <c r="AC230" s="243">
        <v>133</v>
      </c>
      <c r="AD230" s="243">
        <v>106</v>
      </c>
      <c r="AE230" s="243">
        <v>5.0282468357627721</v>
      </c>
      <c r="AF230" s="13">
        <v>835</v>
      </c>
      <c r="AG230" s="13">
        <v>137</v>
      </c>
      <c r="AH230" s="13">
        <v>498</v>
      </c>
      <c r="AI230" s="13">
        <v>175</v>
      </c>
      <c r="AJ230" s="13">
        <v>25</v>
      </c>
      <c r="AK230" s="13">
        <v>835</v>
      </c>
      <c r="AL230" s="13">
        <v>145</v>
      </c>
      <c r="AM230" s="13">
        <v>230</v>
      </c>
      <c r="AN230" s="13">
        <v>223</v>
      </c>
      <c r="AO230" s="13">
        <v>174</v>
      </c>
      <c r="AP230" s="13">
        <v>63</v>
      </c>
    </row>
    <row r="231" spans="1:42" ht="15" customHeight="1" x14ac:dyDescent="0.15">
      <c r="A231" s="32"/>
      <c r="B231" s="11" t="s">
        <v>3</v>
      </c>
      <c r="C231" s="30"/>
      <c r="D231" s="84"/>
      <c r="E231" s="84"/>
      <c r="F231" s="84"/>
      <c r="G231" s="243"/>
      <c r="H231" s="243"/>
      <c r="I231" s="243"/>
      <c r="J231" s="243"/>
      <c r="K231" s="243"/>
      <c r="L231" s="243"/>
      <c r="M231" s="243"/>
      <c r="N231" s="243"/>
      <c r="O231" s="243"/>
      <c r="P231" s="243"/>
      <c r="Q231" s="243"/>
      <c r="R231" s="243"/>
      <c r="S231" s="243"/>
      <c r="T231" s="243"/>
      <c r="U231" s="243"/>
      <c r="V231" s="243"/>
      <c r="W231" s="243"/>
      <c r="X231" s="243"/>
      <c r="Y231" s="243"/>
      <c r="Z231" s="243"/>
      <c r="AA231" s="243"/>
      <c r="AB231" s="243"/>
      <c r="AC231" s="243"/>
      <c r="AD231" s="243"/>
      <c r="AE231" s="243"/>
      <c r="AF231" s="13"/>
      <c r="AG231" s="13"/>
      <c r="AH231" s="13"/>
      <c r="AI231" s="13"/>
      <c r="AJ231" s="13"/>
      <c r="AK231" s="13"/>
      <c r="AL231" s="13"/>
      <c r="AM231" s="13"/>
      <c r="AN231" s="13"/>
      <c r="AO231" s="13"/>
      <c r="AP231" s="13"/>
    </row>
    <row r="232" spans="1:42" ht="15" customHeight="1" x14ac:dyDescent="0.15">
      <c r="A232" s="32"/>
      <c r="B232" s="11" t="s">
        <v>4</v>
      </c>
      <c r="C232" s="34" t="s">
        <v>1</v>
      </c>
      <c r="D232" s="84"/>
      <c r="E232" s="84"/>
      <c r="F232" s="84"/>
      <c r="G232" s="243">
        <v>64</v>
      </c>
      <c r="H232" s="243">
        <v>23</v>
      </c>
      <c r="I232" s="243">
        <v>4</v>
      </c>
      <c r="J232" s="243">
        <v>11</v>
      </c>
      <c r="K232" s="243">
        <v>9</v>
      </c>
      <c r="L232" s="243">
        <v>14</v>
      </c>
      <c r="M232" s="243">
        <v>3</v>
      </c>
      <c r="N232" s="243">
        <v>8.7376817010863395</v>
      </c>
      <c r="O232" s="243">
        <v>64</v>
      </c>
      <c r="P232" s="243">
        <v>23</v>
      </c>
      <c r="Q232" s="243">
        <v>11</v>
      </c>
      <c r="R232" s="243">
        <v>11</v>
      </c>
      <c r="S232" s="243">
        <v>10</v>
      </c>
      <c r="T232" s="243">
        <v>3</v>
      </c>
      <c r="U232" s="243">
        <v>1</v>
      </c>
      <c r="V232" s="243">
        <v>2</v>
      </c>
      <c r="W232" s="243">
        <v>3</v>
      </c>
      <c r="X232" s="243">
        <v>34.393442622950822</v>
      </c>
      <c r="Y232" s="243">
        <v>64</v>
      </c>
      <c r="Z232" s="243">
        <v>42</v>
      </c>
      <c r="AA232" s="243">
        <v>4</v>
      </c>
      <c r="AB232" s="243">
        <v>3</v>
      </c>
      <c r="AC232" s="243">
        <v>6</v>
      </c>
      <c r="AD232" s="243">
        <v>9</v>
      </c>
      <c r="AE232" s="243">
        <v>2.5490841012000884</v>
      </c>
      <c r="AF232" s="13">
        <v>64</v>
      </c>
      <c r="AG232" s="13">
        <v>5</v>
      </c>
      <c r="AH232" s="13">
        <v>23</v>
      </c>
      <c r="AI232" s="13">
        <v>35</v>
      </c>
      <c r="AJ232" s="13">
        <v>1</v>
      </c>
      <c r="AK232" s="13">
        <v>64</v>
      </c>
      <c r="AL232" s="13">
        <v>24</v>
      </c>
      <c r="AM232" s="13">
        <v>17</v>
      </c>
      <c r="AN232" s="13">
        <v>6</v>
      </c>
      <c r="AO232" s="13">
        <v>13</v>
      </c>
      <c r="AP232" s="13">
        <v>4</v>
      </c>
    </row>
    <row r="233" spans="1:42" ht="15" customHeight="1" x14ac:dyDescent="0.15">
      <c r="A233" s="32"/>
      <c r="B233" s="11"/>
      <c r="C233" s="34" t="s">
        <v>107</v>
      </c>
      <c r="D233" s="84"/>
      <c r="E233" s="84"/>
      <c r="F233" s="84"/>
      <c r="G233" s="243">
        <v>32</v>
      </c>
      <c r="H233" s="243">
        <v>3</v>
      </c>
      <c r="I233" s="243">
        <v>4</v>
      </c>
      <c r="J233" s="243">
        <v>10</v>
      </c>
      <c r="K233" s="243">
        <v>5</v>
      </c>
      <c r="L233" s="243">
        <v>9</v>
      </c>
      <c r="M233" s="243">
        <v>1</v>
      </c>
      <c r="N233" s="243">
        <v>11.521007753743836</v>
      </c>
      <c r="O233" s="243">
        <v>32</v>
      </c>
      <c r="P233" s="243">
        <v>3</v>
      </c>
      <c r="Q233" s="243">
        <v>6</v>
      </c>
      <c r="R233" s="243">
        <v>8</v>
      </c>
      <c r="S233" s="243">
        <v>5</v>
      </c>
      <c r="T233" s="243">
        <v>2</v>
      </c>
      <c r="U233" s="243">
        <v>3</v>
      </c>
      <c r="V233" s="243">
        <v>2</v>
      </c>
      <c r="W233" s="243">
        <v>3</v>
      </c>
      <c r="X233" s="243">
        <v>62.03448275862069</v>
      </c>
      <c r="Y233" s="243">
        <v>32</v>
      </c>
      <c r="Z233" s="243">
        <v>7</v>
      </c>
      <c r="AA233" s="243">
        <v>8</v>
      </c>
      <c r="AB233" s="243">
        <v>9</v>
      </c>
      <c r="AC233" s="243">
        <v>5</v>
      </c>
      <c r="AD233" s="243">
        <v>3</v>
      </c>
      <c r="AE233" s="243">
        <v>5.678529683138775</v>
      </c>
      <c r="AF233" s="13">
        <v>32</v>
      </c>
      <c r="AG233" s="13">
        <v>2</v>
      </c>
      <c r="AH233" s="13">
        <v>18</v>
      </c>
      <c r="AI233" s="13">
        <v>10</v>
      </c>
      <c r="AJ233" s="13">
        <v>2</v>
      </c>
      <c r="AK233" s="13">
        <v>32</v>
      </c>
      <c r="AL233" s="13">
        <v>8</v>
      </c>
      <c r="AM233" s="13">
        <v>10</v>
      </c>
      <c r="AN233" s="13">
        <v>7</v>
      </c>
      <c r="AO233" s="13">
        <v>3</v>
      </c>
      <c r="AP233" s="13">
        <v>4</v>
      </c>
    </row>
    <row r="234" spans="1:42" ht="15" customHeight="1" x14ac:dyDescent="0.15">
      <c r="A234" s="32"/>
      <c r="B234" s="11"/>
      <c r="C234" s="34" t="s">
        <v>108</v>
      </c>
      <c r="D234" s="84"/>
      <c r="E234" s="84"/>
      <c r="F234" s="84"/>
      <c r="G234" s="243">
        <v>48</v>
      </c>
      <c r="H234" s="243">
        <v>5</v>
      </c>
      <c r="I234" s="243">
        <v>6</v>
      </c>
      <c r="J234" s="243">
        <v>8</v>
      </c>
      <c r="K234" s="243">
        <v>12</v>
      </c>
      <c r="L234" s="243">
        <v>16</v>
      </c>
      <c r="M234" s="243">
        <v>1</v>
      </c>
      <c r="N234" s="243">
        <v>12.900206803012139</v>
      </c>
      <c r="O234" s="243">
        <v>48</v>
      </c>
      <c r="P234" s="243">
        <v>5</v>
      </c>
      <c r="Q234" s="243">
        <v>7</v>
      </c>
      <c r="R234" s="243">
        <v>12</v>
      </c>
      <c r="S234" s="243">
        <v>6</v>
      </c>
      <c r="T234" s="243">
        <v>7</v>
      </c>
      <c r="U234" s="243">
        <v>3</v>
      </c>
      <c r="V234" s="243">
        <v>7</v>
      </c>
      <c r="W234" s="243">
        <v>1</v>
      </c>
      <c r="X234" s="243">
        <v>85.978723404255319</v>
      </c>
      <c r="Y234" s="243">
        <v>48</v>
      </c>
      <c r="Z234" s="243">
        <v>21</v>
      </c>
      <c r="AA234" s="243">
        <v>10</v>
      </c>
      <c r="AB234" s="243">
        <v>7</v>
      </c>
      <c r="AC234" s="243">
        <v>5</v>
      </c>
      <c r="AD234" s="243">
        <v>5</v>
      </c>
      <c r="AE234" s="243">
        <v>3.0351931523645233</v>
      </c>
      <c r="AF234" s="13">
        <v>48</v>
      </c>
      <c r="AG234" s="13">
        <v>5</v>
      </c>
      <c r="AH234" s="13">
        <v>26</v>
      </c>
      <c r="AI234" s="13">
        <v>16</v>
      </c>
      <c r="AJ234" s="13">
        <v>1</v>
      </c>
      <c r="AK234" s="13">
        <v>48</v>
      </c>
      <c r="AL234" s="13">
        <v>6</v>
      </c>
      <c r="AM234" s="13">
        <v>24</v>
      </c>
      <c r="AN234" s="13">
        <v>7</v>
      </c>
      <c r="AO234" s="13">
        <v>7</v>
      </c>
      <c r="AP234" s="13">
        <v>4</v>
      </c>
    </row>
    <row r="235" spans="1:42" ht="15" customHeight="1" x14ac:dyDescent="0.15">
      <c r="A235" s="32"/>
      <c r="B235" s="11"/>
      <c r="C235" s="34" t="s">
        <v>109</v>
      </c>
      <c r="D235" s="84"/>
      <c r="E235" s="84"/>
      <c r="F235" s="84"/>
      <c r="G235" s="243">
        <v>39</v>
      </c>
      <c r="H235" s="243">
        <v>11</v>
      </c>
      <c r="I235" s="243">
        <v>3</v>
      </c>
      <c r="J235" s="243">
        <v>6</v>
      </c>
      <c r="K235" s="243">
        <v>3</v>
      </c>
      <c r="L235" s="243">
        <v>15</v>
      </c>
      <c r="M235" s="243">
        <v>1</v>
      </c>
      <c r="N235" s="243">
        <v>13.270430261092784</v>
      </c>
      <c r="O235" s="243">
        <v>39</v>
      </c>
      <c r="P235" s="243">
        <v>11</v>
      </c>
      <c r="Q235" s="243">
        <v>6</v>
      </c>
      <c r="R235" s="243">
        <v>6</v>
      </c>
      <c r="S235" s="243">
        <v>3</v>
      </c>
      <c r="T235" s="243">
        <v>4</v>
      </c>
      <c r="U235" s="243">
        <v>1</v>
      </c>
      <c r="V235" s="243">
        <v>5</v>
      </c>
      <c r="W235" s="243">
        <v>3</v>
      </c>
      <c r="X235" s="243">
        <v>68.722222222222229</v>
      </c>
      <c r="Y235" s="243">
        <v>39</v>
      </c>
      <c r="Z235" s="243">
        <v>14</v>
      </c>
      <c r="AA235" s="243">
        <v>5</v>
      </c>
      <c r="AB235" s="243">
        <v>6</v>
      </c>
      <c r="AC235" s="243">
        <v>11</v>
      </c>
      <c r="AD235" s="243">
        <v>3</v>
      </c>
      <c r="AE235" s="243">
        <v>7.1843137478583623</v>
      </c>
      <c r="AF235" s="13">
        <v>39</v>
      </c>
      <c r="AG235" s="13">
        <v>4</v>
      </c>
      <c r="AH235" s="13">
        <v>25</v>
      </c>
      <c r="AI235" s="13">
        <v>10</v>
      </c>
      <c r="AJ235" s="13">
        <v>0</v>
      </c>
      <c r="AK235" s="13">
        <v>39</v>
      </c>
      <c r="AL235" s="13">
        <v>8</v>
      </c>
      <c r="AM235" s="13">
        <v>14</v>
      </c>
      <c r="AN235" s="13">
        <v>11</v>
      </c>
      <c r="AO235" s="13">
        <v>5</v>
      </c>
      <c r="AP235" s="13">
        <v>1</v>
      </c>
    </row>
    <row r="236" spans="1:42" ht="15" customHeight="1" x14ac:dyDescent="0.15">
      <c r="A236" s="32"/>
      <c r="B236" s="11"/>
      <c r="C236" s="34" t="s">
        <v>110</v>
      </c>
      <c r="D236" s="84"/>
      <c r="E236" s="84"/>
      <c r="F236" s="84"/>
      <c r="G236" s="243">
        <v>39</v>
      </c>
      <c r="H236" s="243">
        <v>6</v>
      </c>
      <c r="I236" s="243">
        <v>4</v>
      </c>
      <c r="J236" s="243">
        <v>10</v>
      </c>
      <c r="K236" s="243">
        <v>7</v>
      </c>
      <c r="L236" s="243">
        <v>12</v>
      </c>
      <c r="M236" s="243">
        <v>0</v>
      </c>
      <c r="N236" s="243">
        <v>13.784274718661205</v>
      </c>
      <c r="O236" s="243">
        <v>39</v>
      </c>
      <c r="P236" s="243">
        <v>6</v>
      </c>
      <c r="Q236" s="243">
        <v>7</v>
      </c>
      <c r="R236" s="243">
        <v>9</v>
      </c>
      <c r="S236" s="243">
        <v>5</v>
      </c>
      <c r="T236" s="243">
        <v>2</v>
      </c>
      <c r="U236" s="243">
        <v>5</v>
      </c>
      <c r="V236" s="243">
        <v>5</v>
      </c>
      <c r="W236" s="243">
        <v>0</v>
      </c>
      <c r="X236" s="243">
        <v>87.435897435897431</v>
      </c>
      <c r="Y236" s="243">
        <v>39</v>
      </c>
      <c r="Z236" s="243">
        <v>13</v>
      </c>
      <c r="AA236" s="243">
        <v>9</v>
      </c>
      <c r="AB236" s="243">
        <v>10</v>
      </c>
      <c r="AC236" s="243">
        <v>6</v>
      </c>
      <c r="AD236" s="243">
        <v>1</v>
      </c>
      <c r="AE236" s="243">
        <v>6.7593287941708518</v>
      </c>
      <c r="AF236" s="13">
        <v>39</v>
      </c>
      <c r="AG236" s="13">
        <v>4</v>
      </c>
      <c r="AH236" s="13">
        <v>22</v>
      </c>
      <c r="AI236" s="13">
        <v>12</v>
      </c>
      <c r="AJ236" s="13">
        <v>1</v>
      </c>
      <c r="AK236" s="13">
        <v>39</v>
      </c>
      <c r="AL236" s="13">
        <v>7</v>
      </c>
      <c r="AM236" s="13">
        <v>11</v>
      </c>
      <c r="AN236" s="13">
        <v>12</v>
      </c>
      <c r="AO236" s="13">
        <v>6</v>
      </c>
      <c r="AP236" s="13">
        <v>3</v>
      </c>
    </row>
    <row r="237" spans="1:42" ht="15" customHeight="1" x14ac:dyDescent="0.15">
      <c r="A237" s="32"/>
      <c r="B237" s="11"/>
      <c r="C237" s="34" t="s">
        <v>111</v>
      </c>
      <c r="D237" s="84"/>
      <c r="E237" s="84"/>
      <c r="F237" s="84"/>
      <c r="G237" s="243">
        <v>80</v>
      </c>
      <c r="H237" s="243">
        <v>16</v>
      </c>
      <c r="I237" s="243">
        <v>7</v>
      </c>
      <c r="J237" s="243">
        <v>16</v>
      </c>
      <c r="K237" s="243">
        <v>21</v>
      </c>
      <c r="L237" s="243">
        <v>18</v>
      </c>
      <c r="M237" s="243">
        <v>2</v>
      </c>
      <c r="N237" s="243">
        <v>11.398527009792566</v>
      </c>
      <c r="O237" s="243">
        <v>80</v>
      </c>
      <c r="P237" s="243">
        <v>16</v>
      </c>
      <c r="Q237" s="243">
        <v>14</v>
      </c>
      <c r="R237" s="243">
        <v>13</v>
      </c>
      <c r="S237" s="243">
        <v>11</v>
      </c>
      <c r="T237" s="243">
        <v>7</v>
      </c>
      <c r="U237" s="243">
        <v>9</v>
      </c>
      <c r="V237" s="243">
        <v>6</v>
      </c>
      <c r="W237" s="243">
        <v>4</v>
      </c>
      <c r="X237" s="243">
        <v>62.75</v>
      </c>
      <c r="Y237" s="243">
        <v>80</v>
      </c>
      <c r="Z237" s="243">
        <v>23</v>
      </c>
      <c r="AA237" s="243">
        <v>15</v>
      </c>
      <c r="AB237" s="243">
        <v>22</v>
      </c>
      <c r="AC237" s="243">
        <v>12</v>
      </c>
      <c r="AD237" s="243">
        <v>8</v>
      </c>
      <c r="AE237" s="243">
        <v>5.5452300904242984</v>
      </c>
      <c r="AF237" s="13">
        <v>80</v>
      </c>
      <c r="AG237" s="13">
        <v>10</v>
      </c>
      <c r="AH237" s="13">
        <v>53</v>
      </c>
      <c r="AI237" s="13">
        <v>10</v>
      </c>
      <c r="AJ237" s="13">
        <v>7</v>
      </c>
      <c r="AK237" s="13">
        <v>80</v>
      </c>
      <c r="AL237" s="13">
        <v>11</v>
      </c>
      <c r="AM237" s="13">
        <v>25</v>
      </c>
      <c r="AN237" s="13">
        <v>21</v>
      </c>
      <c r="AO237" s="13">
        <v>15</v>
      </c>
      <c r="AP237" s="13">
        <v>8</v>
      </c>
    </row>
    <row r="238" spans="1:42" ht="15" customHeight="1" x14ac:dyDescent="0.15">
      <c r="A238" s="32"/>
      <c r="B238" s="11"/>
      <c r="C238" s="34" t="s">
        <v>112</v>
      </c>
      <c r="D238" s="84"/>
      <c r="E238" s="84"/>
      <c r="F238" s="84"/>
      <c r="G238" s="243">
        <v>48</v>
      </c>
      <c r="H238" s="243">
        <v>5</v>
      </c>
      <c r="I238" s="243">
        <v>4</v>
      </c>
      <c r="J238" s="243">
        <v>13</v>
      </c>
      <c r="K238" s="243">
        <v>8</v>
      </c>
      <c r="L238" s="243">
        <v>16</v>
      </c>
      <c r="M238" s="243">
        <v>2</v>
      </c>
      <c r="N238" s="243">
        <v>12.477817480534023</v>
      </c>
      <c r="O238" s="243">
        <v>48</v>
      </c>
      <c r="P238" s="243">
        <v>5</v>
      </c>
      <c r="Q238" s="243">
        <v>7</v>
      </c>
      <c r="R238" s="243">
        <v>7</v>
      </c>
      <c r="S238" s="243">
        <v>5</v>
      </c>
      <c r="T238" s="243">
        <v>4</v>
      </c>
      <c r="U238" s="243">
        <v>8</v>
      </c>
      <c r="V238" s="243">
        <v>6</v>
      </c>
      <c r="W238" s="243">
        <v>6</v>
      </c>
      <c r="X238" s="243">
        <v>94.857142857142861</v>
      </c>
      <c r="Y238" s="243">
        <v>48</v>
      </c>
      <c r="Z238" s="243">
        <v>12</v>
      </c>
      <c r="AA238" s="243">
        <v>6</v>
      </c>
      <c r="AB238" s="243">
        <v>16</v>
      </c>
      <c r="AC238" s="243">
        <v>8</v>
      </c>
      <c r="AD238" s="243">
        <v>6</v>
      </c>
      <c r="AE238" s="243">
        <v>6.4430689512910293</v>
      </c>
      <c r="AF238" s="13">
        <v>48</v>
      </c>
      <c r="AG238" s="13">
        <v>12</v>
      </c>
      <c r="AH238" s="13">
        <v>30</v>
      </c>
      <c r="AI238" s="13">
        <v>6</v>
      </c>
      <c r="AJ238" s="13">
        <v>0</v>
      </c>
      <c r="AK238" s="13">
        <v>48</v>
      </c>
      <c r="AL238" s="13">
        <v>8</v>
      </c>
      <c r="AM238" s="13">
        <v>12</v>
      </c>
      <c r="AN238" s="13">
        <v>15</v>
      </c>
      <c r="AO238" s="13">
        <v>11</v>
      </c>
      <c r="AP238" s="13">
        <v>2</v>
      </c>
    </row>
    <row r="239" spans="1:42" ht="15" customHeight="1" x14ac:dyDescent="0.15">
      <c r="A239" s="32"/>
      <c r="B239" s="11"/>
      <c r="C239" s="34" t="s">
        <v>10</v>
      </c>
      <c r="D239" s="84"/>
      <c r="E239" s="84"/>
      <c r="F239" s="84"/>
      <c r="G239" s="243">
        <v>217</v>
      </c>
      <c r="H239" s="243">
        <v>52</v>
      </c>
      <c r="I239" s="243">
        <v>20</v>
      </c>
      <c r="J239" s="243">
        <v>62</v>
      </c>
      <c r="K239" s="243">
        <v>38</v>
      </c>
      <c r="L239" s="243">
        <v>41</v>
      </c>
      <c r="M239" s="243">
        <v>4</v>
      </c>
      <c r="N239" s="243">
        <v>9.1215823183111482</v>
      </c>
      <c r="O239" s="243">
        <v>217</v>
      </c>
      <c r="P239" s="243">
        <v>52</v>
      </c>
      <c r="Q239" s="243">
        <v>48</v>
      </c>
      <c r="R239" s="243">
        <v>49</v>
      </c>
      <c r="S239" s="243">
        <v>27</v>
      </c>
      <c r="T239" s="243">
        <v>10</v>
      </c>
      <c r="U239" s="243">
        <v>13</v>
      </c>
      <c r="V239" s="243">
        <v>10</v>
      </c>
      <c r="W239" s="243">
        <v>8</v>
      </c>
      <c r="X239" s="243">
        <v>48.794258373205743</v>
      </c>
      <c r="Y239" s="243">
        <v>217</v>
      </c>
      <c r="Z239" s="243">
        <v>93</v>
      </c>
      <c r="AA239" s="243">
        <v>24</v>
      </c>
      <c r="AB239" s="243">
        <v>51</v>
      </c>
      <c r="AC239" s="243">
        <v>35</v>
      </c>
      <c r="AD239" s="243">
        <v>14</v>
      </c>
      <c r="AE239" s="243">
        <v>4.9036318075937011</v>
      </c>
      <c r="AF239" s="13">
        <v>217</v>
      </c>
      <c r="AG239" s="13">
        <v>51</v>
      </c>
      <c r="AH239" s="13">
        <v>140</v>
      </c>
      <c r="AI239" s="13">
        <v>21</v>
      </c>
      <c r="AJ239" s="13">
        <v>5</v>
      </c>
      <c r="AK239" s="13">
        <v>217</v>
      </c>
      <c r="AL239" s="13">
        <v>30</v>
      </c>
      <c r="AM239" s="13">
        <v>56</v>
      </c>
      <c r="AN239" s="13">
        <v>63</v>
      </c>
      <c r="AO239" s="13">
        <v>60</v>
      </c>
      <c r="AP239" s="13">
        <v>8</v>
      </c>
    </row>
    <row r="240" spans="1:42" ht="15" customHeight="1" x14ac:dyDescent="0.15">
      <c r="A240" s="32"/>
      <c r="B240" s="11"/>
      <c r="C240" s="35" t="s">
        <v>66</v>
      </c>
      <c r="D240" s="84"/>
      <c r="E240" s="84"/>
      <c r="F240" s="84"/>
      <c r="G240" s="243">
        <v>268</v>
      </c>
      <c r="H240" s="243">
        <v>68</v>
      </c>
      <c r="I240" s="243">
        <v>24</v>
      </c>
      <c r="J240" s="243">
        <v>54</v>
      </c>
      <c r="K240" s="243">
        <v>40</v>
      </c>
      <c r="L240" s="243">
        <v>60</v>
      </c>
      <c r="M240" s="243">
        <v>22</v>
      </c>
      <c r="N240" s="243">
        <v>9.3056905748711927</v>
      </c>
      <c r="O240" s="243">
        <v>268</v>
      </c>
      <c r="P240" s="243">
        <v>68</v>
      </c>
      <c r="Q240" s="243">
        <v>56</v>
      </c>
      <c r="R240" s="243">
        <v>45</v>
      </c>
      <c r="S240" s="243">
        <v>29</v>
      </c>
      <c r="T240" s="243">
        <v>15</v>
      </c>
      <c r="U240" s="243">
        <v>14</v>
      </c>
      <c r="V240" s="243">
        <v>8</v>
      </c>
      <c r="W240" s="243">
        <v>33</v>
      </c>
      <c r="X240" s="243">
        <v>42.821276595744678</v>
      </c>
      <c r="Y240" s="243">
        <v>268</v>
      </c>
      <c r="Z240" s="243">
        <v>93</v>
      </c>
      <c r="AA240" s="243">
        <v>38</v>
      </c>
      <c r="AB240" s="243">
        <v>35</v>
      </c>
      <c r="AC240" s="243">
        <v>45</v>
      </c>
      <c r="AD240" s="243">
        <v>57</v>
      </c>
      <c r="AE240" s="243">
        <v>4.9735030466098076</v>
      </c>
      <c r="AF240" s="13">
        <v>268</v>
      </c>
      <c r="AG240" s="13">
        <v>44</v>
      </c>
      <c r="AH240" s="13">
        <v>161</v>
      </c>
      <c r="AI240" s="13">
        <v>55</v>
      </c>
      <c r="AJ240" s="13">
        <v>8</v>
      </c>
      <c r="AK240" s="13">
        <v>268</v>
      </c>
      <c r="AL240" s="13">
        <v>43</v>
      </c>
      <c r="AM240" s="13">
        <v>61</v>
      </c>
      <c r="AN240" s="13">
        <v>81</v>
      </c>
      <c r="AO240" s="13">
        <v>54</v>
      </c>
      <c r="AP240" s="13">
        <v>29</v>
      </c>
    </row>
    <row r="241" spans="1:42" ht="15" customHeight="1" x14ac:dyDescent="0.15">
      <c r="A241" s="32"/>
      <c r="B241" s="204" t="s">
        <v>5</v>
      </c>
      <c r="C241" s="26" t="s">
        <v>16</v>
      </c>
      <c r="D241" s="84"/>
      <c r="E241" s="84"/>
      <c r="F241" s="84"/>
      <c r="G241" s="243">
        <v>955</v>
      </c>
      <c r="H241" s="243">
        <v>166</v>
      </c>
      <c r="I241" s="243">
        <v>132</v>
      </c>
      <c r="J241" s="243">
        <v>277</v>
      </c>
      <c r="K241" s="243">
        <v>174</v>
      </c>
      <c r="L241" s="243">
        <v>155</v>
      </c>
      <c r="M241" s="243">
        <v>51</v>
      </c>
      <c r="N241" s="243">
        <v>9.7242509351750535</v>
      </c>
      <c r="O241" s="243">
        <v>955</v>
      </c>
      <c r="P241" s="243">
        <v>166</v>
      </c>
      <c r="Q241" s="243">
        <v>191</v>
      </c>
      <c r="R241" s="243">
        <v>184</v>
      </c>
      <c r="S241" s="243">
        <v>98</v>
      </c>
      <c r="T241" s="243">
        <v>77</v>
      </c>
      <c r="U241" s="243">
        <v>85</v>
      </c>
      <c r="V241" s="243">
        <v>73</v>
      </c>
      <c r="W241" s="243">
        <v>81</v>
      </c>
      <c r="X241" s="243">
        <v>65.791762013729979</v>
      </c>
      <c r="Y241" s="243">
        <v>955</v>
      </c>
      <c r="Z241" s="243">
        <v>305</v>
      </c>
      <c r="AA241" s="243">
        <v>184</v>
      </c>
      <c r="AB241" s="243">
        <v>211</v>
      </c>
      <c r="AC241" s="243">
        <v>125</v>
      </c>
      <c r="AD241" s="243">
        <v>130</v>
      </c>
      <c r="AE241" s="243">
        <v>4.8568673775627991</v>
      </c>
      <c r="AF241" s="13">
        <v>955</v>
      </c>
      <c r="AG241" s="13">
        <v>151</v>
      </c>
      <c r="AH241" s="13">
        <v>519</v>
      </c>
      <c r="AI241" s="13">
        <v>240</v>
      </c>
      <c r="AJ241" s="13">
        <v>45</v>
      </c>
      <c r="AK241" s="13">
        <v>955</v>
      </c>
      <c r="AL241" s="13">
        <v>215</v>
      </c>
      <c r="AM241" s="13">
        <v>261</v>
      </c>
      <c r="AN241" s="13">
        <v>259</v>
      </c>
      <c r="AO241" s="13">
        <v>114</v>
      </c>
      <c r="AP241" s="13">
        <v>106</v>
      </c>
    </row>
    <row r="242" spans="1:42" ht="15" customHeight="1" x14ac:dyDescent="0.15">
      <c r="A242" s="32"/>
      <c r="B242" s="205"/>
      <c r="C242" s="30"/>
      <c r="D242" s="84"/>
      <c r="E242" s="84"/>
      <c r="F242" s="84"/>
      <c r="G242" s="243"/>
      <c r="H242" s="243"/>
      <c r="I242" s="243"/>
      <c r="J242" s="243"/>
      <c r="K242" s="243"/>
      <c r="L242" s="243"/>
      <c r="M242" s="243"/>
      <c r="N242" s="243"/>
      <c r="O242" s="243"/>
      <c r="P242" s="243"/>
      <c r="Q242" s="243"/>
      <c r="R242" s="243"/>
      <c r="S242" s="243"/>
      <c r="T242" s="243"/>
      <c r="U242" s="243"/>
      <c r="V242" s="243"/>
      <c r="W242" s="243"/>
      <c r="X242" s="243"/>
      <c r="Y242" s="243"/>
      <c r="Z242" s="243"/>
      <c r="AA242" s="243"/>
      <c r="AB242" s="243"/>
      <c r="AC242" s="243"/>
      <c r="AD242" s="243"/>
      <c r="AE242" s="243"/>
      <c r="AF242" s="13"/>
      <c r="AG242" s="13"/>
      <c r="AH242" s="13"/>
      <c r="AI242" s="13"/>
      <c r="AJ242" s="13"/>
      <c r="AK242" s="13"/>
      <c r="AL242" s="13"/>
      <c r="AM242" s="13"/>
      <c r="AN242" s="13"/>
      <c r="AO242" s="13"/>
      <c r="AP242" s="13"/>
    </row>
    <row r="243" spans="1:42" ht="15" customHeight="1" x14ac:dyDescent="0.15">
      <c r="A243" s="32"/>
      <c r="B243" s="205"/>
      <c r="C243" s="34" t="s">
        <v>1</v>
      </c>
      <c r="D243" s="84"/>
      <c r="E243" s="84"/>
      <c r="F243" s="84"/>
      <c r="G243" s="243">
        <v>85</v>
      </c>
      <c r="H243" s="243">
        <v>30</v>
      </c>
      <c r="I243" s="243">
        <v>8</v>
      </c>
      <c r="J243" s="243">
        <v>15</v>
      </c>
      <c r="K243" s="243">
        <v>15</v>
      </c>
      <c r="L243" s="243">
        <v>15</v>
      </c>
      <c r="M243" s="243">
        <v>2</v>
      </c>
      <c r="N243" s="243">
        <v>8.2480280504839332</v>
      </c>
      <c r="O243" s="243">
        <v>85</v>
      </c>
      <c r="P243" s="243">
        <v>30</v>
      </c>
      <c r="Q243" s="243">
        <v>17</v>
      </c>
      <c r="R243" s="243">
        <v>11</v>
      </c>
      <c r="S243" s="243">
        <v>9</v>
      </c>
      <c r="T243" s="243">
        <v>4</v>
      </c>
      <c r="U243" s="243">
        <v>4</v>
      </c>
      <c r="V243" s="243">
        <v>5</v>
      </c>
      <c r="W243" s="243">
        <v>5</v>
      </c>
      <c r="X243" s="243">
        <v>46.524999999999999</v>
      </c>
      <c r="Y243" s="243">
        <v>85</v>
      </c>
      <c r="Z243" s="243">
        <v>50</v>
      </c>
      <c r="AA243" s="243">
        <v>11</v>
      </c>
      <c r="AB243" s="243">
        <v>13</v>
      </c>
      <c r="AC243" s="243">
        <v>5</v>
      </c>
      <c r="AD243" s="243">
        <v>6</v>
      </c>
      <c r="AE243" s="243">
        <v>2.634144580830986</v>
      </c>
      <c r="AF243" s="13">
        <v>85</v>
      </c>
      <c r="AG243" s="13">
        <v>4</v>
      </c>
      <c r="AH243" s="13">
        <v>17</v>
      </c>
      <c r="AI243" s="13">
        <v>60</v>
      </c>
      <c r="AJ243" s="13">
        <v>4</v>
      </c>
      <c r="AK243" s="13">
        <v>85</v>
      </c>
      <c r="AL243" s="13">
        <v>34</v>
      </c>
      <c r="AM243" s="13">
        <v>19</v>
      </c>
      <c r="AN243" s="13">
        <v>8</v>
      </c>
      <c r="AO243" s="13">
        <v>6</v>
      </c>
      <c r="AP243" s="13">
        <v>18</v>
      </c>
    </row>
    <row r="244" spans="1:42" ht="15" customHeight="1" x14ac:dyDescent="0.15">
      <c r="A244" s="32"/>
      <c r="B244" s="205"/>
      <c r="C244" s="34" t="s">
        <v>107</v>
      </c>
      <c r="D244" s="84"/>
      <c r="E244" s="84"/>
      <c r="F244" s="84"/>
      <c r="G244" s="243">
        <v>77</v>
      </c>
      <c r="H244" s="243">
        <v>10</v>
      </c>
      <c r="I244" s="243">
        <v>13</v>
      </c>
      <c r="J244" s="243">
        <v>34</v>
      </c>
      <c r="K244" s="243">
        <v>13</v>
      </c>
      <c r="L244" s="243">
        <v>6</v>
      </c>
      <c r="M244" s="243">
        <v>1</v>
      </c>
      <c r="N244" s="243">
        <v>9.81300947363132</v>
      </c>
      <c r="O244" s="243">
        <v>77</v>
      </c>
      <c r="P244" s="243">
        <v>10</v>
      </c>
      <c r="Q244" s="243">
        <v>13</v>
      </c>
      <c r="R244" s="243">
        <v>15</v>
      </c>
      <c r="S244" s="243">
        <v>7</v>
      </c>
      <c r="T244" s="243">
        <v>9</v>
      </c>
      <c r="U244" s="243">
        <v>8</v>
      </c>
      <c r="V244" s="243">
        <v>11</v>
      </c>
      <c r="W244" s="243">
        <v>4</v>
      </c>
      <c r="X244" s="243">
        <v>86.342465753424662</v>
      </c>
      <c r="Y244" s="243">
        <v>77</v>
      </c>
      <c r="Z244" s="243">
        <v>21</v>
      </c>
      <c r="AA244" s="243">
        <v>28</v>
      </c>
      <c r="AB244" s="243">
        <v>17</v>
      </c>
      <c r="AC244" s="243">
        <v>5</v>
      </c>
      <c r="AD244" s="243">
        <v>6</v>
      </c>
      <c r="AE244" s="243">
        <v>3.9279903556152433</v>
      </c>
      <c r="AF244" s="13">
        <v>77</v>
      </c>
      <c r="AG244" s="13">
        <v>8</v>
      </c>
      <c r="AH244" s="13">
        <v>37</v>
      </c>
      <c r="AI244" s="13">
        <v>28</v>
      </c>
      <c r="AJ244" s="13">
        <v>4</v>
      </c>
      <c r="AK244" s="13">
        <v>77</v>
      </c>
      <c r="AL244" s="13">
        <v>22</v>
      </c>
      <c r="AM244" s="13">
        <v>20</v>
      </c>
      <c r="AN244" s="13">
        <v>16</v>
      </c>
      <c r="AO244" s="13">
        <v>6</v>
      </c>
      <c r="AP244" s="13">
        <v>13</v>
      </c>
    </row>
    <row r="245" spans="1:42" ht="15" customHeight="1" x14ac:dyDescent="0.15">
      <c r="A245" s="32"/>
      <c r="B245" s="205"/>
      <c r="C245" s="34" t="s">
        <v>108</v>
      </c>
      <c r="D245" s="84"/>
      <c r="E245" s="84"/>
      <c r="F245" s="84"/>
      <c r="G245" s="243">
        <v>125</v>
      </c>
      <c r="H245" s="243">
        <v>19</v>
      </c>
      <c r="I245" s="243">
        <v>21</v>
      </c>
      <c r="J245" s="243">
        <v>41</v>
      </c>
      <c r="K245" s="243">
        <v>22</v>
      </c>
      <c r="L245" s="243">
        <v>21</v>
      </c>
      <c r="M245" s="243">
        <v>1</v>
      </c>
      <c r="N245" s="243">
        <v>10.666148442109399</v>
      </c>
      <c r="O245" s="243">
        <v>125</v>
      </c>
      <c r="P245" s="243">
        <v>19</v>
      </c>
      <c r="Q245" s="243">
        <v>33</v>
      </c>
      <c r="R245" s="243">
        <v>20</v>
      </c>
      <c r="S245" s="243">
        <v>14</v>
      </c>
      <c r="T245" s="243">
        <v>8</v>
      </c>
      <c r="U245" s="243">
        <v>13</v>
      </c>
      <c r="V245" s="243">
        <v>13</v>
      </c>
      <c r="W245" s="243">
        <v>5</v>
      </c>
      <c r="X245" s="243">
        <v>67.458333333333329</v>
      </c>
      <c r="Y245" s="243">
        <v>125</v>
      </c>
      <c r="Z245" s="243">
        <v>39</v>
      </c>
      <c r="AA245" s="243">
        <v>25</v>
      </c>
      <c r="AB245" s="243">
        <v>32</v>
      </c>
      <c r="AC245" s="243">
        <v>17</v>
      </c>
      <c r="AD245" s="243">
        <v>12</v>
      </c>
      <c r="AE245" s="243">
        <v>4.6798764291364021</v>
      </c>
      <c r="AF245" s="13">
        <v>125</v>
      </c>
      <c r="AG245" s="13">
        <v>17</v>
      </c>
      <c r="AH245" s="13">
        <v>72</v>
      </c>
      <c r="AI245" s="13">
        <v>34</v>
      </c>
      <c r="AJ245" s="13">
        <v>2</v>
      </c>
      <c r="AK245" s="13">
        <v>125</v>
      </c>
      <c r="AL245" s="13">
        <v>31</v>
      </c>
      <c r="AM245" s="13">
        <v>44</v>
      </c>
      <c r="AN245" s="13">
        <v>37</v>
      </c>
      <c r="AO245" s="13">
        <v>9</v>
      </c>
      <c r="AP245" s="13">
        <v>4</v>
      </c>
    </row>
    <row r="246" spans="1:42" ht="15" customHeight="1" x14ac:dyDescent="0.15">
      <c r="A246" s="32"/>
      <c r="B246" s="46"/>
      <c r="C246" s="34" t="s">
        <v>109</v>
      </c>
      <c r="D246" s="84"/>
      <c r="E246" s="84"/>
      <c r="F246" s="84"/>
      <c r="G246" s="243">
        <v>75</v>
      </c>
      <c r="H246" s="243">
        <v>8</v>
      </c>
      <c r="I246" s="243">
        <v>9</v>
      </c>
      <c r="J246" s="243">
        <v>19</v>
      </c>
      <c r="K246" s="243">
        <v>23</v>
      </c>
      <c r="L246" s="243">
        <v>14</v>
      </c>
      <c r="M246" s="243">
        <v>2</v>
      </c>
      <c r="N246" s="243">
        <v>11.675884277791697</v>
      </c>
      <c r="O246" s="243">
        <v>75</v>
      </c>
      <c r="P246" s="243">
        <v>8</v>
      </c>
      <c r="Q246" s="243">
        <v>14</v>
      </c>
      <c r="R246" s="243">
        <v>9</v>
      </c>
      <c r="S246" s="243">
        <v>11</v>
      </c>
      <c r="T246" s="243">
        <v>7</v>
      </c>
      <c r="U246" s="243">
        <v>10</v>
      </c>
      <c r="V246" s="243">
        <v>12</v>
      </c>
      <c r="W246" s="243">
        <v>4</v>
      </c>
      <c r="X246" s="243">
        <v>103.92957746478874</v>
      </c>
      <c r="Y246" s="243">
        <v>75</v>
      </c>
      <c r="Z246" s="243">
        <v>16</v>
      </c>
      <c r="AA246" s="243">
        <v>17</v>
      </c>
      <c r="AB246" s="243">
        <v>31</v>
      </c>
      <c r="AC246" s="243">
        <v>5</v>
      </c>
      <c r="AD246" s="243">
        <v>6</v>
      </c>
      <c r="AE246" s="243">
        <v>4.8882398952279278</v>
      </c>
      <c r="AF246" s="13">
        <v>75</v>
      </c>
      <c r="AG246" s="13">
        <v>13</v>
      </c>
      <c r="AH246" s="13">
        <v>46</v>
      </c>
      <c r="AI246" s="13">
        <v>14</v>
      </c>
      <c r="AJ246" s="13">
        <v>2</v>
      </c>
      <c r="AK246" s="13">
        <v>75</v>
      </c>
      <c r="AL246" s="13">
        <v>14</v>
      </c>
      <c r="AM246" s="13">
        <v>32</v>
      </c>
      <c r="AN246" s="13">
        <v>19</v>
      </c>
      <c r="AO246" s="13">
        <v>4</v>
      </c>
      <c r="AP246" s="13">
        <v>6</v>
      </c>
    </row>
    <row r="247" spans="1:42" ht="15" customHeight="1" x14ac:dyDescent="0.15">
      <c r="A247" s="32"/>
      <c r="B247" s="46"/>
      <c r="C247" s="34" t="s">
        <v>110</v>
      </c>
      <c r="D247" s="84"/>
      <c r="E247" s="84"/>
      <c r="F247" s="84"/>
      <c r="G247" s="243">
        <v>86</v>
      </c>
      <c r="H247" s="243">
        <v>12</v>
      </c>
      <c r="I247" s="243">
        <v>21</v>
      </c>
      <c r="J247" s="243">
        <v>23</v>
      </c>
      <c r="K247" s="243">
        <v>17</v>
      </c>
      <c r="L247" s="243">
        <v>13</v>
      </c>
      <c r="M247" s="243">
        <v>0</v>
      </c>
      <c r="N247" s="243">
        <v>9.0445256324568373</v>
      </c>
      <c r="O247" s="243">
        <v>86</v>
      </c>
      <c r="P247" s="243">
        <v>12</v>
      </c>
      <c r="Q247" s="243">
        <v>15</v>
      </c>
      <c r="R247" s="243">
        <v>16</v>
      </c>
      <c r="S247" s="243">
        <v>10</v>
      </c>
      <c r="T247" s="243">
        <v>10</v>
      </c>
      <c r="U247" s="243">
        <v>17</v>
      </c>
      <c r="V247" s="243">
        <v>5</v>
      </c>
      <c r="W247" s="243">
        <v>1</v>
      </c>
      <c r="X247" s="243">
        <v>73.564705882352939</v>
      </c>
      <c r="Y247" s="243">
        <v>86</v>
      </c>
      <c r="Z247" s="243">
        <v>23</v>
      </c>
      <c r="AA247" s="243">
        <v>27</v>
      </c>
      <c r="AB247" s="243">
        <v>19</v>
      </c>
      <c r="AC247" s="243">
        <v>11</v>
      </c>
      <c r="AD247" s="243">
        <v>6</v>
      </c>
      <c r="AE247" s="243">
        <v>4.9092717494828459</v>
      </c>
      <c r="AF247" s="13">
        <v>86</v>
      </c>
      <c r="AG247" s="13">
        <v>11</v>
      </c>
      <c r="AH247" s="13">
        <v>57</v>
      </c>
      <c r="AI247" s="13">
        <v>17</v>
      </c>
      <c r="AJ247" s="13">
        <v>1</v>
      </c>
      <c r="AK247" s="13">
        <v>86</v>
      </c>
      <c r="AL247" s="13">
        <v>21</v>
      </c>
      <c r="AM247" s="13">
        <v>24</v>
      </c>
      <c r="AN247" s="13">
        <v>27</v>
      </c>
      <c r="AO247" s="13">
        <v>13</v>
      </c>
      <c r="AP247" s="13">
        <v>1</v>
      </c>
    </row>
    <row r="248" spans="1:42" ht="15" customHeight="1" x14ac:dyDescent="0.15">
      <c r="A248" s="32"/>
      <c r="B248" s="46"/>
      <c r="C248" s="34" t="s">
        <v>111</v>
      </c>
      <c r="D248" s="84"/>
      <c r="E248" s="84"/>
      <c r="F248" s="84"/>
      <c r="G248" s="243">
        <v>69</v>
      </c>
      <c r="H248" s="243">
        <v>13</v>
      </c>
      <c r="I248" s="243">
        <v>7</v>
      </c>
      <c r="J248" s="243">
        <v>21</v>
      </c>
      <c r="K248" s="243">
        <v>9</v>
      </c>
      <c r="L248" s="243">
        <v>17</v>
      </c>
      <c r="M248" s="243">
        <v>2</v>
      </c>
      <c r="N248" s="243">
        <v>9.8146278193099192</v>
      </c>
      <c r="O248" s="243">
        <v>69</v>
      </c>
      <c r="P248" s="243">
        <v>13</v>
      </c>
      <c r="Q248" s="243">
        <v>12</v>
      </c>
      <c r="R248" s="243">
        <v>17</v>
      </c>
      <c r="S248" s="243">
        <v>8</v>
      </c>
      <c r="T248" s="243">
        <v>7</v>
      </c>
      <c r="U248" s="243">
        <v>4</v>
      </c>
      <c r="V248" s="243">
        <v>4</v>
      </c>
      <c r="W248" s="243">
        <v>4</v>
      </c>
      <c r="X248" s="243">
        <v>58.015384615384619</v>
      </c>
      <c r="Y248" s="243">
        <v>69</v>
      </c>
      <c r="Z248" s="243">
        <v>27</v>
      </c>
      <c r="AA248" s="243">
        <v>11</v>
      </c>
      <c r="AB248" s="243">
        <v>11</v>
      </c>
      <c r="AC248" s="243">
        <v>17</v>
      </c>
      <c r="AD248" s="243">
        <v>3</v>
      </c>
      <c r="AE248" s="243">
        <v>6.0437552448042222</v>
      </c>
      <c r="AF248" s="13">
        <v>69</v>
      </c>
      <c r="AG248" s="13">
        <v>15</v>
      </c>
      <c r="AH248" s="13">
        <v>44</v>
      </c>
      <c r="AI248" s="13">
        <v>8</v>
      </c>
      <c r="AJ248" s="13">
        <v>2</v>
      </c>
      <c r="AK248" s="13">
        <v>69</v>
      </c>
      <c r="AL248" s="13">
        <v>11</v>
      </c>
      <c r="AM248" s="13">
        <v>20</v>
      </c>
      <c r="AN248" s="13">
        <v>22</v>
      </c>
      <c r="AO248" s="13">
        <v>14</v>
      </c>
      <c r="AP248" s="13">
        <v>2</v>
      </c>
    </row>
    <row r="249" spans="1:42" ht="15" customHeight="1" x14ac:dyDescent="0.15">
      <c r="A249" s="32"/>
      <c r="B249" s="46"/>
      <c r="C249" s="34" t="s">
        <v>112</v>
      </c>
      <c r="D249" s="84"/>
      <c r="E249" s="84"/>
      <c r="F249" s="84"/>
      <c r="G249" s="243">
        <v>43</v>
      </c>
      <c r="H249" s="243">
        <v>6</v>
      </c>
      <c r="I249" s="243">
        <v>5</v>
      </c>
      <c r="J249" s="243">
        <v>12</v>
      </c>
      <c r="K249" s="243">
        <v>15</v>
      </c>
      <c r="L249" s="243">
        <v>4</v>
      </c>
      <c r="M249" s="243">
        <v>1</v>
      </c>
      <c r="N249" s="243">
        <v>9.0115070807620494</v>
      </c>
      <c r="O249" s="243">
        <v>43</v>
      </c>
      <c r="P249" s="243">
        <v>6</v>
      </c>
      <c r="Q249" s="243">
        <v>9</v>
      </c>
      <c r="R249" s="243">
        <v>10</v>
      </c>
      <c r="S249" s="243">
        <v>5</v>
      </c>
      <c r="T249" s="243">
        <v>4</v>
      </c>
      <c r="U249" s="243">
        <v>5</v>
      </c>
      <c r="V249" s="243">
        <v>3</v>
      </c>
      <c r="W249" s="243">
        <v>1</v>
      </c>
      <c r="X249" s="243">
        <v>67.666666666666671</v>
      </c>
      <c r="Y249" s="243">
        <v>43</v>
      </c>
      <c r="Z249" s="243">
        <v>13</v>
      </c>
      <c r="AA249" s="243">
        <v>11</v>
      </c>
      <c r="AB249" s="243">
        <v>8</v>
      </c>
      <c r="AC249" s="243">
        <v>7</v>
      </c>
      <c r="AD249" s="243">
        <v>4</v>
      </c>
      <c r="AE249" s="243">
        <v>4.8543665065123855</v>
      </c>
      <c r="AF249" s="13">
        <v>43</v>
      </c>
      <c r="AG249" s="13">
        <v>9</v>
      </c>
      <c r="AH249" s="13">
        <v>28</v>
      </c>
      <c r="AI249" s="13">
        <v>6</v>
      </c>
      <c r="AJ249" s="13">
        <v>0</v>
      </c>
      <c r="AK249" s="13">
        <v>43</v>
      </c>
      <c r="AL249" s="13">
        <v>10</v>
      </c>
      <c r="AM249" s="13">
        <v>14</v>
      </c>
      <c r="AN249" s="13">
        <v>14</v>
      </c>
      <c r="AO249" s="13">
        <v>5</v>
      </c>
      <c r="AP249" s="13">
        <v>0</v>
      </c>
    </row>
    <row r="250" spans="1:42" ht="15" customHeight="1" x14ac:dyDescent="0.15">
      <c r="A250" s="32"/>
      <c r="B250" s="46"/>
      <c r="C250" s="34" t="s">
        <v>10</v>
      </c>
      <c r="D250" s="84"/>
      <c r="E250" s="84"/>
      <c r="F250" s="84"/>
      <c r="G250" s="243">
        <v>162</v>
      </c>
      <c r="H250" s="243">
        <v>24</v>
      </c>
      <c r="I250" s="243">
        <v>21</v>
      </c>
      <c r="J250" s="243">
        <v>52</v>
      </c>
      <c r="K250" s="243">
        <v>28</v>
      </c>
      <c r="L250" s="243">
        <v>33</v>
      </c>
      <c r="M250" s="243">
        <v>4</v>
      </c>
      <c r="N250" s="243">
        <v>9.821470003385441</v>
      </c>
      <c r="O250" s="243">
        <v>162</v>
      </c>
      <c r="P250" s="243">
        <v>24</v>
      </c>
      <c r="Q250" s="243">
        <v>35</v>
      </c>
      <c r="R250" s="243">
        <v>41</v>
      </c>
      <c r="S250" s="243">
        <v>17</v>
      </c>
      <c r="T250" s="243">
        <v>13</v>
      </c>
      <c r="U250" s="243">
        <v>12</v>
      </c>
      <c r="V250" s="243">
        <v>12</v>
      </c>
      <c r="W250" s="243">
        <v>8</v>
      </c>
      <c r="X250" s="243">
        <v>66.435064935064929</v>
      </c>
      <c r="Y250" s="243">
        <v>162</v>
      </c>
      <c r="Z250" s="243">
        <v>51</v>
      </c>
      <c r="AA250" s="243">
        <v>30</v>
      </c>
      <c r="AB250" s="243">
        <v>39</v>
      </c>
      <c r="AC250" s="243">
        <v>27</v>
      </c>
      <c r="AD250" s="243">
        <v>15</v>
      </c>
      <c r="AE250" s="243">
        <v>5.761659931377948</v>
      </c>
      <c r="AF250" s="13">
        <v>162</v>
      </c>
      <c r="AG250" s="13">
        <v>47</v>
      </c>
      <c r="AH250" s="13">
        <v>100</v>
      </c>
      <c r="AI250" s="13">
        <v>11</v>
      </c>
      <c r="AJ250" s="13">
        <v>4</v>
      </c>
      <c r="AK250" s="13">
        <v>162</v>
      </c>
      <c r="AL250" s="13">
        <v>23</v>
      </c>
      <c r="AM250" s="13">
        <v>37</v>
      </c>
      <c r="AN250" s="13">
        <v>59</v>
      </c>
      <c r="AO250" s="13">
        <v>31</v>
      </c>
      <c r="AP250" s="13">
        <v>12</v>
      </c>
    </row>
    <row r="251" spans="1:42" ht="15" customHeight="1" x14ac:dyDescent="0.15">
      <c r="A251" s="33"/>
      <c r="B251" s="47"/>
      <c r="C251" s="35" t="s">
        <v>66</v>
      </c>
      <c r="D251" s="84"/>
      <c r="E251" s="84"/>
      <c r="F251" s="84"/>
      <c r="G251" s="243">
        <v>233</v>
      </c>
      <c r="H251" s="243">
        <v>44</v>
      </c>
      <c r="I251" s="243">
        <v>27</v>
      </c>
      <c r="J251" s="243">
        <v>60</v>
      </c>
      <c r="K251" s="243">
        <v>32</v>
      </c>
      <c r="L251" s="243">
        <v>32</v>
      </c>
      <c r="M251" s="243">
        <v>38</v>
      </c>
      <c r="N251" s="243">
        <v>9.3319026251270927</v>
      </c>
      <c r="O251" s="243">
        <v>233</v>
      </c>
      <c r="P251" s="243">
        <v>44</v>
      </c>
      <c r="Q251" s="243">
        <v>43</v>
      </c>
      <c r="R251" s="243">
        <v>45</v>
      </c>
      <c r="S251" s="243">
        <v>17</v>
      </c>
      <c r="T251" s="243">
        <v>15</v>
      </c>
      <c r="U251" s="243">
        <v>12</v>
      </c>
      <c r="V251" s="243">
        <v>8</v>
      </c>
      <c r="W251" s="243">
        <v>49</v>
      </c>
      <c r="X251" s="243">
        <v>48.402173913043477</v>
      </c>
      <c r="Y251" s="243">
        <v>233</v>
      </c>
      <c r="Z251" s="243">
        <v>65</v>
      </c>
      <c r="AA251" s="243">
        <v>24</v>
      </c>
      <c r="AB251" s="243">
        <v>41</v>
      </c>
      <c r="AC251" s="243">
        <v>31</v>
      </c>
      <c r="AD251" s="243">
        <v>72</v>
      </c>
      <c r="AE251" s="243">
        <v>5.1298283870160946</v>
      </c>
      <c r="AF251" s="13">
        <v>233</v>
      </c>
      <c r="AG251" s="13">
        <v>27</v>
      </c>
      <c r="AH251" s="13">
        <v>118</v>
      </c>
      <c r="AI251" s="13">
        <v>62</v>
      </c>
      <c r="AJ251" s="13">
        <v>26</v>
      </c>
      <c r="AK251" s="13">
        <v>233</v>
      </c>
      <c r="AL251" s="13">
        <v>49</v>
      </c>
      <c r="AM251" s="13">
        <v>51</v>
      </c>
      <c r="AN251" s="13">
        <v>57</v>
      </c>
      <c r="AO251" s="13">
        <v>26</v>
      </c>
      <c r="AP251" s="13">
        <v>50</v>
      </c>
    </row>
  </sheetData>
  <mergeCells count="14">
    <mergeCell ref="A220:A222"/>
    <mergeCell ref="B241:B245"/>
    <mergeCell ref="B212:B216"/>
    <mergeCell ref="B23:B27"/>
    <mergeCell ref="B45:B49"/>
    <mergeCell ref="B65:B69"/>
    <mergeCell ref="A73:A74"/>
    <mergeCell ref="B86:B90"/>
    <mergeCell ref="A94:A96"/>
    <mergeCell ref="B115:B119"/>
    <mergeCell ref="B149:B153"/>
    <mergeCell ref="B171:B175"/>
    <mergeCell ref="B191:B195"/>
    <mergeCell ref="A199:A200"/>
  </mergeCells>
  <phoneticPr fontId="6"/>
  <pageMargins left="0.39370078740157483" right="0.39370078740157483" top="0.39370078740157483" bottom="0.19685039370078741" header="0.19685039370078741" footer="0.19685039370078741"/>
  <pageSetup paperSize="9" scale="64" orientation="portrait" horizontalDpi="200" verticalDpi="200" r:id="rId1"/>
  <headerFooter alignWithMargins="0">
    <oddHeader>&amp;R&amp;"-,標準"&amp;11&amp;F＿&amp;A</oddHeader>
  </headerFooter>
  <colBreaks count="4" manualBreakCount="4">
    <brk id="6" max="1048575" man="1"/>
    <brk id="14" max="1048575" man="1"/>
    <brk id="24" max="1048575" man="1"/>
    <brk id="36" max="1048575" man="1"/>
  </colBreaks>
  <ignoredErrors>
    <ignoredError sqref="G3:AC22 O2:X2 AF2:AP2 AD3:AE125 G53:AC125 G52:X52 Z52:AC52 G24:AC51 A23:C23 H23:AC23 A24:C51 A52:C52 A53:C125 A1:C1 AF1:AP1 AF3:AP125 A2:C22 H1:N1 Z1:AE1 P1:X1" formula="1"/>
  </ignoredError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0590CA-66EE-4AE4-B19A-B7DD5DF8A0A5}">
  <dimension ref="A1:L252"/>
  <sheetViews>
    <sheetView showGridLines="0" view="pageBreakPreview" zoomScaleNormal="100" zoomScaleSheetLayoutView="100" workbookViewId="0"/>
  </sheetViews>
  <sheetFormatPr defaultColWidth="8" defaultRowHeight="15" customHeight="1" x14ac:dyDescent="0.15"/>
  <cols>
    <col min="1" max="1" width="13.28515625" style="1" customWidth="1"/>
    <col min="2" max="2" width="4.28515625" style="1" customWidth="1"/>
    <col min="3" max="3" width="25.7109375" style="1" customWidth="1"/>
    <col min="4" max="6" width="11.28515625" style="1" customWidth="1"/>
    <col min="7" max="12" width="11.85546875" style="1" customWidth="1"/>
    <col min="13" max="16384" width="8" style="1"/>
  </cols>
  <sheetData>
    <row r="1" spans="1:12" ht="15" customHeight="1" x14ac:dyDescent="0.15">
      <c r="D1" s="1" t="s">
        <v>616</v>
      </c>
      <c r="G1" s="1" t="s">
        <v>617</v>
      </c>
    </row>
    <row r="2" spans="1:12" s="7" customFormat="1" ht="24.95" customHeight="1" x14ac:dyDescent="0.15">
      <c r="A2" s="156"/>
      <c r="B2" s="155"/>
      <c r="C2" s="154"/>
      <c r="D2" s="153" t="s">
        <v>0</v>
      </c>
      <c r="E2" s="472" t="s">
        <v>57</v>
      </c>
      <c r="F2" s="473"/>
      <c r="G2" s="153" t="s">
        <v>0</v>
      </c>
      <c r="H2" s="153" t="s">
        <v>618</v>
      </c>
      <c r="I2" s="153" t="s">
        <v>619</v>
      </c>
      <c r="J2" s="474" t="s">
        <v>620</v>
      </c>
      <c r="K2" s="475" t="s">
        <v>621</v>
      </c>
      <c r="L2" s="153" t="s">
        <v>65</v>
      </c>
    </row>
    <row r="3" spans="1:12" s="7" customFormat="1" ht="15" customHeight="1" x14ac:dyDescent="0.15">
      <c r="A3" s="150"/>
      <c r="C3" s="149"/>
      <c r="D3" s="148"/>
      <c r="E3" s="148" t="s">
        <v>52</v>
      </c>
      <c r="F3" s="148" t="s">
        <v>622</v>
      </c>
      <c r="G3" s="148"/>
      <c r="H3" s="148"/>
      <c r="I3" s="148"/>
      <c r="J3" s="201"/>
      <c r="K3" s="201"/>
      <c r="L3" s="148"/>
    </row>
    <row r="4" spans="1:12" ht="14.45" customHeight="1" x14ac:dyDescent="0.15">
      <c r="A4" s="114" t="s">
        <v>461</v>
      </c>
      <c r="B4" s="17" t="s">
        <v>6</v>
      </c>
      <c r="C4" s="113" t="s">
        <v>16</v>
      </c>
      <c r="D4" s="8">
        <f t="shared" ref="D4:L4" si="0">D130</f>
        <v>1165</v>
      </c>
      <c r="E4" s="8">
        <f t="shared" si="0"/>
        <v>602</v>
      </c>
      <c r="F4" s="8">
        <f t="shared" si="0"/>
        <v>563</v>
      </c>
      <c r="G4" s="8">
        <f t="shared" si="0"/>
        <v>1165</v>
      </c>
      <c r="H4" s="8">
        <f t="shared" si="0"/>
        <v>159</v>
      </c>
      <c r="I4" s="8">
        <f t="shared" si="0"/>
        <v>2</v>
      </c>
      <c r="J4" s="8">
        <f t="shared" si="0"/>
        <v>984</v>
      </c>
      <c r="K4" s="8">
        <f t="shared" si="0"/>
        <v>0</v>
      </c>
      <c r="L4" s="8">
        <f t="shared" si="0"/>
        <v>20</v>
      </c>
    </row>
    <row r="5" spans="1:12" ht="14.45" customHeight="1" x14ac:dyDescent="0.15">
      <c r="A5" s="201"/>
      <c r="B5" s="18" t="s">
        <v>7</v>
      </c>
      <c r="C5" s="112"/>
      <c r="D5" s="29">
        <f>IF(SUM(E5:F5)&gt;100,"－",SUM(E5:F5))</f>
        <v>100</v>
      </c>
      <c r="E5" s="28">
        <f t="shared" ref="E5:F5" si="1">E130/$D4*100</f>
        <v>51.673819742489272</v>
      </c>
      <c r="F5" s="28">
        <f t="shared" si="1"/>
        <v>48.326180257510728</v>
      </c>
      <c r="G5" s="29">
        <f>IF(SUM(H5:L5)&gt;100,"－",SUM(H5:L5))</f>
        <v>100</v>
      </c>
      <c r="H5" s="28">
        <f>H130/$G4*100</f>
        <v>13.648068669527897</v>
      </c>
      <c r="I5" s="28">
        <f>I130/$G4*100</f>
        <v>0.17167381974248927</v>
      </c>
      <c r="J5" s="28">
        <f>J130/$G4*100</f>
        <v>84.46351931330473</v>
      </c>
      <c r="K5" s="28">
        <f>K130/$G4*100</f>
        <v>0</v>
      </c>
      <c r="L5" s="28">
        <f>L130/$G4*100</f>
        <v>1.7167381974248928</v>
      </c>
    </row>
    <row r="6" spans="1:12" ht="14.45" customHeight="1" x14ac:dyDescent="0.15">
      <c r="A6" s="201"/>
      <c r="B6" s="18" t="s">
        <v>8</v>
      </c>
      <c r="C6" s="110" t="s">
        <v>84</v>
      </c>
      <c r="D6" s="20">
        <f>D132</f>
        <v>168</v>
      </c>
      <c r="E6" s="12">
        <f t="shared" ref="E6:F13" si="2">IF($D6=0,0,E132/$D6*100)</f>
        <v>67.261904761904773</v>
      </c>
      <c r="F6" s="12">
        <f t="shared" si="2"/>
        <v>32.738095238095241</v>
      </c>
      <c r="G6" s="20">
        <f>G132</f>
        <v>168</v>
      </c>
      <c r="H6" s="12">
        <f t="shared" ref="H6:L13" si="3">IF($G6=0,0,H132/$G6*100)</f>
        <v>7.7380952380952381</v>
      </c>
      <c r="I6" s="12">
        <f t="shared" si="3"/>
        <v>0</v>
      </c>
      <c r="J6" s="12">
        <f t="shared" si="3"/>
        <v>88.69047619047619</v>
      </c>
      <c r="K6" s="12">
        <f t="shared" si="3"/>
        <v>0</v>
      </c>
      <c r="L6" s="12">
        <f t="shared" si="3"/>
        <v>3.5714285714285712</v>
      </c>
    </row>
    <row r="7" spans="1:12" ht="14.45" customHeight="1" x14ac:dyDescent="0.15">
      <c r="A7" s="201"/>
      <c r="B7" s="18" t="s">
        <v>9</v>
      </c>
      <c r="C7" s="110" t="s">
        <v>85</v>
      </c>
      <c r="D7" s="20">
        <f>D133</f>
        <v>148</v>
      </c>
      <c r="E7" s="12">
        <f t="shared" si="2"/>
        <v>62.837837837837839</v>
      </c>
      <c r="F7" s="12">
        <f t="shared" si="2"/>
        <v>37.162162162162161</v>
      </c>
      <c r="G7" s="20">
        <f>G133</f>
        <v>148</v>
      </c>
      <c r="H7" s="12">
        <f t="shared" si="3"/>
        <v>8.7837837837837842</v>
      </c>
      <c r="I7" s="12">
        <f t="shared" si="3"/>
        <v>0.67567567567567566</v>
      </c>
      <c r="J7" s="12">
        <f t="shared" si="3"/>
        <v>88.513513513513516</v>
      </c>
      <c r="K7" s="12">
        <f t="shared" si="3"/>
        <v>0</v>
      </c>
      <c r="L7" s="12">
        <f t="shared" si="3"/>
        <v>2.0270270270270272</v>
      </c>
    </row>
    <row r="8" spans="1:12" ht="14.45" customHeight="1" x14ac:dyDescent="0.15">
      <c r="A8" s="111"/>
      <c r="B8" s="18"/>
      <c r="C8" s="110" t="s">
        <v>86</v>
      </c>
      <c r="D8" s="20">
        <f t="shared" ref="D8:D13" si="4">D134</f>
        <v>153</v>
      </c>
      <c r="E8" s="12">
        <f t="shared" si="2"/>
        <v>62.091503267973856</v>
      </c>
      <c r="F8" s="12">
        <f t="shared" si="2"/>
        <v>37.908496732026144</v>
      </c>
      <c r="G8" s="20">
        <f t="shared" ref="G8:G13" si="5">G134</f>
        <v>153</v>
      </c>
      <c r="H8" s="12">
        <f t="shared" si="3"/>
        <v>13.071895424836603</v>
      </c>
      <c r="I8" s="12">
        <f t="shared" si="3"/>
        <v>0</v>
      </c>
      <c r="J8" s="12">
        <f t="shared" si="3"/>
        <v>84.313725490196077</v>
      </c>
      <c r="K8" s="12">
        <f t="shared" si="3"/>
        <v>0</v>
      </c>
      <c r="L8" s="12">
        <f t="shared" si="3"/>
        <v>2.6143790849673203</v>
      </c>
    </row>
    <row r="9" spans="1:12" ht="14.45" customHeight="1" x14ac:dyDescent="0.15">
      <c r="A9" s="111"/>
      <c r="B9" s="18"/>
      <c r="C9" s="110" t="s">
        <v>87</v>
      </c>
      <c r="D9" s="20">
        <f t="shared" si="4"/>
        <v>73</v>
      </c>
      <c r="E9" s="12">
        <f t="shared" si="2"/>
        <v>52.054794520547944</v>
      </c>
      <c r="F9" s="12">
        <f t="shared" si="2"/>
        <v>47.945205479452049</v>
      </c>
      <c r="G9" s="20">
        <f t="shared" si="5"/>
        <v>73</v>
      </c>
      <c r="H9" s="12">
        <f t="shared" si="3"/>
        <v>9.5890410958904102</v>
      </c>
      <c r="I9" s="12">
        <f t="shared" si="3"/>
        <v>1.3698630136986301</v>
      </c>
      <c r="J9" s="12">
        <f t="shared" si="3"/>
        <v>86.301369863013704</v>
      </c>
      <c r="K9" s="12">
        <f t="shared" si="3"/>
        <v>0</v>
      </c>
      <c r="L9" s="12">
        <f t="shared" si="3"/>
        <v>2.7397260273972601</v>
      </c>
    </row>
    <row r="10" spans="1:12" ht="14.45" customHeight="1" x14ac:dyDescent="0.15">
      <c r="A10" s="111"/>
      <c r="B10" s="18"/>
      <c r="C10" s="80" t="s">
        <v>88</v>
      </c>
      <c r="D10" s="20">
        <f t="shared" si="4"/>
        <v>109</v>
      </c>
      <c r="E10" s="12">
        <f t="shared" si="2"/>
        <v>44.954128440366972</v>
      </c>
      <c r="F10" s="12">
        <f t="shared" si="2"/>
        <v>55.045871559633028</v>
      </c>
      <c r="G10" s="20">
        <f t="shared" si="5"/>
        <v>109</v>
      </c>
      <c r="H10" s="12">
        <f t="shared" si="3"/>
        <v>10.091743119266056</v>
      </c>
      <c r="I10" s="12">
        <f t="shared" si="3"/>
        <v>0</v>
      </c>
      <c r="J10" s="12">
        <f t="shared" si="3"/>
        <v>88.073394495412856</v>
      </c>
      <c r="K10" s="12">
        <f t="shared" si="3"/>
        <v>0</v>
      </c>
      <c r="L10" s="12">
        <f t="shared" si="3"/>
        <v>1.834862385321101</v>
      </c>
    </row>
    <row r="11" spans="1:12" ht="14.45" customHeight="1" x14ac:dyDescent="0.15">
      <c r="A11" s="111"/>
      <c r="B11" s="18"/>
      <c r="C11" s="80" t="s">
        <v>89</v>
      </c>
      <c r="D11" s="20">
        <f t="shared" si="4"/>
        <v>128</v>
      </c>
      <c r="E11" s="12">
        <f t="shared" si="2"/>
        <v>48.4375</v>
      </c>
      <c r="F11" s="12">
        <f t="shared" si="2"/>
        <v>51.5625</v>
      </c>
      <c r="G11" s="20">
        <f t="shared" si="5"/>
        <v>128</v>
      </c>
      <c r="H11" s="12">
        <f t="shared" si="3"/>
        <v>14.0625</v>
      </c>
      <c r="I11" s="12">
        <f t="shared" si="3"/>
        <v>0</v>
      </c>
      <c r="J11" s="12">
        <f t="shared" si="3"/>
        <v>85.9375</v>
      </c>
      <c r="K11" s="12">
        <f t="shared" si="3"/>
        <v>0</v>
      </c>
      <c r="L11" s="12">
        <f t="shared" si="3"/>
        <v>0</v>
      </c>
    </row>
    <row r="12" spans="1:12" ht="14.45" customHeight="1" x14ac:dyDescent="0.15">
      <c r="A12" s="111"/>
      <c r="B12" s="18"/>
      <c r="C12" s="80" t="s">
        <v>90</v>
      </c>
      <c r="D12" s="20">
        <f t="shared" si="4"/>
        <v>116</v>
      </c>
      <c r="E12" s="12">
        <f t="shared" si="2"/>
        <v>37.068965517241381</v>
      </c>
      <c r="F12" s="12">
        <f t="shared" si="2"/>
        <v>62.931034482758619</v>
      </c>
      <c r="G12" s="20">
        <f t="shared" si="5"/>
        <v>116</v>
      </c>
      <c r="H12" s="12">
        <f t="shared" si="3"/>
        <v>17.241379310344829</v>
      </c>
      <c r="I12" s="12">
        <f t="shared" si="3"/>
        <v>0</v>
      </c>
      <c r="J12" s="12">
        <f t="shared" si="3"/>
        <v>80.172413793103445</v>
      </c>
      <c r="K12" s="12">
        <f t="shared" si="3"/>
        <v>0</v>
      </c>
      <c r="L12" s="12">
        <f t="shared" si="3"/>
        <v>2.5862068965517242</v>
      </c>
    </row>
    <row r="13" spans="1:12" ht="14.45" customHeight="1" x14ac:dyDescent="0.15">
      <c r="A13" s="111"/>
      <c r="B13" s="19"/>
      <c r="C13" s="108" t="s">
        <v>91</v>
      </c>
      <c r="D13" s="21">
        <f t="shared" si="4"/>
        <v>270</v>
      </c>
      <c r="E13" s="9">
        <f t="shared" si="2"/>
        <v>40.370370370370374</v>
      </c>
      <c r="F13" s="9">
        <f t="shared" si="2"/>
        <v>59.629629629629633</v>
      </c>
      <c r="G13" s="21">
        <f t="shared" si="5"/>
        <v>270</v>
      </c>
      <c r="H13" s="9">
        <f t="shared" si="3"/>
        <v>21.111111111111111</v>
      </c>
      <c r="I13" s="9">
        <f t="shared" si="3"/>
        <v>0</v>
      </c>
      <c r="J13" s="9">
        <f t="shared" si="3"/>
        <v>78.888888888888886</v>
      </c>
      <c r="K13" s="9">
        <f t="shared" si="3"/>
        <v>0</v>
      </c>
      <c r="L13" s="9">
        <f t="shared" si="3"/>
        <v>0</v>
      </c>
    </row>
    <row r="14" spans="1:12" ht="14.45" customHeight="1" x14ac:dyDescent="0.15">
      <c r="A14" s="111"/>
      <c r="B14" s="11" t="s">
        <v>2</v>
      </c>
      <c r="C14" s="113" t="s">
        <v>16</v>
      </c>
      <c r="D14" s="20">
        <f>D140</f>
        <v>835</v>
      </c>
      <c r="E14" s="20">
        <f>E140</f>
        <v>315</v>
      </c>
      <c r="F14" s="20">
        <f t="shared" ref="F14" si="6">F140</f>
        <v>520</v>
      </c>
      <c r="G14" s="20">
        <f>G140</f>
        <v>835</v>
      </c>
      <c r="H14" s="20">
        <f>H140</f>
        <v>170</v>
      </c>
      <c r="I14" s="20">
        <f t="shared" ref="I14:L14" si="7">I140</f>
        <v>16</v>
      </c>
      <c r="J14" s="20">
        <f t="shared" si="7"/>
        <v>629</v>
      </c>
      <c r="K14" s="20">
        <f t="shared" si="7"/>
        <v>0</v>
      </c>
      <c r="L14" s="20">
        <f t="shared" si="7"/>
        <v>20</v>
      </c>
    </row>
    <row r="15" spans="1:12" ht="14.45" customHeight="1" x14ac:dyDescent="0.15">
      <c r="A15" s="111"/>
      <c r="B15" s="11" t="s">
        <v>3</v>
      </c>
      <c r="C15" s="112"/>
      <c r="D15" s="28">
        <f>IF(SUM(E15:F15)&gt;100,"－",SUM(E15:F15))</f>
        <v>100</v>
      </c>
      <c r="E15" s="28">
        <f t="shared" ref="E15:F15" si="8">E140/$D14*100</f>
        <v>37.724550898203589</v>
      </c>
      <c r="F15" s="28">
        <f t="shared" si="8"/>
        <v>62.275449101796411</v>
      </c>
      <c r="G15" s="28">
        <f>IF(SUM(H15:L15)&gt;100,"－",SUM(H15:L15))</f>
        <v>100.00000000000001</v>
      </c>
      <c r="H15" s="28">
        <f>H140/$G14*100</f>
        <v>20.359281437125748</v>
      </c>
      <c r="I15" s="28">
        <f>I140/$G14*100</f>
        <v>1.9161676646706587</v>
      </c>
      <c r="J15" s="28">
        <f>J140/$G14*100</f>
        <v>75.329341317365277</v>
      </c>
      <c r="K15" s="28">
        <f>K140/$G14*100</f>
        <v>0</v>
      </c>
      <c r="L15" s="28">
        <f>L140/$G14*100</f>
        <v>2.3952095808383236</v>
      </c>
    </row>
    <row r="16" spans="1:12" ht="14.45" customHeight="1" x14ac:dyDescent="0.15">
      <c r="A16" s="111"/>
      <c r="B16" s="11" t="s">
        <v>4</v>
      </c>
      <c r="C16" s="110" t="s">
        <v>84</v>
      </c>
      <c r="D16" s="20">
        <f>D142</f>
        <v>9</v>
      </c>
      <c r="E16" s="12">
        <f t="shared" ref="E16:F23" si="9">IF($D16=0,0,E142/$D16*100)</f>
        <v>66.666666666666657</v>
      </c>
      <c r="F16" s="12">
        <f t="shared" si="9"/>
        <v>33.333333333333329</v>
      </c>
      <c r="G16" s="20">
        <f>G142</f>
        <v>9</v>
      </c>
      <c r="H16" s="12">
        <f t="shared" ref="H16:L23" si="10">IF($G16=0,0,H142/$G16*100)</f>
        <v>11.111111111111111</v>
      </c>
      <c r="I16" s="12">
        <f t="shared" si="10"/>
        <v>0</v>
      </c>
      <c r="J16" s="12">
        <f t="shared" si="10"/>
        <v>77.777777777777786</v>
      </c>
      <c r="K16" s="12">
        <f t="shared" si="10"/>
        <v>0</v>
      </c>
      <c r="L16" s="12">
        <f t="shared" si="10"/>
        <v>11.111111111111111</v>
      </c>
    </row>
    <row r="17" spans="1:12" ht="14.45" customHeight="1" x14ac:dyDescent="0.15">
      <c r="A17" s="111"/>
      <c r="B17" s="11"/>
      <c r="C17" s="110" t="s">
        <v>85</v>
      </c>
      <c r="D17" s="20">
        <f t="shared" ref="D17:D23" si="11">D143</f>
        <v>32</v>
      </c>
      <c r="E17" s="12">
        <f t="shared" si="9"/>
        <v>68.75</v>
      </c>
      <c r="F17" s="12">
        <f t="shared" si="9"/>
        <v>31.25</v>
      </c>
      <c r="G17" s="20">
        <f t="shared" ref="G17:G23" si="12">G143</f>
        <v>32</v>
      </c>
      <c r="H17" s="12">
        <f t="shared" si="10"/>
        <v>18.75</v>
      </c>
      <c r="I17" s="12">
        <f t="shared" si="10"/>
        <v>0</v>
      </c>
      <c r="J17" s="12">
        <f t="shared" si="10"/>
        <v>81.25</v>
      </c>
      <c r="K17" s="12">
        <f t="shared" si="10"/>
        <v>0</v>
      </c>
      <c r="L17" s="12">
        <f t="shared" si="10"/>
        <v>0</v>
      </c>
    </row>
    <row r="18" spans="1:12" ht="14.45" customHeight="1" x14ac:dyDescent="0.15">
      <c r="A18" s="111"/>
      <c r="B18" s="11"/>
      <c r="C18" s="110" t="s">
        <v>86</v>
      </c>
      <c r="D18" s="20">
        <f t="shared" si="11"/>
        <v>47</v>
      </c>
      <c r="E18" s="12">
        <f t="shared" si="9"/>
        <v>59.574468085106382</v>
      </c>
      <c r="F18" s="12">
        <f t="shared" si="9"/>
        <v>40.425531914893611</v>
      </c>
      <c r="G18" s="20">
        <f t="shared" si="12"/>
        <v>47</v>
      </c>
      <c r="H18" s="12">
        <f t="shared" si="10"/>
        <v>12.76595744680851</v>
      </c>
      <c r="I18" s="12">
        <f t="shared" si="10"/>
        <v>2.1276595744680851</v>
      </c>
      <c r="J18" s="12">
        <f t="shared" si="10"/>
        <v>85.106382978723403</v>
      </c>
      <c r="K18" s="12">
        <f t="shared" si="10"/>
        <v>0</v>
      </c>
      <c r="L18" s="12">
        <f t="shared" si="10"/>
        <v>0</v>
      </c>
    </row>
    <row r="19" spans="1:12" ht="14.45" customHeight="1" x14ac:dyDescent="0.15">
      <c r="A19" s="111"/>
      <c r="B19" s="11"/>
      <c r="C19" s="110" t="s">
        <v>87</v>
      </c>
      <c r="D19" s="20">
        <f t="shared" si="11"/>
        <v>30</v>
      </c>
      <c r="E19" s="12">
        <f t="shared" si="9"/>
        <v>43.333333333333336</v>
      </c>
      <c r="F19" s="12">
        <f t="shared" si="9"/>
        <v>56.666666666666664</v>
      </c>
      <c r="G19" s="20">
        <f t="shared" si="12"/>
        <v>30</v>
      </c>
      <c r="H19" s="12">
        <f t="shared" si="10"/>
        <v>33.333333333333329</v>
      </c>
      <c r="I19" s="12">
        <f t="shared" si="10"/>
        <v>0</v>
      </c>
      <c r="J19" s="12">
        <f t="shared" si="10"/>
        <v>63.333333333333329</v>
      </c>
      <c r="K19" s="12">
        <f t="shared" si="10"/>
        <v>0</v>
      </c>
      <c r="L19" s="12">
        <f t="shared" si="10"/>
        <v>3.3333333333333335</v>
      </c>
    </row>
    <row r="20" spans="1:12" ht="14.45" customHeight="1" x14ac:dyDescent="0.15">
      <c r="A20" s="111"/>
      <c r="B20" s="11"/>
      <c r="C20" s="80" t="s">
        <v>88</v>
      </c>
      <c r="D20" s="20">
        <f t="shared" si="11"/>
        <v>56</v>
      </c>
      <c r="E20" s="12">
        <f t="shared" si="9"/>
        <v>46.428571428571431</v>
      </c>
      <c r="F20" s="12">
        <f t="shared" si="9"/>
        <v>53.571428571428569</v>
      </c>
      <c r="G20" s="20">
        <f t="shared" si="12"/>
        <v>56</v>
      </c>
      <c r="H20" s="12">
        <f t="shared" si="10"/>
        <v>23.214285714285715</v>
      </c>
      <c r="I20" s="12">
        <f t="shared" si="10"/>
        <v>0</v>
      </c>
      <c r="J20" s="12">
        <f t="shared" si="10"/>
        <v>75</v>
      </c>
      <c r="K20" s="12">
        <f t="shared" si="10"/>
        <v>0</v>
      </c>
      <c r="L20" s="12">
        <f t="shared" si="10"/>
        <v>1.7857142857142856</v>
      </c>
    </row>
    <row r="21" spans="1:12" ht="14.45" customHeight="1" x14ac:dyDescent="0.15">
      <c r="A21" s="111"/>
      <c r="B21" s="11"/>
      <c r="C21" s="80" t="s">
        <v>89</v>
      </c>
      <c r="D21" s="20">
        <f t="shared" si="11"/>
        <v>86</v>
      </c>
      <c r="E21" s="12">
        <f t="shared" si="9"/>
        <v>39.534883720930232</v>
      </c>
      <c r="F21" s="12">
        <f t="shared" si="9"/>
        <v>60.465116279069761</v>
      </c>
      <c r="G21" s="20">
        <f t="shared" si="12"/>
        <v>86</v>
      </c>
      <c r="H21" s="12">
        <f t="shared" si="10"/>
        <v>19.767441860465116</v>
      </c>
      <c r="I21" s="12">
        <f t="shared" si="10"/>
        <v>4.6511627906976747</v>
      </c>
      <c r="J21" s="12">
        <f t="shared" si="10"/>
        <v>73.255813953488371</v>
      </c>
      <c r="K21" s="12">
        <f t="shared" si="10"/>
        <v>0</v>
      </c>
      <c r="L21" s="12">
        <f t="shared" si="10"/>
        <v>2.3255813953488373</v>
      </c>
    </row>
    <row r="22" spans="1:12" ht="14.45" customHeight="1" x14ac:dyDescent="0.15">
      <c r="A22" s="111"/>
      <c r="B22" s="11"/>
      <c r="C22" s="80" t="s">
        <v>90</v>
      </c>
      <c r="D22" s="20">
        <f t="shared" si="11"/>
        <v>123</v>
      </c>
      <c r="E22" s="12">
        <f t="shared" si="9"/>
        <v>31.707317073170731</v>
      </c>
      <c r="F22" s="12">
        <f t="shared" si="9"/>
        <v>68.292682926829272</v>
      </c>
      <c r="G22" s="20">
        <f t="shared" si="12"/>
        <v>123</v>
      </c>
      <c r="H22" s="12">
        <f t="shared" si="10"/>
        <v>18.699186991869919</v>
      </c>
      <c r="I22" s="12">
        <f t="shared" si="10"/>
        <v>1.6260162601626018</v>
      </c>
      <c r="J22" s="12">
        <f t="shared" si="10"/>
        <v>78.048780487804876</v>
      </c>
      <c r="K22" s="12">
        <f t="shared" si="10"/>
        <v>0</v>
      </c>
      <c r="L22" s="12">
        <f t="shared" si="10"/>
        <v>1.6260162601626018</v>
      </c>
    </row>
    <row r="23" spans="1:12" ht="14.45" customHeight="1" x14ac:dyDescent="0.15">
      <c r="A23" s="111"/>
      <c r="B23" s="11"/>
      <c r="C23" s="108" t="s">
        <v>91</v>
      </c>
      <c r="D23" s="21">
        <f t="shared" si="11"/>
        <v>452</v>
      </c>
      <c r="E23" s="9">
        <f t="shared" si="9"/>
        <v>32.522123893805308</v>
      </c>
      <c r="F23" s="9">
        <f t="shared" si="9"/>
        <v>67.477876106194685</v>
      </c>
      <c r="G23" s="21">
        <f t="shared" si="12"/>
        <v>452</v>
      </c>
      <c r="H23" s="9">
        <f t="shared" si="10"/>
        <v>20.79646017699115</v>
      </c>
      <c r="I23" s="9">
        <f t="shared" si="10"/>
        <v>1.9911504424778761</v>
      </c>
      <c r="J23" s="9">
        <f t="shared" si="10"/>
        <v>74.336283185840713</v>
      </c>
      <c r="K23" s="9">
        <f t="shared" si="10"/>
        <v>0</v>
      </c>
      <c r="L23" s="9">
        <f t="shared" si="10"/>
        <v>2.8761061946902653</v>
      </c>
    </row>
    <row r="24" spans="1:12" ht="14.45" customHeight="1" x14ac:dyDescent="0.15">
      <c r="A24" s="111"/>
      <c r="B24" s="204" t="s">
        <v>5</v>
      </c>
      <c r="C24" s="113" t="s">
        <v>16</v>
      </c>
      <c r="D24" s="20">
        <f>D150</f>
        <v>955</v>
      </c>
      <c r="E24" s="20">
        <f>E150</f>
        <v>256</v>
      </c>
      <c r="F24" s="20">
        <f t="shared" ref="F24" si="13">F150</f>
        <v>699</v>
      </c>
      <c r="G24" s="20">
        <f>G150</f>
        <v>955</v>
      </c>
      <c r="H24" s="20">
        <f>H150</f>
        <v>162</v>
      </c>
      <c r="I24" s="20">
        <f t="shared" ref="I24:L24" si="14">I150</f>
        <v>30</v>
      </c>
      <c r="J24" s="20">
        <f t="shared" si="14"/>
        <v>724</v>
      </c>
      <c r="K24" s="20">
        <f t="shared" si="14"/>
        <v>7</v>
      </c>
      <c r="L24" s="20">
        <f t="shared" si="14"/>
        <v>32</v>
      </c>
    </row>
    <row r="25" spans="1:12" ht="14.45" customHeight="1" x14ac:dyDescent="0.15">
      <c r="A25" s="111"/>
      <c r="B25" s="205"/>
      <c r="C25" s="112"/>
      <c r="D25" s="28">
        <f>IF(SUM(E25:F25)&gt;100,"－",SUM(E25:F25))</f>
        <v>100</v>
      </c>
      <c r="E25" s="28">
        <f t="shared" ref="E25:F25" si="15">E150/$D24*100</f>
        <v>26.806282722513092</v>
      </c>
      <c r="F25" s="28">
        <f t="shared" si="15"/>
        <v>73.193717277486911</v>
      </c>
      <c r="G25" s="28">
        <f>IF(SUM(H25:L25)&gt;100,"－",SUM(H25:L25))</f>
        <v>100.00000000000001</v>
      </c>
      <c r="H25" s="28">
        <f>H150/$G24*100</f>
        <v>16.963350785340314</v>
      </c>
      <c r="I25" s="28">
        <f>I150/$G24*100</f>
        <v>3.1413612565445024</v>
      </c>
      <c r="J25" s="28">
        <f>J150/$G24*100</f>
        <v>75.811518324607334</v>
      </c>
      <c r="K25" s="28">
        <f>K150/$G24*100</f>
        <v>0.73298429319371727</v>
      </c>
      <c r="L25" s="28">
        <f>L150/$G24*100</f>
        <v>3.3507853403141366</v>
      </c>
    </row>
    <row r="26" spans="1:12" ht="14.45" customHeight="1" x14ac:dyDescent="0.15">
      <c r="A26" s="111"/>
      <c r="B26" s="205"/>
      <c r="C26" s="110" t="s">
        <v>84</v>
      </c>
      <c r="D26" s="20">
        <f>D152</f>
        <v>44</v>
      </c>
      <c r="E26" s="12">
        <f t="shared" ref="E26:F33" si="16">IF($D26=0,0,E152/$D26*100)</f>
        <v>31.818181818181817</v>
      </c>
      <c r="F26" s="12">
        <f t="shared" si="16"/>
        <v>68.181818181818173</v>
      </c>
      <c r="G26" s="20">
        <f>G152</f>
        <v>44</v>
      </c>
      <c r="H26" s="12">
        <f t="shared" ref="H26:L33" si="17">IF($G26=0,0,H152/$G26*100)</f>
        <v>11.363636363636363</v>
      </c>
      <c r="I26" s="12">
        <f t="shared" si="17"/>
        <v>6.8181818181818175</v>
      </c>
      <c r="J26" s="12">
        <f t="shared" si="17"/>
        <v>72.727272727272734</v>
      </c>
      <c r="K26" s="12">
        <f t="shared" si="17"/>
        <v>2.2727272727272729</v>
      </c>
      <c r="L26" s="12">
        <f t="shared" si="17"/>
        <v>6.8181818181818175</v>
      </c>
    </row>
    <row r="27" spans="1:12" ht="14.45" customHeight="1" x14ac:dyDescent="0.15">
      <c r="A27" s="111"/>
      <c r="B27" s="205"/>
      <c r="C27" s="110" t="s">
        <v>85</v>
      </c>
      <c r="D27" s="20">
        <f t="shared" ref="D27:F34" si="18">D153</f>
        <v>79</v>
      </c>
      <c r="E27" s="12">
        <f t="shared" si="16"/>
        <v>31.645569620253166</v>
      </c>
      <c r="F27" s="12">
        <f t="shared" si="16"/>
        <v>68.35443037974683</v>
      </c>
      <c r="G27" s="20">
        <f t="shared" ref="G27:L34" si="19">G153</f>
        <v>79</v>
      </c>
      <c r="H27" s="12">
        <f t="shared" si="17"/>
        <v>12.658227848101266</v>
      </c>
      <c r="I27" s="12">
        <f t="shared" si="17"/>
        <v>3.79746835443038</v>
      </c>
      <c r="J27" s="12">
        <f t="shared" si="17"/>
        <v>78.48101265822784</v>
      </c>
      <c r="K27" s="12">
        <f t="shared" si="17"/>
        <v>1.2658227848101267</v>
      </c>
      <c r="L27" s="12">
        <f t="shared" si="17"/>
        <v>3.79746835443038</v>
      </c>
    </row>
    <row r="28" spans="1:12" ht="14.45" customHeight="1" x14ac:dyDescent="0.15">
      <c r="A28" s="111"/>
      <c r="B28" s="205"/>
      <c r="C28" s="110" t="s">
        <v>86</v>
      </c>
      <c r="D28" s="20">
        <f t="shared" si="18"/>
        <v>75</v>
      </c>
      <c r="E28" s="12">
        <f t="shared" si="16"/>
        <v>24</v>
      </c>
      <c r="F28" s="12">
        <f t="shared" si="16"/>
        <v>76</v>
      </c>
      <c r="G28" s="20">
        <f t="shared" si="19"/>
        <v>75</v>
      </c>
      <c r="H28" s="12">
        <f t="shared" si="17"/>
        <v>17.333333333333336</v>
      </c>
      <c r="I28" s="12">
        <f t="shared" si="17"/>
        <v>2.666666666666667</v>
      </c>
      <c r="J28" s="12">
        <f t="shared" si="17"/>
        <v>73.333333333333329</v>
      </c>
      <c r="K28" s="12">
        <f t="shared" si="17"/>
        <v>0</v>
      </c>
      <c r="L28" s="12">
        <f t="shared" si="17"/>
        <v>6.666666666666667</v>
      </c>
    </row>
    <row r="29" spans="1:12" ht="14.45" customHeight="1" x14ac:dyDescent="0.15">
      <c r="A29" s="111"/>
      <c r="B29" s="200"/>
      <c r="C29" s="110" t="s">
        <v>87</v>
      </c>
      <c r="D29" s="20">
        <f t="shared" si="18"/>
        <v>62</v>
      </c>
      <c r="E29" s="12">
        <f t="shared" si="16"/>
        <v>29.032258064516132</v>
      </c>
      <c r="F29" s="12">
        <f t="shared" si="16"/>
        <v>70.967741935483872</v>
      </c>
      <c r="G29" s="20">
        <f t="shared" si="19"/>
        <v>62</v>
      </c>
      <c r="H29" s="12">
        <f t="shared" si="17"/>
        <v>16.129032258064516</v>
      </c>
      <c r="I29" s="12">
        <f t="shared" si="17"/>
        <v>4.838709677419355</v>
      </c>
      <c r="J29" s="12">
        <f t="shared" si="17"/>
        <v>75.806451612903231</v>
      </c>
      <c r="K29" s="12">
        <f t="shared" si="17"/>
        <v>0</v>
      </c>
      <c r="L29" s="12">
        <f t="shared" si="17"/>
        <v>3.225806451612903</v>
      </c>
    </row>
    <row r="30" spans="1:12" ht="14.45" customHeight="1" x14ac:dyDescent="0.15">
      <c r="A30" s="111"/>
      <c r="B30" s="200"/>
      <c r="C30" s="80" t="s">
        <v>88</v>
      </c>
      <c r="D30" s="20">
        <f t="shared" si="18"/>
        <v>115</v>
      </c>
      <c r="E30" s="12">
        <f t="shared" si="16"/>
        <v>30.434782608695656</v>
      </c>
      <c r="F30" s="12">
        <f t="shared" si="16"/>
        <v>69.565217391304344</v>
      </c>
      <c r="G30" s="20">
        <f t="shared" si="19"/>
        <v>115</v>
      </c>
      <c r="H30" s="12">
        <f t="shared" si="17"/>
        <v>18.260869565217391</v>
      </c>
      <c r="I30" s="12">
        <f t="shared" si="17"/>
        <v>0.86956521739130432</v>
      </c>
      <c r="J30" s="12">
        <f t="shared" si="17"/>
        <v>73.91304347826086</v>
      </c>
      <c r="K30" s="12">
        <f t="shared" si="17"/>
        <v>0</v>
      </c>
      <c r="L30" s="12">
        <f t="shared" si="17"/>
        <v>6.9565217391304346</v>
      </c>
    </row>
    <row r="31" spans="1:12" ht="14.45" customHeight="1" x14ac:dyDescent="0.15">
      <c r="A31" s="111"/>
      <c r="B31" s="200"/>
      <c r="C31" s="80" t="s">
        <v>89</v>
      </c>
      <c r="D31" s="20">
        <f t="shared" si="18"/>
        <v>115</v>
      </c>
      <c r="E31" s="12">
        <f t="shared" si="16"/>
        <v>32.173913043478258</v>
      </c>
      <c r="F31" s="12">
        <f t="shared" si="16"/>
        <v>67.826086956521735</v>
      </c>
      <c r="G31" s="20">
        <f t="shared" si="19"/>
        <v>115</v>
      </c>
      <c r="H31" s="12">
        <f t="shared" si="17"/>
        <v>20.869565217391305</v>
      </c>
      <c r="I31" s="12">
        <f t="shared" si="17"/>
        <v>3.4782608695652173</v>
      </c>
      <c r="J31" s="12">
        <f t="shared" si="17"/>
        <v>73.043478260869563</v>
      </c>
      <c r="K31" s="12">
        <f t="shared" si="17"/>
        <v>0.86956521739130432</v>
      </c>
      <c r="L31" s="12">
        <f t="shared" si="17"/>
        <v>1.7391304347826086</v>
      </c>
    </row>
    <row r="32" spans="1:12" ht="14.45" customHeight="1" x14ac:dyDescent="0.15">
      <c r="A32" s="111"/>
      <c r="B32" s="200"/>
      <c r="C32" s="80" t="s">
        <v>90</v>
      </c>
      <c r="D32" s="20">
        <f t="shared" si="18"/>
        <v>146</v>
      </c>
      <c r="E32" s="12">
        <f t="shared" si="16"/>
        <v>26.027397260273972</v>
      </c>
      <c r="F32" s="12">
        <f t="shared" si="16"/>
        <v>73.972602739726028</v>
      </c>
      <c r="G32" s="20">
        <f t="shared" si="19"/>
        <v>146</v>
      </c>
      <c r="H32" s="12">
        <f t="shared" si="17"/>
        <v>18.493150684931507</v>
      </c>
      <c r="I32" s="12">
        <f t="shared" si="17"/>
        <v>0.68493150684931503</v>
      </c>
      <c r="J32" s="12">
        <f t="shared" si="17"/>
        <v>77.397260273972606</v>
      </c>
      <c r="K32" s="12">
        <f t="shared" si="17"/>
        <v>0.68493150684931503</v>
      </c>
      <c r="L32" s="12">
        <f t="shared" si="17"/>
        <v>2.7397260273972601</v>
      </c>
    </row>
    <row r="33" spans="1:12" ht="14.45" customHeight="1" x14ac:dyDescent="0.15">
      <c r="A33" s="109"/>
      <c r="B33" s="202"/>
      <c r="C33" s="108" t="s">
        <v>91</v>
      </c>
      <c r="D33" s="21">
        <f t="shared" si="18"/>
        <v>319</v>
      </c>
      <c r="E33" s="9">
        <f t="shared" si="16"/>
        <v>22.257053291536049</v>
      </c>
      <c r="F33" s="9">
        <f t="shared" si="16"/>
        <v>77.742946708463947</v>
      </c>
      <c r="G33" s="21">
        <f t="shared" si="19"/>
        <v>319</v>
      </c>
      <c r="H33" s="9">
        <f t="shared" si="17"/>
        <v>16.300940438871471</v>
      </c>
      <c r="I33" s="9">
        <f t="shared" si="17"/>
        <v>4.0752351097178678</v>
      </c>
      <c r="J33" s="9">
        <f t="shared" si="17"/>
        <v>77.115987460815049</v>
      </c>
      <c r="K33" s="9">
        <f t="shared" si="17"/>
        <v>0.94043887147335425</v>
      </c>
      <c r="L33" s="9">
        <f t="shared" si="17"/>
        <v>1.5673981191222568</v>
      </c>
    </row>
    <row r="34" spans="1:12" ht="14.45" customHeight="1" x14ac:dyDescent="0.15">
      <c r="A34" s="114" t="s">
        <v>129</v>
      </c>
      <c r="B34" s="17" t="s">
        <v>6</v>
      </c>
      <c r="C34" s="113" t="s">
        <v>16</v>
      </c>
      <c r="D34" s="8">
        <f t="shared" si="18"/>
        <v>1165</v>
      </c>
      <c r="E34" s="8">
        <f t="shared" si="18"/>
        <v>602</v>
      </c>
      <c r="F34" s="8">
        <f t="shared" si="18"/>
        <v>563</v>
      </c>
      <c r="G34" s="8">
        <f t="shared" si="19"/>
        <v>1165</v>
      </c>
      <c r="H34" s="8">
        <f t="shared" si="19"/>
        <v>159</v>
      </c>
      <c r="I34" s="8">
        <f t="shared" si="19"/>
        <v>2</v>
      </c>
      <c r="J34" s="8">
        <f t="shared" si="19"/>
        <v>984</v>
      </c>
      <c r="K34" s="8">
        <f t="shared" si="19"/>
        <v>0</v>
      </c>
      <c r="L34" s="8">
        <f t="shared" si="19"/>
        <v>20</v>
      </c>
    </row>
    <row r="35" spans="1:12" ht="14.45" customHeight="1" x14ac:dyDescent="0.15">
      <c r="A35" s="201"/>
      <c r="B35" s="18" t="s">
        <v>7</v>
      </c>
      <c r="C35" s="112"/>
      <c r="D35" s="27">
        <f>IF(SUM(E35:F35)&gt;100,"－",SUM(E35:F35))</f>
        <v>100</v>
      </c>
      <c r="E35" s="28">
        <f t="shared" ref="E35:F35" si="20">E160/$D34*100</f>
        <v>51.673819742489272</v>
      </c>
      <c r="F35" s="28">
        <f t="shared" si="20"/>
        <v>48.326180257510728</v>
      </c>
      <c r="G35" s="27">
        <f>IF(SUM(H35:L35)&gt;100,"－",SUM(H35:L35))</f>
        <v>100</v>
      </c>
      <c r="H35" s="28">
        <f>H160/$G34*100</f>
        <v>13.648068669527897</v>
      </c>
      <c r="I35" s="28">
        <f>I160/$G34*100</f>
        <v>0.17167381974248927</v>
      </c>
      <c r="J35" s="28">
        <f>J160/$G34*100</f>
        <v>84.46351931330473</v>
      </c>
      <c r="K35" s="28">
        <f>K160/$G34*100</f>
        <v>0</v>
      </c>
      <c r="L35" s="28">
        <f>L160/$G34*100</f>
        <v>1.7167381974248928</v>
      </c>
    </row>
    <row r="36" spans="1:12" ht="14.45" customHeight="1" x14ac:dyDescent="0.15">
      <c r="A36" s="201"/>
      <c r="B36" s="18" t="s">
        <v>8</v>
      </c>
      <c r="C36" s="110" t="s">
        <v>93</v>
      </c>
      <c r="D36" s="20">
        <f>D162</f>
        <v>492</v>
      </c>
      <c r="E36" s="12">
        <f t="shared" ref="E36:F39" si="21">IF($D36=0,0,E162/$D36*100)</f>
        <v>61.585365853658537</v>
      </c>
      <c r="F36" s="12">
        <f t="shared" si="21"/>
        <v>38.414634146341463</v>
      </c>
      <c r="G36" s="20">
        <f>G162</f>
        <v>492</v>
      </c>
      <c r="H36" s="12">
        <f t="shared" ref="H36:L39" si="22">IF($G36=0,0,H162/$G36*100)</f>
        <v>9.5528455284552845</v>
      </c>
      <c r="I36" s="12">
        <f t="shared" si="22"/>
        <v>0</v>
      </c>
      <c r="J36" s="12">
        <f t="shared" si="22"/>
        <v>87.398373983739845</v>
      </c>
      <c r="K36" s="12">
        <f t="shared" si="22"/>
        <v>0</v>
      </c>
      <c r="L36" s="12">
        <f t="shared" si="22"/>
        <v>3.0487804878048781</v>
      </c>
    </row>
    <row r="37" spans="1:12" ht="14.45" customHeight="1" x14ac:dyDescent="0.15">
      <c r="A37" s="201"/>
      <c r="B37" s="18" t="s">
        <v>9</v>
      </c>
      <c r="C37" s="110" t="s">
        <v>94</v>
      </c>
      <c r="D37" s="20">
        <f t="shared" ref="D37:F40" si="23">D163</f>
        <v>194</v>
      </c>
      <c r="E37" s="12">
        <f t="shared" si="21"/>
        <v>41.237113402061851</v>
      </c>
      <c r="F37" s="12">
        <f t="shared" si="21"/>
        <v>58.762886597938149</v>
      </c>
      <c r="G37" s="20">
        <f t="shared" ref="G37:L40" si="24">G163</f>
        <v>194</v>
      </c>
      <c r="H37" s="12">
        <f t="shared" si="22"/>
        <v>17.010309278350515</v>
      </c>
      <c r="I37" s="12">
        <f t="shared" si="22"/>
        <v>0</v>
      </c>
      <c r="J37" s="12">
        <f t="shared" si="22"/>
        <v>81.958762886597938</v>
      </c>
      <c r="K37" s="12">
        <f t="shared" si="22"/>
        <v>0</v>
      </c>
      <c r="L37" s="12">
        <f t="shared" si="22"/>
        <v>1.0309278350515463</v>
      </c>
    </row>
    <row r="38" spans="1:12" ht="14.45" customHeight="1" x14ac:dyDescent="0.15">
      <c r="A38" s="111"/>
      <c r="B38" s="18"/>
      <c r="C38" s="110" t="s">
        <v>95</v>
      </c>
      <c r="D38" s="20">
        <f t="shared" si="23"/>
        <v>433</v>
      </c>
      <c r="E38" s="12">
        <f t="shared" si="21"/>
        <v>46.189376443418013</v>
      </c>
      <c r="F38" s="12">
        <f t="shared" si="21"/>
        <v>53.81062355658198</v>
      </c>
      <c r="G38" s="20">
        <f t="shared" si="24"/>
        <v>433</v>
      </c>
      <c r="H38" s="12">
        <f t="shared" si="22"/>
        <v>16.859122401847575</v>
      </c>
      <c r="I38" s="12">
        <f t="shared" si="22"/>
        <v>0.46189376443418012</v>
      </c>
      <c r="J38" s="12">
        <f t="shared" si="22"/>
        <v>82.217090069284055</v>
      </c>
      <c r="K38" s="12">
        <f t="shared" si="22"/>
        <v>0</v>
      </c>
      <c r="L38" s="12">
        <f t="shared" si="22"/>
        <v>0.46189376443418012</v>
      </c>
    </row>
    <row r="39" spans="1:12" ht="14.45" customHeight="1" x14ac:dyDescent="0.15">
      <c r="A39" s="111"/>
      <c r="B39" s="19"/>
      <c r="C39" s="108" t="s">
        <v>96</v>
      </c>
      <c r="D39" s="20">
        <f t="shared" si="23"/>
        <v>46</v>
      </c>
      <c r="E39" s="12">
        <f t="shared" si="21"/>
        <v>41.304347826086953</v>
      </c>
      <c r="F39" s="12">
        <f t="shared" si="21"/>
        <v>58.695652173913047</v>
      </c>
      <c r="G39" s="20">
        <f t="shared" si="24"/>
        <v>46</v>
      </c>
      <c r="H39" s="12">
        <f t="shared" si="22"/>
        <v>13.043478260869565</v>
      </c>
      <c r="I39" s="12">
        <f t="shared" si="22"/>
        <v>0</v>
      </c>
      <c r="J39" s="12">
        <f t="shared" si="22"/>
        <v>84.782608695652172</v>
      </c>
      <c r="K39" s="12">
        <f t="shared" si="22"/>
        <v>0</v>
      </c>
      <c r="L39" s="12">
        <f t="shared" si="22"/>
        <v>2.1739130434782608</v>
      </c>
    </row>
    <row r="40" spans="1:12" ht="14.45" customHeight="1" x14ac:dyDescent="0.15">
      <c r="A40" s="111"/>
      <c r="B40" s="11" t="s">
        <v>2</v>
      </c>
      <c r="C40" s="113" t="s">
        <v>16</v>
      </c>
      <c r="D40" s="8">
        <f t="shared" si="23"/>
        <v>835</v>
      </c>
      <c r="E40" s="8">
        <f t="shared" si="23"/>
        <v>315</v>
      </c>
      <c r="F40" s="8">
        <f t="shared" si="23"/>
        <v>520</v>
      </c>
      <c r="G40" s="8">
        <f t="shared" si="24"/>
        <v>835</v>
      </c>
      <c r="H40" s="8">
        <f t="shared" si="24"/>
        <v>170</v>
      </c>
      <c r="I40" s="8">
        <f t="shared" si="24"/>
        <v>16</v>
      </c>
      <c r="J40" s="8">
        <f t="shared" si="24"/>
        <v>629</v>
      </c>
      <c r="K40" s="8">
        <f t="shared" si="24"/>
        <v>0</v>
      </c>
      <c r="L40" s="8">
        <f t="shared" si="24"/>
        <v>20</v>
      </c>
    </row>
    <row r="41" spans="1:12" ht="14.45" customHeight="1" x14ac:dyDescent="0.15">
      <c r="A41" s="111"/>
      <c r="B41" s="11" t="s">
        <v>3</v>
      </c>
      <c r="C41" s="112"/>
      <c r="D41" s="27">
        <f>IF(SUM(E41:F41)&gt;100,"－",SUM(E41:F41))</f>
        <v>100</v>
      </c>
      <c r="E41" s="28">
        <f t="shared" ref="E41:F41" si="25">E166/$D40*100</f>
        <v>37.724550898203589</v>
      </c>
      <c r="F41" s="28">
        <f t="shared" si="25"/>
        <v>62.275449101796411</v>
      </c>
      <c r="G41" s="27">
        <f>IF(SUM(H41:L41)&gt;100,"－",SUM(H41:L41))</f>
        <v>100.00000000000001</v>
      </c>
      <c r="H41" s="28">
        <f>H166/$G40*100</f>
        <v>20.359281437125748</v>
      </c>
      <c r="I41" s="28">
        <f>I166/$G40*100</f>
        <v>1.9161676646706587</v>
      </c>
      <c r="J41" s="28">
        <f>J166/$G40*100</f>
        <v>75.329341317365277</v>
      </c>
      <c r="K41" s="28">
        <f>K166/$G40*100</f>
        <v>0</v>
      </c>
      <c r="L41" s="28">
        <f>L166/$G40*100</f>
        <v>2.3952095808383236</v>
      </c>
    </row>
    <row r="42" spans="1:12" ht="14.45" customHeight="1" x14ac:dyDescent="0.15">
      <c r="A42" s="111"/>
      <c r="B42" s="11" t="s">
        <v>4</v>
      </c>
      <c r="C42" s="110" t="s">
        <v>93</v>
      </c>
      <c r="D42" s="20">
        <f>D168</f>
        <v>160</v>
      </c>
      <c r="E42" s="12">
        <f t="shared" ref="E42:F45" si="26">IF($D42=0,0,E168/$D42*100)</f>
        <v>50.625</v>
      </c>
      <c r="F42" s="12">
        <f t="shared" si="26"/>
        <v>49.375</v>
      </c>
      <c r="G42" s="20">
        <f>G168</f>
        <v>160</v>
      </c>
      <c r="H42" s="12">
        <f t="shared" ref="H42:L45" si="27">IF($G42=0,0,H168/$G42*100)</f>
        <v>18.75</v>
      </c>
      <c r="I42" s="12">
        <f t="shared" si="27"/>
        <v>1.25</v>
      </c>
      <c r="J42" s="12">
        <f t="shared" si="27"/>
        <v>78.125</v>
      </c>
      <c r="K42" s="12">
        <f t="shared" si="27"/>
        <v>0</v>
      </c>
      <c r="L42" s="12">
        <f t="shared" si="27"/>
        <v>1.875</v>
      </c>
    </row>
    <row r="43" spans="1:12" ht="14.45" customHeight="1" x14ac:dyDescent="0.15">
      <c r="A43" s="111"/>
      <c r="B43" s="11"/>
      <c r="C43" s="110" t="s">
        <v>94</v>
      </c>
      <c r="D43" s="20">
        <f t="shared" ref="D43:F46" si="28">D169</f>
        <v>196</v>
      </c>
      <c r="E43" s="12">
        <f t="shared" si="26"/>
        <v>37.244897959183675</v>
      </c>
      <c r="F43" s="12">
        <f t="shared" si="26"/>
        <v>62.755102040816325</v>
      </c>
      <c r="G43" s="20">
        <f t="shared" ref="G43:L46" si="29">G169</f>
        <v>196</v>
      </c>
      <c r="H43" s="12">
        <f t="shared" si="27"/>
        <v>22.448979591836736</v>
      </c>
      <c r="I43" s="12">
        <f t="shared" si="27"/>
        <v>2.0408163265306123</v>
      </c>
      <c r="J43" s="12">
        <f t="shared" si="27"/>
        <v>73.469387755102048</v>
      </c>
      <c r="K43" s="12">
        <f t="shared" si="27"/>
        <v>0</v>
      </c>
      <c r="L43" s="12">
        <f t="shared" si="27"/>
        <v>2.0408163265306123</v>
      </c>
    </row>
    <row r="44" spans="1:12" ht="14.45" customHeight="1" x14ac:dyDescent="0.15">
      <c r="A44" s="111"/>
      <c r="B44" s="11"/>
      <c r="C44" s="110" t="s">
        <v>95</v>
      </c>
      <c r="D44" s="20">
        <f t="shared" si="28"/>
        <v>402</v>
      </c>
      <c r="E44" s="12">
        <f t="shared" si="26"/>
        <v>35.323383084577117</v>
      </c>
      <c r="F44" s="12">
        <f t="shared" si="26"/>
        <v>64.676616915422898</v>
      </c>
      <c r="G44" s="20">
        <f t="shared" si="29"/>
        <v>402</v>
      </c>
      <c r="H44" s="12">
        <f t="shared" si="27"/>
        <v>20.149253731343283</v>
      </c>
      <c r="I44" s="12">
        <f t="shared" si="27"/>
        <v>2.2388059701492535</v>
      </c>
      <c r="J44" s="12">
        <f t="shared" si="27"/>
        <v>75.870646766169159</v>
      </c>
      <c r="K44" s="12">
        <f t="shared" si="27"/>
        <v>0</v>
      </c>
      <c r="L44" s="12">
        <f t="shared" si="27"/>
        <v>1.7412935323383085</v>
      </c>
    </row>
    <row r="45" spans="1:12" ht="14.45" customHeight="1" x14ac:dyDescent="0.15">
      <c r="A45" s="111"/>
      <c r="B45" s="11"/>
      <c r="C45" s="108" t="s">
        <v>96</v>
      </c>
      <c r="D45" s="20">
        <f t="shared" si="28"/>
        <v>77</v>
      </c>
      <c r="E45" s="12">
        <f t="shared" si="26"/>
        <v>24.675324675324674</v>
      </c>
      <c r="F45" s="12">
        <f t="shared" si="26"/>
        <v>75.324675324675326</v>
      </c>
      <c r="G45" s="20">
        <f t="shared" si="29"/>
        <v>77</v>
      </c>
      <c r="H45" s="12">
        <f t="shared" si="27"/>
        <v>19.480519480519483</v>
      </c>
      <c r="I45" s="12">
        <f t="shared" si="27"/>
        <v>1.2987012987012987</v>
      </c>
      <c r="J45" s="12">
        <f t="shared" si="27"/>
        <v>71.428571428571431</v>
      </c>
      <c r="K45" s="12">
        <f t="shared" si="27"/>
        <v>0</v>
      </c>
      <c r="L45" s="12">
        <f t="shared" si="27"/>
        <v>7.7922077922077921</v>
      </c>
    </row>
    <row r="46" spans="1:12" ht="14.45" customHeight="1" x14ac:dyDescent="0.15">
      <c r="A46" s="111"/>
      <c r="B46" s="204" t="s">
        <v>5</v>
      </c>
      <c r="C46" s="113" t="s">
        <v>16</v>
      </c>
      <c r="D46" s="8">
        <f t="shared" si="28"/>
        <v>955</v>
      </c>
      <c r="E46" s="8">
        <f t="shared" si="28"/>
        <v>256</v>
      </c>
      <c r="F46" s="8">
        <f t="shared" si="28"/>
        <v>699</v>
      </c>
      <c r="G46" s="8">
        <f t="shared" si="29"/>
        <v>955</v>
      </c>
      <c r="H46" s="8">
        <f t="shared" si="29"/>
        <v>162</v>
      </c>
      <c r="I46" s="8">
        <f t="shared" si="29"/>
        <v>30</v>
      </c>
      <c r="J46" s="8">
        <f t="shared" si="29"/>
        <v>724</v>
      </c>
      <c r="K46" s="8">
        <f t="shared" si="29"/>
        <v>7</v>
      </c>
      <c r="L46" s="8">
        <f t="shared" si="29"/>
        <v>32</v>
      </c>
    </row>
    <row r="47" spans="1:12" ht="14.45" customHeight="1" x14ac:dyDescent="0.15">
      <c r="A47" s="111"/>
      <c r="B47" s="205"/>
      <c r="C47" s="112"/>
      <c r="D47" s="27">
        <f>IF(SUM(E47:F47)&gt;100,"－",SUM(E47:F47))</f>
        <v>100</v>
      </c>
      <c r="E47" s="28">
        <f t="shared" ref="E47:F47" si="30">E172/$D46*100</f>
        <v>26.806282722513092</v>
      </c>
      <c r="F47" s="28">
        <f t="shared" si="30"/>
        <v>73.193717277486911</v>
      </c>
      <c r="G47" s="27">
        <f>IF(SUM(H47:L47)&gt;100,"－",SUM(H47:L47))</f>
        <v>100.00000000000001</v>
      </c>
      <c r="H47" s="28">
        <f>H172/$G46*100</f>
        <v>16.963350785340314</v>
      </c>
      <c r="I47" s="28">
        <f>I172/$G46*100</f>
        <v>3.1413612565445024</v>
      </c>
      <c r="J47" s="28">
        <f>J172/$G46*100</f>
        <v>75.811518324607334</v>
      </c>
      <c r="K47" s="28">
        <f>K172/$G46*100</f>
        <v>0.73298429319371727</v>
      </c>
      <c r="L47" s="28">
        <f>L172/$G46*100</f>
        <v>3.3507853403141366</v>
      </c>
    </row>
    <row r="48" spans="1:12" ht="14.45" customHeight="1" x14ac:dyDescent="0.15">
      <c r="A48" s="111"/>
      <c r="B48" s="205"/>
      <c r="C48" s="110" t="s">
        <v>93</v>
      </c>
      <c r="D48" s="20">
        <f>D174</f>
        <v>290</v>
      </c>
      <c r="E48" s="12">
        <f t="shared" ref="E48:F51" si="31">IF($D48=0,0,E174/$D48*100)</f>
        <v>28.620689655172416</v>
      </c>
      <c r="F48" s="12">
        <f t="shared" si="31"/>
        <v>71.379310344827587</v>
      </c>
      <c r="G48" s="20">
        <f>G174</f>
        <v>290</v>
      </c>
      <c r="H48" s="12">
        <f t="shared" ref="H48:L51" si="32">IF($G48=0,0,H174/$G48*100)</f>
        <v>13.793103448275861</v>
      </c>
      <c r="I48" s="12">
        <f t="shared" si="32"/>
        <v>3.4482758620689653</v>
      </c>
      <c r="J48" s="12">
        <f t="shared" si="32"/>
        <v>78.620689655172413</v>
      </c>
      <c r="K48" s="12">
        <f t="shared" si="32"/>
        <v>1.0344827586206897</v>
      </c>
      <c r="L48" s="12">
        <f t="shared" si="32"/>
        <v>3.103448275862069</v>
      </c>
    </row>
    <row r="49" spans="1:12" ht="14.45" customHeight="1" x14ac:dyDescent="0.15">
      <c r="A49" s="111"/>
      <c r="B49" s="205"/>
      <c r="C49" s="110" t="s">
        <v>94</v>
      </c>
      <c r="D49" s="20">
        <f t="shared" ref="D49:F52" si="33">D175</f>
        <v>208</v>
      </c>
      <c r="E49" s="12">
        <f t="shared" si="31"/>
        <v>26.923076923076923</v>
      </c>
      <c r="F49" s="12">
        <f t="shared" si="31"/>
        <v>73.076923076923066</v>
      </c>
      <c r="G49" s="20">
        <f t="shared" ref="G49:L52" si="34">G175</f>
        <v>208</v>
      </c>
      <c r="H49" s="12">
        <f t="shared" si="32"/>
        <v>17.78846153846154</v>
      </c>
      <c r="I49" s="12">
        <f t="shared" si="32"/>
        <v>1.9230769230769231</v>
      </c>
      <c r="J49" s="12">
        <f t="shared" si="32"/>
        <v>76.442307692307693</v>
      </c>
      <c r="K49" s="12">
        <f t="shared" si="32"/>
        <v>0.96153846153846156</v>
      </c>
      <c r="L49" s="12">
        <f t="shared" si="32"/>
        <v>2.8846153846153846</v>
      </c>
    </row>
    <row r="50" spans="1:12" ht="14.45" customHeight="1" x14ac:dyDescent="0.15">
      <c r="A50" s="111"/>
      <c r="B50" s="205"/>
      <c r="C50" s="110" t="s">
        <v>95</v>
      </c>
      <c r="D50" s="20">
        <f t="shared" si="33"/>
        <v>404</v>
      </c>
      <c r="E50" s="12">
        <f t="shared" si="31"/>
        <v>24.752475247524753</v>
      </c>
      <c r="F50" s="12">
        <f t="shared" si="31"/>
        <v>75.247524752475243</v>
      </c>
      <c r="G50" s="20">
        <f t="shared" si="34"/>
        <v>404</v>
      </c>
      <c r="H50" s="12">
        <f t="shared" si="32"/>
        <v>18.811881188118811</v>
      </c>
      <c r="I50" s="12">
        <f t="shared" si="32"/>
        <v>3.9603960396039604</v>
      </c>
      <c r="J50" s="12">
        <f t="shared" si="32"/>
        <v>73.019801980198025</v>
      </c>
      <c r="K50" s="12">
        <f t="shared" si="32"/>
        <v>0.24752475247524752</v>
      </c>
      <c r="L50" s="12">
        <f t="shared" si="32"/>
        <v>3.9603960396039604</v>
      </c>
    </row>
    <row r="51" spans="1:12" ht="14.45" customHeight="1" x14ac:dyDescent="0.15">
      <c r="A51" s="109"/>
      <c r="B51" s="202"/>
      <c r="C51" s="108" t="s">
        <v>96</v>
      </c>
      <c r="D51" s="21">
        <f t="shared" si="33"/>
        <v>53</v>
      </c>
      <c r="E51" s="9">
        <f t="shared" si="31"/>
        <v>32.075471698113205</v>
      </c>
      <c r="F51" s="9">
        <f t="shared" si="31"/>
        <v>67.924528301886795</v>
      </c>
      <c r="G51" s="21">
        <f t="shared" si="34"/>
        <v>53</v>
      </c>
      <c r="H51" s="9">
        <f t="shared" si="32"/>
        <v>16.981132075471699</v>
      </c>
      <c r="I51" s="9">
        <f t="shared" si="32"/>
        <v>0</v>
      </c>
      <c r="J51" s="9">
        <f t="shared" si="32"/>
        <v>79.245283018867923</v>
      </c>
      <c r="K51" s="9">
        <f t="shared" si="32"/>
        <v>1.8867924528301887</v>
      </c>
      <c r="L51" s="9">
        <f t="shared" si="32"/>
        <v>1.8867924528301887</v>
      </c>
    </row>
    <row r="52" spans="1:12" ht="15" customHeight="1" x14ac:dyDescent="0.15">
      <c r="A52" s="70" t="s">
        <v>462</v>
      </c>
      <c r="B52" s="17" t="s">
        <v>6</v>
      </c>
      <c r="C52" s="113" t="s">
        <v>16</v>
      </c>
      <c r="D52" s="8">
        <f t="shared" si="33"/>
        <v>1165</v>
      </c>
      <c r="E52" s="8">
        <f t="shared" si="33"/>
        <v>602</v>
      </c>
      <c r="F52" s="8">
        <f t="shared" si="33"/>
        <v>563</v>
      </c>
      <c r="G52" s="8">
        <f t="shared" si="34"/>
        <v>1165</v>
      </c>
      <c r="H52" s="8">
        <f t="shared" si="34"/>
        <v>159</v>
      </c>
      <c r="I52" s="8">
        <f t="shared" si="34"/>
        <v>2</v>
      </c>
      <c r="J52" s="8">
        <f t="shared" si="34"/>
        <v>984</v>
      </c>
      <c r="K52" s="8">
        <f t="shared" si="34"/>
        <v>0</v>
      </c>
      <c r="L52" s="8">
        <f t="shared" si="34"/>
        <v>20</v>
      </c>
    </row>
    <row r="53" spans="1:12" ht="15" customHeight="1" x14ac:dyDescent="0.15">
      <c r="A53" s="148" t="s">
        <v>60</v>
      </c>
      <c r="B53" s="18" t="s">
        <v>7</v>
      </c>
      <c r="C53" s="112"/>
      <c r="D53" s="27">
        <f>IF(SUM(E53:F53)&gt;100,"－",SUM(E53:F53))</f>
        <v>100</v>
      </c>
      <c r="E53" s="28">
        <f t="shared" ref="E53:F53" si="35">E178/$D52*100</f>
        <v>51.673819742489272</v>
      </c>
      <c r="F53" s="28">
        <f t="shared" si="35"/>
        <v>48.326180257510728</v>
      </c>
      <c r="G53" s="27">
        <f>IF(SUM(H53:L53)&gt;100,"－",SUM(H53:L53))</f>
        <v>100</v>
      </c>
      <c r="H53" s="28">
        <f>H178/$G52*100</f>
        <v>13.648068669527897</v>
      </c>
      <c r="I53" s="28">
        <f>I178/$G52*100</f>
        <v>0.17167381974248927</v>
      </c>
      <c r="J53" s="28">
        <f>J178/$G52*100</f>
        <v>84.46351931330473</v>
      </c>
      <c r="K53" s="28">
        <f>K178/$G52*100</f>
        <v>0</v>
      </c>
      <c r="L53" s="28">
        <f>L178/$G52*100</f>
        <v>1.7167381974248928</v>
      </c>
    </row>
    <row r="54" spans="1:12" ht="21" customHeight="1" x14ac:dyDescent="0.15">
      <c r="A54" s="148" t="s">
        <v>71</v>
      </c>
      <c r="B54" s="18" t="s">
        <v>8</v>
      </c>
      <c r="C54" s="451" t="s">
        <v>120</v>
      </c>
      <c r="D54" s="20">
        <f t="shared" ref="D54:F59" si="36">D180</f>
        <v>177</v>
      </c>
      <c r="E54" s="12">
        <f t="shared" ref="E54:F58" si="37">IF($D54=0,0,E180/$D54*100)</f>
        <v>50.282485875706215</v>
      </c>
      <c r="F54" s="12">
        <f t="shared" si="37"/>
        <v>49.717514124293785</v>
      </c>
      <c r="G54" s="20">
        <f t="shared" ref="G54:G59" si="38">G180</f>
        <v>177</v>
      </c>
      <c r="H54" s="12">
        <f t="shared" ref="H54:L58" si="39">IF($G54=0,0,H180/$G54*100)</f>
        <v>9.0395480225988702</v>
      </c>
      <c r="I54" s="12">
        <f t="shared" si="39"/>
        <v>0</v>
      </c>
      <c r="J54" s="12">
        <f t="shared" si="39"/>
        <v>89.265536723163848</v>
      </c>
      <c r="K54" s="12">
        <f t="shared" si="39"/>
        <v>0</v>
      </c>
      <c r="L54" s="12">
        <f t="shared" si="39"/>
        <v>1.6949152542372881</v>
      </c>
    </row>
    <row r="55" spans="1:12" ht="21" customHeight="1" x14ac:dyDescent="0.15">
      <c r="A55" s="201"/>
      <c r="B55" s="18" t="s">
        <v>9</v>
      </c>
      <c r="C55" s="452" t="s">
        <v>121</v>
      </c>
      <c r="D55" s="72">
        <f t="shared" si="36"/>
        <v>96</v>
      </c>
      <c r="E55" s="73">
        <f t="shared" si="37"/>
        <v>44.791666666666671</v>
      </c>
      <c r="F55" s="73">
        <f t="shared" si="37"/>
        <v>55.208333333333336</v>
      </c>
      <c r="G55" s="72">
        <f t="shared" si="38"/>
        <v>96</v>
      </c>
      <c r="H55" s="73">
        <f t="shared" si="39"/>
        <v>13.541666666666666</v>
      </c>
      <c r="I55" s="73">
        <f t="shared" si="39"/>
        <v>1.0416666666666665</v>
      </c>
      <c r="J55" s="73">
        <f t="shared" si="39"/>
        <v>83.333333333333343</v>
      </c>
      <c r="K55" s="73">
        <f t="shared" si="39"/>
        <v>0</v>
      </c>
      <c r="L55" s="73">
        <f t="shared" si="39"/>
        <v>2.083333333333333</v>
      </c>
    </row>
    <row r="56" spans="1:12" ht="21" customHeight="1" x14ac:dyDescent="0.15">
      <c r="A56" s="111"/>
      <c r="B56" s="18"/>
      <c r="C56" s="452" t="s">
        <v>122</v>
      </c>
      <c r="D56" s="72">
        <f t="shared" si="36"/>
        <v>190</v>
      </c>
      <c r="E56" s="73">
        <f t="shared" si="37"/>
        <v>59.473684210526315</v>
      </c>
      <c r="F56" s="73">
        <f t="shared" si="37"/>
        <v>40.526315789473685</v>
      </c>
      <c r="G56" s="72">
        <f t="shared" si="38"/>
        <v>190</v>
      </c>
      <c r="H56" s="73">
        <f t="shared" si="39"/>
        <v>13.157894736842104</v>
      </c>
      <c r="I56" s="73">
        <f t="shared" si="39"/>
        <v>0</v>
      </c>
      <c r="J56" s="73">
        <f t="shared" si="39"/>
        <v>86.31578947368422</v>
      </c>
      <c r="K56" s="73">
        <f t="shared" si="39"/>
        <v>0</v>
      </c>
      <c r="L56" s="73">
        <f t="shared" si="39"/>
        <v>0.52631578947368418</v>
      </c>
    </row>
    <row r="57" spans="1:12" ht="21" customHeight="1" x14ac:dyDescent="0.15">
      <c r="A57" s="111"/>
      <c r="B57" s="18"/>
      <c r="C57" s="452" t="s">
        <v>123</v>
      </c>
      <c r="D57" s="72">
        <f t="shared" si="36"/>
        <v>284</v>
      </c>
      <c r="E57" s="73">
        <f t="shared" si="37"/>
        <v>50.352112676056336</v>
      </c>
      <c r="F57" s="73">
        <f t="shared" si="37"/>
        <v>49.647887323943664</v>
      </c>
      <c r="G57" s="72">
        <f t="shared" si="38"/>
        <v>284</v>
      </c>
      <c r="H57" s="73">
        <f t="shared" si="39"/>
        <v>9.8591549295774641</v>
      </c>
      <c r="I57" s="73">
        <f t="shared" si="39"/>
        <v>0</v>
      </c>
      <c r="J57" s="73">
        <f t="shared" si="39"/>
        <v>89.788732394366207</v>
      </c>
      <c r="K57" s="73">
        <f t="shared" si="39"/>
        <v>0</v>
      </c>
      <c r="L57" s="73">
        <f t="shared" si="39"/>
        <v>0.35211267605633806</v>
      </c>
    </row>
    <row r="58" spans="1:12" ht="21" customHeight="1" x14ac:dyDescent="0.15">
      <c r="A58" s="111"/>
      <c r="B58" s="19"/>
      <c r="C58" s="128" t="s">
        <v>66</v>
      </c>
      <c r="D58" s="20">
        <f t="shared" si="36"/>
        <v>418</v>
      </c>
      <c r="E58" s="12">
        <f t="shared" si="37"/>
        <v>51.196172248803826</v>
      </c>
      <c r="F58" s="12">
        <f t="shared" si="37"/>
        <v>48.803827751196174</v>
      </c>
      <c r="G58" s="20">
        <f t="shared" si="38"/>
        <v>418</v>
      </c>
      <c r="H58" s="12">
        <f t="shared" si="39"/>
        <v>18.421052631578945</v>
      </c>
      <c r="I58" s="12">
        <f t="shared" si="39"/>
        <v>0.23923444976076555</v>
      </c>
      <c r="J58" s="12">
        <f t="shared" si="39"/>
        <v>78.229665071770341</v>
      </c>
      <c r="K58" s="12">
        <f t="shared" si="39"/>
        <v>0</v>
      </c>
      <c r="L58" s="12">
        <f t="shared" si="39"/>
        <v>3.1100478468899522</v>
      </c>
    </row>
    <row r="59" spans="1:12" ht="15" customHeight="1" x14ac:dyDescent="0.15">
      <c r="A59" s="111"/>
      <c r="B59" s="11" t="s">
        <v>2</v>
      </c>
      <c r="C59" s="113" t="s">
        <v>16</v>
      </c>
      <c r="D59" s="8">
        <f t="shared" si="36"/>
        <v>835</v>
      </c>
      <c r="E59" s="8">
        <f t="shared" si="36"/>
        <v>315</v>
      </c>
      <c r="F59" s="8">
        <f t="shared" si="36"/>
        <v>520</v>
      </c>
      <c r="G59" s="8">
        <f t="shared" si="38"/>
        <v>835</v>
      </c>
      <c r="H59" s="8">
        <f>H185</f>
        <v>170</v>
      </c>
      <c r="I59" s="8">
        <f>I185</f>
        <v>16</v>
      </c>
      <c r="J59" s="8">
        <f>J185</f>
        <v>629</v>
      </c>
      <c r="K59" s="8">
        <f>K185</f>
        <v>0</v>
      </c>
      <c r="L59" s="8">
        <f>L185</f>
        <v>20</v>
      </c>
    </row>
    <row r="60" spans="1:12" ht="15" customHeight="1" x14ac:dyDescent="0.15">
      <c r="A60" s="111"/>
      <c r="B60" s="11" t="s">
        <v>3</v>
      </c>
      <c r="C60" s="112"/>
      <c r="D60" s="27">
        <f>IF(SUM(E60:F60)&gt;100,"－",SUM(E60:F60))</f>
        <v>100</v>
      </c>
      <c r="E60" s="28">
        <f t="shared" ref="E60:F60" si="40">E185/$D59*100</f>
        <v>37.724550898203589</v>
      </c>
      <c r="F60" s="28">
        <f t="shared" si="40"/>
        <v>62.275449101796411</v>
      </c>
      <c r="G60" s="27">
        <f>IF(SUM(H60:L60)&gt;100,"－",SUM(H60:L60))</f>
        <v>100.00000000000001</v>
      </c>
      <c r="H60" s="28">
        <f>H185/$G59*100</f>
        <v>20.359281437125748</v>
      </c>
      <c r="I60" s="28">
        <f>I185/$G59*100</f>
        <v>1.9161676646706587</v>
      </c>
      <c r="J60" s="28">
        <f>J185/$G59*100</f>
        <v>75.329341317365277</v>
      </c>
      <c r="K60" s="28">
        <f>K185/$G59*100</f>
        <v>0</v>
      </c>
      <c r="L60" s="28">
        <f>L185/$G59*100</f>
        <v>2.3952095808383236</v>
      </c>
    </row>
    <row r="61" spans="1:12" ht="21" customHeight="1" x14ac:dyDescent="0.15">
      <c r="A61" s="111"/>
      <c r="B61" s="11" t="s">
        <v>4</v>
      </c>
      <c r="C61" s="451" t="s">
        <v>120</v>
      </c>
      <c r="D61" s="20">
        <f t="shared" ref="D61:F66" si="41">D187</f>
        <v>164</v>
      </c>
      <c r="E61" s="12">
        <f t="shared" ref="E61:F65" si="42">IF($D61=0,0,E187/$D61*100)</f>
        <v>44.512195121951223</v>
      </c>
      <c r="F61" s="12">
        <f t="shared" si="42"/>
        <v>55.487804878048784</v>
      </c>
      <c r="G61" s="20">
        <f t="shared" ref="G61:G66" si="43">G187</f>
        <v>164</v>
      </c>
      <c r="H61" s="12">
        <f t="shared" ref="H61:L65" si="44">IF($G61=0,0,H187/$G61*100)</f>
        <v>21.341463414634145</v>
      </c>
      <c r="I61" s="12">
        <f t="shared" si="44"/>
        <v>1.8292682926829267</v>
      </c>
      <c r="J61" s="12">
        <f t="shared" si="44"/>
        <v>74.390243902439025</v>
      </c>
      <c r="K61" s="12">
        <f t="shared" si="44"/>
        <v>0</v>
      </c>
      <c r="L61" s="12">
        <f t="shared" si="44"/>
        <v>2.4390243902439024</v>
      </c>
    </row>
    <row r="62" spans="1:12" ht="21" customHeight="1" x14ac:dyDescent="0.15">
      <c r="A62" s="111"/>
      <c r="B62" s="11"/>
      <c r="C62" s="452" t="s">
        <v>121</v>
      </c>
      <c r="D62" s="72">
        <f t="shared" si="41"/>
        <v>164</v>
      </c>
      <c r="E62" s="73">
        <f t="shared" si="42"/>
        <v>37.804878048780488</v>
      </c>
      <c r="F62" s="73">
        <f t="shared" si="42"/>
        <v>62.195121951219512</v>
      </c>
      <c r="G62" s="72">
        <f t="shared" si="43"/>
        <v>164</v>
      </c>
      <c r="H62" s="73">
        <f t="shared" si="44"/>
        <v>22.560975609756099</v>
      </c>
      <c r="I62" s="73">
        <f t="shared" si="44"/>
        <v>1.8292682926829267</v>
      </c>
      <c r="J62" s="73">
        <f t="shared" si="44"/>
        <v>75</v>
      </c>
      <c r="K62" s="73">
        <f t="shared" si="44"/>
        <v>0</v>
      </c>
      <c r="L62" s="73">
        <f t="shared" si="44"/>
        <v>0.6097560975609756</v>
      </c>
    </row>
    <row r="63" spans="1:12" ht="21" customHeight="1" x14ac:dyDescent="0.15">
      <c r="A63" s="111"/>
      <c r="B63" s="11"/>
      <c r="C63" s="452" t="s">
        <v>122</v>
      </c>
      <c r="D63" s="72">
        <f t="shared" si="41"/>
        <v>42</v>
      </c>
      <c r="E63" s="73">
        <f t="shared" si="42"/>
        <v>35.714285714285715</v>
      </c>
      <c r="F63" s="73">
        <f t="shared" si="42"/>
        <v>64.285714285714292</v>
      </c>
      <c r="G63" s="72">
        <f t="shared" si="43"/>
        <v>42</v>
      </c>
      <c r="H63" s="73">
        <f t="shared" si="44"/>
        <v>14.285714285714285</v>
      </c>
      <c r="I63" s="73">
        <f t="shared" si="44"/>
        <v>0</v>
      </c>
      <c r="J63" s="73">
        <f t="shared" si="44"/>
        <v>83.333333333333343</v>
      </c>
      <c r="K63" s="73">
        <f t="shared" si="44"/>
        <v>0</v>
      </c>
      <c r="L63" s="73">
        <f t="shared" si="44"/>
        <v>2.3809523809523809</v>
      </c>
    </row>
    <row r="64" spans="1:12" ht="21" customHeight="1" x14ac:dyDescent="0.15">
      <c r="A64" s="111"/>
      <c r="B64" s="11"/>
      <c r="C64" s="452" t="s">
        <v>123</v>
      </c>
      <c r="D64" s="72">
        <f t="shared" si="41"/>
        <v>158</v>
      </c>
      <c r="E64" s="73">
        <f t="shared" si="42"/>
        <v>25.949367088607595</v>
      </c>
      <c r="F64" s="73">
        <f t="shared" si="42"/>
        <v>74.050632911392398</v>
      </c>
      <c r="G64" s="72">
        <f t="shared" si="43"/>
        <v>158</v>
      </c>
      <c r="H64" s="73">
        <f t="shared" si="44"/>
        <v>17.088607594936708</v>
      </c>
      <c r="I64" s="73">
        <f t="shared" si="44"/>
        <v>2.5316455696202533</v>
      </c>
      <c r="J64" s="73">
        <f t="shared" si="44"/>
        <v>77.848101265822791</v>
      </c>
      <c r="K64" s="73">
        <f t="shared" si="44"/>
        <v>0</v>
      </c>
      <c r="L64" s="73">
        <f t="shared" si="44"/>
        <v>2.5316455696202533</v>
      </c>
    </row>
    <row r="65" spans="1:12" ht="21" customHeight="1" x14ac:dyDescent="0.15">
      <c r="A65" s="111"/>
      <c r="B65" s="11"/>
      <c r="C65" s="128" t="s">
        <v>66</v>
      </c>
      <c r="D65" s="20">
        <f t="shared" si="41"/>
        <v>307</v>
      </c>
      <c r="E65" s="12">
        <f t="shared" si="42"/>
        <v>40.390879478827365</v>
      </c>
      <c r="F65" s="12">
        <f t="shared" si="42"/>
        <v>59.609120521172642</v>
      </c>
      <c r="G65" s="20">
        <f t="shared" si="43"/>
        <v>307</v>
      </c>
      <c r="H65" s="12">
        <f t="shared" si="44"/>
        <v>21.172638436482085</v>
      </c>
      <c r="I65" s="12">
        <f t="shared" si="44"/>
        <v>1.9543973941368076</v>
      </c>
      <c r="J65" s="12">
        <f t="shared" si="44"/>
        <v>73.615635179153088</v>
      </c>
      <c r="K65" s="12">
        <f t="shared" si="44"/>
        <v>0</v>
      </c>
      <c r="L65" s="12">
        <f t="shared" si="44"/>
        <v>3.2573289902280131</v>
      </c>
    </row>
    <row r="66" spans="1:12" ht="15" customHeight="1" x14ac:dyDescent="0.15">
      <c r="A66" s="111"/>
      <c r="B66" s="204" t="s">
        <v>5</v>
      </c>
      <c r="C66" s="113" t="s">
        <v>16</v>
      </c>
      <c r="D66" s="8">
        <f t="shared" si="41"/>
        <v>955</v>
      </c>
      <c r="E66" s="8">
        <f t="shared" si="41"/>
        <v>256</v>
      </c>
      <c r="F66" s="8">
        <f t="shared" si="41"/>
        <v>699</v>
      </c>
      <c r="G66" s="8">
        <f t="shared" si="43"/>
        <v>955</v>
      </c>
      <c r="H66" s="8">
        <f>H192</f>
        <v>162</v>
      </c>
      <c r="I66" s="8">
        <f>I192</f>
        <v>30</v>
      </c>
      <c r="J66" s="8">
        <f>J192</f>
        <v>724</v>
      </c>
      <c r="K66" s="8">
        <f>K192</f>
        <v>7</v>
      </c>
      <c r="L66" s="8">
        <f>L192</f>
        <v>32</v>
      </c>
    </row>
    <row r="67" spans="1:12" ht="15" customHeight="1" x14ac:dyDescent="0.15">
      <c r="A67" s="111"/>
      <c r="B67" s="205"/>
      <c r="C67" s="112"/>
      <c r="D67" s="27">
        <f>IF(SUM(E67:F67)&gt;100,"－",SUM(E67:F67))</f>
        <v>100</v>
      </c>
      <c r="E67" s="28">
        <f t="shared" ref="E67:F67" si="45">E192/$D66*100</f>
        <v>26.806282722513092</v>
      </c>
      <c r="F67" s="28">
        <f t="shared" si="45"/>
        <v>73.193717277486911</v>
      </c>
      <c r="G67" s="27">
        <f>IF(SUM(H67:L67)&gt;100,"－",SUM(H67:L67))</f>
        <v>100.00000000000001</v>
      </c>
      <c r="H67" s="28">
        <f>H192/$G66*100</f>
        <v>16.963350785340314</v>
      </c>
      <c r="I67" s="28">
        <f>I192/$G66*100</f>
        <v>3.1413612565445024</v>
      </c>
      <c r="J67" s="28">
        <f>J192/$G66*100</f>
        <v>75.811518324607334</v>
      </c>
      <c r="K67" s="28">
        <f>K192/$G66*100</f>
        <v>0.73298429319371727</v>
      </c>
      <c r="L67" s="28">
        <f>L192/$G66*100</f>
        <v>3.3507853403141366</v>
      </c>
    </row>
    <row r="68" spans="1:12" ht="21" customHeight="1" x14ac:dyDescent="0.15">
      <c r="A68" s="111"/>
      <c r="B68" s="205"/>
      <c r="C68" s="451" t="s">
        <v>120</v>
      </c>
      <c r="D68" s="20">
        <f t="shared" ref="D68:F73" si="46">D194</f>
        <v>89</v>
      </c>
      <c r="E68" s="12">
        <f t="shared" ref="E68:F72" si="47">IF($D68=0,0,E194/$D68*100)</f>
        <v>39.325842696629216</v>
      </c>
      <c r="F68" s="12">
        <f t="shared" si="47"/>
        <v>60.674157303370791</v>
      </c>
      <c r="G68" s="20">
        <f t="shared" ref="G68:G73" si="48">G194</f>
        <v>89</v>
      </c>
      <c r="H68" s="12">
        <f t="shared" ref="H68:L72" si="49">IF($G68=0,0,H194/$G68*100)</f>
        <v>17.977528089887642</v>
      </c>
      <c r="I68" s="12">
        <f t="shared" si="49"/>
        <v>1.1235955056179776</v>
      </c>
      <c r="J68" s="12">
        <f t="shared" si="49"/>
        <v>79.775280898876403</v>
      </c>
      <c r="K68" s="12">
        <f t="shared" si="49"/>
        <v>0</v>
      </c>
      <c r="L68" s="12">
        <f t="shared" si="49"/>
        <v>1.1235955056179776</v>
      </c>
    </row>
    <row r="69" spans="1:12" ht="21" customHeight="1" x14ac:dyDescent="0.15">
      <c r="A69" s="111"/>
      <c r="B69" s="205"/>
      <c r="C69" s="452" t="s">
        <v>121</v>
      </c>
      <c r="D69" s="72">
        <f t="shared" si="46"/>
        <v>93</v>
      </c>
      <c r="E69" s="73">
        <f t="shared" si="47"/>
        <v>43.01075268817204</v>
      </c>
      <c r="F69" s="73">
        <f t="shared" si="47"/>
        <v>56.98924731182796</v>
      </c>
      <c r="G69" s="72">
        <f t="shared" si="48"/>
        <v>93</v>
      </c>
      <c r="H69" s="73">
        <f t="shared" si="49"/>
        <v>24.731182795698924</v>
      </c>
      <c r="I69" s="73">
        <f t="shared" si="49"/>
        <v>3.225806451612903</v>
      </c>
      <c r="J69" s="73">
        <f t="shared" si="49"/>
        <v>72.043010752688176</v>
      </c>
      <c r="K69" s="73">
        <f t="shared" si="49"/>
        <v>0</v>
      </c>
      <c r="L69" s="73">
        <f t="shared" si="49"/>
        <v>0</v>
      </c>
    </row>
    <row r="70" spans="1:12" ht="21" customHeight="1" x14ac:dyDescent="0.15">
      <c r="A70" s="111"/>
      <c r="B70" s="205"/>
      <c r="C70" s="452" t="s">
        <v>122</v>
      </c>
      <c r="D70" s="72">
        <f t="shared" si="46"/>
        <v>63</v>
      </c>
      <c r="E70" s="73">
        <f t="shared" si="47"/>
        <v>26.984126984126984</v>
      </c>
      <c r="F70" s="73">
        <f t="shared" si="47"/>
        <v>73.015873015873012</v>
      </c>
      <c r="G70" s="72">
        <f t="shared" si="48"/>
        <v>63</v>
      </c>
      <c r="H70" s="73">
        <f t="shared" si="49"/>
        <v>17.460317460317459</v>
      </c>
      <c r="I70" s="73">
        <f t="shared" si="49"/>
        <v>0</v>
      </c>
      <c r="J70" s="73">
        <f t="shared" si="49"/>
        <v>80.952380952380949</v>
      </c>
      <c r="K70" s="73">
        <f t="shared" si="49"/>
        <v>0</v>
      </c>
      <c r="L70" s="73">
        <f t="shared" si="49"/>
        <v>1.5873015873015872</v>
      </c>
    </row>
    <row r="71" spans="1:12" ht="21" customHeight="1" x14ac:dyDescent="0.15">
      <c r="A71" s="111"/>
      <c r="B71" s="200"/>
      <c r="C71" s="452" t="s">
        <v>123</v>
      </c>
      <c r="D71" s="72">
        <f t="shared" si="46"/>
        <v>405</v>
      </c>
      <c r="E71" s="73">
        <f t="shared" si="47"/>
        <v>20.987654320987652</v>
      </c>
      <c r="F71" s="73">
        <f t="shared" si="47"/>
        <v>79.012345679012341</v>
      </c>
      <c r="G71" s="72">
        <f t="shared" si="48"/>
        <v>405</v>
      </c>
      <c r="H71" s="73">
        <f t="shared" si="49"/>
        <v>12.839506172839506</v>
      </c>
      <c r="I71" s="73">
        <f t="shared" si="49"/>
        <v>4.4444444444444446</v>
      </c>
      <c r="J71" s="73">
        <f t="shared" si="49"/>
        <v>79.259259259259267</v>
      </c>
      <c r="K71" s="73">
        <f t="shared" si="49"/>
        <v>1.728395061728395</v>
      </c>
      <c r="L71" s="73">
        <f t="shared" si="49"/>
        <v>1.728395061728395</v>
      </c>
    </row>
    <row r="72" spans="1:12" ht="21" customHeight="1" x14ac:dyDescent="0.15">
      <c r="A72" s="109"/>
      <c r="B72" s="202"/>
      <c r="C72" s="128" t="s">
        <v>66</v>
      </c>
      <c r="D72" s="21">
        <f t="shared" si="46"/>
        <v>305</v>
      </c>
      <c r="E72" s="9">
        <f t="shared" si="47"/>
        <v>25.901639344262296</v>
      </c>
      <c r="F72" s="9">
        <f t="shared" si="47"/>
        <v>74.098360655737707</v>
      </c>
      <c r="G72" s="21">
        <f t="shared" si="48"/>
        <v>305</v>
      </c>
      <c r="H72" s="9">
        <f t="shared" si="49"/>
        <v>19.672131147540984</v>
      </c>
      <c r="I72" s="9">
        <f t="shared" si="49"/>
        <v>2.622950819672131</v>
      </c>
      <c r="J72" s="9">
        <f t="shared" si="49"/>
        <v>70.163934426229517</v>
      </c>
      <c r="K72" s="9">
        <f t="shared" si="49"/>
        <v>0</v>
      </c>
      <c r="L72" s="9">
        <f t="shared" si="49"/>
        <v>7.5409836065573774</v>
      </c>
    </row>
    <row r="73" spans="1:12" ht="15" customHeight="1" x14ac:dyDescent="0.15">
      <c r="A73" s="114" t="s">
        <v>463</v>
      </c>
      <c r="B73" s="17" t="s">
        <v>6</v>
      </c>
      <c r="C73" s="113" t="s">
        <v>16</v>
      </c>
      <c r="D73" s="8">
        <f t="shared" si="46"/>
        <v>1165</v>
      </c>
      <c r="E73" s="8">
        <f t="shared" si="46"/>
        <v>602</v>
      </c>
      <c r="F73" s="8">
        <f t="shared" si="46"/>
        <v>563</v>
      </c>
      <c r="G73" s="8">
        <f t="shared" si="48"/>
        <v>1165</v>
      </c>
      <c r="H73" s="8">
        <f>H199</f>
        <v>159</v>
      </c>
      <c r="I73" s="8">
        <f>I199</f>
        <v>2</v>
      </c>
      <c r="J73" s="8">
        <f>J199</f>
        <v>984</v>
      </c>
      <c r="K73" s="8">
        <f>K199</f>
        <v>0</v>
      </c>
      <c r="L73" s="8">
        <f>L199</f>
        <v>20</v>
      </c>
    </row>
    <row r="74" spans="1:12" ht="15" customHeight="1" x14ac:dyDescent="0.15">
      <c r="A74" s="203" t="s">
        <v>100</v>
      </c>
      <c r="B74" s="18" t="s">
        <v>7</v>
      </c>
      <c r="C74" s="112"/>
      <c r="D74" s="27">
        <f>IF(SUM(E74:F74)&gt;100,"－",SUM(E74:F74))</f>
        <v>100</v>
      </c>
      <c r="E74" s="28">
        <f t="shared" ref="E74:F74" si="50">E199/$D73*100</f>
        <v>51.673819742489272</v>
      </c>
      <c r="F74" s="28">
        <f t="shared" si="50"/>
        <v>48.326180257510728</v>
      </c>
      <c r="G74" s="27">
        <f>IF(SUM(H74:L74)&gt;100,"－",SUM(H74:L74))</f>
        <v>100</v>
      </c>
      <c r="H74" s="28">
        <f>H199/$G73*100</f>
        <v>13.648068669527897</v>
      </c>
      <c r="I74" s="28">
        <f>I199/$G73*100</f>
        <v>0.17167381974248927</v>
      </c>
      <c r="J74" s="28">
        <f>J199/$G73*100</f>
        <v>84.46351931330473</v>
      </c>
      <c r="K74" s="28">
        <f>K199/$G73*100</f>
        <v>0</v>
      </c>
      <c r="L74" s="28">
        <f>L199/$G73*100</f>
        <v>1.7167381974248928</v>
      </c>
    </row>
    <row r="75" spans="1:12" ht="15" customHeight="1" x14ac:dyDescent="0.15">
      <c r="A75" s="203"/>
      <c r="B75" s="18" t="s">
        <v>8</v>
      </c>
      <c r="C75" s="110" t="s">
        <v>101</v>
      </c>
      <c r="D75" s="20">
        <f>D201</f>
        <v>148</v>
      </c>
      <c r="E75" s="12">
        <f t="shared" ref="E75:F79" si="51">IF($D75=0,0,E201/$D75*100)</f>
        <v>60.810810810810814</v>
      </c>
      <c r="F75" s="12">
        <f t="shared" si="51"/>
        <v>39.189189189189186</v>
      </c>
      <c r="G75" s="20">
        <f>G201</f>
        <v>148</v>
      </c>
      <c r="H75" s="12">
        <f t="shared" ref="H75:L79" si="52">IF($G75=0,0,H201/$G75*100)</f>
        <v>12.837837837837837</v>
      </c>
      <c r="I75" s="12">
        <f t="shared" si="52"/>
        <v>0</v>
      </c>
      <c r="J75" s="12">
        <f t="shared" si="52"/>
        <v>86.486486486486484</v>
      </c>
      <c r="K75" s="12">
        <f t="shared" si="52"/>
        <v>0</v>
      </c>
      <c r="L75" s="12">
        <f t="shared" si="52"/>
        <v>0.67567567567567566</v>
      </c>
    </row>
    <row r="76" spans="1:12" ht="15" customHeight="1" x14ac:dyDescent="0.15">
      <c r="A76" s="201"/>
      <c r="B76" s="18" t="s">
        <v>9</v>
      </c>
      <c r="C76" s="110" t="s">
        <v>102</v>
      </c>
      <c r="D76" s="20">
        <f t="shared" ref="D76:F80" si="53">D202</f>
        <v>309</v>
      </c>
      <c r="E76" s="12">
        <f t="shared" si="51"/>
        <v>47.249190938511326</v>
      </c>
      <c r="F76" s="12">
        <f t="shared" si="51"/>
        <v>52.750809061488667</v>
      </c>
      <c r="G76" s="20">
        <f t="shared" ref="G76:L80" si="54">G202</f>
        <v>309</v>
      </c>
      <c r="H76" s="12">
        <f t="shared" si="52"/>
        <v>18.446601941747574</v>
      </c>
      <c r="I76" s="12">
        <f t="shared" si="52"/>
        <v>0.64724919093851141</v>
      </c>
      <c r="J76" s="12">
        <f t="shared" si="52"/>
        <v>79.935275080906152</v>
      </c>
      <c r="K76" s="12">
        <f t="shared" si="52"/>
        <v>0</v>
      </c>
      <c r="L76" s="12">
        <f t="shared" si="52"/>
        <v>0.97087378640776689</v>
      </c>
    </row>
    <row r="77" spans="1:12" ht="15" customHeight="1" x14ac:dyDescent="0.15">
      <c r="A77" s="111"/>
      <c r="B77" s="18"/>
      <c r="C77" s="110" t="s">
        <v>103</v>
      </c>
      <c r="D77" s="20">
        <f t="shared" si="53"/>
        <v>345</v>
      </c>
      <c r="E77" s="12">
        <f t="shared" si="51"/>
        <v>59.710144927536234</v>
      </c>
      <c r="F77" s="12">
        <f t="shared" si="51"/>
        <v>40.289855072463773</v>
      </c>
      <c r="G77" s="20">
        <f t="shared" si="54"/>
        <v>345</v>
      </c>
      <c r="H77" s="12">
        <f t="shared" si="52"/>
        <v>7.8260869565217401</v>
      </c>
      <c r="I77" s="12">
        <f t="shared" si="52"/>
        <v>0</v>
      </c>
      <c r="J77" s="12">
        <f t="shared" si="52"/>
        <v>91.594202898550719</v>
      </c>
      <c r="K77" s="12">
        <f t="shared" si="52"/>
        <v>0</v>
      </c>
      <c r="L77" s="12">
        <f t="shared" si="52"/>
        <v>0.57971014492753625</v>
      </c>
    </row>
    <row r="78" spans="1:12" ht="15" customHeight="1" x14ac:dyDescent="0.15">
      <c r="A78" s="111"/>
      <c r="B78" s="18"/>
      <c r="C78" s="110" t="s">
        <v>104</v>
      </c>
      <c r="D78" s="20">
        <f t="shared" si="53"/>
        <v>278</v>
      </c>
      <c r="E78" s="12">
        <f t="shared" si="51"/>
        <v>42.446043165467628</v>
      </c>
      <c r="F78" s="12">
        <f t="shared" si="51"/>
        <v>57.553956834532372</v>
      </c>
      <c r="G78" s="20">
        <f t="shared" si="54"/>
        <v>278</v>
      </c>
      <c r="H78" s="12">
        <f t="shared" si="52"/>
        <v>12.589928057553957</v>
      </c>
      <c r="I78" s="12">
        <f t="shared" si="52"/>
        <v>0</v>
      </c>
      <c r="J78" s="12">
        <f t="shared" si="52"/>
        <v>87.410071942446038</v>
      </c>
      <c r="K78" s="12">
        <f t="shared" si="52"/>
        <v>0</v>
      </c>
      <c r="L78" s="12">
        <f t="shared" si="52"/>
        <v>0</v>
      </c>
    </row>
    <row r="79" spans="1:12" ht="15" customHeight="1" x14ac:dyDescent="0.15">
      <c r="A79" s="111"/>
      <c r="B79" s="19"/>
      <c r="C79" s="108" t="s">
        <v>65</v>
      </c>
      <c r="D79" s="20">
        <f t="shared" si="53"/>
        <v>85</v>
      </c>
      <c r="E79" s="12">
        <f t="shared" si="51"/>
        <v>49.411764705882355</v>
      </c>
      <c r="F79" s="12">
        <f t="shared" si="51"/>
        <v>50.588235294117645</v>
      </c>
      <c r="G79" s="20">
        <f t="shared" si="54"/>
        <v>85</v>
      </c>
      <c r="H79" s="12">
        <f t="shared" si="52"/>
        <v>24.705882352941178</v>
      </c>
      <c r="I79" s="12">
        <f t="shared" si="52"/>
        <v>0</v>
      </c>
      <c r="J79" s="12">
        <f t="shared" si="52"/>
        <v>58.82352941176471</v>
      </c>
      <c r="K79" s="12">
        <f t="shared" si="52"/>
        <v>0</v>
      </c>
      <c r="L79" s="12">
        <f t="shared" si="52"/>
        <v>16.470588235294116</v>
      </c>
    </row>
    <row r="80" spans="1:12" ht="15" customHeight="1" x14ac:dyDescent="0.15">
      <c r="A80" s="111"/>
      <c r="B80" s="11" t="s">
        <v>2</v>
      </c>
      <c r="C80" s="113" t="s">
        <v>16</v>
      </c>
      <c r="D80" s="8">
        <f t="shared" si="53"/>
        <v>835</v>
      </c>
      <c r="E80" s="8">
        <f t="shared" si="53"/>
        <v>315</v>
      </c>
      <c r="F80" s="8">
        <f t="shared" si="53"/>
        <v>520</v>
      </c>
      <c r="G80" s="8">
        <f t="shared" si="54"/>
        <v>835</v>
      </c>
      <c r="H80" s="8">
        <f t="shared" si="54"/>
        <v>170</v>
      </c>
      <c r="I80" s="8">
        <f t="shared" si="54"/>
        <v>16</v>
      </c>
      <c r="J80" s="8">
        <f t="shared" si="54"/>
        <v>629</v>
      </c>
      <c r="K80" s="8">
        <f t="shared" si="54"/>
        <v>0</v>
      </c>
      <c r="L80" s="8">
        <f t="shared" si="54"/>
        <v>20</v>
      </c>
    </row>
    <row r="81" spans="1:12" ht="15" customHeight="1" x14ac:dyDescent="0.15">
      <c r="A81" s="111"/>
      <c r="B81" s="11" t="s">
        <v>3</v>
      </c>
      <c r="C81" s="112"/>
      <c r="D81" s="27">
        <f>IF(SUM(E81:F81)&gt;100,"－",SUM(E81:F81))</f>
        <v>100</v>
      </c>
      <c r="E81" s="28">
        <f t="shared" ref="E81:F81" si="55">E206/$D80*100</f>
        <v>37.724550898203589</v>
      </c>
      <c r="F81" s="28">
        <f t="shared" si="55"/>
        <v>62.275449101796411</v>
      </c>
      <c r="G81" s="27">
        <f>IF(SUM(H81:L81)&gt;100,"－",SUM(H81:L81))</f>
        <v>100.00000000000001</v>
      </c>
      <c r="H81" s="28">
        <f>H206/$G80*100</f>
        <v>20.359281437125748</v>
      </c>
      <c r="I81" s="28">
        <f>I206/$G80*100</f>
        <v>1.9161676646706587</v>
      </c>
      <c r="J81" s="28">
        <f>J206/$G80*100</f>
        <v>75.329341317365277</v>
      </c>
      <c r="K81" s="28">
        <f>K206/$G80*100</f>
        <v>0</v>
      </c>
      <c r="L81" s="28">
        <f>L206/$G80*100</f>
        <v>2.3952095808383236</v>
      </c>
    </row>
    <row r="82" spans="1:12" ht="15" customHeight="1" x14ac:dyDescent="0.15">
      <c r="A82" s="111"/>
      <c r="B82" s="11" t="s">
        <v>4</v>
      </c>
      <c r="C82" s="110" t="s">
        <v>101</v>
      </c>
      <c r="D82" s="20">
        <f>D208</f>
        <v>94</v>
      </c>
      <c r="E82" s="12">
        <f t="shared" ref="E82:F86" si="56">IF($D82=0,0,E208/$D82*100)</f>
        <v>40.425531914893611</v>
      </c>
      <c r="F82" s="12">
        <f t="shared" si="56"/>
        <v>59.574468085106382</v>
      </c>
      <c r="G82" s="20">
        <f>G208</f>
        <v>94</v>
      </c>
      <c r="H82" s="12">
        <f t="shared" ref="H82:L86" si="57">IF($G82=0,0,H208/$G82*100)</f>
        <v>13.829787234042554</v>
      </c>
      <c r="I82" s="12">
        <f t="shared" si="57"/>
        <v>0</v>
      </c>
      <c r="J82" s="12">
        <f t="shared" si="57"/>
        <v>86.170212765957444</v>
      </c>
      <c r="K82" s="12">
        <f t="shared" si="57"/>
        <v>0</v>
      </c>
      <c r="L82" s="12">
        <f t="shared" si="57"/>
        <v>0</v>
      </c>
    </row>
    <row r="83" spans="1:12" ht="15" customHeight="1" x14ac:dyDescent="0.15">
      <c r="A83" s="111"/>
      <c r="B83" s="11"/>
      <c r="C83" s="110" t="s">
        <v>102</v>
      </c>
      <c r="D83" s="20">
        <f t="shared" ref="D83:F87" si="58">D209</f>
        <v>266</v>
      </c>
      <c r="E83" s="12">
        <f t="shared" si="56"/>
        <v>32.706766917293237</v>
      </c>
      <c r="F83" s="12">
        <f t="shared" si="56"/>
        <v>67.293233082706777</v>
      </c>
      <c r="G83" s="20">
        <f t="shared" ref="G83:L87" si="59">G209</f>
        <v>266</v>
      </c>
      <c r="H83" s="12">
        <f t="shared" si="57"/>
        <v>21.804511278195488</v>
      </c>
      <c r="I83" s="12">
        <f t="shared" si="57"/>
        <v>2.6315789473684208</v>
      </c>
      <c r="J83" s="12">
        <f t="shared" si="57"/>
        <v>73.308270676691734</v>
      </c>
      <c r="K83" s="12">
        <f t="shared" si="57"/>
        <v>0</v>
      </c>
      <c r="L83" s="12">
        <f t="shared" si="57"/>
        <v>2.2556390977443606</v>
      </c>
    </row>
    <row r="84" spans="1:12" ht="15" customHeight="1" x14ac:dyDescent="0.15">
      <c r="A84" s="111"/>
      <c r="B84" s="11"/>
      <c r="C84" s="110" t="s">
        <v>103</v>
      </c>
      <c r="D84" s="20">
        <f t="shared" si="58"/>
        <v>203</v>
      </c>
      <c r="E84" s="12">
        <f t="shared" si="56"/>
        <v>48.275862068965516</v>
      </c>
      <c r="F84" s="12">
        <f t="shared" si="56"/>
        <v>51.724137931034484</v>
      </c>
      <c r="G84" s="20">
        <f t="shared" si="59"/>
        <v>203</v>
      </c>
      <c r="H84" s="12">
        <f t="shared" si="57"/>
        <v>20.689655172413794</v>
      </c>
      <c r="I84" s="12">
        <f t="shared" si="57"/>
        <v>2.4630541871921183</v>
      </c>
      <c r="J84" s="12">
        <f t="shared" si="57"/>
        <v>75.862068965517238</v>
      </c>
      <c r="K84" s="12">
        <f t="shared" si="57"/>
        <v>0</v>
      </c>
      <c r="L84" s="12">
        <f t="shared" si="57"/>
        <v>0.98522167487684731</v>
      </c>
    </row>
    <row r="85" spans="1:12" ht="15" customHeight="1" x14ac:dyDescent="0.15">
      <c r="A85" s="111"/>
      <c r="B85" s="11"/>
      <c r="C85" s="110" t="s">
        <v>104</v>
      </c>
      <c r="D85" s="20">
        <f t="shared" si="58"/>
        <v>187</v>
      </c>
      <c r="E85" s="12">
        <f t="shared" si="56"/>
        <v>29.946524064171122</v>
      </c>
      <c r="F85" s="12">
        <f t="shared" si="56"/>
        <v>70.053475935828885</v>
      </c>
      <c r="G85" s="20">
        <f t="shared" si="59"/>
        <v>187</v>
      </c>
      <c r="H85" s="12">
        <f t="shared" si="57"/>
        <v>21.925133689839569</v>
      </c>
      <c r="I85" s="12">
        <f t="shared" si="57"/>
        <v>1.6042780748663104</v>
      </c>
      <c r="J85" s="12">
        <f t="shared" si="57"/>
        <v>73.262032085561501</v>
      </c>
      <c r="K85" s="12">
        <f t="shared" si="57"/>
        <v>0</v>
      </c>
      <c r="L85" s="12">
        <f t="shared" si="57"/>
        <v>3.2085561497326207</v>
      </c>
    </row>
    <row r="86" spans="1:12" ht="15" customHeight="1" x14ac:dyDescent="0.15">
      <c r="A86" s="111"/>
      <c r="B86" s="11"/>
      <c r="C86" s="108" t="s">
        <v>65</v>
      </c>
      <c r="D86" s="20">
        <f t="shared" si="58"/>
        <v>85</v>
      </c>
      <c r="E86" s="12">
        <f t="shared" si="56"/>
        <v>42.352941176470587</v>
      </c>
      <c r="F86" s="12">
        <f t="shared" si="56"/>
        <v>57.647058823529406</v>
      </c>
      <c r="G86" s="20">
        <f t="shared" si="59"/>
        <v>85</v>
      </c>
      <c r="H86" s="12">
        <f t="shared" si="57"/>
        <v>18.823529411764707</v>
      </c>
      <c r="I86" s="12">
        <f t="shared" si="57"/>
        <v>1.1764705882352942</v>
      </c>
      <c r="J86" s="12">
        <f t="shared" si="57"/>
        <v>72.941176470588232</v>
      </c>
      <c r="K86" s="12">
        <f t="shared" si="57"/>
        <v>0</v>
      </c>
      <c r="L86" s="12">
        <f t="shared" si="57"/>
        <v>7.0588235294117645</v>
      </c>
    </row>
    <row r="87" spans="1:12" ht="15" customHeight="1" x14ac:dyDescent="0.15">
      <c r="A87" s="111"/>
      <c r="B87" s="204" t="s">
        <v>5</v>
      </c>
      <c r="C87" s="113" t="s">
        <v>16</v>
      </c>
      <c r="D87" s="8">
        <f t="shared" si="58"/>
        <v>911</v>
      </c>
      <c r="E87" s="8">
        <f t="shared" si="58"/>
        <v>248</v>
      </c>
      <c r="F87" s="8">
        <f t="shared" si="58"/>
        <v>663</v>
      </c>
      <c r="G87" s="8">
        <f t="shared" si="59"/>
        <v>911</v>
      </c>
      <c r="H87" s="8">
        <f t="shared" si="59"/>
        <v>157</v>
      </c>
      <c r="I87" s="8">
        <f t="shared" si="59"/>
        <v>27</v>
      </c>
      <c r="J87" s="8">
        <f t="shared" si="59"/>
        <v>691</v>
      </c>
      <c r="K87" s="8">
        <f t="shared" si="59"/>
        <v>5</v>
      </c>
      <c r="L87" s="8">
        <f t="shared" si="59"/>
        <v>31</v>
      </c>
    </row>
    <row r="88" spans="1:12" ht="15" customHeight="1" x14ac:dyDescent="0.15">
      <c r="A88" s="111"/>
      <c r="B88" s="205"/>
      <c r="C88" s="112"/>
      <c r="D88" s="27">
        <f>IF(SUM(E88:F88)&gt;100,"－",SUM(E88:F88))</f>
        <v>100</v>
      </c>
      <c r="E88" s="28">
        <f t="shared" ref="E88:F88" si="60">E213/$D87*100</f>
        <v>27.222832052689348</v>
      </c>
      <c r="F88" s="28">
        <f t="shared" si="60"/>
        <v>72.777167947310645</v>
      </c>
      <c r="G88" s="27">
        <f>IF(SUM(H88:L88)&gt;100,"－",SUM(H88:L88))</f>
        <v>99.999999999999986</v>
      </c>
      <c r="H88" s="28">
        <f>H213/$G87*100</f>
        <v>17.233809001097693</v>
      </c>
      <c r="I88" s="28">
        <f>I213/$G87*100</f>
        <v>2.9637760702524698</v>
      </c>
      <c r="J88" s="28">
        <f>J213/$G87*100</f>
        <v>75.850713501646538</v>
      </c>
      <c r="K88" s="28">
        <f>K213/$G87*100</f>
        <v>0.54884742041712409</v>
      </c>
      <c r="L88" s="28">
        <f>L213/$G87*100</f>
        <v>3.4028540065861685</v>
      </c>
    </row>
    <row r="89" spans="1:12" ht="15" customHeight="1" x14ac:dyDescent="0.15">
      <c r="A89" s="111"/>
      <c r="B89" s="205"/>
      <c r="C89" s="110" t="s">
        <v>101</v>
      </c>
      <c r="D89" s="20">
        <f>D215</f>
        <v>109</v>
      </c>
      <c r="E89" s="12">
        <f t="shared" ref="E89:F93" si="61">IF($D89=0,0,E215/$D89*100)</f>
        <v>32.11009174311927</v>
      </c>
      <c r="F89" s="12">
        <f t="shared" si="61"/>
        <v>67.889908256880744</v>
      </c>
      <c r="G89" s="20">
        <f>G215</f>
        <v>109</v>
      </c>
      <c r="H89" s="12">
        <f t="shared" ref="H89:L93" si="62">IF($G89=0,0,H215/$G89*100)</f>
        <v>13.761467889908257</v>
      </c>
      <c r="I89" s="12">
        <f t="shared" si="62"/>
        <v>0</v>
      </c>
      <c r="J89" s="12">
        <f t="shared" si="62"/>
        <v>85.321100917431195</v>
      </c>
      <c r="K89" s="12">
        <f t="shared" si="62"/>
        <v>0</v>
      </c>
      <c r="L89" s="12">
        <f t="shared" si="62"/>
        <v>0.91743119266055051</v>
      </c>
    </row>
    <row r="90" spans="1:12" ht="15" customHeight="1" x14ac:dyDescent="0.15">
      <c r="A90" s="111"/>
      <c r="B90" s="205"/>
      <c r="C90" s="110" t="s">
        <v>102</v>
      </c>
      <c r="D90" s="20">
        <f t="shared" ref="D90:F94" si="63">D216</f>
        <v>224</v>
      </c>
      <c r="E90" s="12">
        <f t="shared" si="61"/>
        <v>29.017857142857146</v>
      </c>
      <c r="F90" s="12">
        <f t="shared" si="61"/>
        <v>70.982142857142861</v>
      </c>
      <c r="G90" s="20">
        <f t="shared" ref="G90:L94" si="64">G216</f>
        <v>224</v>
      </c>
      <c r="H90" s="12">
        <f t="shared" si="62"/>
        <v>19.642857142857142</v>
      </c>
      <c r="I90" s="12">
        <f t="shared" si="62"/>
        <v>3.5714285714285712</v>
      </c>
      <c r="J90" s="12">
        <f t="shared" si="62"/>
        <v>76.339285714285708</v>
      </c>
      <c r="K90" s="12">
        <f t="shared" si="62"/>
        <v>0</v>
      </c>
      <c r="L90" s="12">
        <f t="shared" si="62"/>
        <v>0.4464285714285714</v>
      </c>
    </row>
    <row r="91" spans="1:12" ht="15" customHeight="1" x14ac:dyDescent="0.15">
      <c r="A91" s="111"/>
      <c r="B91" s="205"/>
      <c r="C91" s="110" t="s">
        <v>103</v>
      </c>
      <c r="D91" s="20">
        <f t="shared" si="63"/>
        <v>230</v>
      </c>
      <c r="E91" s="12">
        <f t="shared" si="61"/>
        <v>32.173913043478258</v>
      </c>
      <c r="F91" s="12">
        <f t="shared" si="61"/>
        <v>67.826086956521735</v>
      </c>
      <c r="G91" s="20">
        <f t="shared" si="64"/>
        <v>230</v>
      </c>
      <c r="H91" s="12">
        <f t="shared" si="62"/>
        <v>16.086956521739129</v>
      </c>
      <c r="I91" s="12">
        <f t="shared" si="62"/>
        <v>2.1739130434782608</v>
      </c>
      <c r="J91" s="12">
        <f t="shared" si="62"/>
        <v>79.565217391304344</v>
      </c>
      <c r="K91" s="12">
        <f t="shared" si="62"/>
        <v>0</v>
      </c>
      <c r="L91" s="12">
        <f t="shared" si="62"/>
        <v>2.1739130434782608</v>
      </c>
    </row>
    <row r="92" spans="1:12" ht="15" customHeight="1" x14ac:dyDescent="0.15">
      <c r="A92" s="111"/>
      <c r="B92" s="200"/>
      <c r="C92" s="110" t="s">
        <v>104</v>
      </c>
      <c r="D92" s="20">
        <f t="shared" si="63"/>
        <v>235</v>
      </c>
      <c r="E92" s="12">
        <f t="shared" si="61"/>
        <v>22.553191489361701</v>
      </c>
      <c r="F92" s="12">
        <f t="shared" si="61"/>
        <v>77.446808510638306</v>
      </c>
      <c r="G92" s="20">
        <f t="shared" si="64"/>
        <v>235</v>
      </c>
      <c r="H92" s="12">
        <f t="shared" si="62"/>
        <v>18.723404255319149</v>
      </c>
      <c r="I92" s="12">
        <f t="shared" si="62"/>
        <v>3.4042553191489362</v>
      </c>
      <c r="J92" s="12">
        <f t="shared" si="62"/>
        <v>76.59574468085107</v>
      </c>
      <c r="K92" s="12">
        <f t="shared" si="62"/>
        <v>0</v>
      </c>
      <c r="L92" s="12">
        <f t="shared" si="62"/>
        <v>1.2765957446808509</v>
      </c>
    </row>
    <row r="93" spans="1:12" ht="15" customHeight="1" x14ac:dyDescent="0.15">
      <c r="A93" s="109"/>
      <c r="B93" s="202"/>
      <c r="C93" s="108" t="s">
        <v>65</v>
      </c>
      <c r="D93" s="21">
        <f t="shared" si="63"/>
        <v>113</v>
      </c>
      <c r="E93" s="9">
        <f t="shared" si="61"/>
        <v>18.584070796460178</v>
      </c>
      <c r="F93" s="9">
        <f t="shared" si="61"/>
        <v>81.415929203539832</v>
      </c>
      <c r="G93" s="21">
        <f t="shared" si="64"/>
        <v>113</v>
      </c>
      <c r="H93" s="9">
        <f t="shared" si="62"/>
        <v>15.044247787610621</v>
      </c>
      <c r="I93" s="9">
        <f t="shared" si="62"/>
        <v>5.3097345132743365</v>
      </c>
      <c r="J93" s="9">
        <f t="shared" si="62"/>
        <v>56.637168141592923</v>
      </c>
      <c r="K93" s="9">
        <f t="shared" si="62"/>
        <v>4.4247787610619467</v>
      </c>
      <c r="L93" s="9">
        <f t="shared" si="62"/>
        <v>18.584070796460178</v>
      </c>
    </row>
    <row r="94" spans="1:12" ht="15" customHeight="1" x14ac:dyDescent="0.15">
      <c r="A94" s="114" t="s">
        <v>464</v>
      </c>
      <c r="B94" s="17" t="s">
        <v>6</v>
      </c>
      <c r="C94" s="113" t="s">
        <v>16</v>
      </c>
      <c r="D94" s="8">
        <f t="shared" si="63"/>
        <v>1165</v>
      </c>
      <c r="E94" s="8">
        <f t="shared" si="63"/>
        <v>602</v>
      </c>
      <c r="F94" s="8">
        <f t="shared" si="63"/>
        <v>563</v>
      </c>
      <c r="G94" s="8">
        <f t="shared" si="64"/>
        <v>1165</v>
      </c>
      <c r="H94" s="8">
        <f t="shared" si="64"/>
        <v>159</v>
      </c>
      <c r="I94" s="8">
        <f t="shared" si="64"/>
        <v>2</v>
      </c>
      <c r="J94" s="8">
        <f t="shared" si="64"/>
        <v>984</v>
      </c>
      <c r="K94" s="8">
        <f t="shared" si="64"/>
        <v>0</v>
      </c>
      <c r="L94" s="8">
        <f t="shared" si="64"/>
        <v>20</v>
      </c>
    </row>
    <row r="95" spans="1:12" ht="15" customHeight="1" x14ac:dyDescent="0.15">
      <c r="A95" s="203" t="s">
        <v>106</v>
      </c>
      <c r="B95" s="18" t="s">
        <v>7</v>
      </c>
      <c r="C95" s="112"/>
      <c r="D95" s="27">
        <f>IF(SUM(E95:F95)&gt;100,"－",SUM(E95:F95))</f>
        <v>100</v>
      </c>
      <c r="E95" s="28">
        <f t="shared" ref="E95:F95" si="65">E220/$D94*100</f>
        <v>51.673819742489272</v>
      </c>
      <c r="F95" s="28">
        <f t="shared" si="65"/>
        <v>48.326180257510728</v>
      </c>
      <c r="G95" s="27">
        <f>IF(SUM(H95:L95)&gt;100,"－",SUM(H95:L95))</f>
        <v>100</v>
      </c>
      <c r="H95" s="28">
        <f>H220/$G94*100</f>
        <v>13.648068669527897</v>
      </c>
      <c r="I95" s="28">
        <f>I220/$G94*100</f>
        <v>0.17167381974248927</v>
      </c>
      <c r="J95" s="28">
        <f>J220/$G94*100</f>
        <v>84.46351931330473</v>
      </c>
      <c r="K95" s="28">
        <f>K220/$G94*100</f>
        <v>0</v>
      </c>
      <c r="L95" s="28">
        <f>L220/$G94*100</f>
        <v>1.7167381974248928</v>
      </c>
    </row>
    <row r="96" spans="1:12" ht="15" customHeight="1" x14ac:dyDescent="0.15">
      <c r="A96" s="203"/>
      <c r="B96" s="18" t="s">
        <v>8</v>
      </c>
      <c r="C96" s="110" t="s">
        <v>1</v>
      </c>
      <c r="D96" s="20">
        <f>D222</f>
        <v>33</v>
      </c>
      <c r="E96" s="12">
        <f t="shared" ref="E96:F104" si="66">IF($D96=0,0,E222/$D96*100)</f>
        <v>39.393939393939391</v>
      </c>
      <c r="F96" s="12">
        <f t="shared" si="66"/>
        <v>60.606060606060609</v>
      </c>
      <c r="G96" s="20">
        <f>G222</f>
        <v>33</v>
      </c>
      <c r="H96" s="12">
        <f t="shared" ref="H96:L104" si="67">IF($G96=0,0,H222/$G96*100)</f>
        <v>18.181818181818183</v>
      </c>
      <c r="I96" s="12">
        <f t="shared" si="67"/>
        <v>3.0303030303030303</v>
      </c>
      <c r="J96" s="12">
        <f t="shared" si="67"/>
        <v>63.636363636363633</v>
      </c>
      <c r="K96" s="12">
        <f t="shared" si="67"/>
        <v>0</v>
      </c>
      <c r="L96" s="12">
        <f t="shared" si="67"/>
        <v>15.151515151515152</v>
      </c>
    </row>
    <row r="97" spans="1:12" ht="15" customHeight="1" x14ac:dyDescent="0.15">
      <c r="A97" s="203"/>
      <c r="B97" s="18" t="s">
        <v>9</v>
      </c>
      <c r="C97" s="110" t="s">
        <v>107</v>
      </c>
      <c r="D97" s="20">
        <f t="shared" ref="D97:F105" si="68">D223</f>
        <v>70</v>
      </c>
      <c r="E97" s="12">
        <f t="shared" si="66"/>
        <v>57.142857142857139</v>
      </c>
      <c r="F97" s="12">
        <f t="shared" si="66"/>
        <v>42.857142857142854</v>
      </c>
      <c r="G97" s="20">
        <f t="shared" ref="G97:L105" si="69">G223</f>
        <v>70</v>
      </c>
      <c r="H97" s="12">
        <f t="shared" si="67"/>
        <v>12.857142857142856</v>
      </c>
      <c r="I97" s="12">
        <f t="shared" si="67"/>
        <v>0</v>
      </c>
      <c r="J97" s="12">
        <f t="shared" si="67"/>
        <v>87.142857142857139</v>
      </c>
      <c r="K97" s="12">
        <f t="shared" si="67"/>
        <v>0</v>
      </c>
      <c r="L97" s="12">
        <f t="shared" si="67"/>
        <v>0</v>
      </c>
    </row>
    <row r="98" spans="1:12" ht="15" customHeight="1" x14ac:dyDescent="0.15">
      <c r="A98" s="111"/>
      <c r="B98" s="18"/>
      <c r="C98" s="110" t="s">
        <v>108</v>
      </c>
      <c r="D98" s="20">
        <f t="shared" si="68"/>
        <v>57</v>
      </c>
      <c r="E98" s="12">
        <f t="shared" si="66"/>
        <v>36.84210526315789</v>
      </c>
      <c r="F98" s="12">
        <f t="shared" si="66"/>
        <v>63.157894736842103</v>
      </c>
      <c r="G98" s="20">
        <f t="shared" si="69"/>
        <v>57</v>
      </c>
      <c r="H98" s="12">
        <f t="shared" si="67"/>
        <v>12.280701754385964</v>
      </c>
      <c r="I98" s="12">
        <f t="shared" si="67"/>
        <v>0</v>
      </c>
      <c r="J98" s="12">
        <f t="shared" si="67"/>
        <v>87.719298245614027</v>
      </c>
      <c r="K98" s="12">
        <f t="shared" si="67"/>
        <v>0</v>
      </c>
      <c r="L98" s="12">
        <f t="shared" si="67"/>
        <v>0</v>
      </c>
    </row>
    <row r="99" spans="1:12" ht="15" customHeight="1" x14ac:dyDescent="0.15">
      <c r="A99" s="111"/>
      <c r="B99" s="18"/>
      <c r="C99" s="110" t="s">
        <v>109</v>
      </c>
      <c r="D99" s="20">
        <f t="shared" si="68"/>
        <v>35</v>
      </c>
      <c r="E99" s="12">
        <f t="shared" si="66"/>
        <v>40</v>
      </c>
      <c r="F99" s="12">
        <f t="shared" si="66"/>
        <v>60</v>
      </c>
      <c r="G99" s="20">
        <f t="shared" si="69"/>
        <v>35</v>
      </c>
      <c r="H99" s="12">
        <f t="shared" si="67"/>
        <v>14.285714285714285</v>
      </c>
      <c r="I99" s="12">
        <f t="shared" si="67"/>
        <v>0</v>
      </c>
      <c r="J99" s="12">
        <f t="shared" si="67"/>
        <v>85.714285714285708</v>
      </c>
      <c r="K99" s="12">
        <f t="shared" si="67"/>
        <v>0</v>
      </c>
      <c r="L99" s="12">
        <f t="shared" si="67"/>
        <v>0</v>
      </c>
    </row>
    <row r="100" spans="1:12" ht="15" customHeight="1" x14ac:dyDescent="0.15">
      <c r="A100" s="111"/>
      <c r="B100" s="18"/>
      <c r="C100" s="110" t="s">
        <v>110</v>
      </c>
      <c r="D100" s="20">
        <f t="shared" si="68"/>
        <v>40</v>
      </c>
      <c r="E100" s="12">
        <f t="shared" si="66"/>
        <v>30</v>
      </c>
      <c r="F100" s="12">
        <f t="shared" si="66"/>
        <v>70</v>
      </c>
      <c r="G100" s="20">
        <f t="shared" si="69"/>
        <v>40</v>
      </c>
      <c r="H100" s="12">
        <f t="shared" si="67"/>
        <v>25</v>
      </c>
      <c r="I100" s="12">
        <f t="shared" si="67"/>
        <v>0</v>
      </c>
      <c r="J100" s="12">
        <f t="shared" si="67"/>
        <v>75</v>
      </c>
      <c r="K100" s="12">
        <f t="shared" si="67"/>
        <v>0</v>
      </c>
      <c r="L100" s="12">
        <f t="shared" si="67"/>
        <v>0</v>
      </c>
    </row>
    <row r="101" spans="1:12" ht="15" customHeight="1" x14ac:dyDescent="0.15">
      <c r="A101" s="111"/>
      <c r="B101" s="18"/>
      <c r="C101" s="110" t="s">
        <v>111</v>
      </c>
      <c r="D101" s="20">
        <f t="shared" si="68"/>
        <v>79</v>
      </c>
      <c r="E101" s="12">
        <f t="shared" si="66"/>
        <v>60.75949367088608</v>
      </c>
      <c r="F101" s="12">
        <f t="shared" si="66"/>
        <v>39.24050632911392</v>
      </c>
      <c r="G101" s="20">
        <f t="shared" si="69"/>
        <v>79</v>
      </c>
      <c r="H101" s="12">
        <f t="shared" si="67"/>
        <v>16.455696202531644</v>
      </c>
      <c r="I101" s="12">
        <f t="shared" si="67"/>
        <v>0</v>
      </c>
      <c r="J101" s="12">
        <f t="shared" si="67"/>
        <v>83.544303797468359</v>
      </c>
      <c r="K101" s="12">
        <f t="shared" si="67"/>
        <v>0</v>
      </c>
      <c r="L101" s="12">
        <f t="shared" si="67"/>
        <v>0</v>
      </c>
    </row>
    <row r="102" spans="1:12" ht="15" customHeight="1" x14ac:dyDescent="0.15">
      <c r="A102" s="111"/>
      <c r="B102" s="18"/>
      <c r="C102" s="110" t="s">
        <v>112</v>
      </c>
      <c r="D102" s="20">
        <f t="shared" si="68"/>
        <v>200</v>
      </c>
      <c r="E102" s="12">
        <f t="shared" si="66"/>
        <v>56.999999999999993</v>
      </c>
      <c r="F102" s="12">
        <f t="shared" si="66"/>
        <v>43</v>
      </c>
      <c r="G102" s="20">
        <f t="shared" si="69"/>
        <v>200</v>
      </c>
      <c r="H102" s="12">
        <f t="shared" si="67"/>
        <v>12.5</v>
      </c>
      <c r="I102" s="12">
        <f t="shared" si="67"/>
        <v>0</v>
      </c>
      <c r="J102" s="12">
        <f t="shared" si="67"/>
        <v>87.5</v>
      </c>
      <c r="K102" s="12">
        <f t="shared" si="67"/>
        <v>0</v>
      </c>
      <c r="L102" s="12">
        <f t="shared" si="67"/>
        <v>0</v>
      </c>
    </row>
    <row r="103" spans="1:12" ht="15" customHeight="1" x14ac:dyDescent="0.15">
      <c r="A103" s="111"/>
      <c r="B103" s="18"/>
      <c r="C103" s="110" t="s">
        <v>10</v>
      </c>
      <c r="D103" s="20">
        <f t="shared" si="68"/>
        <v>373</v>
      </c>
      <c r="E103" s="12">
        <f t="shared" si="66"/>
        <v>50.402144772117964</v>
      </c>
      <c r="F103" s="12">
        <f t="shared" si="66"/>
        <v>49.597855227882036</v>
      </c>
      <c r="G103" s="20">
        <f t="shared" si="69"/>
        <v>373</v>
      </c>
      <c r="H103" s="12">
        <f t="shared" si="67"/>
        <v>11.796246648793565</v>
      </c>
      <c r="I103" s="12">
        <f t="shared" si="67"/>
        <v>0</v>
      </c>
      <c r="J103" s="12">
        <f t="shared" si="67"/>
        <v>87.399463806970516</v>
      </c>
      <c r="K103" s="12">
        <f t="shared" si="67"/>
        <v>0</v>
      </c>
      <c r="L103" s="12">
        <f t="shared" si="67"/>
        <v>0.80428954423592491</v>
      </c>
    </row>
    <row r="104" spans="1:12" ht="15" customHeight="1" x14ac:dyDescent="0.15">
      <c r="A104" s="111"/>
      <c r="B104" s="19"/>
      <c r="C104" s="108" t="s">
        <v>66</v>
      </c>
      <c r="D104" s="20">
        <f t="shared" si="68"/>
        <v>278</v>
      </c>
      <c r="E104" s="12">
        <f t="shared" si="66"/>
        <v>54.676258992805757</v>
      </c>
      <c r="F104" s="12">
        <f t="shared" si="66"/>
        <v>45.323741007194243</v>
      </c>
      <c r="G104" s="20">
        <f t="shared" si="69"/>
        <v>278</v>
      </c>
      <c r="H104" s="12">
        <f t="shared" si="67"/>
        <v>14.388489208633093</v>
      </c>
      <c r="I104" s="12">
        <f t="shared" si="67"/>
        <v>0.35971223021582738</v>
      </c>
      <c r="J104" s="12">
        <f t="shared" si="67"/>
        <v>80.935251798561154</v>
      </c>
      <c r="K104" s="12">
        <f t="shared" si="67"/>
        <v>0</v>
      </c>
      <c r="L104" s="12">
        <f t="shared" si="67"/>
        <v>4.3165467625899279</v>
      </c>
    </row>
    <row r="105" spans="1:12" ht="15" customHeight="1" x14ac:dyDescent="0.15">
      <c r="A105" s="111"/>
      <c r="B105" s="11" t="s">
        <v>2</v>
      </c>
      <c r="C105" s="113" t="s">
        <v>16</v>
      </c>
      <c r="D105" s="8">
        <f t="shared" si="68"/>
        <v>835</v>
      </c>
      <c r="E105" s="8">
        <f t="shared" si="68"/>
        <v>315</v>
      </c>
      <c r="F105" s="8">
        <f t="shared" si="68"/>
        <v>520</v>
      </c>
      <c r="G105" s="8">
        <f t="shared" si="69"/>
        <v>835</v>
      </c>
      <c r="H105" s="8">
        <f t="shared" si="69"/>
        <v>170</v>
      </c>
      <c r="I105" s="8">
        <f t="shared" si="69"/>
        <v>16</v>
      </c>
      <c r="J105" s="8">
        <f t="shared" si="69"/>
        <v>629</v>
      </c>
      <c r="K105" s="8">
        <f t="shared" si="69"/>
        <v>0</v>
      </c>
      <c r="L105" s="8">
        <f t="shared" si="69"/>
        <v>20</v>
      </c>
    </row>
    <row r="106" spans="1:12" ht="15" customHeight="1" x14ac:dyDescent="0.15">
      <c r="A106" s="111"/>
      <c r="B106" s="11" t="s">
        <v>3</v>
      </c>
      <c r="C106" s="112"/>
      <c r="D106" s="27">
        <f>IF(SUM(E106:F106)&gt;100,"－",SUM(E106:F106))</f>
        <v>100</v>
      </c>
      <c r="E106" s="28">
        <f t="shared" ref="E106:F106" si="70">E231/$D105*100</f>
        <v>37.724550898203589</v>
      </c>
      <c r="F106" s="28">
        <f t="shared" si="70"/>
        <v>62.275449101796411</v>
      </c>
      <c r="G106" s="27">
        <f>IF(SUM(H106:L106)&gt;100,"－",SUM(H106:L106))</f>
        <v>100.00000000000001</v>
      </c>
      <c r="H106" s="28">
        <f>H231/$G105*100</f>
        <v>20.359281437125748</v>
      </c>
      <c r="I106" s="28">
        <f>I231/$G105*100</f>
        <v>1.9161676646706587</v>
      </c>
      <c r="J106" s="28">
        <f>J231/$G105*100</f>
        <v>75.329341317365277</v>
      </c>
      <c r="K106" s="28">
        <f>K231/$G105*100</f>
        <v>0</v>
      </c>
      <c r="L106" s="28">
        <f>L231/$G105*100</f>
        <v>2.3952095808383236</v>
      </c>
    </row>
    <row r="107" spans="1:12" ht="15" customHeight="1" x14ac:dyDescent="0.15">
      <c r="A107" s="111"/>
      <c r="B107" s="11" t="s">
        <v>4</v>
      </c>
      <c r="C107" s="110" t="s">
        <v>1</v>
      </c>
      <c r="D107" s="20">
        <f>D233</f>
        <v>64</v>
      </c>
      <c r="E107" s="12">
        <f t="shared" ref="E107:F115" si="71">IF($D107=0,0,E233/$D107*100)</f>
        <v>28.125</v>
      </c>
      <c r="F107" s="12">
        <f t="shared" si="71"/>
        <v>71.875</v>
      </c>
      <c r="G107" s="20">
        <f>G233</f>
        <v>64</v>
      </c>
      <c r="H107" s="12">
        <f t="shared" ref="H107:L115" si="72">IF($G107=0,0,H233/$G107*100)</f>
        <v>18.75</v>
      </c>
      <c r="I107" s="12">
        <f t="shared" si="72"/>
        <v>3.125</v>
      </c>
      <c r="J107" s="12">
        <f t="shared" si="72"/>
        <v>76.5625</v>
      </c>
      <c r="K107" s="12">
        <f t="shared" si="72"/>
        <v>0</v>
      </c>
      <c r="L107" s="12">
        <f t="shared" si="72"/>
        <v>1.5625</v>
      </c>
    </row>
    <row r="108" spans="1:12" ht="15" customHeight="1" x14ac:dyDescent="0.15">
      <c r="A108" s="111"/>
      <c r="B108" s="11"/>
      <c r="C108" s="110" t="s">
        <v>107</v>
      </c>
      <c r="D108" s="20">
        <f t="shared" ref="D108:F116" si="73">D234</f>
        <v>32</v>
      </c>
      <c r="E108" s="12">
        <f t="shared" si="71"/>
        <v>28.125</v>
      </c>
      <c r="F108" s="12">
        <f t="shared" si="71"/>
        <v>71.875</v>
      </c>
      <c r="G108" s="20">
        <f t="shared" ref="G108:L116" si="74">G234</f>
        <v>32</v>
      </c>
      <c r="H108" s="12">
        <f t="shared" si="72"/>
        <v>18.75</v>
      </c>
      <c r="I108" s="12">
        <f t="shared" si="72"/>
        <v>6.25</v>
      </c>
      <c r="J108" s="12">
        <f t="shared" si="72"/>
        <v>68.75</v>
      </c>
      <c r="K108" s="12">
        <f t="shared" si="72"/>
        <v>0</v>
      </c>
      <c r="L108" s="12">
        <f t="shared" si="72"/>
        <v>6.25</v>
      </c>
    </row>
    <row r="109" spans="1:12" ht="15" customHeight="1" x14ac:dyDescent="0.15">
      <c r="A109" s="111"/>
      <c r="B109" s="11"/>
      <c r="C109" s="110" t="s">
        <v>108</v>
      </c>
      <c r="D109" s="20">
        <f t="shared" si="73"/>
        <v>48</v>
      </c>
      <c r="E109" s="12">
        <f t="shared" si="71"/>
        <v>39.583333333333329</v>
      </c>
      <c r="F109" s="12">
        <f t="shared" si="71"/>
        <v>60.416666666666664</v>
      </c>
      <c r="G109" s="20">
        <f t="shared" si="74"/>
        <v>48</v>
      </c>
      <c r="H109" s="12">
        <f t="shared" si="72"/>
        <v>16.666666666666664</v>
      </c>
      <c r="I109" s="12">
        <f t="shared" si="72"/>
        <v>2.083333333333333</v>
      </c>
      <c r="J109" s="12">
        <f t="shared" si="72"/>
        <v>79.166666666666657</v>
      </c>
      <c r="K109" s="12">
        <f t="shared" si="72"/>
        <v>0</v>
      </c>
      <c r="L109" s="12">
        <f t="shared" si="72"/>
        <v>2.083333333333333</v>
      </c>
    </row>
    <row r="110" spans="1:12" ht="15" customHeight="1" x14ac:dyDescent="0.15">
      <c r="A110" s="111"/>
      <c r="B110" s="11"/>
      <c r="C110" s="110" t="s">
        <v>109</v>
      </c>
      <c r="D110" s="20">
        <f t="shared" si="73"/>
        <v>39</v>
      </c>
      <c r="E110" s="12">
        <f t="shared" si="71"/>
        <v>28.205128205128204</v>
      </c>
      <c r="F110" s="12">
        <f t="shared" si="71"/>
        <v>71.794871794871796</v>
      </c>
      <c r="G110" s="20">
        <f t="shared" si="74"/>
        <v>39</v>
      </c>
      <c r="H110" s="12">
        <f t="shared" si="72"/>
        <v>17.948717948717949</v>
      </c>
      <c r="I110" s="12">
        <f t="shared" si="72"/>
        <v>2.5641025641025639</v>
      </c>
      <c r="J110" s="12">
        <f t="shared" si="72"/>
        <v>79.487179487179489</v>
      </c>
      <c r="K110" s="12">
        <f t="shared" si="72"/>
        <v>0</v>
      </c>
      <c r="L110" s="12">
        <f t="shared" si="72"/>
        <v>0</v>
      </c>
    </row>
    <row r="111" spans="1:12" ht="15" customHeight="1" x14ac:dyDescent="0.15">
      <c r="A111" s="111"/>
      <c r="B111" s="11"/>
      <c r="C111" s="110" t="s">
        <v>110</v>
      </c>
      <c r="D111" s="20">
        <f t="shared" si="73"/>
        <v>39</v>
      </c>
      <c r="E111" s="12">
        <f t="shared" si="71"/>
        <v>33.333333333333329</v>
      </c>
      <c r="F111" s="12">
        <f t="shared" si="71"/>
        <v>66.666666666666657</v>
      </c>
      <c r="G111" s="20">
        <f t="shared" si="74"/>
        <v>39</v>
      </c>
      <c r="H111" s="12">
        <f t="shared" si="72"/>
        <v>7.6923076923076925</v>
      </c>
      <c r="I111" s="12">
        <f t="shared" si="72"/>
        <v>0</v>
      </c>
      <c r="J111" s="12">
        <f t="shared" si="72"/>
        <v>92.307692307692307</v>
      </c>
      <c r="K111" s="12">
        <f t="shared" si="72"/>
        <v>0</v>
      </c>
      <c r="L111" s="12">
        <f t="shared" si="72"/>
        <v>0</v>
      </c>
    </row>
    <row r="112" spans="1:12" ht="15" customHeight="1" x14ac:dyDescent="0.15">
      <c r="A112" s="111"/>
      <c r="B112" s="11"/>
      <c r="C112" s="110" t="s">
        <v>111</v>
      </c>
      <c r="D112" s="20">
        <f t="shared" si="73"/>
        <v>80</v>
      </c>
      <c r="E112" s="12">
        <f t="shared" si="71"/>
        <v>43.75</v>
      </c>
      <c r="F112" s="12">
        <f t="shared" si="71"/>
        <v>56.25</v>
      </c>
      <c r="G112" s="20">
        <f t="shared" si="74"/>
        <v>80</v>
      </c>
      <c r="H112" s="12">
        <f t="shared" si="72"/>
        <v>17.5</v>
      </c>
      <c r="I112" s="12">
        <f t="shared" si="72"/>
        <v>0</v>
      </c>
      <c r="J112" s="12">
        <f t="shared" si="72"/>
        <v>78.75</v>
      </c>
      <c r="K112" s="12">
        <f t="shared" si="72"/>
        <v>0</v>
      </c>
      <c r="L112" s="12">
        <f t="shared" si="72"/>
        <v>3.75</v>
      </c>
    </row>
    <row r="113" spans="1:12" ht="15" customHeight="1" x14ac:dyDescent="0.15">
      <c r="A113" s="111"/>
      <c r="B113" s="11"/>
      <c r="C113" s="110" t="s">
        <v>112</v>
      </c>
      <c r="D113" s="20">
        <f t="shared" si="73"/>
        <v>48</v>
      </c>
      <c r="E113" s="12">
        <f t="shared" si="71"/>
        <v>41.666666666666671</v>
      </c>
      <c r="F113" s="12">
        <f t="shared" si="71"/>
        <v>58.333333333333336</v>
      </c>
      <c r="G113" s="20">
        <f t="shared" si="74"/>
        <v>48</v>
      </c>
      <c r="H113" s="12">
        <f t="shared" si="72"/>
        <v>12.5</v>
      </c>
      <c r="I113" s="12">
        <f t="shared" si="72"/>
        <v>2.083333333333333</v>
      </c>
      <c r="J113" s="12">
        <f t="shared" si="72"/>
        <v>83.333333333333343</v>
      </c>
      <c r="K113" s="12">
        <f t="shared" si="72"/>
        <v>0</v>
      </c>
      <c r="L113" s="12">
        <f t="shared" si="72"/>
        <v>2.083333333333333</v>
      </c>
    </row>
    <row r="114" spans="1:12" ht="15" customHeight="1" x14ac:dyDescent="0.15">
      <c r="A114" s="111"/>
      <c r="B114" s="11"/>
      <c r="C114" s="110" t="s">
        <v>10</v>
      </c>
      <c r="D114" s="20">
        <f t="shared" si="73"/>
        <v>217</v>
      </c>
      <c r="E114" s="12">
        <f t="shared" si="71"/>
        <v>39.631336405529957</v>
      </c>
      <c r="F114" s="12">
        <f t="shared" si="71"/>
        <v>60.36866359447005</v>
      </c>
      <c r="G114" s="20">
        <f t="shared" si="74"/>
        <v>217</v>
      </c>
      <c r="H114" s="12">
        <f t="shared" si="72"/>
        <v>28.110599078341014</v>
      </c>
      <c r="I114" s="12">
        <f t="shared" si="72"/>
        <v>1.8433179723502304</v>
      </c>
      <c r="J114" s="12">
        <f t="shared" si="72"/>
        <v>68.663594470046093</v>
      </c>
      <c r="K114" s="12">
        <f t="shared" si="72"/>
        <v>0</v>
      </c>
      <c r="L114" s="12">
        <f t="shared" si="72"/>
        <v>1.3824884792626728</v>
      </c>
    </row>
    <row r="115" spans="1:12" ht="15" customHeight="1" x14ac:dyDescent="0.15">
      <c r="A115" s="111"/>
      <c r="B115" s="11"/>
      <c r="C115" s="108" t="s">
        <v>66</v>
      </c>
      <c r="D115" s="20">
        <f t="shared" si="73"/>
        <v>268</v>
      </c>
      <c r="E115" s="12">
        <f t="shared" si="71"/>
        <v>38.805970149253731</v>
      </c>
      <c r="F115" s="12">
        <f t="shared" si="71"/>
        <v>61.194029850746269</v>
      </c>
      <c r="G115" s="20">
        <f t="shared" si="74"/>
        <v>268</v>
      </c>
      <c r="H115" s="12">
        <f t="shared" si="72"/>
        <v>19.776119402985074</v>
      </c>
      <c r="I115" s="12">
        <f t="shared" si="72"/>
        <v>1.8656716417910446</v>
      </c>
      <c r="J115" s="12">
        <f t="shared" si="72"/>
        <v>75</v>
      </c>
      <c r="K115" s="12">
        <f t="shared" si="72"/>
        <v>0</v>
      </c>
      <c r="L115" s="12">
        <f t="shared" si="72"/>
        <v>3.3582089552238807</v>
      </c>
    </row>
    <row r="116" spans="1:12" ht="15" customHeight="1" x14ac:dyDescent="0.15">
      <c r="A116" s="111"/>
      <c r="B116" s="204" t="s">
        <v>5</v>
      </c>
      <c r="C116" s="113" t="s">
        <v>16</v>
      </c>
      <c r="D116" s="8">
        <f t="shared" si="73"/>
        <v>955</v>
      </c>
      <c r="E116" s="8">
        <f t="shared" si="73"/>
        <v>256</v>
      </c>
      <c r="F116" s="8">
        <f t="shared" si="73"/>
        <v>699</v>
      </c>
      <c r="G116" s="8">
        <f t="shared" si="74"/>
        <v>955</v>
      </c>
      <c r="H116" s="8">
        <f t="shared" si="74"/>
        <v>162</v>
      </c>
      <c r="I116" s="8">
        <f t="shared" si="74"/>
        <v>30</v>
      </c>
      <c r="J116" s="8">
        <f t="shared" si="74"/>
        <v>724</v>
      </c>
      <c r="K116" s="8">
        <f t="shared" si="74"/>
        <v>7</v>
      </c>
      <c r="L116" s="8">
        <f t="shared" si="74"/>
        <v>32</v>
      </c>
    </row>
    <row r="117" spans="1:12" ht="15" customHeight="1" x14ac:dyDescent="0.15">
      <c r="A117" s="111"/>
      <c r="B117" s="205"/>
      <c r="C117" s="112"/>
      <c r="D117" s="27">
        <f>IF(SUM(E117:F117)&gt;100,"－",SUM(E117:F117))</f>
        <v>100</v>
      </c>
      <c r="E117" s="28">
        <f t="shared" ref="E117:F117" si="75">E242/$D116*100</f>
        <v>26.806282722513092</v>
      </c>
      <c r="F117" s="28">
        <f t="shared" si="75"/>
        <v>73.193717277486911</v>
      </c>
      <c r="G117" s="27">
        <f>IF(SUM(H117:L117)&gt;100,"－",SUM(H117:L117))</f>
        <v>100.00000000000001</v>
      </c>
      <c r="H117" s="28">
        <f>H242/$G116*100</f>
        <v>16.963350785340314</v>
      </c>
      <c r="I117" s="28">
        <f>I242/$G116*100</f>
        <v>3.1413612565445024</v>
      </c>
      <c r="J117" s="28">
        <f>J242/$G116*100</f>
        <v>75.811518324607334</v>
      </c>
      <c r="K117" s="28">
        <f>K242/$G116*100</f>
        <v>0.73298429319371727</v>
      </c>
      <c r="L117" s="28">
        <f>L242/$G116*100</f>
        <v>3.3507853403141366</v>
      </c>
    </row>
    <row r="118" spans="1:12" ht="15" customHeight="1" x14ac:dyDescent="0.15">
      <c r="A118" s="111"/>
      <c r="B118" s="205"/>
      <c r="C118" s="110" t="s">
        <v>1</v>
      </c>
      <c r="D118" s="20">
        <f>D244</f>
        <v>85</v>
      </c>
      <c r="E118" s="12">
        <f t="shared" ref="E118:F126" si="76">IF($D118=0,0,E244/$D118*100)</f>
        <v>20</v>
      </c>
      <c r="F118" s="12">
        <f t="shared" si="76"/>
        <v>80</v>
      </c>
      <c r="G118" s="20">
        <f>G244</f>
        <v>85</v>
      </c>
      <c r="H118" s="12">
        <f t="shared" ref="H118:L126" si="77">IF($G118=0,0,H244/$G118*100)</f>
        <v>20</v>
      </c>
      <c r="I118" s="12">
        <f t="shared" si="77"/>
        <v>2.3529411764705883</v>
      </c>
      <c r="J118" s="12">
        <f t="shared" si="77"/>
        <v>71.764705882352942</v>
      </c>
      <c r="K118" s="12">
        <f t="shared" si="77"/>
        <v>2.3529411764705883</v>
      </c>
      <c r="L118" s="12">
        <f t="shared" si="77"/>
        <v>3.5294117647058822</v>
      </c>
    </row>
    <row r="119" spans="1:12" ht="15" customHeight="1" x14ac:dyDescent="0.15">
      <c r="A119" s="111"/>
      <c r="B119" s="205"/>
      <c r="C119" s="110" t="s">
        <v>107</v>
      </c>
      <c r="D119" s="20">
        <f t="shared" ref="D119:D126" si="78">D245</f>
        <v>77</v>
      </c>
      <c r="E119" s="12">
        <f t="shared" si="76"/>
        <v>22.077922077922079</v>
      </c>
      <c r="F119" s="12">
        <f t="shared" si="76"/>
        <v>77.922077922077932</v>
      </c>
      <c r="G119" s="20">
        <f t="shared" ref="G119:G126" si="79">G245</f>
        <v>77</v>
      </c>
      <c r="H119" s="12">
        <f t="shared" si="77"/>
        <v>12.987012987012985</v>
      </c>
      <c r="I119" s="12">
        <f t="shared" si="77"/>
        <v>6.4935064935064926</v>
      </c>
      <c r="J119" s="12">
        <f t="shared" si="77"/>
        <v>72.727272727272734</v>
      </c>
      <c r="K119" s="12">
        <f t="shared" si="77"/>
        <v>1.2987012987012987</v>
      </c>
      <c r="L119" s="12">
        <f t="shared" si="77"/>
        <v>6.4935064935064926</v>
      </c>
    </row>
    <row r="120" spans="1:12" ht="15" customHeight="1" x14ac:dyDescent="0.15">
      <c r="A120" s="111"/>
      <c r="B120" s="205"/>
      <c r="C120" s="110" t="s">
        <v>108</v>
      </c>
      <c r="D120" s="20">
        <f t="shared" si="78"/>
        <v>125</v>
      </c>
      <c r="E120" s="12">
        <f t="shared" si="76"/>
        <v>24.8</v>
      </c>
      <c r="F120" s="12">
        <f t="shared" si="76"/>
        <v>75.2</v>
      </c>
      <c r="G120" s="20">
        <f t="shared" si="79"/>
        <v>125</v>
      </c>
      <c r="H120" s="12">
        <f t="shared" si="77"/>
        <v>10.4</v>
      </c>
      <c r="I120" s="12">
        <f t="shared" si="77"/>
        <v>7.1999999999999993</v>
      </c>
      <c r="J120" s="12">
        <f t="shared" si="77"/>
        <v>80.800000000000011</v>
      </c>
      <c r="K120" s="12">
        <f t="shared" si="77"/>
        <v>0</v>
      </c>
      <c r="L120" s="12">
        <f t="shared" si="77"/>
        <v>1.6</v>
      </c>
    </row>
    <row r="121" spans="1:12" ht="15" customHeight="1" x14ac:dyDescent="0.15">
      <c r="A121" s="111"/>
      <c r="B121" s="200"/>
      <c r="C121" s="110" t="s">
        <v>109</v>
      </c>
      <c r="D121" s="20">
        <f t="shared" si="78"/>
        <v>75</v>
      </c>
      <c r="E121" s="12">
        <f t="shared" si="76"/>
        <v>25.333333333333336</v>
      </c>
      <c r="F121" s="12">
        <f t="shared" si="76"/>
        <v>74.666666666666671</v>
      </c>
      <c r="G121" s="20">
        <f t="shared" si="79"/>
        <v>75</v>
      </c>
      <c r="H121" s="12">
        <f t="shared" si="77"/>
        <v>8</v>
      </c>
      <c r="I121" s="12">
        <f t="shared" si="77"/>
        <v>0</v>
      </c>
      <c r="J121" s="12">
        <f t="shared" si="77"/>
        <v>92</v>
      </c>
      <c r="K121" s="12">
        <f t="shared" si="77"/>
        <v>0</v>
      </c>
      <c r="L121" s="12">
        <f t="shared" si="77"/>
        <v>0</v>
      </c>
    </row>
    <row r="122" spans="1:12" ht="15" customHeight="1" x14ac:dyDescent="0.15">
      <c r="A122" s="111"/>
      <c r="B122" s="200"/>
      <c r="C122" s="110" t="s">
        <v>110</v>
      </c>
      <c r="D122" s="20">
        <f t="shared" si="78"/>
        <v>86</v>
      </c>
      <c r="E122" s="12">
        <f t="shared" si="76"/>
        <v>22.093023255813954</v>
      </c>
      <c r="F122" s="12">
        <f t="shared" si="76"/>
        <v>77.906976744186053</v>
      </c>
      <c r="G122" s="20">
        <f t="shared" si="79"/>
        <v>86</v>
      </c>
      <c r="H122" s="12">
        <f t="shared" si="77"/>
        <v>12.790697674418606</v>
      </c>
      <c r="I122" s="12">
        <f t="shared" si="77"/>
        <v>1.1627906976744187</v>
      </c>
      <c r="J122" s="12">
        <f t="shared" si="77"/>
        <v>86.04651162790698</v>
      </c>
      <c r="K122" s="12">
        <f t="shared" si="77"/>
        <v>0</v>
      </c>
      <c r="L122" s="12">
        <f t="shared" si="77"/>
        <v>0</v>
      </c>
    </row>
    <row r="123" spans="1:12" ht="15" customHeight="1" x14ac:dyDescent="0.15">
      <c r="A123" s="111"/>
      <c r="B123" s="200"/>
      <c r="C123" s="110" t="s">
        <v>111</v>
      </c>
      <c r="D123" s="20">
        <f t="shared" si="78"/>
        <v>69</v>
      </c>
      <c r="E123" s="12">
        <f t="shared" si="76"/>
        <v>28.985507246376812</v>
      </c>
      <c r="F123" s="12">
        <f t="shared" si="76"/>
        <v>71.014492753623188</v>
      </c>
      <c r="G123" s="20">
        <f t="shared" si="79"/>
        <v>69</v>
      </c>
      <c r="H123" s="12">
        <f t="shared" si="77"/>
        <v>17.391304347826086</v>
      </c>
      <c r="I123" s="12">
        <f t="shared" si="77"/>
        <v>1.4492753623188406</v>
      </c>
      <c r="J123" s="12">
        <f t="shared" si="77"/>
        <v>79.710144927536234</v>
      </c>
      <c r="K123" s="12">
        <f t="shared" si="77"/>
        <v>0</v>
      </c>
      <c r="L123" s="12">
        <f t="shared" si="77"/>
        <v>1.4492753623188406</v>
      </c>
    </row>
    <row r="124" spans="1:12" ht="15" customHeight="1" x14ac:dyDescent="0.15">
      <c r="A124" s="111"/>
      <c r="B124" s="200"/>
      <c r="C124" s="110" t="s">
        <v>112</v>
      </c>
      <c r="D124" s="20">
        <f t="shared" si="78"/>
        <v>43</v>
      </c>
      <c r="E124" s="12">
        <f t="shared" si="76"/>
        <v>37.209302325581397</v>
      </c>
      <c r="F124" s="12">
        <f t="shared" si="76"/>
        <v>62.790697674418603</v>
      </c>
      <c r="G124" s="20">
        <f t="shared" si="79"/>
        <v>43</v>
      </c>
      <c r="H124" s="12">
        <f t="shared" si="77"/>
        <v>18.604651162790699</v>
      </c>
      <c r="I124" s="12">
        <f t="shared" si="77"/>
        <v>0</v>
      </c>
      <c r="J124" s="12">
        <f t="shared" si="77"/>
        <v>81.395348837209298</v>
      </c>
      <c r="K124" s="12">
        <f t="shared" si="77"/>
        <v>0</v>
      </c>
      <c r="L124" s="12">
        <f t="shared" si="77"/>
        <v>0</v>
      </c>
    </row>
    <row r="125" spans="1:12" ht="15" customHeight="1" x14ac:dyDescent="0.15">
      <c r="A125" s="111"/>
      <c r="B125" s="200"/>
      <c r="C125" s="110" t="s">
        <v>10</v>
      </c>
      <c r="D125" s="20">
        <f t="shared" si="78"/>
        <v>162</v>
      </c>
      <c r="E125" s="12">
        <f t="shared" si="76"/>
        <v>38.888888888888893</v>
      </c>
      <c r="F125" s="12">
        <f t="shared" si="76"/>
        <v>61.111111111111114</v>
      </c>
      <c r="G125" s="20">
        <f t="shared" si="79"/>
        <v>162</v>
      </c>
      <c r="H125" s="12">
        <f t="shared" si="77"/>
        <v>19.1358024691358</v>
      </c>
      <c r="I125" s="12">
        <f t="shared" si="77"/>
        <v>0.61728395061728392</v>
      </c>
      <c r="J125" s="12">
        <f t="shared" si="77"/>
        <v>79.012345679012341</v>
      </c>
      <c r="K125" s="12">
        <f t="shared" si="77"/>
        <v>0</v>
      </c>
      <c r="L125" s="12">
        <f t="shared" si="77"/>
        <v>1.2345679012345678</v>
      </c>
    </row>
    <row r="126" spans="1:12" ht="15" customHeight="1" x14ac:dyDescent="0.15">
      <c r="A126" s="109"/>
      <c r="B126" s="202"/>
      <c r="C126" s="108" t="s">
        <v>66</v>
      </c>
      <c r="D126" s="21">
        <f t="shared" si="78"/>
        <v>233</v>
      </c>
      <c r="E126" s="9">
        <f t="shared" si="76"/>
        <v>23.175965665236049</v>
      </c>
      <c r="F126" s="9">
        <f t="shared" si="76"/>
        <v>76.824034334763951</v>
      </c>
      <c r="G126" s="21">
        <f t="shared" si="79"/>
        <v>233</v>
      </c>
      <c r="H126" s="9">
        <f t="shared" si="77"/>
        <v>23.175965665236049</v>
      </c>
      <c r="I126" s="9">
        <f t="shared" si="77"/>
        <v>4.7210300429184553</v>
      </c>
      <c r="J126" s="9">
        <f t="shared" si="77"/>
        <v>62.231759656652365</v>
      </c>
      <c r="K126" s="9">
        <f t="shared" si="77"/>
        <v>1.7167381974248928</v>
      </c>
      <c r="L126" s="9">
        <f t="shared" si="77"/>
        <v>8.1545064377682408</v>
      </c>
    </row>
    <row r="130" spans="1:12" ht="15" customHeight="1" x14ac:dyDescent="0.15">
      <c r="A130" s="114" t="s">
        <v>461</v>
      </c>
      <c r="B130" s="17" t="s">
        <v>6</v>
      </c>
      <c r="C130" s="113" t="s">
        <v>16</v>
      </c>
      <c r="D130" s="13">
        <v>1165</v>
      </c>
      <c r="E130" s="13">
        <v>602</v>
      </c>
      <c r="F130" s="13">
        <v>563</v>
      </c>
      <c r="G130" s="13">
        <v>1165</v>
      </c>
      <c r="H130" s="13">
        <v>159</v>
      </c>
      <c r="I130" s="13">
        <v>2</v>
      </c>
      <c r="J130" s="13">
        <v>984</v>
      </c>
      <c r="K130" s="13">
        <v>0</v>
      </c>
      <c r="L130" s="13">
        <v>20</v>
      </c>
    </row>
    <row r="131" spans="1:12" ht="15" customHeight="1" x14ac:dyDescent="0.15">
      <c r="A131" s="201"/>
      <c r="B131" s="18" t="s">
        <v>7</v>
      </c>
      <c r="C131" s="112"/>
      <c r="D131" s="13"/>
      <c r="E131" s="13"/>
      <c r="F131" s="13"/>
      <c r="G131" s="13"/>
      <c r="H131" s="13"/>
      <c r="I131" s="13"/>
      <c r="J131" s="13"/>
      <c r="K131" s="13"/>
      <c r="L131" s="13"/>
    </row>
    <row r="132" spans="1:12" ht="15" customHeight="1" x14ac:dyDescent="0.15">
      <c r="A132" s="201"/>
      <c r="B132" s="18" t="s">
        <v>8</v>
      </c>
      <c r="C132" s="110" t="s">
        <v>84</v>
      </c>
      <c r="D132" s="13">
        <v>168</v>
      </c>
      <c r="E132" s="13">
        <v>113</v>
      </c>
      <c r="F132" s="13">
        <v>55</v>
      </c>
      <c r="G132" s="13">
        <v>168</v>
      </c>
      <c r="H132" s="13">
        <v>13</v>
      </c>
      <c r="I132" s="13">
        <v>0</v>
      </c>
      <c r="J132" s="13">
        <v>149</v>
      </c>
      <c r="K132" s="13">
        <v>0</v>
      </c>
      <c r="L132" s="13">
        <v>6</v>
      </c>
    </row>
    <row r="133" spans="1:12" ht="15" customHeight="1" x14ac:dyDescent="0.15">
      <c r="A133" s="201"/>
      <c r="B133" s="18" t="s">
        <v>9</v>
      </c>
      <c r="C133" s="110" t="s">
        <v>85</v>
      </c>
      <c r="D133" s="13">
        <v>148</v>
      </c>
      <c r="E133" s="13">
        <v>93</v>
      </c>
      <c r="F133" s="13">
        <v>55</v>
      </c>
      <c r="G133" s="13">
        <v>148</v>
      </c>
      <c r="H133" s="13">
        <v>13</v>
      </c>
      <c r="I133" s="13">
        <v>1</v>
      </c>
      <c r="J133" s="13">
        <v>131</v>
      </c>
      <c r="K133" s="13">
        <v>0</v>
      </c>
      <c r="L133" s="13">
        <v>3</v>
      </c>
    </row>
    <row r="134" spans="1:12" ht="15" customHeight="1" x14ac:dyDescent="0.15">
      <c r="A134" s="111"/>
      <c r="B134" s="18"/>
      <c r="C134" s="110" t="s">
        <v>86</v>
      </c>
      <c r="D134" s="13">
        <v>153</v>
      </c>
      <c r="E134" s="13">
        <v>95</v>
      </c>
      <c r="F134" s="13">
        <v>58</v>
      </c>
      <c r="G134" s="13">
        <v>153</v>
      </c>
      <c r="H134" s="13">
        <v>20</v>
      </c>
      <c r="I134" s="13">
        <v>0</v>
      </c>
      <c r="J134" s="13">
        <v>129</v>
      </c>
      <c r="K134" s="13">
        <v>0</v>
      </c>
      <c r="L134" s="13">
        <v>4</v>
      </c>
    </row>
    <row r="135" spans="1:12" ht="15" customHeight="1" x14ac:dyDescent="0.15">
      <c r="A135" s="111"/>
      <c r="B135" s="18"/>
      <c r="C135" s="110" t="s">
        <v>87</v>
      </c>
      <c r="D135" s="13">
        <v>73</v>
      </c>
      <c r="E135" s="13">
        <v>38</v>
      </c>
      <c r="F135" s="13">
        <v>35</v>
      </c>
      <c r="G135" s="13">
        <v>73</v>
      </c>
      <c r="H135" s="13">
        <v>7</v>
      </c>
      <c r="I135" s="13">
        <v>1</v>
      </c>
      <c r="J135" s="13">
        <v>63</v>
      </c>
      <c r="K135" s="13">
        <v>0</v>
      </c>
      <c r="L135" s="13">
        <v>2</v>
      </c>
    </row>
    <row r="136" spans="1:12" ht="15" customHeight="1" x14ac:dyDescent="0.15">
      <c r="A136" s="111"/>
      <c r="B136" s="18"/>
      <c r="C136" s="80" t="s">
        <v>88</v>
      </c>
      <c r="D136" s="13">
        <v>109</v>
      </c>
      <c r="E136" s="13">
        <v>49</v>
      </c>
      <c r="F136" s="13">
        <v>60</v>
      </c>
      <c r="G136" s="13">
        <v>109</v>
      </c>
      <c r="H136" s="13">
        <v>11</v>
      </c>
      <c r="I136" s="13">
        <v>0</v>
      </c>
      <c r="J136" s="13">
        <v>96</v>
      </c>
      <c r="K136" s="13">
        <v>0</v>
      </c>
      <c r="L136" s="13">
        <v>2</v>
      </c>
    </row>
    <row r="137" spans="1:12" ht="15" customHeight="1" x14ac:dyDescent="0.15">
      <c r="A137" s="111"/>
      <c r="B137" s="18"/>
      <c r="C137" s="80" t="s">
        <v>89</v>
      </c>
      <c r="D137" s="13">
        <v>128</v>
      </c>
      <c r="E137" s="13">
        <v>62</v>
      </c>
      <c r="F137" s="13">
        <v>66</v>
      </c>
      <c r="G137" s="13">
        <v>128</v>
      </c>
      <c r="H137" s="13">
        <v>18</v>
      </c>
      <c r="I137" s="13">
        <v>0</v>
      </c>
      <c r="J137" s="13">
        <v>110</v>
      </c>
      <c r="K137" s="13">
        <v>0</v>
      </c>
      <c r="L137" s="13">
        <v>0</v>
      </c>
    </row>
    <row r="138" spans="1:12" ht="15" customHeight="1" x14ac:dyDescent="0.15">
      <c r="A138" s="111"/>
      <c r="B138" s="18"/>
      <c r="C138" s="80" t="s">
        <v>90</v>
      </c>
      <c r="D138" s="13">
        <v>116</v>
      </c>
      <c r="E138" s="13">
        <v>43</v>
      </c>
      <c r="F138" s="13">
        <v>73</v>
      </c>
      <c r="G138" s="13">
        <v>116</v>
      </c>
      <c r="H138" s="13">
        <v>20</v>
      </c>
      <c r="I138" s="13">
        <v>0</v>
      </c>
      <c r="J138" s="13">
        <v>93</v>
      </c>
      <c r="K138" s="13">
        <v>0</v>
      </c>
      <c r="L138" s="13">
        <v>3</v>
      </c>
    </row>
    <row r="139" spans="1:12" ht="15" customHeight="1" x14ac:dyDescent="0.15">
      <c r="A139" s="111"/>
      <c r="B139" s="19"/>
      <c r="C139" s="108" t="s">
        <v>91</v>
      </c>
      <c r="D139" s="13">
        <v>270</v>
      </c>
      <c r="E139" s="13">
        <v>109</v>
      </c>
      <c r="F139" s="13">
        <v>161</v>
      </c>
      <c r="G139" s="13">
        <v>270</v>
      </c>
      <c r="H139" s="13">
        <v>57</v>
      </c>
      <c r="I139" s="13">
        <v>0</v>
      </c>
      <c r="J139" s="13">
        <v>213</v>
      </c>
      <c r="K139" s="13">
        <v>0</v>
      </c>
      <c r="L139" s="13">
        <v>0</v>
      </c>
    </row>
    <row r="140" spans="1:12" ht="15" customHeight="1" x14ac:dyDescent="0.15">
      <c r="A140" s="111"/>
      <c r="B140" s="11" t="s">
        <v>2</v>
      </c>
      <c r="C140" s="113" t="s">
        <v>16</v>
      </c>
      <c r="D140" s="13">
        <v>835</v>
      </c>
      <c r="E140" s="13">
        <v>315</v>
      </c>
      <c r="F140" s="13">
        <v>520</v>
      </c>
      <c r="G140" s="13">
        <v>835</v>
      </c>
      <c r="H140" s="13">
        <v>170</v>
      </c>
      <c r="I140" s="13">
        <v>16</v>
      </c>
      <c r="J140" s="13">
        <v>629</v>
      </c>
      <c r="K140" s="13">
        <v>0</v>
      </c>
      <c r="L140" s="13">
        <v>20</v>
      </c>
    </row>
    <row r="141" spans="1:12" ht="15" customHeight="1" x14ac:dyDescent="0.15">
      <c r="A141" s="111"/>
      <c r="B141" s="11" t="s">
        <v>3</v>
      </c>
      <c r="C141" s="112"/>
      <c r="D141" s="13"/>
      <c r="E141" s="13"/>
      <c r="F141" s="13"/>
      <c r="G141" s="13"/>
      <c r="H141" s="13"/>
      <c r="I141" s="13"/>
      <c r="J141" s="13"/>
      <c r="K141" s="13"/>
      <c r="L141" s="13"/>
    </row>
    <row r="142" spans="1:12" ht="15" customHeight="1" x14ac:dyDescent="0.15">
      <c r="A142" s="111"/>
      <c r="B142" s="11" t="s">
        <v>4</v>
      </c>
      <c r="C142" s="110" t="s">
        <v>84</v>
      </c>
      <c r="D142" s="13">
        <v>9</v>
      </c>
      <c r="E142" s="13">
        <v>6</v>
      </c>
      <c r="F142" s="13">
        <v>3</v>
      </c>
      <c r="G142" s="13">
        <v>9</v>
      </c>
      <c r="H142" s="13">
        <v>1</v>
      </c>
      <c r="I142" s="13">
        <v>0</v>
      </c>
      <c r="J142" s="13">
        <v>7</v>
      </c>
      <c r="K142" s="13">
        <v>0</v>
      </c>
      <c r="L142" s="13">
        <v>1</v>
      </c>
    </row>
    <row r="143" spans="1:12" ht="15" customHeight="1" x14ac:dyDescent="0.15">
      <c r="A143" s="111"/>
      <c r="B143" s="11"/>
      <c r="C143" s="110" t="s">
        <v>85</v>
      </c>
      <c r="D143" s="13">
        <v>32</v>
      </c>
      <c r="E143" s="13">
        <v>22</v>
      </c>
      <c r="F143" s="13">
        <v>10</v>
      </c>
      <c r="G143" s="13">
        <v>32</v>
      </c>
      <c r="H143" s="13">
        <v>6</v>
      </c>
      <c r="I143" s="13">
        <v>0</v>
      </c>
      <c r="J143" s="13">
        <v>26</v>
      </c>
      <c r="K143" s="13">
        <v>0</v>
      </c>
      <c r="L143" s="13">
        <v>0</v>
      </c>
    </row>
    <row r="144" spans="1:12" ht="15" customHeight="1" x14ac:dyDescent="0.15">
      <c r="A144" s="111"/>
      <c r="B144" s="11"/>
      <c r="C144" s="110" t="s">
        <v>86</v>
      </c>
      <c r="D144" s="13">
        <v>47</v>
      </c>
      <c r="E144" s="13">
        <v>28</v>
      </c>
      <c r="F144" s="13">
        <v>19</v>
      </c>
      <c r="G144" s="13">
        <v>47</v>
      </c>
      <c r="H144" s="13">
        <v>6</v>
      </c>
      <c r="I144" s="13">
        <v>1</v>
      </c>
      <c r="J144" s="13">
        <v>40</v>
      </c>
      <c r="K144" s="13">
        <v>0</v>
      </c>
      <c r="L144" s="13">
        <v>0</v>
      </c>
    </row>
    <row r="145" spans="1:12" ht="15" customHeight="1" x14ac:dyDescent="0.15">
      <c r="A145" s="111"/>
      <c r="B145" s="11"/>
      <c r="C145" s="110" t="s">
        <v>87</v>
      </c>
      <c r="D145" s="13">
        <v>30</v>
      </c>
      <c r="E145" s="13">
        <v>13</v>
      </c>
      <c r="F145" s="13">
        <v>17</v>
      </c>
      <c r="G145" s="13">
        <v>30</v>
      </c>
      <c r="H145" s="13">
        <v>10</v>
      </c>
      <c r="I145" s="13">
        <v>0</v>
      </c>
      <c r="J145" s="13">
        <v>19</v>
      </c>
      <c r="K145" s="13">
        <v>0</v>
      </c>
      <c r="L145" s="13">
        <v>1</v>
      </c>
    </row>
    <row r="146" spans="1:12" ht="15" customHeight="1" x14ac:dyDescent="0.15">
      <c r="A146" s="111"/>
      <c r="B146" s="11"/>
      <c r="C146" s="80" t="s">
        <v>88</v>
      </c>
      <c r="D146" s="13">
        <v>56</v>
      </c>
      <c r="E146" s="13">
        <v>26</v>
      </c>
      <c r="F146" s="13">
        <v>30</v>
      </c>
      <c r="G146" s="13">
        <v>56</v>
      </c>
      <c r="H146" s="13">
        <v>13</v>
      </c>
      <c r="I146" s="13">
        <v>0</v>
      </c>
      <c r="J146" s="13">
        <v>42</v>
      </c>
      <c r="K146" s="13">
        <v>0</v>
      </c>
      <c r="L146" s="13">
        <v>1</v>
      </c>
    </row>
    <row r="147" spans="1:12" ht="15" customHeight="1" x14ac:dyDescent="0.15">
      <c r="A147" s="111"/>
      <c r="B147" s="11"/>
      <c r="C147" s="80" t="s">
        <v>89</v>
      </c>
      <c r="D147" s="13">
        <v>86</v>
      </c>
      <c r="E147" s="13">
        <v>34</v>
      </c>
      <c r="F147" s="13">
        <v>52</v>
      </c>
      <c r="G147" s="13">
        <v>86</v>
      </c>
      <c r="H147" s="13">
        <v>17</v>
      </c>
      <c r="I147" s="13">
        <v>4</v>
      </c>
      <c r="J147" s="13">
        <v>63</v>
      </c>
      <c r="K147" s="13">
        <v>0</v>
      </c>
      <c r="L147" s="13">
        <v>2</v>
      </c>
    </row>
    <row r="148" spans="1:12" ht="15" customHeight="1" x14ac:dyDescent="0.15">
      <c r="A148" s="111"/>
      <c r="B148" s="11"/>
      <c r="C148" s="80" t="s">
        <v>90</v>
      </c>
      <c r="D148" s="13">
        <v>123</v>
      </c>
      <c r="E148" s="13">
        <v>39</v>
      </c>
      <c r="F148" s="13">
        <v>84</v>
      </c>
      <c r="G148" s="13">
        <v>123</v>
      </c>
      <c r="H148" s="13">
        <v>23</v>
      </c>
      <c r="I148" s="13">
        <v>2</v>
      </c>
      <c r="J148" s="13">
        <v>96</v>
      </c>
      <c r="K148" s="13">
        <v>0</v>
      </c>
      <c r="L148" s="13">
        <v>2</v>
      </c>
    </row>
    <row r="149" spans="1:12" ht="15" customHeight="1" x14ac:dyDescent="0.15">
      <c r="A149" s="111"/>
      <c r="B149" s="11"/>
      <c r="C149" s="108" t="s">
        <v>91</v>
      </c>
      <c r="D149" s="13">
        <v>452</v>
      </c>
      <c r="E149" s="13">
        <v>147</v>
      </c>
      <c r="F149" s="13">
        <v>305</v>
      </c>
      <c r="G149" s="13">
        <v>452</v>
      </c>
      <c r="H149" s="13">
        <v>94</v>
      </c>
      <c r="I149" s="13">
        <v>9</v>
      </c>
      <c r="J149" s="13">
        <v>336</v>
      </c>
      <c r="K149" s="13">
        <v>0</v>
      </c>
      <c r="L149" s="13">
        <v>13</v>
      </c>
    </row>
    <row r="150" spans="1:12" ht="15" customHeight="1" x14ac:dyDescent="0.15">
      <c r="A150" s="111"/>
      <c r="B150" s="204" t="s">
        <v>5</v>
      </c>
      <c r="C150" s="113" t="s">
        <v>16</v>
      </c>
      <c r="D150" s="13">
        <v>955</v>
      </c>
      <c r="E150" s="13">
        <v>256</v>
      </c>
      <c r="F150" s="13">
        <v>699</v>
      </c>
      <c r="G150" s="13">
        <v>955</v>
      </c>
      <c r="H150" s="13">
        <v>162</v>
      </c>
      <c r="I150" s="13">
        <v>30</v>
      </c>
      <c r="J150" s="13">
        <v>724</v>
      </c>
      <c r="K150" s="13">
        <v>7</v>
      </c>
      <c r="L150" s="13">
        <v>32</v>
      </c>
    </row>
    <row r="151" spans="1:12" ht="15" customHeight="1" x14ac:dyDescent="0.15">
      <c r="A151" s="111"/>
      <c r="B151" s="205"/>
      <c r="C151" s="112"/>
      <c r="D151" s="13"/>
      <c r="E151" s="13"/>
      <c r="F151" s="13"/>
      <c r="G151" s="13"/>
      <c r="H151" s="13"/>
      <c r="I151" s="13"/>
      <c r="J151" s="13"/>
      <c r="K151" s="13"/>
      <c r="L151" s="13"/>
    </row>
    <row r="152" spans="1:12" ht="15" customHeight="1" x14ac:dyDescent="0.15">
      <c r="A152" s="111"/>
      <c r="B152" s="205"/>
      <c r="C152" s="110" t="s">
        <v>84</v>
      </c>
      <c r="D152" s="13">
        <v>44</v>
      </c>
      <c r="E152" s="13">
        <v>14</v>
      </c>
      <c r="F152" s="13">
        <v>30</v>
      </c>
      <c r="G152" s="13">
        <v>44</v>
      </c>
      <c r="H152" s="13">
        <v>5</v>
      </c>
      <c r="I152" s="13">
        <v>3</v>
      </c>
      <c r="J152" s="13">
        <v>32</v>
      </c>
      <c r="K152" s="13">
        <v>1</v>
      </c>
      <c r="L152" s="13">
        <v>3</v>
      </c>
    </row>
    <row r="153" spans="1:12" ht="15" customHeight="1" x14ac:dyDescent="0.15">
      <c r="A153" s="111"/>
      <c r="B153" s="205"/>
      <c r="C153" s="110" t="s">
        <v>85</v>
      </c>
      <c r="D153" s="13">
        <v>79</v>
      </c>
      <c r="E153" s="13">
        <v>25</v>
      </c>
      <c r="F153" s="13">
        <v>54</v>
      </c>
      <c r="G153" s="13">
        <v>79</v>
      </c>
      <c r="H153" s="13">
        <v>10</v>
      </c>
      <c r="I153" s="13">
        <v>3</v>
      </c>
      <c r="J153" s="13">
        <v>62</v>
      </c>
      <c r="K153" s="13">
        <v>1</v>
      </c>
      <c r="L153" s="13">
        <v>3</v>
      </c>
    </row>
    <row r="154" spans="1:12" ht="15" customHeight="1" x14ac:dyDescent="0.15">
      <c r="A154" s="111"/>
      <c r="B154" s="205"/>
      <c r="C154" s="110" t="s">
        <v>86</v>
      </c>
      <c r="D154" s="13">
        <v>75</v>
      </c>
      <c r="E154" s="13">
        <v>18</v>
      </c>
      <c r="F154" s="13">
        <v>57</v>
      </c>
      <c r="G154" s="13">
        <v>75</v>
      </c>
      <c r="H154" s="13">
        <v>13</v>
      </c>
      <c r="I154" s="13">
        <v>2</v>
      </c>
      <c r="J154" s="13">
        <v>55</v>
      </c>
      <c r="K154" s="13">
        <v>0</v>
      </c>
      <c r="L154" s="13">
        <v>5</v>
      </c>
    </row>
    <row r="155" spans="1:12" ht="15" customHeight="1" x14ac:dyDescent="0.15">
      <c r="A155" s="111"/>
      <c r="B155" s="200"/>
      <c r="C155" s="110" t="s">
        <v>87</v>
      </c>
      <c r="D155" s="13">
        <v>62</v>
      </c>
      <c r="E155" s="13">
        <v>18</v>
      </c>
      <c r="F155" s="13">
        <v>44</v>
      </c>
      <c r="G155" s="13">
        <v>62</v>
      </c>
      <c r="H155" s="13">
        <v>10</v>
      </c>
      <c r="I155" s="13">
        <v>3</v>
      </c>
      <c r="J155" s="13">
        <v>47</v>
      </c>
      <c r="K155" s="13">
        <v>0</v>
      </c>
      <c r="L155" s="13">
        <v>2</v>
      </c>
    </row>
    <row r="156" spans="1:12" ht="15" customHeight="1" x14ac:dyDescent="0.15">
      <c r="A156" s="111"/>
      <c r="B156" s="200"/>
      <c r="C156" s="80" t="s">
        <v>88</v>
      </c>
      <c r="D156" s="13">
        <v>115</v>
      </c>
      <c r="E156" s="13">
        <v>35</v>
      </c>
      <c r="F156" s="13">
        <v>80</v>
      </c>
      <c r="G156" s="13">
        <v>115</v>
      </c>
      <c r="H156" s="13">
        <v>21</v>
      </c>
      <c r="I156" s="13">
        <v>1</v>
      </c>
      <c r="J156" s="13">
        <v>85</v>
      </c>
      <c r="K156" s="13">
        <v>0</v>
      </c>
      <c r="L156" s="13">
        <v>8</v>
      </c>
    </row>
    <row r="157" spans="1:12" ht="15" customHeight="1" x14ac:dyDescent="0.15">
      <c r="A157" s="111"/>
      <c r="B157" s="200"/>
      <c r="C157" s="80" t="s">
        <v>89</v>
      </c>
      <c r="D157" s="13">
        <v>115</v>
      </c>
      <c r="E157" s="13">
        <v>37</v>
      </c>
      <c r="F157" s="13">
        <v>78</v>
      </c>
      <c r="G157" s="13">
        <v>115</v>
      </c>
      <c r="H157" s="13">
        <v>24</v>
      </c>
      <c r="I157" s="13">
        <v>4</v>
      </c>
      <c r="J157" s="13">
        <v>84</v>
      </c>
      <c r="K157" s="13">
        <v>1</v>
      </c>
      <c r="L157" s="13">
        <v>2</v>
      </c>
    </row>
    <row r="158" spans="1:12" ht="15" customHeight="1" x14ac:dyDescent="0.15">
      <c r="A158" s="111"/>
      <c r="B158" s="200"/>
      <c r="C158" s="80" t="s">
        <v>90</v>
      </c>
      <c r="D158" s="13">
        <v>146</v>
      </c>
      <c r="E158" s="13">
        <v>38</v>
      </c>
      <c r="F158" s="13">
        <v>108</v>
      </c>
      <c r="G158" s="13">
        <v>146</v>
      </c>
      <c r="H158" s="13">
        <v>27</v>
      </c>
      <c r="I158" s="13">
        <v>1</v>
      </c>
      <c r="J158" s="13">
        <v>113</v>
      </c>
      <c r="K158" s="13">
        <v>1</v>
      </c>
      <c r="L158" s="13">
        <v>4</v>
      </c>
    </row>
    <row r="159" spans="1:12" ht="15" customHeight="1" x14ac:dyDescent="0.15">
      <c r="A159" s="109"/>
      <c r="B159" s="202"/>
      <c r="C159" s="108" t="s">
        <v>91</v>
      </c>
      <c r="D159" s="13">
        <v>319</v>
      </c>
      <c r="E159" s="13">
        <v>71</v>
      </c>
      <c r="F159" s="13">
        <v>248</v>
      </c>
      <c r="G159" s="13">
        <v>319</v>
      </c>
      <c r="H159" s="13">
        <v>52</v>
      </c>
      <c r="I159" s="13">
        <v>13</v>
      </c>
      <c r="J159" s="13">
        <v>246</v>
      </c>
      <c r="K159" s="13">
        <v>3</v>
      </c>
      <c r="L159" s="13">
        <v>5</v>
      </c>
    </row>
    <row r="160" spans="1:12" ht="15" customHeight="1" x14ac:dyDescent="0.15">
      <c r="A160" s="114" t="s">
        <v>129</v>
      </c>
      <c r="B160" s="17" t="s">
        <v>6</v>
      </c>
      <c r="C160" s="113" t="s">
        <v>16</v>
      </c>
      <c r="D160" s="13">
        <v>1165</v>
      </c>
      <c r="E160" s="13">
        <v>602</v>
      </c>
      <c r="F160" s="13">
        <v>563</v>
      </c>
      <c r="G160" s="13">
        <v>1165</v>
      </c>
      <c r="H160" s="13">
        <v>159</v>
      </c>
      <c r="I160" s="13">
        <v>2</v>
      </c>
      <c r="J160" s="13">
        <v>984</v>
      </c>
      <c r="K160" s="13">
        <v>0</v>
      </c>
      <c r="L160" s="13">
        <v>20</v>
      </c>
    </row>
    <row r="161" spans="1:12" ht="15" customHeight="1" x14ac:dyDescent="0.15">
      <c r="A161" s="201"/>
      <c r="B161" s="18" t="s">
        <v>7</v>
      </c>
      <c r="C161" s="112"/>
      <c r="D161" s="13"/>
      <c r="E161" s="13"/>
      <c r="F161" s="13"/>
      <c r="G161" s="13"/>
      <c r="H161" s="13"/>
      <c r="I161" s="13"/>
      <c r="J161" s="13"/>
      <c r="K161" s="13"/>
      <c r="L161" s="13"/>
    </row>
    <row r="162" spans="1:12" ht="15" customHeight="1" x14ac:dyDescent="0.15">
      <c r="A162" s="201"/>
      <c r="B162" s="18" t="s">
        <v>8</v>
      </c>
      <c r="C162" s="110" t="s">
        <v>93</v>
      </c>
      <c r="D162" s="13">
        <v>492</v>
      </c>
      <c r="E162" s="13">
        <v>303</v>
      </c>
      <c r="F162" s="13">
        <v>189</v>
      </c>
      <c r="G162" s="13">
        <v>492</v>
      </c>
      <c r="H162" s="13">
        <v>47</v>
      </c>
      <c r="I162" s="13">
        <v>0</v>
      </c>
      <c r="J162" s="13">
        <v>430</v>
      </c>
      <c r="K162" s="13">
        <v>0</v>
      </c>
      <c r="L162" s="13">
        <v>15</v>
      </c>
    </row>
    <row r="163" spans="1:12" ht="15" customHeight="1" x14ac:dyDescent="0.15">
      <c r="A163" s="201"/>
      <c r="B163" s="18" t="s">
        <v>9</v>
      </c>
      <c r="C163" s="110" t="s">
        <v>94</v>
      </c>
      <c r="D163" s="13">
        <v>194</v>
      </c>
      <c r="E163" s="13">
        <v>80</v>
      </c>
      <c r="F163" s="13">
        <v>114</v>
      </c>
      <c r="G163" s="13">
        <v>194</v>
      </c>
      <c r="H163" s="13">
        <v>33</v>
      </c>
      <c r="I163" s="13">
        <v>0</v>
      </c>
      <c r="J163" s="13">
        <v>159</v>
      </c>
      <c r="K163" s="13">
        <v>0</v>
      </c>
      <c r="L163" s="13">
        <v>2</v>
      </c>
    </row>
    <row r="164" spans="1:12" ht="15" customHeight="1" x14ac:dyDescent="0.15">
      <c r="A164" s="111"/>
      <c r="B164" s="18"/>
      <c r="C164" s="110" t="s">
        <v>95</v>
      </c>
      <c r="D164" s="13">
        <v>433</v>
      </c>
      <c r="E164" s="13">
        <v>200</v>
      </c>
      <c r="F164" s="13">
        <v>233</v>
      </c>
      <c r="G164" s="13">
        <v>433</v>
      </c>
      <c r="H164" s="13">
        <v>73</v>
      </c>
      <c r="I164" s="13">
        <v>2</v>
      </c>
      <c r="J164" s="13">
        <v>356</v>
      </c>
      <c r="K164" s="13">
        <v>0</v>
      </c>
      <c r="L164" s="13">
        <v>2</v>
      </c>
    </row>
    <row r="165" spans="1:12" ht="15" customHeight="1" x14ac:dyDescent="0.15">
      <c r="A165" s="111"/>
      <c r="B165" s="19"/>
      <c r="C165" s="108" t="s">
        <v>96</v>
      </c>
      <c r="D165" s="13">
        <v>46</v>
      </c>
      <c r="E165" s="13">
        <v>19</v>
      </c>
      <c r="F165" s="13">
        <v>27</v>
      </c>
      <c r="G165" s="13">
        <v>46</v>
      </c>
      <c r="H165" s="13">
        <v>6</v>
      </c>
      <c r="I165" s="13">
        <v>0</v>
      </c>
      <c r="J165" s="13">
        <v>39</v>
      </c>
      <c r="K165" s="13">
        <v>0</v>
      </c>
      <c r="L165" s="13">
        <v>1</v>
      </c>
    </row>
    <row r="166" spans="1:12" ht="15" customHeight="1" x14ac:dyDescent="0.15">
      <c r="A166" s="111"/>
      <c r="B166" s="11" t="s">
        <v>2</v>
      </c>
      <c r="C166" s="113" t="s">
        <v>16</v>
      </c>
      <c r="D166" s="13">
        <v>835</v>
      </c>
      <c r="E166" s="13">
        <v>315</v>
      </c>
      <c r="F166" s="13">
        <v>520</v>
      </c>
      <c r="G166" s="13">
        <v>835</v>
      </c>
      <c r="H166" s="13">
        <v>170</v>
      </c>
      <c r="I166" s="13">
        <v>16</v>
      </c>
      <c r="J166" s="13">
        <v>629</v>
      </c>
      <c r="K166" s="13">
        <v>0</v>
      </c>
      <c r="L166" s="13">
        <v>20</v>
      </c>
    </row>
    <row r="167" spans="1:12" ht="15" customHeight="1" x14ac:dyDescent="0.15">
      <c r="A167" s="111"/>
      <c r="B167" s="11" t="s">
        <v>3</v>
      </c>
      <c r="C167" s="112"/>
      <c r="D167" s="13"/>
      <c r="E167" s="13"/>
      <c r="F167" s="13"/>
      <c r="G167" s="13"/>
      <c r="H167" s="13"/>
      <c r="I167" s="13"/>
      <c r="J167" s="13"/>
      <c r="K167" s="13"/>
      <c r="L167" s="13"/>
    </row>
    <row r="168" spans="1:12" ht="15" customHeight="1" x14ac:dyDescent="0.15">
      <c r="A168" s="111"/>
      <c r="B168" s="11" t="s">
        <v>4</v>
      </c>
      <c r="C168" s="110" t="s">
        <v>93</v>
      </c>
      <c r="D168" s="13">
        <v>160</v>
      </c>
      <c r="E168" s="13">
        <v>81</v>
      </c>
      <c r="F168" s="13">
        <v>79</v>
      </c>
      <c r="G168" s="13">
        <v>160</v>
      </c>
      <c r="H168" s="13">
        <v>30</v>
      </c>
      <c r="I168" s="13">
        <v>2</v>
      </c>
      <c r="J168" s="13">
        <v>125</v>
      </c>
      <c r="K168" s="13">
        <v>0</v>
      </c>
      <c r="L168" s="13">
        <v>3</v>
      </c>
    </row>
    <row r="169" spans="1:12" ht="15" customHeight="1" x14ac:dyDescent="0.15">
      <c r="A169" s="111"/>
      <c r="B169" s="11"/>
      <c r="C169" s="110" t="s">
        <v>94</v>
      </c>
      <c r="D169" s="13">
        <v>196</v>
      </c>
      <c r="E169" s="13">
        <v>73</v>
      </c>
      <c r="F169" s="13">
        <v>123</v>
      </c>
      <c r="G169" s="13">
        <v>196</v>
      </c>
      <c r="H169" s="13">
        <v>44</v>
      </c>
      <c r="I169" s="13">
        <v>4</v>
      </c>
      <c r="J169" s="13">
        <v>144</v>
      </c>
      <c r="K169" s="13">
        <v>0</v>
      </c>
      <c r="L169" s="13">
        <v>4</v>
      </c>
    </row>
    <row r="170" spans="1:12" ht="15" customHeight="1" x14ac:dyDescent="0.15">
      <c r="A170" s="111"/>
      <c r="B170" s="11"/>
      <c r="C170" s="110" t="s">
        <v>95</v>
      </c>
      <c r="D170" s="13">
        <v>402</v>
      </c>
      <c r="E170" s="13">
        <v>142</v>
      </c>
      <c r="F170" s="13">
        <v>260</v>
      </c>
      <c r="G170" s="13">
        <v>402</v>
      </c>
      <c r="H170" s="13">
        <v>81</v>
      </c>
      <c r="I170" s="13">
        <v>9</v>
      </c>
      <c r="J170" s="13">
        <v>305</v>
      </c>
      <c r="K170" s="13">
        <v>0</v>
      </c>
      <c r="L170" s="13">
        <v>7</v>
      </c>
    </row>
    <row r="171" spans="1:12" ht="15" customHeight="1" x14ac:dyDescent="0.15">
      <c r="A171" s="111"/>
      <c r="B171" s="11"/>
      <c r="C171" s="108" t="s">
        <v>96</v>
      </c>
      <c r="D171" s="13">
        <v>77</v>
      </c>
      <c r="E171" s="13">
        <v>19</v>
      </c>
      <c r="F171" s="13">
        <v>58</v>
      </c>
      <c r="G171" s="13">
        <v>77</v>
      </c>
      <c r="H171" s="13">
        <v>15</v>
      </c>
      <c r="I171" s="13">
        <v>1</v>
      </c>
      <c r="J171" s="13">
        <v>55</v>
      </c>
      <c r="K171" s="13">
        <v>0</v>
      </c>
      <c r="L171" s="13">
        <v>6</v>
      </c>
    </row>
    <row r="172" spans="1:12" ht="15" customHeight="1" x14ac:dyDescent="0.15">
      <c r="A172" s="111"/>
      <c r="B172" s="204" t="s">
        <v>5</v>
      </c>
      <c r="C172" s="113" t="s">
        <v>16</v>
      </c>
      <c r="D172" s="13">
        <v>955</v>
      </c>
      <c r="E172" s="13">
        <v>256</v>
      </c>
      <c r="F172" s="13">
        <v>699</v>
      </c>
      <c r="G172" s="13">
        <v>955</v>
      </c>
      <c r="H172" s="13">
        <v>162</v>
      </c>
      <c r="I172" s="13">
        <v>30</v>
      </c>
      <c r="J172" s="13">
        <v>724</v>
      </c>
      <c r="K172" s="13">
        <v>7</v>
      </c>
      <c r="L172" s="13">
        <v>32</v>
      </c>
    </row>
    <row r="173" spans="1:12" ht="15" customHeight="1" x14ac:dyDescent="0.15">
      <c r="A173" s="111"/>
      <c r="B173" s="205"/>
      <c r="C173" s="112"/>
      <c r="D173" s="13"/>
      <c r="E173" s="13"/>
      <c r="F173" s="13"/>
      <c r="G173" s="13"/>
      <c r="H173" s="13"/>
      <c r="I173" s="13"/>
      <c r="J173" s="13"/>
      <c r="K173" s="13"/>
      <c r="L173" s="13"/>
    </row>
    <row r="174" spans="1:12" ht="15" customHeight="1" x14ac:dyDescent="0.15">
      <c r="A174" s="111"/>
      <c r="B174" s="205"/>
      <c r="C174" s="110" t="s">
        <v>93</v>
      </c>
      <c r="D174" s="13">
        <v>290</v>
      </c>
      <c r="E174" s="13">
        <v>83</v>
      </c>
      <c r="F174" s="13">
        <v>207</v>
      </c>
      <c r="G174" s="13">
        <v>290</v>
      </c>
      <c r="H174" s="13">
        <v>40</v>
      </c>
      <c r="I174" s="13">
        <v>10</v>
      </c>
      <c r="J174" s="13">
        <v>228</v>
      </c>
      <c r="K174" s="13">
        <v>3</v>
      </c>
      <c r="L174" s="13">
        <v>9</v>
      </c>
    </row>
    <row r="175" spans="1:12" ht="15" customHeight="1" x14ac:dyDescent="0.15">
      <c r="A175" s="111"/>
      <c r="B175" s="205"/>
      <c r="C175" s="110" t="s">
        <v>94</v>
      </c>
      <c r="D175" s="13">
        <v>208</v>
      </c>
      <c r="E175" s="13">
        <v>56</v>
      </c>
      <c r="F175" s="13">
        <v>152</v>
      </c>
      <c r="G175" s="13">
        <v>208</v>
      </c>
      <c r="H175" s="13">
        <v>37</v>
      </c>
      <c r="I175" s="13">
        <v>4</v>
      </c>
      <c r="J175" s="13">
        <v>159</v>
      </c>
      <c r="K175" s="13">
        <v>2</v>
      </c>
      <c r="L175" s="13">
        <v>6</v>
      </c>
    </row>
    <row r="176" spans="1:12" ht="15" customHeight="1" x14ac:dyDescent="0.15">
      <c r="A176" s="111"/>
      <c r="B176" s="205"/>
      <c r="C176" s="110" t="s">
        <v>95</v>
      </c>
      <c r="D176" s="13">
        <v>404</v>
      </c>
      <c r="E176" s="13">
        <v>100</v>
      </c>
      <c r="F176" s="13">
        <v>304</v>
      </c>
      <c r="G176" s="13">
        <v>404</v>
      </c>
      <c r="H176" s="13">
        <v>76</v>
      </c>
      <c r="I176" s="13">
        <v>16</v>
      </c>
      <c r="J176" s="13">
        <v>295</v>
      </c>
      <c r="K176" s="13">
        <v>1</v>
      </c>
      <c r="L176" s="13">
        <v>16</v>
      </c>
    </row>
    <row r="177" spans="1:12" ht="15" customHeight="1" x14ac:dyDescent="0.15">
      <c r="A177" s="109"/>
      <c r="B177" s="202"/>
      <c r="C177" s="108" t="s">
        <v>96</v>
      </c>
      <c r="D177" s="13">
        <v>53</v>
      </c>
      <c r="E177" s="13">
        <v>17</v>
      </c>
      <c r="F177" s="13">
        <v>36</v>
      </c>
      <c r="G177" s="13">
        <v>53</v>
      </c>
      <c r="H177" s="13">
        <v>9</v>
      </c>
      <c r="I177" s="13">
        <v>0</v>
      </c>
      <c r="J177" s="13">
        <v>42</v>
      </c>
      <c r="K177" s="13">
        <v>1</v>
      </c>
      <c r="L177" s="13">
        <v>1</v>
      </c>
    </row>
    <row r="178" spans="1:12" ht="15" customHeight="1" x14ac:dyDescent="0.15">
      <c r="A178" s="70" t="s">
        <v>462</v>
      </c>
      <c r="B178" s="17" t="s">
        <v>6</v>
      </c>
      <c r="C178" s="113" t="s">
        <v>16</v>
      </c>
      <c r="D178" s="13">
        <v>1165</v>
      </c>
      <c r="E178" s="13">
        <v>602</v>
      </c>
      <c r="F178" s="13">
        <v>563</v>
      </c>
      <c r="G178" s="13">
        <v>1165</v>
      </c>
      <c r="H178" s="13">
        <v>159</v>
      </c>
      <c r="I178" s="13">
        <v>2</v>
      </c>
      <c r="J178" s="13">
        <v>984</v>
      </c>
      <c r="K178" s="13">
        <v>0</v>
      </c>
      <c r="L178" s="13">
        <v>20</v>
      </c>
    </row>
    <row r="179" spans="1:12" ht="15" customHeight="1" x14ac:dyDescent="0.15">
      <c r="A179" s="148" t="s">
        <v>60</v>
      </c>
      <c r="B179" s="18" t="s">
        <v>7</v>
      </c>
      <c r="C179" s="112"/>
      <c r="D179" s="13"/>
      <c r="E179" s="13"/>
      <c r="F179" s="13"/>
      <c r="G179" s="13"/>
      <c r="H179" s="13"/>
      <c r="I179" s="13"/>
      <c r="J179" s="13"/>
      <c r="K179" s="13"/>
      <c r="L179" s="13"/>
    </row>
    <row r="180" spans="1:12" ht="15" customHeight="1" x14ac:dyDescent="0.15">
      <c r="A180" s="148" t="s">
        <v>71</v>
      </c>
      <c r="B180" s="18" t="s">
        <v>8</v>
      </c>
      <c r="C180" s="451" t="s">
        <v>120</v>
      </c>
      <c r="D180" s="13">
        <v>177</v>
      </c>
      <c r="E180" s="13">
        <v>89</v>
      </c>
      <c r="F180" s="13">
        <v>88</v>
      </c>
      <c r="G180" s="13">
        <v>177</v>
      </c>
      <c r="H180" s="13">
        <v>16</v>
      </c>
      <c r="I180" s="13">
        <v>0</v>
      </c>
      <c r="J180" s="13">
        <v>158</v>
      </c>
      <c r="K180" s="13">
        <v>0</v>
      </c>
      <c r="L180" s="13">
        <v>3</v>
      </c>
    </row>
    <row r="181" spans="1:12" ht="15" customHeight="1" x14ac:dyDescent="0.15">
      <c r="A181" s="201"/>
      <c r="B181" s="18" t="s">
        <v>9</v>
      </c>
      <c r="C181" s="452" t="s">
        <v>121</v>
      </c>
      <c r="D181" s="13">
        <v>96</v>
      </c>
      <c r="E181" s="13">
        <v>43</v>
      </c>
      <c r="F181" s="13">
        <v>53</v>
      </c>
      <c r="G181" s="13">
        <v>96</v>
      </c>
      <c r="H181" s="13">
        <v>13</v>
      </c>
      <c r="I181" s="13">
        <v>1</v>
      </c>
      <c r="J181" s="13">
        <v>80</v>
      </c>
      <c r="K181" s="13">
        <v>0</v>
      </c>
      <c r="L181" s="13">
        <v>2</v>
      </c>
    </row>
    <row r="182" spans="1:12" ht="15" customHeight="1" x14ac:dyDescent="0.15">
      <c r="A182" s="111"/>
      <c r="B182" s="18"/>
      <c r="C182" s="452" t="s">
        <v>122</v>
      </c>
      <c r="D182" s="13">
        <v>190</v>
      </c>
      <c r="E182" s="13">
        <v>113</v>
      </c>
      <c r="F182" s="13">
        <v>77</v>
      </c>
      <c r="G182" s="13">
        <v>190</v>
      </c>
      <c r="H182" s="13">
        <v>25</v>
      </c>
      <c r="I182" s="13">
        <v>0</v>
      </c>
      <c r="J182" s="13">
        <v>164</v>
      </c>
      <c r="K182" s="13">
        <v>0</v>
      </c>
      <c r="L182" s="13">
        <v>1</v>
      </c>
    </row>
    <row r="183" spans="1:12" ht="15" customHeight="1" x14ac:dyDescent="0.15">
      <c r="A183" s="111"/>
      <c r="B183" s="18"/>
      <c r="C183" s="452" t="s">
        <v>123</v>
      </c>
      <c r="D183" s="13">
        <v>284</v>
      </c>
      <c r="E183" s="13">
        <v>143</v>
      </c>
      <c r="F183" s="13">
        <v>141</v>
      </c>
      <c r="G183" s="13">
        <v>284</v>
      </c>
      <c r="H183" s="13">
        <v>28</v>
      </c>
      <c r="I183" s="13">
        <v>0</v>
      </c>
      <c r="J183" s="13">
        <v>255</v>
      </c>
      <c r="K183" s="13">
        <v>0</v>
      </c>
      <c r="L183" s="13">
        <v>1</v>
      </c>
    </row>
    <row r="184" spans="1:12" ht="15" customHeight="1" x14ac:dyDescent="0.15">
      <c r="A184" s="111"/>
      <c r="B184" s="19"/>
      <c r="C184" s="128" t="s">
        <v>66</v>
      </c>
      <c r="D184" s="13">
        <v>418</v>
      </c>
      <c r="E184" s="13">
        <v>214</v>
      </c>
      <c r="F184" s="13">
        <v>204</v>
      </c>
      <c r="G184" s="13">
        <v>418</v>
      </c>
      <c r="H184" s="13">
        <v>77</v>
      </c>
      <c r="I184" s="13">
        <v>1</v>
      </c>
      <c r="J184" s="13">
        <v>327</v>
      </c>
      <c r="K184" s="13">
        <v>0</v>
      </c>
      <c r="L184" s="13">
        <v>13</v>
      </c>
    </row>
    <row r="185" spans="1:12" ht="15" customHeight="1" x14ac:dyDescent="0.15">
      <c r="A185" s="111"/>
      <c r="B185" s="11" t="s">
        <v>2</v>
      </c>
      <c r="C185" s="113" t="s">
        <v>16</v>
      </c>
      <c r="D185" s="13">
        <v>835</v>
      </c>
      <c r="E185" s="13">
        <v>315</v>
      </c>
      <c r="F185" s="13">
        <v>520</v>
      </c>
      <c r="G185" s="13">
        <v>835</v>
      </c>
      <c r="H185" s="13">
        <v>170</v>
      </c>
      <c r="I185" s="13">
        <v>16</v>
      </c>
      <c r="J185" s="13">
        <v>629</v>
      </c>
      <c r="K185" s="13">
        <v>0</v>
      </c>
      <c r="L185" s="13">
        <v>20</v>
      </c>
    </row>
    <row r="186" spans="1:12" ht="15" customHeight="1" x14ac:dyDescent="0.15">
      <c r="A186" s="111"/>
      <c r="B186" s="11" t="s">
        <v>3</v>
      </c>
      <c r="C186" s="112"/>
      <c r="D186" s="13"/>
      <c r="E186" s="13"/>
      <c r="F186" s="13"/>
      <c r="G186" s="13"/>
      <c r="H186" s="13"/>
      <c r="I186" s="13"/>
      <c r="J186" s="13"/>
      <c r="K186" s="13"/>
      <c r="L186" s="13"/>
    </row>
    <row r="187" spans="1:12" ht="15" customHeight="1" x14ac:dyDescent="0.15">
      <c r="A187" s="111"/>
      <c r="B187" s="11" t="s">
        <v>4</v>
      </c>
      <c r="C187" s="451" t="s">
        <v>120</v>
      </c>
      <c r="D187" s="13">
        <v>164</v>
      </c>
      <c r="E187" s="13">
        <v>73</v>
      </c>
      <c r="F187" s="13">
        <v>91</v>
      </c>
      <c r="G187" s="13">
        <v>164</v>
      </c>
      <c r="H187" s="13">
        <v>35</v>
      </c>
      <c r="I187" s="13">
        <v>3</v>
      </c>
      <c r="J187" s="13">
        <v>122</v>
      </c>
      <c r="K187" s="13">
        <v>0</v>
      </c>
      <c r="L187" s="13">
        <v>4</v>
      </c>
    </row>
    <row r="188" spans="1:12" ht="15" customHeight="1" x14ac:dyDescent="0.15">
      <c r="A188" s="111"/>
      <c r="B188" s="11"/>
      <c r="C188" s="452" t="s">
        <v>121</v>
      </c>
      <c r="D188" s="13">
        <v>164</v>
      </c>
      <c r="E188" s="13">
        <v>62</v>
      </c>
      <c r="F188" s="13">
        <v>102</v>
      </c>
      <c r="G188" s="13">
        <v>164</v>
      </c>
      <c r="H188" s="13">
        <v>37</v>
      </c>
      <c r="I188" s="13">
        <v>3</v>
      </c>
      <c r="J188" s="13">
        <v>123</v>
      </c>
      <c r="K188" s="13">
        <v>0</v>
      </c>
      <c r="L188" s="13">
        <v>1</v>
      </c>
    </row>
    <row r="189" spans="1:12" ht="15" customHeight="1" x14ac:dyDescent="0.15">
      <c r="A189" s="111"/>
      <c r="B189" s="11"/>
      <c r="C189" s="452" t="s">
        <v>122</v>
      </c>
      <c r="D189" s="13">
        <v>42</v>
      </c>
      <c r="E189" s="13">
        <v>15</v>
      </c>
      <c r="F189" s="13">
        <v>27</v>
      </c>
      <c r="G189" s="13">
        <v>42</v>
      </c>
      <c r="H189" s="13">
        <v>6</v>
      </c>
      <c r="I189" s="13">
        <v>0</v>
      </c>
      <c r="J189" s="13">
        <v>35</v>
      </c>
      <c r="K189" s="13">
        <v>0</v>
      </c>
      <c r="L189" s="13">
        <v>1</v>
      </c>
    </row>
    <row r="190" spans="1:12" ht="15" customHeight="1" x14ac:dyDescent="0.15">
      <c r="A190" s="111"/>
      <c r="B190" s="11"/>
      <c r="C190" s="452" t="s">
        <v>123</v>
      </c>
      <c r="D190" s="13">
        <v>158</v>
      </c>
      <c r="E190" s="13">
        <v>41</v>
      </c>
      <c r="F190" s="13">
        <v>117</v>
      </c>
      <c r="G190" s="13">
        <v>158</v>
      </c>
      <c r="H190" s="13">
        <v>27</v>
      </c>
      <c r="I190" s="13">
        <v>4</v>
      </c>
      <c r="J190" s="13">
        <v>123</v>
      </c>
      <c r="K190" s="13">
        <v>0</v>
      </c>
      <c r="L190" s="13">
        <v>4</v>
      </c>
    </row>
    <row r="191" spans="1:12" ht="15" customHeight="1" x14ac:dyDescent="0.15">
      <c r="A191" s="111"/>
      <c r="B191" s="11"/>
      <c r="C191" s="128" t="s">
        <v>66</v>
      </c>
      <c r="D191" s="13">
        <v>307</v>
      </c>
      <c r="E191" s="13">
        <v>124</v>
      </c>
      <c r="F191" s="13">
        <v>183</v>
      </c>
      <c r="G191" s="13">
        <v>307</v>
      </c>
      <c r="H191" s="13">
        <v>65</v>
      </c>
      <c r="I191" s="13">
        <v>6</v>
      </c>
      <c r="J191" s="13">
        <v>226</v>
      </c>
      <c r="K191" s="13">
        <v>0</v>
      </c>
      <c r="L191" s="13">
        <v>10</v>
      </c>
    </row>
    <row r="192" spans="1:12" ht="15" customHeight="1" x14ac:dyDescent="0.15">
      <c r="A192" s="111"/>
      <c r="B192" s="204" t="s">
        <v>5</v>
      </c>
      <c r="C192" s="113" t="s">
        <v>16</v>
      </c>
      <c r="D192" s="13">
        <v>955</v>
      </c>
      <c r="E192" s="13">
        <v>256</v>
      </c>
      <c r="F192" s="13">
        <v>699</v>
      </c>
      <c r="G192" s="13">
        <v>955</v>
      </c>
      <c r="H192" s="13">
        <v>162</v>
      </c>
      <c r="I192" s="13">
        <v>30</v>
      </c>
      <c r="J192" s="13">
        <v>724</v>
      </c>
      <c r="K192" s="13">
        <v>7</v>
      </c>
      <c r="L192" s="13">
        <v>32</v>
      </c>
    </row>
    <row r="193" spans="1:12" ht="15" customHeight="1" x14ac:dyDescent="0.15">
      <c r="A193" s="111"/>
      <c r="B193" s="205"/>
      <c r="C193" s="112"/>
      <c r="D193" s="13"/>
      <c r="E193" s="13"/>
      <c r="F193" s="13"/>
      <c r="G193" s="13"/>
      <c r="H193" s="13"/>
      <c r="I193" s="13"/>
      <c r="J193" s="13"/>
      <c r="K193" s="13"/>
      <c r="L193" s="13"/>
    </row>
    <row r="194" spans="1:12" ht="15" customHeight="1" x14ac:dyDescent="0.15">
      <c r="A194" s="111"/>
      <c r="B194" s="205"/>
      <c r="C194" s="451" t="s">
        <v>120</v>
      </c>
      <c r="D194" s="13">
        <v>89</v>
      </c>
      <c r="E194" s="13">
        <v>35</v>
      </c>
      <c r="F194" s="13">
        <v>54</v>
      </c>
      <c r="G194" s="13">
        <v>89</v>
      </c>
      <c r="H194" s="13">
        <v>16</v>
      </c>
      <c r="I194" s="13">
        <v>1</v>
      </c>
      <c r="J194" s="13">
        <v>71</v>
      </c>
      <c r="K194" s="13">
        <v>0</v>
      </c>
      <c r="L194" s="13">
        <v>1</v>
      </c>
    </row>
    <row r="195" spans="1:12" ht="15" customHeight="1" x14ac:dyDescent="0.15">
      <c r="A195" s="111"/>
      <c r="B195" s="205"/>
      <c r="C195" s="452" t="s">
        <v>121</v>
      </c>
      <c r="D195" s="13">
        <v>93</v>
      </c>
      <c r="E195" s="13">
        <v>40</v>
      </c>
      <c r="F195" s="13">
        <v>53</v>
      </c>
      <c r="G195" s="13">
        <v>93</v>
      </c>
      <c r="H195" s="13">
        <v>23</v>
      </c>
      <c r="I195" s="13">
        <v>3</v>
      </c>
      <c r="J195" s="13">
        <v>67</v>
      </c>
      <c r="K195" s="13">
        <v>0</v>
      </c>
      <c r="L195" s="13">
        <v>0</v>
      </c>
    </row>
    <row r="196" spans="1:12" ht="15" customHeight="1" x14ac:dyDescent="0.15">
      <c r="A196" s="111"/>
      <c r="B196" s="205"/>
      <c r="C196" s="452" t="s">
        <v>122</v>
      </c>
      <c r="D196" s="13">
        <v>63</v>
      </c>
      <c r="E196" s="13">
        <v>17</v>
      </c>
      <c r="F196" s="13">
        <v>46</v>
      </c>
      <c r="G196" s="13">
        <v>63</v>
      </c>
      <c r="H196" s="13">
        <v>11</v>
      </c>
      <c r="I196" s="13">
        <v>0</v>
      </c>
      <c r="J196" s="13">
        <v>51</v>
      </c>
      <c r="K196" s="13">
        <v>0</v>
      </c>
      <c r="L196" s="13">
        <v>1</v>
      </c>
    </row>
    <row r="197" spans="1:12" ht="15" customHeight="1" x14ac:dyDescent="0.15">
      <c r="A197" s="111"/>
      <c r="B197" s="200"/>
      <c r="C197" s="452" t="s">
        <v>123</v>
      </c>
      <c r="D197" s="13">
        <v>405</v>
      </c>
      <c r="E197" s="13">
        <v>85</v>
      </c>
      <c r="F197" s="13">
        <v>320</v>
      </c>
      <c r="G197" s="13">
        <v>405</v>
      </c>
      <c r="H197" s="13">
        <v>52</v>
      </c>
      <c r="I197" s="13">
        <v>18</v>
      </c>
      <c r="J197" s="13">
        <v>321</v>
      </c>
      <c r="K197" s="13">
        <v>7</v>
      </c>
      <c r="L197" s="13">
        <v>7</v>
      </c>
    </row>
    <row r="198" spans="1:12" ht="15" customHeight="1" x14ac:dyDescent="0.15">
      <c r="A198" s="109"/>
      <c r="B198" s="202"/>
      <c r="C198" s="128" t="s">
        <v>66</v>
      </c>
      <c r="D198" s="13">
        <v>305</v>
      </c>
      <c r="E198" s="13">
        <v>79</v>
      </c>
      <c r="F198" s="13">
        <v>226</v>
      </c>
      <c r="G198" s="13">
        <v>305</v>
      </c>
      <c r="H198" s="13">
        <v>60</v>
      </c>
      <c r="I198" s="13">
        <v>8</v>
      </c>
      <c r="J198" s="13">
        <v>214</v>
      </c>
      <c r="K198" s="13">
        <v>0</v>
      </c>
      <c r="L198" s="13">
        <v>23</v>
      </c>
    </row>
    <row r="199" spans="1:12" ht="15" customHeight="1" x14ac:dyDescent="0.15">
      <c r="A199" s="114" t="s">
        <v>463</v>
      </c>
      <c r="B199" s="17" t="s">
        <v>6</v>
      </c>
      <c r="C199" s="113" t="s">
        <v>16</v>
      </c>
      <c r="D199" s="13">
        <v>1165</v>
      </c>
      <c r="E199" s="13">
        <v>602</v>
      </c>
      <c r="F199" s="13">
        <v>563</v>
      </c>
      <c r="G199" s="13">
        <v>1165</v>
      </c>
      <c r="H199" s="13">
        <v>159</v>
      </c>
      <c r="I199" s="13">
        <v>2</v>
      </c>
      <c r="J199" s="13">
        <v>984</v>
      </c>
      <c r="K199" s="13">
        <v>0</v>
      </c>
      <c r="L199" s="13">
        <v>20</v>
      </c>
    </row>
    <row r="200" spans="1:12" ht="15" customHeight="1" x14ac:dyDescent="0.15">
      <c r="A200" s="203" t="s">
        <v>100</v>
      </c>
      <c r="B200" s="18" t="s">
        <v>7</v>
      </c>
      <c r="C200" s="112"/>
      <c r="D200" s="13"/>
      <c r="E200" s="13"/>
      <c r="F200" s="13"/>
      <c r="G200" s="13"/>
      <c r="H200" s="13"/>
      <c r="I200" s="13"/>
      <c r="J200" s="13"/>
      <c r="K200" s="13"/>
      <c r="L200" s="13"/>
    </row>
    <row r="201" spans="1:12" ht="15" customHeight="1" x14ac:dyDescent="0.15">
      <c r="A201" s="203"/>
      <c r="B201" s="18" t="s">
        <v>8</v>
      </c>
      <c r="C201" s="110" t="s">
        <v>101</v>
      </c>
      <c r="D201" s="13">
        <v>148</v>
      </c>
      <c r="E201" s="13">
        <v>90</v>
      </c>
      <c r="F201" s="13">
        <v>58</v>
      </c>
      <c r="G201" s="13">
        <v>148</v>
      </c>
      <c r="H201" s="13">
        <v>19</v>
      </c>
      <c r="I201" s="13">
        <v>0</v>
      </c>
      <c r="J201" s="13">
        <v>128</v>
      </c>
      <c r="K201" s="13">
        <v>0</v>
      </c>
      <c r="L201" s="13">
        <v>1</v>
      </c>
    </row>
    <row r="202" spans="1:12" ht="15" customHeight="1" x14ac:dyDescent="0.15">
      <c r="A202" s="201"/>
      <c r="B202" s="18" t="s">
        <v>9</v>
      </c>
      <c r="C202" s="110" t="s">
        <v>102</v>
      </c>
      <c r="D202" s="13">
        <v>309</v>
      </c>
      <c r="E202" s="13">
        <v>146</v>
      </c>
      <c r="F202" s="13">
        <v>163</v>
      </c>
      <c r="G202" s="13">
        <v>309</v>
      </c>
      <c r="H202" s="13">
        <v>57</v>
      </c>
      <c r="I202" s="13">
        <v>2</v>
      </c>
      <c r="J202" s="13">
        <v>247</v>
      </c>
      <c r="K202" s="13">
        <v>0</v>
      </c>
      <c r="L202" s="13">
        <v>3</v>
      </c>
    </row>
    <row r="203" spans="1:12" ht="15" customHeight="1" x14ac:dyDescent="0.15">
      <c r="A203" s="111"/>
      <c r="B203" s="18"/>
      <c r="C203" s="110" t="s">
        <v>103</v>
      </c>
      <c r="D203" s="13">
        <v>345</v>
      </c>
      <c r="E203" s="13">
        <v>206</v>
      </c>
      <c r="F203" s="13">
        <v>139</v>
      </c>
      <c r="G203" s="13">
        <v>345</v>
      </c>
      <c r="H203" s="13">
        <v>27</v>
      </c>
      <c r="I203" s="13">
        <v>0</v>
      </c>
      <c r="J203" s="13">
        <v>316</v>
      </c>
      <c r="K203" s="13">
        <v>0</v>
      </c>
      <c r="L203" s="13">
        <v>2</v>
      </c>
    </row>
    <row r="204" spans="1:12" ht="15" customHeight="1" x14ac:dyDescent="0.15">
      <c r="A204" s="111"/>
      <c r="B204" s="18"/>
      <c r="C204" s="110" t="s">
        <v>104</v>
      </c>
      <c r="D204" s="13">
        <v>278</v>
      </c>
      <c r="E204" s="13">
        <v>118</v>
      </c>
      <c r="F204" s="13">
        <v>160</v>
      </c>
      <c r="G204" s="13">
        <v>278</v>
      </c>
      <c r="H204" s="13">
        <v>35</v>
      </c>
      <c r="I204" s="13">
        <v>0</v>
      </c>
      <c r="J204" s="13">
        <v>243</v>
      </c>
      <c r="K204" s="13">
        <v>0</v>
      </c>
      <c r="L204" s="13">
        <v>0</v>
      </c>
    </row>
    <row r="205" spans="1:12" ht="15" customHeight="1" x14ac:dyDescent="0.15">
      <c r="A205" s="111"/>
      <c r="B205" s="19"/>
      <c r="C205" s="108" t="s">
        <v>65</v>
      </c>
      <c r="D205" s="13">
        <v>85</v>
      </c>
      <c r="E205" s="13">
        <v>42</v>
      </c>
      <c r="F205" s="13">
        <v>43</v>
      </c>
      <c r="G205" s="13">
        <v>85</v>
      </c>
      <c r="H205" s="13">
        <v>21</v>
      </c>
      <c r="I205" s="13">
        <v>0</v>
      </c>
      <c r="J205" s="13">
        <v>50</v>
      </c>
      <c r="K205" s="13">
        <v>0</v>
      </c>
      <c r="L205" s="13">
        <v>14</v>
      </c>
    </row>
    <row r="206" spans="1:12" ht="15" customHeight="1" x14ac:dyDescent="0.15">
      <c r="A206" s="111"/>
      <c r="B206" s="11" t="s">
        <v>2</v>
      </c>
      <c r="C206" s="113" t="s">
        <v>16</v>
      </c>
      <c r="D206" s="13">
        <v>835</v>
      </c>
      <c r="E206" s="13">
        <v>315</v>
      </c>
      <c r="F206" s="13">
        <v>520</v>
      </c>
      <c r="G206" s="13">
        <v>835</v>
      </c>
      <c r="H206" s="13">
        <v>170</v>
      </c>
      <c r="I206" s="13">
        <v>16</v>
      </c>
      <c r="J206" s="13">
        <v>629</v>
      </c>
      <c r="K206" s="13">
        <v>0</v>
      </c>
      <c r="L206" s="13">
        <v>20</v>
      </c>
    </row>
    <row r="207" spans="1:12" ht="15" customHeight="1" x14ac:dyDescent="0.15">
      <c r="A207" s="111"/>
      <c r="B207" s="11" t="s">
        <v>3</v>
      </c>
      <c r="C207" s="112"/>
      <c r="D207" s="13"/>
      <c r="E207" s="13"/>
      <c r="F207" s="13"/>
      <c r="G207" s="13"/>
      <c r="H207" s="13"/>
      <c r="I207" s="13"/>
      <c r="J207" s="13"/>
      <c r="K207" s="13"/>
      <c r="L207" s="13"/>
    </row>
    <row r="208" spans="1:12" ht="15" customHeight="1" x14ac:dyDescent="0.15">
      <c r="A208" s="111"/>
      <c r="B208" s="11" t="s">
        <v>4</v>
      </c>
      <c r="C208" s="110" t="s">
        <v>101</v>
      </c>
      <c r="D208" s="13">
        <v>94</v>
      </c>
      <c r="E208" s="13">
        <v>38</v>
      </c>
      <c r="F208" s="13">
        <v>56</v>
      </c>
      <c r="G208" s="13">
        <v>94</v>
      </c>
      <c r="H208" s="13">
        <v>13</v>
      </c>
      <c r="I208" s="13">
        <v>0</v>
      </c>
      <c r="J208" s="13">
        <v>81</v>
      </c>
      <c r="K208" s="13">
        <v>0</v>
      </c>
      <c r="L208" s="13">
        <v>0</v>
      </c>
    </row>
    <row r="209" spans="1:12" ht="15" customHeight="1" x14ac:dyDescent="0.15">
      <c r="A209" s="111"/>
      <c r="B209" s="11"/>
      <c r="C209" s="110" t="s">
        <v>102</v>
      </c>
      <c r="D209" s="13">
        <v>266</v>
      </c>
      <c r="E209" s="13">
        <v>87</v>
      </c>
      <c r="F209" s="13">
        <v>179</v>
      </c>
      <c r="G209" s="13">
        <v>266</v>
      </c>
      <c r="H209" s="13">
        <v>58</v>
      </c>
      <c r="I209" s="13">
        <v>7</v>
      </c>
      <c r="J209" s="13">
        <v>195</v>
      </c>
      <c r="K209" s="13">
        <v>0</v>
      </c>
      <c r="L209" s="13">
        <v>6</v>
      </c>
    </row>
    <row r="210" spans="1:12" ht="15" customHeight="1" x14ac:dyDescent="0.15">
      <c r="A210" s="111"/>
      <c r="B210" s="11"/>
      <c r="C210" s="110" t="s">
        <v>103</v>
      </c>
      <c r="D210" s="13">
        <v>203</v>
      </c>
      <c r="E210" s="13">
        <v>98</v>
      </c>
      <c r="F210" s="13">
        <v>105</v>
      </c>
      <c r="G210" s="13">
        <v>203</v>
      </c>
      <c r="H210" s="13">
        <v>42</v>
      </c>
      <c r="I210" s="13">
        <v>5</v>
      </c>
      <c r="J210" s="13">
        <v>154</v>
      </c>
      <c r="K210" s="13">
        <v>0</v>
      </c>
      <c r="L210" s="13">
        <v>2</v>
      </c>
    </row>
    <row r="211" spans="1:12" ht="15" customHeight="1" x14ac:dyDescent="0.15">
      <c r="A211" s="111"/>
      <c r="B211" s="11"/>
      <c r="C211" s="110" t="s">
        <v>104</v>
      </c>
      <c r="D211" s="13">
        <v>187</v>
      </c>
      <c r="E211" s="13">
        <v>56</v>
      </c>
      <c r="F211" s="13">
        <v>131</v>
      </c>
      <c r="G211" s="13">
        <v>187</v>
      </c>
      <c r="H211" s="13">
        <v>41</v>
      </c>
      <c r="I211" s="13">
        <v>3</v>
      </c>
      <c r="J211" s="13">
        <v>137</v>
      </c>
      <c r="K211" s="13">
        <v>0</v>
      </c>
      <c r="L211" s="13">
        <v>6</v>
      </c>
    </row>
    <row r="212" spans="1:12" ht="15" customHeight="1" x14ac:dyDescent="0.15">
      <c r="A212" s="111"/>
      <c r="B212" s="11"/>
      <c r="C212" s="108" t="s">
        <v>65</v>
      </c>
      <c r="D212" s="13">
        <v>85</v>
      </c>
      <c r="E212" s="13">
        <v>36</v>
      </c>
      <c r="F212" s="13">
        <v>49</v>
      </c>
      <c r="G212" s="13">
        <v>85</v>
      </c>
      <c r="H212" s="13">
        <v>16</v>
      </c>
      <c r="I212" s="13">
        <v>1</v>
      </c>
      <c r="J212" s="13">
        <v>62</v>
      </c>
      <c r="K212" s="13">
        <v>0</v>
      </c>
      <c r="L212" s="13">
        <v>6</v>
      </c>
    </row>
    <row r="213" spans="1:12" ht="15" customHeight="1" x14ac:dyDescent="0.15">
      <c r="A213" s="111"/>
      <c r="B213" s="204" t="s">
        <v>5</v>
      </c>
      <c r="C213" s="113" t="s">
        <v>16</v>
      </c>
      <c r="D213" s="13">
        <v>911</v>
      </c>
      <c r="E213" s="13">
        <v>248</v>
      </c>
      <c r="F213" s="13">
        <v>663</v>
      </c>
      <c r="G213" s="13">
        <v>911</v>
      </c>
      <c r="H213" s="13">
        <v>157</v>
      </c>
      <c r="I213" s="13">
        <v>27</v>
      </c>
      <c r="J213" s="13">
        <v>691</v>
      </c>
      <c r="K213" s="13">
        <v>5</v>
      </c>
      <c r="L213" s="13">
        <v>31</v>
      </c>
    </row>
    <row r="214" spans="1:12" ht="15" customHeight="1" x14ac:dyDescent="0.15">
      <c r="A214" s="111"/>
      <c r="B214" s="205"/>
      <c r="C214" s="112"/>
      <c r="D214" s="13"/>
      <c r="E214" s="13"/>
      <c r="F214" s="13"/>
      <c r="G214" s="13"/>
      <c r="H214" s="13"/>
      <c r="I214" s="13"/>
      <c r="J214" s="13"/>
      <c r="K214" s="13"/>
      <c r="L214" s="13"/>
    </row>
    <row r="215" spans="1:12" ht="15" customHeight="1" x14ac:dyDescent="0.15">
      <c r="A215" s="111"/>
      <c r="B215" s="205"/>
      <c r="C215" s="110" t="s">
        <v>101</v>
      </c>
      <c r="D215" s="13">
        <v>109</v>
      </c>
      <c r="E215" s="13">
        <v>35</v>
      </c>
      <c r="F215" s="13">
        <v>74</v>
      </c>
      <c r="G215" s="13">
        <v>109</v>
      </c>
      <c r="H215" s="13">
        <v>15</v>
      </c>
      <c r="I215" s="13">
        <v>0</v>
      </c>
      <c r="J215" s="13">
        <v>93</v>
      </c>
      <c r="K215" s="13">
        <v>0</v>
      </c>
      <c r="L215" s="13">
        <v>1</v>
      </c>
    </row>
    <row r="216" spans="1:12" ht="15" customHeight="1" x14ac:dyDescent="0.15">
      <c r="A216" s="111"/>
      <c r="B216" s="205"/>
      <c r="C216" s="110" t="s">
        <v>102</v>
      </c>
      <c r="D216" s="13">
        <v>224</v>
      </c>
      <c r="E216" s="13">
        <v>65</v>
      </c>
      <c r="F216" s="13">
        <v>159</v>
      </c>
      <c r="G216" s="13">
        <v>224</v>
      </c>
      <c r="H216" s="13">
        <v>44</v>
      </c>
      <c r="I216" s="13">
        <v>8</v>
      </c>
      <c r="J216" s="13">
        <v>171</v>
      </c>
      <c r="K216" s="13">
        <v>0</v>
      </c>
      <c r="L216" s="13">
        <v>1</v>
      </c>
    </row>
    <row r="217" spans="1:12" ht="15" customHeight="1" x14ac:dyDescent="0.15">
      <c r="A217" s="111"/>
      <c r="B217" s="205"/>
      <c r="C217" s="110" t="s">
        <v>103</v>
      </c>
      <c r="D217" s="13">
        <v>230</v>
      </c>
      <c r="E217" s="13">
        <v>74</v>
      </c>
      <c r="F217" s="13">
        <v>156</v>
      </c>
      <c r="G217" s="13">
        <v>230</v>
      </c>
      <c r="H217" s="13">
        <v>37</v>
      </c>
      <c r="I217" s="13">
        <v>5</v>
      </c>
      <c r="J217" s="13">
        <v>183</v>
      </c>
      <c r="K217" s="13">
        <v>0</v>
      </c>
      <c r="L217" s="13">
        <v>5</v>
      </c>
    </row>
    <row r="218" spans="1:12" ht="15" customHeight="1" x14ac:dyDescent="0.15">
      <c r="A218" s="111"/>
      <c r="B218" s="200"/>
      <c r="C218" s="110" t="s">
        <v>104</v>
      </c>
      <c r="D218" s="13">
        <v>235</v>
      </c>
      <c r="E218" s="13">
        <v>53</v>
      </c>
      <c r="F218" s="13">
        <v>182</v>
      </c>
      <c r="G218" s="13">
        <v>235</v>
      </c>
      <c r="H218" s="13">
        <v>44</v>
      </c>
      <c r="I218" s="13">
        <v>8</v>
      </c>
      <c r="J218" s="13">
        <v>180</v>
      </c>
      <c r="K218" s="13">
        <v>0</v>
      </c>
      <c r="L218" s="13">
        <v>3</v>
      </c>
    </row>
    <row r="219" spans="1:12" ht="15" customHeight="1" x14ac:dyDescent="0.15">
      <c r="A219" s="109"/>
      <c r="B219" s="202"/>
      <c r="C219" s="108" t="s">
        <v>65</v>
      </c>
      <c r="D219" s="13">
        <v>113</v>
      </c>
      <c r="E219" s="13">
        <v>21</v>
      </c>
      <c r="F219" s="13">
        <v>92</v>
      </c>
      <c r="G219" s="13">
        <v>113</v>
      </c>
      <c r="H219" s="13">
        <v>17</v>
      </c>
      <c r="I219" s="13">
        <v>6</v>
      </c>
      <c r="J219" s="13">
        <v>64</v>
      </c>
      <c r="K219" s="13">
        <v>5</v>
      </c>
      <c r="L219" s="13">
        <v>21</v>
      </c>
    </row>
    <row r="220" spans="1:12" ht="15" customHeight="1" x14ac:dyDescent="0.15">
      <c r="A220" s="114" t="s">
        <v>464</v>
      </c>
      <c r="B220" s="17" t="s">
        <v>6</v>
      </c>
      <c r="C220" s="113" t="s">
        <v>16</v>
      </c>
      <c r="D220" s="13">
        <v>1165</v>
      </c>
      <c r="E220" s="13">
        <v>602</v>
      </c>
      <c r="F220" s="13">
        <v>563</v>
      </c>
      <c r="G220" s="13">
        <v>1165</v>
      </c>
      <c r="H220" s="13">
        <v>159</v>
      </c>
      <c r="I220" s="13">
        <v>2</v>
      </c>
      <c r="J220" s="13">
        <v>984</v>
      </c>
      <c r="K220" s="13">
        <v>0</v>
      </c>
      <c r="L220" s="13">
        <v>20</v>
      </c>
    </row>
    <row r="221" spans="1:12" ht="15" customHeight="1" x14ac:dyDescent="0.15">
      <c r="A221" s="203" t="s">
        <v>106</v>
      </c>
      <c r="B221" s="18" t="s">
        <v>7</v>
      </c>
      <c r="C221" s="112"/>
      <c r="D221" s="13"/>
      <c r="E221" s="13"/>
      <c r="F221" s="13"/>
      <c r="G221" s="13"/>
      <c r="H221" s="13"/>
      <c r="I221" s="13"/>
      <c r="J221" s="13"/>
      <c r="K221" s="13"/>
      <c r="L221" s="13"/>
    </row>
    <row r="222" spans="1:12" ht="15" customHeight="1" x14ac:dyDescent="0.15">
      <c r="A222" s="203"/>
      <c r="B222" s="18" t="s">
        <v>8</v>
      </c>
      <c r="C222" s="110" t="s">
        <v>1</v>
      </c>
      <c r="D222" s="13">
        <v>33</v>
      </c>
      <c r="E222" s="13">
        <v>13</v>
      </c>
      <c r="F222" s="13">
        <v>20</v>
      </c>
      <c r="G222" s="13">
        <v>33</v>
      </c>
      <c r="H222" s="13">
        <v>6</v>
      </c>
      <c r="I222" s="13">
        <v>1</v>
      </c>
      <c r="J222" s="13">
        <v>21</v>
      </c>
      <c r="K222" s="13">
        <v>0</v>
      </c>
      <c r="L222" s="13">
        <v>5</v>
      </c>
    </row>
    <row r="223" spans="1:12" ht="15" customHeight="1" x14ac:dyDescent="0.15">
      <c r="A223" s="203"/>
      <c r="B223" s="18" t="s">
        <v>9</v>
      </c>
      <c r="C223" s="110" t="s">
        <v>107</v>
      </c>
      <c r="D223" s="13">
        <v>70</v>
      </c>
      <c r="E223" s="13">
        <v>40</v>
      </c>
      <c r="F223" s="13">
        <v>30</v>
      </c>
      <c r="G223" s="13">
        <v>70</v>
      </c>
      <c r="H223" s="13">
        <v>9</v>
      </c>
      <c r="I223" s="13">
        <v>0</v>
      </c>
      <c r="J223" s="13">
        <v>61</v>
      </c>
      <c r="K223" s="13">
        <v>0</v>
      </c>
      <c r="L223" s="13">
        <v>0</v>
      </c>
    </row>
    <row r="224" spans="1:12" ht="15" customHeight="1" x14ac:dyDescent="0.15">
      <c r="A224" s="111"/>
      <c r="B224" s="18"/>
      <c r="C224" s="110" t="s">
        <v>108</v>
      </c>
      <c r="D224" s="13">
        <v>57</v>
      </c>
      <c r="E224" s="13">
        <v>21</v>
      </c>
      <c r="F224" s="13">
        <v>36</v>
      </c>
      <c r="G224" s="13">
        <v>57</v>
      </c>
      <c r="H224" s="13">
        <v>7</v>
      </c>
      <c r="I224" s="13">
        <v>0</v>
      </c>
      <c r="J224" s="13">
        <v>50</v>
      </c>
      <c r="K224" s="13">
        <v>0</v>
      </c>
      <c r="L224" s="13">
        <v>0</v>
      </c>
    </row>
    <row r="225" spans="1:12" ht="15" customHeight="1" x14ac:dyDescent="0.15">
      <c r="A225" s="111"/>
      <c r="B225" s="18"/>
      <c r="C225" s="110" t="s">
        <v>109</v>
      </c>
      <c r="D225" s="13">
        <v>35</v>
      </c>
      <c r="E225" s="13">
        <v>14</v>
      </c>
      <c r="F225" s="13">
        <v>21</v>
      </c>
      <c r="G225" s="13">
        <v>35</v>
      </c>
      <c r="H225" s="13">
        <v>5</v>
      </c>
      <c r="I225" s="13">
        <v>0</v>
      </c>
      <c r="J225" s="13">
        <v>30</v>
      </c>
      <c r="K225" s="13">
        <v>0</v>
      </c>
      <c r="L225" s="13">
        <v>0</v>
      </c>
    </row>
    <row r="226" spans="1:12" ht="15" customHeight="1" x14ac:dyDescent="0.15">
      <c r="A226" s="111"/>
      <c r="B226" s="18"/>
      <c r="C226" s="110" t="s">
        <v>110</v>
      </c>
      <c r="D226" s="13">
        <v>40</v>
      </c>
      <c r="E226" s="13">
        <v>12</v>
      </c>
      <c r="F226" s="13">
        <v>28</v>
      </c>
      <c r="G226" s="13">
        <v>40</v>
      </c>
      <c r="H226" s="13">
        <v>10</v>
      </c>
      <c r="I226" s="13">
        <v>0</v>
      </c>
      <c r="J226" s="13">
        <v>30</v>
      </c>
      <c r="K226" s="13">
        <v>0</v>
      </c>
      <c r="L226" s="13">
        <v>0</v>
      </c>
    </row>
    <row r="227" spans="1:12" ht="15" customHeight="1" x14ac:dyDescent="0.15">
      <c r="A227" s="111"/>
      <c r="B227" s="18"/>
      <c r="C227" s="110" t="s">
        <v>111</v>
      </c>
      <c r="D227" s="13">
        <v>79</v>
      </c>
      <c r="E227" s="13">
        <v>48</v>
      </c>
      <c r="F227" s="13">
        <v>31</v>
      </c>
      <c r="G227" s="13">
        <v>79</v>
      </c>
      <c r="H227" s="13">
        <v>13</v>
      </c>
      <c r="I227" s="13">
        <v>0</v>
      </c>
      <c r="J227" s="13">
        <v>66</v>
      </c>
      <c r="K227" s="13">
        <v>0</v>
      </c>
      <c r="L227" s="13">
        <v>0</v>
      </c>
    </row>
    <row r="228" spans="1:12" ht="15" customHeight="1" x14ac:dyDescent="0.15">
      <c r="A228" s="111"/>
      <c r="B228" s="18"/>
      <c r="C228" s="110" t="s">
        <v>112</v>
      </c>
      <c r="D228" s="13">
        <v>200</v>
      </c>
      <c r="E228" s="13">
        <v>114</v>
      </c>
      <c r="F228" s="13">
        <v>86</v>
      </c>
      <c r="G228" s="13">
        <v>200</v>
      </c>
      <c r="H228" s="13">
        <v>25</v>
      </c>
      <c r="I228" s="13">
        <v>0</v>
      </c>
      <c r="J228" s="13">
        <v>175</v>
      </c>
      <c r="K228" s="13">
        <v>0</v>
      </c>
      <c r="L228" s="13">
        <v>0</v>
      </c>
    </row>
    <row r="229" spans="1:12" ht="15" customHeight="1" x14ac:dyDescent="0.15">
      <c r="A229" s="111"/>
      <c r="B229" s="18"/>
      <c r="C229" s="110" t="s">
        <v>10</v>
      </c>
      <c r="D229" s="13">
        <v>373</v>
      </c>
      <c r="E229" s="13">
        <v>188</v>
      </c>
      <c r="F229" s="13">
        <v>185</v>
      </c>
      <c r="G229" s="13">
        <v>373</v>
      </c>
      <c r="H229" s="13">
        <v>44</v>
      </c>
      <c r="I229" s="13">
        <v>0</v>
      </c>
      <c r="J229" s="13">
        <v>326</v>
      </c>
      <c r="K229" s="13">
        <v>0</v>
      </c>
      <c r="L229" s="13">
        <v>3</v>
      </c>
    </row>
    <row r="230" spans="1:12" ht="15" customHeight="1" x14ac:dyDescent="0.15">
      <c r="A230" s="111"/>
      <c r="B230" s="19"/>
      <c r="C230" s="108" t="s">
        <v>66</v>
      </c>
      <c r="D230" s="13">
        <v>278</v>
      </c>
      <c r="E230" s="13">
        <v>152</v>
      </c>
      <c r="F230" s="13">
        <v>126</v>
      </c>
      <c r="G230" s="13">
        <v>278</v>
      </c>
      <c r="H230" s="13">
        <v>40</v>
      </c>
      <c r="I230" s="13">
        <v>1</v>
      </c>
      <c r="J230" s="13">
        <v>225</v>
      </c>
      <c r="K230" s="13">
        <v>0</v>
      </c>
      <c r="L230" s="13">
        <v>12</v>
      </c>
    </row>
    <row r="231" spans="1:12" ht="15" customHeight="1" x14ac:dyDescent="0.15">
      <c r="A231" s="111"/>
      <c r="B231" s="11" t="s">
        <v>2</v>
      </c>
      <c r="C231" s="113" t="s">
        <v>16</v>
      </c>
      <c r="D231" s="13">
        <v>835</v>
      </c>
      <c r="E231" s="13">
        <v>315</v>
      </c>
      <c r="F231" s="13">
        <v>520</v>
      </c>
      <c r="G231" s="13">
        <v>835</v>
      </c>
      <c r="H231" s="13">
        <v>170</v>
      </c>
      <c r="I231" s="13">
        <v>16</v>
      </c>
      <c r="J231" s="13">
        <v>629</v>
      </c>
      <c r="K231" s="13">
        <v>0</v>
      </c>
      <c r="L231" s="13">
        <v>20</v>
      </c>
    </row>
    <row r="232" spans="1:12" ht="15" customHeight="1" x14ac:dyDescent="0.15">
      <c r="A232" s="111"/>
      <c r="B232" s="11" t="s">
        <v>3</v>
      </c>
      <c r="C232" s="112"/>
      <c r="D232" s="13"/>
      <c r="E232" s="13"/>
      <c r="F232" s="13"/>
      <c r="G232" s="13"/>
      <c r="H232" s="13"/>
      <c r="I232" s="13"/>
      <c r="J232" s="13"/>
      <c r="K232" s="13"/>
      <c r="L232" s="13"/>
    </row>
    <row r="233" spans="1:12" ht="15" customHeight="1" x14ac:dyDescent="0.15">
      <c r="A233" s="111"/>
      <c r="B233" s="11" t="s">
        <v>4</v>
      </c>
      <c r="C233" s="110" t="s">
        <v>1</v>
      </c>
      <c r="D233" s="13">
        <v>64</v>
      </c>
      <c r="E233" s="13">
        <v>18</v>
      </c>
      <c r="F233" s="13">
        <v>46</v>
      </c>
      <c r="G233" s="13">
        <v>64</v>
      </c>
      <c r="H233" s="13">
        <v>12</v>
      </c>
      <c r="I233" s="13">
        <v>2</v>
      </c>
      <c r="J233" s="13">
        <v>49</v>
      </c>
      <c r="K233" s="13">
        <v>0</v>
      </c>
      <c r="L233" s="13">
        <v>1</v>
      </c>
    </row>
    <row r="234" spans="1:12" ht="15" customHeight="1" x14ac:dyDescent="0.15">
      <c r="A234" s="111"/>
      <c r="B234" s="11"/>
      <c r="C234" s="110" t="s">
        <v>107</v>
      </c>
      <c r="D234" s="13">
        <v>32</v>
      </c>
      <c r="E234" s="13">
        <v>9</v>
      </c>
      <c r="F234" s="13">
        <v>23</v>
      </c>
      <c r="G234" s="13">
        <v>32</v>
      </c>
      <c r="H234" s="13">
        <v>6</v>
      </c>
      <c r="I234" s="13">
        <v>2</v>
      </c>
      <c r="J234" s="13">
        <v>22</v>
      </c>
      <c r="K234" s="13">
        <v>0</v>
      </c>
      <c r="L234" s="13">
        <v>2</v>
      </c>
    </row>
    <row r="235" spans="1:12" ht="15" customHeight="1" x14ac:dyDescent="0.15">
      <c r="A235" s="111"/>
      <c r="B235" s="11"/>
      <c r="C235" s="110" t="s">
        <v>108</v>
      </c>
      <c r="D235" s="13">
        <v>48</v>
      </c>
      <c r="E235" s="13">
        <v>19</v>
      </c>
      <c r="F235" s="13">
        <v>29</v>
      </c>
      <c r="G235" s="13">
        <v>48</v>
      </c>
      <c r="H235" s="13">
        <v>8</v>
      </c>
      <c r="I235" s="13">
        <v>1</v>
      </c>
      <c r="J235" s="13">
        <v>38</v>
      </c>
      <c r="K235" s="13">
        <v>0</v>
      </c>
      <c r="L235" s="13">
        <v>1</v>
      </c>
    </row>
    <row r="236" spans="1:12" ht="15" customHeight="1" x14ac:dyDescent="0.15">
      <c r="A236" s="111"/>
      <c r="B236" s="11"/>
      <c r="C236" s="110" t="s">
        <v>109</v>
      </c>
      <c r="D236" s="13">
        <v>39</v>
      </c>
      <c r="E236" s="13">
        <v>11</v>
      </c>
      <c r="F236" s="13">
        <v>28</v>
      </c>
      <c r="G236" s="13">
        <v>39</v>
      </c>
      <c r="H236" s="13">
        <v>7</v>
      </c>
      <c r="I236" s="13">
        <v>1</v>
      </c>
      <c r="J236" s="13">
        <v>31</v>
      </c>
      <c r="K236" s="13">
        <v>0</v>
      </c>
      <c r="L236" s="13">
        <v>0</v>
      </c>
    </row>
    <row r="237" spans="1:12" ht="15" customHeight="1" x14ac:dyDescent="0.15">
      <c r="A237" s="111"/>
      <c r="B237" s="11"/>
      <c r="C237" s="110" t="s">
        <v>110</v>
      </c>
      <c r="D237" s="13">
        <v>39</v>
      </c>
      <c r="E237" s="13">
        <v>13</v>
      </c>
      <c r="F237" s="13">
        <v>26</v>
      </c>
      <c r="G237" s="13">
        <v>39</v>
      </c>
      <c r="H237" s="13">
        <v>3</v>
      </c>
      <c r="I237" s="13">
        <v>0</v>
      </c>
      <c r="J237" s="13">
        <v>36</v>
      </c>
      <c r="K237" s="13">
        <v>0</v>
      </c>
      <c r="L237" s="13">
        <v>0</v>
      </c>
    </row>
    <row r="238" spans="1:12" ht="15" customHeight="1" x14ac:dyDescent="0.15">
      <c r="A238" s="111"/>
      <c r="B238" s="11"/>
      <c r="C238" s="110" t="s">
        <v>111</v>
      </c>
      <c r="D238" s="13">
        <v>80</v>
      </c>
      <c r="E238" s="13">
        <v>35</v>
      </c>
      <c r="F238" s="13">
        <v>45</v>
      </c>
      <c r="G238" s="13">
        <v>80</v>
      </c>
      <c r="H238" s="13">
        <v>14</v>
      </c>
      <c r="I238" s="13">
        <v>0</v>
      </c>
      <c r="J238" s="13">
        <v>63</v>
      </c>
      <c r="K238" s="13">
        <v>0</v>
      </c>
      <c r="L238" s="13">
        <v>3</v>
      </c>
    </row>
    <row r="239" spans="1:12" ht="15" customHeight="1" x14ac:dyDescent="0.15">
      <c r="A239" s="111"/>
      <c r="B239" s="11"/>
      <c r="C239" s="110" t="s">
        <v>112</v>
      </c>
      <c r="D239" s="13">
        <v>48</v>
      </c>
      <c r="E239" s="13">
        <v>20</v>
      </c>
      <c r="F239" s="13">
        <v>28</v>
      </c>
      <c r="G239" s="13">
        <v>48</v>
      </c>
      <c r="H239" s="13">
        <v>6</v>
      </c>
      <c r="I239" s="13">
        <v>1</v>
      </c>
      <c r="J239" s="13">
        <v>40</v>
      </c>
      <c r="K239" s="13">
        <v>0</v>
      </c>
      <c r="L239" s="13">
        <v>1</v>
      </c>
    </row>
    <row r="240" spans="1:12" ht="15" customHeight="1" x14ac:dyDescent="0.15">
      <c r="A240" s="111"/>
      <c r="B240" s="11"/>
      <c r="C240" s="110" t="s">
        <v>10</v>
      </c>
      <c r="D240" s="13">
        <v>217</v>
      </c>
      <c r="E240" s="13">
        <v>86</v>
      </c>
      <c r="F240" s="13">
        <v>131</v>
      </c>
      <c r="G240" s="13">
        <v>217</v>
      </c>
      <c r="H240" s="13">
        <v>61</v>
      </c>
      <c r="I240" s="13">
        <v>4</v>
      </c>
      <c r="J240" s="13">
        <v>149</v>
      </c>
      <c r="K240" s="13">
        <v>0</v>
      </c>
      <c r="L240" s="13">
        <v>3</v>
      </c>
    </row>
    <row r="241" spans="1:12" ht="15" customHeight="1" x14ac:dyDescent="0.15">
      <c r="A241" s="111"/>
      <c r="B241" s="11"/>
      <c r="C241" s="108" t="s">
        <v>66</v>
      </c>
      <c r="D241" s="13">
        <v>268</v>
      </c>
      <c r="E241" s="13">
        <v>104</v>
      </c>
      <c r="F241" s="13">
        <v>164</v>
      </c>
      <c r="G241" s="13">
        <v>268</v>
      </c>
      <c r="H241" s="13">
        <v>53</v>
      </c>
      <c r="I241" s="13">
        <v>5</v>
      </c>
      <c r="J241" s="13">
        <v>201</v>
      </c>
      <c r="K241" s="13">
        <v>0</v>
      </c>
      <c r="L241" s="13">
        <v>9</v>
      </c>
    </row>
    <row r="242" spans="1:12" ht="15" customHeight="1" x14ac:dyDescent="0.15">
      <c r="A242" s="111"/>
      <c r="B242" s="204" t="s">
        <v>5</v>
      </c>
      <c r="C242" s="113" t="s">
        <v>16</v>
      </c>
      <c r="D242" s="13">
        <v>955</v>
      </c>
      <c r="E242" s="13">
        <v>256</v>
      </c>
      <c r="F242" s="13">
        <v>699</v>
      </c>
      <c r="G242" s="13">
        <v>955</v>
      </c>
      <c r="H242" s="13">
        <v>162</v>
      </c>
      <c r="I242" s="13">
        <v>30</v>
      </c>
      <c r="J242" s="13">
        <v>724</v>
      </c>
      <c r="K242" s="13">
        <v>7</v>
      </c>
      <c r="L242" s="13">
        <v>32</v>
      </c>
    </row>
    <row r="243" spans="1:12" ht="15" customHeight="1" x14ac:dyDescent="0.15">
      <c r="A243" s="111"/>
      <c r="B243" s="205"/>
      <c r="C243" s="112"/>
      <c r="D243" s="13"/>
      <c r="E243" s="13"/>
      <c r="F243" s="13"/>
      <c r="G243" s="13"/>
      <c r="H243" s="13"/>
      <c r="I243" s="13"/>
      <c r="J243" s="13"/>
      <c r="K243" s="13"/>
      <c r="L243" s="13"/>
    </row>
    <row r="244" spans="1:12" ht="15" customHeight="1" x14ac:dyDescent="0.15">
      <c r="A244" s="111"/>
      <c r="B244" s="205"/>
      <c r="C244" s="110" t="s">
        <v>1</v>
      </c>
      <c r="D244" s="13">
        <v>85</v>
      </c>
      <c r="E244" s="13">
        <v>17</v>
      </c>
      <c r="F244" s="13">
        <v>68</v>
      </c>
      <c r="G244" s="13">
        <v>85</v>
      </c>
      <c r="H244" s="13">
        <v>17</v>
      </c>
      <c r="I244" s="13">
        <v>2</v>
      </c>
      <c r="J244" s="13">
        <v>61</v>
      </c>
      <c r="K244" s="13">
        <v>2</v>
      </c>
      <c r="L244" s="13">
        <v>3</v>
      </c>
    </row>
    <row r="245" spans="1:12" ht="15" customHeight="1" x14ac:dyDescent="0.15">
      <c r="A245" s="111"/>
      <c r="B245" s="205"/>
      <c r="C245" s="110" t="s">
        <v>107</v>
      </c>
      <c r="D245" s="13">
        <v>77</v>
      </c>
      <c r="E245" s="13">
        <v>17</v>
      </c>
      <c r="F245" s="13">
        <v>60</v>
      </c>
      <c r="G245" s="13">
        <v>77</v>
      </c>
      <c r="H245" s="13">
        <v>10</v>
      </c>
      <c r="I245" s="13">
        <v>5</v>
      </c>
      <c r="J245" s="13">
        <v>56</v>
      </c>
      <c r="K245" s="13">
        <v>1</v>
      </c>
      <c r="L245" s="13">
        <v>5</v>
      </c>
    </row>
    <row r="246" spans="1:12" ht="15" customHeight="1" x14ac:dyDescent="0.15">
      <c r="A246" s="111"/>
      <c r="B246" s="205"/>
      <c r="C246" s="110" t="s">
        <v>108</v>
      </c>
      <c r="D246" s="13">
        <v>125</v>
      </c>
      <c r="E246" s="13">
        <v>31</v>
      </c>
      <c r="F246" s="13">
        <v>94</v>
      </c>
      <c r="G246" s="13">
        <v>125</v>
      </c>
      <c r="H246" s="13">
        <v>13</v>
      </c>
      <c r="I246" s="13">
        <v>9</v>
      </c>
      <c r="J246" s="13">
        <v>101</v>
      </c>
      <c r="K246" s="13">
        <v>0</v>
      </c>
      <c r="L246" s="13">
        <v>2</v>
      </c>
    </row>
    <row r="247" spans="1:12" ht="15" customHeight="1" x14ac:dyDescent="0.15">
      <c r="A247" s="111"/>
      <c r="B247" s="200"/>
      <c r="C247" s="110" t="s">
        <v>109</v>
      </c>
      <c r="D247" s="13">
        <v>75</v>
      </c>
      <c r="E247" s="13">
        <v>19</v>
      </c>
      <c r="F247" s="13">
        <v>56</v>
      </c>
      <c r="G247" s="13">
        <v>75</v>
      </c>
      <c r="H247" s="13">
        <v>6</v>
      </c>
      <c r="I247" s="13">
        <v>0</v>
      </c>
      <c r="J247" s="13">
        <v>69</v>
      </c>
      <c r="K247" s="13">
        <v>0</v>
      </c>
      <c r="L247" s="13">
        <v>0</v>
      </c>
    </row>
    <row r="248" spans="1:12" ht="15" customHeight="1" x14ac:dyDescent="0.15">
      <c r="A248" s="111"/>
      <c r="B248" s="200"/>
      <c r="C248" s="110" t="s">
        <v>110</v>
      </c>
      <c r="D248" s="13">
        <v>86</v>
      </c>
      <c r="E248" s="13">
        <v>19</v>
      </c>
      <c r="F248" s="13">
        <v>67</v>
      </c>
      <c r="G248" s="13">
        <v>86</v>
      </c>
      <c r="H248" s="13">
        <v>11</v>
      </c>
      <c r="I248" s="13">
        <v>1</v>
      </c>
      <c r="J248" s="13">
        <v>74</v>
      </c>
      <c r="K248" s="13">
        <v>0</v>
      </c>
      <c r="L248" s="13">
        <v>0</v>
      </c>
    </row>
    <row r="249" spans="1:12" ht="15" customHeight="1" x14ac:dyDescent="0.15">
      <c r="A249" s="111"/>
      <c r="B249" s="200"/>
      <c r="C249" s="110" t="s">
        <v>111</v>
      </c>
      <c r="D249" s="13">
        <v>69</v>
      </c>
      <c r="E249" s="13">
        <v>20</v>
      </c>
      <c r="F249" s="13">
        <v>49</v>
      </c>
      <c r="G249" s="13">
        <v>69</v>
      </c>
      <c r="H249" s="13">
        <v>12</v>
      </c>
      <c r="I249" s="13">
        <v>1</v>
      </c>
      <c r="J249" s="13">
        <v>55</v>
      </c>
      <c r="K249" s="13">
        <v>0</v>
      </c>
      <c r="L249" s="13">
        <v>1</v>
      </c>
    </row>
    <row r="250" spans="1:12" ht="15" customHeight="1" x14ac:dyDescent="0.15">
      <c r="A250" s="111"/>
      <c r="B250" s="200"/>
      <c r="C250" s="110" t="s">
        <v>112</v>
      </c>
      <c r="D250" s="13">
        <v>43</v>
      </c>
      <c r="E250" s="13">
        <v>16</v>
      </c>
      <c r="F250" s="13">
        <v>27</v>
      </c>
      <c r="G250" s="13">
        <v>43</v>
      </c>
      <c r="H250" s="13">
        <v>8</v>
      </c>
      <c r="I250" s="13">
        <v>0</v>
      </c>
      <c r="J250" s="13">
        <v>35</v>
      </c>
      <c r="K250" s="13">
        <v>0</v>
      </c>
      <c r="L250" s="13">
        <v>0</v>
      </c>
    </row>
    <row r="251" spans="1:12" ht="15" customHeight="1" x14ac:dyDescent="0.15">
      <c r="A251" s="111"/>
      <c r="B251" s="200"/>
      <c r="C251" s="110" t="s">
        <v>10</v>
      </c>
      <c r="D251" s="13">
        <v>162</v>
      </c>
      <c r="E251" s="13">
        <v>63</v>
      </c>
      <c r="F251" s="13">
        <v>99</v>
      </c>
      <c r="G251" s="13">
        <v>162</v>
      </c>
      <c r="H251" s="13">
        <v>31</v>
      </c>
      <c r="I251" s="13">
        <v>1</v>
      </c>
      <c r="J251" s="13">
        <v>128</v>
      </c>
      <c r="K251" s="13">
        <v>0</v>
      </c>
      <c r="L251" s="13">
        <v>2</v>
      </c>
    </row>
    <row r="252" spans="1:12" ht="15" customHeight="1" x14ac:dyDescent="0.15">
      <c r="A252" s="109"/>
      <c r="B252" s="202"/>
      <c r="C252" s="108" t="s">
        <v>66</v>
      </c>
      <c r="D252" s="13">
        <v>233</v>
      </c>
      <c r="E252" s="13">
        <v>54</v>
      </c>
      <c r="F252" s="13">
        <v>179</v>
      </c>
      <c r="G252" s="13">
        <v>233</v>
      </c>
      <c r="H252" s="13">
        <v>54</v>
      </c>
      <c r="I252" s="13">
        <v>11</v>
      </c>
      <c r="J252" s="13">
        <v>145</v>
      </c>
      <c r="K252" s="13">
        <v>4</v>
      </c>
      <c r="L252" s="13">
        <v>19</v>
      </c>
    </row>
  </sheetData>
  <mergeCells count="15">
    <mergeCell ref="B213:B217"/>
    <mergeCell ref="A221:A223"/>
    <mergeCell ref="B242:B246"/>
    <mergeCell ref="A95:A97"/>
    <mergeCell ref="B116:B120"/>
    <mergeCell ref="B150:B154"/>
    <mergeCell ref="B172:B176"/>
    <mergeCell ref="B192:B196"/>
    <mergeCell ref="A200:A201"/>
    <mergeCell ref="E2:F2"/>
    <mergeCell ref="B24:B28"/>
    <mergeCell ref="B46:B50"/>
    <mergeCell ref="B66:B70"/>
    <mergeCell ref="A74:A75"/>
    <mergeCell ref="B87:B91"/>
  </mergeCells>
  <phoneticPr fontId="6"/>
  <pageMargins left="0.39370078740157483" right="0.39370078740157483" top="0.39370078740157483" bottom="0.19685039370078741" header="0.19685039370078741" footer="0.19685039370078741"/>
  <pageSetup paperSize="9" scale="70" orientation="portrait" horizontalDpi="200" verticalDpi="200" r:id="rId1"/>
  <headerFooter alignWithMargins="0">
    <oddHeader>&amp;R&amp;"ＭＳ ゴシック,標準"&amp;11&amp;F-&amp;A</oddHeader>
  </headerFooter>
  <rowBreaks count="1" manualBreakCount="1">
    <brk id="72" max="16383" man="1"/>
  </rowBreaks>
  <colBreaks count="2" manualBreakCount="2">
    <brk id="3" max="1048575" man="1"/>
    <brk id="3" max="1048575"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B170F3-E196-4DED-89F9-E070A89FFDC3}">
  <dimension ref="A1:L246"/>
  <sheetViews>
    <sheetView showGridLines="0" view="pageBreakPreview" zoomScaleNormal="100" zoomScaleSheetLayoutView="100" workbookViewId="0"/>
  </sheetViews>
  <sheetFormatPr defaultColWidth="8" defaultRowHeight="15" customHeight="1" x14ac:dyDescent="0.15"/>
  <cols>
    <col min="1" max="1" width="21.5703125" style="1" customWidth="1"/>
    <col min="2" max="2" width="4.28515625" style="1" customWidth="1"/>
    <col min="3" max="3" width="14.140625" style="1" bestFit="1" customWidth="1"/>
    <col min="4" max="6" width="11.28515625" style="1" customWidth="1"/>
    <col min="7" max="12" width="11.85546875" style="1" customWidth="1"/>
    <col min="13" max="16384" width="8" style="1"/>
  </cols>
  <sheetData>
    <row r="1" spans="1:12" ht="15" customHeight="1" x14ac:dyDescent="0.15">
      <c r="D1" s="1" t="s">
        <v>616</v>
      </c>
      <c r="G1" s="1" t="s">
        <v>617</v>
      </c>
    </row>
    <row r="2" spans="1:12" s="7" customFormat="1" ht="24.95" customHeight="1" x14ac:dyDescent="0.15">
      <c r="A2" s="156"/>
      <c r="B2" s="155"/>
      <c r="C2" s="154"/>
      <c r="D2" s="153" t="s">
        <v>0</v>
      </c>
      <c r="E2" s="472" t="s">
        <v>57</v>
      </c>
      <c r="F2" s="473"/>
      <c r="G2" s="153" t="s">
        <v>0</v>
      </c>
      <c r="H2" s="153" t="s">
        <v>618</v>
      </c>
      <c r="I2" s="153" t="s">
        <v>619</v>
      </c>
      <c r="J2" s="474" t="s">
        <v>620</v>
      </c>
      <c r="K2" s="475" t="s">
        <v>621</v>
      </c>
      <c r="L2" s="153" t="s">
        <v>65</v>
      </c>
    </row>
    <row r="3" spans="1:12" s="7" customFormat="1" ht="15" customHeight="1" x14ac:dyDescent="0.15">
      <c r="A3" s="150"/>
      <c r="C3" s="149"/>
      <c r="D3" s="148"/>
      <c r="E3" s="148" t="s">
        <v>52</v>
      </c>
      <c r="F3" s="148" t="s">
        <v>622</v>
      </c>
      <c r="G3" s="148"/>
      <c r="H3" s="148"/>
      <c r="I3" s="148"/>
      <c r="J3" s="201"/>
      <c r="K3" s="201"/>
      <c r="L3" s="148"/>
    </row>
    <row r="4" spans="1:12" ht="15" customHeight="1" x14ac:dyDescent="0.15">
      <c r="A4" s="114" t="s">
        <v>462</v>
      </c>
      <c r="B4" s="17" t="s">
        <v>6</v>
      </c>
      <c r="C4" s="113" t="s">
        <v>16</v>
      </c>
      <c r="D4" s="8">
        <f t="shared" ref="D4:L4" si="0">D127</f>
        <v>1165</v>
      </c>
      <c r="E4" s="8">
        <f t="shared" si="0"/>
        <v>602</v>
      </c>
      <c r="F4" s="8">
        <f t="shared" si="0"/>
        <v>563</v>
      </c>
      <c r="G4" s="8">
        <f t="shared" si="0"/>
        <v>1165</v>
      </c>
      <c r="H4" s="8">
        <f t="shared" si="0"/>
        <v>159</v>
      </c>
      <c r="I4" s="8">
        <f t="shared" si="0"/>
        <v>2</v>
      </c>
      <c r="J4" s="8">
        <f t="shared" si="0"/>
        <v>984</v>
      </c>
      <c r="K4" s="8">
        <f t="shared" si="0"/>
        <v>0</v>
      </c>
      <c r="L4" s="8">
        <f t="shared" si="0"/>
        <v>20</v>
      </c>
    </row>
    <row r="5" spans="1:12" ht="15" customHeight="1" x14ac:dyDescent="0.15">
      <c r="A5" s="203" t="s">
        <v>98</v>
      </c>
      <c r="B5" s="18" t="s">
        <v>7</v>
      </c>
      <c r="C5" s="112"/>
      <c r="D5" s="29">
        <f>IF(SUM(E5:F5)&gt;100,"－",SUM(E5:F5))</f>
        <v>100</v>
      </c>
      <c r="E5" s="28">
        <f>E127/$D4*100</f>
        <v>51.673819742489272</v>
      </c>
      <c r="F5" s="28">
        <f>F127/$D4*100</f>
        <v>48.326180257510728</v>
      </c>
      <c r="G5" s="29">
        <f>IF(SUM(H5:L5)&gt;100,"－",SUM(H5:L5))</f>
        <v>100</v>
      </c>
      <c r="H5" s="28">
        <f>H127/$G4*100</f>
        <v>13.648068669527897</v>
      </c>
      <c r="I5" s="28">
        <f>I127/$G4*100</f>
        <v>0.17167381974248927</v>
      </c>
      <c r="J5" s="28">
        <f>J127/$G4*100</f>
        <v>84.46351931330473</v>
      </c>
      <c r="K5" s="28">
        <f>K127/$G4*100</f>
        <v>0</v>
      </c>
      <c r="L5" s="28">
        <f>L127/$G4*100</f>
        <v>1.7167381974248928</v>
      </c>
    </row>
    <row r="6" spans="1:12" ht="15" customHeight="1" x14ac:dyDescent="0.15">
      <c r="A6" s="203"/>
      <c r="B6" s="18" t="s">
        <v>8</v>
      </c>
      <c r="C6" s="110" t="s">
        <v>67</v>
      </c>
      <c r="D6" s="20">
        <f t="shared" ref="D6:D12" si="1">D129</f>
        <v>50</v>
      </c>
      <c r="E6" s="12">
        <f t="shared" ref="E6:F11" si="2">IF($D6=0,0,E129/$D6*100)</f>
        <v>54</v>
      </c>
      <c r="F6" s="12">
        <f t="shared" si="2"/>
        <v>46</v>
      </c>
      <c r="G6" s="20">
        <f t="shared" ref="G6:G12" si="3">G129</f>
        <v>50</v>
      </c>
      <c r="H6" s="12">
        <f t="shared" ref="H6:L11" si="4">IF($G6=0,0,H129/$G6*100)</f>
        <v>16</v>
      </c>
      <c r="I6" s="12">
        <f t="shared" si="4"/>
        <v>0</v>
      </c>
      <c r="J6" s="12">
        <f t="shared" si="4"/>
        <v>84</v>
      </c>
      <c r="K6" s="12">
        <f t="shared" si="4"/>
        <v>0</v>
      </c>
      <c r="L6" s="12">
        <f t="shared" si="4"/>
        <v>0</v>
      </c>
    </row>
    <row r="7" spans="1:12" ht="15" customHeight="1" x14ac:dyDescent="0.15">
      <c r="A7" s="111"/>
      <c r="B7" s="18" t="s">
        <v>9</v>
      </c>
      <c r="C7" s="110" t="s">
        <v>68</v>
      </c>
      <c r="D7" s="20">
        <f t="shared" si="1"/>
        <v>364</v>
      </c>
      <c r="E7" s="12">
        <f t="shared" si="2"/>
        <v>53.571428571428569</v>
      </c>
      <c r="F7" s="12">
        <f t="shared" si="2"/>
        <v>46.428571428571431</v>
      </c>
      <c r="G7" s="20">
        <f t="shared" si="3"/>
        <v>364</v>
      </c>
      <c r="H7" s="12">
        <f t="shared" si="4"/>
        <v>11.813186813186812</v>
      </c>
      <c r="I7" s="12">
        <f t="shared" si="4"/>
        <v>0</v>
      </c>
      <c r="J7" s="12">
        <f t="shared" si="4"/>
        <v>86.263736263736263</v>
      </c>
      <c r="K7" s="12">
        <f t="shared" si="4"/>
        <v>0</v>
      </c>
      <c r="L7" s="12">
        <f t="shared" si="4"/>
        <v>1.9230769230769231</v>
      </c>
    </row>
    <row r="8" spans="1:12" ht="15" customHeight="1" x14ac:dyDescent="0.15">
      <c r="A8" s="111"/>
      <c r="B8" s="18"/>
      <c r="C8" s="110" t="s">
        <v>69</v>
      </c>
      <c r="D8" s="20">
        <f t="shared" si="1"/>
        <v>529</v>
      </c>
      <c r="E8" s="12">
        <f t="shared" si="2"/>
        <v>50.283553875236301</v>
      </c>
      <c r="F8" s="12">
        <f t="shared" si="2"/>
        <v>49.716446124763699</v>
      </c>
      <c r="G8" s="20">
        <f t="shared" si="3"/>
        <v>529</v>
      </c>
      <c r="H8" s="12">
        <f t="shared" si="4"/>
        <v>13.043478260869565</v>
      </c>
      <c r="I8" s="12">
        <f t="shared" si="4"/>
        <v>0.1890359168241966</v>
      </c>
      <c r="J8" s="12">
        <f t="shared" si="4"/>
        <v>85.066162570888466</v>
      </c>
      <c r="K8" s="12">
        <f t="shared" si="4"/>
        <v>0</v>
      </c>
      <c r="L8" s="12">
        <f t="shared" si="4"/>
        <v>1.7013232514177694</v>
      </c>
    </row>
    <row r="9" spans="1:12" ht="15" customHeight="1" x14ac:dyDescent="0.15">
      <c r="A9" s="111"/>
      <c r="B9" s="18"/>
      <c r="C9" s="110" t="s">
        <v>70</v>
      </c>
      <c r="D9" s="20">
        <f t="shared" si="1"/>
        <v>169</v>
      </c>
      <c r="E9" s="12">
        <f t="shared" si="2"/>
        <v>51.479289940828401</v>
      </c>
      <c r="F9" s="12">
        <f t="shared" si="2"/>
        <v>48.520710059171599</v>
      </c>
      <c r="G9" s="20">
        <f t="shared" si="3"/>
        <v>169</v>
      </c>
      <c r="H9" s="12">
        <f t="shared" si="4"/>
        <v>18.34319526627219</v>
      </c>
      <c r="I9" s="12">
        <f t="shared" si="4"/>
        <v>0.59171597633136097</v>
      </c>
      <c r="J9" s="12">
        <f t="shared" si="4"/>
        <v>78.698224852071007</v>
      </c>
      <c r="K9" s="12">
        <f t="shared" si="4"/>
        <v>0</v>
      </c>
      <c r="L9" s="12">
        <f t="shared" si="4"/>
        <v>2.3668639053254439</v>
      </c>
    </row>
    <row r="10" spans="1:12" ht="15" customHeight="1" x14ac:dyDescent="0.15">
      <c r="A10" s="111"/>
      <c r="B10" s="18"/>
      <c r="C10" s="110" t="s">
        <v>119</v>
      </c>
      <c r="D10" s="20">
        <f t="shared" si="1"/>
        <v>32</v>
      </c>
      <c r="E10" s="12">
        <f t="shared" si="2"/>
        <v>56.25</v>
      </c>
      <c r="F10" s="12">
        <f t="shared" si="2"/>
        <v>43.75</v>
      </c>
      <c r="G10" s="20">
        <f t="shared" si="3"/>
        <v>32</v>
      </c>
      <c r="H10" s="12">
        <f t="shared" si="4"/>
        <v>18.75</v>
      </c>
      <c r="I10" s="12">
        <f t="shared" si="4"/>
        <v>0</v>
      </c>
      <c r="J10" s="12">
        <f t="shared" si="4"/>
        <v>81.25</v>
      </c>
      <c r="K10" s="12">
        <f t="shared" si="4"/>
        <v>0</v>
      </c>
      <c r="L10" s="12">
        <f t="shared" si="4"/>
        <v>0</v>
      </c>
    </row>
    <row r="11" spans="1:12" ht="15" customHeight="1" x14ac:dyDescent="0.15">
      <c r="A11" s="111"/>
      <c r="B11" s="19"/>
      <c r="C11" s="108" t="s">
        <v>66</v>
      </c>
      <c r="D11" s="21">
        <f t="shared" si="1"/>
        <v>21</v>
      </c>
      <c r="E11" s="9">
        <f t="shared" si="2"/>
        <v>42.857142857142854</v>
      </c>
      <c r="F11" s="9">
        <f t="shared" si="2"/>
        <v>57.142857142857139</v>
      </c>
      <c r="G11" s="21">
        <f t="shared" si="3"/>
        <v>21</v>
      </c>
      <c r="H11" s="9">
        <f t="shared" si="4"/>
        <v>9.5238095238095237</v>
      </c>
      <c r="I11" s="9">
        <f t="shared" si="4"/>
        <v>0</v>
      </c>
      <c r="J11" s="9">
        <f t="shared" si="4"/>
        <v>90.476190476190482</v>
      </c>
      <c r="K11" s="9">
        <f t="shared" si="4"/>
        <v>0</v>
      </c>
      <c r="L11" s="9">
        <f t="shared" si="4"/>
        <v>0</v>
      </c>
    </row>
    <row r="12" spans="1:12" ht="15" customHeight="1" x14ac:dyDescent="0.15">
      <c r="A12" s="111"/>
      <c r="B12" s="11" t="s">
        <v>2</v>
      </c>
      <c r="C12" s="113" t="s">
        <v>16</v>
      </c>
      <c r="D12" s="20">
        <f t="shared" si="1"/>
        <v>835</v>
      </c>
      <c r="E12" s="20">
        <f>E135</f>
        <v>315</v>
      </c>
      <c r="F12" s="20">
        <f>F135</f>
        <v>520</v>
      </c>
      <c r="G12" s="20">
        <f t="shared" si="3"/>
        <v>835</v>
      </c>
      <c r="H12" s="20">
        <f>H135</f>
        <v>170</v>
      </c>
      <c r="I12" s="20">
        <f>I135</f>
        <v>16</v>
      </c>
      <c r="J12" s="20">
        <f t="shared" ref="J12:K12" si="5">J135</f>
        <v>629</v>
      </c>
      <c r="K12" s="20">
        <f t="shared" si="5"/>
        <v>0</v>
      </c>
      <c r="L12" s="20">
        <f>L135</f>
        <v>20</v>
      </c>
    </row>
    <row r="13" spans="1:12" ht="15" customHeight="1" x14ac:dyDescent="0.15">
      <c r="A13" s="111"/>
      <c r="B13" s="11" t="s">
        <v>3</v>
      </c>
      <c r="C13" s="112"/>
      <c r="D13" s="28">
        <f>IF(SUM(E13:F13)&gt;100,"－",SUM(E13:F13))</f>
        <v>100</v>
      </c>
      <c r="E13" s="28">
        <f>E135/$D12*100</f>
        <v>37.724550898203589</v>
      </c>
      <c r="F13" s="28">
        <f>F135/$D12*100</f>
        <v>62.275449101796411</v>
      </c>
      <c r="G13" s="28">
        <f>IF(SUM(H13:L13)&gt;100,"－",SUM(H13:L13))</f>
        <v>100.00000000000001</v>
      </c>
      <c r="H13" s="28">
        <f>H135/$G12*100</f>
        <v>20.359281437125748</v>
      </c>
      <c r="I13" s="28">
        <f>I135/$G12*100</f>
        <v>1.9161676646706587</v>
      </c>
      <c r="J13" s="28">
        <f>J135/$G12*100</f>
        <v>75.329341317365277</v>
      </c>
      <c r="K13" s="28">
        <f>K135/$G12*100</f>
        <v>0</v>
      </c>
      <c r="L13" s="28">
        <f>L135/$G12*100</f>
        <v>2.3952095808383236</v>
      </c>
    </row>
    <row r="14" spans="1:12" ht="15" customHeight="1" x14ac:dyDescent="0.15">
      <c r="A14" s="111"/>
      <c r="B14" s="11" t="s">
        <v>4</v>
      </c>
      <c r="C14" s="110" t="s">
        <v>67</v>
      </c>
      <c r="D14" s="20">
        <f t="shared" ref="D14:D20" si="6">D137</f>
        <v>82</v>
      </c>
      <c r="E14" s="12">
        <f t="shared" ref="E14:F19" si="7">IF($D14=0,0,E137/$D14*100)</f>
        <v>23.170731707317074</v>
      </c>
      <c r="F14" s="12">
        <f t="shared" si="7"/>
        <v>76.829268292682926</v>
      </c>
      <c r="G14" s="20">
        <f t="shared" ref="G14:G20" si="8">G137</f>
        <v>82</v>
      </c>
      <c r="H14" s="12">
        <f t="shared" ref="H14:L19" si="9">IF($G14=0,0,H137/$G14*100)</f>
        <v>15.853658536585366</v>
      </c>
      <c r="I14" s="12">
        <f t="shared" si="9"/>
        <v>4.8780487804878048</v>
      </c>
      <c r="J14" s="12">
        <f t="shared" si="9"/>
        <v>76.829268292682926</v>
      </c>
      <c r="K14" s="12">
        <f t="shared" si="9"/>
        <v>0</v>
      </c>
      <c r="L14" s="12">
        <f t="shared" si="9"/>
        <v>2.4390243902439024</v>
      </c>
    </row>
    <row r="15" spans="1:12" ht="15" customHeight="1" x14ac:dyDescent="0.15">
      <c r="A15" s="111"/>
      <c r="B15" s="11"/>
      <c r="C15" s="110" t="s">
        <v>68</v>
      </c>
      <c r="D15" s="20">
        <f t="shared" si="6"/>
        <v>109</v>
      </c>
      <c r="E15" s="12">
        <f t="shared" si="7"/>
        <v>31.192660550458719</v>
      </c>
      <c r="F15" s="12">
        <f t="shared" si="7"/>
        <v>68.807339449541288</v>
      </c>
      <c r="G15" s="20">
        <f t="shared" si="8"/>
        <v>109</v>
      </c>
      <c r="H15" s="12">
        <f t="shared" si="9"/>
        <v>20.183486238532112</v>
      </c>
      <c r="I15" s="12">
        <f t="shared" si="9"/>
        <v>0.91743119266055051</v>
      </c>
      <c r="J15" s="12">
        <f t="shared" si="9"/>
        <v>77.064220183486242</v>
      </c>
      <c r="K15" s="12">
        <f t="shared" si="9"/>
        <v>0</v>
      </c>
      <c r="L15" s="12">
        <f t="shared" si="9"/>
        <v>1.834862385321101</v>
      </c>
    </row>
    <row r="16" spans="1:12" ht="15" customHeight="1" x14ac:dyDescent="0.15">
      <c r="A16" s="111"/>
      <c r="B16" s="11"/>
      <c r="C16" s="110" t="s">
        <v>69</v>
      </c>
      <c r="D16" s="20">
        <f t="shared" si="6"/>
        <v>199</v>
      </c>
      <c r="E16" s="12">
        <f t="shared" si="7"/>
        <v>37.688442211055282</v>
      </c>
      <c r="F16" s="12">
        <f t="shared" si="7"/>
        <v>62.311557788944725</v>
      </c>
      <c r="G16" s="20">
        <f t="shared" si="8"/>
        <v>199</v>
      </c>
      <c r="H16" s="12">
        <f t="shared" si="9"/>
        <v>21.105527638190953</v>
      </c>
      <c r="I16" s="12">
        <f t="shared" si="9"/>
        <v>1.5075376884422109</v>
      </c>
      <c r="J16" s="12">
        <f t="shared" si="9"/>
        <v>75.376884422110564</v>
      </c>
      <c r="K16" s="12">
        <f t="shared" si="9"/>
        <v>0</v>
      </c>
      <c r="L16" s="12">
        <f t="shared" si="9"/>
        <v>2.0100502512562812</v>
      </c>
    </row>
    <row r="17" spans="1:12" ht="15" customHeight="1" x14ac:dyDescent="0.15">
      <c r="A17" s="111"/>
      <c r="B17" s="11"/>
      <c r="C17" s="110" t="s">
        <v>70</v>
      </c>
      <c r="D17" s="20">
        <f t="shared" si="6"/>
        <v>246</v>
      </c>
      <c r="E17" s="12">
        <f t="shared" si="7"/>
        <v>40.650406504065039</v>
      </c>
      <c r="F17" s="12">
        <f t="shared" si="7"/>
        <v>59.349593495934961</v>
      </c>
      <c r="G17" s="20">
        <f t="shared" si="8"/>
        <v>246</v>
      </c>
      <c r="H17" s="12">
        <f t="shared" si="9"/>
        <v>16.260162601626014</v>
      </c>
      <c r="I17" s="12">
        <f t="shared" si="9"/>
        <v>1.2195121951219512</v>
      </c>
      <c r="J17" s="12">
        <f t="shared" si="9"/>
        <v>80.487804878048792</v>
      </c>
      <c r="K17" s="12">
        <f t="shared" si="9"/>
        <v>0</v>
      </c>
      <c r="L17" s="12">
        <f t="shared" si="9"/>
        <v>2.0325203252032518</v>
      </c>
    </row>
    <row r="18" spans="1:12" ht="15" customHeight="1" x14ac:dyDescent="0.15">
      <c r="A18" s="111"/>
      <c r="B18" s="11"/>
      <c r="C18" s="110" t="s">
        <v>472</v>
      </c>
      <c r="D18" s="20">
        <f t="shared" si="6"/>
        <v>163</v>
      </c>
      <c r="E18" s="12">
        <f t="shared" si="7"/>
        <v>42.331288343558285</v>
      </c>
      <c r="F18" s="12">
        <f t="shared" si="7"/>
        <v>57.668711656441715</v>
      </c>
      <c r="G18" s="20">
        <f t="shared" si="8"/>
        <v>163</v>
      </c>
      <c r="H18" s="12">
        <f t="shared" si="9"/>
        <v>28.220858895705518</v>
      </c>
      <c r="I18" s="12">
        <f t="shared" si="9"/>
        <v>1.8404907975460123</v>
      </c>
      <c r="J18" s="12">
        <f t="shared" si="9"/>
        <v>66.257668711656436</v>
      </c>
      <c r="K18" s="12">
        <f t="shared" si="9"/>
        <v>0</v>
      </c>
      <c r="L18" s="12">
        <f t="shared" si="9"/>
        <v>3.6809815950920246</v>
      </c>
    </row>
    <row r="19" spans="1:12" ht="15" customHeight="1" x14ac:dyDescent="0.15">
      <c r="A19" s="111"/>
      <c r="B19" s="11"/>
      <c r="C19" s="108" t="s">
        <v>66</v>
      </c>
      <c r="D19" s="21">
        <f t="shared" si="6"/>
        <v>36</v>
      </c>
      <c r="E19" s="9">
        <f t="shared" si="7"/>
        <v>50</v>
      </c>
      <c r="F19" s="9">
        <f t="shared" si="7"/>
        <v>50</v>
      </c>
      <c r="G19" s="21">
        <f t="shared" si="8"/>
        <v>36</v>
      </c>
      <c r="H19" s="9">
        <f t="shared" si="9"/>
        <v>19.444444444444446</v>
      </c>
      <c r="I19" s="9">
        <f t="shared" si="9"/>
        <v>5.5555555555555554</v>
      </c>
      <c r="J19" s="9">
        <f t="shared" si="9"/>
        <v>72.222222222222214</v>
      </c>
      <c r="K19" s="9">
        <f t="shared" si="9"/>
        <v>0</v>
      </c>
      <c r="L19" s="9">
        <f t="shared" si="9"/>
        <v>2.7777777777777777</v>
      </c>
    </row>
    <row r="20" spans="1:12" ht="15" customHeight="1" x14ac:dyDescent="0.15">
      <c r="A20" s="111"/>
      <c r="B20" s="204" t="s">
        <v>5</v>
      </c>
      <c r="C20" s="113" t="s">
        <v>16</v>
      </c>
      <c r="D20" s="20">
        <f t="shared" si="6"/>
        <v>955</v>
      </c>
      <c r="E20" s="20">
        <f>E143</f>
        <v>256</v>
      </c>
      <c r="F20" s="20">
        <f>F143</f>
        <v>699</v>
      </c>
      <c r="G20" s="20">
        <f t="shared" si="8"/>
        <v>955</v>
      </c>
      <c r="H20" s="20">
        <f>H143</f>
        <v>162</v>
      </c>
      <c r="I20" s="20">
        <f>I143</f>
        <v>30</v>
      </c>
      <c r="J20" s="20">
        <f t="shared" ref="J20:K20" si="10">J143</f>
        <v>724</v>
      </c>
      <c r="K20" s="20">
        <f t="shared" si="10"/>
        <v>7</v>
      </c>
      <c r="L20" s="20">
        <f>L143</f>
        <v>32</v>
      </c>
    </row>
    <row r="21" spans="1:12" ht="15" customHeight="1" x14ac:dyDescent="0.15">
      <c r="A21" s="111"/>
      <c r="B21" s="205"/>
      <c r="C21" s="112"/>
      <c r="D21" s="28">
        <f>IF(SUM(E21:F21)&gt;100,"－",SUM(E21:F21))</f>
        <v>100</v>
      </c>
      <c r="E21" s="28">
        <f>E143/$D20*100</f>
        <v>26.806282722513092</v>
      </c>
      <c r="F21" s="28">
        <f>F143/$D20*100</f>
        <v>73.193717277486911</v>
      </c>
      <c r="G21" s="28">
        <f>IF(SUM(H21:L21)&gt;100,"－",SUM(H21:L21))</f>
        <v>100.00000000000001</v>
      </c>
      <c r="H21" s="28">
        <f>H143/$G20*100</f>
        <v>16.963350785340314</v>
      </c>
      <c r="I21" s="28">
        <f>I143/$G20*100</f>
        <v>3.1413612565445024</v>
      </c>
      <c r="J21" s="28">
        <f>J143/$G20*100</f>
        <v>75.811518324607334</v>
      </c>
      <c r="K21" s="28">
        <f>K143/$G20*100</f>
        <v>0.73298429319371727</v>
      </c>
      <c r="L21" s="28">
        <f>L143/$G20*100</f>
        <v>3.3507853403141366</v>
      </c>
    </row>
    <row r="22" spans="1:12" ht="15" customHeight="1" x14ac:dyDescent="0.15">
      <c r="A22" s="111"/>
      <c r="B22" s="205"/>
      <c r="C22" s="110" t="s">
        <v>67</v>
      </c>
      <c r="D22" s="20">
        <f t="shared" ref="D22:D28" si="11">D145</f>
        <v>310</v>
      </c>
      <c r="E22" s="12">
        <f t="shared" ref="E22:F27" si="12">IF($D22=0,0,E145/$D22*100)</f>
        <v>19.032258064516128</v>
      </c>
      <c r="F22" s="12">
        <f t="shared" si="12"/>
        <v>80.967741935483872</v>
      </c>
      <c r="G22" s="20">
        <f t="shared" ref="G22:G28" si="13">G145</f>
        <v>310</v>
      </c>
      <c r="H22" s="12">
        <f t="shared" ref="H22:L27" si="14">IF($G22=0,0,H145/$G22*100)</f>
        <v>14.193548387096774</v>
      </c>
      <c r="I22" s="12">
        <f t="shared" si="14"/>
        <v>7.419354838709677</v>
      </c>
      <c r="J22" s="12">
        <f t="shared" si="14"/>
        <v>71.612903225806463</v>
      </c>
      <c r="K22" s="12">
        <f t="shared" si="14"/>
        <v>1.6129032258064515</v>
      </c>
      <c r="L22" s="12">
        <f t="shared" si="14"/>
        <v>5.161290322580645</v>
      </c>
    </row>
    <row r="23" spans="1:12" ht="15" customHeight="1" x14ac:dyDescent="0.15">
      <c r="A23" s="111"/>
      <c r="B23" s="205"/>
      <c r="C23" s="110" t="s">
        <v>68</v>
      </c>
      <c r="D23" s="20">
        <f t="shared" si="11"/>
        <v>251</v>
      </c>
      <c r="E23" s="12">
        <f t="shared" si="12"/>
        <v>23.904382470119522</v>
      </c>
      <c r="F23" s="12">
        <f t="shared" si="12"/>
        <v>76.095617529880471</v>
      </c>
      <c r="G23" s="20">
        <f t="shared" si="13"/>
        <v>251</v>
      </c>
      <c r="H23" s="12">
        <f t="shared" si="14"/>
        <v>16.334661354581673</v>
      </c>
      <c r="I23" s="12">
        <f t="shared" si="14"/>
        <v>0.79681274900398402</v>
      </c>
      <c r="J23" s="12">
        <f t="shared" si="14"/>
        <v>79.681274900398407</v>
      </c>
      <c r="K23" s="12">
        <f t="shared" si="14"/>
        <v>0.79681274900398402</v>
      </c>
      <c r="L23" s="12">
        <f t="shared" si="14"/>
        <v>2.3904382470119523</v>
      </c>
    </row>
    <row r="24" spans="1:12" ht="15" customHeight="1" x14ac:dyDescent="0.15">
      <c r="A24" s="111"/>
      <c r="B24" s="205"/>
      <c r="C24" s="110" t="s">
        <v>69</v>
      </c>
      <c r="D24" s="20">
        <f t="shared" si="11"/>
        <v>172</v>
      </c>
      <c r="E24" s="12">
        <f t="shared" si="12"/>
        <v>26.162790697674421</v>
      </c>
      <c r="F24" s="12">
        <f t="shared" si="12"/>
        <v>73.837209302325576</v>
      </c>
      <c r="G24" s="20">
        <f t="shared" si="13"/>
        <v>172</v>
      </c>
      <c r="H24" s="12">
        <f t="shared" si="14"/>
        <v>17.441860465116278</v>
      </c>
      <c r="I24" s="12">
        <f t="shared" si="14"/>
        <v>1.1627906976744187</v>
      </c>
      <c r="J24" s="12">
        <f t="shared" si="14"/>
        <v>80.813953488372093</v>
      </c>
      <c r="K24" s="12">
        <f t="shared" si="14"/>
        <v>0</v>
      </c>
      <c r="L24" s="12">
        <f t="shared" si="14"/>
        <v>0.58139534883720934</v>
      </c>
    </row>
    <row r="25" spans="1:12" ht="15" customHeight="1" x14ac:dyDescent="0.15">
      <c r="A25" s="111"/>
      <c r="B25" s="200"/>
      <c r="C25" s="110" t="s">
        <v>70</v>
      </c>
      <c r="D25" s="20">
        <f t="shared" si="11"/>
        <v>139</v>
      </c>
      <c r="E25" s="12">
        <f t="shared" si="12"/>
        <v>43.165467625899282</v>
      </c>
      <c r="F25" s="12">
        <f t="shared" si="12"/>
        <v>56.834532374100718</v>
      </c>
      <c r="G25" s="20">
        <f t="shared" si="13"/>
        <v>139</v>
      </c>
      <c r="H25" s="12">
        <f t="shared" si="14"/>
        <v>20.863309352517987</v>
      </c>
      <c r="I25" s="12">
        <f t="shared" si="14"/>
        <v>2.1582733812949639</v>
      </c>
      <c r="J25" s="12">
        <f t="shared" si="14"/>
        <v>74.82014388489209</v>
      </c>
      <c r="K25" s="12">
        <f t="shared" si="14"/>
        <v>0</v>
      </c>
      <c r="L25" s="12">
        <f t="shared" si="14"/>
        <v>2.1582733812949639</v>
      </c>
    </row>
    <row r="26" spans="1:12" ht="15" customHeight="1" x14ac:dyDescent="0.15">
      <c r="A26" s="111"/>
      <c r="B26" s="200"/>
      <c r="C26" s="110" t="s">
        <v>119</v>
      </c>
      <c r="D26" s="20">
        <f t="shared" si="11"/>
        <v>48</v>
      </c>
      <c r="E26" s="12">
        <f t="shared" si="12"/>
        <v>50</v>
      </c>
      <c r="F26" s="12">
        <f t="shared" si="12"/>
        <v>50</v>
      </c>
      <c r="G26" s="20">
        <f t="shared" si="13"/>
        <v>48</v>
      </c>
      <c r="H26" s="12">
        <f t="shared" si="14"/>
        <v>22.916666666666664</v>
      </c>
      <c r="I26" s="12">
        <f t="shared" si="14"/>
        <v>0</v>
      </c>
      <c r="J26" s="12">
        <f t="shared" si="14"/>
        <v>72.916666666666657</v>
      </c>
      <c r="K26" s="12">
        <f t="shared" si="14"/>
        <v>0</v>
      </c>
      <c r="L26" s="12">
        <f t="shared" si="14"/>
        <v>4.1666666666666661</v>
      </c>
    </row>
    <row r="27" spans="1:12" ht="15" customHeight="1" x14ac:dyDescent="0.15">
      <c r="A27" s="108"/>
      <c r="B27" s="202"/>
      <c r="C27" s="108" t="s">
        <v>66</v>
      </c>
      <c r="D27" s="21">
        <f t="shared" si="11"/>
        <v>35</v>
      </c>
      <c r="E27" s="9">
        <f t="shared" si="12"/>
        <v>22.857142857142858</v>
      </c>
      <c r="F27" s="9">
        <f t="shared" si="12"/>
        <v>77.142857142857153</v>
      </c>
      <c r="G27" s="21">
        <f t="shared" si="13"/>
        <v>35</v>
      </c>
      <c r="H27" s="9">
        <f t="shared" si="14"/>
        <v>20</v>
      </c>
      <c r="I27" s="9">
        <f t="shared" si="14"/>
        <v>0</v>
      </c>
      <c r="J27" s="9">
        <f t="shared" si="14"/>
        <v>68.571428571428569</v>
      </c>
      <c r="K27" s="9">
        <f t="shared" si="14"/>
        <v>0</v>
      </c>
      <c r="L27" s="9">
        <f t="shared" si="14"/>
        <v>11.428571428571429</v>
      </c>
    </row>
    <row r="28" spans="1:12" ht="15" customHeight="1" x14ac:dyDescent="0.15">
      <c r="A28" s="114" t="s">
        <v>71</v>
      </c>
      <c r="B28" s="17" t="s">
        <v>6</v>
      </c>
      <c r="C28" s="113" t="s">
        <v>16</v>
      </c>
      <c r="D28" s="8">
        <f t="shared" si="11"/>
        <v>1165</v>
      </c>
      <c r="E28" s="8">
        <f>E151</f>
        <v>602</v>
      </c>
      <c r="F28" s="8">
        <f>F151</f>
        <v>563</v>
      </c>
      <c r="G28" s="8">
        <f t="shared" si="13"/>
        <v>1165</v>
      </c>
      <c r="H28" s="8">
        <f>H151</f>
        <v>159</v>
      </c>
      <c r="I28" s="8">
        <f>I151</f>
        <v>2</v>
      </c>
      <c r="J28" s="8">
        <f t="shared" ref="J28:K28" si="15">J151</f>
        <v>984</v>
      </c>
      <c r="K28" s="8">
        <f t="shared" si="15"/>
        <v>0</v>
      </c>
      <c r="L28" s="8">
        <f>L151</f>
        <v>20</v>
      </c>
    </row>
    <row r="29" spans="1:12" ht="15" customHeight="1" x14ac:dyDescent="0.15">
      <c r="A29" s="455" t="s">
        <v>473</v>
      </c>
      <c r="B29" s="18" t="s">
        <v>7</v>
      </c>
      <c r="C29" s="112"/>
      <c r="D29" s="29">
        <f>IF(SUM(E29:F29)&gt;100,"－",SUM(E29:F29))</f>
        <v>100</v>
      </c>
      <c r="E29" s="28">
        <f>E151/$D28*100</f>
        <v>51.673819742489272</v>
      </c>
      <c r="F29" s="28">
        <f>F151/$D28*100</f>
        <v>48.326180257510728</v>
      </c>
      <c r="G29" s="29">
        <f>IF(SUM(H29:L29)&gt;100,"－",SUM(H29:L29))</f>
        <v>100</v>
      </c>
      <c r="H29" s="28">
        <f>H151/$G28*100</f>
        <v>13.648068669527897</v>
      </c>
      <c r="I29" s="28">
        <f>I151/$G28*100</f>
        <v>0.17167381974248927</v>
      </c>
      <c r="J29" s="28">
        <f>J151/$G28*100</f>
        <v>84.46351931330473</v>
      </c>
      <c r="K29" s="28">
        <f>K151/$G28*100</f>
        <v>0</v>
      </c>
      <c r="L29" s="28">
        <f>L151/$G28*100</f>
        <v>1.7167381974248928</v>
      </c>
    </row>
    <row r="30" spans="1:12" ht="15" customHeight="1" x14ac:dyDescent="0.15">
      <c r="A30" s="111" t="s">
        <v>474</v>
      </c>
      <c r="B30" s="18" t="s">
        <v>8</v>
      </c>
      <c r="C30" s="110" t="s">
        <v>161</v>
      </c>
      <c r="D30" s="20">
        <f>D153</f>
        <v>77</v>
      </c>
      <c r="E30" s="12">
        <f t="shared" ref="E30:F35" si="16">IF($D30=0,0,E153/$D30*100)</f>
        <v>38.961038961038966</v>
      </c>
      <c r="F30" s="12">
        <f t="shared" si="16"/>
        <v>61.038961038961034</v>
      </c>
      <c r="G30" s="20">
        <f>G153</f>
        <v>77</v>
      </c>
      <c r="H30" s="12">
        <f t="shared" ref="H30:L35" si="17">IF($G30=0,0,H153/$G30*100)</f>
        <v>9.0909090909090917</v>
      </c>
      <c r="I30" s="12">
        <f t="shared" si="17"/>
        <v>1.2987012987012987</v>
      </c>
      <c r="J30" s="12">
        <f t="shared" si="17"/>
        <v>85.714285714285708</v>
      </c>
      <c r="K30" s="12">
        <f t="shared" si="17"/>
        <v>0</v>
      </c>
      <c r="L30" s="12">
        <f t="shared" si="17"/>
        <v>3.8961038961038961</v>
      </c>
    </row>
    <row r="31" spans="1:12" ht="15" customHeight="1" x14ac:dyDescent="0.15">
      <c r="A31" s="111"/>
      <c r="B31" s="18" t="s">
        <v>9</v>
      </c>
      <c r="C31" s="110" t="s">
        <v>179</v>
      </c>
      <c r="D31" s="20">
        <f t="shared" ref="D31:F36" si="18">D154</f>
        <v>244</v>
      </c>
      <c r="E31" s="12">
        <f t="shared" si="16"/>
        <v>49.180327868852459</v>
      </c>
      <c r="F31" s="12">
        <f t="shared" si="16"/>
        <v>50.819672131147541</v>
      </c>
      <c r="G31" s="20">
        <f t="shared" ref="G31:L36" si="19">G154</f>
        <v>244</v>
      </c>
      <c r="H31" s="12">
        <f t="shared" si="17"/>
        <v>13.114754098360656</v>
      </c>
      <c r="I31" s="12">
        <f t="shared" si="17"/>
        <v>0</v>
      </c>
      <c r="J31" s="12">
        <f t="shared" si="17"/>
        <v>86.885245901639337</v>
      </c>
      <c r="K31" s="12">
        <f t="shared" si="17"/>
        <v>0</v>
      </c>
      <c r="L31" s="12">
        <f t="shared" si="17"/>
        <v>0</v>
      </c>
    </row>
    <row r="32" spans="1:12" ht="15" customHeight="1" x14ac:dyDescent="0.15">
      <c r="A32" s="111"/>
      <c r="B32" s="18"/>
      <c r="C32" s="110" t="s">
        <v>178</v>
      </c>
      <c r="D32" s="20">
        <f t="shared" si="18"/>
        <v>164</v>
      </c>
      <c r="E32" s="12">
        <f t="shared" si="16"/>
        <v>55.487804878048784</v>
      </c>
      <c r="F32" s="12">
        <f t="shared" si="16"/>
        <v>44.512195121951223</v>
      </c>
      <c r="G32" s="20">
        <f t="shared" si="19"/>
        <v>164</v>
      </c>
      <c r="H32" s="12">
        <f t="shared" si="17"/>
        <v>10.365853658536585</v>
      </c>
      <c r="I32" s="12">
        <f t="shared" si="17"/>
        <v>0</v>
      </c>
      <c r="J32" s="12">
        <f t="shared" si="17"/>
        <v>89.634146341463421</v>
      </c>
      <c r="K32" s="12">
        <f t="shared" si="17"/>
        <v>0</v>
      </c>
      <c r="L32" s="12">
        <f t="shared" si="17"/>
        <v>0</v>
      </c>
    </row>
    <row r="33" spans="1:12" ht="15" customHeight="1" x14ac:dyDescent="0.15">
      <c r="A33" s="111"/>
      <c r="B33" s="18"/>
      <c r="C33" s="110" t="s">
        <v>177</v>
      </c>
      <c r="D33" s="20">
        <f t="shared" si="18"/>
        <v>121</v>
      </c>
      <c r="E33" s="12">
        <f t="shared" si="16"/>
        <v>50.413223140495866</v>
      </c>
      <c r="F33" s="12">
        <f t="shared" si="16"/>
        <v>49.586776859504134</v>
      </c>
      <c r="G33" s="20">
        <f t="shared" si="19"/>
        <v>121</v>
      </c>
      <c r="H33" s="12">
        <f t="shared" si="17"/>
        <v>6.6115702479338845</v>
      </c>
      <c r="I33" s="12">
        <f t="shared" si="17"/>
        <v>0</v>
      </c>
      <c r="J33" s="12">
        <f t="shared" si="17"/>
        <v>91.735537190082653</v>
      </c>
      <c r="K33" s="12">
        <f t="shared" si="17"/>
        <v>0</v>
      </c>
      <c r="L33" s="12">
        <f t="shared" si="17"/>
        <v>1.6528925619834711</v>
      </c>
    </row>
    <row r="34" spans="1:12" ht="15" customHeight="1" x14ac:dyDescent="0.15">
      <c r="A34" s="111"/>
      <c r="B34" s="18"/>
      <c r="C34" s="110" t="s">
        <v>176</v>
      </c>
      <c r="D34" s="20">
        <f t="shared" si="18"/>
        <v>152</v>
      </c>
      <c r="E34" s="12">
        <f t="shared" si="16"/>
        <v>59.210526315789465</v>
      </c>
      <c r="F34" s="12">
        <f t="shared" si="16"/>
        <v>40.789473684210527</v>
      </c>
      <c r="G34" s="20">
        <f t="shared" si="19"/>
        <v>152</v>
      </c>
      <c r="H34" s="12">
        <f t="shared" si="17"/>
        <v>12.5</v>
      </c>
      <c r="I34" s="12">
        <f t="shared" si="17"/>
        <v>0</v>
      </c>
      <c r="J34" s="12">
        <f t="shared" si="17"/>
        <v>86.18421052631578</v>
      </c>
      <c r="K34" s="12">
        <f t="shared" si="17"/>
        <v>0</v>
      </c>
      <c r="L34" s="12">
        <f t="shared" si="17"/>
        <v>1.3157894736842104</v>
      </c>
    </row>
    <row r="35" spans="1:12" ht="15" customHeight="1" x14ac:dyDescent="0.15">
      <c r="A35" s="111"/>
      <c r="B35" s="19"/>
      <c r="C35" s="108" t="s">
        <v>66</v>
      </c>
      <c r="D35" s="21">
        <f t="shared" si="18"/>
        <v>407</v>
      </c>
      <c r="E35" s="9">
        <f t="shared" si="16"/>
        <v>51.597051597051603</v>
      </c>
      <c r="F35" s="9">
        <f t="shared" si="16"/>
        <v>48.402948402948404</v>
      </c>
      <c r="G35" s="21">
        <f t="shared" si="19"/>
        <v>407</v>
      </c>
      <c r="H35" s="9">
        <f t="shared" si="17"/>
        <v>18.67321867321867</v>
      </c>
      <c r="I35" s="9">
        <f t="shared" si="17"/>
        <v>0.24570024570024571</v>
      </c>
      <c r="J35" s="9">
        <f t="shared" si="17"/>
        <v>77.886977886977888</v>
      </c>
      <c r="K35" s="9">
        <f t="shared" si="17"/>
        <v>0</v>
      </c>
      <c r="L35" s="9">
        <f t="shared" si="17"/>
        <v>3.1941031941031941</v>
      </c>
    </row>
    <row r="36" spans="1:12" ht="15" customHeight="1" x14ac:dyDescent="0.15">
      <c r="A36" s="111"/>
      <c r="B36" s="11" t="s">
        <v>2</v>
      </c>
      <c r="C36" s="113" t="s">
        <v>16</v>
      </c>
      <c r="D36" s="20">
        <f t="shared" si="18"/>
        <v>835</v>
      </c>
      <c r="E36" s="20">
        <f t="shared" si="18"/>
        <v>315</v>
      </c>
      <c r="F36" s="20">
        <f t="shared" si="18"/>
        <v>520</v>
      </c>
      <c r="G36" s="20">
        <f t="shared" si="19"/>
        <v>835</v>
      </c>
      <c r="H36" s="20">
        <f t="shared" si="19"/>
        <v>170</v>
      </c>
      <c r="I36" s="20">
        <f t="shared" si="19"/>
        <v>16</v>
      </c>
      <c r="J36" s="20">
        <f t="shared" si="19"/>
        <v>629</v>
      </c>
      <c r="K36" s="20">
        <f t="shared" si="19"/>
        <v>0</v>
      </c>
      <c r="L36" s="20">
        <f t="shared" si="19"/>
        <v>20</v>
      </c>
    </row>
    <row r="37" spans="1:12" ht="15" customHeight="1" x14ac:dyDescent="0.15">
      <c r="A37" s="111"/>
      <c r="B37" s="11" t="s">
        <v>3</v>
      </c>
      <c r="C37" s="112"/>
      <c r="D37" s="28">
        <f>IF(SUM(E37:F37)&gt;100,"－",SUM(E37:F37))</f>
        <v>100</v>
      </c>
      <c r="E37" s="28">
        <f>E159/$D36*100</f>
        <v>37.724550898203589</v>
      </c>
      <c r="F37" s="28">
        <f>F159/$D36*100</f>
        <v>62.275449101796411</v>
      </c>
      <c r="G37" s="28">
        <f>IF(SUM(H37:L37)&gt;100,"－",SUM(H37:L37))</f>
        <v>100.00000000000001</v>
      </c>
      <c r="H37" s="28">
        <f>H159/$G36*100</f>
        <v>20.359281437125748</v>
      </c>
      <c r="I37" s="28">
        <f>I159/$G36*100</f>
        <v>1.9161676646706587</v>
      </c>
      <c r="J37" s="28">
        <f>J159/$G36*100</f>
        <v>75.329341317365277</v>
      </c>
      <c r="K37" s="28">
        <f>K159/$G36*100</f>
        <v>0</v>
      </c>
      <c r="L37" s="28">
        <f>L159/$G36*100</f>
        <v>2.3952095808383236</v>
      </c>
    </row>
    <row r="38" spans="1:12" ht="15" customHeight="1" x14ac:dyDescent="0.15">
      <c r="A38" s="111"/>
      <c r="B38" s="11" t="s">
        <v>4</v>
      </c>
      <c r="C38" s="110" t="s">
        <v>161</v>
      </c>
      <c r="D38" s="20">
        <f>D161</f>
        <v>187</v>
      </c>
      <c r="E38" s="12">
        <f t="shared" ref="E38:F43" si="20">IF($D38=0,0,E161/$D38*100)</f>
        <v>28.877005347593581</v>
      </c>
      <c r="F38" s="12">
        <f t="shared" si="20"/>
        <v>71.122994652406419</v>
      </c>
      <c r="G38" s="20">
        <f>G161</f>
        <v>187</v>
      </c>
      <c r="H38" s="12">
        <f t="shared" ref="H38:L43" si="21">IF($G38=0,0,H161/$G38*100)</f>
        <v>21.390374331550802</v>
      </c>
      <c r="I38" s="12">
        <f t="shared" si="21"/>
        <v>3.2085561497326207</v>
      </c>
      <c r="J38" s="12">
        <f t="shared" si="21"/>
        <v>73.262032085561501</v>
      </c>
      <c r="K38" s="12">
        <f t="shared" si="21"/>
        <v>0</v>
      </c>
      <c r="L38" s="12">
        <f t="shared" si="21"/>
        <v>2.1390374331550799</v>
      </c>
    </row>
    <row r="39" spans="1:12" ht="15" customHeight="1" x14ac:dyDescent="0.15">
      <c r="A39" s="111"/>
      <c r="B39" s="11"/>
      <c r="C39" s="110" t="s">
        <v>179</v>
      </c>
      <c r="D39" s="20">
        <f t="shared" ref="D39:F44" si="22">D162</f>
        <v>222</v>
      </c>
      <c r="E39" s="12">
        <f t="shared" si="20"/>
        <v>33.783783783783782</v>
      </c>
      <c r="F39" s="12">
        <f t="shared" si="20"/>
        <v>66.21621621621621</v>
      </c>
      <c r="G39" s="20">
        <f t="shared" ref="G39:L44" si="23">G162</f>
        <v>222</v>
      </c>
      <c r="H39" s="12">
        <f t="shared" si="21"/>
        <v>18.468468468468469</v>
      </c>
      <c r="I39" s="12">
        <f t="shared" si="21"/>
        <v>1.8018018018018018</v>
      </c>
      <c r="J39" s="12">
        <f t="shared" si="21"/>
        <v>77.927927927927925</v>
      </c>
      <c r="K39" s="12">
        <f t="shared" si="21"/>
        <v>0</v>
      </c>
      <c r="L39" s="12">
        <f t="shared" si="21"/>
        <v>1.8018018018018018</v>
      </c>
    </row>
    <row r="40" spans="1:12" ht="15" customHeight="1" x14ac:dyDescent="0.15">
      <c r="A40" s="111"/>
      <c r="B40" s="11"/>
      <c r="C40" s="110" t="s">
        <v>178</v>
      </c>
      <c r="D40" s="20">
        <f t="shared" si="22"/>
        <v>57</v>
      </c>
      <c r="E40" s="12">
        <f t="shared" si="20"/>
        <v>49.122807017543856</v>
      </c>
      <c r="F40" s="12">
        <f t="shared" si="20"/>
        <v>50.877192982456144</v>
      </c>
      <c r="G40" s="20">
        <f t="shared" si="23"/>
        <v>57</v>
      </c>
      <c r="H40" s="12">
        <f t="shared" si="21"/>
        <v>19.298245614035086</v>
      </c>
      <c r="I40" s="12">
        <f t="shared" si="21"/>
        <v>1.7543859649122806</v>
      </c>
      <c r="J40" s="12">
        <f t="shared" si="21"/>
        <v>77.192982456140342</v>
      </c>
      <c r="K40" s="12">
        <f t="shared" si="21"/>
        <v>0</v>
      </c>
      <c r="L40" s="12">
        <f t="shared" si="21"/>
        <v>1.7543859649122806</v>
      </c>
    </row>
    <row r="41" spans="1:12" ht="15" customHeight="1" x14ac:dyDescent="0.15">
      <c r="A41" s="111"/>
      <c r="B41" s="11"/>
      <c r="C41" s="110" t="s">
        <v>177</v>
      </c>
      <c r="D41" s="20">
        <f t="shared" si="22"/>
        <v>39</v>
      </c>
      <c r="E41" s="12">
        <f t="shared" si="20"/>
        <v>46.153846153846153</v>
      </c>
      <c r="F41" s="12">
        <f t="shared" si="20"/>
        <v>53.846153846153847</v>
      </c>
      <c r="G41" s="20">
        <f t="shared" si="23"/>
        <v>39</v>
      </c>
      <c r="H41" s="12">
        <f t="shared" si="21"/>
        <v>28.205128205128204</v>
      </c>
      <c r="I41" s="12">
        <f t="shared" si="21"/>
        <v>0</v>
      </c>
      <c r="J41" s="12">
        <f t="shared" si="21"/>
        <v>69.230769230769226</v>
      </c>
      <c r="K41" s="12">
        <f t="shared" si="21"/>
        <v>0</v>
      </c>
      <c r="L41" s="12">
        <f t="shared" si="21"/>
        <v>2.5641025641025639</v>
      </c>
    </row>
    <row r="42" spans="1:12" ht="15" customHeight="1" x14ac:dyDescent="0.15">
      <c r="A42" s="111"/>
      <c r="B42" s="11"/>
      <c r="C42" s="110" t="s">
        <v>176</v>
      </c>
      <c r="D42" s="20">
        <f t="shared" si="22"/>
        <v>44</v>
      </c>
      <c r="E42" s="12">
        <f t="shared" si="20"/>
        <v>59.090909090909093</v>
      </c>
      <c r="F42" s="12">
        <f t="shared" si="20"/>
        <v>40.909090909090914</v>
      </c>
      <c r="G42" s="20">
        <f t="shared" si="23"/>
        <v>44</v>
      </c>
      <c r="H42" s="12">
        <f t="shared" si="21"/>
        <v>13.636363636363635</v>
      </c>
      <c r="I42" s="12">
        <f t="shared" si="21"/>
        <v>2.2727272727272729</v>
      </c>
      <c r="J42" s="12">
        <f t="shared" si="21"/>
        <v>84.090909090909093</v>
      </c>
      <c r="K42" s="12">
        <f t="shared" si="21"/>
        <v>0</v>
      </c>
      <c r="L42" s="12">
        <f t="shared" si="21"/>
        <v>0</v>
      </c>
    </row>
    <row r="43" spans="1:12" ht="15" customHeight="1" x14ac:dyDescent="0.15">
      <c r="A43" s="111"/>
      <c r="B43" s="11"/>
      <c r="C43" s="108" t="s">
        <v>66</v>
      </c>
      <c r="D43" s="21">
        <f t="shared" si="22"/>
        <v>286</v>
      </c>
      <c r="E43" s="9">
        <f t="shared" si="20"/>
        <v>39.86013986013986</v>
      </c>
      <c r="F43" s="9">
        <f t="shared" si="20"/>
        <v>60.139860139860133</v>
      </c>
      <c r="G43" s="21">
        <f t="shared" si="23"/>
        <v>286</v>
      </c>
      <c r="H43" s="9">
        <f t="shared" si="21"/>
        <v>21.328671328671327</v>
      </c>
      <c r="I43" s="9">
        <f t="shared" si="21"/>
        <v>1.3986013986013985</v>
      </c>
      <c r="J43" s="9">
        <f t="shared" si="21"/>
        <v>73.776223776223787</v>
      </c>
      <c r="K43" s="9">
        <f t="shared" si="21"/>
        <v>0</v>
      </c>
      <c r="L43" s="9">
        <f t="shared" si="21"/>
        <v>3.4965034965034967</v>
      </c>
    </row>
    <row r="44" spans="1:12" ht="15" customHeight="1" x14ac:dyDescent="0.15">
      <c r="A44" s="111"/>
      <c r="B44" s="204" t="s">
        <v>5</v>
      </c>
      <c r="C44" s="113" t="s">
        <v>16</v>
      </c>
      <c r="D44" s="20">
        <f t="shared" si="22"/>
        <v>955</v>
      </c>
      <c r="E44" s="20">
        <f t="shared" si="22"/>
        <v>256</v>
      </c>
      <c r="F44" s="20">
        <f t="shared" si="22"/>
        <v>699</v>
      </c>
      <c r="G44" s="20">
        <f t="shared" si="23"/>
        <v>955</v>
      </c>
      <c r="H44" s="20">
        <f t="shared" si="23"/>
        <v>162</v>
      </c>
      <c r="I44" s="20">
        <f t="shared" si="23"/>
        <v>30</v>
      </c>
      <c r="J44" s="20">
        <f t="shared" si="23"/>
        <v>724</v>
      </c>
      <c r="K44" s="20">
        <f t="shared" si="23"/>
        <v>7</v>
      </c>
      <c r="L44" s="20">
        <f t="shared" si="23"/>
        <v>32</v>
      </c>
    </row>
    <row r="45" spans="1:12" ht="15" customHeight="1" x14ac:dyDescent="0.15">
      <c r="A45" s="111"/>
      <c r="B45" s="205"/>
      <c r="C45" s="112"/>
      <c r="D45" s="28">
        <f>IF(SUM(E45:F45)&gt;100,"－",SUM(E45:F45))</f>
        <v>100</v>
      </c>
      <c r="E45" s="28">
        <f>E167/$D44*100</f>
        <v>26.806282722513092</v>
      </c>
      <c r="F45" s="28">
        <f>F167/$D44*100</f>
        <v>73.193717277486911</v>
      </c>
      <c r="G45" s="28">
        <f>IF(SUM(H45:L45)&gt;100,"－",SUM(H45:L45))</f>
        <v>100.00000000000001</v>
      </c>
      <c r="H45" s="28">
        <f>H167/$G44*100</f>
        <v>16.963350785340314</v>
      </c>
      <c r="I45" s="28">
        <f>I167/$G44*100</f>
        <v>3.1413612565445024</v>
      </c>
      <c r="J45" s="28">
        <f>J167/$G44*100</f>
        <v>75.811518324607334</v>
      </c>
      <c r="K45" s="28">
        <f>K167/$G44*100</f>
        <v>0.73298429319371727</v>
      </c>
      <c r="L45" s="28">
        <f>L167/$G44*100</f>
        <v>3.3507853403141366</v>
      </c>
    </row>
    <row r="46" spans="1:12" ht="15" customHeight="1" x14ac:dyDescent="0.15">
      <c r="A46" s="111"/>
      <c r="B46" s="205"/>
      <c r="C46" s="110" t="s">
        <v>161</v>
      </c>
      <c r="D46" s="20">
        <f t="shared" ref="D46:F52" si="24">D169</f>
        <v>266</v>
      </c>
      <c r="E46" s="12">
        <f t="shared" ref="E46:F51" si="25">IF($D46=0,0,E169/$D46*100)</f>
        <v>23.308270676691727</v>
      </c>
      <c r="F46" s="12">
        <f t="shared" si="25"/>
        <v>76.691729323308266</v>
      </c>
      <c r="G46" s="20">
        <f t="shared" ref="G46:L52" si="26">G169</f>
        <v>266</v>
      </c>
      <c r="H46" s="12">
        <f t="shared" ref="H46:L51" si="27">IF($G46=0,0,H169/$G46*100)</f>
        <v>15.789473684210526</v>
      </c>
      <c r="I46" s="12">
        <f t="shared" si="27"/>
        <v>6.7669172932330826</v>
      </c>
      <c r="J46" s="12">
        <f t="shared" si="27"/>
        <v>72.932330827067673</v>
      </c>
      <c r="K46" s="12">
        <f t="shared" si="27"/>
        <v>2.2556390977443606</v>
      </c>
      <c r="L46" s="12">
        <f t="shared" si="27"/>
        <v>2.2556390977443606</v>
      </c>
    </row>
    <row r="47" spans="1:12" ht="15" customHeight="1" x14ac:dyDescent="0.15">
      <c r="A47" s="111"/>
      <c r="B47" s="205"/>
      <c r="C47" s="110" t="s">
        <v>179</v>
      </c>
      <c r="D47" s="20">
        <f t="shared" si="24"/>
        <v>263</v>
      </c>
      <c r="E47" s="12">
        <f t="shared" si="25"/>
        <v>26.996197718631176</v>
      </c>
      <c r="F47" s="12">
        <f t="shared" si="25"/>
        <v>73.00380228136882</v>
      </c>
      <c r="G47" s="20">
        <f t="shared" si="26"/>
        <v>263</v>
      </c>
      <c r="H47" s="12">
        <f t="shared" si="27"/>
        <v>16.730038022813687</v>
      </c>
      <c r="I47" s="12">
        <f t="shared" si="27"/>
        <v>1.520912547528517</v>
      </c>
      <c r="J47" s="12">
        <f t="shared" si="27"/>
        <v>80.608365019011401</v>
      </c>
      <c r="K47" s="12">
        <f t="shared" si="27"/>
        <v>0.38022813688212925</v>
      </c>
      <c r="L47" s="12">
        <f t="shared" si="27"/>
        <v>0.76045627376425851</v>
      </c>
    </row>
    <row r="48" spans="1:12" ht="15" customHeight="1" x14ac:dyDescent="0.15">
      <c r="A48" s="111"/>
      <c r="B48" s="205"/>
      <c r="C48" s="110" t="s">
        <v>178</v>
      </c>
      <c r="D48" s="20">
        <f t="shared" si="24"/>
        <v>84</v>
      </c>
      <c r="E48" s="12">
        <f t="shared" si="25"/>
        <v>32.142857142857146</v>
      </c>
      <c r="F48" s="12">
        <f t="shared" si="25"/>
        <v>67.857142857142861</v>
      </c>
      <c r="G48" s="20">
        <f t="shared" si="26"/>
        <v>84</v>
      </c>
      <c r="H48" s="12">
        <f t="shared" si="27"/>
        <v>14.285714285714285</v>
      </c>
      <c r="I48" s="12">
        <f t="shared" si="27"/>
        <v>0</v>
      </c>
      <c r="J48" s="12">
        <f t="shared" si="27"/>
        <v>83.333333333333343</v>
      </c>
      <c r="K48" s="12">
        <f t="shared" si="27"/>
        <v>0</v>
      </c>
      <c r="L48" s="12">
        <f t="shared" si="27"/>
        <v>2.3809523809523809</v>
      </c>
    </row>
    <row r="49" spans="1:12" ht="15" customHeight="1" x14ac:dyDescent="0.15">
      <c r="A49" s="111"/>
      <c r="B49" s="200"/>
      <c r="C49" s="110" t="s">
        <v>177</v>
      </c>
      <c r="D49" s="20">
        <f t="shared" si="24"/>
        <v>30</v>
      </c>
      <c r="E49" s="12">
        <f t="shared" si="25"/>
        <v>40</v>
      </c>
      <c r="F49" s="12">
        <f t="shared" si="25"/>
        <v>60</v>
      </c>
      <c r="G49" s="20">
        <f t="shared" si="26"/>
        <v>30</v>
      </c>
      <c r="H49" s="12">
        <f t="shared" si="27"/>
        <v>13.333333333333334</v>
      </c>
      <c r="I49" s="12">
        <f t="shared" si="27"/>
        <v>0</v>
      </c>
      <c r="J49" s="12">
        <f t="shared" si="27"/>
        <v>86.666666666666671</v>
      </c>
      <c r="K49" s="12">
        <f t="shared" si="27"/>
        <v>0</v>
      </c>
      <c r="L49" s="12">
        <f t="shared" si="27"/>
        <v>0</v>
      </c>
    </row>
    <row r="50" spans="1:12" ht="15" customHeight="1" x14ac:dyDescent="0.15">
      <c r="A50" s="111"/>
      <c r="B50" s="200"/>
      <c r="C50" s="110" t="s">
        <v>176</v>
      </c>
      <c r="D50" s="20">
        <f t="shared" si="24"/>
        <v>27</v>
      </c>
      <c r="E50" s="12">
        <f t="shared" si="25"/>
        <v>40.74074074074074</v>
      </c>
      <c r="F50" s="12">
        <f t="shared" si="25"/>
        <v>59.259259259259252</v>
      </c>
      <c r="G50" s="20">
        <f t="shared" si="26"/>
        <v>27</v>
      </c>
      <c r="H50" s="12">
        <f t="shared" si="27"/>
        <v>11.111111111111111</v>
      </c>
      <c r="I50" s="12">
        <f t="shared" si="27"/>
        <v>0</v>
      </c>
      <c r="J50" s="12">
        <f t="shared" si="27"/>
        <v>88.888888888888886</v>
      </c>
      <c r="K50" s="12">
        <f t="shared" si="27"/>
        <v>0</v>
      </c>
      <c r="L50" s="12">
        <f t="shared" si="27"/>
        <v>0</v>
      </c>
    </row>
    <row r="51" spans="1:12" ht="15" customHeight="1" x14ac:dyDescent="0.15">
      <c r="A51" s="108"/>
      <c r="B51" s="202"/>
      <c r="C51" s="108" t="s">
        <v>66</v>
      </c>
      <c r="D51" s="21">
        <f t="shared" si="24"/>
        <v>285</v>
      </c>
      <c r="E51" s="9">
        <f t="shared" si="25"/>
        <v>25.614035087719301</v>
      </c>
      <c r="F51" s="9">
        <f t="shared" si="25"/>
        <v>74.385964912280699</v>
      </c>
      <c r="G51" s="21">
        <f t="shared" si="26"/>
        <v>285</v>
      </c>
      <c r="H51" s="9">
        <f t="shared" si="27"/>
        <v>20</v>
      </c>
      <c r="I51" s="9">
        <f t="shared" si="27"/>
        <v>2.807017543859649</v>
      </c>
      <c r="J51" s="9">
        <f t="shared" si="27"/>
        <v>69.473684210526315</v>
      </c>
      <c r="K51" s="9">
        <f t="shared" si="27"/>
        <v>0</v>
      </c>
      <c r="L51" s="9">
        <f t="shared" si="27"/>
        <v>7.7192982456140351</v>
      </c>
    </row>
    <row r="52" spans="1:12" ht="15" customHeight="1" x14ac:dyDescent="0.15">
      <c r="A52" s="114" t="s">
        <v>475</v>
      </c>
      <c r="B52" s="17" t="s">
        <v>6</v>
      </c>
      <c r="C52" s="113" t="s">
        <v>16</v>
      </c>
      <c r="D52" s="8">
        <f t="shared" si="24"/>
        <v>1165</v>
      </c>
      <c r="E52" s="8">
        <f t="shared" si="24"/>
        <v>602</v>
      </c>
      <c r="F52" s="8">
        <f t="shared" si="24"/>
        <v>563</v>
      </c>
      <c r="G52" s="8">
        <f t="shared" si="26"/>
        <v>1165</v>
      </c>
      <c r="H52" s="8">
        <f t="shared" si="26"/>
        <v>159</v>
      </c>
      <c r="I52" s="8">
        <f t="shared" si="26"/>
        <v>2</v>
      </c>
      <c r="J52" s="8">
        <f t="shared" si="26"/>
        <v>984</v>
      </c>
      <c r="K52" s="8">
        <f t="shared" si="26"/>
        <v>0</v>
      </c>
      <c r="L52" s="8">
        <f t="shared" si="26"/>
        <v>20</v>
      </c>
    </row>
    <row r="53" spans="1:12" ht="15" customHeight="1" x14ac:dyDescent="0.15">
      <c r="A53" s="455" t="s">
        <v>473</v>
      </c>
      <c r="B53" s="18" t="s">
        <v>7</v>
      </c>
      <c r="C53" s="112"/>
      <c r="D53" s="29">
        <f>IF(SUM(E53:F53)&gt;100,"－",SUM(E53:F53))</f>
        <v>100</v>
      </c>
      <c r="E53" s="28">
        <f>E175/$D52*100</f>
        <v>51.673819742489272</v>
      </c>
      <c r="F53" s="28">
        <f>F175/$D52*100</f>
        <v>48.326180257510728</v>
      </c>
      <c r="G53" s="29">
        <f>IF(SUM(H53:L53)&gt;100,"－",SUM(H53:L53))</f>
        <v>100</v>
      </c>
      <c r="H53" s="28">
        <f>H175/$G52*100</f>
        <v>13.648068669527897</v>
      </c>
      <c r="I53" s="28">
        <f>I175/$G52*100</f>
        <v>0.17167381974248927</v>
      </c>
      <c r="J53" s="28">
        <f>J175/$G52*100</f>
        <v>84.46351931330473</v>
      </c>
      <c r="K53" s="28">
        <f>K175/$G52*100</f>
        <v>0</v>
      </c>
      <c r="L53" s="28">
        <f>L175/$G52*100</f>
        <v>1.7167381974248928</v>
      </c>
    </row>
    <row r="54" spans="1:12" ht="15" customHeight="1" x14ac:dyDescent="0.15">
      <c r="A54" s="111" t="s">
        <v>476</v>
      </c>
      <c r="B54" s="18" t="s">
        <v>8</v>
      </c>
      <c r="C54" s="110" t="s">
        <v>161</v>
      </c>
      <c r="D54" s="20">
        <f>D177</f>
        <v>553</v>
      </c>
      <c r="E54" s="12">
        <f t="shared" ref="E54:F59" si="28">IF($D54=0,0,E177/$D54*100)</f>
        <v>47.377938517179025</v>
      </c>
      <c r="F54" s="12">
        <f t="shared" si="28"/>
        <v>52.622061482820982</v>
      </c>
      <c r="G54" s="20">
        <f>G177</f>
        <v>553</v>
      </c>
      <c r="H54" s="12">
        <f t="shared" ref="H54:L59" si="29">IF($G54=0,0,H177/$G54*100)</f>
        <v>13.743218806509946</v>
      </c>
      <c r="I54" s="12">
        <f t="shared" si="29"/>
        <v>0.36166365280289331</v>
      </c>
      <c r="J54" s="12">
        <f t="shared" si="29"/>
        <v>84.267631103074137</v>
      </c>
      <c r="K54" s="12">
        <f t="shared" si="29"/>
        <v>0</v>
      </c>
      <c r="L54" s="12">
        <f t="shared" si="29"/>
        <v>1.62748643761302</v>
      </c>
    </row>
    <row r="55" spans="1:12" ht="15" customHeight="1" x14ac:dyDescent="0.15">
      <c r="A55" s="111"/>
      <c r="B55" s="18" t="s">
        <v>9</v>
      </c>
      <c r="C55" s="110" t="s">
        <v>175</v>
      </c>
      <c r="D55" s="20">
        <f t="shared" ref="D55:F60" si="30">D178</f>
        <v>373</v>
      </c>
      <c r="E55" s="12">
        <f t="shared" si="28"/>
        <v>52.815013404825741</v>
      </c>
      <c r="F55" s="12">
        <f t="shared" si="28"/>
        <v>47.184986595174259</v>
      </c>
      <c r="G55" s="20">
        <f t="shared" ref="G55:L60" si="31">G178</f>
        <v>373</v>
      </c>
      <c r="H55" s="12">
        <f t="shared" si="29"/>
        <v>12.868632707774799</v>
      </c>
      <c r="I55" s="12">
        <f t="shared" si="29"/>
        <v>0</v>
      </c>
      <c r="J55" s="12">
        <f t="shared" si="29"/>
        <v>86.327077747989279</v>
      </c>
      <c r="K55" s="12">
        <f t="shared" si="29"/>
        <v>0</v>
      </c>
      <c r="L55" s="12">
        <f t="shared" si="29"/>
        <v>0.80428954423592491</v>
      </c>
    </row>
    <row r="56" spans="1:12" ht="15" customHeight="1" x14ac:dyDescent="0.15">
      <c r="A56" s="111"/>
      <c r="B56" s="18"/>
      <c r="C56" s="110" t="s">
        <v>174</v>
      </c>
      <c r="D56" s="20">
        <f t="shared" si="30"/>
        <v>49</v>
      </c>
      <c r="E56" s="12">
        <f t="shared" si="28"/>
        <v>53.061224489795919</v>
      </c>
      <c r="F56" s="12">
        <f t="shared" si="28"/>
        <v>46.938775510204081</v>
      </c>
      <c r="G56" s="20">
        <f t="shared" si="31"/>
        <v>49</v>
      </c>
      <c r="H56" s="12">
        <f t="shared" si="29"/>
        <v>8.1632653061224492</v>
      </c>
      <c r="I56" s="12">
        <f t="shared" si="29"/>
        <v>0</v>
      </c>
      <c r="J56" s="12">
        <f t="shared" si="29"/>
        <v>91.83673469387756</v>
      </c>
      <c r="K56" s="12">
        <f t="shared" si="29"/>
        <v>0</v>
      </c>
      <c r="L56" s="12">
        <f t="shared" si="29"/>
        <v>0</v>
      </c>
    </row>
    <row r="57" spans="1:12" ht="15" customHeight="1" x14ac:dyDescent="0.15">
      <c r="A57" s="111"/>
      <c r="B57" s="18"/>
      <c r="C57" s="110" t="s">
        <v>173</v>
      </c>
      <c r="D57" s="20">
        <f t="shared" si="30"/>
        <v>23</v>
      </c>
      <c r="E57" s="12">
        <f t="shared" si="28"/>
        <v>78.260869565217391</v>
      </c>
      <c r="F57" s="12">
        <f t="shared" si="28"/>
        <v>21.739130434782609</v>
      </c>
      <c r="G57" s="20">
        <f t="shared" si="31"/>
        <v>23</v>
      </c>
      <c r="H57" s="12">
        <f t="shared" si="29"/>
        <v>4.3478260869565215</v>
      </c>
      <c r="I57" s="12">
        <f t="shared" si="29"/>
        <v>0</v>
      </c>
      <c r="J57" s="12">
        <f t="shared" si="29"/>
        <v>95.652173913043484</v>
      </c>
      <c r="K57" s="12">
        <f t="shared" si="29"/>
        <v>0</v>
      </c>
      <c r="L57" s="12">
        <f t="shared" si="29"/>
        <v>0</v>
      </c>
    </row>
    <row r="58" spans="1:12" ht="15" customHeight="1" x14ac:dyDescent="0.15">
      <c r="A58" s="111"/>
      <c r="B58" s="18"/>
      <c r="C58" s="110" t="s">
        <v>172</v>
      </c>
      <c r="D58" s="20">
        <f t="shared" si="30"/>
        <v>21</v>
      </c>
      <c r="E58" s="12">
        <f t="shared" si="28"/>
        <v>57.142857142857139</v>
      </c>
      <c r="F58" s="12">
        <f t="shared" si="28"/>
        <v>42.857142857142854</v>
      </c>
      <c r="G58" s="20">
        <f t="shared" si="31"/>
        <v>21</v>
      </c>
      <c r="H58" s="12">
        <f t="shared" si="29"/>
        <v>9.5238095238095237</v>
      </c>
      <c r="I58" s="12">
        <f t="shared" si="29"/>
        <v>0</v>
      </c>
      <c r="J58" s="12">
        <f t="shared" si="29"/>
        <v>85.714285714285708</v>
      </c>
      <c r="K58" s="12">
        <f t="shared" si="29"/>
        <v>0</v>
      </c>
      <c r="L58" s="12">
        <f t="shared" si="29"/>
        <v>4.7619047619047619</v>
      </c>
    </row>
    <row r="59" spans="1:12" ht="15" customHeight="1" x14ac:dyDescent="0.15">
      <c r="A59" s="111"/>
      <c r="B59" s="19"/>
      <c r="C59" s="108" t="s">
        <v>66</v>
      </c>
      <c r="D59" s="21">
        <f t="shared" si="30"/>
        <v>146</v>
      </c>
      <c r="E59" s="9">
        <f t="shared" si="28"/>
        <v>59.589041095890416</v>
      </c>
      <c r="F59" s="9">
        <f t="shared" si="28"/>
        <v>40.410958904109592</v>
      </c>
      <c r="G59" s="21">
        <f t="shared" si="31"/>
        <v>146</v>
      </c>
      <c r="H59" s="9">
        <f t="shared" si="29"/>
        <v>19.17808219178082</v>
      </c>
      <c r="I59" s="9">
        <f t="shared" si="29"/>
        <v>0</v>
      </c>
      <c r="J59" s="9">
        <f t="shared" si="29"/>
        <v>76.027397260273972</v>
      </c>
      <c r="K59" s="9">
        <f t="shared" si="29"/>
        <v>0</v>
      </c>
      <c r="L59" s="9">
        <f t="shared" si="29"/>
        <v>4.7945205479452051</v>
      </c>
    </row>
    <row r="60" spans="1:12" ht="15" customHeight="1" x14ac:dyDescent="0.15">
      <c r="A60" s="111"/>
      <c r="B60" s="11" t="s">
        <v>2</v>
      </c>
      <c r="C60" s="113" t="s">
        <v>16</v>
      </c>
      <c r="D60" s="20">
        <f t="shared" si="30"/>
        <v>835</v>
      </c>
      <c r="E60" s="20">
        <f t="shared" si="30"/>
        <v>315</v>
      </c>
      <c r="F60" s="20">
        <f t="shared" si="30"/>
        <v>520</v>
      </c>
      <c r="G60" s="20">
        <f t="shared" si="31"/>
        <v>835</v>
      </c>
      <c r="H60" s="20">
        <f t="shared" si="31"/>
        <v>170</v>
      </c>
      <c r="I60" s="20">
        <f t="shared" si="31"/>
        <v>16</v>
      </c>
      <c r="J60" s="20">
        <f t="shared" si="31"/>
        <v>629</v>
      </c>
      <c r="K60" s="20">
        <f t="shared" si="31"/>
        <v>0</v>
      </c>
      <c r="L60" s="20">
        <f t="shared" si="31"/>
        <v>20</v>
      </c>
    </row>
    <row r="61" spans="1:12" ht="15" customHeight="1" x14ac:dyDescent="0.15">
      <c r="A61" s="111"/>
      <c r="B61" s="11" t="s">
        <v>3</v>
      </c>
      <c r="C61" s="112"/>
      <c r="D61" s="28">
        <f>IF(SUM(E61:F61)&gt;100,"－",SUM(E61:F61))</f>
        <v>100</v>
      </c>
      <c r="E61" s="28">
        <f>E183/$D60*100</f>
        <v>37.724550898203589</v>
      </c>
      <c r="F61" s="28">
        <f>F183/$D60*100</f>
        <v>62.275449101796411</v>
      </c>
      <c r="G61" s="28">
        <f>IF(SUM(H61:L61)&gt;100,"－",SUM(H61:L61))</f>
        <v>100.00000000000001</v>
      </c>
      <c r="H61" s="28">
        <f>H183/$G60*100</f>
        <v>20.359281437125748</v>
      </c>
      <c r="I61" s="28">
        <f>I183/$G60*100</f>
        <v>1.9161676646706587</v>
      </c>
      <c r="J61" s="28">
        <f>J183/$G60*100</f>
        <v>75.329341317365277</v>
      </c>
      <c r="K61" s="28">
        <f>K183/$G60*100</f>
        <v>0</v>
      </c>
      <c r="L61" s="28">
        <f>L183/$G60*100</f>
        <v>2.3952095808383236</v>
      </c>
    </row>
    <row r="62" spans="1:12" ht="15" customHeight="1" x14ac:dyDescent="0.15">
      <c r="A62" s="111"/>
      <c r="B62" s="11" t="s">
        <v>4</v>
      </c>
      <c r="C62" s="110" t="s">
        <v>161</v>
      </c>
      <c r="D62" s="20">
        <f>D185</f>
        <v>526</v>
      </c>
      <c r="E62" s="12">
        <f t="shared" ref="E62:F67" si="32">IF($D62=0,0,E185/$D62*100)</f>
        <v>32.129277566539926</v>
      </c>
      <c r="F62" s="12">
        <f t="shared" si="32"/>
        <v>67.870722433460074</v>
      </c>
      <c r="G62" s="20">
        <f>G185</f>
        <v>526</v>
      </c>
      <c r="H62" s="12">
        <f t="shared" ref="H62:L67" si="33">IF($G62=0,0,H185/$G62*100)</f>
        <v>20.532319391634982</v>
      </c>
      <c r="I62" s="12">
        <f t="shared" si="33"/>
        <v>1.9011406844106464</v>
      </c>
      <c r="J62" s="12">
        <f t="shared" si="33"/>
        <v>75.665399239543731</v>
      </c>
      <c r="K62" s="12">
        <f t="shared" si="33"/>
        <v>0</v>
      </c>
      <c r="L62" s="12">
        <f t="shared" si="33"/>
        <v>1.9011406844106464</v>
      </c>
    </row>
    <row r="63" spans="1:12" ht="15" customHeight="1" x14ac:dyDescent="0.15">
      <c r="A63" s="111"/>
      <c r="B63" s="11"/>
      <c r="C63" s="110" t="s">
        <v>175</v>
      </c>
      <c r="D63" s="20">
        <f t="shared" ref="D63:F68" si="34">D186</f>
        <v>107</v>
      </c>
      <c r="E63" s="12">
        <f t="shared" si="32"/>
        <v>57.009345794392516</v>
      </c>
      <c r="F63" s="12">
        <f t="shared" si="32"/>
        <v>42.990654205607477</v>
      </c>
      <c r="G63" s="20">
        <f t="shared" ref="G63:L68" si="35">G186</f>
        <v>107</v>
      </c>
      <c r="H63" s="12">
        <f t="shared" si="33"/>
        <v>21.495327102803738</v>
      </c>
      <c r="I63" s="12">
        <f t="shared" si="33"/>
        <v>2.8037383177570092</v>
      </c>
      <c r="J63" s="12">
        <f t="shared" si="33"/>
        <v>73.831775700934571</v>
      </c>
      <c r="K63" s="12">
        <f t="shared" si="33"/>
        <v>0</v>
      </c>
      <c r="L63" s="12">
        <f t="shared" si="33"/>
        <v>1.8691588785046727</v>
      </c>
    </row>
    <row r="64" spans="1:12" ht="15" customHeight="1" x14ac:dyDescent="0.15">
      <c r="A64" s="111"/>
      <c r="B64" s="11"/>
      <c r="C64" s="110" t="s">
        <v>174</v>
      </c>
      <c r="D64" s="20">
        <f t="shared" si="34"/>
        <v>15</v>
      </c>
      <c r="E64" s="12">
        <f t="shared" si="32"/>
        <v>40</v>
      </c>
      <c r="F64" s="12">
        <f t="shared" si="32"/>
        <v>60</v>
      </c>
      <c r="G64" s="20">
        <f t="shared" si="35"/>
        <v>15</v>
      </c>
      <c r="H64" s="12">
        <f t="shared" si="33"/>
        <v>26.666666666666668</v>
      </c>
      <c r="I64" s="12">
        <f t="shared" si="33"/>
        <v>0</v>
      </c>
      <c r="J64" s="12">
        <f t="shared" si="33"/>
        <v>73.333333333333329</v>
      </c>
      <c r="K64" s="12">
        <f t="shared" si="33"/>
        <v>0</v>
      </c>
      <c r="L64" s="12">
        <f t="shared" si="33"/>
        <v>0</v>
      </c>
    </row>
    <row r="65" spans="1:12" ht="15" customHeight="1" x14ac:dyDescent="0.15">
      <c r="A65" s="111"/>
      <c r="B65" s="11"/>
      <c r="C65" s="110" t="s">
        <v>173</v>
      </c>
      <c r="D65" s="20">
        <f t="shared" si="34"/>
        <v>8</v>
      </c>
      <c r="E65" s="12">
        <f t="shared" si="32"/>
        <v>50</v>
      </c>
      <c r="F65" s="12">
        <f t="shared" si="32"/>
        <v>50</v>
      </c>
      <c r="G65" s="20">
        <f t="shared" si="35"/>
        <v>8</v>
      </c>
      <c r="H65" s="12">
        <f t="shared" si="33"/>
        <v>12.5</v>
      </c>
      <c r="I65" s="12">
        <f t="shared" si="33"/>
        <v>0</v>
      </c>
      <c r="J65" s="12">
        <f t="shared" si="33"/>
        <v>87.5</v>
      </c>
      <c r="K65" s="12">
        <f t="shared" si="33"/>
        <v>0</v>
      </c>
      <c r="L65" s="12">
        <f t="shared" si="33"/>
        <v>0</v>
      </c>
    </row>
    <row r="66" spans="1:12" ht="15" customHeight="1" x14ac:dyDescent="0.15">
      <c r="A66" s="111"/>
      <c r="B66" s="11"/>
      <c r="C66" s="110" t="s">
        <v>172</v>
      </c>
      <c r="D66" s="20">
        <f t="shared" si="34"/>
        <v>19</v>
      </c>
      <c r="E66" s="12">
        <f t="shared" si="32"/>
        <v>26.315789473684209</v>
      </c>
      <c r="F66" s="12">
        <f t="shared" si="32"/>
        <v>73.68421052631578</v>
      </c>
      <c r="G66" s="20">
        <f t="shared" si="35"/>
        <v>19</v>
      </c>
      <c r="H66" s="12">
        <f t="shared" si="33"/>
        <v>15.789473684210526</v>
      </c>
      <c r="I66" s="12">
        <f t="shared" si="33"/>
        <v>0</v>
      </c>
      <c r="J66" s="12">
        <f t="shared" si="33"/>
        <v>84.210526315789465</v>
      </c>
      <c r="K66" s="12">
        <f t="shared" si="33"/>
        <v>0</v>
      </c>
      <c r="L66" s="12">
        <f t="shared" si="33"/>
        <v>0</v>
      </c>
    </row>
    <row r="67" spans="1:12" ht="15" customHeight="1" x14ac:dyDescent="0.15">
      <c r="A67" s="111"/>
      <c r="B67" s="11"/>
      <c r="C67" s="108" t="s">
        <v>66</v>
      </c>
      <c r="D67" s="21">
        <f t="shared" si="34"/>
        <v>160</v>
      </c>
      <c r="E67" s="9">
        <f t="shared" si="32"/>
        <v>43.75</v>
      </c>
      <c r="F67" s="9">
        <f t="shared" si="32"/>
        <v>56.25</v>
      </c>
      <c r="G67" s="21">
        <f t="shared" si="35"/>
        <v>160</v>
      </c>
      <c r="H67" s="9">
        <f t="shared" si="33"/>
        <v>19.375</v>
      </c>
      <c r="I67" s="9">
        <f t="shared" si="33"/>
        <v>1.875</v>
      </c>
      <c r="J67" s="9">
        <f t="shared" si="33"/>
        <v>73.75</v>
      </c>
      <c r="K67" s="9">
        <f t="shared" si="33"/>
        <v>0</v>
      </c>
      <c r="L67" s="9">
        <f t="shared" si="33"/>
        <v>5</v>
      </c>
    </row>
    <row r="68" spans="1:12" ht="15" customHeight="1" x14ac:dyDescent="0.15">
      <c r="A68" s="111"/>
      <c r="B68" s="204" t="s">
        <v>5</v>
      </c>
      <c r="C68" s="113" t="s">
        <v>16</v>
      </c>
      <c r="D68" s="20">
        <f t="shared" si="34"/>
        <v>955</v>
      </c>
      <c r="E68" s="20">
        <f t="shared" si="34"/>
        <v>256</v>
      </c>
      <c r="F68" s="20">
        <f t="shared" si="34"/>
        <v>699</v>
      </c>
      <c r="G68" s="20">
        <f t="shared" si="35"/>
        <v>955</v>
      </c>
      <c r="H68" s="20">
        <f t="shared" si="35"/>
        <v>162</v>
      </c>
      <c r="I68" s="20">
        <f t="shared" si="35"/>
        <v>30</v>
      </c>
      <c r="J68" s="20">
        <f t="shared" si="35"/>
        <v>724</v>
      </c>
      <c r="K68" s="20">
        <f t="shared" si="35"/>
        <v>7</v>
      </c>
      <c r="L68" s="20">
        <f t="shared" si="35"/>
        <v>32</v>
      </c>
    </row>
    <row r="69" spans="1:12" ht="15" customHeight="1" x14ac:dyDescent="0.15">
      <c r="A69" s="111"/>
      <c r="B69" s="205"/>
      <c r="C69" s="112"/>
      <c r="D69" s="28">
        <f>IF(SUM(E69:F69)&gt;100,"－",SUM(E69:F69))</f>
        <v>100</v>
      </c>
      <c r="E69" s="28">
        <f>E191/$D68*100</f>
        <v>26.806282722513092</v>
      </c>
      <c r="F69" s="28">
        <f>F191/$D68*100</f>
        <v>73.193717277486911</v>
      </c>
      <c r="G69" s="28">
        <f>IF(SUM(H69:L69)&gt;100,"－",SUM(H69:L69))</f>
        <v>100.00000000000001</v>
      </c>
      <c r="H69" s="28">
        <f>H191/$G68*100</f>
        <v>16.963350785340314</v>
      </c>
      <c r="I69" s="28">
        <f>I191/$G68*100</f>
        <v>3.1413612565445024</v>
      </c>
      <c r="J69" s="28">
        <f>J191/$G68*100</f>
        <v>75.811518324607334</v>
      </c>
      <c r="K69" s="28">
        <f>K191/$G68*100</f>
        <v>0.73298429319371727</v>
      </c>
      <c r="L69" s="28">
        <f>L191/$G68*100</f>
        <v>3.3507853403141366</v>
      </c>
    </row>
    <row r="70" spans="1:12" ht="15" customHeight="1" x14ac:dyDescent="0.15">
      <c r="A70" s="111"/>
      <c r="B70" s="205"/>
      <c r="C70" s="110" t="s">
        <v>161</v>
      </c>
      <c r="D70" s="20">
        <f t="shared" ref="D70:F76" si="36">D193</f>
        <v>731</v>
      </c>
      <c r="E70" s="12">
        <f t="shared" ref="E70:F75" si="37">IF($D70=0,0,E193/$D70*100)</f>
        <v>25.991792065663478</v>
      </c>
      <c r="F70" s="12">
        <f t="shared" si="37"/>
        <v>74.008207934336525</v>
      </c>
      <c r="G70" s="20">
        <f t="shared" ref="G70:L76" si="38">G193</f>
        <v>731</v>
      </c>
      <c r="H70" s="12">
        <f t="shared" ref="H70:L75" si="39">IF($G70=0,0,H193/$G70*100)</f>
        <v>16.415868673050614</v>
      </c>
      <c r="I70" s="12">
        <f t="shared" si="39"/>
        <v>3.4199726402188784</v>
      </c>
      <c r="J70" s="12">
        <f t="shared" si="39"/>
        <v>76.880984952120386</v>
      </c>
      <c r="K70" s="12">
        <f t="shared" si="39"/>
        <v>0.95759233926128595</v>
      </c>
      <c r="L70" s="12">
        <f t="shared" si="39"/>
        <v>2.3255813953488373</v>
      </c>
    </row>
    <row r="71" spans="1:12" ht="15" customHeight="1" x14ac:dyDescent="0.15">
      <c r="A71" s="111"/>
      <c r="B71" s="205"/>
      <c r="C71" s="110" t="s">
        <v>175</v>
      </c>
      <c r="D71" s="20">
        <f t="shared" si="36"/>
        <v>87</v>
      </c>
      <c r="E71" s="12">
        <f t="shared" si="37"/>
        <v>36.781609195402297</v>
      </c>
      <c r="F71" s="12">
        <f t="shared" si="37"/>
        <v>63.218390804597703</v>
      </c>
      <c r="G71" s="20">
        <f t="shared" si="38"/>
        <v>87</v>
      </c>
      <c r="H71" s="12">
        <f t="shared" si="39"/>
        <v>17.241379310344829</v>
      </c>
      <c r="I71" s="12">
        <f t="shared" si="39"/>
        <v>0</v>
      </c>
      <c r="J71" s="12">
        <f t="shared" si="39"/>
        <v>80.459770114942529</v>
      </c>
      <c r="K71" s="12">
        <f t="shared" si="39"/>
        <v>0</v>
      </c>
      <c r="L71" s="12">
        <f t="shared" si="39"/>
        <v>2.2988505747126435</v>
      </c>
    </row>
    <row r="72" spans="1:12" ht="15" customHeight="1" x14ac:dyDescent="0.15">
      <c r="A72" s="111"/>
      <c r="B72" s="205"/>
      <c r="C72" s="110" t="s">
        <v>174</v>
      </c>
      <c r="D72" s="20">
        <f t="shared" si="36"/>
        <v>11</v>
      </c>
      <c r="E72" s="12">
        <f t="shared" si="37"/>
        <v>36.363636363636367</v>
      </c>
      <c r="F72" s="12">
        <f t="shared" si="37"/>
        <v>63.636363636363633</v>
      </c>
      <c r="G72" s="20">
        <f t="shared" si="38"/>
        <v>11</v>
      </c>
      <c r="H72" s="12">
        <f t="shared" si="39"/>
        <v>18.181818181818183</v>
      </c>
      <c r="I72" s="12">
        <f t="shared" si="39"/>
        <v>0</v>
      </c>
      <c r="J72" s="12">
        <f t="shared" si="39"/>
        <v>72.727272727272734</v>
      </c>
      <c r="K72" s="12">
        <f t="shared" si="39"/>
        <v>0</v>
      </c>
      <c r="L72" s="12">
        <f t="shared" si="39"/>
        <v>9.0909090909090917</v>
      </c>
    </row>
    <row r="73" spans="1:12" ht="15" customHeight="1" x14ac:dyDescent="0.15">
      <c r="A73" s="109"/>
      <c r="B73" s="202"/>
      <c r="C73" s="108" t="s">
        <v>173</v>
      </c>
      <c r="D73" s="21">
        <f t="shared" si="36"/>
        <v>3</v>
      </c>
      <c r="E73" s="9">
        <f t="shared" si="37"/>
        <v>0</v>
      </c>
      <c r="F73" s="9">
        <f t="shared" si="37"/>
        <v>100</v>
      </c>
      <c r="G73" s="21">
        <f t="shared" si="38"/>
        <v>3</v>
      </c>
      <c r="H73" s="9">
        <f t="shared" si="39"/>
        <v>0</v>
      </c>
      <c r="I73" s="9">
        <f t="shared" si="39"/>
        <v>0</v>
      </c>
      <c r="J73" s="9">
        <f t="shared" si="39"/>
        <v>66.666666666666657</v>
      </c>
      <c r="K73" s="9">
        <f t="shared" si="39"/>
        <v>0</v>
      </c>
      <c r="L73" s="9">
        <f t="shared" si="39"/>
        <v>33.333333333333329</v>
      </c>
    </row>
    <row r="74" spans="1:12" ht="15" hidden="1" customHeight="1" x14ac:dyDescent="0.15">
      <c r="A74" s="111"/>
      <c r="B74" s="200"/>
      <c r="C74" s="110" t="s">
        <v>172</v>
      </c>
      <c r="D74" s="20">
        <f t="shared" si="36"/>
        <v>7</v>
      </c>
      <c r="E74" s="12">
        <f t="shared" si="37"/>
        <v>57.142857142857139</v>
      </c>
      <c r="F74" s="12">
        <f t="shared" si="37"/>
        <v>42.857142857142854</v>
      </c>
      <c r="G74" s="20">
        <f t="shared" si="38"/>
        <v>7</v>
      </c>
      <c r="H74" s="12">
        <f t="shared" si="39"/>
        <v>14.285714285714285</v>
      </c>
      <c r="I74" s="12">
        <f t="shared" si="39"/>
        <v>0</v>
      </c>
      <c r="J74" s="12">
        <f t="shared" si="39"/>
        <v>85.714285714285708</v>
      </c>
      <c r="K74" s="12">
        <f t="shared" si="39"/>
        <v>0</v>
      </c>
      <c r="L74" s="12">
        <f t="shared" si="39"/>
        <v>0</v>
      </c>
    </row>
    <row r="75" spans="1:12" ht="15" hidden="1" customHeight="1" x14ac:dyDescent="0.15">
      <c r="A75" s="109"/>
      <c r="B75" s="456"/>
      <c r="C75" s="108" t="s">
        <v>66</v>
      </c>
      <c r="D75" s="21">
        <f t="shared" si="36"/>
        <v>116</v>
      </c>
      <c r="E75" s="9">
        <f t="shared" si="37"/>
        <v>22.413793103448278</v>
      </c>
      <c r="F75" s="9">
        <f t="shared" si="37"/>
        <v>77.58620689655173</v>
      </c>
      <c r="G75" s="21">
        <f t="shared" si="38"/>
        <v>116</v>
      </c>
      <c r="H75" s="9">
        <f t="shared" si="39"/>
        <v>20.689655172413794</v>
      </c>
      <c r="I75" s="9">
        <f t="shared" si="39"/>
        <v>4.3103448275862073</v>
      </c>
      <c r="J75" s="9">
        <f t="shared" si="39"/>
        <v>65.517241379310349</v>
      </c>
      <c r="K75" s="9">
        <f t="shared" si="39"/>
        <v>0</v>
      </c>
      <c r="L75" s="9">
        <f t="shared" si="39"/>
        <v>9.4827586206896548</v>
      </c>
    </row>
    <row r="76" spans="1:12" ht="15" customHeight="1" x14ac:dyDescent="0.15">
      <c r="A76" s="114" t="s">
        <v>71</v>
      </c>
      <c r="B76" s="17" t="s">
        <v>6</v>
      </c>
      <c r="C76" s="113" t="s">
        <v>16</v>
      </c>
      <c r="D76" s="8">
        <f t="shared" si="36"/>
        <v>1165</v>
      </c>
      <c r="E76" s="8">
        <f t="shared" si="36"/>
        <v>602</v>
      </c>
      <c r="F76" s="8">
        <f t="shared" si="36"/>
        <v>563</v>
      </c>
      <c r="G76" s="8">
        <f t="shared" si="38"/>
        <v>1165</v>
      </c>
      <c r="H76" s="8">
        <f t="shared" si="38"/>
        <v>159</v>
      </c>
      <c r="I76" s="8">
        <f t="shared" si="38"/>
        <v>2</v>
      </c>
      <c r="J76" s="8">
        <f t="shared" si="38"/>
        <v>984</v>
      </c>
      <c r="K76" s="8">
        <f t="shared" si="38"/>
        <v>0</v>
      </c>
      <c r="L76" s="8">
        <f t="shared" si="38"/>
        <v>20</v>
      </c>
    </row>
    <row r="77" spans="1:12" ht="15" customHeight="1" x14ac:dyDescent="0.15">
      <c r="A77" s="203" t="s">
        <v>477</v>
      </c>
      <c r="B77" s="18" t="s">
        <v>7</v>
      </c>
      <c r="C77" s="112"/>
      <c r="D77" s="29">
        <f>IF(SUM(E77:F77)&gt;100,"－",SUM(E77:F77))</f>
        <v>100</v>
      </c>
      <c r="E77" s="28">
        <f>E199/$D76*100</f>
        <v>51.673819742489272</v>
      </c>
      <c r="F77" s="28">
        <f>F199/$D76*100</f>
        <v>48.326180257510728</v>
      </c>
      <c r="G77" s="29">
        <f>IF(SUM(H77:L77)&gt;100,"－",SUM(H77:L77))</f>
        <v>100</v>
      </c>
      <c r="H77" s="28">
        <f>H199/$G76*100</f>
        <v>13.648068669527897</v>
      </c>
      <c r="I77" s="28">
        <f>I199/$G76*100</f>
        <v>0.17167381974248927</v>
      </c>
      <c r="J77" s="28">
        <f>J199/$G76*100</f>
        <v>84.46351931330473</v>
      </c>
      <c r="K77" s="28">
        <f>K199/$G76*100</f>
        <v>0</v>
      </c>
      <c r="L77" s="28">
        <f>L199/$G76*100</f>
        <v>1.7167381974248928</v>
      </c>
    </row>
    <row r="78" spans="1:12" ht="15" customHeight="1" x14ac:dyDescent="0.15">
      <c r="A78" s="203"/>
      <c r="B78" s="18" t="s">
        <v>8</v>
      </c>
      <c r="C78" s="110" t="s">
        <v>1</v>
      </c>
      <c r="D78" s="20">
        <f>D201</f>
        <v>77</v>
      </c>
      <c r="E78" s="12">
        <f t="shared" ref="E78:F83" si="40">IF($D78=0,0,E201/$D78*100)</f>
        <v>38.961038961038966</v>
      </c>
      <c r="F78" s="12">
        <f t="shared" si="40"/>
        <v>61.038961038961034</v>
      </c>
      <c r="G78" s="20">
        <f>G201</f>
        <v>77</v>
      </c>
      <c r="H78" s="12">
        <f t="shared" ref="H78:L83" si="41">IF($G78=0,0,H201/$G78*100)</f>
        <v>9.0909090909090917</v>
      </c>
      <c r="I78" s="12">
        <f t="shared" si="41"/>
        <v>1.2987012987012987</v>
      </c>
      <c r="J78" s="12">
        <f t="shared" si="41"/>
        <v>85.714285714285708</v>
      </c>
      <c r="K78" s="12">
        <f t="shared" si="41"/>
        <v>0</v>
      </c>
      <c r="L78" s="12">
        <f t="shared" si="41"/>
        <v>3.8961038961038961</v>
      </c>
    </row>
    <row r="79" spans="1:12" ht="15" customHeight="1" x14ac:dyDescent="0.15">
      <c r="A79" s="111" t="s">
        <v>623</v>
      </c>
      <c r="B79" s="18" t="s">
        <v>9</v>
      </c>
      <c r="C79" s="110" t="s">
        <v>212</v>
      </c>
      <c r="D79" s="20">
        <f t="shared" ref="D79:F84" si="42">D202</f>
        <v>125</v>
      </c>
      <c r="E79" s="12">
        <f t="shared" si="40"/>
        <v>60</v>
      </c>
      <c r="F79" s="12">
        <f t="shared" si="40"/>
        <v>40</v>
      </c>
      <c r="G79" s="20">
        <f t="shared" ref="G79:L84" si="43">G202</f>
        <v>125</v>
      </c>
      <c r="H79" s="12">
        <f t="shared" si="41"/>
        <v>12</v>
      </c>
      <c r="I79" s="12">
        <f t="shared" si="41"/>
        <v>0</v>
      </c>
      <c r="J79" s="12">
        <f t="shared" si="41"/>
        <v>88</v>
      </c>
      <c r="K79" s="12">
        <f t="shared" si="41"/>
        <v>0</v>
      </c>
      <c r="L79" s="12">
        <f t="shared" si="41"/>
        <v>0</v>
      </c>
    </row>
    <row r="80" spans="1:12" ht="15" customHeight="1" x14ac:dyDescent="0.15">
      <c r="A80" s="111"/>
      <c r="B80" s="18"/>
      <c r="C80" s="110" t="s">
        <v>213</v>
      </c>
      <c r="D80" s="20">
        <f t="shared" si="42"/>
        <v>185</v>
      </c>
      <c r="E80" s="12">
        <f t="shared" si="40"/>
        <v>45.945945945945951</v>
      </c>
      <c r="F80" s="12">
        <f t="shared" si="40"/>
        <v>54.054054054054056</v>
      </c>
      <c r="G80" s="20">
        <f t="shared" si="43"/>
        <v>185</v>
      </c>
      <c r="H80" s="12">
        <f t="shared" si="41"/>
        <v>10.27027027027027</v>
      </c>
      <c r="I80" s="12">
        <f t="shared" si="41"/>
        <v>0</v>
      </c>
      <c r="J80" s="12">
        <f t="shared" si="41"/>
        <v>89.72972972972974</v>
      </c>
      <c r="K80" s="12">
        <f t="shared" si="41"/>
        <v>0</v>
      </c>
      <c r="L80" s="12">
        <f t="shared" si="41"/>
        <v>0</v>
      </c>
    </row>
    <row r="81" spans="1:12" ht="15" customHeight="1" x14ac:dyDescent="0.15">
      <c r="A81" s="111"/>
      <c r="B81" s="18"/>
      <c r="C81" s="110" t="s">
        <v>214</v>
      </c>
      <c r="D81" s="20">
        <f t="shared" si="42"/>
        <v>138</v>
      </c>
      <c r="E81" s="12">
        <f t="shared" si="40"/>
        <v>53.623188405797109</v>
      </c>
      <c r="F81" s="12">
        <f t="shared" si="40"/>
        <v>46.376811594202898</v>
      </c>
      <c r="G81" s="20">
        <f t="shared" si="43"/>
        <v>138</v>
      </c>
      <c r="H81" s="12">
        <f t="shared" si="41"/>
        <v>12.318840579710146</v>
      </c>
      <c r="I81" s="12">
        <f t="shared" si="41"/>
        <v>0</v>
      </c>
      <c r="J81" s="12">
        <f t="shared" si="41"/>
        <v>86.956521739130437</v>
      </c>
      <c r="K81" s="12">
        <f t="shared" si="41"/>
        <v>0</v>
      </c>
      <c r="L81" s="12">
        <f t="shared" si="41"/>
        <v>0.72463768115942029</v>
      </c>
    </row>
    <row r="82" spans="1:12" ht="15" customHeight="1" x14ac:dyDescent="0.15">
      <c r="A82" s="111"/>
      <c r="B82" s="18"/>
      <c r="C82" s="110" t="s">
        <v>215</v>
      </c>
      <c r="D82" s="20">
        <f t="shared" si="42"/>
        <v>233</v>
      </c>
      <c r="E82" s="12">
        <f t="shared" si="40"/>
        <v>54.935622317596568</v>
      </c>
      <c r="F82" s="12">
        <f t="shared" si="40"/>
        <v>45.064377682403432</v>
      </c>
      <c r="G82" s="20">
        <f t="shared" si="43"/>
        <v>233</v>
      </c>
      <c r="H82" s="12">
        <f t="shared" si="41"/>
        <v>10.72961373390558</v>
      </c>
      <c r="I82" s="12">
        <f t="shared" si="41"/>
        <v>0</v>
      </c>
      <c r="J82" s="12">
        <f t="shared" si="41"/>
        <v>87.982832618025753</v>
      </c>
      <c r="K82" s="12">
        <f t="shared" si="41"/>
        <v>0</v>
      </c>
      <c r="L82" s="12">
        <f t="shared" si="41"/>
        <v>1.2875536480686696</v>
      </c>
    </row>
    <row r="83" spans="1:12" ht="15" customHeight="1" x14ac:dyDescent="0.15">
      <c r="A83" s="111"/>
      <c r="B83" s="19"/>
      <c r="C83" s="108" t="s">
        <v>133</v>
      </c>
      <c r="D83" s="21">
        <f t="shared" si="42"/>
        <v>407</v>
      </c>
      <c r="E83" s="9">
        <f t="shared" si="40"/>
        <v>51.597051597051603</v>
      </c>
      <c r="F83" s="9">
        <f t="shared" si="40"/>
        <v>48.402948402948404</v>
      </c>
      <c r="G83" s="21">
        <f t="shared" si="43"/>
        <v>407</v>
      </c>
      <c r="H83" s="9">
        <f t="shared" si="41"/>
        <v>18.67321867321867</v>
      </c>
      <c r="I83" s="9">
        <f t="shared" si="41"/>
        <v>0.24570024570024571</v>
      </c>
      <c r="J83" s="9">
        <f t="shared" si="41"/>
        <v>77.886977886977888</v>
      </c>
      <c r="K83" s="9">
        <f t="shared" si="41"/>
        <v>0</v>
      </c>
      <c r="L83" s="9">
        <f t="shared" si="41"/>
        <v>3.1941031941031941</v>
      </c>
    </row>
    <row r="84" spans="1:12" ht="15" customHeight="1" x14ac:dyDescent="0.15">
      <c r="A84" s="111"/>
      <c r="B84" s="11" t="s">
        <v>2</v>
      </c>
      <c r="C84" s="113" t="s">
        <v>16</v>
      </c>
      <c r="D84" s="20">
        <f t="shared" si="42"/>
        <v>835</v>
      </c>
      <c r="E84" s="20">
        <f t="shared" si="42"/>
        <v>315</v>
      </c>
      <c r="F84" s="20">
        <f t="shared" si="42"/>
        <v>520</v>
      </c>
      <c r="G84" s="20">
        <f t="shared" si="43"/>
        <v>835</v>
      </c>
      <c r="H84" s="20">
        <f t="shared" si="43"/>
        <v>170</v>
      </c>
      <c r="I84" s="20">
        <f t="shared" si="43"/>
        <v>16</v>
      </c>
      <c r="J84" s="20">
        <f t="shared" si="43"/>
        <v>629</v>
      </c>
      <c r="K84" s="20">
        <f t="shared" si="43"/>
        <v>0</v>
      </c>
      <c r="L84" s="20">
        <f t="shared" si="43"/>
        <v>20</v>
      </c>
    </row>
    <row r="85" spans="1:12" ht="15" customHeight="1" x14ac:dyDescent="0.15">
      <c r="A85" s="111"/>
      <c r="B85" s="11" t="s">
        <v>3</v>
      </c>
      <c r="C85" s="112"/>
      <c r="D85" s="28">
        <f>IF(SUM(E85:F85)&gt;100,"－",SUM(E85:F85))</f>
        <v>100</v>
      </c>
      <c r="E85" s="28">
        <f>E207/$D84*100</f>
        <v>37.724550898203589</v>
      </c>
      <c r="F85" s="28">
        <f>F207/$D84*100</f>
        <v>62.275449101796411</v>
      </c>
      <c r="G85" s="28">
        <f>IF(SUM(H85:L85)&gt;100,"－",SUM(H85:L85))</f>
        <v>100.00000000000001</v>
      </c>
      <c r="H85" s="28">
        <f>H207/$G84*100</f>
        <v>20.359281437125748</v>
      </c>
      <c r="I85" s="28">
        <f>I207/$G84*100</f>
        <v>1.9161676646706587</v>
      </c>
      <c r="J85" s="28">
        <f>J207/$G84*100</f>
        <v>75.329341317365277</v>
      </c>
      <c r="K85" s="28">
        <f>K207/$G84*100</f>
        <v>0</v>
      </c>
      <c r="L85" s="28">
        <f>L207/$G84*100</f>
        <v>2.3952095808383236</v>
      </c>
    </row>
    <row r="86" spans="1:12" ht="15" customHeight="1" x14ac:dyDescent="0.15">
      <c r="A86" s="111"/>
      <c r="B86" s="11" t="s">
        <v>4</v>
      </c>
      <c r="C86" s="110" t="s">
        <v>1</v>
      </c>
      <c r="D86" s="20">
        <f>D209</f>
        <v>186</v>
      </c>
      <c r="E86" s="12">
        <f t="shared" ref="E86:F91" si="44">IF($D86=0,0,E209/$D86*100)</f>
        <v>28.49462365591398</v>
      </c>
      <c r="F86" s="12">
        <f t="shared" si="44"/>
        <v>71.505376344086031</v>
      </c>
      <c r="G86" s="20">
        <f>G209</f>
        <v>186</v>
      </c>
      <c r="H86" s="12">
        <f t="shared" ref="H86:L91" si="45">IF($G86=0,0,H209/$G86*100)</f>
        <v>21.50537634408602</v>
      </c>
      <c r="I86" s="12">
        <f t="shared" si="45"/>
        <v>3.225806451612903</v>
      </c>
      <c r="J86" s="12">
        <f t="shared" si="45"/>
        <v>73.118279569892479</v>
      </c>
      <c r="K86" s="12">
        <f t="shared" si="45"/>
        <v>0</v>
      </c>
      <c r="L86" s="12">
        <f t="shared" si="45"/>
        <v>2.1505376344086025</v>
      </c>
    </row>
    <row r="87" spans="1:12" ht="15" customHeight="1" x14ac:dyDescent="0.15">
      <c r="A87" s="111"/>
      <c r="B87" s="11"/>
      <c r="C87" s="110" t="s">
        <v>212</v>
      </c>
      <c r="D87" s="20">
        <f t="shared" ref="D87:F92" si="46">D210</f>
        <v>47</v>
      </c>
      <c r="E87" s="12">
        <f t="shared" si="44"/>
        <v>42.553191489361701</v>
      </c>
      <c r="F87" s="12">
        <f t="shared" si="44"/>
        <v>57.446808510638306</v>
      </c>
      <c r="G87" s="20">
        <f t="shared" ref="G87:L92" si="47">G210</f>
        <v>47</v>
      </c>
      <c r="H87" s="12">
        <f t="shared" si="45"/>
        <v>12.76595744680851</v>
      </c>
      <c r="I87" s="12">
        <f t="shared" si="45"/>
        <v>0</v>
      </c>
      <c r="J87" s="12">
        <f t="shared" si="45"/>
        <v>87.2340425531915</v>
      </c>
      <c r="K87" s="12">
        <f t="shared" si="45"/>
        <v>0</v>
      </c>
      <c r="L87" s="12">
        <f t="shared" si="45"/>
        <v>0</v>
      </c>
    </row>
    <row r="88" spans="1:12" ht="15" customHeight="1" x14ac:dyDescent="0.15">
      <c r="A88" s="111"/>
      <c r="B88" s="11"/>
      <c r="C88" s="110" t="s">
        <v>213</v>
      </c>
      <c r="D88" s="20">
        <f t="shared" si="46"/>
        <v>102</v>
      </c>
      <c r="E88" s="12">
        <f t="shared" si="44"/>
        <v>35.294117647058826</v>
      </c>
      <c r="F88" s="12">
        <f t="shared" si="44"/>
        <v>64.705882352941174</v>
      </c>
      <c r="G88" s="20">
        <f t="shared" si="47"/>
        <v>102</v>
      </c>
      <c r="H88" s="12">
        <f t="shared" si="45"/>
        <v>19.607843137254903</v>
      </c>
      <c r="I88" s="12">
        <f t="shared" si="45"/>
        <v>1.9607843137254901</v>
      </c>
      <c r="J88" s="12">
        <f t="shared" si="45"/>
        <v>77.450980392156865</v>
      </c>
      <c r="K88" s="12">
        <f t="shared" si="45"/>
        <v>0</v>
      </c>
      <c r="L88" s="12">
        <f t="shared" si="45"/>
        <v>0.98039215686274506</v>
      </c>
    </row>
    <row r="89" spans="1:12" ht="15" customHeight="1" x14ac:dyDescent="0.15">
      <c r="A89" s="111"/>
      <c r="B89" s="11"/>
      <c r="C89" s="110" t="s">
        <v>214</v>
      </c>
      <c r="D89" s="20">
        <f t="shared" si="46"/>
        <v>62</v>
      </c>
      <c r="E89" s="12">
        <f t="shared" si="44"/>
        <v>38.70967741935484</v>
      </c>
      <c r="F89" s="12">
        <f t="shared" si="44"/>
        <v>61.29032258064516</v>
      </c>
      <c r="G89" s="20">
        <f t="shared" si="47"/>
        <v>62</v>
      </c>
      <c r="H89" s="12">
        <f t="shared" si="45"/>
        <v>12.903225806451612</v>
      </c>
      <c r="I89" s="12">
        <f t="shared" si="45"/>
        <v>1.6129032258064515</v>
      </c>
      <c r="J89" s="12">
        <f t="shared" si="45"/>
        <v>82.258064516129039</v>
      </c>
      <c r="K89" s="12">
        <f t="shared" si="45"/>
        <v>0</v>
      </c>
      <c r="L89" s="12">
        <f t="shared" si="45"/>
        <v>3.225806451612903</v>
      </c>
    </row>
    <row r="90" spans="1:12" ht="15" customHeight="1" x14ac:dyDescent="0.15">
      <c r="A90" s="111"/>
      <c r="B90" s="11"/>
      <c r="C90" s="110" t="s">
        <v>215</v>
      </c>
      <c r="D90" s="20">
        <f t="shared" si="46"/>
        <v>151</v>
      </c>
      <c r="E90" s="12">
        <f t="shared" si="44"/>
        <v>44.370860927152314</v>
      </c>
      <c r="F90" s="12">
        <f t="shared" si="44"/>
        <v>55.629139072847678</v>
      </c>
      <c r="G90" s="20">
        <f t="shared" si="47"/>
        <v>151</v>
      </c>
      <c r="H90" s="12">
        <f t="shared" si="45"/>
        <v>23.178807947019866</v>
      </c>
      <c r="I90" s="12">
        <f t="shared" si="45"/>
        <v>1.9867549668874174</v>
      </c>
      <c r="J90" s="12">
        <f t="shared" si="45"/>
        <v>72.847682119205288</v>
      </c>
      <c r="K90" s="12">
        <f t="shared" si="45"/>
        <v>0</v>
      </c>
      <c r="L90" s="12">
        <f t="shared" si="45"/>
        <v>1.9867549668874174</v>
      </c>
    </row>
    <row r="91" spans="1:12" ht="15" customHeight="1" x14ac:dyDescent="0.15">
      <c r="A91" s="111"/>
      <c r="B91" s="11"/>
      <c r="C91" s="108" t="s">
        <v>133</v>
      </c>
      <c r="D91" s="21">
        <f t="shared" si="46"/>
        <v>287</v>
      </c>
      <c r="E91" s="9">
        <f t="shared" si="44"/>
        <v>40.069686411149824</v>
      </c>
      <c r="F91" s="9">
        <f t="shared" si="44"/>
        <v>59.930313588850169</v>
      </c>
      <c r="G91" s="21">
        <f t="shared" si="47"/>
        <v>287</v>
      </c>
      <c r="H91" s="9">
        <f t="shared" si="45"/>
        <v>21.254355400696863</v>
      </c>
      <c r="I91" s="9">
        <f t="shared" si="45"/>
        <v>1.3937282229965158</v>
      </c>
      <c r="J91" s="9">
        <f t="shared" si="45"/>
        <v>73.867595818815332</v>
      </c>
      <c r="K91" s="9">
        <f t="shared" si="45"/>
        <v>0</v>
      </c>
      <c r="L91" s="9">
        <f t="shared" si="45"/>
        <v>3.484320557491289</v>
      </c>
    </row>
    <row r="92" spans="1:12" ht="15" customHeight="1" x14ac:dyDescent="0.15">
      <c r="A92" s="111"/>
      <c r="B92" s="204" t="s">
        <v>5</v>
      </c>
      <c r="C92" s="113" t="s">
        <v>16</v>
      </c>
      <c r="D92" s="20">
        <f t="shared" si="46"/>
        <v>955</v>
      </c>
      <c r="E92" s="20">
        <f t="shared" si="46"/>
        <v>256</v>
      </c>
      <c r="F92" s="20">
        <f t="shared" si="46"/>
        <v>699</v>
      </c>
      <c r="G92" s="20">
        <f t="shared" si="47"/>
        <v>955</v>
      </c>
      <c r="H92" s="20">
        <f t="shared" si="47"/>
        <v>162</v>
      </c>
      <c r="I92" s="20">
        <f t="shared" si="47"/>
        <v>30</v>
      </c>
      <c r="J92" s="20">
        <f t="shared" si="47"/>
        <v>724</v>
      </c>
      <c r="K92" s="20">
        <f t="shared" si="47"/>
        <v>7</v>
      </c>
      <c r="L92" s="20">
        <f t="shared" si="47"/>
        <v>32</v>
      </c>
    </row>
    <row r="93" spans="1:12" ht="15" customHeight="1" x14ac:dyDescent="0.15">
      <c r="A93" s="111"/>
      <c r="B93" s="205"/>
      <c r="C93" s="112"/>
      <c r="D93" s="28">
        <f>IF(SUM(E93:F93)&gt;100,"－",SUM(E93:F93))</f>
        <v>100</v>
      </c>
      <c r="E93" s="28">
        <f>E215/$D92*100</f>
        <v>26.806282722513092</v>
      </c>
      <c r="F93" s="28">
        <f>F215/$D92*100</f>
        <v>73.193717277486911</v>
      </c>
      <c r="G93" s="28">
        <f>IF(SUM(H93:L93)&gt;100,"－",SUM(H93:L93))</f>
        <v>100.00000000000001</v>
      </c>
      <c r="H93" s="28">
        <f>H215/$G92*100</f>
        <v>16.963350785340314</v>
      </c>
      <c r="I93" s="28">
        <f>I215/$G92*100</f>
        <v>3.1413612565445024</v>
      </c>
      <c r="J93" s="28">
        <f>J215/$G92*100</f>
        <v>75.811518324607334</v>
      </c>
      <c r="K93" s="28">
        <f>K215/$G92*100</f>
        <v>0.73298429319371727</v>
      </c>
      <c r="L93" s="28">
        <f>L215/$G92*100</f>
        <v>3.3507853403141366</v>
      </c>
    </row>
    <row r="94" spans="1:12" ht="15" customHeight="1" x14ac:dyDescent="0.15">
      <c r="A94" s="111"/>
      <c r="B94" s="205"/>
      <c r="C94" s="110" t="s">
        <v>1</v>
      </c>
      <c r="D94" s="20">
        <f t="shared" ref="D94:F100" si="48">D217</f>
        <v>265</v>
      </c>
      <c r="E94" s="12">
        <f t="shared" ref="E94:F99" si="49">IF($D94=0,0,E217/$D94*100)</f>
        <v>23.39622641509434</v>
      </c>
      <c r="F94" s="12">
        <f t="shared" si="49"/>
        <v>76.603773584905667</v>
      </c>
      <c r="G94" s="20">
        <f t="shared" ref="G94:L100" si="50">G217</f>
        <v>265</v>
      </c>
      <c r="H94" s="12">
        <f t="shared" ref="H94:L99" si="51">IF($G94=0,0,H217/$G94*100)</f>
        <v>15.849056603773585</v>
      </c>
      <c r="I94" s="12">
        <f t="shared" si="51"/>
        <v>6.7924528301886795</v>
      </c>
      <c r="J94" s="12">
        <f t="shared" si="51"/>
        <v>72.830188679245282</v>
      </c>
      <c r="K94" s="12">
        <f t="shared" si="51"/>
        <v>2.2641509433962264</v>
      </c>
      <c r="L94" s="12">
        <f t="shared" si="51"/>
        <v>2.2641509433962264</v>
      </c>
    </row>
    <row r="95" spans="1:12" ht="15" customHeight="1" x14ac:dyDescent="0.15">
      <c r="A95" s="111"/>
      <c r="B95" s="205"/>
      <c r="C95" s="110" t="s">
        <v>212</v>
      </c>
      <c r="D95" s="20">
        <f t="shared" si="48"/>
        <v>123</v>
      </c>
      <c r="E95" s="12">
        <f t="shared" si="49"/>
        <v>22.76422764227642</v>
      </c>
      <c r="F95" s="12">
        <f t="shared" si="49"/>
        <v>77.235772357723576</v>
      </c>
      <c r="G95" s="20">
        <f t="shared" si="50"/>
        <v>123</v>
      </c>
      <c r="H95" s="12">
        <f t="shared" si="51"/>
        <v>14.634146341463413</v>
      </c>
      <c r="I95" s="12">
        <f t="shared" si="51"/>
        <v>2.4390243902439024</v>
      </c>
      <c r="J95" s="12">
        <f t="shared" si="51"/>
        <v>81.300813008130078</v>
      </c>
      <c r="K95" s="12">
        <f t="shared" si="51"/>
        <v>0.81300813008130091</v>
      </c>
      <c r="L95" s="12">
        <f t="shared" si="51"/>
        <v>0.81300813008130091</v>
      </c>
    </row>
    <row r="96" spans="1:12" ht="15" customHeight="1" x14ac:dyDescent="0.15">
      <c r="A96" s="111"/>
      <c r="B96" s="205"/>
      <c r="C96" s="110" t="s">
        <v>213</v>
      </c>
      <c r="D96" s="20">
        <f t="shared" si="48"/>
        <v>122</v>
      </c>
      <c r="E96" s="12">
        <f t="shared" si="49"/>
        <v>29.508196721311474</v>
      </c>
      <c r="F96" s="12">
        <f t="shared" si="49"/>
        <v>70.491803278688522</v>
      </c>
      <c r="G96" s="20">
        <f t="shared" si="50"/>
        <v>122</v>
      </c>
      <c r="H96" s="12">
        <f t="shared" si="51"/>
        <v>13.934426229508196</v>
      </c>
      <c r="I96" s="12">
        <f t="shared" si="51"/>
        <v>0</v>
      </c>
      <c r="J96" s="12">
        <f t="shared" si="51"/>
        <v>85.245901639344254</v>
      </c>
      <c r="K96" s="12">
        <f t="shared" si="51"/>
        <v>0</v>
      </c>
      <c r="L96" s="12">
        <f t="shared" si="51"/>
        <v>0.81967213114754101</v>
      </c>
    </row>
    <row r="97" spans="1:12" ht="15" customHeight="1" x14ac:dyDescent="0.15">
      <c r="A97" s="111"/>
      <c r="B97" s="200"/>
      <c r="C97" s="110" t="s">
        <v>214</v>
      </c>
      <c r="D97" s="20">
        <f t="shared" si="48"/>
        <v>65</v>
      </c>
      <c r="E97" s="12">
        <f t="shared" si="49"/>
        <v>33.846153846153847</v>
      </c>
      <c r="F97" s="12">
        <f t="shared" si="49"/>
        <v>66.153846153846146</v>
      </c>
      <c r="G97" s="20">
        <f t="shared" si="50"/>
        <v>65</v>
      </c>
      <c r="H97" s="12">
        <f t="shared" si="51"/>
        <v>15.384615384615385</v>
      </c>
      <c r="I97" s="12">
        <f t="shared" si="51"/>
        <v>1.5384615384615385</v>
      </c>
      <c r="J97" s="12">
        <f t="shared" si="51"/>
        <v>83.07692307692308</v>
      </c>
      <c r="K97" s="12">
        <f t="shared" si="51"/>
        <v>0</v>
      </c>
      <c r="L97" s="12">
        <f t="shared" si="51"/>
        <v>0</v>
      </c>
    </row>
    <row r="98" spans="1:12" ht="15" customHeight="1" x14ac:dyDescent="0.15">
      <c r="A98" s="111"/>
      <c r="B98" s="200"/>
      <c r="C98" s="110" t="s">
        <v>215</v>
      </c>
      <c r="D98" s="20">
        <f t="shared" si="48"/>
        <v>94</v>
      </c>
      <c r="E98" s="12">
        <f t="shared" si="49"/>
        <v>37.234042553191486</v>
      </c>
      <c r="F98" s="12">
        <f t="shared" si="49"/>
        <v>62.765957446808507</v>
      </c>
      <c r="G98" s="20">
        <f t="shared" si="50"/>
        <v>94</v>
      </c>
      <c r="H98" s="12">
        <f t="shared" si="51"/>
        <v>19.148936170212767</v>
      </c>
      <c r="I98" s="12">
        <f t="shared" si="51"/>
        <v>0</v>
      </c>
      <c r="J98" s="12">
        <f t="shared" si="51"/>
        <v>78.723404255319153</v>
      </c>
      <c r="K98" s="12">
        <f t="shared" si="51"/>
        <v>0</v>
      </c>
      <c r="L98" s="12">
        <f t="shared" si="51"/>
        <v>2.1276595744680851</v>
      </c>
    </row>
    <row r="99" spans="1:12" ht="15" customHeight="1" x14ac:dyDescent="0.15">
      <c r="A99" s="109"/>
      <c r="B99" s="456"/>
      <c r="C99" s="108" t="s">
        <v>133</v>
      </c>
      <c r="D99" s="21">
        <f t="shared" si="48"/>
        <v>286</v>
      </c>
      <c r="E99" s="9">
        <f t="shared" si="49"/>
        <v>25.524475524475527</v>
      </c>
      <c r="F99" s="9">
        <f t="shared" si="49"/>
        <v>74.47552447552448</v>
      </c>
      <c r="G99" s="21">
        <f t="shared" si="50"/>
        <v>286</v>
      </c>
      <c r="H99" s="9">
        <f t="shared" si="51"/>
        <v>19.93006993006993</v>
      </c>
      <c r="I99" s="9">
        <f t="shared" si="51"/>
        <v>2.7972027972027971</v>
      </c>
      <c r="J99" s="9">
        <f t="shared" si="51"/>
        <v>69.580419580419587</v>
      </c>
      <c r="K99" s="9">
        <f t="shared" si="51"/>
        <v>0</v>
      </c>
      <c r="L99" s="9">
        <f t="shared" si="51"/>
        <v>7.6923076923076925</v>
      </c>
    </row>
    <row r="100" spans="1:12" ht="15" customHeight="1" x14ac:dyDescent="0.15">
      <c r="A100" s="114" t="s">
        <v>475</v>
      </c>
      <c r="B100" s="17" t="s">
        <v>6</v>
      </c>
      <c r="C100" s="113" t="s">
        <v>16</v>
      </c>
      <c r="D100" s="8">
        <f t="shared" si="48"/>
        <v>1165</v>
      </c>
      <c r="E100" s="8">
        <f t="shared" si="48"/>
        <v>602</v>
      </c>
      <c r="F100" s="8">
        <f t="shared" si="48"/>
        <v>563</v>
      </c>
      <c r="G100" s="8">
        <f t="shared" si="50"/>
        <v>1165</v>
      </c>
      <c r="H100" s="8">
        <f t="shared" si="50"/>
        <v>159</v>
      </c>
      <c r="I100" s="8">
        <f t="shared" si="50"/>
        <v>2</v>
      </c>
      <c r="J100" s="8">
        <f t="shared" si="50"/>
        <v>984</v>
      </c>
      <c r="K100" s="8">
        <f t="shared" si="50"/>
        <v>0</v>
      </c>
      <c r="L100" s="8">
        <f t="shared" si="50"/>
        <v>20</v>
      </c>
    </row>
    <row r="101" spans="1:12" ht="15" customHeight="1" x14ac:dyDescent="0.15">
      <c r="A101" s="203" t="s">
        <v>479</v>
      </c>
      <c r="B101" s="18" t="s">
        <v>7</v>
      </c>
      <c r="C101" s="112"/>
      <c r="D101" s="29">
        <f>IF(SUM(E101:F101)&gt;100,"－",SUM(E101:F101))</f>
        <v>100</v>
      </c>
      <c r="E101" s="28">
        <f>E223/$D100*100</f>
        <v>51.673819742489272</v>
      </c>
      <c r="F101" s="28">
        <f>F223/$D100*100</f>
        <v>48.326180257510728</v>
      </c>
      <c r="G101" s="29">
        <f>IF(SUM(H101:L101)&gt;100,"－",SUM(H101:L101))</f>
        <v>100</v>
      </c>
      <c r="H101" s="28">
        <f>H223/$G100*100</f>
        <v>13.648068669527897</v>
      </c>
      <c r="I101" s="28">
        <f>I223/$G100*100</f>
        <v>0.17167381974248927</v>
      </c>
      <c r="J101" s="28">
        <f>J223/$G100*100</f>
        <v>84.46351931330473</v>
      </c>
      <c r="K101" s="28">
        <f>K223/$G100*100</f>
        <v>0</v>
      </c>
      <c r="L101" s="28">
        <f>L223/$G100*100</f>
        <v>1.7167381974248928</v>
      </c>
    </row>
    <row r="102" spans="1:12" ht="15" customHeight="1" x14ac:dyDescent="0.15">
      <c r="A102" s="203"/>
      <c r="B102" s="18" t="s">
        <v>8</v>
      </c>
      <c r="C102" s="110" t="s">
        <v>1</v>
      </c>
      <c r="D102" s="20">
        <f>D225</f>
        <v>553</v>
      </c>
      <c r="E102" s="12">
        <f t="shared" ref="E102:F107" si="52">IF($D102=0,0,E225/$D102*100)</f>
        <v>47.377938517179025</v>
      </c>
      <c r="F102" s="12">
        <f t="shared" si="52"/>
        <v>52.622061482820982</v>
      </c>
      <c r="G102" s="20">
        <f>G225</f>
        <v>553</v>
      </c>
      <c r="H102" s="12">
        <f t="shared" ref="H102:L107" si="53">IF($G102=0,0,H225/$G102*100)</f>
        <v>13.743218806509946</v>
      </c>
      <c r="I102" s="12">
        <f t="shared" si="53"/>
        <v>0.36166365280289331</v>
      </c>
      <c r="J102" s="12">
        <f t="shared" si="53"/>
        <v>84.267631103074137</v>
      </c>
      <c r="K102" s="12">
        <f t="shared" si="53"/>
        <v>0</v>
      </c>
      <c r="L102" s="12">
        <f t="shared" si="53"/>
        <v>1.62748643761302</v>
      </c>
    </row>
    <row r="103" spans="1:12" ht="15" customHeight="1" x14ac:dyDescent="0.15">
      <c r="A103" s="111"/>
      <c r="B103" s="18" t="s">
        <v>9</v>
      </c>
      <c r="C103" s="110" t="s">
        <v>212</v>
      </c>
      <c r="D103" s="20">
        <f t="shared" ref="D103:F108" si="54">D226</f>
        <v>306</v>
      </c>
      <c r="E103" s="12">
        <f t="shared" si="52"/>
        <v>52.287581699346411</v>
      </c>
      <c r="F103" s="12">
        <f t="shared" si="52"/>
        <v>47.712418300653596</v>
      </c>
      <c r="G103" s="20">
        <f t="shared" ref="G103:L108" si="55">G226</f>
        <v>306</v>
      </c>
      <c r="H103" s="12">
        <f t="shared" si="53"/>
        <v>13.071895424836603</v>
      </c>
      <c r="I103" s="12">
        <f t="shared" si="53"/>
        <v>0</v>
      </c>
      <c r="J103" s="12">
        <f t="shared" si="53"/>
        <v>86.274509803921575</v>
      </c>
      <c r="K103" s="12">
        <f t="shared" si="53"/>
        <v>0</v>
      </c>
      <c r="L103" s="12">
        <f t="shared" si="53"/>
        <v>0.65359477124183007</v>
      </c>
    </row>
    <row r="104" spans="1:12" ht="15" customHeight="1" x14ac:dyDescent="0.15">
      <c r="A104" s="111"/>
      <c r="B104" s="18"/>
      <c r="C104" s="110" t="s">
        <v>213</v>
      </c>
      <c r="D104" s="20">
        <f t="shared" si="54"/>
        <v>91</v>
      </c>
      <c r="E104" s="12">
        <f t="shared" si="52"/>
        <v>56.043956043956044</v>
      </c>
      <c r="F104" s="12">
        <f t="shared" si="52"/>
        <v>43.956043956043956</v>
      </c>
      <c r="G104" s="20">
        <f t="shared" si="55"/>
        <v>91</v>
      </c>
      <c r="H104" s="12">
        <f t="shared" si="53"/>
        <v>9.8901098901098905</v>
      </c>
      <c r="I104" s="12">
        <f t="shared" si="53"/>
        <v>0</v>
      </c>
      <c r="J104" s="12">
        <f t="shared" si="53"/>
        <v>89.010989010989007</v>
      </c>
      <c r="K104" s="12">
        <f t="shared" si="53"/>
        <v>0</v>
      </c>
      <c r="L104" s="12">
        <f t="shared" si="53"/>
        <v>1.098901098901099</v>
      </c>
    </row>
    <row r="105" spans="1:12" ht="15" customHeight="1" x14ac:dyDescent="0.15">
      <c r="A105" s="111"/>
      <c r="B105" s="18"/>
      <c r="C105" s="110" t="s">
        <v>214</v>
      </c>
      <c r="D105" s="20">
        <f t="shared" si="54"/>
        <v>28</v>
      </c>
      <c r="E105" s="12">
        <f t="shared" si="52"/>
        <v>67.857142857142861</v>
      </c>
      <c r="F105" s="12">
        <f t="shared" si="52"/>
        <v>32.142857142857146</v>
      </c>
      <c r="G105" s="20">
        <f t="shared" si="55"/>
        <v>28</v>
      </c>
      <c r="H105" s="12">
        <f t="shared" si="53"/>
        <v>10.714285714285714</v>
      </c>
      <c r="I105" s="12">
        <f t="shared" si="53"/>
        <v>0</v>
      </c>
      <c r="J105" s="12">
        <f t="shared" si="53"/>
        <v>89.285714285714292</v>
      </c>
      <c r="K105" s="12">
        <f t="shared" si="53"/>
        <v>0</v>
      </c>
      <c r="L105" s="12">
        <f t="shared" si="53"/>
        <v>0</v>
      </c>
    </row>
    <row r="106" spans="1:12" ht="15" customHeight="1" x14ac:dyDescent="0.15">
      <c r="A106" s="111"/>
      <c r="B106" s="18"/>
      <c r="C106" s="110" t="s">
        <v>215</v>
      </c>
      <c r="D106" s="20">
        <f t="shared" si="54"/>
        <v>41</v>
      </c>
      <c r="E106" s="12">
        <f t="shared" si="52"/>
        <v>56.09756097560976</v>
      </c>
      <c r="F106" s="12">
        <f t="shared" si="52"/>
        <v>43.902439024390247</v>
      </c>
      <c r="G106" s="20">
        <f t="shared" si="55"/>
        <v>41</v>
      </c>
      <c r="H106" s="12">
        <f t="shared" si="53"/>
        <v>7.3170731707317067</v>
      </c>
      <c r="I106" s="12">
        <f t="shared" si="53"/>
        <v>0</v>
      </c>
      <c r="J106" s="12">
        <f t="shared" si="53"/>
        <v>90.243902439024396</v>
      </c>
      <c r="K106" s="12">
        <f t="shared" si="53"/>
        <v>0</v>
      </c>
      <c r="L106" s="12">
        <f t="shared" si="53"/>
        <v>2.4390243902439024</v>
      </c>
    </row>
    <row r="107" spans="1:12" ht="15" customHeight="1" x14ac:dyDescent="0.15">
      <c r="A107" s="111"/>
      <c r="B107" s="19"/>
      <c r="C107" s="108" t="s">
        <v>133</v>
      </c>
      <c r="D107" s="21">
        <f t="shared" si="54"/>
        <v>146</v>
      </c>
      <c r="E107" s="9">
        <f t="shared" si="52"/>
        <v>59.589041095890416</v>
      </c>
      <c r="F107" s="9">
        <f t="shared" si="52"/>
        <v>40.410958904109592</v>
      </c>
      <c r="G107" s="21">
        <f t="shared" si="55"/>
        <v>146</v>
      </c>
      <c r="H107" s="9">
        <f t="shared" si="53"/>
        <v>19.17808219178082</v>
      </c>
      <c r="I107" s="9">
        <f t="shared" si="53"/>
        <v>0</v>
      </c>
      <c r="J107" s="9">
        <f t="shared" si="53"/>
        <v>76.027397260273972</v>
      </c>
      <c r="K107" s="9">
        <f t="shared" si="53"/>
        <v>0</v>
      </c>
      <c r="L107" s="9">
        <f t="shared" si="53"/>
        <v>4.7945205479452051</v>
      </c>
    </row>
    <row r="108" spans="1:12" ht="15" customHeight="1" x14ac:dyDescent="0.15">
      <c r="A108" s="111"/>
      <c r="B108" s="11" t="s">
        <v>2</v>
      </c>
      <c r="C108" s="113" t="s">
        <v>16</v>
      </c>
      <c r="D108" s="20">
        <f t="shared" si="54"/>
        <v>835</v>
      </c>
      <c r="E108" s="20">
        <f t="shared" si="54"/>
        <v>315</v>
      </c>
      <c r="F108" s="20">
        <f t="shared" si="54"/>
        <v>520</v>
      </c>
      <c r="G108" s="20">
        <f t="shared" si="55"/>
        <v>835</v>
      </c>
      <c r="H108" s="20">
        <f t="shared" si="55"/>
        <v>170</v>
      </c>
      <c r="I108" s="20">
        <f t="shared" si="55"/>
        <v>16</v>
      </c>
      <c r="J108" s="20">
        <f t="shared" si="55"/>
        <v>629</v>
      </c>
      <c r="K108" s="20">
        <f t="shared" si="55"/>
        <v>0</v>
      </c>
      <c r="L108" s="20">
        <f t="shared" si="55"/>
        <v>20</v>
      </c>
    </row>
    <row r="109" spans="1:12" ht="15" customHeight="1" x14ac:dyDescent="0.15">
      <c r="A109" s="111"/>
      <c r="B109" s="11" t="s">
        <v>3</v>
      </c>
      <c r="C109" s="112"/>
      <c r="D109" s="28">
        <f>IF(SUM(E109:F109)&gt;100,"－",SUM(E109:F109))</f>
        <v>100</v>
      </c>
      <c r="E109" s="28">
        <f>E231/$D108*100</f>
        <v>37.724550898203589</v>
      </c>
      <c r="F109" s="28">
        <f>F231/$D108*100</f>
        <v>62.275449101796411</v>
      </c>
      <c r="G109" s="28">
        <f>IF(SUM(H109:L109)&gt;100,"－",SUM(H109:L109))</f>
        <v>100.00000000000001</v>
      </c>
      <c r="H109" s="28">
        <f>H231/$G108*100</f>
        <v>20.359281437125748</v>
      </c>
      <c r="I109" s="28">
        <f>I231/$G108*100</f>
        <v>1.9161676646706587</v>
      </c>
      <c r="J109" s="28">
        <f>J231/$G108*100</f>
        <v>75.329341317365277</v>
      </c>
      <c r="K109" s="28">
        <f>K231/$G108*100</f>
        <v>0</v>
      </c>
      <c r="L109" s="28">
        <f>L231/$G108*100</f>
        <v>2.3952095808383236</v>
      </c>
    </row>
    <row r="110" spans="1:12" ht="15" customHeight="1" x14ac:dyDescent="0.15">
      <c r="A110" s="111"/>
      <c r="B110" s="11" t="s">
        <v>4</v>
      </c>
      <c r="C110" s="110" t="s">
        <v>1</v>
      </c>
      <c r="D110" s="20">
        <f>D233</f>
        <v>523</v>
      </c>
      <c r="E110" s="12">
        <f t="shared" ref="E110:F115" si="56">IF($D110=0,0,E233/$D110*100)</f>
        <v>32.122370936902485</v>
      </c>
      <c r="F110" s="12">
        <f t="shared" si="56"/>
        <v>67.877629063097515</v>
      </c>
      <c r="G110" s="20">
        <f>G233</f>
        <v>523</v>
      </c>
      <c r="H110" s="12">
        <f t="shared" ref="H110:L115" si="57">IF($G110=0,0,H233/$G110*100)</f>
        <v>20.458891013384321</v>
      </c>
      <c r="I110" s="12">
        <f t="shared" si="57"/>
        <v>1.9120458891013385</v>
      </c>
      <c r="J110" s="12">
        <f t="shared" si="57"/>
        <v>75.717017208413012</v>
      </c>
      <c r="K110" s="12">
        <f t="shared" si="57"/>
        <v>0</v>
      </c>
      <c r="L110" s="12">
        <f t="shared" si="57"/>
        <v>1.9120458891013385</v>
      </c>
    </row>
    <row r="111" spans="1:12" ht="15" customHeight="1" x14ac:dyDescent="0.15">
      <c r="A111" s="111"/>
      <c r="B111" s="11"/>
      <c r="C111" s="110" t="s">
        <v>212</v>
      </c>
      <c r="D111" s="20">
        <f t="shared" ref="D111:F116" si="58">D234</f>
        <v>53</v>
      </c>
      <c r="E111" s="12">
        <f t="shared" si="56"/>
        <v>64.15094339622641</v>
      </c>
      <c r="F111" s="12">
        <f t="shared" si="56"/>
        <v>35.849056603773583</v>
      </c>
      <c r="G111" s="20">
        <f t="shared" ref="G111:L116" si="59">G234</f>
        <v>53</v>
      </c>
      <c r="H111" s="12">
        <f t="shared" si="57"/>
        <v>18.867924528301888</v>
      </c>
      <c r="I111" s="12">
        <f t="shared" si="57"/>
        <v>1.8867924528301887</v>
      </c>
      <c r="J111" s="12">
        <f t="shared" si="57"/>
        <v>79.245283018867923</v>
      </c>
      <c r="K111" s="12">
        <f t="shared" si="57"/>
        <v>0</v>
      </c>
      <c r="L111" s="12">
        <f t="shared" si="57"/>
        <v>0</v>
      </c>
    </row>
    <row r="112" spans="1:12" ht="15" customHeight="1" x14ac:dyDescent="0.15">
      <c r="A112" s="111"/>
      <c r="B112" s="11"/>
      <c r="C112" s="110" t="s">
        <v>213</v>
      </c>
      <c r="D112" s="20">
        <f t="shared" si="58"/>
        <v>37</v>
      </c>
      <c r="E112" s="12">
        <f t="shared" si="56"/>
        <v>56.756756756756758</v>
      </c>
      <c r="F112" s="12">
        <f t="shared" si="56"/>
        <v>43.243243243243242</v>
      </c>
      <c r="G112" s="20">
        <f t="shared" si="59"/>
        <v>37</v>
      </c>
      <c r="H112" s="12">
        <f t="shared" si="57"/>
        <v>21.621621621621621</v>
      </c>
      <c r="I112" s="12">
        <f t="shared" si="57"/>
        <v>2.7027027027027026</v>
      </c>
      <c r="J112" s="12">
        <f t="shared" si="57"/>
        <v>75.675675675675677</v>
      </c>
      <c r="K112" s="12">
        <f t="shared" si="57"/>
        <v>0</v>
      </c>
      <c r="L112" s="12">
        <f t="shared" si="57"/>
        <v>0</v>
      </c>
    </row>
    <row r="113" spans="1:12" ht="15" customHeight="1" x14ac:dyDescent="0.15">
      <c r="A113" s="111"/>
      <c r="B113" s="11"/>
      <c r="C113" s="110" t="s">
        <v>214</v>
      </c>
      <c r="D113" s="20">
        <f t="shared" si="58"/>
        <v>17</v>
      </c>
      <c r="E113" s="12">
        <f t="shared" si="56"/>
        <v>47.058823529411761</v>
      </c>
      <c r="F113" s="12">
        <f t="shared" si="56"/>
        <v>52.941176470588239</v>
      </c>
      <c r="G113" s="20">
        <f t="shared" si="59"/>
        <v>17</v>
      </c>
      <c r="H113" s="12">
        <f t="shared" si="57"/>
        <v>23.52941176470588</v>
      </c>
      <c r="I113" s="12">
        <f t="shared" si="57"/>
        <v>0</v>
      </c>
      <c r="J113" s="12">
        <f t="shared" si="57"/>
        <v>70.588235294117652</v>
      </c>
      <c r="K113" s="12">
        <f t="shared" si="57"/>
        <v>0</v>
      </c>
      <c r="L113" s="12">
        <f t="shared" si="57"/>
        <v>5.8823529411764701</v>
      </c>
    </row>
    <row r="114" spans="1:12" ht="15" customHeight="1" x14ac:dyDescent="0.15">
      <c r="A114" s="111"/>
      <c r="B114" s="11"/>
      <c r="C114" s="110" t="s">
        <v>215</v>
      </c>
      <c r="D114" s="20">
        <f t="shared" si="58"/>
        <v>42</v>
      </c>
      <c r="E114" s="12">
        <f t="shared" si="56"/>
        <v>30.952380952380953</v>
      </c>
      <c r="F114" s="12">
        <f t="shared" si="56"/>
        <v>69.047619047619051</v>
      </c>
      <c r="G114" s="20">
        <f t="shared" si="59"/>
        <v>42</v>
      </c>
      <c r="H114" s="12">
        <f t="shared" si="57"/>
        <v>21.428571428571427</v>
      </c>
      <c r="I114" s="12">
        <f t="shared" si="57"/>
        <v>2.3809523809523809</v>
      </c>
      <c r="J114" s="12">
        <f t="shared" si="57"/>
        <v>73.80952380952381</v>
      </c>
      <c r="K114" s="12">
        <f t="shared" si="57"/>
        <v>0</v>
      </c>
      <c r="L114" s="12">
        <f t="shared" si="57"/>
        <v>2.3809523809523809</v>
      </c>
    </row>
    <row r="115" spans="1:12" ht="15" customHeight="1" x14ac:dyDescent="0.15">
      <c r="A115" s="111"/>
      <c r="B115" s="11"/>
      <c r="C115" s="108" t="s">
        <v>133</v>
      </c>
      <c r="D115" s="21">
        <f t="shared" si="58"/>
        <v>163</v>
      </c>
      <c r="E115" s="9">
        <f t="shared" si="56"/>
        <v>43.558282208588956</v>
      </c>
      <c r="F115" s="9">
        <f t="shared" si="56"/>
        <v>56.441717791411037</v>
      </c>
      <c r="G115" s="21">
        <f t="shared" si="59"/>
        <v>163</v>
      </c>
      <c r="H115" s="9">
        <f t="shared" si="57"/>
        <v>19.631901840490798</v>
      </c>
      <c r="I115" s="9">
        <f t="shared" si="57"/>
        <v>1.8404907975460123</v>
      </c>
      <c r="J115" s="9">
        <f t="shared" si="57"/>
        <v>73.619631901840492</v>
      </c>
      <c r="K115" s="9">
        <f t="shared" si="57"/>
        <v>0</v>
      </c>
      <c r="L115" s="9">
        <f t="shared" si="57"/>
        <v>4.9079754601226995</v>
      </c>
    </row>
    <row r="116" spans="1:12" ht="15" customHeight="1" x14ac:dyDescent="0.15">
      <c r="A116" s="111"/>
      <c r="B116" s="204" t="s">
        <v>5</v>
      </c>
      <c r="C116" s="113" t="s">
        <v>16</v>
      </c>
      <c r="D116" s="20">
        <f t="shared" si="58"/>
        <v>955</v>
      </c>
      <c r="E116" s="20">
        <f t="shared" si="58"/>
        <v>256</v>
      </c>
      <c r="F116" s="20">
        <f t="shared" si="58"/>
        <v>699</v>
      </c>
      <c r="G116" s="20">
        <f t="shared" si="59"/>
        <v>955</v>
      </c>
      <c r="H116" s="20">
        <f t="shared" si="59"/>
        <v>162</v>
      </c>
      <c r="I116" s="20">
        <f t="shared" si="59"/>
        <v>30</v>
      </c>
      <c r="J116" s="20">
        <f t="shared" si="59"/>
        <v>724</v>
      </c>
      <c r="K116" s="20">
        <f t="shared" si="59"/>
        <v>7</v>
      </c>
      <c r="L116" s="20">
        <f t="shared" si="59"/>
        <v>32</v>
      </c>
    </row>
    <row r="117" spans="1:12" ht="15" customHeight="1" x14ac:dyDescent="0.15">
      <c r="A117" s="111"/>
      <c r="B117" s="205"/>
      <c r="C117" s="112"/>
      <c r="D117" s="28">
        <f>IF(SUM(E117:F117)&gt;100,"－",SUM(E117:F117))</f>
        <v>100</v>
      </c>
      <c r="E117" s="28">
        <f>E239/$D116*100</f>
        <v>26.806282722513092</v>
      </c>
      <c r="F117" s="28">
        <f>F239/$D116*100</f>
        <v>73.193717277486911</v>
      </c>
      <c r="G117" s="28">
        <f>IF(SUM(H117:L117)&gt;100,"－",SUM(H117:L117))</f>
        <v>100.00000000000001</v>
      </c>
      <c r="H117" s="28">
        <f>H239/$G116*100</f>
        <v>16.963350785340314</v>
      </c>
      <c r="I117" s="28">
        <f>I239/$G116*100</f>
        <v>3.1413612565445024</v>
      </c>
      <c r="J117" s="28">
        <f>J239/$G116*100</f>
        <v>75.811518324607334</v>
      </c>
      <c r="K117" s="28">
        <f>K239/$G116*100</f>
        <v>0.73298429319371727</v>
      </c>
      <c r="L117" s="28">
        <f>L239/$G116*100</f>
        <v>3.3507853403141366</v>
      </c>
    </row>
    <row r="118" spans="1:12" ht="15" customHeight="1" x14ac:dyDescent="0.15">
      <c r="A118" s="111"/>
      <c r="B118" s="205"/>
      <c r="C118" s="110" t="s">
        <v>1</v>
      </c>
      <c r="D118" s="20">
        <f t="shared" ref="D118:D123" si="60">D241</f>
        <v>730</v>
      </c>
      <c r="E118" s="12">
        <f t="shared" ref="E118:F123" si="61">IF($D118=0,0,E241/$D118*100)</f>
        <v>26.027397260273972</v>
      </c>
      <c r="F118" s="12">
        <f t="shared" si="61"/>
        <v>73.972602739726028</v>
      </c>
      <c r="G118" s="20">
        <f t="shared" ref="G118:G123" si="62">G241</f>
        <v>730</v>
      </c>
      <c r="H118" s="12">
        <f t="shared" ref="H118:L123" si="63">IF($G118=0,0,H241/$G118*100)</f>
        <v>16.43835616438356</v>
      </c>
      <c r="I118" s="12">
        <f t="shared" si="63"/>
        <v>3.4246575342465753</v>
      </c>
      <c r="J118" s="12">
        <f t="shared" si="63"/>
        <v>76.849315068493155</v>
      </c>
      <c r="K118" s="12">
        <f t="shared" si="63"/>
        <v>0.95890410958904115</v>
      </c>
      <c r="L118" s="12">
        <f t="shared" si="63"/>
        <v>2.3287671232876712</v>
      </c>
    </row>
    <row r="119" spans="1:12" ht="15" customHeight="1" x14ac:dyDescent="0.15">
      <c r="A119" s="111"/>
      <c r="B119" s="205"/>
      <c r="C119" s="110" t="s">
        <v>212</v>
      </c>
      <c r="D119" s="20">
        <f t="shared" si="60"/>
        <v>56</v>
      </c>
      <c r="E119" s="12">
        <f t="shared" si="61"/>
        <v>28.571428571428569</v>
      </c>
      <c r="F119" s="12">
        <f t="shared" si="61"/>
        <v>71.428571428571431</v>
      </c>
      <c r="G119" s="20">
        <f t="shared" si="62"/>
        <v>56</v>
      </c>
      <c r="H119" s="12">
        <f t="shared" si="63"/>
        <v>21.428571428571427</v>
      </c>
      <c r="I119" s="12">
        <f t="shared" si="63"/>
        <v>0</v>
      </c>
      <c r="J119" s="12">
        <f t="shared" si="63"/>
        <v>76.785714285714292</v>
      </c>
      <c r="K119" s="12">
        <f t="shared" si="63"/>
        <v>0</v>
      </c>
      <c r="L119" s="12">
        <f t="shared" si="63"/>
        <v>1.7857142857142856</v>
      </c>
    </row>
    <row r="120" spans="1:12" ht="15" customHeight="1" x14ac:dyDescent="0.15">
      <c r="A120" s="111"/>
      <c r="B120" s="205"/>
      <c r="C120" s="110" t="s">
        <v>213</v>
      </c>
      <c r="D120" s="20">
        <f t="shared" si="60"/>
        <v>23</v>
      </c>
      <c r="E120" s="12">
        <f t="shared" si="61"/>
        <v>52.173913043478258</v>
      </c>
      <c r="F120" s="12">
        <f t="shared" si="61"/>
        <v>47.826086956521742</v>
      </c>
      <c r="G120" s="20">
        <f t="shared" si="62"/>
        <v>23</v>
      </c>
      <c r="H120" s="12">
        <f t="shared" si="63"/>
        <v>13.043478260869565</v>
      </c>
      <c r="I120" s="12">
        <f t="shared" si="63"/>
        <v>0</v>
      </c>
      <c r="J120" s="12">
        <f t="shared" si="63"/>
        <v>86.956521739130437</v>
      </c>
      <c r="K120" s="12">
        <f t="shared" si="63"/>
        <v>0</v>
      </c>
      <c r="L120" s="12">
        <f t="shared" si="63"/>
        <v>0</v>
      </c>
    </row>
    <row r="121" spans="1:12" ht="15" customHeight="1" x14ac:dyDescent="0.15">
      <c r="A121" s="111"/>
      <c r="B121" s="200"/>
      <c r="C121" s="110" t="s">
        <v>214</v>
      </c>
      <c r="D121" s="20">
        <f t="shared" si="60"/>
        <v>11</v>
      </c>
      <c r="E121" s="12">
        <f t="shared" si="61"/>
        <v>54.54545454545454</v>
      </c>
      <c r="F121" s="12">
        <f t="shared" si="61"/>
        <v>45.454545454545453</v>
      </c>
      <c r="G121" s="20">
        <f t="shared" si="62"/>
        <v>11</v>
      </c>
      <c r="H121" s="12">
        <f t="shared" si="63"/>
        <v>18.181818181818183</v>
      </c>
      <c r="I121" s="12">
        <f t="shared" si="63"/>
        <v>0</v>
      </c>
      <c r="J121" s="12">
        <f t="shared" si="63"/>
        <v>81.818181818181827</v>
      </c>
      <c r="K121" s="12">
        <f t="shared" si="63"/>
        <v>0</v>
      </c>
      <c r="L121" s="12">
        <f t="shared" si="63"/>
        <v>0</v>
      </c>
    </row>
    <row r="122" spans="1:12" ht="15" customHeight="1" x14ac:dyDescent="0.15">
      <c r="A122" s="111"/>
      <c r="B122" s="200"/>
      <c r="C122" s="110" t="s">
        <v>215</v>
      </c>
      <c r="D122" s="20">
        <f t="shared" si="60"/>
        <v>18</v>
      </c>
      <c r="E122" s="12">
        <f t="shared" si="61"/>
        <v>33.333333333333329</v>
      </c>
      <c r="F122" s="12">
        <f t="shared" si="61"/>
        <v>66.666666666666657</v>
      </c>
      <c r="G122" s="20">
        <f t="shared" si="62"/>
        <v>18</v>
      </c>
      <c r="H122" s="12">
        <f t="shared" si="63"/>
        <v>5.5555555555555554</v>
      </c>
      <c r="I122" s="12">
        <f t="shared" si="63"/>
        <v>0</v>
      </c>
      <c r="J122" s="12">
        <f t="shared" si="63"/>
        <v>77.777777777777786</v>
      </c>
      <c r="K122" s="12">
        <f t="shared" si="63"/>
        <v>0</v>
      </c>
      <c r="L122" s="12">
        <f t="shared" si="63"/>
        <v>16.666666666666664</v>
      </c>
    </row>
    <row r="123" spans="1:12" ht="15" customHeight="1" x14ac:dyDescent="0.15">
      <c r="A123" s="109"/>
      <c r="B123" s="456"/>
      <c r="C123" s="108" t="s">
        <v>133</v>
      </c>
      <c r="D123" s="21">
        <f t="shared" si="60"/>
        <v>117</v>
      </c>
      <c r="E123" s="9">
        <f t="shared" si="61"/>
        <v>22.222222222222221</v>
      </c>
      <c r="F123" s="9">
        <f t="shared" si="61"/>
        <v>77.777777777777786</v>
      </c>
      <c r="G123" s="21">
        <f t="shared" si="62"/>
        <v>117</v>
      </c>
      <c r="H123" s="9">
        <f t="shared" si="63"/>
        <v>20.512820512820511</v>
      </c>
      <c r="I123" s="9">
        <f t="shared" si="63"/>
        <v>4.2735042735042734</v>
      </c>
      <c r="J123" s="9">
        <f t="shared" si="63"/>
        <v>65.811965811965806</v>
      </c>
      <c r="K123" s="9">
        <f t="shared" si="63"/>
        <v>0</v>
      </c>
      <c r="L123" s="9">
        <f t="shared" si="63"/>
        <v>9.4017094017094021</v>
      </c>
    </row>
    <row r="127" spans="1:12" ht="15" customHeight="1" x14ac:dyDescent="0.15">
      <c r="A127" s="114" t="s">
        <v>462</v>
      </c>
      <c r="B127" s="17" t="s">
        <v>6</v>
      </c>
      <c r="C127" s="113" t="s">
        <v>16</v>
      </c>
      <c r="D127" s="13">
        <v>1165</v>
      </c>
      <c r="E127" s="13">
        <v>602</v>
      </c>
      <c r="F127" s="13">
        <v>563</v>
      </c>
      <c r="G127" s="13">
        <v>1165</v>
      </c>
      <c r="H127" s="13">
        <v>159</v>
      </c>
      <c r="I127" s="13">
        <v>2</v>
      </c>
      <c r="J127" s="13">
        <v>984</v>
      </c>
      <c r="K127" s="13">
        <v>0</v>
      </c>
      <c r="L127" s="13">
        <v>20</v>
      </c>
    </row>
    <row r="128" spans="1:12" ht="15" customHeight="1" x14ac:dyDescent="0.15">
      <c r="A128" s="203" t="s">
        <v>98</v>
      </c>
      <c r="B128" s="18" t="s">
        <v>7</v>
      </c>
      <c r="C128" s="112"/>
      <c r="D128" s="13"/>
      <c r="E128" s="13"/>
      <c r="F128" s="13"/>
      <c r="G128" s="13"/>
      <c r="H128" s="13"/>
      <c r="I128" s="13"/>
      <c r="J128" s="13"/>
      <c r="K128" s="13"/>
      <c r="L128" s="13"/>
    </row>
    <row r="129" spans="1:12" ht="15" customHeight="1" x14ac:dyDescent="0.15">
      <c r="A129" s="203"/>
      <c r="B129" s="18" t="s">
        <v>8</v>
      </c>
      <c r="C129" s="110" t="s">
        <v>67</v>
      </c>
      <c r="D129" s="13">
        <v>50</v>
      </c>
      <c r="E129" s="13">
        <v>27</v>
      </c>
      <c r="F129" s="13">
        <v>23</v>
      </c>
      <c r="G129" s="13">
        <v>50</v>
      </c>
      <c r="H129" s="13">
        <v>8</v>
      </c>
      <c r="I129" s="13">
        <v>0</v>
      </c>
      <c r="J129" s="13">
        <v>42</v>
      </c>
      <c r="K129" s="13">
        <v>0</v>
      </c>
      <c r="L129" s="13">
        <v>0</v>
      </c>
    </row>
    <row r="130" spans="1:12" ht="15" customHeight="1" x14ac:dyDescent="0.15">
      <c r="A130" s="111"/>
      <c r="B130" s="18" t="s">
        <v>9</v>
      </c>
      <c r="C130" s="110" t="s">
        <v>68</v>
      </c>
      <c r="D130" s="13">
        <v>364</v>
      </c>
      <c r="E130" s="13">
        <v>195</v>
      </c>
      <c r="F130" s="13">
        <v>169</v>
      </c>
      <c r="G130" s="13">
        <v>364</v>
      </c>
      <c r="H130" s="13">
        <v>43</v>
      </c>
      <c r="I130" s="13">
        <v>0</v>
      </c>
      <c r="J130" s="13">
        <v>314</v>
      </c>
      <c r="K130" s="13">
        <v>0</v>
      </c>
      <c r="L130" s="13">
        <v>7</v>
      </c>
    </row>
    <row r="131" spans="1:12" ht="15" customHeight="1" x14ac:dyDescent="0.15">
      <c r="A131" s="111"/>
      <c r="B131" s="18"/>
      <c r="C131" s="110" t="s">
        <v>69</v>
      </c>
      <c r="D131" s="13">
        <v>529</v>
      </c>
      <c r="E131" s="13">
        <v>266</v>
      </c>
      <c r="F131" s="13">
        <v>263</v>
      </c>
      <c r="G131" s="13">
        <v>529</v>
      </c>
      <c r="H131" s="13">
        <v>69</v>
      </c>
      <c r="I131" s="13">
        <v>1</v>
      </c>
      <c r="J131" s="13">
        <v>450</v>
      </c>
      <c r="K131" s="13">
        <v>0</v>
      </c>
      <c r="L131" s="13">
        <v>9</v>
      </c>
    </row>
    <row r="132" spans="1:12" ht="15" customHeight="1" x14ac:dyDescent="0.15">
      <c r="A132" s="111"/>
      <c r="B132" s="18"/>
      <c r="C132" s="110" t="s">
        <v>70</v>
      </c>
      <c r="D132" s="13">
        <v>169</v>
      </c>
      <c r="E132" s="13">
        <v>87</v>
      </c>
      <c r="F132" s="13">
        <v>82</v>
      </c>
      <c r="G132" s="13">
        <v>169</v>
      </c>
      <c r="H132" s="13">
        <v>31</v>
      </c>
      <c r="I132" s="13">
        <v>1</v>
      </c>
      <c r="J132" s="13">
        <v>133</v>
      </c>
      <c r="K132" s="13">
        <v>0</v>
      </c>
      <c r="L132" s="13">
        <v>4</v>
      </c>
    </row>
    <row r="133" spans="1:12" ht="15" customHeight="1" x14ac:dyDescent="0.15">
      <c r="A133" s="111"/>
      <c r="B133" s="18"/>
      <c r="C133" s="110" t="s">
        <v>119</v>
      </c>
      <c r="D133" s="13">
        <v>32</v>
      </c>
      <c r="E133" s="13">
        <v>18</v>
      </c>
      <c r="F133" s="13">
        <v>14</v>
      </c>
      <c r="G133" s="13">
        <v>32</v>
      </c>
      <c r="H133" s="13">
        <v>6</v>
      </c>
      <c r="I133" s="13">
        <v>0</v>
      </c>
      <c r="J133" s="13">
        <v>26</v>
      </c>
      <c r="K133" s="13">
        <v>0</v>
      </c>
      <c r="L133" s="13">
        <v>0</v>
      </c>
    </row>
    <row r="134" spans="1:12" ht="15" customHeight="1" x14ac:dyDescent="0.15">
      <c r="A134" s="111"/>
      <c r="B134" s="19"/>
      <c r="C134" s="108" t="s">
        <v>66</v>
      </c>
      <c r="D134" s="13">
        <v>21</v>
      </c>
      <c r="E134" s="13">
        <v>9</v>
      </c>
      <c r="F134" s="13">
        <v>12</v>
      </c>
      <c r="G134" s="13">
        <v>21</v>
      </c>
      <c r="H134" s="13">
        <v>2</v>
      </c>
      <c r="I134" s="13">
        <v>0</v>
      </c>
      <c r="J134" s="13">
        <v>19</v>
      </c>
      <c r="K134" s="13">
        <v>0</v>
      </c>
      <c r="L134" s="13">
        <v>0</v>
      </c>
    </row>
    <row r="135" spans="1:12" ht="15" customHeight="1" x14ac:dyDescent="0.15">
      <c r="A135" s="111"/>
      <c r="B135" s="11" t="s">
        <v>2</v>
      </c>
      <c r="C135" s="113" t="s">
        <v>16</v>
      </c>
      <c r="D135" s="13">
        <v>835</v>
      </c>
      <c r="E135" s="13">
        <v>315</v>
      </c>
      <c r="F135" s="13">
        <v>520</v>
      </c>
      <c r="G135" s="13">
        <v>835</v>
      </c>
      <c r="H135" s="13">
        <v>170</v>
      </c>
      <c r="I135" s="13">
        <v>16</v>
      </c>
      <c r="J135" s="13">
        <v>629</v>
      </c>
      <c r="K135" s="13">
        <v>0</v>
      </c>
      <c r="L135" s="13">
        <v>20</v>
      </c>
    </row>
    <row r="136" spans="1:12" ht="15" customHeight="1" x14ac:dyDescent="0.15">
      <c r="A136" s="111"/>
      <c r="B136" s="11" t="s">
        <v>3</v>
      </c>
      <c r="C136" s="112"/>
      <c r="D136" s="13"/>
      <c r="E136" s="13"/>
      <c r="F136" s="13"/>
      <c r="G136" s="13"/>
      <c r="H136" s="13"/>
      <c r="I136" s="13"/>
      <c r="J136" s="13"/>
      <c r="K136" s="13"/>
      <c r="L136" s="13"/>
    </row>
    <row r="137" spans="1:12" ht="15" customHeight="1" x14ac:dyDescent="0.15">
      <c r="A137" s="111"/>
      <c r="B137" s="11" t="s">
        <v>4</v>
      </c>
      <c r="C137" s="110" t="s">
        <v>67</v>
      </c>
      <c r="D137" s="13">
        <v>82</v>
      </c>
      <c r="E137" s="13">
        <v>19</v>
      </c>
      <c r="F137" s="13">
        <v>63</v>
      </c>
      <c r="G137" s="13">
        <v>82</v>
      </c>
      <c r="H137" s="13">
        <v>13</v>
      </c>
      <c r="I137" s="13">
        <v>4</v>
      </c>
      <c r="J137" s="13">
        <v>63</v>
      </c>
      <c r="K137" s="13">
        <v>0</v>
      </c>
      <c r="L137" s="13">
        <v>2</v>
      </c>
    </row>
    <row r="138" spans="1:12" ht="15" customHeight="1" x14ac:dyDescent="0.15">
      <c r="A138" s="111"/>
      <c r="B138" s="11"/>
      <c r="C138" s="110" t="s">
        <v>68</v>
      </c>
      <c r="D138" s="13">
        <v>109</v>
      </c>
      <c r="E138" s="13">
        <v>34</v>
      </c>
      <c r="F138" s="13">
        <v>75</v>
      </c>
      <c r="G138" s="13">
        <v>109</v>
      </c>
      <c r="H138" s="13">
        <v>22</v>
      </c>
      <c r="I138" s="13">
        <v>1</v>
      </c>
      <c r="J138" s="13">
        <v>84</v>
      </c>
      <c r="K138" s="13">
        <v>0</v>
      </c>
      <c r="L138" s="13">
        <v>2</v>
      </c>
    </row>
    <row r="139" spans="1:12" ht="15" customHeight="1" x14ac:dyDescent="0.15">
      <c r="A139" s="111"/>
      <c r="B139" s="11"/>
      <c r="C139" s="110" t="s">
        <v>69</v>
      </c>
      <c r="D139" s="13">
        <v>199</v>
      </c>
      <c r="E139" s="13">
        <v>75</v>
      </c>
      <c r="F139" s="13">
        <v>124</v>
      </c>
      <c r="G139" s="13">
        <v>199</v>
      </c>
      <c r="H139" s="13">
        <v>42</v>
      </c>
      <c r="I139" s="13">
        <v>3</v>
      </c>
      <c r="J139" s="13">
        <v>150</v>
      </c>
      <c r="K139" s="13">
        <v>0</v>
      </c>
      <c r="L139" s="13">
        <v>4</v>
      </c>
    </row>
    <row r="140" spans="1:12" ht="15" customHeight="1" x14ac:dyDescent="0.15">
      <c r="A140" s="111"/>
      <c r="B140" s="11"/>
      <c r="C140" s="110" t="s">
        <v>70</v>
      </c>
      <c r="D140" s="13">
        <v>246</v>
      </c>
      <c r="E140" s="13">
        <v>100</v>
      </c>
      <c r="F140" s="13">
        <v>146</v>
      </c>
      <c r="G140" s="13">
        <v>246</v>
      </c>
      <c r="H140" s="13">
        <v>40</v>
      </c>
      <c r="I140" s="13">
        <v>3</v>
      </c>
      <c r="J140" s="13">
        <v>198</v>
      </c>
      <c r="K140" s="13">
        <v>0</v>
      </c>
      <c r="L140" s="13">
        <v>5</v>
      </c>
    </row>
    <row r="141" spans="1:12" ht="15" customHeight="1" x14ac:dyDescent="0.15">
      <c r="A141" s="111"/>
      <c r="B141" s="11"/>
      <c r="C141" s="110" t="s">
        <v>472</v>
      </c>
      <c r="D141" s="13">
        <v>163</v>
      </c>
      <c r="E141" s="13">
        <v>69</v>
      </c>
      <c r="F141" s="13">
        <v>94</v>
      </c>
      <c r="G141" s="13">
        <v>163</v>
      </c>
      <c r="H141" s="13">
        <v>46</v>
      </c>
      <c r="I141" s="13">
        <v>3</v>
      </c>
      <c r="J141" s="13">
        <v>108</v>
      </c>
      <c r="K141" s="13">
        <v>0</v>
      </c>
      <c r="L141" s="13">
        <v>6</v>
      </c>
    </row>
    <row r="142" spans="1:12" ht="15" customHeight="1" x14ac:dyDescent="0.15">
      <c r="A142" s="111"/>
      <c r="B142" s="11"/>
      <c r="C142" s="108" t="s">
        <v>66</v>
      </c>
      <c r="D142" s="13">
        <v>36</v>
      </c>
      <c r="E142" s="13">
        <v>18</v>
      </c>
      <c r="F142" s="13">
        <v>18</v>
      </c>
      <c r="G142" s="13">
        <v>36</v>
      </c>
      <c r="H142" s="13">
        <v>7</v>
      </c>
      <c r="I142" s="13">
        <v>2</v>
      </c>
      <c r="J142" s="13">
        <v>26</v>
      </c>
      <c r="K142" s="13">
        <v>0</v>
      </c>
      <c r="L142" s="13">
        <v>1</v>
      </c>
    </row>
    <row r="143" spans="1:12" ht="15" customHeight="1" x14ac:dyDescent="0.15">
      <c r="A143" s="111"/>
      <c r="B143" s="204" t="s">
        <v>5</v>
      </c>
      <c r="C143" s="113" t="s">
        <v>16</v>
      </c>
      <c r="D143" s="13">
        <v>955</v>
      </c>
      <c r="E143" s="13">
        <v>256</v>
      </c>
      <c r="F143" s="13">
        <v>699</v>
      </c>
      <c r="G143" s="13">
        <v>955</v>
      </c>
      <c r="H143" s="13">
        <v>162</v>
      </c>
      <c r="I143" s="13">
        <v>30</v>
      </c>
      <c r="J143" s="13">
        <v>724</v>
      </c>
      <c r="K143" s="13">
        <v>7</v>
      </c>
      <c r="L143" s="13">
        <v>32</v>
      </c>
    </row>
    <row r="144" spans="1:12" ht="15" customHeight="1" x14ac:dyDescent="0.15">
      <c r="A144" s="111"/>
      <c r="B144" s="205"/>
      <c r="C144" s="112"/>
      <c r="D144" s="13"/>
      <c r="E144" s="13"/>
      <c r="F144" s="13"/>
      <c r="G144" s="13"/>
      <c r="H144" s="13"/>
      <c r="I144" s="13"/>
      <c r="J144" s="13"/>
      <c r="K144" s="13"/>
      <c r="L144" s="13"/>
    </row>
    <row r="145" spans="1:12" ht="15" customHeight="1" x14ac:dyDescent="0.15">
      <c r="A145" s="111"/>
      <c r="B145" s="205"/>
      <c r="C145" s="110" t="s">
        <v>67</v>
      </c>
      <c r="D145" s="13">
        <v>310</v>
      </c>
      <c r="E145" s="13">
        <v>59</v>
      </c>
      <c r="F145" s="13">
        <v>251</v>
      </c>
      <c r="G145" s="13">
        <v>310</v>
      </c>
      <c r="H145" s="13">
        <v>44</v>
      </c>
      <c r="I145" s="13">
        <v>23</v>
      </c>
      <c r="J145" s="13">
        <v>222</v>
      </c>
      <c r="K145" s="13">
        <v>5</v>
      </c>
      <c r="L145" s="13">
        <v>16</v>
      </c>
    </row>
    <row r="146" spans="1:12" ht="15" customHeight="1" x14ac:dyDescent="0.15">
      <c r="A146" s="111"/>
      <c r="B146" s="205"/>
      <c r="C146" s="110" t="s">
        <v>68</v>
      </c>
      <c r="D146" s="13">
        <v>251</v>
      </c>
      <c r="E146" s="13">
        <v>60</v>
      </c>
      <c r="F146" s="13">
        <v>191</v>
      </c>
      <c r="G146" s="13">
        <v>251</v>
      </c>
      <c r="H146" s="13">
        <v>41</v>
      </c>
      <c r="I146" s="13">
        <v>2</v>
      </c>
      <c r="J146" s="13">
        <v>200</v>
      </c>
      <c r="K146" s="13">
        <v>2</v>
      </c>
      <c r="L146" s="13">
        <v>6</v>
      </c>
    </row>
    <row r="147" spans="1:12" ht="15" customHeight="1" x14ac:dyDescent="0.15">
      <c r="A147" s="111"/>
      <c r="B147" s="205"/>
      <c r="C147" s="110" t="s">
        <v>69</v>
      </c>
      <c r="D147" s="13">
        <v>172</v>
      </c>
      <c r="E147" s="13">
        <v>45</v>
      </c>
      <c r="F147" s="13">
        <v>127</v>
      </c>
      <c r="G147" s="13">
        <v>172</v>
      </c>
      <c r="H147" s="13">
        <v>30</v>
      </c>
      <c r="I147" s="13">
        <v>2</v>
      </c>
      <c r="J147" s="13">
        <v>139</v>
      </c>
      <c r="K147" s="13">
        <v>0</v>
      </c>
      <c r="L147" s="13">
        <v>1</v>
      </c>
    </row>
    <row r="148" spans="1:12" ht="15" customHeight="1" x14ac:dyDescent="0.15">
      <c r="A148" s="111"/>
      <c r="B148" s="200"/>
      <c r="C148" s="110" t="s">
        <v>70</v>
      </c>
      <c r="D148" s="13">
        <v>139</v>
      </c>
      <c r="E148" s="13">
        <v>60</v>
      </c>
      <c r="F148" s="13">
        <v>79</v>
      </c>
      <c r="G148" s="13">
        <v>139</v>
      </c>
      <c r="H148" s="13">
        <v>29</v>
      </c>
      <c r="I148" s="13">
        <v>3</v>
      </c>
      <c r="J148" s="13">
        <v>104</v>
      </c>
      <c r="K148" s="13">
        <v>0</v>
      </c>
      <c r="L148" s="13">
        <v>3</v>
      </c>
    </row>
    <row r="149" spans="1:12" ht="15" customHeight="1" x14ac:dyDescent="0.15">
      <c r="A149" s="111"/>
      <c r="B149" s="200"/>
      <c r="C149" s="110" t="s">
        <v>119</v>
      </c>
      <c r="D149" s="13">
        <v>48</v>
      </c>
      <c r="E149" s="13">
        <v>24</v>
      </c>
      <c r="F149" s="13">
        <v>24</v>
      </c>
      <c r="G149" s="13">
        <v>48</v>
      </c>
      <c r="H149" s="13">
        <v>11</v>
      </c>
      <c r="I149" s="13">
        <v>0</v>
      </c>
      <c r="J149" s="13">
        <v>35</v>
      </c>
      <c r="K149" s="13">
        <v>0</v>
      </c>
      <c r="L149" s="13">
        <v>2</v>
      </c>
    </row>
    <row r="150" spans="1:12" ht="15" customHeight="1" x14ac:dyDescent="0.15">
      <c r="A150" s="108"/>
      <c r="B150" s="202"/>
      <c r="C150" s="108" t="s">
        <v>66</v>
      </c>
      <c r="D150" s="13">
        <v>35</v>
      </c>
      <c r="E150" s="13">
        <v>8</v>
      </c>
      <c r="F150" s="13">
        <v>27</v>
      </c>
      <c r="G150" s="13">
        <v>35</v>
      </c>
      <c r="H150" s="13">
        <v>7</v>
      </c>
      <c r="I150" s="13">
        <v>0</v>
      </c>
      <c r="J150" s="13">
        <v>24</v>
      </c>
      <c r="K150" s="13">
        <v>0</v>
      </c>
      <c r="L150" s="13">
        <v>4</v>
      </c>
    </row>
    <row r="151" spans="1:12" ht="15" customHeight="1" x14ac:dyDescent="0.15">
      <c r="A151" s="114" t="s">
        <v>71</v>
      </c>
      <c r="B151" s="17" t="s">
        <v>6</v>
      </c>
      <c r="C151" s="113" t="s">
        <v>16</v>
      </c>
      <c r="D151" s="13">
        <v>1165</v>
      </c>
      <c r="E151" s="13">
        <v>602</v>
      </c>
      <c r="F151" s="13">
        <v>563</v>
      </c>
      <c r="G151" s="13">
        <v>1165</v>
      </c>
      <c r="H151" s="13">
        <v>159</v>
      </c>
      <c r="I151" s="13">
        <v>2</v>
      </c>
      <c r="J151" s="13">
        <v>984</v>
      </c>
      <c r="K151" s="13">
        <v>0</v>
      </c>
      <c r="L151" s="13">
        <v>20</v>
      </c>
    </row>
    <row r="152" spans="1:12" ht="15" customHeight="1" x14ac:dyDescent="0.15">
      <c r="A152" s="455" t="s">
        <v>473</v>
      </c>
      <c r="B152" s="18" t="s">
        <v>7</v>
      </c>
      <c r="C152" s="112"/>
      <c r="D152" s="13"/>
      <c r="E152" s="13"/>
      <c r="F152" s="13"/>
      <c r="G152" s="13"/>
      <c r="H152" s="13"/>
      <c r="I152" s="13"/>
      <c r="J152" s="13"/>
      <c r="K152" s="13"/>
      <c r="L152" s="13"/>
    </row>
    <row r="153" spans="1:12" ht="15" customHeight="1" x14ac:dyDescent="0.15">
      <c r="A153" s="111" t="s">
        <v>474</v>
      </c>
      <c r="B153" s="18" t="s">
        <v>8</v>
      </c>
      <c r="C153" s="110" t="s">
        <v>161</v>
      </c>
      <c r="D153" s="13">
        <v>77</v>
      </c>
      <c r="E153" s="13">
        <v>30</v>
      </c>
      <c r="F153" s="13">
        <v>47</v>
      </c>
      <c r="G153" s="13">
        <v>77</v>
      </c>
      <c r="H153" s="13">
        <v>7</v>
      </c>
      <c r="I153" s="13">
        <v>1</v>
      </c>
      <c r="J153" s="13">
        <v>66</v>
      </c>
      <c r="K153" s="13">
        <v>0</v>
      </c>
      <c r="L153" s="13">
        <v>3</v>
      </c>
    </row>
    <row r="154" spans="1:12" ht="15" customHeight="1" x14ac:dyDescent="0.15">
      <c r="A154" s="111"/>
      <c r="B154" s="18" t="s">
        <v>9</v>
      </c>
      <c r="C154" s="110" t="s">
        <v>179</v>
      </c>
      <c r="D154" s="13">
        <v>244</v>
      </c>
      <c r="E154" s="13">
        <v>120</v>
      </c>
      <c r="F154" s="13">
        <v>124</v>
      </c>
      <c r="G154" s="13">
        <v>244</v>
      </c>
      <c r="H154" s="13">
        <v>32</v>
      </c>
      <c r="I154" s="13">
        <v>0</v>
      </c>
      <c r="J154" s="13">
        <v>212</v>
      </c>
      <c r="K154" s="13">
        <v>0</v>
      </c>
      <c r="L154" s="13">
        <v>0</v>
      </c>
    </row>
    <row r="155" spans="1:12" ht="15" customHeight="1" x14ac:dyDescent="0.15">
      <c r="A155" s="111"/>
      <c r="B155" s="18"/>
      <c r="C155" s="110" t="s">
        <v>178</v>
      </c>
      <c r="D155" s="13">
        <v>164</v>
      </c>
      <c r="E155" s="13">
        <v>91</v>
      </c>
      <c r="F155" s="13">
        <v>73</v>
      </c>
      <c r="G155" s="13">
        <v>164</v>
      </c>
      <c r="H155" s="13">
        <v>17</v>
      </c>
      <c r="I155" s="13">
        <v>0</v>
      </c>
      <c r="J155" s="13">
        <v>147</v>
      </c>
      <c r="K155" s="13">
        <v>0</v>
      </c>
      <c r="L155" s="13">
        <v>0</v>
      </c>
    </row>
    <row r="156" spans="1:12" ht="15" customHeight="1" x14ac:dyDescent="0.15">
      <c r="A156" s="111"/>
      <c r="B156" s="18"/>
      <c r="C156" s="110" t="s">
        <v>177</v>
      </c>
      <c r="D156" s="13">
        <v>121</v>
      </c>
      <c r="E156" s="13">
        <v>61</v>
      </c>
      <c r="F156" s="13">
        <v>60</v>
      </c>
      <c r="G156" s="13">
        <v>121</v>
      </c>
      <c r="H156" s="13">
        <v>8</v>
      </c>
      <c r="I156" s="13">
        <v>0</v>
      </c>
      <c r="J156" s="13">
        <v>111</v>
      </c>
      <c r="K156" s="13">
        <v>0</v>
      </c>
      <c r="L156" s="13">
        <v>2</v>
      </c>
    </row>
    <row r="157" spans="1:12" ht="15" customHeight="1" x14ac:dyDescent="0.15">
      <c r="A157" s="111"/>
      <c r="B157" s="18"/>
      <c r="C157" s="110" t="s">
        <v>176</v>
      </c>
      <c r="D157" s="13">
        <v>152</v>
      </c>
      <c r="E157" s="13">
        <v>90</v>
      </c>
      <c r="F157" s="13">
        <v>62</v>
      </c>
      <c r="G157" s="13">
        <v>152</v>
      </c>
      <c r="H157" s="13">
        <v>19</v>
      </c>
      <c r="I157" s="13">
        <v>0</v>
      </c>
      <c r="J157" s="13">
        <v>131</v>
      </c>
      <c r="K157" s="13">
        <v>0</v>
      </c>
      <c r="L157" s="13">
        <v>2</v>
      </c>
    </row>
    <row r="158" spans="1:12" ht="15" customHeight="1" x14ac:dyDescent="0.15">
      <c r="A158" s="111"/>
      <c r="B158" s="19"/>
      <c r="C158" s="108" t="s">
        <v>66</v>
      </c>
      <c r="D158" s="13">
        <v>407</v>
      </c>
      <c r="E158" s="13">
        <v>210</v>
      </c>
      <c r="F158" s="13">
        <v>197</v>
      </c>
      <c r="G158" s="13">
        <v>407</v>
      </c>
      <c r="H158" s="13">
        <v>76</v>
      </c>
      <c r="I158" s="13">
        <v>1</v>
      </c>
      <c r="J158" s="13">
        <v>317</v>
      </c>
      <c r="K158" s="13">
        <v>0</v>
      </c>
      <c r="L158" s="13">
        <v>13</v>
      </c>
    </row>
    <row r="159" spans="1:12" ht="15" customHeight="1" x14ac:dyDescent="0.15">
      <c r="A159" s="111"/>
      <c r="B159" s="11" t="s">
        <v>2</v>
      </c>
      <c r="C159" s="113" t="s">
        <v>16</v>
      </c>
      <c r="D159" s="13">
        <v>835</v>
      </c>
      <c r="E159" s="13">
        <v>315</v>
      </c>
      <c r="F159" s="13">
        <v>520</v>
      </c>
      <c r="G159" s="13">
        <v>835</v>
      </c>
      <c r="H159" s="13">
        <v>170</v>
      </c>
      <c r="I159" s="13">
        <v>16</v>
      </c>
      <c r="J159" s="13">
        <v>629</v>
      </c>
      <c r="K159" s="13">
        <v>0</v>
      </c>
      <c r="L159" s="13">
        <v>20</v>
      </c>
    </row>
    <row r="160" spans="1:12" ht="15" customHeight="1" x14ac:dyDescent="0.15">
      <c r="A160" s="111"/>
      <c r="B160" s="11" t="s">
        <v>3</v>
      </c>
      <c r="C160" s="112"/>
      <c r="D160" s="13"/>
      <c r="E160" s="13"/>
      <c r="F160" s="13"/>
      <c r="G160" s="13"/>
      <c r="H160" s="13"/>
      <c r="I160" s="13"/>
      <c r="J160" s="13"/>
      <c r="K160" s="13"/>
      <c r="L160" s="13"/>
    </row>
    <row r="161" spans="1:12" ht="15" customHeight="1" x14ac:dyDescent="0.15">
      <c r="A161" s="111"/>
      <c r="B161" s="11" t="s">
        <v>4</v>
      </c>
      <c r="C161" s="110" t="s">
        <v>161</v>
      </c>
      <c r="D161" s="13">
        <v>187</v>
      </c>
      <c r="E161" s="13">
        <v>54</v>
      </c>
      <c r="F161" s="13">
        <v>133</v>
      </c>
      <c r="G161" s="13">
        <v>187</v>
      </c>
      <c r="H161" s="13">
        <v>40</v>
      </c>
      <c r="I161" s="13">
        <v>6</v>
      </c>
      <c r="J161" s="13">
        <v>137</v>
      </c>
      <c r="K161" s="13">
        <v>0</v>
      </c>
      <c r="L161" s="13">
        <v>4</v>
      </c>
    </row>
    <row r="162" spans="1:12" ht="15" customHeight="1" x14ac:dyDescent="0.15">
      <c r="A162" s="111"/>
      <c r="B162" s="11"/>
      <c r="C162" s="110" t="s">
        <v>179</v>
      </c>
      <c r="D162" s="13">
        <v>222</v>
      </c>
      <c r="E162" s="13">
        <v>75</v>
      </c>
      <c r="F162" s="13">
        <v>147</v>
      </c>
      <c r="G162" s="13">
        <v>222</v>
      </c>
      <c r="H162" s="13">
        <v>41</v>
      </c>
      <c r="I162" s="13">
        <v>4</v>
      </c>
      <c r="J162" s="13">
        <v>173</v>
      </c>
      <c r="K162" s="13">
        <v>0</v>
      </c>
      <c r="L162" s="13">
        <v>4</v>
      </c>
    </row>
    <row r="163" spans="1:12" ht="15" customHeight="1" x14ac:dyDescent="0.15">
      <c r="A163" s="111"/>
      <c r="B163" s="11"/>
      <c r="C163" s="110" t="s">
        <v>178</v>
      </c>
      <c r="D163" s="13">
        <v>57</v>
      </c>
      <c r="E163" s="13">
        <v>28</v>
      </c>
      <c r="F163" s="13">
        <v>29</v>
      </c>
      <c r="G163" s="13">
        <v>57</v>
      </c>
      <c r="H163" s="13">
        <v>11</v>
      </c>
      <c r="I163" s="13">
        <v>1</v>
      </c>
      <c r="J163" s="13">
        <v>44</v>
      </c>
      <c r="K163" s="13">
        <v>0</v>
      </c>
      <c r="L163" s="13">
        <v>1</v>
      </c>
    </row>
    <row r="164" spans="1:12" ht="15" customHeight="1" x14ac:dyDescent="0.15">
      <c r="A164" s="111"/>
      <c r="B164" s="11"/>
      <c r="C164" s="110" t="s">
        <v>177</v>
      </c>
      <c r="D164" s="13">
        <v>39</v>
      </c>
      <c r="E164" s="13">
        <v>18</v>
      </c>
      <c r="F164" s="13">
        <v>21</v>
      </c>
      <c r="G164" s="13">
        <v>39</v>
      </c>
      <c r="H164" s="13">
        <v>11</v>
      </c>
      <c r="I164" s="13">
        <v>0</v>
      </c>
      <c r="J164" s="13">
        <v>27</v>
      </c>
      <c r="K164" s="13">
        <v>0</v>
      </c>
      <c r="L164" s="13">
        <v>1</v>
      </c>
    </row>
    <row r="165" spans="1:12" ht="15" customHeight="1" x14ac:dyDescent="0.15">
      <c r="A165" s="111"/>
      <c r="B165" s="11"/>
      <c r="C165" s="110" t="s">
        <v>176</v>
      </c>
      <c r="D165" s="13">
        <v>44</v>
      </c>
      <c r="E165" s="13">
        <v>26</v>
      </c>
      <c r="F165" s="13">
        <v>18</v>
      </c>
      <c r="G165" s="13">
        <v>44</v>
      </c>
      <c r="H165" s="13">
        <v>6</v>
      </c>
      <c r="I165" s="13">
        <v>1</v>
      </c>
      <c r="J165" s="13">
        <v>37</v>
      </c>
      <c r="K165" s="13">
        <v>0</v>
      </c>
      <c r="L165" s="13">
        <v>0</v>
      </c>
    </row>
    <row r="166" spans="1:12" ht="15" customHeight="1" x14ac:dyDescent="0.15">
      <c r="A166" s="111"/>
      <c r="B166" s="11"/>
      <c r="C166" s="108" t="s">
        <v>66</v>
      </c>
      <c r="D166" s="13">
        <v>286</v>
      </c>
      <c r="E166" s="13">
        <v>114</v>
      </c>
      <c r="F166" s="13">
        <v>172</v>
      </c>
      <c r="G166" s="13">
        <v>286</v>
      </c>
      <c r="H166" s="13">
        <v>61</v>
      </c>
      <c r="I166" s="13">
        <v>4</v>
      </c>
      <c r="J166" s="13">
        <v>211</v>
      </c>
      <c r="K166" s="13">
        <v>0</v>
      </c>
      <c r="L166" s="13">
        <v>10</v>
      </c>
    </row>
    <row r="167" spans="1:12" ht="15" customHeight="1" x14ac:dyDescent="0.15">
      <c r="A167" s="111"/>
      <c r="B167" s="204" t="s">
        <v>5</v>
      </c>
      <c r="C167" s="113" t="s">
        <v>16</v>
      </c>
      <c r="D167" s="13">
        <v>955</v>
      </c>
      <c r="E167" s="13">
        <v>256</v>
      </c>
      <c r="F167" s="13">
        <v>699</v>
      </c>
      <c r="G167" s="13">
        <v>955</v>
      </c>
      <c r="H167" s="13">
        <v>162</v>
      </c>
      <c r="I167" s="13">
        <v>30</v>
      </c>
      <c r="J167" s="13">
        <v>724</v>
      </c>
      <c r="K167" s="13">
        <v>7</v>
      </c>
      <c r="L167" s="13">
        <v>32</v>
      </c>
    </row>
    <row r="168" spans="1:12" ht="15" customHeight="1" x14ac:dyDescent="0.15">
      <c r="A168" s="111"/>
      <c r="B168" s="205"/>
      <c r="C168" s="112"/>
      <c r="D168" s="13"/>
      <c r="E168" s="13"/>
      <c r="F168" s="13"/>
      <c r="G168" s="13"/>
      <c r="H168" s="13"/>
      <c r="I168" s="13"/>
      <c r="J168" s="13"/>
      <c r="K168" s="13"/>
      <c r="L168" s="13"/>
    </row>
    <row r="169" spans="1:12" ht="15" customHeight="1" x14ac:dyDescent="0.15">
      <c r="A169" s="111"/>
      <c r="B169" s="205"/>
      <c r="C169" s="110" t="s">
        <v>161</v>
      </c>
      <c r="D169" s="13">
        <v>266</v>
      </c>
      <c r="E169" s="13">
        <v>62</v>
      </c>
      <c r="F169" s="13">
        <v>204</v>
      </c>
      <c r="G169" s="13">
        <v>266</v>
      </c>
      <c r="H169" s="13">
        <v>42</v>
      </c>
      <c r="I169" s="13">
        <v>18</v>
      </c>
      <c r="J169" s="13">
        <v>194</v>
      </c>
      <c r="K169" s="13">
        <v>6</v>
      </c>
      <c r="L169" s="13">
        <v>6</v>
      </c>
    </row>
    <row r="170" spans="1:12" ht="15" customHeight="1" x14ac:dyDescent="0.15">
      <c r="A170" s="111"/>
      <c r="B170" s="205"/>
      <c r="C170" s="110" t="s">
        <v>179</v>
      </c>
      <c r="D170" s="13">
        <v>263</v>
      </c>
      <c r="E170" s="13">
        <v>71</v>
      </c>
      <c r="F170" s="13">
        <v>192</v>
      </c>
      <c r="G170" s="13">
        <v>263</v>
      </c>
      <c r="H170" s="13">
        <v>44</v>
      </c>
      <c r="I170" s="13">
        <v>4</v>
      </c>
      <c r="J170" s="13">
        <v>212</v>
      </c>
      <c r="K170" s="13">
        <v>1</v>
      </c>
      <c r="L170" s="13">
        <v>2</v>
      </c>
    </row>
    <row r="171" spans="1:12" ht="15" customHeight="1" x14ac:dyDescent="0.15">
      <c r="A171" s="111"/>
      <c r="B171" s="205"/>
      <c r="C171" s="110" t="s">
        <v>178</v>
      </c>
      <c r="D171" s="13">
        <v>84</v>
      </c>
      <c r="E171" s="13">
        <v>27</v>
      </c>
      <c r="F171" s="13">
        <v>57</v>
      </c>
      <c r="G171" s="13">
        <v>84</v>
      </c>
      <c r="H171" s="13">
        <v>12</v>
      </c>
      <c r="I171" s="13">
        <v>0</v>
      </c>
      <c r="J171" s="13">
        <v>70</v>
      </c>
      <c r="K171" s="13">
        <v>0</v>
      </c>
      <c r="L171" s="13">
        <v>2</v>
      </c>
    </row>
    <row r="172" spans="1:12" ht="15" customHeight="1" x14ac:dyDescent="0.15">
      <c r="A172" s="111"/>
      <c r="B172" s="200"/>
      <c r="C172" s="110" t="s">
        <v>177</v>
      </c>
      <c r="D172" s="13">
        <v>30</v>
      </c>
      <c r="E172" s="13">
        <v>12</v>
      </c>
      <c r="F172" s="13">
        <v>18</v>
      </c>
      <c r="G172" s="13">
        <v>30</v>
      </c>
      <c r="H172" s="13">
        <v>4</v>
      </c>
      <c r="I172" s="13">
        <v>0</v>
      </c>
      <c r="J172" s="13">
        <v>26</v>
      </c>
      <c r="K172" s="13">
        <v>0</v>
      </c>
      <c r="L172" s="13">
        <v>0</v>
      </c>
    </row>
    <row r="173" spans="1:12" ht="15" customHeight="1" x14ac:dyDescent="0.15">
      <c r="A173" s="111"/>
      <c r="B173" s="200"/>
      <c r="C173" s="110" t="s">
        <v>176</v>
      </c>
      <c r="D173" s="13">
        <v>27</v>
      </c>
      <c r="E173" s="13">
        <v>11</v>
      </c>
      <c r="F173" s="13">
        <v>16</v>
      </c>
      <c r="G173" s="13">
        <v>27</v>
      </c>
      <c r="H173" s="13">
        <v>3</v>
      </c>
      <c r="I173" s="13">
        <v>0</v>
      </c>
      <c r="J173" s="13">
        <v>24</v>
      </c>
      <c r="K173" s="13">
        <v>0</v>
      </c>
      <c r="L173" s="13">
        <v>0</v>
      </c>
    </row>
    <row r="174" spans="1:12" ht="15" customHeight="1" x14ac:dyDescent="0.15">
      <c r="A174" s="108"/>
      <c r="B174" s="202"/>
      <c r="C174" s="108" t="s">
        <v>66</v>
      </c>
      <c r="D174" s="13">
        <v>285</v>
      </c>
      <c r="E174" s="13">
        <v>73</v>
      </c>
      <c r="F174" s="13">
        <v>212</v>
      </c>
      <c r="G174" s="13">
        <v>285</v>
      </c>
      <c r="H174" s="13">
        <v>57</v>
      </c>
      <c r="I174" s="13">
        <v>8</v>
      </c>
      <c r="J174" s="13">
        <v>198</v>
      </c>
      <c r="K174" s="13">
        <v>0</v>
      </c>
      <c r="L174" s="13">
        <v>22</v>
      </c>
    </row>
    <row r="175" spans="1:12" ht="15" customHeight="1" x14ac:dyDescent="0.15">
      <c r="A175" s="114" t="s">
        <v>475</v>
      </c>
      <c r="B175" s="17" t="s">
        <v>6</v>
      </c>
      <c r="C175" s="113" t="s">
        <v>16</v>
      </c>
      <c r="D175" s="13">
        <v>1165</v>
      </c>
      <c r="E175" s="13">
        <v>602</v>
      </c>
      <c r="F175" s="13">
        <v>563</v>
      </c>
      <c r="G175" s="13">
        <v>1165</v>
      </c>
      <c r="H175" s="13">
        <v>159</v>
      </c>
      <c r="I175" s="13">
        <v>2</v>
      </c>
      <c r="J175" s="13">
        <v>984</v>
      </c>
      <c r="K175" s="13">
        <v>0</v>
      </c>
      <c r="L175" s="13">
        <v>20</v>
      </c>
    </row>
    <row r="176" spans="1:12" ht="15" customHeight="1" x14ac:dyDescent="0.15">
      <c r="A176" s="455" t="s">
        <v>473</v>
      </c>
      <c r="B176" s="18" t="s">
        <v>7</v>
      </c>
      <c r="C176" s="112"/>
      <c r="D176" s="13"/>
      <c r="E176" s="13"/>
      <c r="F176" s="13"/>
      <c r="G176" s="13"/>
      <c r="H176" s="13"/>
      <c r="I176" s="13"/>
      <c r="J176" s="13"/>
      <c r="K176" s="13"/>
      <c r="L176" s="13"/>
    </row>
    <row r="177" spans="1:12" ht="15" customHeight="1" x14ac:dyDescent="0.15">
      <c r="A177" s="111" t="s">
        <v>476</v>
      </c>
      <c r="B177" s="18" t="s">
        <v>8</v>
      </c>
      <c r="C177" s="110" t="s">
        <v>161</v>
      </c>
      <c r="D177" s="13">
        <v>553</v>
      </c>
      <c r="E177" s="13">
        <v>262</v>
      </c>
      <c r="F177" s="13">
        <v>291</v>
      </c>
      <c r="G177" s="13">
        <v>553</v>
      </c>
      <c r="H177" s="13">
        <v>76</v>
      </c>
      <c r="I177" s="13">
        <v>2</v>
      </c>
      <c r="J177" s="13">
        <v>466</v>
      </c>
      <c r="K177" s="13">
        <v>0</v>
      </c>
      <c r="L177" s="13">
        <v>9</v>
      </c>
    </row>
    <row r="178" spans="1:12" ht="15" customHeight="1" x14ac:dyDescent="0.15">
      <c r="A178" s="111"/>
      <c r="B178" s="18" t="s">
        <v>9</v>
      </c>
      <c r="C178" s="110" t="s">
        <v>175</v>
      </c>
      <c r="D178" s="13">
        <v>373</v>
      </c>
      <c r="E178" s="13">
        <v>197</v>
      </c>
      <c r="F178" s="13">
        <v>176</v>
      </c>
      <c r="G178" s="13">
        <v>373</v>
      </c>
      <c r="H178" s="13">
        <v>48</v>
      </c>
      <c r="I178" s="13">
        <v>0</v>
      </c>
      <c r="J178" s="13">
        <v>322</v>
      </c>
      <c r="K178" s="13">
        <v>0</v>
      </c>
      <c r="L178" s="13">
        <v>3</v>
      </c>
    </row>
    <row r="179" spans="1:12" ht="15" customHeight="1" x14ac:dyDescent="0.15">
      <c r="A179" s="111"/>
      <c r="B179" s="18"/>
      <c r="C179" s="110" t="s">
        <v>174</v>
      </c>
      <c r="D179" s="13">
        <v>49</v>
      </c>
      <c r="E179" s="13">
        <v>26</v>
      </c>
      <c r="F179" s="13">
        <v>23</v>
      </c>
      <c r="G179" s="13">
        <v>49</v>
      </c>
      <c r="H179" s="13">
        <v>4</v>
      </c>
      <c r="I179" s="13">
        <v>0</v>
      </c>
      <c r="J179" s="13">
        <v>45</v>
      </c>
      <c r="K179" s="13">
        <v>0</v>
      </c>
      <c r="L179" s="13">
        <v>0</v>
      </c>
    </row>
    <row r="180" spans="1:12" ht="15" customHeight="1" x14ac:dyDescent="0.15">
      <c r="A180" s="111"/>
      <c r="B180" s="18"/>
      <c r="C180" s="110" t="s">
        <v>173</v>
      </c>
      <c r="D180" s="13">
        <v>23</v>
      </c>
      <c r="E180" s="13">
        <v>18</v>
      </c>
      <c r="F180" s="13">
        <v>5</v>
      </c>
      <c r="G180" s="13">
        <v>23</v>
      </c>
      <c r="H180" s="13">
        <v>1</v>
      </c>
      <c r="I180" s="13">
        <v>0</v>
      </c>
      <c r="J180" s="13">
        <v>22</v>
      </c>
      <c r="K180" s="13">
        <v>0</v>
      </c>
      <c r="L180" s="13">
        <v>0</v>
      </c>
    </row>
    <row r="181" spans="1:12" ht="15" customHeight="1" x14ac:dyDescent="0.15">
      <c r="A181" s="111"/>
      <c r="B181" s="18"/>
      <c r="C181" s="110" t="s">
        <v>172</v>
      </c>
      <c r="D181" s="13">
        <v>21</v>
      </c>
      <c r="E181" s="13">
        <v>12</v>
      </c>
      <c r="F181" s="13">
        <v>9</v>
      </c>
      <c r="G181" s="13">
        <v>21</v>
      </c>
      <c r="H181" s="13">
        <v>2</v>
      </c>
      <c r="I181" s="13">
        <v>0</v>
      </c>
      <c r="J181" s="13">
        <v>18</v>
      </c>
      <c r="K181" s="13">
        <v>0</v>
      </c>
      <c r="L181" s="13">
        <v>1</v>
      </c>
    </row>
    <row r="182" spans="1:12" ht="15" customHeight="1" x14ac:dyDescent="0.15">
      <c r="A182" s="111"/>
      <c r="B182" s="19"/>
      <c r="C182" s="108" t="s">
        <v>66</v>
      </c>
      <c r="D182" s="13">
        <v>146</v>
      </c>
      <c r="E182" s="13">
        <v>87</v>
      </c>
      <c r="F182" s="13">
        <v>59</v>
      </c>
      <c r="G182" s="13">
        <v>146</v>
      </c>
      <c r="H182" s="13">
        <v>28</v>
      </c>
      <c r="I182" s="13">
        <v>0</v>
      </c>
      <c r="J182" s="13">
        <v>111</v>
      </c>
      <c r="K182" s="13">
        <v>0</v>
      </c>
      <c r="L182" s="13">
        <v>7</v>
      </c>
    </row>
    <row r="183" spans="1:12" ht="15" customHeight="1" x14ac:dyDescent="0.15">
      <c r="A183" s="111"/>
      <c r="B183" s="11" t="s">
        <v>2</v>
      </c>
      <c r="C183" s="113" t="s">
        <v>16</v>
      </c>
      <c r="D183" s="13">
        <v>835</v>
      </c>
      <c r="E183" s="13">
        <v>315</v>
      </c>
      <c r="F183" s="13">
        <v>520</v>
      </c>
      <c r="G183" s="13">
        <v>835</v>
      </c>
      <c r="H183" s="13">
        <v>170</v>
      </c>
      <c r="I183" s="13">
        <v>16</v>
      </c>
      <c r="J183" s="13">
        <v>629</v>
      </c>
      <c r="K183" s="13">
        <v>0</v>
      </c>
      <c r="L183" s="13">
        <v>20</v>
      </c>
    </row>
    <row r="184" spans="1:12" ht="15" customHeight="1" x14ac:dyDescent="0.15">
      <c r="A184" s="111"/>
      <c r="B184" s="11" t="s">
        <v>3</v>
      </c>
      <c r="C184" s="112"/>
      <c r="D184" s="13"/>
      <c r="E184" s="13"/>
      <c r="F184" s="13"/>
      <c r="G184" s="13"/>
      <c r="H184" s="13"/>
      <c r="I184" s="13"/>
      <c r="J184" s="13"/>
      <c r="K184" s="13"/>
      <c r="L184" s="13"/>
    </row>
    <row r="185" spans="1:12" ht="15" customHeight="1" x14ac:dyDescent="0.15">
      <c r="A185" s="111"/>
      <c r="B185" s="11" t="s">
        <v>4</v>
      </c>
      <c r="C185" s="110" t="s">
        <v>161</v>
      </c>
      <c r="D185" s="13">
        <v>526</v>
      </c>
      <c r="E185" s="13">
        <v>169</v>
      </c>
      <c r="F185" s="13">
        <v>357</v>
      </c>
      <c r="G185" s="13">
        <v>526</v>
      </c>
      <c r="H185" s="13">
        <v>108</v>
      </c>
      <c r="I185" s="13">
        <v>10</v>
      </c>
      <c r="J185" s="13">
        <v>398</v>
      </c>
      <c r="K185" s="13">
        <v>0</v>
      </c>
      <c r="L185" s="13">
        <v>10</v>
      </c>
    </row>
    <row r="186" spans="1:12" ht="15" customHeight="1" x14ac:dyDescent="0.15">
      <c r="A186" s="111"/>
      <c r="B186" s="11"/>
      <c r="C186" s="110" t="s">
        <v>175</v>
      </c>
      <c r="D186" s="13">
        <v>107</v>
      </c>
      <c r="E186" s="13">
        <v>61</v>
      </c>
      <c r="F186" s="13">
        <v>46</v>
      </c>
      <c r="G186" s="13">
        <v>107</v>
      </c>
      <c r="H186" s="13">
        <v>23</v>
      </c>
      <c r="I186" s="13">
        <v>3</v>
      </c>
      <c r="J186" s="13">
        <v>79</v>
      </c>
      <c r="K186" s="13">
        <v>0</v>
      </c>
      <c r="L186" s="13">
        <v>2</v>
      </c>
    </row>
    <row r="187" spans="1:12" ht="15" customHeight="1" x14ac:dyDescent="0.15">
      <c r="A187" s="111"/>
      <c r="B187" s="11"/>
      <c r="C187" s="110" t="s">
        <v>174</v>
      </c>
      <c r="D187" s="13">
        <v>15</v>
      </c>
      <c r="E187" s="13">
        <v>6</v>
      </c>
      <c r="F187" s="13">
        <v>9</v>
      </c>
      <c r="G187" s="13">
        <v>15</v>
      </c>
      <c r="H187" s="13">
        <v>4</v>
      </c>
      <c r="I187" s="13">
        <v>0</v>
      </c>
      <c r="J187" s="13">
        <v>11</v>
      </c>
      <c r="K187" s="13">
        <v>0</v>
      </c>
      <c r="L187" s="13">
        <v>0</v>
      </c>
    </row>
    <row r="188" spans="1:12" ht="15" customHeight="1" x14ac:dyDescent="0.15">
      <c r="A188" s="111"/>
      <c r="B188" s="11"/>
      <c r="C188" s="110" t="s">
        <v>173</v>
      </c>
      <c r="D188" s="13">
        <v>8</v>
      </c>
      <c r="E188" s="13">
        <v>4</v>
      </c>
      <c r="F188" s="13">
        <v>4</v>
      </c>
      <c r="G188" s="13">
        <v>8</v>
      </c>
      <c r="H188" s="13">
        <v>1</v>
      </c>
      <c r="I188" s="13">
        <v>0</v>
      </c>
      <c r="J188" s="13">
        <v>7</v>
      </c>
      <c r="K188" s="13">
        <v>0</v>
      </c>
      <c r="L188" s="13">
        <v>0</v>
      </c>
    </row>
    <row r="189" spans="1:12" ht="15" customHeight="1" x14ac:dyDescent="0.15">
      <c r="A189" s="111"/>
      <c r="B189" s="11"/>
      <c r="C189" s="110" t="s">
        <v>172</v>
      </c>
      <c r="D189" s="13">
        <v>19</v>
      </c>
      <c r="E189" s="13">
        <v>5</v>
      </c>
      <c r="F189" s="13">
        <v>14</v>
      </c>
      <c r="G189" s="13">
        <v>19</v>
      </c>
      <c r="H189" s="13">
        <v>3</v>
      </c>
      <c r="I189" s="13">
        <v>0</v>
      </c>
      <c r="J189" s="13">
        <v>16</v>
      </c>
      <c r="K189" s="13">
        <v>0</v>
      </c>
      <c r="L189" s="13">
        <v>0</v>
      </c>
    </row>
    <row r="190" spans="1:12" ht="15" customHeight="1" x14ac:dyDescent="0.15">
      <c r="A190" s="111"/>
      <c r="B190" s="11"/>
      <c r="C190" s="108" t="s">
        <v>66</v>
      </c>
      <c r="D190" s="13">
        <v>160</v>
      </c>
      <c r="E190" s="13">
        <v>70</v>
      </c>
      <c r="F190" s="13">
        <v>90</v>
      </c>
      <c r="G190" s="13">
        <v>160</v>
      </c>
      <c r="H190" s="13">
        <v>31</v>
      </c>
      <c r="I190" s="13">
        <v>3</v>
      </c>
      <c r="J190" s="13">
        <v>118</v>
      </c>
      <c r="K190" s="13">
        <v>0</v>
      </c>
      <c r="L190" s="13">
        <v>8</v>
      </c>
    </row>
    <row r="191" spans="1:12" ht="15" customHeight="1" x14ac:dyDescent="0.15">
      <c r="A191" s="111"/>
      <c r="B191" s="204" t="s">
        <v>5</v>
      </c>
      <c r="C191" s="113" t="s">
        <v>16</v>
      </c>
      <c r="D191" s="13">
        <v>955</v>
      </c>
      <c r="E191" s="13">
        <v>256</v>
      </c>
      <c r="F191" s="13">
        <v>699</v>
      </c>
      <c r="G191" s="13">
        <v>955</v>
      </c>
      <c r="H191" s="13">
        <v>162</v>
      </c>
      <c r="I191" s="13">
        <v>30</v>
      </c>
      <c r="J191" s="13">
        <v>724</v>
      </c>
      <c r="K191" s="13">
        <v>7</v>
      </c>
      <c r="L191" s="13">
        <v>32</v>
      </c>
    </row>
    <row r="192" spans="1:12" ht="15" customHeight="1" x14ac:dyDescent="0.15">
      <c r="A192" s="111"/>
      <c r="B192" s="205"/>
      <c r="C192" s="112"/>
      <c r="D192" s="13"/>
      <c r="E192" s="13"/>
      <c r="F192" s="13"/>
      <c r="G192" s="13"/>
      <c r="H192" s="13"/>
      <c r="I192" s="13"/>
      <c r="J192" s="13"/>
      <c r="K192" s="13"/>
      <c r="L192" s="13"/>
    </row>
    <row r="193" spans="1:12" ht="15" customHeight="1" x14ac:dyDescent="0.15">
      <c r="A193" s="111"/>
      <c r="B193" s="205"/>
      <c r="C193" s="110" t="s">
        <v>161</v>
      </c>
      <c r="D193" s="13">
        <v>731</v>
      </c>
      <c r="E193" s="13">
        <v>190</v>
      </c>
      <c r="F193" s="13">
        <v>541</v>
      </c>
      <c r="G193" s="13">
        <v>731</v>
      </c>
      <c r="H193" s="13">
        <v>120</v>
      </c>
      <c r="I193" s="13">
        <v>25</v>
      </c>
      <c r="J193" s="13">
        <v>562</v>
      </c>
      <c r="K193" s="13">
        <v>7</v>
      </c>
      <c r="L193" s="13">
        <v>17</v>
      </c>
    </row>
    <row r="194" spans="1:12" ht="15" customHeight="1" x14ac:dyDescent="0.15">
      <c r="A194" s="111"/>
      <c r="B194" s="205"/>
      <c r="C194" s="110" t="s">
        <v>175</v>
      </c>
      <c r="D194" s="13">
        <v>87</v>
      </c>
      <c r="E194" s="13">
        <v>32</v>
      </c>
      <c r="F194" s="13">
        <v>55</v>
      </c>
      <c r="G194" s="13">
        <v>87</v>
      </c>
      <c r="H194" s="13">
        <v>15</v>
      </c>
      <c r="I194" s="13">
        <v>0</v>
      </c>
      <c r="J194" s="13">
        <v>70</v>
      </c>
      <c r="K194" s="13">
        <v>0</v>
      </c>
      <c r="L194" s="13">
        <v>2</v>
      </c>
    </row>
    <row r="195" spans="1:12" ht="15" customHeight="1" x14ac:dyDescent="0.15">
      <c r="A195" s="111"/>
      <c r="B195" s="205"/>
      <c r="C195" s="110" t="s">
        <v>174</v>
      </c>
      <c r="D195" s="13">
        <v>11</v>
      </c>
      <c r="E195" s="13">
        <v>4</v>
      </c>
      <c r="F195" s="13">
        <v>7</v>
      </c>
      <c r="G195" s="13">
        <v>11</v>
      </c>
      <c r="H195" s="13">
        <v>2</v>
      </c>
      <c r="I195" s="13">
        <v>0</v>
      </c>
      <c r="J195" s="13">
        <v>8</v>
      </c>
      <c r="K195" s="13">
        <v>0</v>
      </c>
      <c r="L195" s="13">
        <v>1</v>
      </c>
    </row>
    <row r="196" spans="1:12" ht="15" customHeight="1" x14ac:dyDescent="0.15">
      <c r="A196" s="111"/>
      <c r="B196" s="200"/>
      <c r="C196" s="110" t="s">
        <v>173</v>
      </c>
      <c r="D196" s="13">
        <v>3</v>
      </c>
      <c r="E196" s="13">
        <v>0</v>
      </c>
      <c r="F196" s="13">
        <v>3</v>
      </c>
      <c r="G196" s="13">
        <v>3</v>
      </c>
      <c r="H196" s="13">
        <v>0</v>
      </c>
      <c r="I196" s="13">
        <v>0</v>
      </c>
      <c r="J196" s="13">
        <v>2</v>
      </c>
      <c r="K196" s="13">
        <v>0</v>
      </c>
      <c r="L196" s="13">
        <v>1</v>
      </c>
    </row>
    <row r="197" spans="1:12" ht="15" customHeight="1" x14ac:dyDescent="0.15">
      <c r="A197" s="111"/>
      <c r="B197" s="200"/>
      <c r="C197" s="110" t="s">
        <v>172</v>
      </c>
      <c r="D197" s="13">
        <v>7</v>
      </c>
      <c r="E197" s="13">
        <v>4</v>
      </c>
      <c r="F197" s="13">
        <v>3</v>
      </c>
      <c r="G197" s="13">
        <v>7</v>
      </c>
      <c r="H197" s="13">
        <v>1</v>
      </c>
      <c r="I197" s="13">
        <v>0</v>
      </c>
      <c r="J197" s="13">
        <v>6</v>
      </c>
      <c r="K197" s="13">
        <v>0</v>
      </c>
      <c r="L197" s="13">
        <v>0</v>
      </c>
    </row>
    <row r="198" spans="1:12" ht="15" customHeight="1" x14ac:dyDescent="0.15">
      <c r="A198" s="109"/>
      <c r="B198" s="456"/>
      <c r="C198" s="108" t="s">
        <v>66</v>
      </c>
      <c r="D198" s="13">
        <v>116</v>
      </c>
      <c r="E198" s="13">
        <v>26</v>
      </c>
      <c r="F198" s="13">
        <v>90</v>
      </c>
      <c r="G198" s="13">
        <v>116</v>
      </c>
      <c r="H198" s="13">
        <v>24</v>
      </c>
      <c r="I198" s="13">
        <v>5</v>
      </c>
      <c r="J198" s="13">
        <v>76</v>
      </c>
      <c r="K198" s="13">
        <v>0</v>
      </c>
      <c r="L198" s="13">
        <v>11</v>
      </c>
    </row>
    <row r="199" spans="1:12" ht="15" customHeight="1" x14ac:dyDescent="0.15">
      <c r="A199" s="114" t="s">
        <v>71</v>
      </c>
      <c r="B199" s="17" t="s">
        <v>6</v>
      </c>
      <c r="C199" s="113" t="s">
        <v>16</v>
      </c>
      <c r="D199" s="13">
        <v>1165</v>
      </c>
      <c r="E199" s="13">
        <v>602</v>
      </c>
      <c r="F199" s="13">
        <v>563</v>
      </c>
      <c r="G199" s="13">
        <v>1165</v>
      </c>
      <c r="H199" s="13">
        <v>159</v>
      </c>
      <c r="I199" s="13">
        <v>2</v>
      </c>
      <c r="J199" s="13">
        <v>984</v>
      </c>
      <c r="K199" s="13">
        <v>0</v>
      </c>
      <c r="L199" s="13">
        <v>20</v>
      </c>
    </row>
    <row r="200" spans="1:12" ht="15" customHeight="1" x14ac:dyDescent="0.15">
      <c r="A200" s="203" t="s">
        <v>477</v>
      </c>
      <c r="B200" s="18" t="s">
        <v>7</v>
      </c>
      <c r="C200" s="112"/>
      <c r="D200" s="13"/>
      <c r="E200" s="13"/>
      <c r="F200" s="13"/>
      <c r="G200" s="13"/>
      <c r="H200" s="13"/>
      <c r="I200" s="13"/>
      <c r="J200" s="13"/>
      <c r="K200" s="13"/>
      <c r="L200" s="13"/>
    </row>
    <row r="201" spans="1:12" ht="15" customHeight="1" x14ac:dyDescent="0.15">
      <c r="A201" s="203"/>
      <c r="B201" s="18" t="s">
        <v>8</v>
      </c>
      <c r="C201" s="110" t="s">
        <v>1</v>
      </c>
      <c r="D201" s="13">
        <v>77</v>
      </c>
      <c r="E201" s="13">
        <v>30</v>
      </c>
      <c r="F201" s="13">
        <v>47</v>
      </c>
      <c r="G201" s="13">
        <v>77</v>
      </c>
      <c r="H201" s="13">
        <v>7</v>
      </c>
      <c r="I201" s="13">
        <v>1</v>
      </c>
      <c r="J201" s="13">
        <v>66</v>
      </c>
      <c r="K201" s="13">
        <v>0</v>
      </c>
      <c r="L201" s="13">
        <v>3</v>
      </c>
    </row>
    <row r="202" spans="1:12" ht="15" customHeight="1" x14ac:dyDescent="0.15">
      <c r="A202" s="111"/>
      <c r="B202" s="18" t="s">
        <v>9</v>
      </c>
      <c r="C202" s="110" t="s">
        <v>212</v>
      </c>
      <c r="D202" s="13">
        <v>125</v>
      </c>
      <c r="E202" s="13">
        <v>75</v>
      </c>
      <c r="F202" s="13">
        <v>50</v>
      </c>
      <c r="G202" s="13">
        <v>125</v>
      </c>
      <c r="H202" s="13">
        <v>15</v>
      </c>
      <c r="I202" s="13">
        <v>0</v>
      </c>
      <c r="J202" s="13">
        <v>110</v>
      </c>
      <c r="K202" s="13">
        <v>0</v>
      </c>
      <c r="L202" s="13">
        <v>0</v>
      </c>
    </row>
    <row r="203" spans="1:12" ht="15" customHeight="1" x14ac:dyDescent="0.15">
      <c r="A203" s="111"/>
      <c r="B203" s="18"/>
      <c r="C203" s="110" t="s">
        <v>213</v>
      </c>
      <c r="D203" s="13">
        <v>185</v>
      </c>
      <c r="E203" s="13">
        <v>85</v>
      </c>
      <c r="F203" s="13">
        <v>100</v>
      </c>
      <c r="G203" s="13">
        <v>185</v>
      </c>
      <c r="H203" s="13">
        <v>19</v>
      </c>
      <c r="I203" s="13">
        <v>0</v>
      </c>
      <c r="J203" s="13">
        <v>166</v>
      </c>
      <c r="K203" s="13">
        <v>0</v>
      </c>
      <c r="L203" s="13">
        <v>0</v>
      </c>
    </row>
    <row r="204" spans="1:12" ht="15" customHeight="1" x14ac:dyDescent="0.15">
      <c r="A204" s="111"/>
      <c r="B204" s="18"/>
      <c r="C204" s="110" t="s">
        <v>214</v>
      </c>
      <c r="D204" s="13">
        <v>138</v>
      </c>
      <c r="E204" s="13">
        <v>74</v>
      </c>
      <c r="F204" s="13">
        <v>64</v>
      </c>
      <c r="G204" s="13">
        <v>138</v>
      </c>
      <c r="H204" s="13">
        <v>17</v>
      </c>
      <c r="I204" s="13">
        <v>0</v>
      </c>
      <c r="J204" s="13">
        <v>120</v>
      </c>
      <c r="K204" s="13">
        <v>0</v>
      </c>
      <c r="L204" s="13">
        <v>1</v>
      </c>
    </row>
    <row r="205" spans="1:12" ht="15" customHeight="1" x14ac:dyDescent="0.15">
      <c r="A205" s="111"/>
      <c r="B205" s="18"/>
      <c r="C205" s="110" t="s">
        <v>215</v>
      </c>
      <c r="D205" s="13">
        <v>233</v>
      </c>
      <c r="E205" s="13">
        <v>128</v>
      </c>
      <c r="F205" s="13">
        <v>105</v>
      </c>
      <c r="G205" s="13">
        <v>233</v>
      </c>
      <c r="H205" s="13">
        <v>25</v>
      </c>
      <c r="I205" s="13">
        <v>0</v>
      </c>
      <c r="J205" s="13">
        <v>205</v>
      </c>
      <c r="K205" s="13">
        <v>0</v>
      </c>
      <c r="L205" s="13">
        <v>3</v>
      </c>
    </row>
    <row r="206" spans="1:12" ht="15" customHeight="1" x14ac:dyDescent="0.15">
      <c r="A206" s="111"/>
      <c r="B206" s="19"/>
      <c r="C206" s="108" t="s">
        <v>133</v>
      </c>
      <c r="D206" s="13">
        <v>407</v>
      </c>
      <c r="E206" s="13">
        <v>210</v>
      </c>
      <c r="F206" s="13">
        <v>197</v>
      </c>
      <c r="G206" s="13">
        <v>407</v>
      </c>
      <c r="H206" s="13">
        <v>76</v>
      </c>
      <c r="I206" s="13">
        <v>1</v>
      </c>
      <c r="J206" s="13">
        <v>317</v>
      </c>
      <c r="K206" s="13">
        <v>0</v>
      </c>
      <c r="L206" s="13">
        <v>13</v>
      </c>
    </row>
    <row r="207" spans="1:12" ht="15" customHeight="1" x14ac:dyDescent="0.15">
      <c r="A207" s="111"/>
      <c r="B207" s="11" t="s">
        <v>2</v>
      </c>
      <c r="C207" s="113" t="s">
        <v>16</v>
      </c>
      <c r="D207" s="13">
        <v>835</v>
      </c>
      <c r="E207" s="13">
        <v>315</v>
      </c>
      <c r="F207" s="13">
        <v>520</v>
      </c>
      <c r="G207" s="13">
        <v>835</v>
      </c>
      <c r="H207" s="13">
        <v>170</v>
      </c>
      <c r="I207" s="13">
        <v>16</v>
      </c>
      <c r="J207" s="13">
        <v>629</v>
      </c>
      <c r="K207" s="13">
        <v>0</v>
      </c>
      <c r="L207" s="13">
        <v>20</v>
      </c>
    </row>
    <row r="208" spans="1:12" ht="15" customHeight="1" x14ac:dyDescent="0.15">
      <c r="A208" s="111"/>
      <c r="B208" s="11" t="s">
        <v>3</v>
      </c>
      <c r="C208" s="112"/>
      <c r="D208" s="13"/>
      <c r="E208" s="13"/>
      <c r="F208" s="13"/>
      <c r="G208" s="13"/>
      <c r="H208" s="13"/>
      <c r="I208" s="13"/>
      <c r="J208" s="13"/>
      <c r="K208" s="13"/>
      <c r="L208" s="13"/>
    </row>
    <row r="209" spans="1:12" ht="15" customHeight="1" x14ac:dyDescent="0.15">
      <c r="A209" s="111"/>
      <c r="B209" s="11" t="s">
        <v>4</v>
      </c>
      <c r="C209" s="110" t="s">
        <v>1</v>
      </c>
      <c r="D209" s="13">
        <v>186</v>
      </c>
      <c r="E209" s="13">
        <v>53</v>
      </c>
      <c r="F209" s="13">
        <v>133</v>
      </c>
      <c r="G209" s="13">
        <v>186</v>
      </c>
      <c r="H209" s="13">
        <v>40</v>
      </c>
      <c r="I209" s="13">
        <v>6</v>
      </c>
      <c r="J209" s="13">
        <v>136</v>
      </c>
      <c r="K209" s="13">
        <v>0</v>
      </c>
      <c r="L209" s="13">
        <v>4</v>
      </c>
    </row>
    <row r="210" spans="1:12" ht="15" customHeight="1" x14ac:dyDescent="0.15">
      <c r="A210" s="111"/>
      <c r="B210" s="11"/>
      <c r="C210" s="110" t="s">
        <v>212</v>
      </c>
      <c r="D210" s="13">
        <v>47</v>
      </c>
      <c r="E210" s="13">
        <v>20</v>
      </c>
      <c r="F210" s="13">
        <v>27</v>
      </c>
      <c r="G210" s="13">
        <v>47</v>
      </c>
      <c r="H210" s="13">
        <v>6</v>
      </c>
      <c r="I210" s="13">
        <v>0</v>
      </c>
      <c r="J210" s="13">
        <v>41</v>
      </c>
      <c r="K210" s="13">
        <v>0</v>
      </c>
      <c r="L210" s="13">
        <v>0</v>
      </c>
    </row>
    <row r="211" spans="1:12" ht="15" customHeight="1" x14ac:dyDescent="0.15">
      <c r="A211" s="111"/>
      <c r="B211" s="11"/>
      <c r="C211" s="110" t="s">
        <v>213</v>
      </c>
      <c r="D211" s="13">
        <v>102</v>
      </c>
      <c r="E211" s="13">
        <v>36</v>
      </c>
      <c r="F211" s="13">
        <v>66</v>
      </c>
      <c r="G211" s="13">
        <v>102</v>
      </c>
      <c r="H211" s="13">
        <v>20</v>
      </c>
      <c r="I211" s="13">
        <v>2</v>
      </c>
      <c r="J211" s="13">
        <v>79</v>
      </c>
      <c r="K211" s="13">
        <v>0</v>
      </c>
      <c r="L211" s="13">
        <v>1</v>
      </c>
    </row>
    <row r="212" spans="1:12" ht="15" customHeight="1" x14ac:dyDescent="0.15">
      <c r="A212" s="111"/>
      <c r="B212" s="11"/>
      <c r="C212" s="110" t="s">
        <v>214</v>
      </c>
      <c r="D212" s="13">
        <v>62</v>
      </c>
      <c r="E212" s="13">
        <v>24</v>
      </c>
      <c r="F212" s="13">
        <v>38</v>
      </c>
      <c r="G212" s="13">
        <v>62</v>
      </c>
      <c r="H212" s="13">
        <v>8</v>
      </c>
      <c r="I212" s="13">
        <v>1</v>
      </c>
      <c r="J212" s="13">
        <v>51</v>
      </c>
      <c r="K212" s="13">
        <v>0</v>
      </c>
      <c r="L212" s="13">
        <v>2</v>
      </c>
    </row>
    <row r="213" spans="1:12" ht="15" customHeight="1" x14ac:dyDescent="0.15">
      <c r="A213" s="111"/>
      <c r="B213" s="11"/>
      <c r="C213" s="110" t="s">
        <v>215</v>
      </c>
      <c r="D213" s="13">
        <v>151</v>
      </c>
      <c r="E213" s="13">
        <v>67</v>
      </c>
      <c r="F213" s="13">
        <v>84</v>
      </c>
      <c r="G213" s="13">
        <v>151</v>
      </c>
      <c r="H213" s="13">
        <v>35</v>
      </c>
      <c r="I213" s="13">
        <v>3</v>
      </c>
      <c r="J213" s="13">
        <v>110</v>
      </c>
      <c r="K213" s="13">
        <v>0</v>
      </c>
      <c r="L213" s="13">
        <v>3</v>
      </c>
    </row>
    <row r="214" spans="1:12" ht="15" customHeight="1" x14ac:dyDescent="0.15">
      <c r="A214" s="111"/>
      <c r="B214" s="11"/>
      <c r="C214" s="108" t="s">
        <v>133</v>
      </c>
      <c r="D214" s="13">
        <v>287</v>
      </c>
      <c r="E214" s="13">
        <v>115</v>
      </c>
      <c r="F214" s="13">
        <v>172</v>
      </c>
      <c r="G214" s="13">
        <v>287</v>
      </c>
      <c r="H214" s="13">
        <v>61</v>
      </c>
      <c r="I214" s="13">
        <v>4</v>
      </c>
      <c r="J214" s="13">
        <v>212</v>
      </c>
      <c r="K214" s="13">
        <v>0</v>
      </c>
      <c r="L214" s="13">
        <v>10</v>
      </c>
    </row>
    <row r="215" spans="1:12" ht="15" customHeight="1" x14ac:dyDescent="0.15">
      <c r="A215" s="111"/>
      <c r="B215" s="204" t="s">
        <v>5</v>
      </c>
      <c r="C215" s="113" t="s">
        <v>16</v>
      </c>
      <c r="D215" s="13">
        <v>955</v>
      </c>
      <c r="E215" s="13">
        <v>256</v>
      </c>
      <c r="F215" s="13">
        <v>699</v>
      </c>
      <c r="G215" s="13">
        <v>955</v>
      </c>
      <c r="H215" s="13">
        <v>162</v>
      </c>
      <c r="I215" s="13">
        <v>30</v>
      </c>
      <c r="J215" s="13">
        <v>724</v>
      </c>
      <c r="K215" s="13">
        <v>7</v>
      </c>
      <c r="L215" s="13">
        <v>32</v>
      </c>
    </row>
    <row r="216" spans="1:12" ht="15" customHeight="1" x14ac:dyDescent="0.15">
      <c r="A216" s="111"/>
      <c r="B216" s="205"/>
      <c r="C216" s="112"/>
      <c r="D216" s="13"/>
      <c r="E216" s="13"/>
      <c r="F216" s="13"/>
      <c r="G216" s="13"/>
      <c r="H216" s="13"/>
      <c r="I216" s="13"/>
      <c r="J216" s="13"/>
      <c r="K216" s="13"/>
      <c r="L216" s="13"/>
    </row>
    <row r="217" spans="1:12" ht="15" customHeight="1" x14ac:dyDescent="0.15">
      <c r="A217" s="111"/>
      <c r="B217" s="205"/>
      <c r="C217" s="110" t="s">
        <v>1</v>
      </c>
      <c r="D217" s="13">
        <v>265</v>
      </c>
      <c r="E217" s="13">
        <v>62</v>
      </c>
      <c r="F217" s="13">
        <v>203</v>
      </c>
      <c r="G217" s="13">
        <v>265</v>
      </c>
      <c r="H217" s="13">
        <v>42</v>
      </c>
      <c r="I217" s="13">
        <v>18</v>
      </c>
      <c r="J217" s="13">
        <v>193</v>
      </c>
      <c r="K217" s="13">
        <v>6</v>
      </c>
      <c r="L217" s="13">
        <v>6</v>
      </c>
    </row>
    <row r="218" spans="1:12" ht="15" customHeight="1" x14ac:dyDescent="0.15">
      <c r="A218" s="111"/>
      <c r="B218" s="205"/>
      <c r="C218" s="110" t="s">
        <v>212</v>
      </c>
      <c r="D218" s="13">
        <v>123</v>
      </c>
      <c r="E218" s="13">
        <v>28</v>
      </c>
      <c r="F218" s="13">
        <v>95</v>
      </c>
      <c r="G218" s="13">
        <v>123</v>
      </c>
      <c r="H218" s="13">
        <v>18</v>
      </c>
      <c r="I218" s="13">
        <v>3</v>
      </c>
      <c r="J218" s="13">
        <v>100</v>
      </c>
      <c r="K218" s="13">
        <v>1</v>
      </c>
      <c r="L218" s="13">
        <v>1</v>
      </c>
    </row>
    <row r="219" spans="1:12" ht="15" customHeight="1" x14ac:dyDescent="0.15">
      <c r="A219" s="111"/>
      <c r="B219" s="205"/>
      <c r="C219" s="110" t="s">
        <v>213</v>
      </c>
      <c r="D219" s="13">
        <v>122</v>
      </c>
      <c r="E219" s="13">
        <v>36</v>
      </c>
      <c r="F219" s="13">
        <v>86</v>
      </c>
      <c r="G219" s="13">
        <v>122</v>
      </c>
      <c r="H219" s="13">
        <v>17</v>
      </c>
      <c r="I219" s="13">
        <v>0</v>
      </c>
      <c r="J219" s="13">
        <v>104</v>
      </c>
      <c r="K219" s="13">
        <v>0</v>
      </c>
      <c r="L219" s="13">
        <v>1</v>
      </c>
    </row>
    <row r="220" spans="1:12" ht="15" customHeight="1" x14ac:dyDescent="0.15">
      <c r="A220" s="111"/>
      <c r="B220" s="200"/>
      <c r="C220" s="110" t="s">
        <v>214</v>
      </c>
      <c r="D220" s="13">
        <v>65</v>
      </c>
      <c r="E220" s="13">
        <v>22</v>
      </c>
      <c r="F220" s="13">
        <v>43</v>
      </c>
      <c r="G220" s="13">
        <v>65</v>
      </c>
      <c r="H220" s="13">
        <v>10</v>
      </c>
      <c r="I220" s="13">
        <v>1</v>
      </c>
      <c r="J220" s="13">
        <v>54</v>
      </c>
      <c r="K220" s="13">
        <v>0</v>
      </c>
      <c r="L220" s="13">
        <v>0</v>
      </c>
    </row>
    <row r="221" spans="1:12" ht="15" customHeight="1" x14ac:dyDescent="0.15">
      <c r="A221" s="111"/>
      <c r="B221" s="200"/>
      <c r="C221" s="110" t="s">
        <v>215</v>
      </c>
      <c r="D221" s="13">
        <v>94</v>
      </c>
      <c r="E221" s="13">
        <v>35</v>
      </c>
      <c r="F221" s="13">
        <v>59</v>
      </c>
      <c r="G221" s="13">
        <v>94</v>
      </c>
      <c r="H221" s="13">
        <v>18</v>
      </c>
      <c r="I221" s="13">
        <v>0</v>
      </c>
      <c r="J221" s="13">
        <v>74</v>
      </c>
      <c r="K221" s="13">
        <v>0</v>
      </c>
      <c r="L221" s="13">
        <v>2</v>
      </c>
    </row>
    <row r="222" spans="1:12" ht="15" customHeight="1" x14ac:dyDescent="0.15">
      <c r="A222" s="109"/>
      <c r="B222" s="456"/>
      <c r="C222" s="108" t="s">
        <v>133</v>
      </c>
      <c r="D222" s="13">
        <v>286</v>
      </c>
      <c r="E222" s="13">
        <v>73</v>
      </c>
      <c r="F222" s="13">
        <v>213</v>
      </c>
      <c r="G222" s="13">
        <v>286</v>
      </c>
      <c r="H222" s="13">
        <v>57</v>
      </c>
      <c r="I222" s="13">
        <v>8</v>
      </c>
      <c r="J222" s="13">
        <v>199</v>
      </c>
      <c r="K222" s="13">
        <v>0</v>
      </c>
      <c r="L222" s="13">
        <v>22</v>
      </c>
    </row>
    <row r="223" spans="1:12" ht="15" customHeight="1" x14ac:dyDescent="0.15">
      <c r="A223" s="114" t="s">
        <v>475</v>
      </c>
      <c r="B223" s="17" t="s">
        <v>6</v>
      </c>
      <c r="C223" s="113" t="s">
        <v>16</v>
      </c>
      <c r="D223" s="13">
        <v>1165</v>
      </c>
      <c r="E223" s="13">
        <v>602</v>
      </c>
      <c r="F223" s="13">
        <v>563</v>
      </c>
      <c r="G223" s="13">
        <v>1165</v>
      </c>
      <c r="H223" s="13">
        <v>159</v>
      </c>
      <c r="I223" s="13">
        <v>2</v>
      </c>
      <c r="J223" s="13">
        <v>984</v>
      </c>
      <c r="K223" s="13">
        <v>0</v>
      </c>
      <c r="L223" s="13">
        <v>20</v>
      </c>
    </row>
    <row r="224" spans="1:12" ht="15" customHeight="1" x14ac:dyDescent="0.15">
      <c r="A224" s="203" t="s">
        <v>479</v>
      </c>
      <c r="B224" s="18" t="s">
        <v>7</v>
      </c>
      <c r="C224" s="112"/>
      <c r="D224" s="13"/>
      <c r="E224" s="13"/>
      <c r="F224" s="13"/>
      <c r="G224" s="13"/>
      <c r="H224" s="13"/>
      <c r="I224" s="13"/>
      <c r="J224" s="13"/>
      <c r="K224" s="13"/>
      <c r="L224" s="13"/>
    </row>
    <row r="225" spans="1:12" ht="15" customHeight="1" x14ac:dyDescent="0.15">
      <c r="A225" s="203"/>
      <c r="B225" s="18" t="s">
        <v>8</v>
      </c>
      <c r="C225" s="110" t="s">
        <v>1</v>
      </c>
      <c r="D225" s="13">
        <v>553</v>
      </c>
      <c r="E225" s="13">
        <v>262</v>
      </c>
      <c r="F225" s="13">
        <v>291</v>
      </c>
      <c r="G225" s="13">
        <v>553</v>
      </c>
      <c r="H225" s="13">
        <v>76</v>
      </c>
      <c r="I225" s="13">
        <v>2</v>
      </c>
      <c r="J225" s="13">
        <v>466</v>
      </c>
      <c r="K225" s="13">
        <v>0</v>
      </c>
      <c r="L225" s="13">
        <v>9</v>
      </c>
    </row>
    <row r="226" spans="1:12" ht="15" customHeight="1" x14ac:dyDescent="0.15">
      <c r="A226" s="111"/>
      <c r="B226" s="18" t="s">
        <v>9</v>
      </c>
      <c r="C226" s="110" t="s">
        <v>212</v>
      </c>
      <c r="D226" s="13">
        <v>306</v>
      </c>
      <c r="E226" s="13">
        <v>160</v>
      </c>
      <c r="F226" s="13">
        <v>146</v>
      </c>
      <c r="G226" s="13">
        <v>306</v>
      </c>
      <c r="H226" s="13">
        <v>40</v>
      </c>
      <c r="I226" s="13">
        <v>0</v>
      </c>
      <c r="J226" s="13">
        <v>264</v>
      </c>
      <c r="K226" s="13">
        <v>0</v>
      </c>
      <c r="L226" s="13">
        <v>2</v>
      </c>
    </row>
    <row r="227" spans="1:12" ht="15" customHeight="1" x14ac:dyDescent="0.15">
      <c r="A227" s="111"/>
      <c r="B227" s="18"/>
      <c r="C227" s="110" t="s">
        <v>213</v>
      </c>
      <c r="D227" s="13">
        <v>91</v>
      </c>
      <c r="E227" s="13">
        <v>51</v>
      </c>
      <c r="F227" s="13">
        <v>40</v>
      </c>
      <c r="G227" s="13">
        <v>91</v>
      </c>
      <c r="H227" s="13">
        <v>9</v>
      </c>
      <c r="I227" s="13">
        <v>0</v>
      </c>
      <c r="J227" s="13">
        <v>81</v>
      </c>
      <c r="K227" s="13">
        <v>0</v>
      </c>
      <c r="L227" s="13">
        <v>1</v>
      </c>
    </row>
    <row r="228" spans="1:12" ht="15" customHeight="1" x14ac:dyDescent="0.15">
      <c r="A228" s="111"/>
      <c r="B228" s="18"/>
      <c r="C228" s="110" t="s">
        <v>214</v>
      </c>
      <c r="D228" s="13">
        <v>28</v>
      </c>
      <c r="E228" s="13">
        <v>19</v>
      </c>
      <c r="F228" s="13">
        <v>9</v>
      </c>
      <c r="G228" s="13">
        <v>28</v>
      </c>
      <c r="H228" s="13">
        <v>3</v>
      </c>
      <c r="I228" s="13">
        <v>0</v>
      </c>
      <c r="J228" s="13">
        <v>25</v>
      </c>
      <c r="K228" s="13">
        <v>0</v>
      </c>
      <c r="L228" s="13">
        <v>0</v>
      </c>
    </row>
    <row r="229" spans="1:12" ht="15" customHeight="1" x14ac:dyDescent="0.15">
      <c r="A229" s="111"/>
      <c r="B229" s="18"/>
      <c r="C229" s="110" t="s">
        <v>215</v>
      </c>
      <c r="D229" s="13">
        <v>41</v>
      </c>
      <c r="E229" s="13">
        <v>23</v>
      </c>
      <c r="F229" s="13">
        <v>18</v>
      </c>
      <c r="G229" s="13">
        <v>41</v>
      </c>
      <c r="H229" s="13">
        <v>3</v>
      </c>
      <c r="I229" s="13">
        <v>0</v>
      </c>
      <c r="J229" s="13">
        <v>37</v>
      </c>
      <c r="K229" s="13">
        <v>0</v>
      </c>
      <c r="L229" s="13">
        <v>1</v>
      </c>
    </row>
    <row r="230" spans="1:12" ht="15" customHeight="1" x14ac:dyDescent="0.15">
      <c r="A230" s="111"/>
      <c r="B230" s="19"/>
      <c r="C230" s="108" t="s">
        <v>133</v>
      </c>
      <c r="D230" s="13">
        <v>146</v>
      </c>
      <c r="E230" s="13">
        <v>87</v>
      </c>
      <c r="F230" s="13">
        <v>59</v>
      </c>
      <c r="G230" s="13">
        <v>146</v>
      </c>
      <c r="H230" s="13">
        <v>28</v>
      </c>
      <c r="I230" s="13">
        <v>0</v>
      </c>
      <c r="J230" s="13">
        <v>111</v>
      </c>
      <c r="K230" s="13">
        <v>0</v>
      </c>
      <c r="L230" s="13">
        <v>7</v>
      </c>
    </row>
    <row r="231" spans="1:12" ht="15" customHeight="1" x14ac:dyDescent="0.15">
      <c r="A231" s="111"/>
      <c r="B231" s="11" t="s">
        <v>2</v>
      </c>
      <c r="C231" s="113" t="s">
        <v>16</v>
      </c>
      <c r="D231" s="13">
        <v>835</v>
      </c>
      <c r="E231" s="13">
        <v>315</v>
      </c>
      <c r="F231" s="13">
        <v>520</v>
      </c>
      <c r="G231" s="13">
        <v>835</v>
      </c>
      <c r="H231" s="13">
        <v>170</v>
      </c>
      <c r="I231" s="13">
        <v>16</v>
      </c>
      <c r="J231" s="13">
        <v>629</v>
      </c>
      <c r="K231" s="13">
        <v>0</v>
      </c>
      <c r="L231" s="13">
        <v>20</v>
      </c>
    </row>
    <row r="232" spans="1:12" ht="15" customHeight="1" x14ac:dyDescent="0.15">
      <c r="A232" s="111"/>
      <c r="B232" s="11" t="s">
        <v>3</v>
      </c>
      <c r="C232" s="112"/>
      <c r="D232" s="13"/>
      <c r="E232" s="13"/>
      <c r="F232" s="13"/>
      <c r="G232" s="13"/>
      <c r="H232" s="13"/>
      <c r="I232" s="13"/>
      <c r="J232" s="13"/>
      <c r="K232" s="13"/>
      <c r="L232" s="13"/>
    </row>
    <row r="233" spans="1:12" ht="15" customHeight="1" x14ac:dyDescent="0.15">
      <c r="A233" s="111"/>
      <c r="B233" s="11" t="s">
        <v>4</v>
      </c>
      <c r="C233" s="110" t="s">
        <v>1</v>
      </c>
      <c r="D233" s="13">
        <v>523</v>
      </c>
      <c r="E233" s="13">
        <v>168</v>
      </c>
      <c r="F233" s="13">
        <v>355</v>
      </c>
      <c r="G233" s="13">
        <v>523</v>
      </c>
      <c r="H233" s="13">
        <v>107</v>
      </c>
      <c r="I233" s="13">
        <v>10</v>
      </c>
      <c r="J233" s="13">
        <v>396</v>
      </c>
      <c r="K233" s="13">
        <v>0</v>
      </c>
      <c r="L233" s="13">
        <v>10</v>
      </c>
    </row>
    <row r="234" spans="1:12" ht="15" customHeight="1" x14ac:dyDescent="0.15">
      <c r="A234" s="111"/>
      <c r="B234" s="11"/>
      <c r="C234" s="110" t="s">
        <v>212</v>
      </c>
      <c r="D234" s="13">
        <v>53</v>
      </c>
      <c r="E234" s="13">
        <v>34</v>
      </c>
      <c r="F234" s="13">
        <v>19</v>
      </c>
      <c r="G234" s="13">
        <v>53</v>
      </c>
      <c r="H234" s="13">
        <v>10</v>
      </c>
      <c r="I234" s="13">
        <v>1</v>
      </c>
      <c r="J234" s="13">
        <v>42</v>
      </c>
      <c r="K234" s="13">
        <v>0</v>
      </c>
      <c r="L234" s="13">
        <v>0</v>
      </c>
    </row>
    <row r="235" spans="1:12" ht="15" customHeight="1" x14ac:dyDescent="0.15">
      <c r="A235" s="111"/>
      <c r="B235" s="11"/>
      <c r="C235" s="110" t="s">
        <v>213</v>
      </c>
      <c r="D235" s="13">
        <v>37</v>
      </c>
      <c r="E235" s="13">
        <v>21</v>
      </c>
      <c r="F235" s="13">
        <v>16</v>
      </c>
      <c r="G235" s="13">
        <v>37</v>
      </c>
      <c r="H235" s="13">
        <v>8</v>
      </c>
      <c r="I235" s="13">
        <v>1</v>
      </c>
      <c r="J235" s="13">
        <v>28</v>
      </c>
      <c r="K235" s="13">
        <v>0</v>
      </c>
      <c r="L235" s="13">
        <v>0</v>
      </c>
    </row>
    <row r="236" spans="1:12" ht="15" customHeight="1" x14ac:dyDescent="0.15">
      <c r="A236" s="111"/>
      <c r="B236" s="11"/>
      <c r="C236" s="110" t="s">
        <v>214</v>
      </c>
      <c r="D236" s="13">
        <v>17</v>
      </c>
      <c r="E236" s="13">
        <v>8</v>
      </c>
      <c r="F236" s="13">
        <v>9</v>
      </c>
      <c r="G236" s="13">
        <v>17</v>
      </c>
      <c r="H236" s="13">
        <v>4</v>
      </c>
      <c r="I236" s="13">
        <v>0</v>
      </c>
      <c r="J236" s="13">
        <v>12</v>
      </c>
      <c r="K236" s="13">
        <v>0</v>
      </c>
      <c r="L236" s="13">
        <v>1</v>
      </c>
    </row>
    <row r="237" spans="1:12" ht="15" customHeight="1" x14ac:dyDescent="0.15">
      <c r="A237" s="111"/>
      <c r="B237" s="11"/>
      <c r="C237" s="110" t="s">
        <v>215</v>
      </c>
      <c r="D237" s="13">
        <v>42</v>
      </c>
      <c r="E237" s="13">
        <v>13</v>
      </c>
      <c r="F237" s="13">
        <v>29</v>
      </c>
      <c r="G237" s="13">
        <v>42</v>
      </c>
      <c r="H237" s="13">
        <v>9</v>
      </c>
      <c r="I237" s="13">
        <v>1</v>
      </c>
      <c r="J237" s="13">
        <v>31</v>
      </c>
      <c r="K237" s="13">
        <v>0</v>
      </c>
      <c r="L237" s="13">
        <v>1</v>
      </c>
    </row>
    <row r="238" spans="1:12" ht="15" customHeight="1" x14ac:dyDescent="0.15">
      <c r="A238" s="111"/>
      <c r="B238" s="11"/>
      <c r="C238" s="108" t="s">
        <v>133</v>
      </c>
      <c r="D238" s="13">
        <v>163</v>
      </c>
      <c r="E238" s="13">
        <v>71</v>
      </c>
      <c r="F238" s="13">
        <v>92</v>
      </c>
      <c r="G238" s="13">
        <v>163</v>
      </c>
      <c r="H238" s="13">
        <v>32</v>
      </c>
      <c r="I238" s="13">
        <v>3</v>
      </c>
      <c r="J238" s="13">
        <v>120</v>
      </c>
      <c r="K238" s="13">
        <v>0</v>
      </c>
      <c r="L238" s="13">
        <v>8</v>
      </c>
    </row>
    <row r="239" spans="1:12" ht="15" customHeight="1" x14ac:dyDescent="0.15">
      <c r="A239" s="111"/>
      <c r="B239" s="204" t="s">
        <v>5</v>
      </c>
      <c r="C239" s="113" t="s">
        <v>16</v>
      </c>
      <c r="D239" s="13">
        <v>955</v>
      </c>
      <c r="E239" s="13">
        <v>256</v>
      </c>
      <c r="F239" s="13">
        <v>699</v>
      </c>
      <c r="G239" s="13">
        <v>955</v>
      </c>
      <c r="H239" s="13">
        <v>162</v>
      </c>
      <c r="I239" s="13">
        <v>30</v>
      </c>
      <c r="J239" s="13">
        <v>724</v>
      </c>
      <c r="K239" s="13">
        <v>7</v>
      </c>
      <c r="L239" s="13">
        <v>32</v>
      </c>
    </row>
    <row r="240" spans="1:12" ht="15" customHeight="1" x14ac:dyDescent="0.15">
      <c r="A240" s="111"/>
      <c r="B240" s="205"/>
      <c r="C240" s="112"/>
      <c r="D240" s="13"/>
      <c r="E240" s="13"/>
      <c r="F240" s="13"/>
      <c r="G240" s="13"/>
      <c r="H240" s="13"/>
      <c r="I240" s="13"/>
      <c r="J240" s="13"/>
      <c r="K240" s="13"/>
      <c r="L240" s="13"/>
    </row>
    <row r="241" spans="1:12" ht="15" customHeight="1" x14ac:dyDescent="0.15">
      <c r="A241" s="111"/>
      <c r="B241" s="205"/>
      <c r="C241" s="110" t="s">
        <v>1</v>
      </c>
      <c r="D241" s="13">
        <v>730</v>
      </c>
      <c r="E241" s="13">
        <v>190</v>
      </c>
      <c r="F241" s="13">
        <v>540</v>
      </c>
      <c r="G241" s="13">
        <v>730</v>
      </c>
      <c r="H241" s="13">
        <v>120</v>
      </c>
      <c r="I241" s="13">
        <v>25</v>
      </c>
      <c r="J241" s="13">
        <v>561</v>
      </c>
      <c r="K241" s="13">
        <v>7</v>
      </c>
      <c r="L241" s="13">
        <v>17</v>
      </c>
    </row>
    <row r="242" spans="1:12" ht="15" customHeight="1" x14ac:dyDescent="0.15">
      <c r="A242" s="111"/>
      <c r="B242" s="205"/>
      <c r="C242" s="110" t="s">
        <v>212</v>
      </c>
      <c r="D242" s="13">
        <v>56</v>
      </c>
      <c r="E242" s="13">
        <v>16</v>
      </c>
      <c r="F242" s="13">
        <v>40</v>
      </c>
      <c r="G242" s="13">
        <v>56</v>
      </c>
      <c r="H242" s="13">
        <v>12</v>
      </c>
      <c r="I242" s="13">
        <v>0</v>
      </c>
      <c r="J242" s="13">
        <v>43</v>
      </c>
      <c r="K242" s="13">
        <v>0</v>
      </c>
      <c r="L242" s="13">
        <v>1</v>
      </c>
    </row>
    <row r="243" spans="1:12" ht="15" customHeight="1" x14ac:dyDescent="0.15">
      <c r="A243" s="111"/>
      <c r="B243" s="205"/>
      <c r="C243" s="110" t="s">
        <v>213</v>
      </c>
      <c r="D243" s="13">
        <v>23</v>
      </c>
      <c r="E243" s="13">
        <v>12</v>
      </c>
      <c r="F243" s="13">
        <v>11</v>
      </c>
      <c r="G243" s="13">
        <v>23</v>
      </c>
      <c r="H243" s="13">
        <v>3</v>
      </c>
      <c r="I243" s="13">
        <v>0</v>
      </c>
      <c r="J243" s="13">
        <v>20</v>
      </c>
      <c r="K243" s="13">
        <v>0</v>
      </c>
      <c r="L243" s="13">
        <v>0</v>
      </c>
    </row>
    <row r="244" spans="1:12" ht="15" customHeight="1" x14ac:dyDescent="0.15">
      <c r="A244" s="111"/>
      <c r="B244" s="200"/>
      <c r="C244" s="110" t="s">
        <v>214</v>
      </c>
      <c r="D244" s="13">
        <v>11</v>
      </c>
      <c r="E244" s="13">
        <v>6</v>
      </c>
      <c r="F244" s="13">
        <v>5</v>
      </c>
      <c r="G244" s="13">
        <v>11</v>
      </c>
      <c r="H244" s="13">
        <v>2</v>
      </c>
      <c r="I244" s="13">
        <v>0</v>
      </c>
      <c r="J244" s="13">
        <v>9</v>
      </c>
      <c r="K244" s="13">
        <v>0</v>
      </c>
      <c r="L244" s="13">
        <v>0</v>
      </c>
    </row>
    <row r="245" spans="1:12" ht="15" customHeight="1" x14ac:dyDescent="0.15">
      <c r="A245" s="111"/>
      <c r="B245" s="200"/>
      <c r="C245" s="110" t="s">
        <v>215</v>
      </c>
      <c r="D245" s="13">
        <v>18</v>
      </c>
      <c r="E245" s="13">
        <v>6</v>
      </c>
      <c r="F245" s="13">
        <v>12</v>
      </c>
      <c r="G245" s="13">
        <v>18</v>
      </c>
      <c r="H245" s="13">
        <v>1</v>
      </c>
      <c r="I245" s="13">
        <v>0</v>
      </c>
      <c r="J245" s="13">
        <v>14</v>
      </c>
      <c r="K245" s="13">
        <v>0</v>
      </c>
      <c r="L245" s="13">
        <v>3</v>
      </c>
    </row>
    <row r="246" spans="1:12" ht="15" customHeight="1" x14ac:dyDescent="0.15">
      <c r="A246" s="109"/>
      <c r="B246" s="456"/>
      <c r="C246" s="108" t="s">
        <v>133</v>
      </c>
      <c r="D246" s="13">
        <v>117</v>
      </c>
      <c r="E246" s="13">
        <v>26</v>
      </c>
      <c r="F246" s="13">
        <v>91</v>
      </c>
      <c r="G246" s="13">
        <v>117</v>
      </c>
      <c r="H246" s="13">
        <v>24</v>
      </c>
      <c r="I246" s="13">
        <v>5</v>
      </c>
      <c r="J246" s="13">
        <v>77</v>
      </c>
      <c r="K246" s="13">
        <v>0</v>
      </c>
      <c r="L246" s="13">
        <v>11</v>
      </c>
    </row>
  </sheetData>
  <mergeCells count="17">
    <mergeCell ref="B191:B195"/>
    <mergeCell ref="A200:A201"/>
    <mergeCell ref="B215:B219"/>
    <mergeCell ref="A224:A225"/>
    <mergeCell ref="B239:B243"/>
    <mergeCell ref="B92:B96"/>
    <mergeCell ref="A101:A102"/>
    <mergeCell ref="B116:B120"/>
    <mergeCell ref="A128:A129"/>
    <mergeCell ref="B143:B147"/>
    <mergeCell ref="B167:B171"/>
    <mergeCell ref="E2:F2"/>
    <mergeCell ref="A5:A6"/>
    <mergeCell ref="B20:B24"/>
    <mergeCell ref="B44:B48"/>
    <mergeCell ref="B68:B72"/>
    <mergeCell ref="A77:A78"/>
  </mergeCells>
  <phoneticPr fontId="6"/>
  <pageMargins left="0.39370078740157483" right="0.39370078740157483" top="0.39370078740157483" bottom="0.19685039370078741" header="0.19685039370078741" footer="0.19685039370078741"/>
  <pageSetup paperSize="9" scale="70" orientation="portrait" horizontalDpi="200" verticalDpi="200" r:id="rId1"/>
  <headerFooter alignWithMargins="0">
    <oddHeader>&amp;R&amp;"ＭＳ ゴシック,標準"&amp;11&amp;F-&amp;A</oddHeader>
  </headerFooter>
  <rowBreaks count="1" manualBreakCount="1">
    <brk id="75"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603532-63C2-4762-9BA6-DEAAF79E5D3A}">
  <dimension ref="A1:L378"/>
  <sheetViews>
    <sheetView showGridLines="0" view="pageBreakPreview" zoomScaleNormal="100" zoomScaleSheetLayoutView="100" workbookViewId="0"/>
  </sheetViews>
  <sheetFormatPr defaultColWidth="8" defaultRowHeight="15" customHeight="1" x14ac:dyDescent="0.15"/>
  <cols>
    <col min="1" max="1" width="18.42578125" style="1" customWidth="1"/>
    <col min="2" max="2" width="4.28515625" style="1" customWidth="1"/>
    <col min="3" max="3" width="24.5703125" style="1" customWidth="1"/>
    <col min="4" max="6" width="11.28515625" style="1" customWidth="1"/>
    <col min="7" max="11" width="11.85546875" style="1" customWidth="1"/>
    <col min="12" max="12" width="10.5703125" style="1" customWidth="1"/>
    <col min="13" max="16384" width="8" style="1"/>
  </cols>
  <sheetData>
    <row r="1" spans="1:12" ht="15" customHeight="1" x14ac:dyDescent="0.15">
      <c r="D1" s="1" t="s">
        <v>616</v>
      </c>
      <c r="G1" s="1" t="s">
        <v>617</v>
      </c>
    </row>
    <row r="2" spans="1:12" s="7" customFormat="1" ht="24.95" customHeight="1" x14ac:dyDescent="0.15">
      <c r="A2" s="156"/>
      <c r="B2" s="155"/>
      <c r="C2" s="154"/>
      <c r="D2" s="153" t="s">
        <v>0</v>
      </c>
      <c r="E2" s="472" t="s">
        <v>57</v>
      </c>
      <c r="F2" s="473"/>
      <c r="G2" s="153" t="s">
        <v>0</v>
      </c>
      <c r="H2" s="153" t="s">
        <v>618</v>
      </c>
      <c r="I2" s="153" t="s">
        <v>619</v>
      </c>
      <c r="J2" s="474" t="s">
        <v>620</v>
      </c>
      <c r="K2" s="475" t="s">
        <v>621</v>
      </c>
      <c r="L2" s="153" t="s">
        <v>65</v>
      </c>
    </row>
    <row r="3" spans="1:12" s="7" customFormat="1" ht="15" customHeight="1" x14ac:dyDescent="0.15">
      <c r="A3" s="150"/>
      <c r="C3" s="149"/>
      <c r="D3" s="148"/>
      <c r="E3" s="148" t="s">
        <v>52</v>
      </c>
      <c r="F3" s="148" t="s">
        <v>622</v>
      </c>
      <c r="G3" s="148"/>
      <c r="H3" s="148"/>
      <c r="I3" s="148"/>
      <c r="J3" s="201"/>
      <c r="K3" s="201"/>
      <c r="L3" s="148"/>
    </row>
    <row r="4" spans="1:12" ht="15" customHeight="1" x14ac:dyDescent="0.15">
      <c r="A4" s="114" t="s">
        <v>480</v>
      </c>
      <c r="B4" s="17" t="s">
        <v>6</v>
      </c>
      <c r="C4" s="113" t="s">
        <v>16</v>
      </c>
      <c r="D4" s="8">
        <f t="shared" ref="D4:L4" si="0">D193</f>
        <v>1165</v>
      </c>
      <c r="E4" s="8">
        <f t="shared" si="0"/>
        <v>602</v>
      </c>
      <c r="F4" s="8">
        <f t="shared" si="0"/>
        <v>563</v>
      </c>
      <c r="G4" s="8">
        <f t="shared" si="0"/>
        <v>1165</v>
      </c>
      <c r="H4" s="8">
        <f t="shared" si="0"/>
        <v>159</v>
      </c>
      <c r="I4" s="8">
        <f t="shared" si="0"/>
        <v>2</v>
      </c>
      <c r="J4" s="8">
        <f t="shared" si="0"/>
        <v>984</v>
      </c>
      <c r="K4" s="8">
        <f t="shared" si="0"/>
        <v>0</v>
      </c>
      <c r="L4" s="8">
        <f t="shared" si="0"/>
        <v>20</v>
      </c>
    </row>
    <row r="5" spans="1:12" ht="15" customHeight="1" x14ac:dyDescent="0.15">
      <c r="A5" s="80" t="s">
        <v>524</v>
      </c>
      <c r="B5" s="18" t="s">
        <v>7</v>
      </c>
      <c r="C5" s="112"/>
      <c r="D5" s="29">
        <f>IF(SUM(E5:F5)&gt;100,"－",SUM(E5:F5))</f>
        <v>100</v>
      </c>
      <c r="E5" s="28">
        <f>E193/$D4*100</f>
        <v>51.673819742489272</v>
      </c>
      <c r="F5" s="28">
        <f>F193/$D4*100</f>
        <v>48.326180257510728</v>
      </c>
      <c r="G5" s="29">
        <f>IF(SUM(H5:L5)&gt;100,"－",SUM(H5:L5))</f>
        <v>100</v>
      </c>
      <c r="H5" s="28">
        <f>H193/$G4*100</f>
        <v>13.648068669527897</v>
      </c>
      <c r="I5" s="28">
        <f>I193/$G4*100</f>
        <v>0.17167381974248927</v>
      </c>
      <c r="J5" s="28">
        <f t="shared" ref="J5:L5" si="1">J193/$G4*100</f>
        <v>84.46351931330473</v>
      </c>
      <c r="K5" s="28">
        <f t="shared" si="1"/>
        <v>0</v>
      </c>
      <c r="L5" s="28">
        <f t="shared" si="1"/>
        <v>1.7167381974248928</v>
      </c>
    </row>
    <row r="6" spans="1:12" ht="15" customHeight="1" x14ac:dyDescent="0.15">
      <c r="A6" s="80"/>
      <c r="B6" s="18" t="s">
        <v>8</v>
      </c>
      <c r="C6" s="110" t="s">
        <v>185</v>
      </c>
      <c r="D6" s="20">
        <f>D195</f>
        <v>924</v>
      </c>
      <c r="E6" s="12">
        <f t="shared" ref="E6:F12" si="2">IF($D6=0,0,E195/$D6*100)</f>
        <v>53.896103896103895</v>
      </c>
      <c r="F6" s="12">
        <f t="shared" si="2"/>
        <v>46.103896103896105</v>
      </c>
      <c r="G6" s="20">
        <f>G195</f>
        <v>924</v>
      </c>
      <c r="H6" s="12">
        <f t="shared" ref="H6:L12" si="3">IF($G6=0,0,H195/$G6*100)</f>
        <v>13.419913419913421</v>
      </c>
      <c r="I6" s="12">
        <f t="shared" si="3"/>
        <v>0.21645021645021645</v>
      </c>
      <c r="J6" s="12">
        <f t="shared" si="3"/>
        <v>84.307359307359306</v>
      </c>
      <c r="K6" s="12">
        <f t="shared" si="3"/>
        <v>0</v>
      </c>
      <c r="L6" s="12">
        <f t="shared" si="3"/>
        <v>2.0562770562770565</v>
      </c>
    </row>
    <row r="7" spans="1:12" ht="15" customHeight="1" x14ac:dyDescent="0.15">
      <c r="A7" s="111"/>
      <c r="B7" s="18" t="s">
        <v>9</v>
      </c>
      <c r="C7" s="123" t="s">
        <v>207</v>
      </c>
      <c r="D7" s="20">
        <f t="shared" ref="D7:D11" si="4">D196</f>
        <v>66</v>
      </c>
      <c r="E7" s="12">
        <f t="shared" si="2"/>
        <v>42.424242424242422</v>
      </c>
      <c r="F7" s="12">
        <f t="shared" si="2"/>
        <v>57.575757575757578</v>
      </c>
      <c r="G7" s="20">
        <f t="shared" ref="G7:G11" si="5">G196</f>
        <v>66</v>
      </c>
      <c r="H7" s="12">
        <f t="shared" si="3"/>
        <v>16.666666666666664</v>
      </c>
      <c r="I7" s="12">
        <f t="shared" si="3"/>
        <v>0</v>
      </c>
      <c r="J7" s="12">
        <f t="shared" si="3"/>
        <v>83.333333333333343</v>
      </c>
      <c r="K7" s="12">
        <f t="shared" si="3"/>
        <v>0</v>
      </c>
      <c r="L7" s="12">
        <f t="shared" si="3"/>
        <v>0</v>
      </c>
    </row>
    <row r="8" spans="1:12" ht="15" customHeight="1" x14ac:dyDescent="0.15">
      <c r="A8" s="111"/>
      <c r="B8" s="18"/>
      <c r="C8" s="110" t="s">
        <v>184</v>
      </c>
      <c r="D8" s="20">
        <f t="shared" si="4"/>
        <v>72</v>
      </c>
      <c r="E8" s="12">
        <f t="shared" si="2"/>
        <v>47.222222222222221</v>
      </c>
      <c r="F8" s="12">
        <f t="shared" si="2"/>
        <v>52.777777777777779</v>
      </c>
      <c r="G8" s="20">
        <f t="shared" si="5"/>
        <v>72</v>
      </c>
      <c r="H8" s="12">
        <f t="shared" si="3"/>
        <v>12.5</v>
      </c>
      <c r="I8" s="12">
        <f t="shared" si="3"/>
        <v>0</v>
      </c>
      <c r="J8" s="12">
        <f t="shared" si="3"/>
        <v>87.5</v>
      </c>
      <c r="K8" s="12">
        <f t="shared" si="3"/>
        <v>0</v>
      </c>
      <c r="L8" s="12">
        <f t="shared" si="3"/>
        <v>0</v>
      </c>
    </row>
    <row r="9" spans="1:12" ht="15" customHeight="1" x14ac:dyDescent="0.15">
      <c r="A9" s="111"/>
      <c r="B9" s="18"/>
      <c r="C9" s="110" t="s">
        <v>183</v>
      </c>
      <c r="D9" s="20">
        <f t="shared" si="4"/>
        <v>77</v>
      </c>
      <c r="E9" s="12">
        <f t="shared" si="2"/>
        <v>41.558441558441558</v>
      </c>
      <c r="F9" s="12">
        <f t="shared" si="2"/>
        <v>58.441558441558442</v>
      </c>
      <c r="G9" s="20">
        <f t="shared" si="5"/>
        <v>77</v>
      </c>
      <c r="H9" s="12">
        <f t="shared" si="3"/>
        <v>14.285714285714285</v>
      </c>
      <c r="I9" s="12">
        <f t="shared" si="3"/>
        <v>0</v>
      </c>
      <c r="J9" s="12">
        <f t="shared" si="3"/>
        <v>84.415584415584405</v>
      </c>
      <c r="K9" s="12">
        <f t="shared" si="3"/>
        <v>0</v>
      </c>
      <c r="L9" s="12">
        <f t="shared" si="3"/>
        <v>1.2987012987012987</v>
      </c>
    </row>
    <row r="10" spans="1:12" ht="15" customHeight="1" x14ac:dyDescent="0.15">
      <c r="A10" s="111"/>
      <c r="B10" s="18"/>
      <c r="C10" s="110" t="s">
        <v>206</v>
      </c>
      <c r="D10" s="20">
        <f t="shared" si="4"/>
        <v>10</v>
      </c>
      <c r="E10" s="12">
        <f t="shared" si="2"/>
        <v>40</v>
      </c>
      <c r="F10" s="12">
        <f t="shared" si="2"/>
        <v>60</v>
      </c>
      <c r="G10" s="20">
        <f t="shared" si="5"/>
        <v>10</v>
      </c>
      <c r="H10" s="12">
        <f t="shared" si="3"/>
        <v>20</v>
      </c>
      <c r="I10" s="12">
        <f t="shared" si="3"/>
        <v>0</v>
      </c>
      <c r="J10" s="12">
        <f t="shared" si="3"/>
        <v>80</v>
      </c>
      <c r="K10" s="12">
        <f t="shared" si="3"/>
        <v>0</v>
      </c>
      <c r="L10" s="12">
        <f t="shared" si="3"/>
        <v>0</v>
      </c>
    </row>
    <row r="11" spans="1:12" ht="15" customHeight="1" x14ac:dyDescent="0.15">
      <c r="A11" s="111"/>
      <c r="B11" s="18"/>
      <c r="C11" s="110" t="s">
        <v>182</v>
      </c>
      <c r="D11" s="20">
        <f t="shared" si="4"/>
        <v>6</v>
      </c>
      <c r="E11" s="12">
        <f t="shared" si="2"/>
        <v>66.666666666666657</v>
      </c>
      <c r="F11" s="12">
        <f t="shared" si="2"/>
        <v>33.333333333333329</v>
      </c>
      <c r="G11" s="20">
        <f t="shared" si="5"/>
        <v>6</v>
      </c>
      <c r="H11" s="12">
        <f t="shared" si="3"/>
        <v>0</v>
      </c>
      <c r="I11" s="12">
        <f t="shared" si="3"/>
        <v>0</v>
      </c>
      <c r="J11" s="12">
        <f t="shared" si="3"/>
        <v>100</v>
      </c>
      <c r="K11" s="12">
        <f t="shared" si="3"/>
        <v>0</v>
      </c>
      <c r="L11" s="12">
        <f t="shared" si="3"/>
        <v>0</v>
      </c>
    </row>
    <row r="12" spans="1:12" ht="15" customHeight="1" x14ac:dyDescent="0.15">
      <c r="A12" s="111"/>
      <c r="B12" s="19"/>
      <c r="C12" s="108" t="s">
        <v>91</v>
      </c>
      <c r="D12" s="21">
        <f>D201</f>
        <v>10</v>
      </c>
      <c r="E12" s="9">
        <f t="shared" si="2"/>
        <v>20</v>
      </c>
      <c r="F12" s="9">
        <f t="shared" si="2"/>
        <v>80</v>
      </c>
      <c r="G12" s="21">
        <f>G201</f>
        <v>10</v>
      </c>
      <c r="H12" s="9">
        <f t="shared" si="3"/>
        <v>20</v>
      </c>
      <c r="I12" s="9">
        <f t="shared" si="3"/>
        <v>0</v>
      </c>
      <c r="J12" s="9">
        <f t="shared" si="3"/>
        <v>80</v>
      </c>
      <c r="K12" s="9">
        <f t="shared" si="3"/>
        <v>0</v>
      </c>
      <c r="L12" s="9">
        <f t="shared" si="3"/>
        <v>0</v>
      </c>
    </row>
    <row r="13" spans="1:12" ht="15" customHeight="1" x14ac:dyDescent="0.15">
      <c r="A13" s="111"/>
      <c r="B13" s="11" t="s">
        <v>2</v>
      </c>
      <c r="C13" s="113" t="s">
        <v>16</v>
      </c>
      <c r="D13" s="20">
        <f>D202</f>
        <v>835</v>
      </c>
      <c r="E13" s="20">
        <f>E202</f>
        <v>315</v>
      </c>
      <c r="F13" s="20">
        <f>F202</f>
        <v>520</v>
      </c>
      <c r="G13" s="20">
        <f>G202</f>
        <v>835</v>
      </c>
      <c r="H13" s="20">
        <f>H202</f>
        <v>170</v>
      </c>
      <c r="I13" s="20">
        <f>I202</f>
        <v>16</v>
      </c>
      <c r="J13" s="20">
        <f t="shared" ref="J13:L13" si="6">J202</f>
        <v>629</v>
      </c>
      <c r="K13" s="20">
        <f t="shared" si="6"/>
        <v>0</v>
      </c>
      <c r="L13" s="20">
        <f t="shared" si="6"/>
        <v>20</v>
      </c>
    </row>
    <row r="14" spans="1:12" ht="15" customHeight="1" x14ac:dyDescent="0.15">
      <c r="A14" s="111"/>
      <c r="B14" s="11" t="s">
        <v>3</v>
      </c>
      <c r="C14" s="112"/>
      <c r="D14" s="28">
        <f>IF(SUM(E14:F14)&gt;100,"－",SUM(E14:F14))</f>
        <v>100</v>
      </c>
      <c r="E14" s="28">
        <f>E202/$D13*100</f>
        <v>37.724550898203589</v>
      </c>
      <c r="F14" s="28">
        <f>F202/$D13*100</f>
        <v>62.275449101796411</v>
      </c>
      <c r="G14" s="28">
        <f>IF(SUM(H14:L14)&gt;100,"－",SUM(H14:L14))</f>
        <v>100.00000000000001</v>
      </c>
      <c r="H14" s="28">
        <f>H202/$G13*100</f>
        <v>20.359281437125748</v>
      </c>
      <c r="I14" s="28">
        <f>I202/$G13*100</f>
        <v>1.9161676646706587</v>
      </c>
      <c r="J14" s="28">
        <f t="shared" ref="J14:L14" si="7">J202/$G13*100</f>
        <v>75.329341317365277</v>
      </c>
      <c r="K14" s="28">
        <f t="shared" si="7"/>
        <v>0</v>
      </c>
      <c r="L14" s="28">
        <f t="shared" si="7"/>
        <v>2.3952095808383236</v>
      </c>
    </row>
    <row r="15" spans="1:12" ht="15" customHeight="1" x14ac:dyDescent="0.15">
      <c r="A15" s="111"/>
      <c r="B15" s="11" t="s">
        <v>4</v>
      </c>
      <c r="C15" s="110" t="s">
        <v>185</v>
      </c>
      <c r="D15" s="20">
        <f t="shared" ref="D15:D22" si="8">D204</f>
        <v>524</v>
      </c>
      <c r="E15" s="12">
        <f t="shared" ref="E15:F21" si="9">IF($D15=0,0,E204/$D15*100)</f>
        <v>38.931297709923662</v>
      </c>
      <c r="F15" s="12">
        <f t="shared" si="9"/>
        <v>61.068702290076338</v>
      </c>
      <c r="G15" s="20">
        <f t="shared" ref="G15:G22" si="10">G204</f>
        <v>524</v>
      </c>
      <c r="H15" s="12">
        <f t="shared" ref="H15:L21" si="11">IF($G15=0,0,H204/$G15*100)</f>
        <v>20.801526717557252</v>
      </c>
      <c r="I15" s="12">
        <f t="shared" si="11"/>
        <v>1.1450381679389312</v>
      </c>
      <c r="J15" s="12">
        <f t="shared" si="11"/>
        <v>75.954198473282446</v>
      </c>
      <c r="K15" s="12">
        <f t="shared" si="11"/>
        <v>0</v>
      </c>
      <c r="L15" s="12">
        <f t="shared" si="11"/>
        <v>2.0992366412213741</v>
      </c>
    </row>
    <row r="16" spans="1:12" ht="15" customHeight="1" x14ac:dyDescent="0.15">
      <c r="A16" s="111"/>
      <c r="B16" s="11"/>
      <c r="C16" s="123" t="s">
        <v>207</v>
      </c>
      <c r="D16" s="20">
        <f t="shared" si="8"/>
        <v>166</v>
      </c>
      <c r="E16" s="12">
        <f t="shared" si="9"/>
        <v>41.566265060240966</v>
      </c>
      <c r="F16" s="12">
        <f t="shared" si="9"/>
        <v>58.433734939759042</v>
      </c>
      <c r="G16" s="20">
        <f t="shared" si="10"/>
        <v>166</v>
      </c>
      <c r="H16" s="12">
        <f t="shared" si="11"/>
        <v>17.46987951807229</v>
      </c>
      <c r="I16" s="12">
        <f t="shared" si="11"/>
        <v>1.8072289156626504</v>
      </c>
      <c r="J16" s="12">
        <f t="shared" si="11"/>
        <v>77.710843373493972</v>
      </c>
      <c r="K16" s="12">
        <f t="shared" si="11"/>
        <v>0</v>
      </c>
      <c r="L16" s="12">
        <f t="shared" si="11"/>
        <v>3.0120481927710845</v>
      </c>
    </row>
    <row r="17" spans="1:12" ht="15" customHeight="1" x14ac:dyDescent="0.15">
      <c r="A17" s="111"/>
      <c r="B17" s="11"/>
      <c r="C17" s="110" t="s">
        <v>184</v>
      </c>
      <c r="D17" s="20">
        <f t="shared" si="8"/>
        <v>42</v>
      </c>
      <c r="E17" s="12">
        <f t="shared" si="9"/>
        <v>19.047619047619047</v>
      </c>
      <c r="F17" s="12">
        <f t="shared" si="9"/>
        <v>80.952380952380949</v>
      </c>
      <c r="G17" s="20">
        <f t="shared" si="10"/>
        <v>42</v>
      </c>
      <c r="H17" s="12">
        <f t="shared" si="11"/>
        <v>11.904761904761903</v>
      </c>
      <c r="I17" s="12">
        <f t="shared" si="11"/>
        <v>4.7619047619047619</v>
      </c>
      <c r="J17" s="12">
        <f t="shared" si="11"/>
        <v>80.952380952380949</v>
      </c>
      <c r="K17" s="12">
        <f t="shared" si="11"/>
        <v>0</v>
      </c>
      <c r="L17" s="12">
        <f t="shared" si="11"/>
        <v>2.3809523809523809</v>
      </c>
    </row>
    <row r="18" spans="1:12" ht="15" customHeight="1" x14ac:dyDescent="0.15">
      <c r="A18" s="111"/>
      <c r="B18" s="11"/>
      <c r="C18" s="110" t="s">
        <v>183</v>
      </c>
      <c r="D18" s="20">
        <f t="shared" si="8"/>
        <v>56</v>
      </c>
      <c r="E18" s="12">
        <f t="shared" si="9"/>
        <v>35.714285714285715</v>
      </c>
      <c r="F18" s="12">
        <f t="shared" si="9"/>
        <v>64.285714285714292</v>
      </c>
      <c r="G18" s="20">
        <f t="shared" si="10"/>
        <v>56</v>
      </c>
      <c r="H18" s="12">
        <f t="shared" si="11"/>
        <v>30.357142857142854</v>
      </c>
      <c r="I18" s="12">
        <f t="shared" si="11"/>
        <v>1.7857142857142856</v>
      </c>
      <c r="J18" s="12">
        <f t="shared" si="11"/>
        <v>66.071428571428569</v>
      </c>
      <c r="K18" s="12">
        <f t="shared" si="11"/>
        <v>0</v>
      </c>
      <c r="L18" s="12">
        <f t="shared" si="11"/>
        <v>1.7857142857142856</v>
      </c>
    </row>
    <row r="19" spans="1:12" ht="15" customHeight="1" x14ac:dyDescent="0.15">
      <c r="A19" s="111"/>
      <c r="B19" s="11"/>
      <c r="C19" s="110" t="s">
        <v>206</v>
      </c>
      <c r="D19" s="20">
        <f t="shared" si="8"/>
        <v>14</v>
      </c>
      <c r="E19" s="12">
        <f t="shared" si="9"/>
        <v>42.857142857142854</v>
      </c>
      <c r="F19" s="12">
        <f t="shared" si="9"/>
        <v>57.142857142857139</v>
      </c>
      <c r="G19" s="20">
        <f t="shared" si="10"/>
        <v>14</v>
      </c>
      <c r="H19" s="12">
        <f t="shared" si="11"/>
        <v>28.571428571428569</v>
      </c>
      <c r="I19" s="12">
        <f t="shared" si="11"/>
        <v>14.285714285714285</v>
      </c>
      <c r="J19" s="12">
        <f t="shared" si="11"/>
        <v>57.142857142857139</v>
      </c>
      <c r="K19" s="12">
        <f t="shared" si="11"/>
        <v>0</v>
      </c>
      <c r="L19" s="12">
        <f t="shared" si="11"/>
        <v>0</v>
      </c>
    </row>
    <row r="20" spans="1:12" ht="15" customHeight="1" x14ac:dyDescent="0.15">
      <c r="A20" s="111"/>
      <c r="B20" s="11"/>
      <c r="C20" s="110" t="s">
        <v>182</v>
      </c>
      <c r="D20" s="20">
        <f t="shared" si="8"/>
        <v>25</v>
      </c>
      <c r="E20" s="12">
        <f t="shared" si="9"/>
        <v>12</v>
      </c>
      <c r="F20" s="12">
        <f t="shared" si="9"/>
        <v>88</v>
      </c>
      <c r="G20" s="20">
        <f t="shared" si="10"/>
        <v>25</v>
      </c>
      <c r="H20" s="12">
        <f t="shared" si="11"/>
        <v>16</v>
      </c>
      <c r="I20" s="12">
        <f t="shared" si="11"/>
        <v>8</v>
      </c>
      <c r="J20" s="12">
        <f t="shared" si="11"/>
        <v>68</v>
      </c>
      <c r="K20" s="12">
        <f t="shared" si="11"/>
        <v>0</v>
      </c>
      <c r="L20" s="12">
        <f t="shared" si="11"/>
        <v>8</v>
      </c>
    </row>
    <row r="21" spans="1:12" ht="15" customHeight="1" x14ac:dyDescent="0.15">
      <c r="A21" s="111"/>
      <c r="B21" s="11"/>
      <c r="C21" s="108" t="s">
        <v>91</v>
      </c>
      <c r="D21" s="21">
        <f t="shared" si="8"/>
        <v>8</v>
      </c>
      <c r="E21" s="9">
        <f t="shared" si="9"/>
        <v>62.5</v>
      </c>
      <c r="F21" s="9">
        <f t="shared" si="9"/>
        <v>37.5</v>
      </c>
      <c r="G21" s="21">
        <f t="shared" si="10"/>
        <v>8</v>
      </c>
      <c r="H21" s="9">
        <f t="shared" si="11"/>
        <v>25</v>
      </c>
      <c r="I21" s="9">
        <f t="shared" si="11"/>
        <v>0</v>
      </c>
      <c r="J21" s="9">
        <f t="shared" si="11"/>
        <v>75</v>
      </c>
      <c r="K21" s="9">
        <f t="shared" si="11"/>
        <v>0</v>
      </c>
      <c r="L21" s="9">
        <f t="shared" si="11"/>
        <v>0</v>
      </c>
    </row>
    <row r="22" spans="1:12" ht="15" customHeight="1" x14ac:dyDescent="0.15">
      <c r="A22" s="111"/>
      <c r="B22" s="204" t="s">
        <v>5</v>
      </c>
      <c r="C22" s="113" t="s">
        <v>16</v>
      </c>
      <c r="D22" s="20">
        <f t="shared" si="8"/>
        <v>955</v>
      </c>
      <c r="E22" s="20">
        <f>E211</f>
        <v>256</v>
      </c>
      <c r="F22" s="20">
        <f>F211</f>
        <v>699</v>
      </c>
      <c r="G22" s="20">
        <f t="shared" si="10"/>
        <v>955</v>
      </c>
      <c r="H22" s="20">
        <f>H211</f>
        <v>162</v>
      </c>
      <c r="I22" s="20">
        <f>I211</f>
        <v>30</v>
      </c>
      <c r="J22" s="20">
        <f t="shared" ref="J22:L22" si="12">J211</f>
        <v>724</v>
      </c>
      <c r="K22" s="20">
        <f t="shared" si="12"/>
        <v>7</v>
      </c>
      <c r="L22" s="20">
        <f t="shared" si="12"/>
        <v>32</v>
      </c>
    </row>
    <row r="23" spans="1:12" ht="15" customHeight="1" x14ac:dyDescent="0.15">
      <c r="A23" s="111"/>
      <c r="B23" s="205"/>
      <c r="C23" s="112"/>
      <c r="D23" s="28">
        <f>IF(SUM(E23:F23)&gt;100,"－",SUM(E23:F23))</f>
        <v>100</v>
      </c>
      <c r="E23" s="28">
        <f>E211/$D22*100</f>
        <v>26.806282722513092</v>
      </c>
      <c r="F23" s="28">
        <f>F211/$D22*100</f>
        <v>73.193717277486911</v>
      </c>
      <c r="G23" s="28">
        <f>IF(SUM(H23:L23)&gt;100,"－",SUM(H23:L23))</f>
        <v>100.00000000000001</v>
      </c>
      <c r="H23" s="28">
        <f>H211/$G22*100</f>
        <v>16.963350785340314</v>
      </c>
      <c r="I23" s="28">
        <f>I211/$G22*100</f>
        <v>3.1413612565445024</v>
      </c>
      <c r="J23" s="28">
        <f t="shared" ref="J23:L23" si="13">J211/$G22*100</f>
        <v>75.811518324607334</v>
      </c>
      <c r="K23" s="28">
        <f t="shared" si="13"/>
        <v>0.73298429319371727</v>
      </c>
      <c r="L23" s="28">
        <f t="shared" si="13"/>
        <v>3.3507853403141366</v>
      </c>
    </row>
    <row r="24" spans="1:12" ht="15" customHeight="1" x14ac:dyDescent="0.15">
      <c r="A24" s="111"/>
      <c r="B24" s="205"/>
      <c r="C24" s="110" t="s">
        <v>185</v>
      </c>
      <c r="D24" s="20">
        <f t="shared" ref="D24:F31" si="14">D213</f>
        <v>631</v>
      </c>
      <c r="E24" s="12">
        <f t="shared" ref="E24:F30" si="15">IF($D24=0,0,E213/$D24*100)</f>
        <v>26.782884310618066</v>
      </c>
      <c r="F24" s="12">
        <f t="shared" si="15"/>
        <v>73.217115689381927</v>
      </c>
      <c r="G24" s="20">
        <f t="shared" ref="G24:L31" si="16">G213</f>
        <v>631</v>
      </c>
      <c r="H24" s="12">
        <f t="shared" ref="H24:L30" si="17">IF($G24=0,0,H213/$G24*100)</f>
        <v>16.640253565768621</v>
      </c>
      <c r="I24" s="12">
        <f t="shared" si="17"/>
        <v>2.8526148969889067</v>
      </c>
      <c r="J24" s="12">
        <f t="shared" si="17"/>
        <v>76.069730586370838</v>
      </c>
      <c r="K24" s="12">
        <f t="shared" si="17"/>
        <v>0.6339144215530903</v>
      </c>
      <c r="L24" s="12">
        <f t="shared" si="17"/>
        <v>3.8034865293185423</v>
      </c>
    </row>
    <row r="25" spans="1:12" ht="15" customHeight="1" x14ac:dyDescent="0.15">
      <c r="A25" s="111"/>
      <c r="B25" s="205"/>
      <c r="C25" s="123" t="s">
        <v>207</v>
      </c>
      <c r="D25" s="20">
        <f t="shared" si="14"/>
        <v>69</v>
      </c>
      <c r="E25" s="12">
        <f t="shared" si="15"/>
        <v>34.782608695652172</v>
      </c>
      <c r="F25" s="12">
        <f t="shared" si="15"/>
        <v>65.217391304347828</v>
      </c>
      <c r="G25" s="20">
        <f t="shared" si="16"/>
        <v>69</v>
      </c>
      <c r="H25" s="12">
        <f t="shared" si="17"/>
        <v>17.391304347826086</v>
      </c>
      <c r="I25" s="12">
        <f t="shared" si="17"/>
        <v>5.7971014492753623</v>
      </c>
      <c r="J25" s="12">
        <f t="shared" si="17"/>
        <v>75.362318840579718</v>
      </c>
      <c r="K25" s="12">
        <f t="shared" si="17"/>
        <v>0</v>
      </c>
      <c r="L25" s="12">
        <f t="shared" si="17"/>
        <v>1.4492753623188406</v>
      </c>
    </row>
    <row r="26" spans="1:12" ht="15" customHeight="1" x14ac:dyDescent="0.15">
      <c r="A26" s="111"/>
      <c r="B26" s="205"/>
      <c r="C26" s="110" t="s">
        <v>184</v>
      </c>
      <c r="D26" s="20">
        <f t="shared" si="14"/>
        <v>92</v>
      </c>
      <c r="E26" s="12">
        <f t="shared" si="15"/>
        <v>18.478260869565215</v>
      </c>
      <c r="F26" s="12">
        <f t="shared" si="15"/>
        <v>81.521739130434781</v>
      </c>
      <c r="G26" s="20">
        <f t="shared" si="16"/>
        <v>92</v>
      </c>
      <c r="H26" s="12">
        <f t="shared" si="17"/>
        <v>15.217391304347828</v>
      </c>
      <c r="I26" s="12">
        <f t="shared" si="17"/>
        <v>4.3478260869565215</v>
      </c>
      <c r="J26" s="12">
        <f t="shared" si="17"/>
        <v>78.260869565217391</v>
      </c>
      <c r="K26" s="12">
        <f t="shared" si="17"/>
        <v>0</v>
      </c>
      <c r="L26" s="12">
        <f t="shared" si="17"/>
        <v>2.1739130434782608</v>
      </c>
    </row>
    <row r="27" spans="1:12" ht="15" customHeight="1" x14ac:dyDescent="0.15">
      <c r="A27" s="111"/>
      <c r="B27" s="200"/>
      <c r="C27" s="110" t="s">
        <v>183</v>
      </c>
      <c r="D27" s="20">
        <f t="shared" si="14"/>
        <v>109</v>
      </c>
      <c r="E27" s="12">
        <f t="shared" si="15"/>
        <v>31.192660550458719</v>
      </c>
      <c r="F27" s="12">
        <f t="shared" si="15"/>
        <v>68.807339449541288</v>
      </c>
      <c r="G27" s="20">
        <f t="shared" si="16"/>
        <v>109</v>
      </c>
      <c r="H27" s="12">
        <f t="shared" si="17"/>
        <v>17.431192660550458</v>
      </c>
      <c r="I27" s="12">
        <f t="shared" si="17"/>
        <v>1.834862385321101</v>
      </c>
      <c r="J27" s="12">
        <f t="shared" si="17"/>
        <v>77.981651376146786</v>
      </c>
      <c r="K27" s="12">
        <f t="shared" si="17"/>
        <v>0.91743119266055051</v>
      </c>
      <c r="L27" s="12">
        <f t="shared" si="17"/>
        <v>1.834862385321101</v>
      </c>
    </row>
    <row r="28" spans="1:12" ht="15" customHeight="1" x14ac:dyDescent="0.15">
      <c r="A28" s="111"/>
      <c r="B28" s="200"/>
      <c r="C28" s="110" t="s">
        <v>206</v>
      </c>
      <c r="D28" s="20">
        <f t="shared" si="14"/>
        <v>7</v>
      </c>
      <c r="E28" s="12">
        <f t="shared" si="15"/>
        <v>28.571428571428569</v>
      </c>
      <c r="F28" s="12">
        <f t="shared" si="15"/>
        <v>71.428571428571431</v>
      </c>
      <c r="G28" s="20">
        <f t="shared" si="16"/>
        <v>7</v>
      </c>
      <c r="H28" s="12">
        <f t="shared" si="17"/>
        <v>14.285714285714285</v>
      </c>
      <c r="I28" s="12">
        <f t="shared" si="17"/>
        <v>0</v>
      </c>
      <c r="J28" s="12">
        <f t="shared" si="17"/>
        <v>71.428571428571431</v>
      </c>
      <c r="K28" s="12">
        <f t="shared" si="17"/>
        <v>0</v>
      </c>
      <c r="L28" s="12">
        <f t="shared" si="17"/>
        <v>14.285714285714285</v>
      </c>
    </row>
    <row r="29" spans="1:12" ht="15" customHeight="1" x14ac:dyDescent="0.15">
      <c r="A29" s="111"/>
      <c r="B29" s="200"/>
      <c r="C29" s="110" t="s">
        <v>182</v>
      </c>
      <c r="D29" s="20">
        <f t="shared" si="14"/>
        <v>37</v>
      </c>
      <c r="E29" s="12">
        <f t="shared" si="15"/>
        <v>24.324324324324326</v>
      </c>
      <c r="F29" s="12">
        <f t="shared" si="15"/>
        <v>75.675675675675677</v>
      </c>
      <c r="G29" s="20">
        <f t="shared" si="16"/>
        <v>37</v>
      </c>
      <c r="H29" s="12">
        <f t="shared" si="17"/>
        <v>21.621621621621621</v>
      </c>
      <c r="I29" s="12">
        <f t="shared" si="17"/>
        <v>5.4054054054054053</v>
      </c>
      <c r="J29" s="12">
        <f t="shared" si="17"/>
        <v>64.86486486486487</v>
      </c>
      <c r="K29" s="12">
        <f t="shared" si="17"/>
        <v>5.4054054054054053</v>
      </c>
      <c r="L29" s="12">
        <f t="shared" si="17"/>
        <v>2.7027027027027026</v>
      </c>
    </row>
    <row r="30" spans="1:12" ht="15" customHeight="1" x14ac:dyDescent="0.15">
      <c r="A30" s="108"/>
      <c r="B30" s="202"/>
      <c r="C30" s="108" t="s">
        <v>91</v>
      </c>
      <c r="D30" s="21">
        <f t="shared" si="14"/>
        <v>10</v>
      </c>
      <c r="E30" s="9">
        <f t="shared" si="15"/>
        <v>10</v>
      </c>
      <c r="F30" s="9">
        <f t="shared" si="15"/>
        <v>90</v>
      </c>
      <c r="G30" s="21">
        <f t="shared" si="16"/>
        <v>10</v>
      </c>
      <c r="H30" s="9">
        <f t="shared" si="17"/>
        <v>30</v>
      </c>
      <c r="I30" s="9">
        <f t="shared" si="17"/>
        <v>0</v>
      </c>
      <c r="J30" s="9">
        <f t="shared" si="17"/>
        <v>60</v>
      </c>
      <c r="K30" s="9">
        <f t="shared" si="17"/>
        <v>0</v>
      </c>
      <c r="L30" s="9">
        <f t="shared" si="17"/>
        <v>10</v>
      </c>
    </row>
    <row r="31" spans="1:12" ht="15" customHeight="1" x14ac:dyDescent="0.15">
      <c r="A31" s="114" t="s">
        <v>482</v>
      </c>
      <c r="B31" s="17" t="s">
        <v>6</v>
      </c>
      <c r="C31" s="113" t="s">
        <v>16</v>
      </c>
      <c r="D31" s="8">
        <f t="shared" si="14"/>
        <v>1165</v>
      </c>
      <c r="E31" s="8">
        <f t="shared" si="14"/>
        <v>602</v>
      </c>
      <c r="F31" s="8">
        <f t="shared" si="14"/>
        <v>563</v>
      </c>
      <c r="G31" s="8">
        <f t="shared" si="16"/>
        <v>1165</v>
      </c>
      <c r="H31" s="8">
        <f t="shared" si="16"/>
        <v>159</v>
      </c>
      <c r="I31" s="8">
        <f t="shared" si="16"/>
        <v>2</v>
      </c>
      <c r="J31" s="8">
        <f t="shared" si="16"/>
        <v>984</v>
      </c>
      <c r="K31" s="8">
        <f t="shared" si="16"/>
        <v>0</v>
      </c>
      <c r="L31" s="8">
        <f t="shared" si="16"/>
        <v>20</v>
      </c>
    </row>
    <row r="32" spans="1:12" ht="15" customHeight="1" x14ac:dyDescent="0.15">
      <c r="A32" s="111" t="s">
        <v>483</v>
      </c>
      <c r="B32" s="18" t="s">
        <v>7</v>
      </c>
      <c r="C32" s="112"/>
      <c r="D32" s="29">
        <f>IF(SUM(E32:F32)&gt;100,"－",SUM(E32:F32))</f>
        <v>100</v>
      </c>
      <c r="E32" s="28">
        <f>E220/$D31*100</f>
        <v>51.673819742489272</v>
      </c>
      <c r="F32" s="28">
        <f>F220/$D31*100</f>
        <v>48.326180257510728</v>
      </c>
      <c r="G32" s="29">
        <f>IF(SUM(H32:L32)&gt;100,"－",SUM(H32:L32))</f>
        <v>100</v>
      </c>
      <c r="H32" s="28">
        <f>H220/$G31*100</f>
        <v>13.648068669527897</v>
      </c>
      <c r="I32" s="28">
        <f>I220/$G31*100</f>
        <v>0.17167381974248927</v>
      </c>
      <c r="J32" s="28">
        <f t="shared" ref="J32:L32" si="18">J220/$G31*100</f>
        <v>84.46351931330473</v>
      </c>
      <c r="K32" s="28">
        <f t="shared" si="18"/>
        <v>0</v>
      </c>
      <c r="L32" s="28">
        <f t="shared" si="18"/>
        <v>1.7167381974248928</v>
      </c>
    </row>
    <row r="33" spans="1:12" ht="15" customHeight="1" x14ac:dyDescent="0.15">
      <c r="A33" s="111"/>
      <c r="B33" s="18" t="s">
        <v>8</v>
      </c>
      <c r="C33" s="110" t="s">
        <v>198</v>
      </c>
      <c r="D33" s="20">
        <f>D222</f>
        <v>842</v>
      </c>
      <c r="E33" s="12">
        <f t="shared" ref="E33:F38" si="19">IF($D33=0,0,E222/$D33*100)</f>
        <v>54.038004750593828</v>
      </c>
      <c r="F33" s="12">
        <f t="shared" si="19"/>
        <v>45.961995249406172</v>
      </c>
      <c r="G33" s="20">
        <f>G222</f>
        <v>842</v>
      </c>
      <c r="H33" s="12">
        <f t="shared" ref="H33:L38" si="20">IF($G33=0,0,H222/$G33*100)</f>
        <v>12.826603325415679</v>
      </c>
      <c r="I33" s="12">
        <f t="shared" si="20"/>
        <v>0.23752969121140144</v>
      </c>
      <c r="J33" s="12">
        <f t="shared" si="20"/>
        <v>84.916864608076011</v>
      </c>
      <c r="K33" s="12">
        <f t="shared" si="20"/>
        <v>0</v>
      </c>
      <c r="L33" s="12">
        <f t="shared" si="20"/>
        <v>2.0190023752969122</v>
      </c>
    </row>
    <row r="34" spans="1:12" ht="15" customHeight="1" x14ac:dyDescent="0.15">
      <c r="A34" s="111"/>
      <c r="B34" s="18" t="s">
        <v>9</v>
      </c>
      <c r="C34" s="110" t="s">
        <v>197</v>
      </c>
      <c r="D34" s="20">
        <f t="shared" ref="D34:F39" si="21">D223</f>
        <v>55</v>
      </c>
      <c r="E34" s="12">
        <f t="shared" si="19"/>
        <v>56.36363636363636</v>
      </c>
      <c r="F34" s="12">
        <f t="shared" si="19"/>
        <v>43.636363636363633</v>
      </c>
      <c r="G34" s="20">
        <f t="shared" ref="G34:L39" si="22">G223</f>
        <v>55</v>
      </c>
      <c r="H34" s="12">
        <f t="shared" si="20"/>
        <v>10.909090909090908</v>
      </c>
      <c r="I34" s="12">
        <f t="shared" si="20"/>
        <v>0</v>
      </c>
      <c r="J34" s="12">
        <f t="shared" si="20"/>
        <v>89.090909090909093</v>
      </c>
      <c r="K34" s="12">
        <f t="shared" si="20"/>
        <v>0</v>
      </c>
      <c r="L34" s="12">
        <f t="shared" si="20"/>
        <v>0</v>
      </c>
    </row>
    <row r="35" spans="1:12" ht="15" customHeight="1" x14ac:dyDescent="0.15">
      <c r="A35" s="111"/>
      <c r="B35" s="18"/>
      <c r="C35" s="110" t="s">
        <v>196</v>
      </c>
      <c r="D35" s="20">
        <f t="shared" si="21"/>
        <v>123</v>
      </c>
      <c r="E35" s="12">
        <f t="shared" si="19"/>
        <v>45.528455284552841</v>
      </c>
      <c r="F35" s="12">
        <f t="shared" si="19"/>
        <v>54.471544715447152</v>
      </c>
      <c r="G35" s="20">
        <f t="shared" si="22"/>
        <v>123</v>
      </c>
      <c r="H35" s="12">
        <f t="shared" si="20"/>
        <v>12.195121951219512</v>
      </c>
      <c r="I35" s="12">
        <f t="shared" si="20"/>
        <v>0</v>
      </c>
      <c r="J35" s="12">
        <f t="shared" si="20"/>
        <v>86.99186991869918</v>
      </c>
      <c r="K35" s="12">
        <f t="shared" si="20"/>
        <v>0</v>
      </c>
      <c r="L35" s="12">
        <f t="shared" si="20"/>
        <v>0.81300813008130091</v>
      </c>
    </row>
    <row r="36" spans="1:12" ht="15" customHeight="1" x14ac:dyDescent="0.15">
      <c r="A36" s="111"/>
      <c r="B36" s="18"/>
      <c r="C36" s="110" t="s">
        <v>195</v>
      </c>
      <c r="D36" s="20">
        <f t="shared" si="21"/>
        <v>46</v>
      </c>
      <c r="E36" s="12">
        <f t="shared" si="19"/>
        <v>47.826086956521742</v>
      </c>
      <c r="F36" s="12">
        <f t="shared" si="19"/>
        <v>52.173913043478258</v>
      </c>
      <c r="G36" s="20">
        <f t="shared" si="22"/>
        <v>46</v>
      </c>
      <c r="H36" s="12">
        <f t="shared" si="20"/>
        <v>13.043478260869565</v>
      </c>
      <c r="I36" s="12">
        <f t="shared" si="20"/>
        <v>0</v>
      </c>
      <c r="J36" s="12">
        <f t="shared" si="20"/>
        <v>86.956521739130437</v>
      </c>
      <c r="K36" s="12">
        <f t="shared" si="20"/>
        <v>0</v>
      </c>
      <c r="L36" s="12">
        <f t="shared" si="20"/>
        <v>0</v>
      </c>
    </row>
    <row r="37" spans="1:12" ht="15" customHeight="1" x14ac:dyDescent="0.15">
      <c r="A37" s="111"/>
      <c r="B37" s="18"/>
      <c r="C37" s="110" t="s">
        <v>91</v>
      </c>
      <c r="D37" s="20">
        <f t="shared" si="21"/>
        <v>76</v>
      </c>
      <c r="E37" s="12">
        <f t="shared" si="19"/>
        <v>36.84210526315789</v>
      </c>
      <c r="F37" s="12">
        <f t="shared" si="19"/>
        <v>63.157894736842103</v>
      </c>
      <c r="G37" s="20">
        <f t="shared" si="22"/>
        <v>76</v>
      </c>
      <c r="H37" s="12">
        <f t="shared" si="20"/>
        <v>25</v>
      </c>
      <c r="I37" s="12">
        <f t="shared" si="20"/>
        <v>0</v>
      </c>
      <c r="J37" s="12">
        <f t="shared" si="20"/>
        <v>72.368421052631575</v>
      </c>
      <c r="K37" s="12">
        <f t="shared" si="20"/>
        <v>0</v>
      </c>
      <c r="L37" s="12">
        <f t="shared" si="20"/>
        <v>2.6315789473684208</v>
      </c>
    </row>
    <row r="38" spans="1:12" ht="15" customHeight="1" x14ac:dyDescent="0.15">
      <c r="A38" s="111"/>
      <c r="B38" s="19"/>
      <c r="C38" s="108" t="s">
        <v>65</v>
      </c>
      <c r="D38" s="21">
        <f t="shared" si="21"/>
        <v>23</v>
      </c>
      <c r="E38" s="9">
        <f t="shared" si="19"/>
        <v>43.478260869565219</v>
      </c>
      <c r="F38" s="9">
        <f t="shared" si="19"/>
        <v>56.521739130434781</v>
      </c>
      <c r="G38" s="21">
        <f t="shared" si="22"/>
        <v>23</v>
      </c>
      <c r="H38" s="9">
        <f t="shared" si="20"/>
        <v>21.739130434782609</v>
      </c>
      <c r="I38" s="9">
        <f t="shared" si="20"/>
        <v>0</v>
      </c>
      <c r="J38" s="9">
        <f t="shared" si="20"/>
        <v>78.260869565217391</v>
      </c>
      <c r="K38" s="9">
        <f t="shared" si="20"/>
        <v>0</v>
      </c>
      <c r="L38" s="9">
        <f t="shared" si="20"/>
        <v>0</v>
      </c>
    </row>
    <row r="39" spans="1:12" ht="15" customHeight="1" x14ac:dyDescent="0.15">
      <c r="A39" s="111"/>
      <c r="B39" s="11" t="s">
        <v>2</v>
      </c>
      <c r="C39" s="113" t="s">
        <v>16</v>
      </c>
      <c r="D39" s="20">
        <f t="shared" si="21"/>
        <v>835</v>
      </c>
      <c r="E39" s="20">
        <f t="shared" si="21"/>
        <v>315</v>
      </c>
      <c r="F39" s="20">
        <f t="shared" si="21"/>
        <v>520</v>
      </c>
      <c r="G39" s="20">
        <f t="shared" si="22"/>
        <v>835</v>
      </c>
      <c r="H39" s="20">
        <f t="shared" si="22"/>
        <v>170</v>
      </c>
      <c r="I39" s="20">
        <f t="shared" si="22"/>
        <v>16</v>
      </c>
      <c r="J39" s="20">
        <f t="shared" si="22"/>
        <v>629</v>
      </c>
      <c r="K39" s="20">
        <f t="shared" si="22"/>
        <v>0</v>
      </c>
      <c r="L39" s="20">
        <f t="shared" si="22"/>
        <v>20</v>
      </c>
    </row>
    <row r="40" spans="1:12" ht="15" customHeight="1" x14ac:dyDescent="0.15">
      <c r="A40" s="111"/>
      <c r="B40" s="11" t="s">
        <v>3</v>
      </c>
      <c r="C40" s="112"/>
      <c r="D40" s="28">
        <f>IF(SUM(E40:F40)&gt;100,"－",SUM(E40:F40))</f>
        <v>100</v>
      </c>
      <c r="E40" s="28">
        <f>E228/$D39*100</f>
        <v>37.724550898203589</v>
      </c>
      <c r="F40" s="28">
        <f>F228/$D39*100</f>
        <v>62.275449101796411</v>
      </c>
      <c r="G40" s="28">
        <f>IF(SUM(H40:L40)&gt;100,"－",SUM(H40:L40))</f>
        <v>100.00000000000001</v>
      </c>
      <c r="H40" s="28">
        <f>H228/$G39*100</f>
        <v>20.359281437125748</v>
      </c>
      <c r="I40" s="28">
        <f>I228/$G39*100</f>
        <v>1.9161676646706587</v>
      </c>
      <c r="J40" s="28">
        <f t="shared" ref="J40:L40" si="23">J228/$G39*100</f>
        <v>75.329341317365277</v>
      </c>
      <c r="K40" s="28">
        <f t="shared" si="23"/>
        <v>0</v>
      </c>
      <c r="L40" s="28">
        <f t="shared" si="23"/>
        <v>2.3952095808383236</v>
      </c>
    </row>
    <row r="41" spans="1:12" ht="15" customHeight="1" x14ac:dyDescent="0.15">
      <c r="A41" s="111"/>
      <c r="B41" s="11" t="s">
        <v>4</v>
      </c>
      <c r="C41" s="110" t="s">
        <v>198</v>
      </c>
      <c r="D41" s="20">
        <f>D230</f>
        <v>577</v>
      </c>
      <c r="E41" s="12">
        <f t="shared" ref="E41:F46" si="24">IF($D41=0,0,E230/$D41*100)</f>
        <v>40.034662045060657</v>
      </c>
      <c r="F41" s="12">
        <f t="shared" si="24"/>
        <v>59.965337954939343</v>
      </c>
      <c r="G41" s="20">
        <f>G230</f>
        <v>577</v>
      </c>
      <c r="H41" s="12">
        <f t="shared" ref="H41:L46" si="25">IF($G41=0,0,H230/$G41*100)</f>
        <v>19.75736568457539</v>
      </c>
      <c r="I41" s="12">
        <f t="shared" si="25"/>
        <v>1.559792027729636</v>
      </c>
      <c r="J41" s="12">
        <f t="shared" si="25"/>
        <v>75.736568457538993</v>
      </c>
      <c r="K41" s="12">
        <f t="shared" si="25"/>
        <v>0</v>
      </c>
      <c r="L41" s="12">
        <f t="shared" si="25"/>
        <v>2.9462738301559792</v>
      </c>
    </row>
    <row r="42" spans="1:12" ht="15" customHeight="1" x14ac:dyDescent="0.15">
      <c r="A42" s="111"/>
      <c r="B42" s="11"/>
      <c r="C42" s="110" t="s">
        <v>197</v>
      </c>
      <c r="D42" s="20">
        <f t="shared" ref="D42:F47" si="26">D231</f>
        <v>44</v>
      </c>
      <c r="E42" s="12">
        <f t="shared" si="24"/>
        <v>29.545454545454547</v>
      </c>
      <c r="F42" s="12">
        <f t="shared" si="24"/>
        <v>70.454545454545453</v>
      </c>
      <c r="G42" s="20">
        <f t="shared" ref="G42:L47" si="27">G231</f>
        <v>44</v>
      </c>
      <c r="H42" s="12">
        <f t="shared" si="25"/>
        <v>13.636363636363635</v>
      </c>
      <c r="I42" s="12">
        <f t="shared" si="25"/>
        <v>0</v>
      </c>
      <c r="J42" s="12">
        <f t="shared" si="25"/>
        <v>86.36363636363636</v>
      </c>
      <c r="K42" s="12">
        <f t="shared" si="25"/>
        <v>0</v>
      </c>
      <c r="L42" s="12">
        <f t="shared" si="25"/>
        <v>0</v>
      </c>
    </row>
    <row r="43" spans="1:12" ht="15" customHeight="1" x14ac:dyDescent="0.15">
      <c r="A43" s="111"/>
      <c r="B43" s="11"/>
      <c r="C43" s="110" t="s">
        <v>196</v>
      </c>
      <c r="D43" s="20">
        <f t="shared" si="26"/>
        <v>79</v>
      </c>
      <c r="E43" s="12">
        <f t="shared" si="24"/>
        <v>37.974683544303801</v>
      </c>
      <c r="F43" s="12">
        <f t="shared" si="24"/>
        <v>62.025316455696199</v>
      </c>
      <c r="G43" s="20">
        <f t="shared" si="27"/>
        <v>79</v>
      </c>
      <c r="H43" s="12">
        <f t="shared" si="25"/>
        <v>32.911392405063289</v>
      </c>
      <c r="I43" s="12">
        <f t="shared" si="25"/>
        <v>2.5316455696202533</v>
      </c>
      <c r="J43" s="12">
        <f t="shared" si="25"/>
        <v>63.291139240506332</v>
      </c>
      <c r="K43" s="12">
        <f t="shared" si="25"/>
        <v>0</v>
      </c>
      <c r="L43" s="12">
        <f t="shared" si="25"/>
        <v>1.2658227848101267</v>
      </c>
    </row>
    <row r="44" spans="1:12" ht="15" customHeight="1" x14ac:dyDescent="0.15">
      <c r="A44" s="111"/>
      <c r="B44" s="11"/>
      <c r="C44" s="110" t="s">
        <v>195</v>
      </c>
      <c r="D44" s="20">
        <f t="shared" si="26"/>
        <v>50</v>
      </c>
      <c r="E44" s="12">
        <f t="shared" si="24"/>
        <v>26</v>
      </c>
      <c r="F44" s="12">
        <f t="shared" si="24"/>
        <v>74</v>
      </c>
      <c r="G44" s="20">
        <f t="shared" si="27"/>
        <v>50</v>
      </c>
      <c r="H44" s="12">
        <f t="shared" si="25"/>
        <v>18</v>
      </c>
      <c r="I44" s="12">
        <f t="shared" si="25"/>
        <v>8</v>
      </c>
      <c r="J44" s="12">
        <f t="shared" si="25"/>
        <v>70</v>
      </c>
      <c r="K44" s="12">
        <f t="shared" si="25"/>
        <v>0</v>
      </c>
      <c r="L44" s="12">
        <f t="shared" si="25"/>
        <v>4</v>
      </c>
    </row>
    <row r="45" spans="1:12" ht="15" customHeight="1" x14ac:dyDescent="0.15">
      <c r="A45" s="111"/>
      <c r="B45" s="11"/>
      <c r="C45" s="110" t="s">
        <v>91</v>
      </c>
      <c r="D45" s="20">
        <f t="shared" si="26"/>
        <v>57</v>
      </c>
      <c r="E45" s="12">
        <f t="shared" si="24"/>
        <v>26.315789473684209</v>
      </c>
      <c r="F45" s="12">
        <f t="shared" si="24"/>
        <v>73.68421052631578</v>
      </c>
      <c r="G45" s="20">
        <f t="shared" si="27"/>
        <v>57</v>
      </c>
      <c r="H45" s="12">
        <f t="shared" si="25"/>
        <v>19.298245614035086</v>
      </c>
      <c r="I45" s="12">
        <f t="shared" si="25"/>
        <v>1.7543859649122806</v>
      </c>
      <c r="J45" s="12">
        <f t="shared" si="25"/>
        <v>78.94736842105263</v>
      </c>
      <c r="K45" s="12">
        <f t="shared" si="25"/>
        <v>0</v>
      </c>
      <c r="L45" s="12">
        <f t="shared" si="25"/>
        <v>0</v>
      </c>
    </row>
    <row r="46" spans="1:12" ht="15" customHeight="1" x14ac:dyDescent="0.15">
      <c r="A46" s="111"/>
      <c r="B46" s="11"/>
      <c r="C46" s="108" t="s">
        <v>65</v>
      </c>
      <c r="D46" s="21">
        <f t="shared" si="26"/>
        <v>28</v>
      </c>
      <c r="E46" s="9">
        <f t="shared" si="24"/>
        <v>46.428571428571431</v>
      </c>
      <c r="F46" s="9">
        <f t="shared" si="24"/>
        <v>53.571428571428569</v>
      </c>
      <c r="G46" s="21">
        <f t="shared" si="27"/>
        <v>28</v>
      </c>
      <c r="H46" s="9">
        <f t="shared" si="25"/>
        <v>14.285714285714285</v>
      </c>
      <c r="I46" s="9">
        <f t="shared" si="25"/>
        <v>0</v>
      </c>
      <c r="J46" s="9">
        <f t="shared" si="25"/>
        <v>85.714285714285708</v>
      </c>
      <c r="K46" s="9">
        <f t="shared" si="25"/>
        <v>0</v>
      </c>
      <c r="L46" s="9">
        <f t="shared" si="25"/>
        <v>0</v>
      </c>
    </row>
    <row r="47" spans="1:12" ht="15" customHeight="1" x14ac:dyDescent="0.15">
      <c r="A47" s="111"/>
      <c r="B47" s="204" t="s">
        <v>5</v>
      </c>
      <c r="C47" s="113" t="s">
        <v>16</v>
      </c>
      <c r="D47" s="20">
        <f t="shared" si="26"/>
        <v>955</v>
      </c>
      <c r="E47" s="20">
        <f t="shared" si="26"/>
        <v>256</v>
      </c>
      <c r="F47" s="20">
        <f t="shared" si="26"/>
        <v>699</v>
      </c>
      <c r="G47" s="20">
        <f t="shared" si="27"/>
        <v>955</v>
      </c>
      <c r="H47" s="20">
        <f t="shared" si="27"/>
        <v>162</v>
      </c>
      <c r="I47" s="20">
        <f t="shared" si="27"/>
        <v>30</v>
      </c>
      <c r="J47" s="20">
        <f t="shared" si="27"/>
        <v>724</v>
      </c>
      <c r="K47" s="20">
        <f t="shared" si="27"/>
        <v>7</v>
      </c>
      <c r="L47" s="20">
        <f t="shared" si="27"/>
        <v>32</v>
      </c>
    </row>
    <row r="48" spans="1:12" ht="15" customHeight="1" x14ac:dyDescent="0.15">
      <c r="A48" s="111"/>
      <c r="B48" s="205"/>
      <c r="C48" s="112"/>
      <c r="D48" s="28">
        <f>IF(SUM(E48:F48)&gt;100,"－",SUM(E48:F48))</f>
        <v>100</v>
      </c>
      <c r="E48" s="28">
        <f>E236/$D47*100</f>
        <v>26.806282722513092</v>
      </c>
      <c r="F48" s="28">
        <f>F236/$D47*100</f>
        <v>73.193717277486911</v>
      </c>
      <c r="G48" s="28">
        <f>IF(SUM(H48:L48)&gt;100,"－",SUM(H48:L48))</f>
        <v>100.00000000000001</v>
      </c>
      <c r="H48" s="28">
        <f>H236/$G47*100</f>
        <v>16.963350785340314</v>
      </c>
      <c r="I48" s="28">
        <f>I236/$G47*100</f>
        <v>3.1413612565445024</v>
      </c>
      <c r="J48" s="28">
        <f t="shared" ref="J48:L48" si="28">J236/$G47*100</f>
        <v>75.811518324607334</v>
      </c>
      <c r="K48" s="28">
        <f t="shared" si="28"/>
        <v>0.73298429319371727</v>
      </c>
      <c r="L48" s="28">
        <f t="shared" si="28"/>
        <v>3.3507853403141366</v>
      </c>
    </row>
    <row r="49" spans="1:12" ht="15" customHeight="1" x14ac:dyDescent="0.15">
      <c r="A49" s="111"/>
      <c r="B49" s="205"/>
      <c r="C49" s="110" t="s">
        <v>198</v>
      </c>
      <c r="D49" s="20">
        <f>D238</f>
        <v>587</v>
      </c>
      <c r="E49" s="12">
        <f t="shared" ref="E49:F54" si="29">IF($D49=0,0,E238/$D49*100)</f>
        <v>27.938671209540033</v>
      </c>
      <c r="F49" s="12">
        <f t="shared" si="29"/>
        <v>72.061328790459967</v>
      </c>
      <c r="G49" s="20">
        <f>G238</f>
        <v>587</v>
      </c>
      <c r="H49" s="12">
        <f t="shared" ref="H49:L54" si="30">IF($G49=0,0,H238/$G49*100)</f>
        <v>16.695059625212945</v>
      </c>
      <c r="I49" s="12">
        <f t="shared" si="30"/>
        <v>2.2146507666098807</v>
      </c>
      <c r="J49" s="12">
        <f t="shared" si="30"/>
        <v>76.149914821124369</v>
      </c>
      <c r="K49" s="12">
        <f t="shared" si="30"/>
        <v>0.85178875638841567</v>
      </c>
      <c r="L49" s="12">
        <f t="shared" si="30"/>
        <v>4.0885860306643949</v>
      </c>
    </row>
    <row r="50" spans="1:12" ht="15" customHeight="1" x14ac:dyDescent="0.15">
      <c r="A50" s="111"/>
      <c r="B50" s="205"/>
      <c r="C50" s="110" t="s">
        <v>197</v>
      </c>
      <c r="D50" s="20">
        <f t="shared" ref="D50:F55" si="31">D239</f>
        <v>81</v>
      </c>
      <c r="E50" s="12">
        <f t="shared" si="29"/>
        <v>25.925925925925924</v>
      </c>
      <c r="F50" s="12">
        <f t="shared" si="29"/>
        <v>74.074074074074076</v>
      </c>
      <c r="G50" s="20">
        <f t="shared" ref="G50:L55" si="32">G239</f>
        <v>81</v>
      </c>
      <c r="H50" s="12">
        <f t="shared" si="30"/>
        <v>19.753086419753085</v>
      </c>
      <c r="I50" s="12">
        <f t="shared" si="30"/>
        <v>3.7037037037037033</v>
      </c>
      <c r="J50" s="12">
        <f t="shared" si="30"/>
        <v>75.308641975308646</v>
      </c>
      <c r="K50" s="12">
        <f t="shared" si="30"/>
        <v>1.2345679012345678</v>
      </c>
      <c r="L50" s="12">
        <f t="shared" si="30"/>
        <v>0</v>
      </c>
    </row>
    <row r="51" spans="1:12" ht="15" customHeight="1" x14ac:dyDescent="0.15">
      <c r="A51" s="111"/>
      <c r="B51" s="205"/>
      <c r="C51" s="110" t="s">
        <v>196</v>
      </c>
      <c r="D51" s="20">
        <f t="shared" si="31"/>
        <v>148</v>
      </c>
      <c r="E51" s="12">
        <f t="shared" si="29"/>
        <v>29.054054054054053</v>
      </c>
      <c r="F51" s="12">
        <f t="shared" si="29"/>
        <v>70.945945945945937</v>
      </c>
      <c r="G51" s="20">
        <f t="shared" si="32"/>
        <v>148</v>
      </c>
      <c r="H51" s="12">
        <f t="shared" si="30"/>
        <v>17.567567567567568</v>
      </c>
      <c r="I51" s="12">
        <f t="shared" si="30"/>
        <v>2.7027027027027026</v>
      </c>
      <c r="J51" s="12">
        <f t="shared" si="30"/>
        <v>77.702702702702695</v>
      </c>
      <c r="K51" s="12">
        <f t="shared" si="30"/>
        <v>0</v>
      </c>
      <c r="L51" s="12">
        <f t="shared" si="30"/>
        <v>2.0270270270270272</v>
      </c>
    </row>
    <row r="52" spans="1:12" ht="15" customHeight="1" x14ac:dyDescent="0.15">
      <c r="A52" s="111"/>
      <c r="B52" s="200"/>
      <c r="C52" s="110" t="s">
        <v>195</v>
      </c>
      <c r="D52" s="20">
        <f t="shared" si="31"/>
        <v>63</v>
      </c>
      <c r="E52" s="12">
        <f t="shared" si="29"/>
        <v>17.460317460317459</v>
      </c>
      <c r="F52" s="12">
        <f t="shared" si="29"/>
        <v>82.539682539682531</v>
      </c>
      <c r="G52" s="20">
        <f t="shared" si="32"/>
        <v>63</v>
      </c>
      <c r="H52" s="12">
        <f t="shared" si="30"/>
        <v>19.047619047619047</v>
      </c>
      <c r="I52" s="12">
        <f t="shared" si="30"/>
        <v>7.9365079365079358</v>
      </c>
      <c r="J52" s="12">
        <f t="shared" si="30"/>
        <v>69.841269841269835</v>
      </c>
      <c r="K52" s="12">
        <f t="shared" si="30"/>
        <v>0</v>
      </c>
      <c r="L52" s="12">
        <f t="shared" si="30"/>
        <v>3.1746031746031744</v>
      </c>
    </row>
    <row r="53" spans="1:12" ht="15" customHeight="1" x14ac:dyDescent="0.15">
      <c r="A53" s="111"/>
      <c r="B53" s="200"/>
      <c r="C53" s="110" t="s">
        <v>91</v>
      </c>
      <c r="D53" s="20">
        <f t="shared" si="31"/>
        <v>51</v>
      </c>
      <c r="E53" s="12">
        <f t="shared" si="29"/>
        <v>23.52941176470588</v>
      </c>
      <c r="F53" s="12">
        <f t="shared" si="29"/>
        <v>76.470588235294116</v>
      </c>
      <c r="G53" s="20">
        <f t="shared" si="32"/>
        <v>51</v>
      </c>
      <c r="H53" s="12">
        <f t="shared" si="30"/>
        <v>11.76470588235294</v>
      </c>
      <c r="I53" s="12">
        <f t="shared" si="30"/>
        <v>7.8431372549019605</v>
      </c>
      <c r="J53" s="12">
        <f t="shared" si="30"/>
        <v>74.509803921568633</v>
      </c>
      <c r="K53" s="12">
        <f t="shared" si="30"/>
        <v>1.9607843137254901</v>
      </c>
      <c r="L53" s="12">
        <f t="shared" si="30"/>
        <v>3.9215686274509802</v>
      </c>
    </row>
    <row r="54" spans="1:12" ht="15" customHeight="1" x14ac:dyDescent="0.15">
      <c r="A54" s="108"/>
      <c r="B54" s="202"/>
      <c r="C54" s="108" t="s">
        <v>65</v>
      </c>
      <c r="D54" s="21">
        <f t="shared" si="31"/>
        <v>25</v>
      </c>
      <c r="E54" s="9">
        <f t="shared" si="29"/>
        <v>20</v>
      </c>
      <c r="F54" s="9">
        <f t="shared" si="29"/>
        <v>80</v>
      </c>
      <c r="G54" s="21">
        <f t="shared" si="32"/>
        <v>25</v>
      </c>
      <c r="H54" s="9">
        <f t="shared" si="30"/>
        <v>16</v>
      </c>
      <c r="I54" s="9">
        <f t="shared" si="30"/>
        <v>4</v>
      </c>
      <c r="J54" s="9">
        <f t="shared" si="30"/>
        <v>76</v>
      </c>
      <c r="K54" s="9">
        <f t="shared" si="30"/>
        <v>0</v>
      </c>
      <c r="L54" s="9">
        <f t="shared" si="30"/>
        <v>4</v>
      </c>
    </row>
    <row r="55" spans="1:12" ht="15" customHeight="1" x14ac:dyDescent="0.15">
      <c r="A55" s="114" t="s">
        <v>484</v>
      </c>
      <c r="B55" s="17" t="s">
        <v>6</v>
      </c>
      <c r="C55" s="113" t="s">
        <v>16</v>
      </c>
      <c r="D55" s="8">
        <f t="shared" si="31"/>
        <v>1165</v>
      </c>
      <c r="E55" s="8">
        <f t="shared" si="31"/>
        <v>602</v>
      </c>
      <c r="F55" s="8">
        <f t="shared" si="31"/>
        <v>563</v>
      </c>
      <c r="G55" s="8">
        <f t="shared" si="32"/>
        <v>1165</v>
      </c>
      <c r="H55" s="8">
        <f t="shared" si="32"/>
        <v>159</v>
      </c>
      <c r="I55" s="8">
        <f t="shared" si="32"/>
        <v>2</v>
      </c>
      <c r="J55" s="8">
        <f t="shared" si="32"/>
        <v>984</v>
      </c>
      <c r="K55" s="8">
        <f t="shared" si="32"/>
        <v>0</v>
      </c>
      <c r="L55" s="8">
        <f t="shared" si="32"/>
        <v>20</v>
      </c>
    </row>
    <row r="56" spans="1:12" ht="15" customHeight="1" x14ac:dyDescent="0.15">
      <c r="A56" s="111" t="s">
        <v>485</v>
      </c>
      <c r="B56" s="18" t="s">
        <v>7</v>
      </c>
      <c r="C56" s="112"/>
      <c r="D56" s="29">
        <f>IF(SUM(E56:F56)&gt;100,"－",SUM(E56:F56))</f>
        <v>100</v>
      </c>
      <c r="E56" s="28">
        <f>E244/$D55*100</f>
        <v>51.673819742489272</v>
      </c>
      <c r="F56" s="28">
        <f>F244/$D55*100</f>
        <v>48.326180257510728</v>
      </c>
      <c r="G56" s="29">
        <f>IF(SUM(H56:L56)&gt;100,"－",SUM(H56:L56))</f>
        <v>100</v>
      </c>
      <c r="H56" s="28">
        <f>H244/$G55*100</f>
        <v>13.648068669527897</v>
      </c>
      <c r="I56" s="28">
        <f>I244/$G55*100</f>
        <v>0.17167381974248927</v>
      </c>
      <c r="J56" s="28">
        <f t="shared" ref="J56:L56" si="33">J244/$G55*100</f>
        <v>84.46351931330473</v>
      </c>
      <c r="K56" s="28">
        <f t="shared" si="33"/>
        <v>0</v>
      </c>
      <c r="L56" s="28">
        <f t="shared" si="33"/>
        <v>1.7167381974248928</v>
      </c>
    </row>
    <row r="57" spans="1:12" ht="15" customHeight="1" x14ac:dyDescent="0.15">
      <c r="A57" s="111"/>
      <c r="B57" s="18" t="s">
        <v>8</v>
      </c>
      <c r="C57" s="110" t="s">
        <v>486</v>
      </c>
      <c r="D57" s="20">
        <f>D246</f>
        <v>233</v>
      </c>
      <c r="E57" s="12">
        <f t="shared" ref="E57:F62" si="34">IF($D57=0,0,E246/$D57*100)</f>
        <v>35.622317596566525</v>
      </c>
      <c r="F57" s="12">
        <f t="shared" si="34"/>
        <v>64.377682403433482</v>
      </c>
      <c r="G57" s="20">
        <f>G246</f>
        <v>233</v>
      </c>
      <c r="H57" s="12">
        <f t="shared" ref="H57:L62" si="35">IF($G57=0,0,H246/$G57*100)</f>
        <v>15.450643776824036</v>
      </c>
      <c r="I57" s="12">
        <f t="shared" si="35"/>
        <v>0</v>
      </c>
      <c r="J57" s="12">
        <f t="shared" si="35"/>
        <v>83.261802575107296</v>
      </c>
      <c r="K57" s="12">
        <f t="shared" si="35"/>
        <v>0</v>
      </c>
      <c r="L57" s="12">
        <f t="shared" si="35"/>
        <v>1.2875536480686696</v>
      </c>
    </row>
    <row r="58" spans="1:12" ht="15" customHeight="1" x14ac:dyDescent="0.15">
      <c r="A58" s="111"/>
      <c r="B58" s="18" t="s">
        <v>9</v>
      </c>
      <c r="C58" s="110" t="s">
        <v>487</v>
      </c>
      <c r="D58" s="20">
        <f t="shared" ref="D58:F63" si="36">D247</f>
        <v>118</v>
      </c>
      <c r="E58" s="12">
        <f t="shared" si="34"/>
        <v>54.237288135593218</v>
      </c>
      <c r="F58" s="12">
        <f t="shared" si="34"/>
        <v>45.762711864406782</v>
      </c>
      <c r="G58" s="20">
        <f t="shared" ref="G58:L63" si="37">G247</f>
        <v>118</v>
      </c>
      <c r="H58" s="12">
        <f t="shared" si="35"/>
        <v>23.728813559322035</v>
      </c>
      <c r="I58" s="12">
        <f t="shared" si="35"/>
        <v>0</v>
      </c>
      <c r="J58" s="12">
        <f t="shared" si="35"/>
        <v>76.271186440677965</v>
      </c>
      <c r="K58" s="12">
        <f t="shared" si="35"/>
        <v>0</v>
      </c>
      <c r="L58" s="12">
        <f t="shared" si="35"/>
        <v>0</v>
      </c>
    </row>
    <row r="59" spans="1:12" ht="15" customHeight="1" x14ac:dyDescent="0.15">
      <c r="A59" s="111"/>
      <c r="B59" s="18"/>
      <c r="C59" s="110" t="s">
        <v>488</v>
      </c>
      <c r="D59" s="20">
        <f t="shared" si="36"/>
        <v>134</v>
      </c>
      <c r="E59" s="12">
        <f t="shared" si="34"/>
        <v>41.044776119402989</v>
      </c>
      <c r="F59" s="12">
        <f t="shared" si="34"/>
        <v>58.955223880597018</v>
      </c>
      <c r="G59" s="20">
        <f t="shared" si="37"/>
        <v>134</v>
      </c>
      <c r="H59" s="12">
        <f t="shared" si="35"/>
        <v>20.8955223880597</v>
      </c>
      <c r="I59" s="12">
        <f t="shared" si="35"/>
        <v>0</v>
      </c>
      <c r="J59" s="12">
        <f t="shared" si="35"/>
        <v>78.358208955223887</v>
      </c>
      <c r="K59" s="12">
        <f t="shared" si="35"/>
        <v>0</v>
      </c>
      <c r="L59" s="12">
        <f t="shared" si="35"/>
        <v>0.74626865671641784</v>
      </c>
    </row>
    <row r="60" spans="1:12" ht="15" customHeight="1" x14ac:dyDescent="0.15">
      <c r="A60" s="111"/>
      <c r="B60" s="18"/>
      <c r="C60" s="110" t="s">
        <v>489</v>
      </c>
      <c r="D60" s="20">
        <f t="shared" si="36"/>
        <v>128</v>
      </c>
      <c r="E60" s="12">
        <f t="shared" si="34"/>
        <v>50</v>
      </c>
      <c r="F60" s="12">
        <f t="shared" si="34"/>
        <v>50</v>
      </c>
      <c r="G60" s="20">
        <f t="shared" si="37"/>
        <v>128</v>
      </c>
      <c r="H60" s="12">
        <f t="shared" si="35"/>
        <v>14.0625</v>
      </c>
      <c r="I60" s="12">
        <f t="shared" si="35"/>
        <v>0</v>
      </c>
      <c r="J60" s="12">
        <f t="shared" si="35"/>
        <v>85.9375</v>
      </c>
      <c r="K60" s="12">
        <f t="shared" si="35"/>
        <v>0</v>
      </c>
      <c r="L60" s="12">
        <f t="shared" si="35"/>
        <v>0</v>
      </c>
    </row>
    <row r="61" spans="1:12" ht="15" customHeight="1" x14ac:dyDescent="0.15">
      <c r="A61" s="111"/>
      <c r="B61" s="18"/>
      <c r="C61" s="110" t="s">
        <v>490</v>
      </c>
      <c r="D61" s="20">
        <f t="shared" si="36"/>
        <v>519</v>
      </c>
      <c r="E61" s="12">
        <f t="shared" si="34"/>
        <v>61.078998073217726</v>
      </c>
      <c r="F61" s="12">
        <f t="shared" si="34"/>
        <v>38.921001926782274</v>
      </c>
      <c r="G61" s="20">
        <f t="shared" si="37"/>
        <v>519</v>
      </c>
      <c r="H61" s="12">
        <f t="shared" si="35"/>
        <v>8.0924855491329488</v>
      </c>
      <c r="I61" s="12">
        <f t="shared" si="35"/>
        <v>0.38535645472061658</v>
      </c>
      <c r="J61" s="12">
        <f t="shared" si="35"/>
        <v>88.439306358381501</v>
      </c>
      <c r="K61" s="12">
        <f t="shared" si="35"/>
        <v>0</v>
      </c>
      <c r="L61" s="12">
        <f t="shared" si="35"/>
        <v>3.0828516377649327</v>
      </c>
    </row>
    <row r="62" spans="1:12" ht="15" customHeight="1" x14ac:dyDescent="0.15">
      <c r="A62" s="111"/>
      <c r="B62" s="19"/>
      <c r="C62" s="108" t="s">
        <v>65</v>
      </c>
      <c r="D62" s="21">
        <f t="shared" si="36"/>
        <v>33</v>
      </c>
      <c r="E62" s="9">
        <f t="shared" si="34"/>
        <v>57.575757575757578</v>
      </c>
      <c r="F62" s="9">
        <f t="shared" si="34"/>
        <v>42.424242424242422</v>
      </c>
      <c r="G62" s="21">
        <f t="shared" si="37"/>
        <v>33</v>
      </c>
      <c r="H62" s="9">
        <f t="shared" si="35"/>
        <v>21.212121212121211</v>
      </c>
      <c r="I62" s="9">
        <f t="shared" si="35"/>
        <v>0</v>
      </c>
      <c r="J62" s="9">
        <f t="shared" si="35"/>
        <v>78.787878787878782</v>
      </c>
      <c r="K62" s="9">
        <f t="shared" si="35"/>
        <v>0</v>
      </c>
      <c r="L62" s="9">
        <f t="shared" si="35"/>
        <v>0</v>
      </c>
    </row>
    <row r="63" spans="1:12" ht="15" customHeight="1" x14ac:dyDescent="0.15">
      <c r="A63" s="111"/>
      <c r="B63" s="11" t="s">
        <v>2</v>
      </c>
      <c r="C63" s="113" t="s">
        <v>16</v>
      </c>
      <c r="D63" s="20">
        <f t="shared" si="36"/>
        <v>835</v>
      </c>
      <c r="E63" s="20">
        <f t="shared" si="36"/>
        <v>315</v>
      </c>
      <c r="F63" s="20">
        <f t="shared" si="36"/>
        <v>520</v>
      </c>
      <c r="G63" s="20">
        <f t="shared" si="37"/>
        <v>835</v>
      </c>
      <c r="H63" s="20">
        <f t="shared" si="37"/>
        <v>170</v>
      </c>
      <c r="I63" s="20">
        <f t="shared" si="37"/>
        <v>16</v>
      </c>
      <c r="J63" s="20">
        <f t="shared" si="37"/>
        <v>629</v>
      </c>
      <c r="K63" s="20">
        <f t="shared" si="37"/>
        <v>0</v>
      </c>
      <c r="L63" s="20">
        <f t="shared" si="37"/>
        <v>20</v>
      </c>
    </row>
    <row r="64" spans="1:12" ht="15" customHeight="1" x14ac:dyDescent="0.15">
      <c r="A64" s="111"/>
      <c r="B64" s="11" t="s">
        <v>3</v>
      </c>
      <c r="C64" s="112"/>
      <c r="D64" s="28">
        <f>IF(SUM(E64:F64)&gt;100,"－",SUM(E64:F64))</f>
        <v>100</v>
      </c>
      <c r="E64" s="28">
        <f>E252/$D63*100</f>
        <v>37.724550898203589</v>
      </c>
      <c r="F64" s="28">
        <f>F252/$D63*100</f>
        <v>62.275449101796411</v>
      </c>
      <c r="G64" s="28">
        <f>IF(SUM(H64:L64)&gt;100,"－",SUM(H64:L64))</f>
        <v>100.00000000000001</v>
      </c>
      <c r="H64" s="28">
        <f>H252/$G63*100</f>
        <v>20.359281437125748</v>
      </c>
      <c r="I64" s="28">
        <f>I252/$G63*100</f>
        <v>1.9161676646706587</v>
      </c>
      <c r="J64" s="28">
        <f t="shared" ref="J64:L64" si="38">J252/$G63*100</f>
        <v>75.329341317365277</v>
      </c>
      <c r="K64" s="28">
        <f t="shared" si="38"/>
        <v>0</v>
      </c>
      <c r="L64" s="28">
        <f t="shared" si="38"/>
        <v>2.3952095808383236</v>
      </c>
    </row>
    <row r="65" spans="1:12" ht="15" customHeight="1" x14ac:dyDescent="0.15">
      <c r="A65" s="111"/>
      <c r="B65" s="11" t="s">
        <v>4</v>
      </c>
      <c r="C65" s="110" t="s">
        <v>486</v>
      </c>
      <c r="D65" s="20">
        <f>D254</f>
        <v>313</v>
      </c>
      <c r="E65" s="12">
        <f t="shared" ref="E65:F70" si="39">IF($D65=0,0,E254/$D65*100)</f>
        <v>37.699680511182109</v>
      </c>
      <c r="F65" s="12">
        <f t="shared" si="39"/>
        <v>62.300319488817891</v>
      </c>
      <c r="G65" s="20">
        <f>G254</f>
        <v>313</v>
      </c>
      <c r="H65" s="12">
        <f t="shared" ref="H65:L70" si="40">IF($G65=0,0,H254/$G65*100)</f>
        <v>20.12779552715655</v>
      </c>
      <c r="I65" s="12">
        <f t="shared" si="40"/>
        <v>2.8753993610223643</v>
      </c>
      <c r="J65" s="12">
        <f t="shared" si="40"/>
        <v>73.801916932907346</v>
      </c>
      <c r="K65" s="12">
        <f t="shared" si="40"/>
        <v>0</v>
      </c>
      <c r="L65" s="12">
        <f t="shared" si="40"/>
        <v>3.1948881789137378</v>
      </c>
    </row>
    <row r="66" spans="1:12" ht="15" customHeight="1" x14ac:dyDescent="0.15">
      <c r="A66" s="111"/>
      <c r="B66" s="11"/>
      <c r="C66" s="110" t="s">
        <v>487</v>
      </c>
      <c r="D66" s="20">
        <f t="shared" ref="D66:F71" si="41">D255</f>
        <v>177</v>
      </c>
      <c r="E66" s="12">
        <f t="shared" si="39"/>
        <v>36.158192090395481</v>
      </c>
      <c r="F66" s="12">
        <f t="shared" si="39"/>
        <v>63.841807909604519</v>
      </c>
      <c r="G66" s="20">
        <f t="shared" ref="G66:L71" si="42">G255</f>
        <v>177</v>
      </c>
      <c r="H66" s="12">
        <f t="shared" si="40"/>
        <v>24.293785310734464</v>
      </c>
      <c r="I66" s="12">
        <f t="shared" si="40"/>
        <v>1.1299435028248588</v>
      </c>
      <c r="J66" s="12">
        <f t="shared" si="40"/>
        <v>73.44632768361582</v>
      </c>
      <c r="K66" s="12">
        <f t="shared" si="40"/>
        <v>0</v>
      </c>
      <c r="L66" s="12">
        <f t="shared" si="40"/>
        <v>1.1299435028248588</v>
      </c>
    </row>
    <row r="67" spans="1:12" ht="15" customHeight="1" x14ac:dyDescent="0.15">
      <c r="A67" s="111"/>
      <c r="B67" s="11"/>
      <c r="C67" s="110" t="s">
        <v>488</v>
      </c>
      <c r="D67" s="20">
        <f t="shared" si="41"/>
        <v>194</v>
      </c>
      <c r="E67" s="12">
        <f t="shared" si="39"/>
        <v>36.082474226804123</v>
      </c>
      <c r="F67" s="12">
        <f t="shared" si="39"/>
        <v>63.917525773195869</v>
      </c>
      <c r="G67" s="20">
        <f t="shared" si="42"/>
        <v>194</v>
      </c>
      <c r="H67" s="12">
        <f t="shared" si="40"/>
        <v>20.618556701030926</v>
      </c>
      <c r="I67" s="12">
        <f t="shared" si="40"/>
        <v>1.5463917525773196</v>
      </c>
      <c r="J67" s="12">
        <f t="shared" si="40"/>
        <v>75.773195876288653</v>
      </c>
      <c r="K67" s="12">
        <f t="shared" si="40"/>
        <v>0</v>
      </c>
      <c r="L67" s="12">
        <f t="shared" si="40"/>
        <v>2.0618556701030926</v>
      </c>
    </row>
    <row r="68" spans="1:12" ht="15" customHeight="1" x14ac:dyDescent="0.15">
      <c r="A68" s="111"/>
      <c r="B68" s="11"/>
      <c r="C68" s="110" t="s">
        <v>489</v>
      </c>
      <c r="D68" s="20">
        <f t="shared" si="41"/>
        <v>63</v>
      </c>
      <c r="E68" s="12">
        <f t="shared" si="39"/>
        <v>38.095238095238095</v>
      </c>
      <c r="F68" s="12">
        <f t="shared" si="39"/>
        <v>61.904761904761905</v>
      </c>
      <c r="G68" s="20">
        <f t="shared" si="42"/>
        <v>63</v>
      </c>
      <c r="H68" s="12">
        <f t="shared" si="40"/>
        <v>20.634920634920633</v>
      </c>
      <c r="I68" s="12">
        <f t="shared" si="40"/>
        <v>1.5873015873015872</v>
      </c>
      <c r="J68" s="12">
        <f t="shared" si="40"/>
        <v>74.603174603174608</v>
      </c>
      <c r="K68" s="12">
        <f t="shared" si="40"/>
        <v>0</v>
      </c>
      <c r="L68" s="12">
        <f t="shared" si="40"/>
        <v>3.1746031746031744</v>
      </c>
    </row>
    <row r="69" spans="1:12" ht="15" customHeight="1" x14ac:dyDescent="0.15">
      <c r="A69" s="111"/>
      <c r="B69" s="11"/>
      <c r="C69" s="110" t="s">
        <v>490</v>
      </c>
      <c r="D69" s="20">
        <f t="shared" si="41"/>
        <v>46</v>
      </c>
      <c r="E69" s="12">
        <f t="shared" si="39"/>
        <v>58.695652173913047</v>
      </c>
      <c r="F69" s="12">
        <f t="shared" si="39"/>
        <v>41.304347826086953</v>
      </c>
      <c r="G69" s="20">
        <f t="shared" si="42"/>
        <v>46</v>
      </c>
      <c r="H69" s="12">
        <f t="shared" si="40"/>
        <v>6.5217391304347823</v>
      </c>
      <c r="I69" s="12">
        <f t="shared" si="40"/>
        <v>0</v>
      </c>
      <c r="J69" s="12">
        <f t="shared" si="40"/>
        <v>91.304347826086953</v>
      </c>
      <c r="K69" s="12">
        <f t="shared" si="40"/>
        <v>0</v>
      </c>
      <c r="L69" s="12">
        <f t="shared" si="40"/>
        <v>2.1739130434782608</v>
      </c>
    </row>
    <row r="70" spans="1:12" ht="15" customHeight="1" x14ac:dyDescent="0.15">
      <c r="A70" s="111"/>
      <c r="B70" s="11"/>
      <c r="C70" s="108" t="s">
        <v>65</v>
      </c>
      <c r="D70" s="21">
        <f t="shared" si="41"/>
        <v>42</v>
      </c>
      <c r="E70" s="9">
        <f t="shared" si="39"/>
        <v>28.571428571428569</v>
      </c>
      <c r="F70" s="9">
        <f t="shared" si="39"/>
        <v>71.428571428571431</v>
      </c>
      <c r="G70" s="21">
        <f t="shared" si="42"/>
        <v>42</v>
      </c>
      <c r="H70" s="9">
        <f t="shared" si="40"/>
        <v>19.047619047619047</v>
      </c>
      <c r="I70" s="9">
        <f t="shared" si="40"/>
        <v>2.3809523809523809</v>
      </c>
      <c r="J70" s="9">
        <f t="shared" si="40"/>
        <v>76.19047619047619</v>
      </c>
      <c r="K70" s="9">
        <f t="shared" si="40"/>
        <v>0</v>
      </c>
      <c r="L70" s="9">
        <f t="shared" si="40"/>
        <v>2.3809523809523809</v>
      </c>
    </row>
    <row r="71" spans="1:12" ht="15" customHeight="1" x14ac:dyDescent="0.15">
      <c r="A71" s="111"/>
      <c r="B71" s="204" t="s">
        <v>5</v>
      </c>
      <c r="C71" s="113" t="s">
        <v>16</v>
      </c>
      <c r="D71" s="20">
        <f t="shared" si="41"/>
        <v>955</v>
      </c>
      <c r="E71" s="20">
        <f t="shared" si="41"/>
        <v>256</v>
      </c>
      <c r="F71" s="20">
        <f t="shared" si="41"/>
        <v>699</v>
      </c>
      <c r="G71" s="20">
        <f t="shared" si="42"/>
        <v>955</v>
      </c>
      <c r="H71" s="20">
        <f t="shared" si="42"/>
        <v>162</v>
      </c>
      <c r="I71" s="20">
        <f t="shared" si="42"/>
        <v>30</v>
      </c>
      <c r="J71" s="20">
        <f t="shared" si="42"/>
        <v>724</v>
      </c>
      <c r="K71" s="20">
        <f t="shared" si="42"/>
        <v>7</v>
      </c>
      <c r="L71" s="20">
        <f t="shared" si="42"/>
        <v>32</v>
      </c>
    </row>
    <row r="72" spans="1:12" ht="15" customHeight="1" x14ac:dyDescent="0.15">
      <c r="A72" s="111"/>
      <c r="B72" s="205"/>
      <c r="C72" s="112"/>
      <c r="D72" s="28">
        <f>IF(SUM(E72:F72)&gt;100,"－",SUM(E72:F72))</f>
        <v>100</v>
      </c>
      <c r="E72" s="28">
        <f>E260/$D71*100</f>
        <v>26.806282722513092</v>
      </c>
      <c r="F72" s="28">
        <f>F260/$D71*100</f>
        <v>73.193717277486911</v>
      </c>
      <c r="G72" s="28">
        <f>IF(SUM(H72:L72)&gt;100,"－",SUM(H72:L72))</f>
        <v>100.00000000000001</v>
      </c>
      <c r="H72" s="28">
        <f>H260/$G71*100</f>
        <v>16.963350785340314</v>
      </c>
      <c r="I72" s="28">
        <f>I260/$G71*100</f>
        <v>3.1413612565445024</v>
      </c>
      <c r="J72" s="28">
        <f t="shared" ref="J72:L72" si="43">J260/$G71*100</f>
        <v>75.811518324607334</v>
      </c>
      <c r="K72" s="28">
        <f t="shared" si="43"/>
        <v>0.73298429319371727</v>
      </c>
      <c r="L72" s="28">
        <f t="shared" si="43"/>
        <v>3.3507853403141366</v>
      </c>
    </row>
    <row r="73" spans="1:12" ht="15" customHeight="1" x14ac:dyDescent="0.15">
      <c r="A73" s="111"/>
      <c r="B73" s="205"/>
      <c r="C73" s="110" t="s">
        <v>486</v>
      </c>
      <c r="D73" s="20">
        <f>D262</f>
        <v>330</v>
      </c>
      <c r="E73" s="12">
        <f t="shared" ref="E73:F78" si="44">IF($D73=0,0,E262/$D73*100)</f>
        <v>26.060606060606062</v>
      </c>
      <c r="F73" s="12">
        <f t="shared" si="44"/>
        <v>73.939393939393938</v>
      </c>
      <c r="G73" s="20">
        <f>G262</f>
        <v>330</v>
      </c>
      <c r="H73" s="12">
        <f t="shared" ref="H73:L78" si="45">IF($G73=0,0,H262/$G73*100)</f>
        <v>18.787878787878785</v>
      </c>
      <c r="I73" s="12">
        <f t="shared" si="45"/>
        <v>5.1515151515151514</v>
      </c>
      <c r="J73" s="12">
        <f t="shared" si="45"/>
        <v>73.939393939393938</v>
      </c>
      <c r="K73" s="12">
        <f t="shared" si="45"/>
        <v>0.30303030303030304</v>
      </c>
      <c r="L73" s="12">
        <f t="shared" si="45"/>
        <v>1.8181818181818181</v>
      </c>
    </row>
    <row r="74" spans="1:12" ht="15" customHeight="1" x14ac:dyDescent="0.15">
      <c r="A74" s="111"/>
      <c r="B74" s="205"/>
      <c r="C74" s="110" t="s">
        <v>487</v>
      </c>
      <c r="D74" s="20">
        <f t="shared" ref="D74:F79" si="46">D263</f>
        <v>137</v>
      </c>
      <c r="E74" s="12">
        <f t="shared" si="44"/>
        <v>28.467153284671532</v>
      </c>
      <c r="F74" s="12">
        <f t="shared" si="44"/>
        <v>71.532846715328475</v>
      </c>
      <c r="G74" s="20">
        <f t="shared" ref="G74:L79" si="47">G263</f>
        <v>137</v>
      </c>
      <c r="H74" s="12">
        <f t="shared" si="45"/>
        <v>16.788321167883211</v>
      </c>
      <c r="I74" s="12">
        <f t="shared" si="45"/>
        <v>2.9197080291970803</v>
      </c>
      <c r="J74" s="12">
        <f t="shared" si="45"/>
        <v>78.102189781021906</v>
      </c>
      <c r="K74" s="12">
        <f t="shared" si="45"/>
        <v>0</v>
      </c>
      <c r="L74" s="12">
        <f t="shared" si="45"/>
        <v>2.1897810218978102</v>
      </c>
    </row>
    <row r="75" spans="1:12" ht="15" customHeight="1" x14ac:dyDescent="0.15">
      <c r="A75" s="111"/>
      <c r="B75" s="205"/>
      <c r="C75" s="110" t="s">
        <v>488</v>
      </c>
      <c r="D75" s="20">
        <f t="shared" si="46"/>
        <v>134</v>
      </c>
      <c r="E75" s="12">
        <f t="shared" si="44"/>
        <v>33.582089552238806</v>
      </c>
      <c r="F75" s="12">
        <f t="shared" si="44"/>
        <v>66.417910447761201</v>
      </c>
      <c r="G75" s="20">
        <f t="shared" si="47"/>
        <v>134</v>
      </c>
      <c r="H75" s="12">
        <f t="shared" si="45"/>
        <v>20.149253731343283</v>
      </c>
      <c r="I75" s="12">
        <f t="shared" si="45"/>
        <v>0.74626865671641784</v>
      </c>
      <c r="J75" s="12">
        <f t="shared" si="45"/>
        <v>75.373134328358205</v>
      </c>
      <c r="K75" s="12">
        <f t="shared" si="45"/>
        <v>0.74626865671641784</v>
      </c>
      <c r="L75" s="12">
        <f t="shared" si="45"/>
        <v>2.9850746268656714</v>
      </c>
    </row>
    <row r="76" spans="1:12" ht="15" customHeight="1" x14ac:dyDescent="0.15">
      <c r="A76" s="111"/>
      <c r="B76" s="200"/>
      <c r="C76" s="110" t="s">
        <v>489</v>
      </c>
      <c r="D76" s="20">
        <f t="shared" si="46"/>
        <v>99</v>
      </c>
      <c r="E76" s="12">
        <f t="shared" si="44"/>
        <v>24.242424242424242</v>
      </c>
      <c r="F76" s="12">
        <f t="shared" si="44"/>
        <v>75.757575757575751</v>
      </c>
      <c r="G76" s="20">
        <f t="shared" si="47"/>
        <v>99</v>
      </c>
      <c r="H76" s="12">
        <f t="shared" si="45"/>
        <v>18.181818181818183</v>
      </c>
      <c r="I76" s="12">
        <f t="shared" si="45"/>
        <v>5.0505050505050502</v>
      </c>
      <c r="J76" s="12">
        <f t="shared" si="45"/>
        <v>69.696969696969703</v>
      </c>
      <c r="K76" s="12">
        <f t="shared" si="45"/>
        <v>3.0303030303030303</v>
      </c>
      <c r="L76" s="12">
        <f t="shared" si="45"/>
        <v>4.0404040404040407</v>
      </c>
    </row>
    <row r="77" spans="1:12" ht="15" customHeight="1" x14ac:dyDescent="0.15">
      <c r="A77" s="111"/>
      <c r="B77" s="200"/>
      <c r="C77" s="110" t="s">
        <v>490</v>
      </c>
      <c r="D77" s="20">
        <f t="shared" si="46"/>
        <v>226</v>
      </c>
      <c r="E77" s="12">
        <f t="shared" si="44"/>
        <v>25.663716814159294</v>
      </c>
      <c r="F77" s="12">
        <f t="shared" si="44"/>
        <v>74.336283185840713</v>
      </c>
      <c r="G77" s="20">
        <f t="shared" si="47"/>
        <v>226</v>
      </c>
      <c r="H77" s="12">
        <f t="shared" si="45"/>
        <v>11.946902654867257</v>
      </c>
      <c r="I77" s="12">
        <f t="shared" si="45"/>
        <v>0.88495575221238942</v>
      </c>
      <c r="J77" s="12">
        <f t="shared" si="45"/>
        <v>79.646017699115049</v>
      </c>
      <c r="K77" s="12">
        <f t="shared" si="45"/>
        <v>0.88495575221238942</v>
      </c>
      <c r="L77" s="12">
        <f t="shared" si="45"/>
        <v>6.6371681415929213</v>
      </c>
    </row>
    <row r="78" spans="1:12" ht="15" customHeight="1" x14ac:dyDescent="0.15">
      <c r="A78" s="109"/>
      <c r="B78" s="456"/>
      <c r="C78" s="108" t="s">
        <v>65</v>
      </c>
      <c r="D78" s="21">
        <f t="shared" si="46"/>
        <v>29</v>
      </c>
      <c r="E78" s="9">
        <f t="shared" si="44"/>
        <v>13.793103448275861</v>
      </c>
      <c r="F78" s="9">
        <f t="shared" si="44"/>
        <v>86.206896551724128</v>
      </c>
      <c r="G78" s="21">
        <f t="shared" si="47"/>
        <v>29</v>
      </c>
      <c r="H78" s="9">
        <f t="shared" si="45"/>
        <v>17.241379310344829</v>
      </c>
      <c r="I78" s="9">
        <f t="shared" si="45"/>
        <v>3.4482758620689653</v>
      </c>
      <c r="J78" s="9">
        <f t="shared" si="45"/>
        <v>79.310344827586206</v>
      </c>
      <c r="K78" s="9">
        <f t="shared" si="45"/>
        <v>0</v>
      </c>
      <c r="L78" s="9">
        <f t="shared" si="45"/>
        <v>0</v>
      </c>
    </row>
    <row r="79" spans="1:12" ht="15" customHeight="1" x14ac:dyDescent="0.15">
      <c r="A79" s="114" t="s">
        <v>491</v>
      </c>
      <c r="B79" s="17" t="s">
        <v>6</v>
      </c>
      <c r="C79" s="113" t="s">
        <v>16</v>
      </c>
      <c r="D79" s="8">
        <f t="shared" si="46"/>
        <v>1165</v>
      </c>
      <c r="E79" s="8">
        <f t="shared" si="46"/>
        <v>602</v>
      </c>
      <c r="F79" s="8">
        <f t="shared" si="46"/>
        <v>563</v>
      </c>
      <c r="G79" s="8">
        <f t="shared" si="47"/>
        <v>1165</v>
      </c>
      <c r="H79" s="8">
        <f t="shared" si="47"/>
        <v>159</v>
      </c>
      <c r="I79" s="8">
        <f t="shared" si="47"/>
        <v>2</v>
      </c>
      <c r="J79" s="8">
        <f t="shared" si="47"/>
        <v>984</v>
      </c>
      <c r="K79" s="8">
        <f t="shared" si="47"/>
        <v>0</v>
      </c>
      <c r="L79" s="8">
        <f t="shared" si="47"/>
        <v>20</v>
      </c>
    </row>
    <row r="80" spans="1:12" ht="15" customHeight="1" x14ac:dyDescent="0.15">
      <c r="A80" s="80" t="s">
        <v>492</v>
      </c>
      <c r="B80" s="18" t="s">
        <v>7</v>
      </c>
      <c r="C80" s="112"/>
      <c r="D80" s="29">
        <f>IF(SUM(E80:F80)&gt;100,"－",SUM(E80:F80))</f>
        <v>100</v>
      </c>
      <c r="E80" s="28">
        <f>E268/$D79*100</f>
        <v>51.673819742489272</v>
      </c>
      <c r="F80" s="28">
        <f>F268/$D79*100</f>
        <v>48.326180257510728</v>
      </c>
      <c r="G80" s="29">
        <f>IF(SUM(H80:L80)&gt;100,"－",SUM(H80:L80))</f>
        <v>100</v>
      </c>
      <c r="H80" s="28">
        <f>H268/$G79*100</f>
        <v>13.648068669527897</v>
      </c>
      <c r="I80" s="28">
        <f>I268/$G79*100</f>
        <v>0.17167381974248927</v>
      </c>
      <c r="J80" s="28">
        <f t="shared" ref="J80:L80" si="48">J268/$G79*100</f>
        <v>84.46351931330473</v>
      </c>
      <c r="K80" s="28">
        <f t="shared" si="48"/>
        <v>0</v>
      </c>
      <c r="L80" s="28">
        <f t="shared" si="48"/>
        <v>1.7167381974248928</v>
      </c>
    </row>
    <row r="81" spans="1:12" ht="15" customHeight="1" x14ac:dyDescent="0.15">
      <c r="A81" s="80"/>
      <c r="B81" s="18" t="s">
        <v>8</v>
      </c>
      <c r="C81" s="110" t="s">
        <v>493</v>
      </c>
      <c r="D81" s="20">
        <f>D270</f>
        <v>9</v>
      </c>
      <c r="E81" s="12">
        <f t="shared" ref="E81:F90" si="49">IF($D81=0,0,E270/$D81*100)</f>
        <v>44.444444444444443</v>
      </c>
      <c r="F81" s="12">
        <f t="shared" si="49"/>
        <v>55.555555555555557</v>
      </c>
      <c r="G81" s="20">
        <f>G270</f>
        <v>9</v>
      </c>
      <c r="H81" s="12">
        <f t="shared" ref="H81:L90" si="50">IF($G81=0,0,H270/$G81*100)</f>
        <v>22.222222222222221</v>
      </c>
      <c r="I81" s="12">
        <f t="shared" si="50"/>
        <v>0</v>
      </c>
      <c r="J81" s="12">
        <f t="shared" si="50"/>
        <v>77.777777777777786</v>
      </c>
      <c r="K81" s="12">
        <f t="shared" si="50"/>
        <v>0</v>
      </c>
      <c r="L81" s="12">
        <f t="shared" si="50"/>
        <v>0</v>
      </c>
    </row>
    <row r="82" spans="1:12" ht="15" customHeight="1" x14ac:dyDescent="0.15">
      <c r="A82" s="111"/>
      <c r="B82" s="18" t="s">
        <v>9</v>
      </c>
      <c r="C82" s="110" t="s">
        <v>494</v>
      </c>
      <c r="D82" s="20">
        <f t="shared" ref="D82:F91" si="51">D271</f>
        <v>67</v>
      </c>
      <c r="E82" s="12">
        <f t="shared" si="49"/>
        <v>35.820895522388057</v>
      </c>
      <c r="F82" s="12">
        <f t="shared" si="49"/>
        <v>64.179104477611943</v>
      </c>
      <c r="G82" s="20">
        <f t="shared" ref="G82:L91" si="52">G271</f>
        <v>67</v>
      </c>
      <c r="H82" s="12">
        <f t="shared" si="50"/>
        <v>11.940298507462686</v>
      </c>
      <c r="I82" s="12">
        <f t="shared" si="50"/>
        <v>0</v>
      </c>
      <c r="J82" s="12">
        <f t="shared" si="50"/>
        <v>88.059701492537314</v>
      </c>
      <c r="K82" s="12">
        <f t="shared" si="50"/>
        <v>0</v>
      </c>
      <c r="L82" s="12">
        <f t="shared" si="50"/>
        <v>0</v>
      </c>
    </row>
    <row r="83" spans="1:12" ht="15" customHeight="1" x14ac:dyDescent="0.15">
      <c r="A83" s="111"/>
      <c r="B83" s="18"/>
      <c r="C83" s="110" t="s">
        <v>495</v>
      </c>
      <c r="D83" s="20">
        <f t="shared" si="51"/>
        <v>156</v>
      </c>
      <c r="E83" s="12">
        <f t="shared" si="49"/>
        <v>50</v>
      </c>
      <c r="F83" s="12">
        <f t="shared" si="49"/>
        <v>50</v>
      </c>
      <c r="G83" s="20">
        <f t="shared" si="52"/>
        <v>156</v>
      </c>
      <c r="H83" s="12">
        <f t="shared" si="50"/>
        <v>18.589743589743591</v>
      </c>
      <c r="I83" s="12">
        <f t="shared" si="50"/>
        <v>0</v>
      </c>
      <c r="J83" s="12">
        <f t="shared" si="50"/>
        <v>80.769230769230774</v>
      </c>
      <c r="K83" s="12">
        <f t="shared" si="50"/>
        <v>0</v>
      </c>
      <c r="L83" s="12">
        <f t="shared" si="50"/>
        <v>0.64102564102564097</v>
      </c>
    </row>
    <row r="84" spans="1:12" ht="15" customHeight="1" x14ac:dyDescent="0.15">
      <c r="A84" s="111"/>
      <c r="B84" s="18"/>
      <c r="C84" s="110" t="s">
        <v>496</v>
      </c>
      <c r="D84" s="20">
        <f t="shared" si="51"/>
        <v>159</v>
      </c>
      <c r="E84" s="12">
        <f t="shared" si="49"/>
        <v>50.943396226415096</v>
      </c>
      <c r="F84" s="12">
        <f t="shared" si="49"/>
        <v>49.056603773584904</v>
      </c>
      <c r="G84" s="20">
        <f t="shared" si="52"/>
        <v>159</v>
      </c>
      <c r="H84" s="12">
        <f t="shared" si="50"/>
        <v>13.836477987421384</v>
      </c>
      <c r="I84" s="12">
        <f t="shared" si="50"/>
        <v>0</v>
      </c>
      <c r="J84" s="12">
        <f t="shared" si="50"/>
        <v>82.389937106918239</v>
      </c>
      <c r="K84" s="12">
        <f t="shared" si="50"/>
        <v>0</v>
      </c>
      <c r="L84" s="12">
        <f t="shared" si="50"/>
        <v>3.7735849056603774</v>
      </c>
    </row>
    <row r="85" spans="1:12" ht="15" customHeight="1" x14ac:dyDescent="0.15">
      <c r="A85" s="111"/>
      <c r="B85" s="18"/>
      <c r="C85" s="110" t="s">
        <v>497</v>
      </c>
      <c r="D85" s="20">
        <f t="shared" si="51"/>
        <v>247</v>
      </c>
      <c r="E85" s="12">
        <f t="shared" si="49"/>
        <v>57.48987854251012</v>
      </c>
      <c r="F85" s="12">
        <f t="shared" si="49"/>
        <v>42.51012145748988</v>
      </c>
      <c r="G85" s="20">
        <f t="shared" si="52"/>
        <v>247</v>
      </c>
      <c r="H85" s="12">
        <f t="shared" si="50"/>
        <v>12.145748987854251</v>
      </c>
      <c r="I85" s="12">
        <f t="shared" si="50"/>
        <v>0.40485829959514169</v>
      </c>
      <c r="J85" s="12">
        <f t="shared" si="50"/>
        <v>86.23481781376519</v>
      </c>
      <c r="K85" s="12">
        <f t="shared" si="50"/>
        <v>0</v>
      </c>
      <c r="L85" s="12">
        <f t="shared" si="50"/>
        <v>1.214574898785425</v>
      </c>
    </row>
    <row r="86" spans="1:12" ht="15" customHeight="1" x14ac:dyDescent="0.15">
      <c r="A86" s="111"/>
      <c r="B86" s="18"/>
      <c r="C86" s="110" t="s">
        <v>498</v>
      </c>
      <c r="D86" s="20">
        <f t="shared" si="51"/>
        <v>201</v>
      </c>
      <c r="E86" s="12">
        <f t="shared" si="49"/>
        <v>52.736318407960205</v>
      </c>
      <c r="F86" s="12">
        <f t="shared" si="49"/>
        <v>47.263681592039802</v>
      </c>
      <c r="G86" s="20">
        <f t="shared" si="52"/>
        <v>201</v>
      </c>
      <c r="H86" s="12">
        <f t="shared" si="50"/>
        <v>15.920398009950249</v>
      </c>
      <c r="I86" s="12">
        <f t="shared" si="50"/>
        <v>0.49751243781094528</v>
      </c>
      <c r="J86" s="12">
        <f t="shared" si="50"/>
        <v>81.592039800995025</v>
      </c>
      <c r="K86" s="12">
        <f t="shared" si="50"/>
        <v>0</v>
      </c>
      <c r="L86" s="12">
        <f t="shared" si="50"/>
        <v>1.9900497512437811</v>
      </c>
    </row>
    <row r="87" spans="1:12" ht="15" customHeight="1" x14ac:dyDescent="0.15">
      <c r="A87" s="111"/>
      <c r="B87" s="18"/>
      <c r="C87" s="110" t="s">
        <v>499</v>
      </c>
      <c r="D87" s="20">
        <f t="shared" si="51"/>
        <v>206</v>
      </c>
      <c r="E87" s="12">
        <f t="shared" si="49"/>
        <v>49.029126213592235</v>
      </c>
      <c r="F87" s="12">
        <f t="shared" si="49"/>
        <v>50.970873786407765</v>
      </c>
      <c r="G87" s="20">
        <f t="shared" si="52"/>
        <v>206</v>
      </c>
      <c r="H87" s="12">
        <f t="shared" si="50"/>
        <v>10.679611650485436</v>
      </c>
      <c r="I87" s="12">
        <f t="shared" si="50"/>
        <v>0</v>
      </c>
      <c r="J87" s="12">
        <f t="shared" si="50"/>
        <v>87.378640776699029</v>
      </c>
      <c r="K87" s="12">
        <f t="shared" si="50"/>
        <v>0</v>
      </c>
      <c r="L87" s="12">
        <f t="shared" si="50"/>
        <v>1.9417475728155338</v>
      </c>
    </row>
    <row r="88" spans="1:12" ht="15" customHeight="1" x14ac:dyDescent="0.15">
      <c r="A88" s="111"/>
      <c r="B88" s="18"/>
      <c r="C88" s="110" t="s">
        <v>500</v>
      </c>
      <c r="D88" s="20">
        <f t="shared" si="51"/>
        <v>68</v>
      </c>
      <c r="E88" s="12">
        <f t="shared" si="49"/>
        <v>58.82352941176471</v>
      </c>
      <c r="F88" s="12">
        <f t="shared" si="49"/>
        <v>41.17647058823529</v>
      </c>
      <c r="G88" s="20">
        <f t="shared" si="52"/>
        <v>68</v>
      </c>
      <c r="H88" s="12">
        <f t="shared" si="50"/>
        <v>13.23529411764706</v>
      </c>
      <c r="I88" s="12">
        <f t="shared" si="50"/>
        <v>0</v>
      </c>
      <c r="J88" s="12">
        <f t="shared" si="50"/>
        <v>85.294117647058826</v>
      </c>
      <c r="K88" s="12">
        <f t="shared" si="50"/>
        <v>0</v>
      </c>
      <c r="L88" s="12">
        <f t="shared" si="50"/>
        <v>1.4705882352941175</v>
      </c>
    </row>
    <row r="89" spans="1:12" ht="15" customHeight="1" x14ac:dyDescent="0.15">
      <c r="A89" s="111"/>
      <c r="B89" s="18"/>
      <c r="C89" s="110" t="s">
        <v>501</v>
      </c>
      <c r="D89" s="20">
        <f t="shared" si="51"/>
        <v>51</v>
      </c>
      <c r="E89" s="12">
        <f t="shared" si="49"/>
        <v>50.980392156862742</v>
      </c>
      <c r="F89" s="12">
        <f t="shared" si="49"/>
        <v>49.019607843137251</v>
      </c>
      <c r="G89" s="20">
        <f t="shared" si="52"/>
        <v>51</v>
      </c>
      <c r="H89" s="12">
        <f t="shared" si="50"/>
        <v>9.8039215686274517</v>
      </c>
      <c r="I89" s="12">
        <f t="shared" si="50"/>
        <v>0</v>
      </c>
      <c r="J89" s="12">
        <f t="shared" si="50"/>
        <v>88.235294117647058</v>
      </c>
      <c r="K89" s="12">
        <f t="shared" si="50"/>
        <v>0</v>
      </c>
      <c r="L89" s="12">
        <f t="shared" si="50"/>
        <v>1.9607843137254901</v>
      </c>
    </row>
    <row r="90" spans="1:12" ht="15" customHeight="1" x14ac:dyDescent="0.15">
      <c r="A90" s="111"/>
      <c r="B90" s="19"/>
      <c r="C90" s="108" t="s">
        <v>66</v>
      </c>
      <c r="D90" s="21">
        <f t="shared" si="51"/>
        <v>1</v>
      </c>
      <c r="E90" s="9">
        <f t="shared" si="49"/>
        <v>0</v>
      </c>
      <c r="F90" s="9">
        <f t="shared" si="49"/>
        <v>100</v>
      </c>
      <c r="G90" s="21">
        <f t="shared" si="52"/>
        <v>1</v>
      </c>
      <c r="H90" s="9">
        <f t="shared" si="50"/>
        <v>0</v>
      </c>
      <c r="I90" s="9">
        <f t="shared" si="50"/>
        <v>0</v>
      </c>
      <c r="J90" s="9">
        <f t="shared" si="50"/>
        <v>100</v>
      </c>
      <c r="K90" s="9">
        <f t="shared" si="50"/>
        <v>0</v>
      </c>
      <c r="L90" s="9">
        <f t="shared" si="50"/>
        <v>0</v>
      </c>
    </row>
    <row r="91" spans="1:12" ht="15" customHeight="1" x14ac:dyDescent="0.15">
      <c r="A91" s="111"/>
      <c r="B91" s="11" t="s">
        <v>2</v>
      </c>
      <c r="C91" s="113" t="s">
        <v>16</v>
      </c>
      <c r="D91" s="20">
        <f t="shared" si="51"/>
        <v>835</v>
      </c>
      <c r="E91" s="20">
        <f t="shared" si="51"/>
        <v>315</v>
      </c>
      <c r="F91" s="20">
        <f t="shared" si="51"/>
        <v>520</v>
      </c>
      <c r="G91" s="20">
        <f t="shared" si="52"/>
        <v>835</v>
      </c>
      <c r="H91" s="20">
        <f t="shared" si="52"/>
        <v>170</v>
      </c>
      <c r="I91" s="20">
        <f t="shared" si="52"/>
        <v>16</v>
      </c>
      <c r="J91" s="20">
        <f t="shared" si="52"/>
        <v>629</v>
      </c>
      <c r="K91" s="20">
        <f t="shared" si="52"/>
        <v>0</v>
      </c>
      <c r="L91" s="20">
        <f t="shared" si="52"/>
        <v>20</v>
      </c>
    </row>
    <row r="92" spans="1:12" ht="15" customHeight="1" x14ac:dyDescent="0.15">
      <c r="A92" s="111"/>
      <c r="B92" s="11" t="s">
        <v>3</v>
      </c>
      <c r="C92" s="112"/>
      <c r="D92" s="28">
        <f>IF(SUM(E92:F92)&gt;100,"－",SUM(E92:F92))</f>
        <v>100</v>
      </c>
      <c r="E92" s="28">
        <f>E280/$D91*100</f>
        <v>37.724550898203589</v>
      </c>
      <c r="F92" s="28">
        <f>F280/$D91*100</f>
        <v>62.275449101796411</v>
      </c>
      <c r="G92" s="28">
        <f>IF(SUM(H92:L92)&gt;100,"－",SUM(H92:L92))</f>
        <v>100.00000000000001</v>
      </c>
      <c r="H92" s="28">
        <f>H280/$G91*100</f>
        <v>20.359281437125748</v>
      </c>
      <c r="I92" s="28">
        <f>I280/$G91*100</f>
        <v>1.9161676646706587</v>
      </c>
      <c r="J92" s="28">
        <f t="shared" ref="J92:L92" si="53">J280/$G91*100</f>
        <v>75.329341317365277</v>
      </c>
      <c r="K92" s="28">
        <f t="shared" si="53"/>
        <v>0</v>
      </c>
      <c r="L92" s="28">
        <f t="shared" si="53"/>
        <v>2.3952095808383236</v>
      </c>
    </row>
    <row r="93" spans="1:12" ht="15" customHeight="1" x14ac:dyDescent="0.15">
      <c r="A93" s="111"/>
      <c r="B93" s="11" t="s">
        <v>4</v>
      </c>
      <c r="C93" s="110" t="s">
        <v>493</v>
      </c>
      <c r="D93" s="20">
        <f>D282</f>
        <v>114</v>
      </c>
      <c r="E93" s="12">
        <f t="shared" ref="E93:F102" si="54">IF($D93=0,0,E282/$D93*100)</f>
        <v>32.456140350877192</v>
      </c>
      <c r="F93" s="12">
        <f t="shared" si="54"/>
        <v>67.543859649122808</v>
      </c>
      <c r="G93" s="20">
        <f>G282</f>
        <v>114</v>
      </c>
      <c r="H93" s="12">
        <f t="shared" ref="H93:L102" si="55">IF($G93=0,0,H282/$G93*100)</f>
        <v>23.684210526315788</v>
      </c>
      <c r="I93" s="12">
        <f t="shared" si="55"/>
        <v>3.5087719298245612</v>
      </c>
      <c r="J93" s="12">
        <f t="shared" si="55"/>
        <v>69.298245614035096</v>
      </c>
      <c r="K93" s="12">
        <f t="shared" si="55"/>
        <v>0</v>
      </c>
      <c r="L93" s="12">
        <f t="shared" si="55"/>
        <v>3.5087719298245612</v>
      </c>
    </row>
    <row r="94" spans="1:12" ht="15" customHeight="1" x14ac:dyDescent="0.15">
      <c r="A94" s="111"/>
      <c r="B94" s="11"/>
      <c r="C94" s="110" t="s">
        <v>494</v>
      </c>
      <c r="D94" s="20">
        <f t="shared" ref="D94:F103" si="56">D283</f>
        <v>250</v>
      </c>
      <c r="E94" s="12">
        <f t="shared" si="54"/>
        <v>34.799999999999997</v>
      </c>
      <c r="F94" s="12">
        <f t="shared" si="54"/>
        <v>65.2</v>
      </c>
      <c r="G94" s="20">
        <f t="shared" ref="G94:L103" si="57">G283</f>
        <v>250</v>
      </c>
      <c r="H94" s="12">
        <f t="shared" si="55"/>
        <v>20.8</v>
      </c>
      <c r="I94" s="12">
        <f t="shared" si="55"/>
        <v>2</v>
      </c>
      <c r="J94" s="12">
        <f t="shared" si="55"/>
        <v>74.400000000000006</v>
      </c>
      <c r="K94" s="12">
        <f t="shared" si="55"/>
        <v>0</v>
      </c>
      <c r="L94" s="12">
        <f t="shared" si="55"/>
        <v>2.8000000000000003</v>
      </c>
    </row>
    <row r="95" spans="1:12" ht="15" customHeight="1" x14ac:dyDescent="0.15">
      <c r="A95" s="111"/>
      <c r="B95" s="11"/>
      <c r="C95" s="110" t="s">
        <v>495</v>
      </c>
      <c r="D95" s="20">
        <f t="shared" si="56"/>
        <v>199</v>
      </c>
      <c r="E95" s="12">
        <f t="shared" si="54"/>
        <v>39.195979899497488</v>
      </c>
      <c r="F95" s="12">
        <f t="shared" si="54"/>
        <v>60.804020100502512</v>
      </c>
      <c r="G95" s="20">
        <f t="shared" si="57"/>
        <v>199</v>
      </c>
      <c r="H95" s="12">
        <f t="shared" si="55"/>
        <v>20.603015075376884</v>
      </c>
      <c r="I95" s="12">
        <f t="shared" si="55"/>
        <v>2.0100502512562812</v>
      </c>
      <c r="J95" s="12">
        <f t="shared" si="55"/>
        <v>74.874371859296488</v>
      </c>
      <c r="K95" s="12">
        <f t="shared" si="55"/>
        <v>0</v>
      </c>
      <c r="L95" s="12">
        <f t="shared" si="55"/>
        <v>2.512562814070352</v>
      </c>
    </row>
    <row r="96" spans="1:12" ht="15" customHeight="1" x14ac:dyDescent="0.15">
      <c r="A96" s="111"/>
      <c r="B96" s="11"/>
      <c r="C96" s="110" t="s">
        <v>496</v>
      </c>
      <c r="D96" s="20">
        <f t="shared" si="56"/>
        <v>125</v>
      </c>
      <c r="E96" s="12">
        <f t="shared" si="54"/>
        <v>35.199999999999996</v>
      </c>
      <c r="F96" s="12">
        <f t="shared" si="54"/>
        <v>64.8</v>
      </c>
      <c r="G96" s="20">
        <f t="shared" si="57"/>
        <v>125</v>
      </c>
      <c r="H96" s="12">
        <f t="shared" si="55"/>
        <v>19.2</v>
      </c>
      <c r="I96" s="12">
        <f t="shared" si="55"/>
        <v>1.6</v>
      </c>
      <c r="J96" s="12">
        <f t="shared" si="55"/>
        <v>77.600000000000009</v>
      </c>
      <c r="K96" s="12">
        <f t="shared" si="55"/>
        <v>0</v>
      </c>
      <c r="L96" s="12">
        <f t="shared" si="55"/>
        <v>1.6</v>
      </c>
    </row>
    <row r="97" spans="1:12" ht="15" customHeight="1" x14ac:dyDescent="0.15">
      <c r="A97" s="111"/>
      <c r="B97" s="11"/>
      <c r="C97" s="110" t="s">
        <v>497</v>
      </c>
      <c r="D97" s="20">
        <f t="shared" si="56"/>
        <v>67</v>
      </c>
      <c r="E97" s="12">
        <f t="shared" si="54"/>
        <v>41.791044776119399</v>
      </c>
      <c r="F97" s="12">
        <f t="shared" si="54"/>
        <v>58.208955223880601</v>
      </c>
      <c r="G97" s="20">
        <f t="shared" si="57"/>
        <v>67</v>
      </c>
      <c r="H97" s="12">
        <f t="shared" si="55"/>
        <v>16.417910447761194</v>
      </c>
      <c r="I97" s="12">
        <f t="shared" si="55"/>
        <v>1.4925373134328357</v>
      </c>
      <c r="J97" s="12">
        <f t="shared" si="55"/>
        <v>80.597014925373131</v>
      </c>
      <c r="K97" s="12">
        <f t="shared" si="55"/>
        <v>0</v>
      </c>
      <c r="L97" s="12">
        <f t="shared" si="55"/>
        <v>1.4925373134328357</v>
      </c>
    </row>
    <row r="98" spans="1:12" ht="15" customHeight="1" x14ac:dyDescent="0.15">
      <c r="A98" s="111"/>
      <c r="B98" s="11"/>
      <c r="C98" s="110" t="s">
        <v>498</v>
      </c>
      <c r="D98" s="20">
        <f t="shared" si="56"/>
        <v>34</v>
      </c>
      <c r="E98" s="12">
        <f t="shared" si="54"/>
        <v>47.058823529411761</v>
      </c>
      <c r="F98" s="12">
        <f t="shared" si="54"/>
        <v>52.941176470588239</v>
      </c>
      <c r="G98" s="20">
        <f t="shared" si="57"/>
        <v>34</v>
      </c>
      <c r="H98" s="12">
        <f t="shared" si="55"/>
        <v>20.588235294117645</v>
      </c>
      <c r="I98" s="12">
        <f t="shared" si="55"/>
        <v>0</v>
      </c>
      <c r="J98" s="12">
        <f t="shared" si="55"/>
        <v>79.411764705882348</v>
      </c>
      <c r="K98" s="12">
        <f t="shared" si="55"/>
        <v>0</v>
      </c>
      <c r="L98" s="12">
        <f t="shared" si="55"/>
        <v>0</v>
      </c>
    </row>
    <row r="99" spans="1:12" ht="15" customHeight="1" x14ac:dyDescent="0.15">
      <c r="A99" s="111"/>
      <c r="B99" s="11"/>
      <c r="C99" s="110" t="s">
        <v>499</v>
      </c>
      <c r="D99" s="20">
        <f t="shared" si="56"/>
        <v>24</v>
      </c>
      <c r="E99" s="12">
        <f t="shared" si="54"/>
        <v>75</v>
      </c>
      <c r="F99" s="12">
        <f t="shared" si="54"/>
        <v>25</v>
      </c>
      <c r="G99" s="20">
        <f t="shared" si="57"/>
        <v>24</v>
      </c>
      <c r="H99" s="12">
        <f t="shared" si="55"/>
        <v>16.666666666666664</v>
      </c>
      <c r="I99" s="12">
        <f t="shared" si="55"/>
        <v>0</v>
      </c>
      <c r="J99" s="12">
        <f t="shared" si="55"/>
        <v>79.166666666666657</v>
      </c>
      <c r="K99" s="12">
        <f t="shared" si="55"/>
        <v>0</v>
      </c>
      <c r="L99" s="12">
        <f t="shared" si="55"/>
        <v>4.1666666666666661</v>
      </c>
    </row>
    <row r="100" spans="1:12" ht="15" customHeight="1" x14ac:dyDescent="0.15">
      <c r="A100" s="111"/>
      <c r="B100" s="11"/>
      <c r="C100" s="110" t="s">
        <v>500</v>
      </c>
      <c r="D100" s="20">
        <f t="shared" si="56"/>
        <v>10</v>
      </c>
      <c r="E100" s="12">
        <f t="shared" si="54"/>
        <v>10</v>
      </c>
      <c r="F100" s="12">
        <f t="shared" si="54"/>
        <v>90</v>
      </c>
      <c r="G100" s="20">
        <f t="shared" si="57"/>
        <v>10</v>
      </c>
      <c r="H100" s="12">
        <f t="shared" si="55"/>
        <v>20</v>
      </c>
      <c r="I100" s="12">
        <f t="shared" si="55"/>
        <v>0</v>
      </c>
      <c r="J100" s="12">
        <f t="shared" si="55"/>
        <v>80</v>
      </c>
      <c r="K100" s="12">
        <f t="shared" si="55"/>
        <v>0</v>
      </c>
      <c r="L100" s="12">
        <f t="shared" si="55"/>
        <v>0</v>
      </c>
    </row>
    <row r="101" spans="1:12" ht="15" customHeight="1" x14ac:dyDescent="0.15">
      <c r="A101" s="111"/>
      <c r="B101" s="11"/>
      <c r="C101" s="110" t="s">
        <v>501</v>
      </c>
      <c r="D101" s="20">
        <f t="shared" si="56"/>
        <v>8</v>
      </c>
      <c r="E101" s="12">
        <f t="shared" si="54"/>
        <v>62.5</v>
      </c>
      <c r="F101" s="12">
        <f t="shared" si="54"/>
        <v>37.5</v>
      </c>
      <c r="G101" s="20">
        <f t="shared" si="57"/>
        <v>8</v>
      </c>
      <c r="H101" s="12">
        <f t="shared" si="55"/>
        <v>12.5</v>
      </c>
      <c r="I101" s="12">
        <f t="shared" si="55"/>
        <v>0</v>
      </c>
      <c r="J101" s="12">
        <f t="shared" si="55"/>
        <v>87.5</v>
      </c>
      <c r="K101" s="12">
        <f t="shared" si="55"/>
        <v>0</v>
      </c>
      <c r="L101" s="12">
        <f t="shared" si="55"/>
        <v>0</v>
      </c>
    </row>
    <row r="102" spans="1:12" ht="15" customHeight="1" x14ac:dyDescent="0.15">
      <c r="A102" s="111"/>
      <c r="B102" s="11"/>
      <c r="C102" s="108" t="s">
        <v>66</v>
      </c>
      <c r="D102" s="21">
        <f t="shared" si="56"/>
        <v>4</v>
      </c>
      <c r="E102" s="9">
        <f t="shared" si="54"/>
        <v>25</v>
      </c>
      <c r="F102" s="9">
        <f t="shared" si="54"/>
        <v>75</v>
      </c>
      <c r="G102" s="21">
        <f t="shared" si="57"/>
        <v>4</v>
      </c>
      <c r="H102" s="9">
        <f t="shared" si="55"/>
        <v>25</v>
      </c>
      <c r="I102" s="9">
        <f t="shared" si="55"/>
        <v>0</v>
      </c>
      <c r="J102" s="9">
        <f t="shared" si="55"/>
        <v>75</v>
      </c>
      <c r="K102" s="9">
        <f t="shared" si="55"/>
        <v>0</v>
      </c>
      <c r="L102" s="9">
        <f t="shared" si="55"/>
        <v>0</v>
      </c>
    </row>
    <row r="103" spans="1:12" ht="15" customHeight="1" x14ac:dyDescent="0.15">
      <c r="A103" s="111"/>
      <c r="B103" s="204" t="s">
        <v>5</v>
      </c>
      <c r="C103" s="113" t="s">
        <v>16</v>
      </c>
      <c r="D103" s="20">
        <f t="shared" si="56"/>
        <v>955</v>
      </c>
      <c r="E103" s="20">
        <f t="shared" si="56"/>
        <v>256</v>
      </c>
      <c r="F103" s="20">
        <f t="shared" si="56"/>
        <v>699</v>
      </c>
      <c r="G103" s="20">
        <f t="shared" si="57"/>
        <v>955</v>
      </c>
      <c r="H103" s="20">
        <f t="shared" si="57"/>
        <v>162</v>
      </c>
      <c r="I103" s="20">
        <f t="shared" si="57"/>
        <v>30</v>
      </c>
      <c r="J103" s="20">
        <f t="shared" si="57"/>
        <v>724</v>
      </c>
      <c r="K103" s="20">
        <f t="shared" si="57"/>
        <v>7</v>
      </c>
      <c r="L103" s="20">
        <f t="shared" si="57"/>
        <v>32</v>
      </c>
    </row>
    <row r="104" spans="1:12" ht="15" customHeight="1" x14ac:dyDescent="0.15">
      <c r="A104" s="111"/>
      <c r="B104" s="205"/>
      <c r="C104" s="112"/>
      <c r="D104" s="28">
        <f>IF(SUM(E104:F104)&gt;100,"－",SUM(E104:F104))</f>
        <v>100</v>
      </c>
      <c r="E104" s="28">
        <f>E292/$D103*100</f>
        <v>26.806282722513092</v>
      </c>
      <c r="F104" s="28">
        <f>F292/$D103*100</f>
        <v>73.193717277486911</v>
      </c>
      <c r="G104" s="28">
        <f>IF(SUM(H104:L104)&gt;100,"－",SUM(H104:L104))</f>
        <v>100.00000000000001</v>
      </c>
      <c r="H104" s="28">
        <f>H292/$G103*100</f>
        <v>16.963350785340314</v>
      </c>
      <c r="I104" s="28">
        <f>I292/$G103*100</f>
        <v>3.1413612565445024</v>
      </c>
      <c r="J104" s="28">
        <f t="shared" ref="J104:L104" si="58">J292/$G103*100</f>
        <v>75.811518324607334</v>
      </c>
      <c r="K104" s="28">
        <f t="shared" si="58"/>
        <v>0.73298429319371727</v>
      </c>
      <c r="L104" s="28">
        <f t="shared" si="58"/>
        <v>3.3507853403141366</v>
      </c>
    </row>
    <row r="105" spans="1:12" ht="15" customHeight="1" x14ac:dyDescent="0.15">
      <c r="A105" s="111"/>
      <c r="B105" s="205"/>
      <c r="C105" s="110" t="s">
        <v>493</v>
      </c>
      <c r="D105" s="20">
        <f>D294</f>
        <v>55</v>
      </c>
      <c r="E105" s="12">
        <f t="shared" ref="E105:F114" si="59">IF($D105=0,0,E294/$D105*100)</f>
        <v>29.09090909090909</v>
      </c>
      <c r="F105" s="12">
        <f t="shared" si="59"/>
        <v>70.909090909090907</v>
      </c>
      <c r="G105" s="20">
        <f>G294</f>
        <v>55</v>
      </c>
      <c r="H105" s="12">
        <f t="shared" ref="H105:L114" si="60">IF($G105=0,0,H294/$G105*100)</f>
        <v>32.727272727272727</v>
      </c>
      <c r="I105" s="12">
        <f t="shared" si="60"/>
        <v>10.909090909090908</v>
      </c>
      <c r="J105" s="12">
        <f t="shared" si="60"/>
        <v>47.272727272727273</v>
      </c>
      <c r="K105" s="12">
        <f t="shared" si="60"/>
        <v>3.6363636363636362</v>
      </c>
      <c r="L105" s="12">
        <f t="shared" si="60"/>
        <v>5.4545454545454541</v>
      </c>
    </row>
    <row r="106" spans="1:12" ht="15" customHeight="1" x14ac:dyDescent="0.15">
      <c r="A106" s="111"/>
      <c r="B106" s="205"/>
      <c r="C106" s="110" t="s">
        <v>494</v>
      </c>
      <c r="D106" s="20">
        <f t="shared" ref="D106:F115" si="61">D295</f>
        <v>200</v>
      </c>
      <c r="E106" s="12">
        <f t="shared" si="59"/>
        <v>28.499999999999996</v>
      </c>
      <c r="F106" s="12">
        <f t="shared" si="59"/>
        <v>71.5</v>
      </c>
      <c r="G106" s="20">
        <f t="shared" ref="G106:L115" si="62">G295</f>
        <v>200</v>
      </c>
      <c r="H106" s="12">
        <f t="shared" si="60"/>
        <v>15</v>
      </c>
      <c r="I106" s="12">
        <f t="shared" si="60"/>
        <v>3.5000000000000004</v>
      </c>
      <c r="J106" s="12">
        <f t="shared" si="60"/>
        <v>79.5</v>
      </c>
      <c r="K106" s="12">
        <f t="shared" si="60"/>
        <v>0</v>
      </c>
      <c r="L106" s="12">
        <f t="shared" si="60"/>
        <v>2</v>
      </c>
    </row>
    <row r="107" spans="1:12" ht="15" customHeight="1" x14ac:dyDescent="0.15">
      <c r="A107" s="111"/>
      <c r="B107" s="205"/>
      <c r="C107" s="110" t="s">
        <v>495</v>
      </c>
      <c r="D107" s="20">
        <f t="shared" si="61"/>
        <v>263</v>
      </c>
      <c r="E107" s="12">
        <f t="shared" si="59"/>
        <v>27.756653992395435</v>
      </c>
      <c r="F107" s="12">
        <f t="shared" si="59"/>
        <v>72.243346007604558</v>
      </c>
      <c r="G107" s="20">
        <f t="shared" si="62"/>
        <v>263</v>
      </c>
      <c r="H107" s="12">
        <f t="shared" si="60"/>
        <v>19.771863117870723</v>
      </c>
      <c r="I107" s="12">
        <f t="shared" si="60"/>
        <v>3.8022813688212929</v>
      </c>
      <c r="J107" s="12">
        <f t="shared" si="60"/>
        <v>74.904942965779469</v>
      </c>
      <c r="K107" s="12">
        <f t="shared" si="60"/>
        <v>0.38022813688212925</v>
      </c>
      <c r="L107" s="12">
        <f t="shared" si="60"/>
        <v>1.1406844106463878</v>
      </c>
    </row>
    <row r="108" spans="1:12" ht="15" customHeight="1" x14ac:dyDescent="0.15">
      <c r="A108" s="111"/>
      <c r="B108" s="200"/>
      <c r="C108" s="110" t="s">
        <v>496</v>
      </c>
      <c r="D108" s="20">
        <f t="shared" si="61"/>
        <v>141</v>
      </c>
      <c r="E108" s="12">
        <f t="shared" si="59"/>
        <v>26.24113475177305</v>
      </c>
      <c r="F108" s="12">
        <f t="shared" si="59"/>
        <v>73.75886524822694</v>
      </c>
      <c r="G108" s="20">
        <f t="shared" si="62"/>
        <v>141</v>
      </c>
      <c r="H108" s="12">
        <f t="shared" si="60"/>
        <v>14.893617021276595</v>
      </c>
      <c r="I108" s="12">
        <f t="shared" si="60"/>
        <v>2.1276595744680851</v>
      </c>
      <c r="J108" s="12">
        <f t="shared" si="60"/>
        <v>76.59574468085107</v>
      </c>
      <c r="K108" s="12">
        <f t="shared" si="60"/>
        <v>2.1276595744680851</v>
      </c>
      <c r="L108" s="12">
        <f t="shared" si="60"/>
        <v>4.2553191489361701</v>
      </c>
    </row>
    <row r="109" spans="1:12" ht="15" customHeight="1" x14ac:dyDescent="0.15">
      <c r="A109" s="111"/>
      <c r="B109" s="200"/>
      <c r="C109" s="110" t="s">
        <v>497</v>
      </c>
      <c r="D109" s="20">
        <f t="shared" si="61"/>
        <v>104</v>
      </c>
      <c r="E109" s="12">
        <f t="shared" si="59"/>
        <v>26.923076923076923</v>
      </c>
      <c r="F109" s="12">
        <f t="shared" si="59"/>
        <v>73.076923076923066</v>
      </c>
      <c r="G109" s="20">
        <f t="shared" si="62"/>
        <v>104</v>
      </c>
      <c r="H109" s="12">
        <f t="shared" si="60"/>
        <v>16.346153846153847</v>
      </c>
      <c r="I109" s="12">
        <f t="shared" si="60"/>
        <v>2.8846153846153846</v>
      </c>
      <c r="J109" s="12">
        <f t="shared" si="60"/>
        <v>75.961538461538453</v>
      </c>
      <c r="K109" s="12">
        <f t="shared" si="60"/>
        <v>0.96153846153846156</v>
      </c>
      <c r="L109" s="12">
        <f t="shared" si="60"/>
        <v>3.8461538461538463</v>
      </c>
    </row>
    <row r="110" spans="1:12" ht="15" customHeight="1" x14ac:dyDescent="0.15">
      <c r="A110" s="111"/>
      <c r="B110" s="200"/>
      <c r="C110" s="110" t="s">
        <v>498</v>
      </c>
      <c r="D110" s="20">
        <f t="shared" si="61"/>
        <v>94</v>
      </c>
      <c r="E110" s="12">
        <f t="shared" si="59"/>
        <v>24.468085106382979</v>
      </c>
      <c r="F110" s="12">
        <f t="shared" si="59"/>
        <v>75.531914893617028</v>
      </c>
      <c r="G110" s="20">
        <f t="shared" si="62"/>
        <v>94</v>
      </c>
      <c r="H110" s="12">
        <f t="shared" si="60"/>
        <v>17.021276595744681</v>
      </c>
      <c r="I110" s="12">
        <f t="shared" si="60"/>
        <v>0</v>
      </c>
      <c r="J110" s="12">
        <f t="shared" si="60"/>
        <v>79.787234042553195</v>
      </c>
      <c r="K110" s="12">
        <f t="shared" si="60"/>
        <v>0</v>
      </c>
      <c r="L110" s="12">
        <f t="shared" si="60"/>
        <v>3.1914893617021276</v>
      </c>
    </row>
    <row r="111" spans="1:12" ht="15" customHeight="1" x14ac:dyDescent="0.15">
      <c r="A111" s="111"/>
      <c r="B111" s="200"/>
      <c r="C111" s="110" t="s">
        <v>499</v>
      </c>
      <c r="D111" s="20">
        <f t="shared" si="61"/>
        <v>62</v>
      </c>
      <c r="E111" s="12">
        <f t="shared" si="59"/>
        <v>25.806451612903224</v>
      </c>
      <c r="F111" s="12">
        <f t="shared" si="59"/>
        <v>74.193548387096769</v>
      </c>
      <c r="G111" s="20">
        <f t="shared" si="62"/>
        <v>62</v>
      </c>
      <c r="H111" s="12">
        <f t="shared" si="60"/>
        <v>9.67741935483871</v>
      </c>
      <c r="I111" s="12">
        <f t="shared" si="60"/>
        <v>1.6129032258064515</v>
      </c>
      <c r="J111" s="12">
        <f t="shared" si="60"/>
        <v>82.258064516129039</v>
      </c>
      <c r="K111" s="12">
        <f t="shared" si="60"/>
        <v>0</v>
      </c>
      <c r="L111" s="12">
        <f t="shared" si="60"/>
        <v>6.4516129032258061</v>
      </c>
    </row>
    <row r="112" spans="1:12" ht="15" customHeight="1" x14ac:dyDescent="0.15">
      <c r="A112" s="111"/>
      <c r="B112" s="200"/>
      <c r="C112" s="110" t="s">
        <v>500</v>
      </c>
      <c r="D112" s="20">
        <f t="shared" si="61"/>
        <v>19</v>
      </c>
      <c r="E112" s="12">
        <f t="shared" si="59"/>
        <v>15.789473684210526</v>
      </c>
      <c r="F112" s="12">
        <f t="shared" si="59"/>
        <v>84.210526315789465</v>
      </c>
      <c r="G112" s="20">
        <f t="shared" si="62"/>
        <v>19</v>
      </c>
      <c r="H112" s="12">
        <f t="shared" si="60"/>
        <v>0</v>
      </c>
      <c r="I112" s="12">
        <f t="shared" si="60"/>
        <v>0</v>
      </c>
      <c r="J112" s="12">
        <f t="shared" si="60"/>
        <v>89.473684210526315</v>
      </c>
      <c r="K112" s="12">
        <f t="shared" si="60"/>
        <v>0</v>
      </c>
      <c r="L112" s="12">
        <f t="shared" si="60"/>
        <v>10.526315789473683</v>
      </c>
    </row>
    <row r="113" spans="1:12" ht="15" customHeight="1" x14ac:dyDescent="0.15">
      <c r="A113" s="111"/>
      <c r="B113" s="200"/>
      <c r="C113" s="110" t="s">
        <v>501</v>
      </c>
      <c r="D113" s="20">
        <f t="shared" si="61"/>
        <v>14</v>
      </c>
      <c r="E113" s="12">
        <f t="shared" si="59"/>
        <v>14.285714285714285</v>
      </c>
      <c r="F113" s="12">
        <f t="shared" si="59"/>
        <v>85.714285714285708</v>
      </c>
      <c r="G113" s="20">
        <f t="shared" si="62"/>
        <v>14</v>
      </c>
      <c r="H113" s="12">
        <f t="shared" si="60"/>
        <v>14.285714285714285</v>
      </c>
      <c r="I113" s="12">
        <f t="shared" si="60"/>
        <v>0</v>
      </c>
      <c r="J113" s="12">
        <f t="shared" si="60"/>
        <v>64.285714285714292</v>
      </c>
      <c r="K113" s="12">
        <f t="shared" si="60"/>
        <v>0</v>
      </c>
      <c r="L113" s="12">
        <f t="shared" si="60"/>
        <v>21.428571428571427</v>
      </c>
    </row>
    <row r="114" spans="1:12" ht="15" customHeight="1" x14ac:dyDescent="0.15">
      <c r="A114" s="109"/>
      <c r="B114" s="456"/>
      <c r="C114" s="108" t="s">
        <v>66</v>
      </c>
      <c r="D114" s="21">
        <f t="shared" si="61"/>
        <v>3</v>
      </c>
      <c r="E114" s="9">
        <f t="shared" si="59"/>
        <v>33.333333333333329</v>
      </c>
      <c r="F114" s="9">
        <f t="shared" si="59"/>
        <v>66.666666666666657</v>
      </c>
      <c r="G114" s="21">
        <f t="shared" si="62"/>
        <v>3</v>
      </c>
      <c r="H114" s="9">
        <f t="shared" si="60"/>
        <v>0</v>
      </c>
      <c r="I114" s="9">
        <f t="shared" si="60"/>
        <v>0</v>
      </c>
      <c r="J114" s="9">
        <f t="shared" si="60"/>
        <v>100</v>
      </c>
      <c r="K114" s="9">
        <f t="shared" si="60"/>
        <v>0</v>
      </c>
      <c r="L114" s="9">
        <f t="shared" si="60"/>
        <v>0</v>
      </c>
    </row>
    <row r="115" spans="1:12" ht="15" customHeight="1" x14ac:dyDescent="0.15">
      <c r="A115" s="114" t="s">
        <v>502</v>
      </c>
      <c r="B115" s="17" t="s">
        <v>6</v>
      </c>
      <c r="C115" s="113" t="s">
        <v>16</v>
      </c>
      <c r="D115" s="8">
        <f t="shared" si="61"/>
        <v>1165</v>
      </c>
      <c r="E115" s="8">
        <f t="shared" si="61"/>
        <v>602</v>
      </c>
      <c r="F115" s="8">
        <f t="shared" si="61"/>
        <v>563</v>
      </c>
      <c r="G115" s="8">
        <f t="shared" si="62"/>
        <v>1165</v>
      </c>
      <c r="H115" s="8">
        <f t="shared" si="62"/>
        <v>159</v>
      </c>
      <c r="I115" s="8">
        <f t="shared" si="62"/>
        <v>2</v>
      </c>
      <c r="J115" s="8">
        <f t="shared" si="62"/>
        <v>984</v>
      </c>
      <c r="K115" s="8">
        <f t="shared" si="62"/>
        <v>0</v>
      </c>
      <c r="L115" s="8">
        <f t="shared" si="62"/>
        <v>20</v>
      </c>
    </row>
    <row r="116" spans="1:12" ht="15" customHeight="1" x14ac:dyDescent="0.15">
      <c r="A116" s="80" t="s">
        <v>503</v>
      </c>
      <c r="B116" s="18" t="s">
        <v>7</v>
      </c>
      <c r="C116" s="112"/>
      <c r="D116" s="29">
        <f>IF(SUM(E116:F116)&gt;100,"－",SUM(E116:F116))</f>
        <v>100</v>
      </c>
      <c r="E116" s="28">
        <f>E304/$D115*100</f>
        <v>51.673819742489272</v>
      </c>
      <c r="F116" s="28">
        <f>F304/$D115*100</f>
        <v>48.326180257510728</v>
      </c>
      <c r="G116" s="29">
        <f>IF(SUM(H116:L116)&gt;100,"－",SUM(H116:L116))</f>
        <v>100</v>
      </c>
      <c r="H116" s="28">
        <f>H304/$G115*100</f>
        <v>13.648068669527897</v>
      </c>
      <c r="I116" s="28">
        <f>I304/$G115*100</f>
        <v>0.17167381974248927</v>
      </c>
      <c r="J116" s="28">
        <f t="shared" ref="J116:L116" si="63">J304/$G115*100</f>
        <v>84.46351931330473</v>
      </c>
      <c r="K116" s="28">
        <f t="shared" si="63"/>
        <v>0</v>
      </c>
      <c r="L116" s="28">
        <f t="shared" si="63"/>
        <v>1.7167381974248928</v>
      </c>
    </row>
    <row r="117" spans="1:12" ht="15" customHeight="1" x14ac:dyDescent="0.15">
      <c r="A117" s="80"/>
      <c r="B117" s="18" t="s">
        <v>8</v>
      </c>
      <c r="C117" s="110" t="s">
        <v>504</v>
      </c>
      <c r="D117" s="20">
        <f>D306</f>
        <v>98</v>
      </c>
      <c r="E117" s="12">
        <f t="shared" ref="E117:F123" si="64">IF($D117=0,0,E306/$D117*100)</f>
        <v>59.183673469387756</v>
      </c>
      <c r="F117" s="12">
        <f t="shared" si="64"/>
        <v>40.816326530612244</v>
      </c>
      <c r="G117" s="20">
        <f>G306</f>
        <v>98</v>
      </c>
      <c r="H117" s="12">
        <f t="shared" ref="H117:L123" si="65">IF($G117=0,0,H306/$G117*100)</f>
        <v>12.244897959183673</v>
      </c>
      <c r="I117" s="12">
        <f t="shared" si="65"/>
        <v>1.0204081632653061</v>
      </c>
      <c r="J117" s="12">
        <f t="shared" si="65"/>
        <v>83.673469387755105</v>
      </c>
      <c r="K117" s="12">
        <f t="shared" si="65"/>
        <v>0</v>
      </c>
      <c r="L117" s="12">
        <f t="shared" si="65"/>
        <v>3.0612244897959182</v>
      </c>
    </row>
    <row r="118" spans="1:12" ht="15" customHeight="1" x14ac:dyDescent="0.15">
      <c r="A118" s="111"/>
      <c r="B118" s="18" t="s">
        <v>9</v>
      </c>
      <c r="C118" s="110" t="s">
        <v>505</v>
      </c>
      <c r="D118" s="20">
        <f t="shared" ref="D118:F124" si="66">D307</f>
        <v>101</v>
      </c>
      <c r="E118" s="12">
        <f t="shared" si="64"/>
        <v>59.405940594059402</v>
      </c>
      <c r="F118" s="12">
        <f t="shared" si="64"/>
        <v>40.594059405940598</v>
      </c>
      <c r="G118" s="20">
        <f t="shared" ref="G118:L124" si="67">G307</f>
        <v>101</v>
      </c>
      <c r="H118" s="12">
        <f t="shared" si="65"/>
        <v>13.861386138613863</v>
      </c>
      <c r="I118" s="12">
        <f t="shared" si="65"/>
        <v>0</v>
      </c>
      <c r="J118" s="12">
        <f t="shared" si="65"/>
        <v>86.138613861386133</v>
      </c>
      <c r="K118" s="12">
        <f t="shared" si="65"/>
        <v>0</v>
      </c>
      <c r="L118" s="12">
        <f t="shared" si="65"/>
        <v>0</v>
      </c>
    </row>
    <row r="119" spans="1:12" ht="15" customHeight="1" x14ac:dyDescent="0.15">
      <c r="A119" s="111"/>
      <c r="B119" s="18"/>
      <c r="C119" s="110" t="s">
        <v>506</v>
      </c>
      <c r="D119" s="20">
        <f t="shared" si="66"/>
        <v>247</v>
      </c>
      <c r="E119" s="12">
        <f t="shared" si="64"/>
        <v>53.846153846153847</v>
      </c>
      <c r="F119" s="12">
        <f t="shared" si="64"/>
        <v>46.153846153846153</v>
      </c>
      <c r="G119" s="20">
        <f t="shared" si="67"/>
        <v>247</v>
      </c>
      <c r="H119" s="12">
        <f t="shared" si="65"/>
        <v>9.3117408906882595</v>
      </c>
      <c r="I119" s="12">
        <f t="shared" si="65"/>
        <v>0</v>
      </c>
      <c r="J119" s="12">
        <f t="shared" si="65"/>
        <v>89.878542510121463</v>
      </c>
      <c r="K119" s="12">
        <f t="shared" si="65"/>
        <v>0</v>
      </c>
      <c r="L119" s="12">
        <f t="shared" si="65"/>
        <v>0.80971659919028338</v>
      </c>
    </row>
    <row r="120" spans="1:12" ht="15" customHeight="1" x14ac:dyDescent="0.15">
      <c r="A120" s="111"/>
      <c r="B120" s="18"/>
      <c r="C120" s="110" t="s">
        <v>507</v>
      </c>
      <c r="D120" s="20">
        <f t="shared" si="66"/>
        <v>210</v>
      </c>
      <c r="E120" s="12">
        <f t="shared" si="64"/>
        <v>56.666666666666664</v>
      </c>
      <c r="F120" s="12">
        <f t="shared" si="64"/>
        <v>43.333333333333336</v>
      </c>
      <c r="G120" s="20">
        <f t="shared" si="67"/>
        <v>210</v>
      </c>
      <c r="H120" s="12">
        <f t="shared" si="65"/>
        <v>15.238095238095239</v>
      </c>
      <c r="I120" s="12">
        <f t="shared" si="65"/>
        <v>0</v>
      </c>
      <c r="J120" s="12">
        <f t="shared" si="65"/>
        <v>84.285714285714292</v>
      </c>
      <c r="K120" s="12">
        <f t="shared" si="65"/>
        <v>0</v>
      </c>
      <c r="L120" s="12">
        <f t="shared" si="65"/>
        <v>0.47619047619047622</v>
      </c>
    </row>
    <row r="121" spans="1:12" ht="15" customHeight="1" x14ac:dyDescent="0.15">
      <c r="A121" s="111"/>
      <c r="B121" s="18"/>
      <c r="C121" s="110" t="s">
        <v>508</v>
      </c>
      <c r="D121" s="20">
        <f t="shared" si="66"/>
        <v>262</v>
      </c>
      <c r="E121" s="12">
        <f t="shared" si="64"/>
        <v>48.091603053435115</v>
      </c>
      <c r="F121" s="12">
        <f t="shared" si="64"/>
        <v>51.908396946564885</v>
      </c>
      <c r="G121" s="20">
        <f t="shared" si="67"/>
        <v>262</v>
      </c>
      <c r="H121" s="12">
        <f t="shared" si="65"/>
        <v>14.503816793893129</v>
      </c>
      <c r="I121" s="12">
        <f t="shared" si="65"/>
        <v>0</v>
      </c>
      <c r="J121" s="12">
        <f t="shared" si="65"/>
        <v>82.824427480916029</v>
      </c>
      <c r="K121" s="12">
        <f t="shared" si="65"/>
        <v>0</v>
      </c>
      <c r="L121" s="12">
        <f t="shared" si="65"/>
        <v>2.6717557251908395</v>
      </c>
    </row>
    <row r="122" spans="1:12" ht="15" customHeight="1" x14ac:dyDescent="0.15">
      <c r="A122" s="111"/>
      <c r="B122" s="18"/>
      <c r="C122" s="110" t="s">
        <v>10</v>
      </c>
      <c r="D122" s="20">
        <f t="shared" si="66"/>
        <v>240</v>
      </c>
      <c r="E122" s="12">
        <f t="shared" si="64"/>
        <v>43.333333333333336</v>
      </c>
      <c r="F122" s="12">
        <f t="shared" si="64"/>
        <v>56.666666666666664</v>
      </c>
      <c r="G122" s="20">
        <f t="shared" si="67"/>
        <v>240</v>
      </c>
      <c r="H122" s="12">
        <f t="shared" si="65"/>
        <v>16.666666666666664</v>
      </c>
      <c r="I122" s="12">
        <f t="shared" si="65"/>
        <v>0.41666666666666669</v>
      </c>
      <c r="J122" s="12">
        <f t="shared" si="65"/>
        <v>80.833333333333329</v>
      </c>
      <c r="K122" s="12">
        <f t="shared" si="65"/>
        <v>0</v>
      </c>
      <c r="L122" s="12">
        <f t="shared" si="65"/>
        <v>2.083333333333333</v>
      </c>
    </row>
    <row r="123" spans="1:12" ht="15" customHeight="1" x14ac:dyDescent="0.15">
      <c r="A123" s="111"/>
      <c r="B123" s="19"/>
      <c r="C123" s="108" t="s">
        <v>66</v>
      </c>
      <c r="D123" s="21">
        <f t="shared" si="66"/>
        <v>7</v>
      </c>
      <c r="E123" s="9">
        <f t="shared" si="64"/>
        <v>28.571428571428569</v>
      </c>
      <c r="F123" s="9">
        <f t="shared" si="64"/>
        <v>71.428571428571431</v>
      </c>
      <c r="G123" s="21">
        <f t="shared" si="67"/>
        <v>7</v>
      </c>
      <c r="H123" s="9">
        <f t="shared" si="65"/>
        <v>0</v>
      </c>
      <c r="I123" s="9">
        <f t="shared" si="65"/>
        <v>0</v>
      </c>
      <c r="J123" s="9">
        <f t="shared" si="65"/>
        <v>71.428571428571431</v>
      </c>
      <c r="K123" s="9">
        <f t="shared" si="65"/>
        <v>0</v>
      </c>
      <c r="L123" s="9">
        <f t="shared" si="65"/>
        <v>28.571428571428569</v>
      </c>
    </row>
    <row r="124" spans="1:12" ht="15" customHeight="1" x14ac:dyDescent="0.15">
      <c r="A124" s="111"/>
      <c r="B124" s="11" t="s">
        <v>2</v>
      </c>
      <c r="C124" s="113" t="s">
        <v>16</v>
      </c>
      <c r="D124" s="20">
        <f t="shared" si="66"/>
        <v>835</v>
      </c>
      <c r="E124" s="20">
        <f t="shared" si="66"/>
        <v>315</v>
      </c>
      <c r="F124" s="20">
        <f t="shared" si="66"/>
        <v>520</v>
      </c>
      <c r="G124" s="20">
        <f t="shared" si="67"/>
        <v>835</v>
      </c>
      <c r="H124" s="20">
        <f t="shared" si="67"/>
        <v>170</v>
      </c>
      <c r="I124" s="20">
        <f t="shared" si="67"/>
        <v>16</v>
      </c>
      <c r="J124" s="20">
        <f t="shared" si="67"/>
        <v>629</v>
      </c>
      <c r="K124" s="20">
        <f t="shared" si="67"/>
        <v>0</v>
      </c>
      <c r="L124" s="20">
        <f t="shared" si="67"/>
        <v>20</v>
      </c>
    </row>
    <row r="125" spans="1:12" ht="15" customHeight="1" x14ac:dyDescent="0.15">
      <c r="A125" s="111"/>
      <c r="B125" s="11" t="s">
        <v>3</v>
      </c>
      <c r="C125" s="112"/>
      <c r="D125" s="28">
        <f>IF(SUM(E125:F125)&gt;100,"－",SUM(E125:F125))</f>
        <v>100</v>
      </c>
      <c r="E125" s="28">
        <f>E313/$D124*100</f>
        <v>37.724550898203589</v>
      </c>
      <c r="F125" s="28">
        <f>F313/$D124*100</f>
        <v>62.275449101796411</v>
      </c>
      <c r="G125" s="28">
        <f>IF(SUM(H125:L125)&gt;100,"－",SUM(H125:L125))</f>
        <v>100.00000000000001</v>
      </c>
      <c r="H125" s="28">
        <f>H313/$G124*100</f>
        <v>20.359281437125748</v>
      </c>
      <c r="I125" s="28">
        <f>I313/$G124*100</f>
        <v>1.9161676646706587</v>
      </c>
      <c r="J125" s="28">
        <f t="shared" ref="J125:L125" si="68">J313/$G124*100</f>
        <v>75.329341317365277</v>
      </c>
      <c r="K125" s="28">
        <f t="shared" si="68"/>
        <v>0</v>
      </c>
      <c r="L125" s="28">
        <f t="shared" si="68"/>
        <v>2.3952095808383236</v>
      </c>
    </row>
    <row r="126" spans="1:12" ht="15" customHeight="1" x14ac:dyDescent="0.15">
      <c r="A126" s="111"/>
      <c r="B126" s="11" t="s">
        <v>4</v>
      </c>
      <c r="C126" s="110" t="s">
        <v>504</v>
      </c>
      <c r="D126" s="20">
        <f>D315</f>
        <v>83</v>
      </c>
      <c r="E126" s="12">
        <f t="shared" ref="E126:F132" si="69">IF($D126=0,0,E315/$D126*100)</f>
        <v>33.734939759036145</v>
      </c>
      <c r="F126" s="12">
        <f t="shared" si="69"/>
        <v>66.265060240963862</v>
      </c>
      <c r="G126" s="20">
        <f>G315</f>
        <v>83</v>
      </c>
      <c r="H126" s="12">
        <f t="shared" ref="H126:L132" si="70">IF($G126=0,0,H315/$G126*100)</f>
        <v>21.686746987951807</v>
      </c>
      <c r="I126" s="12">
        <f t="shared" si="70"/>
        <v>0</v>
      </c>
      <c r="J126" s="12">
        <f t="shared" si="70"/>
        <v>75.903614457831324</v>
      </c>
      <c r="K126" s="12">
        <f t="shared" si="70"/>
        <v>0</v>
      </c>
      <c r="L126" s="12">
        <f t="shared" si="70"/>
        <v>2.4096385542168677</v>
      </c>
    </row>
    <row r="127" spans="1:12" ht="15" customHeight="1" x14ac:dyDescent="0.15">
      <c r="A127" s="111"/>
      <c r="B127" s="11"/>
      <c r="C127" s="110" t="s">
        <v>505</v>
      </c>
      <c r="D127" s="20">
        <f t="shared" ref="D127:F133" si="71">D316</f>
        <v>77</v>
      </c>
      <c r="E127" s="12">
        <f t="shared" si="69"/>
        <v>41.558441558441558</v>
      </c>
      <c r="F127" s="12">
        <f t="shared" si="69"/>
        <v>58.441558441558442</v>
      </c>
      <c r="G127" s="20">
        <f t="shared" ref="G127:L133" si="72">G316</f>
        <v>77</v>
      </c>
      <c r="H127" s="12">
        <f t="shared" si="70"/>
        <v>22.077922077922079</v>
      </c>
      <c r="I127" s="12">
        <f t="shared" si="70"/>
        <v>1.2987012987012987</v>
      </c>
      <c r="J127" s="12">
        <f t="shared" si="70"/>
        <v>75.324675324675326</v>
      </c>
      <c r="K127" s="12">
        <f t="shared" si="70"/>
        <v>0</v>
      </c>
      <c r="L127" s="12">
        <f t="shared" si="70"/>
        <v>1.2987012987012987</v>
      </c>
    </row>
    <row r="128" spans="1:12" ht="15" customHeight="1" x14ac:dyDescent="0.15">
      <c r="A128" s="111"/>
      <c r="B128" s="11"/>
      <c r="C128" s="110" t="s">
        <v>506</v>
      </c>
      <c r="D128" s="20">
        <f t="shared" si="71"/>
        <v>170</v>
      </c>
      <c r="E128" s="12">
        <f t="shared" si="69"/>
        <v>40.588235294117645</v>
      </c>
      <c r="F128" s="12">
        <f t="shared" si="69"/>
        <v>59.411764705882355</v>
      </c>
      <c r="G128" s="20">
        <f t="shared" si="72"/>
        <v>170</v>
      </c>
      <c r="H128" s="12">
        <f t="shared" si="70"/>
        <v>17.647058823529413</v>
      </c>
      <c r="I128" s="12">
        <f t="shared" si="70"/>
        <v>1.7647058823529411</v>
      </c>
      <c r="J128" s="12">
        <f t="shared" si="70"/>
        <v>79.411764705882348</v>
      </c>
      <c r="K128" s="12">
        <f t="shared" si="70"/>
        <v>0</v>
      </c>
      <c r="L128" s="12">
        <f t="shared" si="70"/>
        <v>1.1764705882352942</v>
      </c>
    </row>
    <row r="129" spans="1:12" ht="15" customHeight="1" x14ac:dyDescent="0.15">
      <c r="A129" s="111"/>
      <c r="B129" s="11"/>
      <c r="C129" s="110" t="s">
        <v>507</v>
      </c>
      <c r="D129" s="20">
        <f t="shared" si="71"/>
        <v>130</v>
      </c>
      <c r="E129" s="12">
        <f t="shared" si="69"/>
        <v>30.76923076923077</v>
      </c>
      <c r="F129" s="12">
        <f t="shared" si="69"/>
        <v>69.230769230769226</v>
      </c>
      <c r="G129" s="20">
        <f t="shared" si="72"/>
        <v>130</v>
      </c>
      <c r="H129" s="12">
        <f t="shared" si="70"/>
        <v>16.153846153846153</v>
      </c>
      <c r="I129" s="12">
        <f t="shared" si="70"/>
        <v>2.3076923076923079</v>
      </c>
      <c r="J129" s="12">
        <f t="shared" si="70"/>
        <v>75.384615384615387</v>
      </c>
      <c r="K129" s="12">
        <f t="shared" si="70"/>
        <v>0</v>
      </c>
      <c r="L129" s="12">
        <f t="shared" si="70"/>
        <v>6.1538461538461542</v>
      </c>
    </row>
    <row r="130" spans="1:12" ht="15" customHeight="1" x14ac:dyDescent="0.15">
      <c r="A130" s="111"/>
      <c r="B130" s="11"/>
      <c r="C130" s="110" t="s">
        <v>508</v>
      </c>
      <c r="D130" s="20">
        <f t="shared" si="71"/>
        <v>83</v>
      </c>
      <c r="E130" s="12">
        <f t="shared" si="69"/>
        <v>42.168674698795186</v>
      </c>
      <c r="F130" s="12">
        <f t="shared" si="69"/>
        <v>57.831325301204814</v>
      </c>
      <c r="G130" s="20">
        <f t="shared" si="72"/>
        <v>83</v>
      </c>
      <c r="H130" s="12">
        <f t="shared" si="70"/>
        <v>25.301204819277107</v>
      </c>
      <c r="I130" s="12">
        <f t="shared" si="70"/>
        <v>1.2048192771084338</v>
      </c>
      <c r="J130" s="12">
        <f t="shared" si="70"/>
        <v>72.289156626506028</v>
      </c>
      <c r="K130" s="12">
        <f t="shared" si="70"/>
        <v>0</v>
      </c>
      <c r="L130" s="12">
        <f t="shared" si="70"/>
        <v>1.2048192771084338</v>
      </c>
    </row>
    <row r="131" spans="1:12" ht="15" customHeight="1" x14ac:dyDescent="0.15">
      <c r="A131" s="111"/>
      <c r="B131" s="11"/>
      <c r="C131" s="110" t="s">
        <v>10</v>
      </c>
      <c r="D131" s="20">
        <f t="shared" si="71"/>
        <v>286</v>
      </c>
      <c r="E131" s="12">
        <f t="shared" si="69"/>
        <v>38.111888111888106</v>
      </c>
      <c r="F131" s="12">
        <f t="shared" si="69"/>
        <v>61.888111888111887</v>
      </c>
      <c r="G131" s="20">
        <f t="shared" si="72"/>
        <v>286</v>
      </c>
      <c r="H131" s="12">
        <f t="shared" si="70"/>
        <v>21.678321678321677</v>
      </c>
      <c r="I131" s="12">
        <f t="shared" si="70"/>
        <v>2.7972027972027971</v>
      </c>
      <c r="J131" s="12">
        <f t="shared" si="70"/>
        <v>73.426573426573427</v>
      </c>
      <c r="K131" s="12">
        <f t="shared" si="70"/>
        <v>0</v>
      </c>
      <c r="L131" s="12">
        <f t="shared" si="70"/>
        <v>2.0979020979020979</v>
      </c>
    </row>
    <row r="132" spans="1:12" ht="15" customHeight="1" x14ac:dyDescent="0.15">
      <c r="A132" s="111"/>
      <c r="B132" s="11"/>
      <c r="C132" s="108" t="s">
        <v>66</v>
      </c>
      <c r="D132" s="21">
        <f t="shared" si="71"/>
        <v>6</v>
      </c>
      <c r="E132" s="9">
        <f t="shared" si="69"/>
        <v>33.333333333333329</v>
      </c>
      <c r="F132" s="9">
        <f t="shared" si="69"/>
        <v>66.666666666666657</v>
      </c>
      <c r="G132" s="21">
        <f t="shared" si="72"/>
        <v>6</v>
      </c>
      <c r="H132" s="9">
        <f t="shared" si="70"/>
        <v>16.666666666666664</v>
      </c>
      <c r="I132" s="9">
        <f t="shared" si="70"/>
        <v>0</v>
      </c>
      <c r="J132" s="9">
        <f t="shared" si="70"/>
        <v>83.333333333333343</v>
      </c>
      <c r="K132" s="9">
        <f t="shared" si="70"/>
        <v>0</v>
      </c>
      <c r="L132" s="9">
        <f t="shared" si="70"/>
        <v>0</v>
      </c>
    </row>
    <row r="133" spans="1:12" ht="15" customHeight="1" x14ac:dyDescent="0.15">
      <c r="A133" s="111"/>
      <c r="B133" s="204" t="s">
        <v>5</v>
      </c>
      <c r="C133" s="113" t="s">
        <v>16</v>
      </c>
      <c r="D133" s="20">
        <f t="shared" si="71"/>
        <v>955</v>
      </c>
      <c r="E133" s="20">
        <f t="shared" si="71"/>
        <v>256</v>
      </c>
      <c r="F133" s="20">
        <f t="shared" si="71"/>
        <v>699</v>
      </c>
      <c r="G133" s="20">
        <f t="shared" si="72"/>
        <v>955</v>
      </c>
      <c r="H133" s="20">
        <f t="shared" si="72"/>
        <v>162</v>
      </c>
      <c r="I133" s="20">
        <f t="shared" si="72"/>
        <v>30</v>
      </c>
      <c r="J133" s="20">
        <f t="shared" si="72"/>
        <v>724</v>
      </c>
      <c r="K133" s="20">
        <f t="shared" si="72"/>
        <v>7</v>
      </c>
      <c r="L133" s="20">
        <f t="shared" si="72"/>
        <v>32</v>
      </c>
    </row>
    <row r="134" spans="1:12" ht="15" customHeight="1" x14ac:dyDescent="0.15">
      <c r="A134" s="111"/>
      <c r="B134" s="205"/>
      <c r="C134" s="112"/>
      <c r="D134" s="28">
        <f>IF(SUM(E134:F134)&gt;100,"－",SUM(E134:F134))</f>
        <v>100</v>
      </c>
      <c r="E134" s="28">
        <f>E322/$D133*100</f>
        <v>26.806282722513092</v>
      </c>
      <c r="F134" s="28">
        <f>F322/$D133*100</f>
        <v>73.193717277486911</v>
      </c>
      <c r="G134" s="28">
        <f>IF(SUM(H134:L134)&gt;100,"－",SUM(H134:L134))</f>
        <v>100.00000000000001</v>
      </c>
      <c r="H134" s="28">
        <f>H322/$G133*100</f>
        <v>16.963350785340314</v>
      </c>
      <c r="I134" s="28">
        <f>I322/$G133*100</f>
        <v>3.1413612565445024</v>
      </c>
      <c r="J134" s="28">
        <f t="shared" ref="J134:L134" si="73">J322/$G133*100</f>
        <v>75.811518324607334</v>
      </c>
      <c r="K134" s="28">
        <f t="shared" si="73"/>
        <v>0.73298429319371727</v>
      </c>
      <c r="L134" s="28">
        <f t="shared" si="73"/>
        <v>3.3507853403141366</v>
      </c>
    </row>
    <row r="135" spans="1:12" ht="15" customHeight="1" x14ac:dyDescent="0.15">
      <c r="A135" s="111"/>
      <c r="B135" s="205"/>
      <c r="C135" s="110" t="s">
        <v>504</v>
      </c>
      <c r="D135" s="20">
        <f t="shared" ref="D135:F142" si="74">D324</f>
        <v>116</v>
      </c>
      <c r="E135" s="12">
        <f t="shared" ref="E135:F141" si="75">IF($D135=0,0,E324/$D135*100)</f>
        <v>32.758620689655174</v>
      </c>
      <c r="F135" s="12">
        <f t="shared" si="75"/>
        <v>67.241379310344826</v>
      </c>
      <c r="G135" s="20">
        <f t="shared" ref="G135:L142" si="76">G324</f>
        <v>116</v>
      </c>
      <c r="H135" s="12">
        <f t="shared" ref="H135:L141" si="77">IF($G135=0,0,H324/$G135*100)</f>
        <v>18.96551724137931</v>
      </c>
      <c r="I135" s="12">
        <f t="shared" si="77"/>
        <v>4.3103448275862073</v>
      </c>
      <c r="J135" s="12">
        <f t="shared" si="77"/>
        <v>68.965517241379317</v>
      </c>
      <c r="K135" s="12">
        <f t="shared" si="77"/>
        <v>4.3103448275862073</v>
      </c>
      <c r="L135" s="12">
        <f t="shared" si="77"/>
        <v>3.4482758620689653</v>
      </c>
    </row>
    <row r="136" spans="1:12" ht="15" customHeight="1" x14ac:dyDescent="0.15">
      <c r="A136" s="111"/>
      <c r="B136" s="205"/>
      <c r="C136" s="110" t="s">
        <v>505</v>
      </c>
      <c r="D136" s="20">
        <f t="shared" si="74"/>
        <v>103</v>
      </c>
      <c r="E136" s="12">
        <f t="shared" si="75"/>
        <v>29.126213592233007</v>
      </c>
      <c r="F136" s="12">
        <f t="shared" si="75"/>
        <v>70.873786407766985</v>
      </c>
      <c r="G136" s="20">
        <f t="shared" si="76"/>
        <v>103</v>
      </c>
      <c r="H136" s="12">
        <f t="shared" si="77"/>
        <v>15.53398058252427</v>
      </c>
      <c r="I136" s="12">
        <f t="shared" si="77"/>
        <v>5.825242718446602</v>
      </c>
      <c r="J136" s="12">
        <f t="shared" si="77"/>
        <v>77.669902912621353</v>
      </c>
      <c r="K136" s="12">
        <f t="shared" si="77"/>
        <v>0</v>
      </c>
      <c r="L136" s="12">
        <f t="shared" si="77"/>
        <v>0.97087378640776689</v>
      </c>
    </row>
    <row r="137" spans="1:12" ht="15" customHeight="1" x14ac:dyDescent="0.15">
      <c r="A137" s="111"/>
      <c r="B137" s="205"/>
      <c r="C137" s="110" t="s">
        <v>506</v>
      </c>
      <c r="D137" s="20">
        <f t="shared" si="74"/>
        <v>211</v>
      </c>
      <c r="E137" s="12">
        <f t="shared" si="75"/>
        <v>23.696682464454977</v>
      </c>
      <c r="F137" s="12">
        <f t="shared" si="75"/>
        <v>76.30331753554502</v>
      </c>
      <c r="G137" s="20">
        <f t="shared" si="76"/>
        <v>211</v>
      </c>
      <c r="H137" s="12">
        <f t="shared" si="77"/>
        <v>21.327014218009481</v>
      </c>
      <c r="I137" s="12">
        <f t="shared" si="77"/>
        <v>3.3175355450236967</v>
      </c>
      <c r="J137" s="12">
        <f t="shared" si="77"/>
        <v>72.511848341232238</v>
      </c>
      <c r="K137" s="12">
        <f t="shared" si="77"/>
        <v>0.47393364928909953</v>
      </c>
      <c r="L137" s="12">
        <f t="shared" si="77"/>
        <v>2.3696682464454977</v>
      </c>
    </row>
    <row r="138" spans="1:12" ht="15" customHeight="1" x14ac:dyDescent="0.15">
      <c r="A138" s="111"/>
      <c r="B138" s="200"/>
      <c r="C138" s="110" t="s">
        <v>507</v>
      </c>
      <c r="D138" s="20">
        <f t="shared" si="74"/>
        <v>151</v>
      </c>
      <c r="E138" s="12">
        <f t="shared" si="75"/>
        <v>23.178807947019866</v>
      </c>
      <c r="F138" s="12">
        <f t="shared" si="75"/>
        <v>76.821192052980138</v>
      </c>
      <c r="G138" s="20">
        <f t="shared" si="76"/>
        <v>151</v>
      </c>
      <c r="H138" s="12">
        <f t="shared" si="77"/>
        <v>17.218543046357617</v>
      </c>
      <c r="I138" s="12">
        <f t="shared" si="77"/>
        <v>1.3245033112582782</v>
      </c>
      <c r="J138" s="12">
        <f t="shared" si="77"/>
        <v>78.807947019867555</v>
      </c>
      <c r="K138" s="12">
        <f t="shared" si="77"/>
        <v>0</v>
      </c>
      <c r="L138" s="12">
        <f t="shared" si="77"/>
        <v>2.6490066225165565</v>
      </c>
    </row>
    <row r="139" spans="1:12" ht="15" customHeight="1" x14ac:dyDescent="0.15">
      <c r="A139" s="111"/>
      <c r="B139" s="200"/>
      <c r="C139" s="110" t="s">
        <v>508</v>
      </c>
      <c r="D139" s="20">
        <f t="shared" si="74"/>
        <v>138</v>
      </c>
      <c r="E139" s="12">
        <f t="shared" si="75"/>
        <v>19.565217391304348</v>
      </c>
      <c r="F139" s="12">
        <f t="shared" si="75"/>
        <v>80.434782608695656</v>
      </c>
      <c r="G139" s="20">
        <f t="shared" si="76"/>
        <v>138</v>
      </c>
      <c r="H139" s="12">
        <f t="shared" si="77"/>
        <v>10.869565217391305</v>
      </c>
      <c r="I139" s="12">
        <f t="shared" si="77"/>
        <v>2.1739130434782608</v>
      </c>
      <c r="J139" s="12">
        <f t="shared" si="77"/>
        <v>79.710144927536234</v>
      </c>
      <c r="K139" s="12">
        <f t="shared" si="77"/>
        <v>0.72463768115942029</v>
      </c>
      <c r="L139" s="12">
        <f t="shared" si="77"/>
        <v>6.5217391304347823</v>
      </c>
    </row>
    <row r="140" spans="1:12" ht="15" customHeight="1" x14ac:dyDescent="0.15">
      <c r="A140" s="111"/>
      <c r="B140" s="200"/>
      <c r="C140" s="110" t="s">
        <v>10</v>
      </c>
      <c r="D140" s="20">
        <f t="shared" si="74"/>
        <v>215</v>
      </c>
      <c r="E140" s="12">
        <f t="shared" si="75"/>
        <v>33.488372093023258</v>
      </c>
      <c r="F140" s="12">
        <f t="shared" si="75"/>
        <v>66.511627906976742</v>
      </c>
      <c r="G140" s="20">
        <f t="shared" si="76"/>
        <v>215</v>
      </c>
      <c r="H140" s="12">
        <f t="shared" si="77"/>
        <v>17.209302325581397</v>
      </c>
      <c r="I140" s="12">
        <f t="shared" si="77"/>
        <v>1.8604651162790697</v>
      </c>
      <c r="J140" s="12">
        <f t="shared" si="77"/>
        <v>76.744186046511629</v>
      </c>
      <c r="K140" s="12">
        <f t="shared" si="77"/>
        <v>0</v>
      </c>
      <c r="L140" s="12">
        <f t="shared" si="77"/>
        <v>4.1860465116279073</v>
      </c>
    </row>
    <row r="141" spans="1:12" ht="15" customHeight="1" x14ac:dyDescent="0.15">
      <c r="A141" s="109"/>
      <c r="B141" s="456"/>
      <c r="C141" s="108" t="s">
        <v>66</v>
      </c>
      <c r="D141" s="21">
        <f t="shared" si="74"/>
        <v>21</v>
      </c>
      <c r="E141" s="9">
        <f t="shared" si="75"/>
        <v>19.047619047619047</v>
      </c>
      <c r="F141" s="9">
        <f t="shared" si="75"/>
        <v>80.952380952380949</v>
      </c>
      <c r="G141" s="21">
        <f t="shared" si="76"/>
        <v>21</v>
      </c>
      <c r="H141" s="9">
        <f t="shared" si="77"/>
        <v>4.7619047619047619</v>
      </c>
      <c r="I141" s="9">
        <f t="shared" si="77"/>
        <v>14.285714285714285</v>
      </c>
      <c r="J141" s="9">
        <f t="shared" si="77"/>
        <v>80.952380952380949</v>
      </c>
      <c r="K141" s="9">
        <f t="shared" si="77"/>
        <v>0</v>
      </c>
      <c r="L141" s="9">
        <f t="shared" si="77"/>
        <v>0</v>
      </c>
    </row>
    <row r="142" spans="1:12" ht="15" customHeight="1" x14ac:dyDescent="0.15">
      <c r="A142" s="114" t="s">
        <v>192</v>
      </c>
      <c r="B142" s="17" t="s">
        <v>6</v>
      </c>
      <c r="C142" s="113" t="s">
        <v>16</v>
      </c>
      <c r="D142" s="8">
        <f t="shared" si="74"/>
        <v>1165</v>
      </c>
      <c r="E142" s="8">
        <f t="shared" si="74"/>
        <v>602</v>
      </c>
      <c r="F142" s="8">
        <f t="shared" si="74"/>
        <v>563</v>
      </c>
      <c r="G142" s="8">
        <f t="shared" si="76"/>
        <v>1165</v>
      </c>
      <c r="H142" s="8">
        <f t="shared" si="76"/>
        <v>159</v>
      </c>
      <c r="I142" s="8">
        <f t="shared" si="76"/>
        <v>2</v>
      </c>
      <c r="J142" s="8">
        <f t="shared" si="76"/>
        <v>984</v>
      </c>
      <c r="K142" s="8">
        <f t="shared" si="76"/>
        <v>0</v>
      </c>
      <c r="L142" s="8">
        <f t="shared" si="76"/>
        <v>20</v>
      </c>
    </row>
    <row r="143" spans="1:12" ht="15" customHeight="1" x14ac:dyDescent="0.15">
      <c r="A143" s="460" t="s">
        <v>594</v>
      </c>
      <c r="B143" s="18" t="s">
        <v>7</v>
      </c>
      <c r="C143" s="112"/>
      <c r="D143" s="29">
        <f>IF(SUM(E143:F143)&gt;100,"－",SUM(E143:F143))</f>
        <v>100</v>
      </c>
      <c r="E143" s="28">
        <f>E331/$D142*100</f>
        <v>51.673819742489272</v>
      </c>
      <c r="F143" s="28">
        <f>F331/$D142*100</f>
        <v>48.326180257510728</v>
      </c>
      <c r="G143" s="29">
        <f>IF(SUM(H143:L143)&gt;100,"－",SUM(H143:L143))</f>
        <v>100</v>
      </c>
      <c r="H143" s="28">
        <f>H331/$G142*100</f>
        <v>13.648068669527897</v>
      </c>
      <c r="I143" s="28">
        <f>I331/$G142*100</f>
        <v>0.17167381974248927</v>
      </c>
      <c r="J143" s="28">
        <f t="shared" ref="J143:L143" si="78">J331/$G142*100</f>
        <v>84.46351931330473</v>
      </c>
      <c r="K143" s="28">
        <f t="shared" si="78"/>
        <v>0</v>
      </c>
      <c r="L143" s="28">
        <f t="shared" si="78"/>
        <v>1.7167381974248928</v>
      </c>
    </row>
    <row r="144" spans="1:12" ht="15" customHeight="1" x14ac:dyDescent="0.15">
      <c r="A144" s="460"/>
      <c r="B144" s="18" t="s">
        <v>8</v>
      </c>
      <c r="C144" s="110" t="s">
        <v>219</v>
      </c>
      <c r="D144" s="20">
        <f>D333</f>
        <v>115</v>
      </c>
      <c r="E144" s="12">
        <f>IF($D144=0,0,E333/$D144*100)</f>
        <v>44.347826086956523</v>
      </c>
      <c r="F144" s="12">
        <f>IF($D144=0,0,F333/$D144*100)</f>
        <v>55.652173913043477</v>
      </c>
      <c r="G144" s="20">
        <f>G333</f>
        <v>115</v>
      </c>
      <c r="H144" s="12">
        <f>IF($G144=0,0,H333/$G144*100)</f>
        <v>16.521739130434781</v>
      </c>
      <c r="I144" s="12">
        <f>IF($G144=0,0,I333/$G144*100)</f>
        <v>0</v>
      </c>
      <c r="J144" s="12">
        <f t="shared" ref="J144:L145" si="79">IF($G144=0,0,J333/$G144*100)</f>
        <v>81.739130434782609</v>
      </c>
      <c r="K144" s="12">
        <f t="shared" si="79"/>
        <v>0</v>
      </c>
      <c r="L144" s="12">
        <f t="shared" si="79"/>
        <v>1.7391304347826086</v>
      </c>
    </row>
    <row r="145" spans="1:12" ht="15" customHeight="1" x14ac:dyDescent="0.15">
      <c r="A145" s="111"/>
      <c r="B145" s="19" t="s">
        <v>9</v>
      </c>
      <c r="C145" s="108" t="s">
        <v>220</v>
      </c>
      <c r="D145" s="21">
        <f>D334</f>
        <v>1050</v>
      </c>
      <c r="E145" s="9">
        <f>IF($D145=0,0,E334/$D145*100)</f>
        <v>52.476190476190474</v>
      </c>
      <c r="F145" s="9">
        <f>IF($D145=0,0,F334/$D145*100)</f>
        <v>47.523809523809526</v>
      </c>
      <c r="G145" s="21">
        <f>G334</f>
        <v>1050</v>
      </c>
      <c r="H145" s="9">
        <f>IF($G145=0,0,H334/$G145*100)</f>
        <v>13.333333333333334</v>
      </c>
      <c r="I145" s="9">
        <f>IF($G145=0,0,I334/$G145*100)</f>
        <v>0.19047619047619047</v>
      </c>
      <c r="J145" s="9">
        <f t="shared" si="79"/>
        <v>84.761904761904759</v>
      </c>
      <c r="K145" s="9">
        <f t="shared" si="79"/>
        <v>0</v>
      </c>
      <c r="L145" s="9">
        <f t="shared" si="79"/>
        <v>1.7142857142857144</v>
      </c>
    </row>
    <row r="146" spans="1:12" ht="15" customHeight="1" x14ac:dyDescent="0.15">
      <c r="A146" s="111"/>
      <c r="B146" s="11" t="s">
        <v>2</v>
      </c>
      <c r="C146" s="113" t="s">
        <v>16</v>
      </c>
      <c r="D146" s="20">
        <f>D335</f>
        <v>835</v>
      </c>
      <c r="E146" s="20">
        <f>E335</f>
        <v>315</v>
      </c>
      <c r="F146" s="20">
        <f>F335</f>
        <v>520</v>
      </c>
      <c r="G146" s="20">
        <f>G335</f>
        <v>835</v>
      </c>
      <c r="H146" s="20">
        <f>H335</f>
        <v>170</v>
      </c>
      <c r="I146" s="20">
        <f>I335</f>
        <v>16</v>
      </c>
      <c r="J146" s="20">
        <f t="shared" ref="J146:L146" si="80">J335</f>
        <v>629</v>
      </c>
      <c r="K146" s="20">
        <f t="shared" si="80"/>
        <v>0</v>
      </c>
      <c r="L146" s="20">
        <f t="shared" si="80"/>
        <v>20</v>
      </c>
    </row>
    <row r="147" spans="1:12" ht="15" customHeight="1" x14ac:dyDescent="0.15">
      <c r="A147" s="111"/>
      <c r="B147" s="11" t="s">
        <v>3</v>
      </c>
      <c r="C147" s="112"/>
      <c r="D147" s="28">
        <f>IF(SUM(E147:F147)&gt;100,"－",SUM(E147:F147))</f>
        <v>100</v>
      </c>
      <c r="E147" s="28">
        <f>E335/$D146*100</f>
        <v>37.724550898203589</v>
      </c>
      <c r="F147" s="28">
        <f>F335/$D146*100</f>
        <v>62.275449101796411</v>
      </c>
      <c r="G147" s="28">
        <f>IF(SUM(H147:L147)&gt;100,"－",SUM(H147:L147))</f>
        <v>100.00000000000001</v>
      </c>
      <c r="H147" s="28">
        <f>H335/$G146*100</f>
        <v>20.359281437125748</v>
      </c>
      <c r="I147" s="28">
        <f>I335/$G146*100</f>
        <v>1.9161676646706587</v>
      </c>
      <c r="J147" s="28">
        <f t="shared" ref="J147:L147" si="81">J335/$G146*100</f>
        <v>75.329341317365277</v>
      </c>
      <c r="K147" s="28">
        <f t="shared" si="81"/>
        <v>0</v>
      </c>
      <c r="L147" s="28">
        <f t="shared" si="81"/>
        <v>2.3952095808383236</v>
      </c>
    </row>
    <row r="148" spans="1:12" ht="15" customHeight="1" x14ac:dyDescent="0.15">
      <c r="A148" s="111"/>
      <c r="B148" s="11" t="s">
        <v>4</v>
      </c>
      <c r="C148" s="110" t="s">
        <v>219</v>
      </c>
      <c r="D148" s="20">
        <f>D337</f>
        <v>59</v>
      </c>
      <c r="E148" s="12">
        <f>IF($D148=0,0,E337/$D148*100)</f>
        <v>33.898305084745758</v>
      </c>
      <c r="F148" s="12">
        <f>IF($D148=0,0,F337/$D148*100)</f>
        <v>66.101694915254242</v>
      </c>
      <c r="G148" s="20">
        <f>G337</f>
        <v>59</v>
      </c>
      <c r="H148" s="12">
        <f>IF($G148=0,0,H337/$G148*100)</f>
        <v>23.728813559322035</v>
      </c>
      <c r="I148" s="12">
        <f>IF($G148=0,0,I337/$G148*100)</f>
        <v>1.6949152542372881</v>
      </c>
      <c r="J148" s="12">
        <f t="shared" ref="J148:L149" si="82">IF($G148=0,0,J337/$G148*100)</f>
        <v>72.881355932203391</v>
      </c>
      <c r="K148" s="12">
        <f t="shared" si="82"/>
        <v>0</v>
      </c>
      <c r="L148" s="12">
        <f t="shared" si="82"/>
        <v>1.6949152542372881</v>
      </c>
    </row>
    <row r="149" spans="1:12" ht="15" customHeight="1" x14ac:dyDescent="0.15">
      <c r="A149" s="111"/>
      <c r="B149" s="11"/>
      <c r="C149" s="108" t="s">
        <v>220</v>
      </c>
      <c r="D149" s="21">
        <f>D338</f>
        <v>776</v>
      </c>
      <c r="E149" s="9">
        <f>IF($D149=0,0,E338/$D149*100)</f>
        <v>38.015463917525771</v>
      </c>
      <c r="F149" s="9">
        <f>IF($D149=0,0,F338/$D149*100)</f>
        <v>61.984536082474229</v>
      </c>
      <c r="G149" s="21">
        <f>G338</f>
        <v>776</v>
      </c>
      <c r="H149" s="9">
        <f>IF($G149=0,0,H338/$G149*100)</f>
        <v>20.103092783505154</v>
      </c>
      <c r="I149" s="9">
        <f>IF($G149=0,0,I338/$G149*100)</f>
        <v>1.9329896907216495</v>
      </c>
      <c r="J149" s="9">
        <f t="shared" si="82"/>
        <v>75.515463917525778</v>
      </c>
      <c r="K149" s="9">
        <f t="shared" si="82"/>
        <v>0</v>
      </c>
      <c r="L149" s="9">
        <f t="shared" si="82"/>
        <v>2.4484536082474229</v>
      </c>
    </row>
    <row r="150" spans="1:12" ht="15" customHeight="1" x14ac:dyDescent="0.15">
      <c r="A150" s="111"/>
      <c r="B150" s="469" t="s">
        <v>5</v>
      </c>
      <c r="C150" s="113" t="s">
        <v>16</v>
      </c>
      <c r="D150" s="20">
        <f>D339</f>
        <v>955</v>
      </c>
      <c r="E150" s="20">
        <f>E339</f>
        <v>256</v>
      </c>
      <c r="F150" s="20">
        <f>F339</f>
        <v>699</v>
      </c>
      <c r="G150" s="20">
        <f>G339</f>
        <v>955</v>
      </c>
      <c r="H150" s="20">
        <f>H339</f>
        <v>162</v>
      </c>
      <c r="I150" s="20">
        <f>I339</f>
        <v>30</v>
      </c>
      <c r="J150" s="20">
        <f t="shared" ref="J150:L150" si="83">J339</f>
        <v>724</v>
      </c>
      <c r="K150" s="20">
        <f t="shared" si="83"/>
        <v>7</v>
      </c>
      <c r="L150" s="20">
        <f t="shared" si="83"/>
        <v>32</v>
      </c>
    </row>
    <row r="151" spans="1:12" ht="15" customHeight="1" x14ac:dyDescent="0.15">
      <c r="A151" s="111"/>
      <c r="B151" s="470"/>
      <c r="C151" s="112"/>
      <c r="D151" s="28">
        <f>IF(SUM(E151:F151)&gt;100,"－",SUM(E151:F151))</f>
        <v>100</v>
      </c>
      <c r="E151" s="28">
        <f>E339/$D150*100</f>
        <v>26.806282722513092</v>
      </c>
      <c r="F151" s="28">
        <f>F339/$D150*100</f>
        <v>73.193717277486911</v>
      </c>
      <c r="G151" s="28">
        <f>IF(SUM(H151:L151)&gt;100,"－",SUM(H151:L151))</f>
        <v>100.00000000000001</v>
      </c>
      <c r="H151" s="28">
        <f>H339/$G150*100</f>
        <v>16.963350785340314</v>
      </c>
      <c r="I151" s="28">
        <f>I339/$G150*100</f>
        <v>3.1413612565445024</v>
      </c>
      <c r="J151" s="28">
        <f t="shared" ref="J151:L151" si="84">J339/$G150*100</f>
        <v>75.811518324607334</v>
      </c>
      <c r="K151" s="28">
        <f t="shared" si="84"/>
        <v>0.73298429319371727</v>
      </c>
      <c r="L151" s="28">
        <f t="shared" si="84"/>
        <v>3.3507853403141366</v>
      </c>
    </row>
    <row r="152" spans="1:12" ht="15" customHeight="1" x14ac:dyDescent="0.15">
      <c r="A152" s="111"/>
      <c r="B152" s="470"/>
      <c r="C152" s="110" t="s">
        <v>219</v>
      </c>
      <c r="D152" s="20">
        <f>D341</f>
        <v>119</v>
      </c>
      <c r="E152" s="12">
        <f>IF($D152=0,0,E341/$D152*100)</f>
        <v>20.168067226890756</v>
      </c>
      <c r="F152" s="12">
        <f>IF($D152=0,0,F341/$D152*100)</f>
        <v>79.831932773109244</v>
      </c>
      <c r="G152" s="20">
        <f>G341</f>
        <v>119</v>
      </c>
      <c r="H152" s="12">
        <f>IF($G152=0,0,H341/$G152*100)</f>
        <v>15.126050420168067</v>
      </c>
      <c r="I152" s="12">
        <f>IF($G152=0,0,I341/$G152*100)</f>
        <v>2.5210084033613445</v>
      </c>
      <c r="J152" s="12">
        <f t="shared" ref="J152:L153" si="85">IF($G152=0,0,J341/$G152*100)</f>
        <v>77.310924369747909</v>
      </c>
      <c r="K152" s="12">
        <f t="shared" si="85"/>
        <v>0</v>
      </c>
      <c r="L152" s="12">
        <f t="shared" si="85"/>
        <v>5.0420168067226889</v>
      </c>
    </row>
    <row r="153" spans="1:12" ht="15" customHeight="1" x14ac:dyDescent="0.15">
      <c r="A153" s="109"/>
      <c r="B153" s="471"/>
      <c r="C153" s="108" t="s">
        <v>220</v>
      </c>
      <c r="D153" s="21">
        <f>D342</f>
        <v>836</v>
      </c>
      <c r="E153" s="9">
        <f>IF($D153=0,0,E342/$D153*100)</f>
        <v>27.751196172248804</v>
      </c>
      <c r="F153" s="9">
        <f>IF($D153=0,0,F342/$D153*100)</f>
        <v>72.248803827751189</v>
      </c>
      <c r="G153" s="21">
        <f>G342</f>
        <v>836</v>
      </c>
      <c r="H153" s="9">
        <f>IF($G153=0,0,H342/$G153*100)</f>
        <v>17.224880382775119</v>
      </c>
      <c r="I153" s="9">
        <f>IF($G153=0,0,I342/$G153*100)</f>
        <v>3.2296650717703352</v>
      </c>
      <c r="J153" s="9">
        <f t="shared" si="85"/>
        <v>75.598086124401902</v>
      </c>
      <c r="K153" s="9">
        <f t="shared" si="85"/>
        <v>0.83732057416267947</v>
      </c>
      <c r="L153" s="9">
        <f t="shared" si="85"/>
        <v>3.1100478468899522</v>
      </c>
    </row>
    <row r="154" spans="1:12" ht="15" customHeight="1" x14ac:dyDescent="0.15">
      <c r="A154" s="114" t="s">
        <v>513</v>
      </c>
      <c r="B154" s="17" t="s">
        <v>6</v>
      </c>
      <c r="C154" s="113" t="s">
        <v>16</v>
      </c>
      <c r="D154" s="8">
        <f>D343</f>
        <v>1165</v>
      </c>
      <c r="E154" s="8">
        <f>E343</f>
        <v>602</v>
      </c>
      <c r="F154" s="8">
        <f>F343</f>
        <v>563</v>
      </c>
      <c r="G154" s="8">
        <f>G343</f>
        <v>1165</v>
      </c>
      <c r="H154" s="8">
        <f>H343</f>
        <v>159</v>
      </c>
      <c r="I154" s="8">
        <f>I343</f>
        <v>2</v>
      </c>
      <c r="J154" s="8">
        <f t="shared" ref="J154:L154" si="86">J343</f>
        <v>984</v>
      </c>
      <c r="K154" s="8">
        <f t="shared" si="86"/>
        <v>0</v>
      </c>
      <c r="L154" s="8">
        <f t="shared" si="86"/>
        <v>20</v>
      </c>
    </row>
    <row r="155" spans="1:12" ht="15" customHeight="1" x14ac:dyDescent="0.15">
      <c r="A155" s="80" t="s">
        <v>514</v>
      </c>
      <c r="B155" s="18" t="s">
        <v>7</v>
      </c>
      <c r="C155" s="112"/>
      <c r="D155" s="29">
        <f>IF(SUM(E155:F155)&gt;100,"－",SUM(E155:F155))</f>
        <v>100</v>
      </c>
      <c r="E155" s="28">
        <f>E343/$D154*100</f>
        <v>51.673819742489272</v>
      </c>
      <c r="F155" s="28">
        <f>F343/$D154*100</f>
        <v>48.326180257510728</v>
      </c>
      <c r="G155" s="29">
        <f>IF(SUM(H155:L155)&gt;100,"－",SUM(H155:L155))</f>
        <v>100</v>
      </c>
      <c r="H155" s="28">
        <f>H343/$G154*100</f>
        <v>13.648068669527897</v>
      </c>
      <c r="I155" s="28">
        <f>I343/$G154*100</f>
        <v>0.17167381974248927</v>
      </c>
      <c r="J155" s="28">
        <f t="shared" ref="J155:L155" si="87">J343/$G154*100</f>
        <v>84.46351931330473</v>
      </c>
      <c r="K155" s="28">
        <f t="shared" si="87"/>
        <v>0</v>
      </c>
      <c r="L155" s="28">
        <f t="shared" si="87"/>
        <v>1.7167381974248928</v>
      </c>
    </row>
    <row r="156" spans="1:12" ht="15" customHeight="1" x14ac:dyDescent="0.15">
      <c r="A156" s="80"/>
      <c r="B156" s="18" t="s">
        <v>8</v>
      </c>
      <c r="C156" s="110" t="s">
        <v>515</v>
      </c>
      <c r="D156" s="20">
        <f>D345</f>
        <v>14</v>
      </c>
      <c r="E156" s="12">
        <f t="shared" ref="E156:F165" si="88">IF($D156=0,0,E345/$D156*100)</f>
        <v>28.571428571428569</v>
      </c>
      <c r="F156" s="12">
        <f t="shared" si="88"/>
        <v>71.428571428571431</v>
      </c>
      <c r="G156" s="20">
        <f>G345</f>
        <v>14</v>
      </c>
      <c r="H156" s="12">
        <f t="shared" ref="H156:L165" si="89">IF($G156=0,0,H345/$G156*100)</f>
        <v>35.714285714285715</v>
      </c>
      <c r="I156" s="12">
        <f t="shared" si="89"/>
        <v>0</v>
      </c>
      <c r="J156" s="12">
        <f t="shared" si="89"/>
        <v>64.285714285714292</v>
      </c>
      <c r="K156" s="12">
        <f t="shared" si="89"/>
        <v>0</v>
      </c>
      <c r="L156" s="12">
        <f t="shared" si="89"/>
        <v>0</v>
      </c>
    </row>
    <row r="157" spans="1:12" ht="15" customHeight="1" x14ac:dyDescent="0.15">
      <c r="A157" s="111"/>
      <c r="B157" s="18" t="s">
        <v>9</v>
      </c>
      <c r="C157" s="110" t="s">
        <v>516</v>
      </c>
      <c r="D157" s="20">
        <f t="shared" ref="D157:F166" si="90">D346</f>
        <v>34</v>
      </c>
      <c r="E157" s="12">
        <f t="shared" si="88"/>
        <v>47.058823529411761</v>
      </c>
      <c r="F157" s="12">
        <f t="shared" si="88"/>
        <v>52.941176470588239</v>
      </c>
      <c r="G157" s="20">
        <f t="shared" ref="G157:L166" si="91">G346</f>
        <v>34</v>
      </c>
      <c r="H157" s="12">
        <f t="shared" si="89"/>
        <v>17.647058823529413</v>
      </c>
      <c r="I157" s="12">
        <f t="shared" si="89"/>
        <v>0</v>
      </c>
      <c r="J157" s="12">
        <f t="shared" si="89"/>
        <v>82.35294117647058</v>
      </c>
      <c r="K157" s="12">
        <f t="shared" si="89"/>
        <v>0</v>
      </c>
      <c r="L157" s="12">
        <f t="shared" si="89"/>
        <v>0</v>
      </c>
    </row>
    <row r="158" spans="1:12" ht="15" customHeight="1" x14ac:dyDescent="0.15">
      <c r="A158" s="111"/>
      <c r="B158" s="18"/>
      <c r="C158" s="110" t="s">
        <v>517</v>
      </c>
      <c r="D158" s="20">
        <f t="shared" si="90"/>
        <v>53</v>
      </c>
      <c r="E158" s="12">
        <f t="shared" si="88"/>
        <v>47.169811320754718</v>
      </c>
      <c r="F158" s="12">
        <f t="shared" si="88"/>
        <v>52.830188679245282</v>
      </c>
      <c r="G158" s="20">
        <f t="shared" si="91"/>
        <v>53</v>
      </c>
      <c r="H158" s="12">
        <f t="shared" si="89"/>
        <v>20.754716981132077</v>
      </c>
      <c r="I158" s="12">
        <f t="shared" si="89"/>
        <v>0</v>
      </c>
      <c r="J158" s="12">
        <f t="shared" si="89"/>
        <v>77.358490566037744</v>
      </c>
      <c r="K158" s="12">
        <f t="shared" si="89"/>
        <v>0</v>
      </c>
      <c r="L158" s="12">
        <f t="shared" si="89"/>
        <v>1.8867924528301887</v>
      </c>
    </row>
    <row r="159" spans="1:12" ht="15" customHeight="1" x14ac:dyDescent="0.15">
      <c r="A159" s="111"/>
      <c r="B159" s="18"/>
      <c r="C159" s="110" t="s">
        <v>518</v>
      </c>
      <c r="D159" s="20">
        <f t="shared" si="90"/>
        <v>84</v>
      </c>
      <c r="E159" s="12">
        <f t="shared" si="88"/>
        <v>29.761904761904763</v>
      </c>
      <c r="F159" s="12">
        <f t="shared" si="88"/>
        <v>70.238095238095227</v>
      </c>
      <c r="G159" s="20">
        <f t="shared" si="91"/>
        <v>84</v>
      </c>
      <c r="H159" s="12">
        <f t="shared" si="89"/>
        <v>22.61904761904762</v>
      </c>
      <c r="I159" s="12">
        <f t="shared" si="89"/>
        <v>0</v>
      </c>
      <c r="J159" s="12">
        <f t="shared" si="89"/>
        <v>77.38095238095238</v>
      </c>
      <c r="K159" s="12">
        <f t="shared" si="89"/>
        <v>0</v>
      </c>
      <c r="L159" s="12">
        <f t="shared" si="89"/>
        <v>0</v>
      </c>
    </row>
    <row r="160" spans="1:12" ht="15" customHeight="1" x14ac:dyDescent="0.15">
      <c r="A160" s="111"/>
      <c r="B160" s="18"/>
      <c r="C160" s="110" t="s">
        <v>519</v>
      </c>
      <c r="D160" s="20">
        <f t="shared" si="90"/>
        <v>88</v>
      </c>
      <c r="E160" s="12">
        <f t="shared" si="88"/>
        <v>36.363636363636367</v>
      </c>
      <c r="F160" s="12">
        <f t="shared" si="88"/>
        <v>63.636363636363633</v>
      </c>
      <c r="G160" s="20">
        <f t="shared" si="91"/>
        <v>88</v>
      </c>
      <c r="H160" s="12">
        <f t="shared" si="89"/>
        <v>14.772727272727273</v>
      </c>
      <c r="I160" s="12">
        <f t="shared" si="89"/>
        <v>0</v>
      </c>
      <c r="J160" s="12">
        <f t="shared" si="89"/>
        <v>82.954545454545453</v>
      </c>
      <c r="K160" s="12">
        <f t="shared" si="89"/>
        <v>0</v>
      </c>
      <c r="L160" s="12">
        <f t="shared" si="89"/>
        <v>2.2727272727272729</v>
      </c>
    </row>
    <row r="161" spans="1:12" ht="15" customHeight="1" x14ac:dyDescent="0.15">
      <c r="A161" s="111"/>
      <c r="B161" s="18"/>
      <c r="C161" s="110" t="s">
        <v>520</v>
      </c>
      <c r="D161" s="20">
        <f t="shared" si="90"/>
        <v>77</v>
      </c>
      <c r="E161" s="12">
        <f t="shared" si="88"/>
        <v>41.558441558441558</v>
      </c>
      <c r="F161" s="12">
        <f t="shared" si="88"/>
        <v>58.441558441558442</v>
      </c>
      <c r="G161" s="20">
        <f t="shared" si="91"/>
        <v>77</v>
      </c>
      <c r="H161" s="12">
        <f t="shared" si="89"/>
        <v>5.1948051948051948</v>
      </c>
      <c r="I161" s="12">
        <f t="shared" si="89"/>
        <v>0</v>
      </c>
      <c r="J161" s="12">
        <f t="shared" si="89"/>
        <v>90.909090909090907</v>
      </c>
      <c r="K161" s="12">
        <f t="shared" si="89"/>
        <v>0</v>
      </c>
      <c r="L161" s="12">
        <f t="shared" si="89"/>
        <v>3.8961038961038961</v>
      </c>
    </row>
    <row r="162" spans="1:12" ht="15" customHeight="1" x14ac:dyDescent="0.15">
      <c r="A162" s="111"/>
      <c r="B162" s="18"/>
      <c r="C162" s="110" t="s">
        <v>521</v>
      </c>
      <c r="D162" s="20">
        <f t="shared" si="90"/>
        <v>122</v>
      </c>
      <c r="E162" s="12">
        <f t="shared" si="88"/>
        <v>44.26229508196721</v>
      </c>
      <c r="F162" s="12">
        <f t="shared" si="88"/>
        <v>55.737704918032783</v>
      </c>
      <c r="G162" s="20">
        <f t="shared" si="91"/>
        <v>122</v>
      </c>
      <c r="H162" s="12">
        <f t="shared" si="89"/>
        <v>13.114754098360656</v>
      </c>
      <c r="I162" s="12">
        <f t="shared" si="89"/>
        <v>0</v>
      </c>
      <c r="J162" s="12">
        <f t="shared" si="89"/>
        <v>84.426229508196727</v>
      </c>
      <c r="K162" s="12">
        <f t="shared" si="89"/>
        <v>0</v>
      </c>
      <c r="L162" s="12">
        <f t="shared" si="89"/>
        <v>2.459016393442623</v>
      </c>
    </row>
    <row r="163" spans="1:12" ht="15" customHeight="1" x14ac:dyDescent="0.15">
      <c r="A163" s="111"/>
      <c r="B163" s="18"/>
      <c r="C163" s="110" t="s">
        <v>522</v>
      </c>
      <c r="D163" s="20">
        <f t="shared" si="90"/>
        <v>123</v>
      </c>
      <c r="E163" s="12">
        <f t="shared" si="88"/>
        <v>67.479674796747972</v>
      </c>
      <c r="F163" s="12">
        <f t="shared" si="88"/>
        <v>32.520325203252028</v>
      </c>
      <c r="G163" s="20">
        <f t="shared" si="91"/>
        <v>123</v>
      </c>
      <c r="H163" s="12">
        <f t="shared" si="89"/>
        <v>10.569105691056912</v>
      </c>
      <c r="I163" s="12">
        <f t="shared" si="89"/>
        <v>0</v>
      </c>
      <c r="J163" s="12">
        <f t="shared" si="89"/>
        <v>86.178861788617894</v>
      </c>
      <c r="K163" s="12">
        <f t="shared" si="89"/>
        <v>0</v>
      </c>
      <c r="L163" s="12">
        <f t="shared" si="89"/>
        <v>3.2520325203252036</v>
      </c>
    </row>
    <row r="164" spans="1:12" ht="15" customHeight="1" x14ac:dyDescent="0.15">
      <c r="A164" s="111"/>
      <c r="B164" s="18"/>
      <c r="C164" s="110" t="s">
        <v>523</v>
      </c>
      <c r="D164" s="20">
        <f t="shared" si="90"/>
        <v>300</v>
      </c>
      <c r="E164" s="12">
        <f t="shared" si="88"/>
        <v>72</v>
      </c>
      <c r="F164" s="12">
        <f t="shared" si="88"/>
        <v>28.000000000000004</v>
      </c>
      <c r="G164" s="20">
        <f t="shared" si="91"/>
        <v>300</v>
      </c>
      <c r="H164" s="12">
        <f t="shared" si="89"/>
        <v>5.6666666666666661</v>
      </c>
      <c r="I164" s="12">
        <f t="shared" si="89"/>
        <v>0.33333333333333337</v>
      </c>
      <c r="J164" s="12">
        <f t="shared" si="89"/>
        <v>92.333333333333329</v>
      </c>
      <c r="K164" s="12">
        <f t="shared" si="89"/>
        <v>0</v>
      </c>
      <c r="L164" s="12">
        <f t="shared" si="89"/>
        <v>1.6666666666666667</v>
      </c>
    </row>
    <row r="165" spans="1:12" ht="15" customHeight="1" x14ac:dyDescent="0.15">
      <c r="A165" s="111"/>
      <c r="B165" s="19"/>
      <c r="C165" s="108" t="s">
        <v>66</v>
      </c>
      <c r="D165" s="21">
        <f t="shared" si="90"/>
        <v>270</v>
      </c>
      <c r="E165" s="9">
        <f t="shared" si="88"/>
        <v>42.592592592592595</v>
      </c>
      <c r="F165" s="9">
        <f t="shared" si="88"/>
        <v>57.407407407407405</v>
      </c>
      <c r="G165" s="21">
        <f t="shared" si="91"/>
        <v>270</v>
      </c>
      <c r="H165" s="9">
        <f t="shared" si="89"/>
        <v>20.37037037037037</v>
      </c>
      <c r="I165" s="9">
        <f t="shared" si="89"/>
        <v>0.37037037037037041</v>
      </c>
      <c r="J165" s="9">
        <f t="shared" si="89"/>
        <v>78.518518518518519</v>
      </c>
      <c r="K165" s="9">
        <f t="shared" si="89"/>
        <v>0</v>
      </c>
      <c r="L165" s="9">
        <f t="shared" si="89"/>
        <v>0.74074074074074081</v>
      </c>
    </row>
    <row r="166" spans="1:12" ht="15" customHeight="1" x14ac:dyDescent="0.15">
      <c r="A166" s="111"/>
      <c r="B166" s="11" t="s">
        <v>2</v>
      </c>
      <c r="C166" s="113" t="s">
        <v>16</v>
      </c>
      <c r="D166" s="20">
        <f t="shared" si="90"/>
        <v>835</v>
      </c>
      <c r="E166" s="20">
        <f t="shared" si="90"/>
        <v>315</v>
      </c>
      <c r="F166" s="20">
        <f t="shared" si="90"/>
        <v>520</v>
      </c>
      <c r="G166" s="20">
        <f t="shared" si="91"/>
        <v>835</v>
      </c>
      <c r="H166" s="20">
        <f t="shared" si="91"/>
        <v>170</v>
      </c>
      <c r="I166" s="20">
        <f t="shared" si="91"/>
        <v>16</v>
      </c>
      <c r="J166" s="20">
        <f t="shared" si="91"/>
        <v>629</v>
      </c>
      <c r="K166" s="20">
        <f t="shared" si="91"/>
        <v>0</v>
      </c>
      <c r="L166" s="20">
        <f t="shared" si="91"/>
        <v>20</v>
      </c>
    </row>
    <row r="167" spans="1:12" ht="15" customHeight="1" x14ac:dyDescent="0.15">
      <c r="A167" s="111"/>
      <c r="B167" s="11" t="s">
        <v>3</v>
      </c>
      <c r="C167" s="112"/>
      <c r="D167" s="28">
        <f>IF(SUM(E167:F167)&gt;100,"－",SUM(E167:F167))</f>
        <v>100</v>
      </c>
      <c r="E167" s="28">
        <f>E355/$D166*100</f>
        <v>37.724550898203589</v>
      </c>
      <c r="F167" s="28">
        <f>F355/$D166*100</f>
        <v>62.275449101796411</v>
      </c>
      <c r="G167" s="28">
        <f>IF(SUM(H167:L167)&gt;100,"－",SUM(H167:L167))</f>
        <v>100.00000000000001</v>
      </c>
      <c r="H167" s="28">
        <f>H355/$G166*100</f>
        <v>20.359281437125748</v>
      </c>
      <c r="I167" s="28">
        <f>I355/$G166*100</f>
        <v>1.9161676646706587</v>
      </c>
      <c r="J167" s="28">
        <f t="shared" ref="J167:L167" si="92">J355/$G166*100</f>
        <v>75.329341317365277</v>
      </c>
      <c r="K167" s="28">
        <f t="shared" si="92"/>
        <v>0</v>
      </c>
      <c r="L167" s="28">
        <f t="shared" si="92"/>
        <v>2.3952095808383236</v>
      </c>
    </row>
    <row r="168" spans="1:12" ht="15" customHeight="1" x14ac:dyDescent="0.15">
      <c r="A168" s="111"/>
      <c r="B168" s="11" t="s">
        <v>4</v>
      </c>
      <c r="C168" s="110" t="s">
        <v>515</v>
      </c>
      <c r="D168" s="20">
        <f>D357</f>
        <v>151</v>
      </c>
      <c r="E168" s="12">
        <f t="shared" ref="E168:F177" si="93">IF($D168=0,0,E357/$D168*100)</f>
        <v>28.476821192052981</v>
      </c>
      <c r="F168" s="12">
        <f t="shared" si="93"/>
        <v>71.523178807947019</v>
      </c>
      <c r="G168" s="20">
        <f>G357</f>
        <v>151</v>
      </c>
      <c r="H168" s="12">
        <f t="shared" ref="H168:L177" si="94">IF($G168=0,0,H357/$G168*100)</f>
        <v>20.52980132450331</v>
      </c>
      <c r="I168" s="12">
        <f t="shared" si="94"/>
        <v>0.66225165562913912</v>
      </c>
      <c r="J168" s="12">
        <f t="shared" si="94"/>
        <v>76.821192052980138</v>
      </c>
      <c r="K168" s="12">
        <f t="shared" si="94"/>
        <v>0</v>
      </c>
      <c r="L168" s="12">
        <f t="shared" si="94"/>
        <v>1.9867549668874174</v>
      </c>
    </row>
    <row r="169" spans="1:12" ht="15" customHeight="1" x14ac:dyDescent="0.15">
      <c r="A169" s="111"/>
      <c r="B169" s="11"/>
      <c r="C169" s="110" t="s">
        <v>516</v>
      </c>
      <c r="D169" s="20">
        <f t="shared" ref="D169:F178" si="95">D358</f>
        <v>110</v>
      </c>
      <c r="E169" s="12">
        <f t="shared" si="93"/>
        <v>30.909090909090907</v>
      </c>
      <c r="F169" s="12">
        <f t="shared" si="93"/>
        <v>69.090909090909093</v>
      </c>
      <c r="G169" s="20">
        <f t="shared" ref="G169:L178" si="96">G358</f>
        <v>110</v>
      </c>
      <c r="H169" s="12">
        <f t="shared" si="94"/>
        <v>17.272727272727273</v>
      </c>
      <c r="I169" s="12">
        <f t="shared" si="94"/>
        <v>1.8181818181818181</v>
      </c>
      <c r="J169" s="12">
        <f t="shared" si="94"/>
        <v>80</v>
      </c>
      <c r="K169" s="12">
        <f t="shared" si="94"/>
        <v>0</v>
      </c>
      <c r="L169" s="12">
        <f t="shared" si="94"/>
        <v>0.90909090909090906</v>
      </c>
    </row>
    <row r="170" spans="1:12" ht="15" customHeight="1" x14ac:dyDescent="0.15">
      <c r="A170" s="111"/>
      <c r="B170" s="11"/>
      <c r="C170" s="110" t="s">
        <v>517</v>
      </c>
      <c r="D170" s="20">
        <f t="shared" si="95"/>
        <v>83</v>
      </c>
      <c r="E170" s="12">
        <f t="shared" si="93"/>
        <v>43.373493975903614</v>
      </c>
      <c r="F170" s="12">
        <f t="shared" si="93"/>
        <v>56.626506024096393</v>
      </c>
      <c r="G170" s="20">
        <f t="shared" si="96"/>
        <v>83</v>
      </c>
      <c r="H170" s="12">
        <f t="shared" si="94"/>
        <v>16.867469879518072</v>
      </c>
      <c r="I170" s="12">
        <f t="shared" si="94"/>
        <v>3.6144578313253009</v>
      </c>
      <c r="J170" s="12">
        <f t="shared" si="94"/>
        <v>77.108433734939766</v>
      </c>
      <c r="K170" s="12">
        <f t="shared" si="94"/>
        <v>0</v>
      </c>
      <c r="L170" s="12">
        <f t="shared" si="94"/>
        <v>2.4096385542168677</v>
      </c>
    </row>
    <row r="171" spans="1:12" ht="15" customHeight="1" x14ac:dyDescent="0.15">
      <c r="A171" s="111"/>
      <c r="B171" s="11"/>
      <c r="C171" s="110" t="s">
        <v>518</v>
      </c>
      <c r="D171" s="20">
        <f t="shared" si="95"/>
        <v>40</v>
      </c>
      <c r="E171" s="12">
        <f t="shared" si="93"/>
        <v>42.5</v>
      </c>
      <c r="F171" s="12">
        <f t="shared" si="93"/>
        <v>57.499999999999993</v>
      </c>
      <c r="G171" s="20">
        <f t="shared" si="96"/>
        <v>40</v>
      </c>
      <c r="H171" s="12">
        <f t="shared" si="94"/>
        <v>17.5</v>
      </c>
      <c r="I171" s="12">
        <f t="shared" si="94"/>
        <v>2.5</v>
      </c>
      <c r="J171" s="12">
        <f t="shared" si="94"/>
        <v>77.5</v>
      </c>
      <c r="K171" s="12">
        <f t="shared" si="94"/>
        <v>0</v>
      </c>
      <c r="L171" s="12">
        <f t="shared" si="94"/>
        <v>2.5</v>
      </c>
    </row>
    <row r="172" spans="1:12" ht="15" customHeight="1" x14ac:dyDescent="0.15">
      <c r="A172" s="111"/>
      <c r="B172" s="11"/>
      <c r="C172" s="110" t="s">
        <v>519</v>
      </c>
      <c r="D172" s="20">
        <f t="shared" si="95"/>
        <v>17</v>
      </c>
      <c r="E172" s="12">
        <f t="shared" si="93"/>
        <v>35.294117647058826</v>
      </c>
      <c r="F172" s="12">
        <f t="shared" si="93"/>
        <v>64.705882352941174</v>
      </c>
      <c r="G172" s="20">
        <f t="shared" si="96"/>
        <v>17</v>
      </c>
      <c r="H172" s="12">
        <f t="shared" si="94"/>
        <v>23.52941176470588</v>
      </c>
      <c r="I172" s="12">
        <f t="shared" si="94"/>
        <v>11.76470588235294</v>
      </c>
      <c r="J172" s="12">
        <f t="shared" si="94"/>
        <v>58.82352941176471</v>
      </c>
      <c r="K172" s="12">
        <f t="shared" si="94"/>
        <v>0</v>
      </c>
      <c r="L172" s="12">
        <f t="shared" si="94"/>
        <v>5.8823529411764701</v>
      </c>
    </row>
    <row r="173" spans="1:12" ht="15" customHeight="1" x14ac:dyDescent="0.15">
      <c r="A173" s="111"/>
      <c r="B173" s="11"/>
      <c r="C173" s="110" t="s">
        <v>520</v>
      </c>
      <c r="D173" s="20">
        <f t="shared" si="95"/>
        <v>9</v>
      </c>
      <c r="E173" s="12">
        <f t="shared" si="93"/>
        <v>44.444444444444443</v>
      </c>
      <c r="F173" s="12">
        <f t="shared" si="93"/>
        <v>55.555555555555557</v>
      </c>
      <c r="G173" s="20">
        <f t="shared" si="96"/>
        <v>9</v>
      </c>
      <c r="H173" s="12">
        <f t="shared" si="94"/>
        <v>22.222222222222221</v>
      </c>
      <c r="I173" s="12">
        <f t="shared" si="94"/>
        <v>0</v>
      </c>
      <c r="J173" s="12">
        <f t="shared" si="94"/>
        <v>77.777777777777786</v>
      </c>
      <c r="K173" s="12">
        <f t="shared" si="94"/>
        <v>0</v>
      </c>
      <c r="L173" s="12">
        <f t="shared" si="94"/>
        <v>0</v>
      </c>
    </row>
    <row r="174" spans="1:12" ht="15" customHeight="1" x14ac:dyDescent="0.15">
      <c r="A174" s="111"/>
      <c r="B174" s="11"/>
      <c r="C174" s="110" t="s">
        <v>521</v>
      </c>
      <c r="D174" s="20">
        <f t="shared" si="95"/>
        <v>11</v>
      </c>
      <c r="E174" s="12">
        <f t="shared" si="93"/>
        <v>27.27272727272727</v>
      </c>
      <c r="F174" s="12">
        <f t="shared" si="93"/>
        <v>72.727272727272734</v>
      </c>
      <c r="G174" s="20">
        <f t="shared" si="96"/>
        <v>11</v>
      </c>
      <c r="H174" s="12">
        <f t="shared" si="94"/>
        <v>27.27272727272727</v>
      </c>
      <c r="I174" s="12">
        <f t="shared" si="94"/>
        <v>0</v>
      </c>
      <c r="J174" s="12">
        <f t="shared" si="94"/>
        <v>72.727272727272734</v>
      </c>
      <c r="K174" s="12">
        <f t="shared" si="94"/>
        <v>0</v>
      </c>
      <c r="L174" s="12">
        <f t="shared" si="94"/>
        <v>0</v>
      </c>
    </row>
    <row r="175" spans="1:12" ht="15" customHeight="1" x14ac:dyDescent="0.15">
      <c r="A175" s="111"/>
      <c r="B175" s="11"/>
      <c r="C175" s="110" t="s">
        <v>522</v>
      </c>
      <c r="D175" s="20">
        <f t="shared" si="95"/>
        <v>3</v>
      </c>
      <c r="E175" s="12">
        <f t="shared" si="93"/>
        <v>100</v>
      </c>
      <c r="F175" s="12">
        <f t="shared" si="93"/>
        <v>0</v>
      </c>
      <c r="G175" s="20">
        <f t="shared" si="96"/>
        <v>3</v>
      </c>
      <c r="H175" s="12">
        <f t="shared" si="94"/>
        <v>0</v>
      </c>
      <c r="I175" s="12">
        <f t="shared" si="94"/>
        <v>0</v>
      </c>
      <c r="J175" s="12">
        <f t="shared" si="94"/>
        <v>100</v>
      </c>
      <c r="K175" s="12">
        <f t="shared" si="94"/>
        <v>0</v>
      </c>
      <c r="L175" s="12">
        <f t="shared" si="94"/>
        <v>0</v>
      </c>
    </row>
    <row r="176" spans="1:12" ht="15" customHeight="1" x14ac:dyDescent="0.15">
      <c r="A176" s="111"/>
      <c r="B176" s="11"/>
      <c r="C176" s="110" t="s">
        <v>523</v>
      </c>
      <c r="D176" s="20">
        <f t="shared" si="95"/>
        <v>25</v>
      </c>
      <c r="E176" s="12">
        <f t="shared" si="93"/>
        <v>84</v>
      </c>
      <c r="F176" s="12">
        <f t="shared" si="93"/>
        <v>16</v>
      </c>
      <c r="G176" s="20">
        <f t="shared" si="96"/>
        <v>25</v>
      </c>
      <c r="H176" s="12">
        <f t="shared" si="94"/>
        <v>4</v>
      </c>
      <c r="I176" s="12">
        <f t="shared" si="94"/>
        <v>0</v>
      </c>
      <c r="J176" s="12">
        <f t="shared" si="94"/>
        <v>92</v>
      </c>
      <c r="K176" s="12">
        <f t="shared" si="94"/>
        <v>0</v>
      </c>
      <c r="L176" s="12">
        <f t="shared" si="94"/>
        <v>4</v>
      </c>
    </row>
    <row r="177" spans="1:12" ht="15" customHeight="1" x14ac:dyDescent="0.15">
      <c r="A177" s="111"/>
      <c r="B177" s="11"/>
      <c r="C177" s="108" t="s">
        <v>66</v>
      </c>
      <c r="D177" s="21">
        <f t="shared" si="95"/>
        <v>386</v>
      </c>
      <c r="E177" s="9">
        <f t="shared" si="93"/>
        <v>38.341968911917093</v>
      </c>
      <c r="F177" s="9">
        <f t="shared" si="93"/>
        <v>61.6580310880829</v>
      </c>
      <c r="G177" s="21">
        <f t="shared" si="96"/>
        <v>386</v>
      </c>
      <c r="H177" s="9">
        <f t="shared" si="94"/>
        <v>23.05699481865285</v>
      </c>
      <c r="I177" s="9">
        <f t="shared" si="94"/>
        <v>1.8134715025906734</v>
      </c>
      <c r="J177" s="9">
        <f t="shared" si="94"/>
        <v>72.279792746113998</v>
      </c>
      <c r="K177" s="9">
        <f t="shared" si="94"/>
        <v>0</v>
      </c>
      <c r="L177" s="9">
        <f t="shared" si="94"/>
        <v>2.849740932642487</v>
      </c>
    </row>
    <row r="178" spans="1:12" ht="15" customHeight="1" x14ac:dyDescent="0.15">
      <c r="A178" s="111"/>
      <c r="B178" s="204" t="s">
        <v>5</v>
      </c>
      <c r="C178" s="113" t="s">
        <v>16</v>
      </c>
      <c r="D178" s="20">
        <f t="shared" si="95"/>
        <v>955</v>
      </c>
      <c r="E178" s="20">
        <f t="shared" si="95"/>
        <v>256</v>
      </c>
      <c r="F178" s="20">
        <f t="shared" si="95"/>
        <v>699</v>
      </c>
      <c r="G178" s="20">
        <f t="shared" si="96"/>
        <v>955</v>
      </c>
      <c r="H178" s="20">
        <f t="shared" si="96"/>
        <v>162</v>
      </c>
      <c r="I178" s="20">
        <f t="shared" si="96"/>
        <v>30</v>
      </c>
      <c r="J178" s="20">
        <f t="shared" si="96"/>
        <v>724</v>
      </c>
      <c r="K178" s="20">
        <f t="shared" si="96"/>
        <v>7</v>
      </c>
      <c r="L178" s="20">
        <f t="shared" si="96"/>
        <v>32</v>
      </c>
    </row>
    <row r="179" spans="1:12" ht="15" customHeight="1" x14ac:dyDescent="0.15">
      <c r="A179" s="111"/>
      <c r="B179" s="205"/>
      <c r="C179" s="112"/>
      <c r="D179" s="28">
        <f>IF(SUM(E179:F179)&gt;100,"－",SUM(E179:F179))</f>
        <v>100</v>
      </c>
      <c r="E179" s="28">
        <f>E367/$D178*100</f>
        <v>26.806282722513092</v>
      </c>
      <c r="F179" s="28">
        <f>F367/$D178*100</f>
        <v>73.193717277486911</v>
      </c>
      <c r="G179" s="28">
        <f>IF(SUM(H179:L179)&gt;100,"－",SUM(H179:L179))</f>
        <v>100.00000000000001</v>
      </c>
      <c r="H179" s="28">
        <f>H367/$G178*100</f>
        <v>16.963350785340314</v>
      </c>
      <c r="I179" s="28">
        <f>I367/$G178*100</f>
        <v>3.1413612565445024</v>
      </c>
      <c r="J179" s="28">
        <f t="shared" ref="J179:L179" si="97">J367/$G178*100</f>
        <v>75.811518324607334</v>
      </c>
      <c r="K179" s="28">
        <f t="shared" si="97"/>
        <v>0.73298429319371727</v>
      </c>
      <c r="L179" s="28">
        <f t="shared" si="97"/>
        <v>3.3507853403141366</v>
      </c>
    </row>
    <row r="180" spans="1:12" ht="15" customHeight="1" x14ac:dyDescent="0.15">
      <c r="A180" s="111"/>
      <c r="B180" s="205"/>
      <c r="C180" s="110" t="s">
        <v>515</v>
      </c>
      <c r="D180" s="20">
        <f>D369</f>
        <v>38</v>
      </c>
      <c r="E180" s="12">
        <f t="shared" ref="E180:F189" si="98">IF($D180=0,0,E369/$D180*100)</f>
        <v>28.947368421052634</v>
      </c>
      <c r="F180" s="12">
        <f t="shared" si="98"/>
        <v>71.05263157894737</v>
      </c>
      <c r="G180" s="20">
        <f>G369</f>
        <v>38</v>
      </c>
      <c r="H180" s="12">
        <f t="shared" ref="H180:L189" si="99">IF($G180=0,0,H369/$G180*100)</f>
        <v>10.526315789473683</v>
      </c>
      <c r="I180" s="12">
        <f t="shared" si="99"/>
        <v>7.8947368421052628</v>
      </c>
      <c r="J180" s="12">
        <f t="shared" si="99"/>
        <v>78.94736842105263</v>
      </c>
      <c r="K180" s="12">
        <f t="shared" si="99"/>
        <v>2.6315789473684208</v>
      </c>
      <c r="L180" s="12">
        <f t="shared" si="99"/>
        <v>0</v>
      </c>
    </row>
    <row r="181" spans="1:12" ht="15" customHeight="1" x14ac:dyDescent="0.15">
      <c r="A181" s="111"/>
      <c r="B181" s="205"/>
      <c r="C181" s="110" t="s">
        <v>516</v>
      </c>
      <c r="D181" s="20">
        <f t="shared" ref="D181:D189" si="100">D370</f>
        <v>62</v>
      </c>
      <c r="E181" s="12">
        <f t="shared" si="98"/>
        <v>32.258064516129032</v>
      </c>
      <c r="F181" s="12">
        <f t="shared" si="98"/>
        <v>67.741935483870961</v>
      </c>
      <c r="G181" s="20">
        <f t="shared" ref="G181:G189" si="101">G370</f>
        <v>62</v>
      </c>
      <c r="H181" s="12">
        <f t="shared" si="99"/>
        <v>24.193548387096776</v>
      </c>
      <c r="I181" s="12">
        <f t="shared" si="99"/>
        <v>1.6129032258064515</v>
      </c>
      <c r="J181" s="12">
        <f t="shared" si="99"/>
        <v>72.58064516129032</v>
      </c>
      <c r="K181" s="12">
        <f t="shared" si="99"/>
        <v>1.6129032258064515</v>
      </c>
      <c r="L181" s="12">
        <f t="shared" si="99"/>
        <v>0</v>
      </c>
    </row>
    <row r="182" spans="1:12" ht="15" customHeight="1" x14ac:dyDescent="0.15">
      <c r="A182" s="111"/>
      <c r="B182" s="205"/>
      <c r="C182" s="110" t="s">
        <v>517</v>
      </c>
      <c r="D182" s="20">
        <f t="shared" si="100"/>
        <v>120</v>
      </c>
      <c r="E182" s="12">
        <f t="shared" si="98"/>
        <v>33.333333333333329</v>
      </c>
      <c r="F182" s="12">
        <f t="shared" si="98"/>
        <v>66.666666666666657</v>
      </c>
      <c r="G182" s="20">
        <f t="shared" si="101"/>
        <v>120</v>
      </c>
      <c r="H182" s="12">
        <f t="shared" si="99"/>
        <v>16.666666666666664</v>
      </c>
      <c r="I182" s="12">
        <f t="shared" si="99"/>
        <v>2.5</v>
      </c>
      <c r="J182" s="12">
        <f t="shared" si="99"/>
        <v>77.5</v>
      </c>
      <c r="K182" s="12">
        <f t="shared" si="99"/>
        <v>0</v>
      </c>
      <c r="L182" s="12">
        <f t="shared" si="99"/>
        <v>3.3333333333333335</v>
      </c>
    </row>
    <row r="183" spans="1:12" ht="15" customHeight="1" x14ac:dyDescent="0.15">
      <c r="A183" s="111"/>
      <c r="B183" s="200"/>
      <c r="C183" s="110" t="s">
        <v>518</v>
      </c>
      <c r="D183" s="20">
        <f t="shared" si="100"/>
        <v>109</v>
      </c>
      <c r="E183" s="12">
        <f t="shared" si="98"/>
        <v>20.183486238532112</v>
      </c>
      <c r="F183" s="12">
        <f t="shared" si="98"/>
        <v>79.816513761467888</v>
      </c>
      <c r="G183" s="20">
        <f t="shared" si="101"/>
        <v>109</v>
      </c>
      <c r="H183" s="12">
        <f t="shared" si="99"/>
        <v>15.596330275229359</v>
      </c>
      <c r="I183" s="12">
        <f t="shared" si="99"/>
        <v>2.7522935779816518</v>
      </c>
      <c r="J183" s="12">
        <f t="shared" si="99"/>
        <v>77.981651376146786</v>
      </c>
      <c r="K183" s="12">
        <f t="shared" si="99"/>
        <v>0</v>
      </c>
      <c r="L183" s="12">
        <f t="shared" si="99"/>
        <v>3.669724770642202</v>
      </c>
    </row>
    <row r="184" spans="1:12" ht="15" customHeight="1" x14ac:dyDescent="0.15">
      <c r="A184" s="111"/>
      <c r="B184" s="200"/>
      <c r="C184" s="110" t="s">
        <v>519</v>
      </c>
      <c r="D184" s="20">
        <f t="shared" si="100"/>
        <v>95</v>
      </c>
      <c r="E184" s="12">
        <f t="shared" si="98"/>
        <v>24.210526315789473</v>
      </c>
      <c r="F184" s="12">
        <f t="shared" si="98"/>
        <v>75.789473684210535</v>
      </c>
      <c r="G184" s="20">
        <f t="shared" si="101"/>
        <v>95</v>
      </c>
      <c r="H184" s="12">
        <f t="shared" si="99"/>
        <v>15.789473684210526</v>
      </c>
      <c r="I184" s="12">
        <f t="shared" si="99"/>
        <v>0</v>
      </c>
      <c r="J184" s="12">
        <f t="shared" si="99"/>
        <v>81.05263157894737</v>
      </c>
      <c r="K184" s="12">
        <f t="shared" si="99"/>
        <v>0</v>
      </c>
      <c r="L184" s="12">
        <f t="shared" si="99"/>
        <v>3.1578947368421053</v>
      </c>
    </row>
    <row r="185" spans="1:12" ht="15" customHeight="1" x14ac:dyDescent="0.15">
      <c r="A185" s="111"/>
      <c r="B185" s="200"/>
      <c r="C185" s="110" t="s">
        <v>520</v>
      </c>
      <c r="D185" s="20">
        <f t="shared" si="100"/>
        <v>62</v>
      </c>
      <c r="E185" s="12">
        <f t="shared" si="98"/>
        <v>30.64516129032258</v>
      </c>
      <c r="F185" s="12">
        <f t="shared" si="98"/>
        <v>69.354838709677423</v>
      </c>
      <c r="G185" s="20">
        <f t="shared" si="101"/>
        <v>62</v>
      </c>
      <c r="H185" s="12">
        <f t="shared" si="99"/>
        <v>11.29032258064516</v>
      </c>
      <c r="I185" s="12">
        <f t="shared" si="99"/>
        <v>3.225806451612903</v>
      </c>
      <c r="J185" s="12">
        <f t="shared" si="99"/>
        <v>80.645161290322577</v>
      </c>
      <c r="K185" s="12">
        <f t="shared" si="99"/>
        <v>0</v>
      </c>
      <c r="L185" s="12">
        <f t="shared" si="99"/>
        <v>4.838709677419355</v>
      </c>
    </row>
    <row r="186" spans="1:12" ht="15" customHeight="1" x14ac:dyDescent="0.15">
      <c r="A186" s="111"/>
      <c r="B186" s="200"/>
      <c r="C186" s="110" t="s">
        <v>521</v>
      </c>
      <c r="D186" s="20">
        <f t="shared" si="100"/>
        <v>76</v>
      </c>
      <c r="E186" s="12">
        <f t="shared" si="98"/>
        <v>32.894736842105267</v>
      </c>
      <c r="F186" s="12">
        <f t="shared" si="98"/>
        <v>67.10526315789474</v>
      </c>
      <c r="G186" s="20">
        <f t="shared" si="101"/>
        <v>76</v>
      </c>
      <c r="H186" s="12">
        <f t="shared" si="99"/>
        <v>5.2631578947368416</v>
      </c>
      <c r="I186" s="12">
        <f t="shared" si="99"/>
        <v>0</v>
      </c>
      <c r="J186" s="12">
        <f t="shared" si="99"/>
        <v>89.473684210526315</v>
      </c>
      <c r="K186" s="12">
        <f t="shared" si="99"/>
        <v>0</v>
      </c>
      <c r="L186" s="12">
        <f t="shared" si="99"/>
        <v>5.2631578947368416</v>
      </c>
    </row>
    <row r="187" spans="1:12" ht="15" customHeight="1" x14ac:dyDescent="0.15">
      <c r="A187" s="111"/>
      <c r="B187" s="200"/>
      <c r="C187" s="110" t="s">
        <v>522</v>
      </c>
      <c r="D187" s="20">
        <f t="shared" si="100"/>
        <v>18</v>
      </c>
      <c r="E187" s="12">
        <f t="shared" si="98"/>
        <v>16.666666666666664</v>
      </c>
      <c r="F187" s="12">
        <f t="shared" si="98"/>
        <v>83.333333333333343</v>
      </c>
      <c r="G187" s="20">
        <f t="shared" si="101"/>
        <v>18</v>
      </c>
      <c r="H187" s="12">
        <f t="shared" si="99"/>
        <v>11.111111111111111</v>
      </c>
      <c r="I187" s="12">
        <f t="shared" si="99"/>
        <v>0</v>
      </c>
      <c r="J187" s="12">
        <f t="shared" si="99"/>
        <v>66.666666666666657</v>
      </c>
      <c r="K187" s="12">
        <f t="shared" si="99"/>
        <v>5.5555555555555554</v>
      </c>
      <c r="L187" s="12">
        <f t="shared" si="99"/>
        <v>16.666666666666664</v>
      </c>
    </row>
    <row r="188" spans="1:12" ht="15" customHeight="1" x14ac:dyDescent="0.15">
      <c r="A188" s="111"/>
      <c r="B188" s="200"/>
      <c r="C188" s="110" t="s">
        <v>523</v>
      </c>
      <c r="D188" s="20">
        <f t="shared" si="100"/>
        <v>12</v>
      </c>
      <c r="E188" s="12">
        <f t="shared" si="98"/>
        <v>33.333333333333329</v>
      </c>
      <c r="F188" s="12">
        <f t="shared" si="98"/>
        <v>66.666666666666657</v>
      </c>
      <c r="G188" s="20">
        <f t="shared" si="101"/>
        <v>12</v>
      </c>
      <c r="H188" s="12">
        <f t="shared" si="99"/>
        <v>0</v>
      </c>
      <c r="I188" s="12">
        <f t="shared" si="99"/>
        <v>0</v>
      </c>
      <c r="J188" s="12">
        <f t="shared" si="99"/>
        <v>100</v>
      </c>
      <c r="K188" s="12">
        <f t="shared" si="99"/>
        <v>0</v>
      </c>
      <c r="L188" s="12">
        <f t="shared" si="99"/>
        <v>0</v>
      </c>
    </row>
    <row r="189" spans="1:12" ht="15" customHeight="1" x14ac:dyDescent="0.15">
      <c r="A189" s="109"/>
      <c r="B189" s="456"/>
      <c r="C189" s="108" t="s">
        <v>66</v>
      </c>
      <c r="D189" s="21">
        <f t="shared" si="100"/>
        <v>363</v>
      </c>
      <c r="E189" s="9">
        <f t="shared" si="98"/>
        <v>24.517906336088156</v>
      </c>
      <c r="F189" s="9">
        <f t="shared" si="98"/>
        <v>75.48209366391184</v>
      </c>
      <c r="G189" s="21">
        <f t="shared" si="101"/>
        <v>363</v>
      </c>
      <c r="H189" s="9">
        <f t="shared" si="99"/>
        <v>21.487603305785125</v>
      </c>
      <c r="I189" s="9">
        <f t="shared" si="99"/>
        <v>4.9586776859504136</v>
      </c>
      <c r="J189" s="9">
        <f t="shared" si="99"/>
        <v>69.421487603305792</v>
      </c>
      <c r="K189" s="9">
        <f t="shared" si="99"/>
        <v>1.1019283746556474</v>
      </c>
      <c r="L189" s="9">
        <f t="shared" si="99"/>
        <v>3.0303030303030303</v>
      </c>
    </row>
    <row r="193" spans="1:12" ht="15" customHeight="1" x14ac:dyDescent="0.15">
      <c r="A193" s="114" t="s">
        <v>480</v>
      </c>
      <c r="B193" s="17" t="s">
        <v>6</v>
      </c>
      <c r="C193" s="113" t="s">
        <v>16</v>
      </c>
      <c r="D193" s="13">
        <v>1165</v>
      </c>
      <c r="E193" s="13">
        <v>602</v>
      </c>
      <c r="F193" s="13">
        <v>563</v>
      </c>
      <c r="G193" s="13">
        <v>1165</v>
      </c>
      <c r="H193" s="13">
        <v>159</v>
      </c>
      <c r="I193" s="13">
        <v>2</v>
      </c>
      <c r="J193" s="13">
        <v>984</v>
      </c>
      <c r="K193" s="13">
        <v>0</v>
      </c>
      <c r="L193" s="13">
        <v>20</v>
      </c>
    </row>
    <row r="194" spans="1:12" ht="15" customHeight="1" x14ac:dyDescent="0.15">
      <c r="A194" s="80" t="s">
        <v>524</v>
      </c>
      <c r="B194" s="18" t="s">
        <v>7</v>
      </c>
      <c r="C194" s="112"/>
      <c r="D194" s="13"/>
      <c r="E194" s="13"/>
      <c r="F194" s="13"/>
      <c r="G194" s="13"/>
      <c r="H194" s="13"/>
      <c r="I194" s="13"/>
      <c r="J194" s="13"/>
      <c r="K194" s="13"/>
      <c r="L194" s="13"/>
    </row>
    <row r="195" spans="1:12" ht="15" customHeight="1" x14ac:dyDescent="0.15">
      <c r="A195" s="80"/>
      <c r="B195" s="18" t="s">
        <v>8</v>
      </c>
      <c r="C195" s="110" t="s">
        <v>185</v>
      </c>
      <c r="D195" s="13">
        <v>924</v>
      </c>
      <c r="E195" s="13">
        <v>498</v>
      </c>
      <c r="F195" s="13">
        <v>426</v>
      </c>
      <c r="G195" s="13">
        <v>924</v>
      </c>
      <c r="H195" s="13">
        <v>124</v>
      </c>
      <c r="I195" s="13">
        <v>2</v>
      </c>
      <c r="J195" s="13">
        <v>779</v>
      </c>
      <c r="K195" s="13">
        <v>0</v>
      </c>
      <c r="L195" s="13">
        <v>19</v>
      </c>
    </row>
    <row r="196" spans="1:12" ht="15" customHeight="1" x14ac:dyDescent="0.15">
      <c r="A196" s="111"/>
      <c r="B196" s="18" t="s">
        <v>9</v>
      </c>
      <c r="C196" s="123" t="s">
        <v>207</v>
      </c>
      <c r="D196" s="13">
        <v>66</v>
      </c>
      <c r="E196" s="13">
        <v>28</v>
      </c>
      <c r="F196" s="13">
        <v>38</v>
      </c>
      <c r="G196" s="13">
        <v>66</v>
      </c>
      <c r="H196" s="13">
        <v>11</v>
      </c>
      <c r="I196" s="13">
        <v>0</v>
      </c>
      <c r="J196" s="13">
        <v>55</v>
      </c>
      <c r="K196" s="13">
        <v>0</v>
      </c>
      <c r="L196" s="13">
        <v>0</v>
      </c>
    </row>
    <row r="197" spans="1:12" ht="15" customHeight="1" x14ac:dyDescent="0.15">
      <c r="A197" s="111"/>
      <c r="B197" s="18"/>
      <c r="C197" s="110" t="s">
        <v>184</v>
      </c>
      <c r="D197" s="13">
        <v>72</v>
      </c>
      <c r="E197" s="13">
        <v>34</v>
      </c>
      <c r="F197" s="13">
        <v>38</v>
      </c>
      <c r="G197" s="13">
        <v>72</v>
      </c>
      <c r="H197" s="13">
        <v>9</v>
      </c>
      <c r="I197" s="13">
        <v>0</v>
      </c>
      <c r="J197" s="13">
        <v>63</v>
      </c>
      <c r="K197" s="13">
        <v>0</v>
      </c>
      <c r="L197" s="13">
        <v>0</v>
      </c>
    </row>
    <row r="198" spans="1:12" ht="15" customHeight="1" x14ac:dyDescent="0.15">
      <c r="A198" s="111"/>
      <c r="B198" s="18"/>
      <c r="C198" s="110" t="s">
        <v>183</v>
      </c>
      <c r="D198" s="13">
        <v>77</v>
      </c>
      <c r="E198" s="13">
        <v>32</v>
      </c>
      <c r="F198" s="13">
        <v>45</v>
      </c>
      <c r="G198" s="13">
        <v>77</v>
      </c>
      <c r="H198" s="13">
        <v>11</v>
      </c>
      <c r="I198" s="13">
        <v>0</v>
      </c>
      <c r="J198" s="13">
        <v>65</v>
      </c>
      <c r="K198" s="13">
        <v>0</v>
      </c>
      <c r="L198" s="13">
        <v>1</v>
      </c>
    </row>
    <row r="199" spans="1:12" ht="15" customHeight="1" x14ac:dyDescent="0.15">
      <c r="A199" s="111"/>
      <c r="B199" s="18"/>
      <c r="C199" s="110" t="s">
        <v>206</v>
      </c>
      <c r="D199" s="13">
        <v>10</v>
      </c>
      <c r="E199" s="13">
        <v>4</v>
      </c>
      <c r="F199" s="13">
        <v>6</v>
      </c>
      <c r="G199" s="13">
        <v>10</v>
      </c>
      <c r="H199" s="13">
        <v>2</v>
      </c>
      <c r="I199" s="13">
        <v>0</v>
      </c>
      <c r="J199" s="13">
        <v>8</v>
      </c>
      <c r="K199" s="13">
        <v>0</v>
      </c>
      <c r="L199" s="13">
        <v>0</v>
      </c>
    </row>
    <row r="200" spans="1:12" ht="15" customHeight="1" x14ac:dyDescent="0.15">
      <c r="A200" s="111"/>
      <c r="B200" s="18"/>
      <c r="C200" s="110" t="s">
        <v>182</v>
      </c>
      <c r="D200" s="13">
        <v>6</v>
      </c>
      <c r="E200" s="13">
        <v>4</v>
      </c>
      <c r="F200" s="13">
        <v>2</v>
      </c>
      <c r="G200" s="13">
        <v>6</v>
      </c>
      <c r="H200" s="13">
        <v>0</v>
      </c>
      <c r="I200" s="13">
        <v>0</v>
      </c>
      <c r="J200" s="13">
        <v>6</v>
      </c>
      <c r="K200" s="13">
        <v>0</v>
      </c>
      <c r="L200" s="13">
        <v>0</v>
      </c>
    </row>
    <row r="201" spans="1:12" ht="15" customHeight="1" x14ac:dyDescent="0.15">
      <c r="A201" s="111"/>
      <c r="B201" s="19"/>
      <c r="C201" s="108" t="s">
        <v>91</v>
      </c>
      <c r="D201" s="13">
        <v>10</v>
      </c>
      <c r="E201" s="13">
        <v>2</v>
      </c>
      <c r="F201" s="13">
        <v>8</v>
      </c>
      <c r="G201" s="13">
        <v>10</v>
      </c>
      <c r="H201" s="13">
        <v>2</v>
      </c>
      <c r="I201" s="13">
        <v>0</v>
      </c>
      <c r="J201" s="13">
        <v>8</v>
      </c>
      <c r="K201" s="13">
        <v>0</v>
      </c>
      <c r="L201" s="13">
        <v>0</v>
      </c>
    </row>
    <row r="202" spans="1:12" ht="15" customHeight="1" x14ac:dyDescent="0.15">
      <c r="A202" s="111"/>
      <c r="B202" s="11" t="s">
        <v>2</v>
      </c>
      <c r="C202" s="113" t="s">
        <v>16</v>
      </c>
      <c r="D202" s="13">
        <v>835</v>
      </c>
      <c r="E202" s="13">
        <v>315</v>
      </c>
      <c r="F202" s="13">
        <v>520</v>
      </c>
      <c r="G202" s="13">
        <v>835</v>
      </c>
      <c r="H202" s="13">
        <v>170</v>
      </c>
      <c r="I202" s="13">
        <v>16</v>
      </c>
      <c r="J202" s="13">
        <v>629</v>
      </c>
      <c r="K202" s="13">
        <v>0</v>
      </c>
      <c r="L202" s="13">
        <v>20</v>
      </c>
    </row>
    <row r="203" spans="1:12" ht="15" customHeight="1" x14ac:dyDescent="0.15">
      <c r="A203" s="111"/>
      <c r="B203" s="11" t="s">
        <v>3</v>
      </c>
      <c r="C203" s="112"/>
      <c r="D203" s="13"/>
      <c r="E203" s="13"/>
      <c r="F203" s="13"/>
      <c r="G203" s="13"/>
      <c r="H203" s="13"/>
      <c r="I203" s="13"/>
      <c r="J203" s="13"/>
      <c r="K203" s="13"/>
      <c r="L203" s="13"/>
    </row>
    <row r="204" spans="1:12" ht="15" customHeight="1" x14ac:dyDescent="0.15">
      <c r="A204" s="111"/>
      <c r="B204" s="11" t="s">
        <v>4</v>
      </c>
      <c r="C204" s="110" t="s">
        <v>185</v>
      </c>
      <c r="D204" s="13">
        <v>524</v>
      </c>
      <c r="E204" s="13">
        <v>204</v>
      </c>
      <c r="F204" s="13">
        <v>320</v>
      </c>
      <c r="G204" s="13">
        <v>524</v>
      </c>
      <c r="H204" s="13">
        <v>109</v>
      </c>
      <c r="I204" s="13">
        <v>6</v>
      </c>
      <c r="J204" s="13">
        <v>398</v>
      </c>
      <c r="K204" s="13">
        <v>0</v>
      </c>
      <c r="L204" s="13">
        <v>11</v>
      </c>
    </row>
    <row r="205" spans="1:12" ht="15" customHeight="1" x14ac:dyDescent="0.15">
      <c r="A205" s="111"/>
      <c r="B205" s="11"/>
      <c r="C205" s="123" t="s">
        <v>207</v>
      </c>
      <c r="D205" s="13">
        <v>166</v>
      </c>
      <c r="E205" s="13">
        <v>69</v>
      </c>
      <c r="F205" s="13">
        <v>97</v>
      </c>
      <c r="G205" s="13">
        <v>166</v>
      </c>
      <c r="H205" s="13">
        <v>29</v>
      </c>
      <c r="I205" s="13">
        <v>3</v>
      </c>
      <c r="J205" s="13">
        <v>129</v>
      </c>
      <c r="K205" s="13">
        <v>0</v>
      </c>
      <c r="L205" s="13">
        <v>5</v>
      </c>
    </row>
    <row r="206" spans="1:12" ht="15" customHeight="1" x14ac:dyDescent="0.15">
      <c r="A206" s="111"/>
      <c r="B206" s="11"/>
      <c r="C206" s="110" t="s">
        <v>184</v>
      </c>
      <c r="D206" s="13">
        <v>42</v>
      </c>
      <c r="E206" s="13">
        <v>8</v>
      </c>
      <c r="F206" s="13">
        <v>34</v>
      </c>
      <c r="G206" s="13">
        <v>42</v>
      </c>
      <c r="H206" s="13">
        <v>5</v>
      </c>
      <c r="I206" s="13">
        <v>2</v>
      </c>
      <c r="J206" s="13">
        <v>34</v>
      </c>
      <c r="K206" s="13">
        <v>0</v>
      </c>
      <c r="L206" s="13">
        <v>1</v>
      </c>
    </row>
    <row r="207" spans="1:12" ht="15" customHeight="1" x14ac:dyDescent="0.15">
      <c r="A207" s="111"/>
      <c r="B207" s="11"/>
      <c r="C207" s="110" t="s">
        <v>183</v>
      </c>
      <c r="D207" s="13">
        <v>56</v>
      </c>
      <c r="E207" s="13">
        <v>20</v>
      </c>
      <c r="F207" s="13">
        <v>36</v>
      </c>
      <c r="G207" s="13">
        <v>56</v>
      </c>
      <c r="H207" s="13">
        <v>17</v>
      </c>
      <c r="I207" s="13">
        <v>1</v>
      </c>
      <c r="J207" s="13">
        <v>37</v>
      </c>
      <c r="K207" s="13">
        <v>0</v>
      </c>
      <c r="L207" s="13">
        <v>1</v>
      </c>
    </row>
    <row r="208" spans="1:12" ht="15" customHeight="1" x14ac:dyDescent="0.15">
      <c r="A208" s="111"/>
      <c r="B208" s="11"/>
      <c r="C208" s="110" t="s">
        <v>206</v>
      </c>
      <c r="D208" s="13">
        <v>14</v>
      </c>
      <c r="E208" s="13">
        <v>6</v>
      </c>
      <c r="F208" s="13">
        <v>8</v>
      </c>
      <c r="G208" s="13">
        <v>14</v>
      </c>
      <c r="H208" s="13">
        <v>4</v>
      </c>
      <c r="I208" s="13">
        <v>2</v>
      </c>
      <c r="J208" s="13">
        <v>8</v>
      </c>
      <c r="K208" s="13">
        <v>0</v>
      </c>
      <c r="L208" s="13">
        <v>0</v>
      </c>
    </row>
    <row r="209" spans="1:12" ht="15" customHeight="1" x14ac:dyDescent="0.15">
      <c r="A209" s="111"/>
      <c r="B209" s="11"/>
      <c r="C209" s="110" t="s">
        <v>182</v>
      </c>
      <c r="D209" s="13">
        <v>25</v>
      </c>
      <c r="E209" s="13">
        <v>3</v>
      </c>
      <c r="F209" s="13">
        <v>22</v>
      </c>
      <c r="G209" s="13">
        <v>25</v>
      </c>
      <c r="H209" s="13">
        <v>4</v>
      </c>
      <c r="I209" s="13">
        <v>2</v>
      </c>
      <c r="J209" s="13">
        <v>17</v>
      </c>
      <c r="K209" s="13">
        <v>0</v>
      </c>
      <c r="L209" s="13">
        <v>2</v>
      </c>
    </row>
    <row r="210" spans="1:12" ht="15" customHeight="1" x14ac:dyDescent="0.15">
      <c r="A210" s="111"/>
      <c r="B210" s="11"/>
      <c r="C210" s="108" t="s">
        <v>91</v>
      </c>
      <c r="D210" s="13">
        <v>8</v>
      </c>
      <c r="E210" s="13">
        <v>5</v>
      </c>
      <c r="F210" s="13">
        <v>3</v>
      </c>
      <c r="G210" s="13">
        <v>8</v>
      </c>
      <c r="H210" s="13">
        <v>2</v>
      </c>
      <c r="I210" s="13">
        <v>0</v>
      </c>
      <c r="J210" s="13">
        <v>6</v>
      </c>
      <c r="K210" s="13">
        <v>0</v>
      </c>
      <c r="L210" s="13">
        <v>0</v>
      </c>
    </row>
    <row r="211" spans="1:12" ht="15" customHeight="1" x14ac:dyDescent="0.15">
      <c r="A211" s="111"/>
      <c r="B211" s="204" t="s">
        <v>5</v>
      </c>
      <c r="C211" s="113" t="s">
        <v>16</v>
      </c>
      <c r="D211" s="13">
        <v>955</v>
      </c>
      <c r="E211" s="13">
        <v>256</v>
      </c>
      <c r="F211" s="13">
        <v>699</v>
      </c>
      <c r="G211" s="13">
        <v>955</v>
      </c>
      <c r="H211" s="13">
        <v>162</v>
      </c>
      <c r="I211" s="13">
        <v>30</v>
      </c>
      <c r="J211" s="13">
        <v>724</v>
      </c>
      <c r="K211" s="13">
        <v>7</v>
      </c>
      <c r="L211" s="13">
        <v>32</v>
      </c>
    </row>
    <row r="212" spans="1:12" ht="15" customHeight="1" x14ac:dyDescent="0.15">
      <c r="A212" s="111"/>
      <c r="B212" s="205"/>
      <c r="C212" s="112"/>
      <c r="D212" s="13"/>
      <c r="E212" s="13"/>
      <c r="F212" s="13"/>
      <c r="G212" s="13"/>
      <c r="H212" s="13"/>
      <c r="I212" s="13"/>
      <c r="J212" s="13"/>
      <c r="K212" s="13"/>
      <c r="L212" s="13"/>
    </row>
    <row r="213" spans="1:12" ht="15" customHeight="1" x14ac:dyDescent="0.15">
      <c r="A213" s="111"/>
      <c r="B213" s="205"/>
      <c r="C213" s="110" t="s">
        <v>185</v>
      </c>
      <c r="D213" s="13">
        <v>631</v>
      </c>
      <c r="E213" s="13">
        <v>169</v>
      </c>
      <c r="F213" s="13">
        <v>462</v>
      </c>
      <c r="G213" s="13">
        <v>631</v>
      </c>
      <c r="H213" s="13">
        <v>105</v>
      </c>
      <c r="I213" s="13">
        <v>18</v>
      </c>
      <c r="J213" s="13">
        <v>480</v>
      </c>
      <c r="K213" s="13">
        <v>4</v>
      </c>
      <c r="L213" s="13">
        <v>24</v>
      </c>
    </row>
    <row r="214" spans="1:12" ht="15" customHeight="1" x14ac:dyDescent="0.15">
      <c r="A214" s="111"/>
      <c r="B214" s="205"/>
      <c r="C214" s="123" t="s">
        <v>207</v>
      </c>
      <c r="D214" s="13">
        <v>69</v>
      </c>
      <c r="E214" s="13">
        <v>24</v>
      </c>
      <c r="F214" s="13">
        <v>45</v>
      </c>
      <c r="G214" s="13">
        <v>69</v>
      </c>
      <c r="H214" s="13">
        <v>12</v>
      </c>
      <c r="I214" s="13">
        <v>4</v>
      </c>
      <c r="J214" s="13">
        <v>52</v>
      </c>
      <c r="K214" s="13">
        <v>0</v>
      </c>
      <c r="L214" s="13">
        <v>1</v>
      </c>
    </row>
    <row r="215" spans="1:12" ht="15" customHeight="1" x14ac:dyDescent="0.15">
      <c r="A215" s="111"/>
      <c r="B215" s="205"/>
      <c r="C215" s="110" t="s">
        <v>184</v>
      </c>
      <c r="D215" s="13">
        <v>92</v>
      </c>
      <c r="E215" s="13">
        <v>17</v>
      </c>
      <c r="F215" s="13">
        <v>75</v>
      </c>
      <c r="G215" s="13">
        <v>92</v>
      </c>
      <c r="H215" s="13">
        <v>14</v>
      </c>
      <c r="I215" s="13">
        <v>4</v>
      </c>
      <c r="J215" s="13">
        <v>72</v>
      </c>
      <c r="K215" s="13">
        <v>0</v>
      </c>
      <c r="L215" s="13">
        <v>2</v>
      </c>
    </row>
    <row r="216" spans="1:12" ht="15" customHeight="1" x14ac:dyDescent="0.15">
      <c r="A216" s="111"/>
      <c r="B216" s="200"/>
      <c r="C216" s="110" t="s">
        <v>183</v>
      </c>
      <c r="D216" s="13">
        <v>109</v>
      </c>
      <c r="E216" s="13">
        <v>34</v>
      </c>
      <c r="F216" s="13">
        <v>75</v>
      </c>
      <c r="G216" s="13">
        <v>109</v>
      </c>
      <c r="H216" s="13">
        <v>19</v>
      </c>
      <c r="I216" s="13">
        <v>2</v>
      </c>
      <c r="J216" s="13">
        <v>85</v>
      </c>
      <c r="K216" s="13">
        <v>1</v>
      </c>
      <c r="L216" s="13">
        <v>2</v>
      </c>
    </row>
    <row r="217" spans="1:12" ht="15" customHeight="1" x14ac:dyDescent="0.15">
      <c r="A217" s="111"/>
      <c r="B217" s="200"/>
      <c r="C217" s="110" t="s">
        <v>206</v>
      </c>
      <c r="D217" s="13">
        <v>7</v>
      </c>
      <c r="E217" s="13">
        <v>2</v>
      </c>
      <c r="F217" s="13">
        <v>5</v>
      </c>
      <c r="G217" s="13">
        <v>7</v>
      </c>
      <c r="H217" s="13">
        <v>1</v>
      </c>
      <c r="I217" s="13">
        <v>0</v>
      </c>
      <c r="J217" s="13">
        <v>5</v>
      </c>
      <c r="K217" s="13">
        <v>0</v>
      </c>
      <c r="L217" s="13">
        <v>1</v>
      </c>
    </row>
    <row r="218" spans="1:12" ht="15" customHeight="1" x14ac:dyDescent="0.15">
      <c r="A218" s="111"/>
      <c r="B218" s="200"/>
      <c r="C218" s="110" t="s">
        <v>182</v>
      </c>
      <c r="D218" s="13">
        <v>37</v>
      </c>
      <c r="E218" s="13">
        <v>9</v>
      </c>
      <c r="F218" s="13">
        <v>28</v>
      </c>
      <c r="G218" s="13">
        <v>37</v>
      </c>
      <c r="H218" s="13">
        <v>8</v>
      </c>
      <c r="I218" s="13">
        <v>2</v>
      </c>
      <c r="J218" s="13">
        <v>24</v>
      </c>
      <c r="K218" s="13">
        <v>2</v>
      </c>
      <c r="L218" s="13">
        <v>1</v>
      </c>
    </row>
    <row r="219" spans="1:12" ht="15" customHeight="1" x14ac:dyDescent="0.15">
      <c r="A219" s="108"/>
      <c r="B219" s="202"/>
      <c r="C219" s="108" t="s">
        <v>91</v>
      </c>
      <c r="D219" s="13">
        <v>10</v>
      </c>
      <c r="E219" s="13">
        <v>1</v>
      </c>
      <c r="F219" s="13">
        <v>9</v>
      </c>
      <c r="G219" s="13">
        <v>10</v>
      </c>
      <c r="H219" s="13">
        <v>3</v>
      </c>
      <c r="I219" s="13">
        <v>0</v>
      </c>
      <c r="J219" s="13">
        <v>6</v>
      </c>
      <c r="K219" s="13">
        <v>0</v>
      </c>
      <c r="L219" s="13">
        <v>1</v>
      </c>
    </row>
    <row r="220" spans="1:12" ht="15" customHeight="1" x14ac:dyDescent="0.15">
      <c r="A220" s="114" t="s">
        <v>482</v>
      </c>
      <c r="B220" s="17" t="s">
        <v>6</v>
      </c>
      <c r="C220" s="113" t="s">
        <v>16</v>
      </c>
      <c r="D220" s="13">
        <v>1165</v>
      </c>
      <c r="E220" s="13">
        <v>602</v>
      </c>
      <c r="F220" s="13">
        <v>563</v>
      </c>
      <c r="G220" s="13">
        <v>1165</v>
      </c>
      <c r="H220" s="13">
        <v>159</v>
      </c>
      <c r="I220" s="13">
        <v>2</v>
      </c>
      <c r="J220" s="13">
        <v>984</v>
      </c>
      <c r="K220" s="13">
        <v>0</v>
      </c>
      <c r="L220" s="13">
        <v>20</v>
      </c>
    </row>
    <row r="221" spans="1:12" ht="15" customHeight="1" x14ac:dyDescent="0.15">
      <c r="A221" s="111" t="s">
        <v>483</v>
      </c>
      <c r="B221" s="18" t="s">
        <v>7</v>
      </c>
      <c r="C221" s="112"/>
      <c r="D221" s="13"/>
      <c r="E221" s="13"/>
      <c r="F221" s="13"/>
      <c r="G221" s="13"/>
      <c r="H221" s="13"/>
      <c r="I221" s="13"/>
      <c r="J221" s="13"/>
      <c r="K221" s="13"/>
      <c r="L221" s="13"/>
    </row>
    <row r="222" spans="1:12" ht="15" customHeight="1" x14ac:dyDescent="0.15">
      <c r="A222" s="111"/>
      <c r="B222" s="18" t="s">
        <v>8</v>
      </c>
      <c r="C222" s="110" t="s">
        <v>198</v>
      </c>
      <c r="D222" s="13">
        <v>842</v>
      </c>
      <c r="E222" s="13">
        <v>455</v>
      </c>
      <c r="F222" s="13">
        <v>387</v>
      </c>
      <c r="G222" s="13">
        <v>842</v>
      </c>
      <c r="H222" s="13">
        <v>108</v>
      </c>
      <c r="I222" s="13">
        <v>2</v>
      </c>
      <c r="J222" s="13">
        <v>715</v>
      </c>
      <c r="K222" s="13">
        <v>0</v>
      </c>
      <c r="L222" s="13">
        <v>17</v>
      </c>
    </row>
    <row r="223" spans="1:12" ht="15" customHeight="1" x14ac:dyDescent="0.15">
      <c r="A223" s="111"/>
      <c r="B223" s="18" t="s">
        <v>9</v>
      </c>
      <c r="C223" s="110" t="s">
        <v>197</v>
      </c>
      <c r="D223" s="13">
        <v>55</v>
      </c>
      <c r="E223" s="13">
        <v>31</v>
      </c>
      <c r="F223" s="13">
        <v>24</v>
      </c>
      <c r="G223" s="13">
        <v>55</v>
      </c>
      <c r="H223" s="13">
        <v>6</v>
      </c>
      <c r="I223" s="13">
        <v>0</v>
      </c>
      <c r="J223" s="13">
        <v>49</v>
      </c>
      <c r="K223" s="13">
        <v>0</v>
      </c>
      <c r="L223" s="13">
        <v>0</v>
      </c>
    </row>
    <row r="224" spans="1:12" ht="15" customHeight="1" x14ac:dyDescent="0.15">
      <c r="A224" s="111"/>
      <c r="B224" s="18"/>
      <c r="C224" s="110" t="s">
        <v>196</v>
      </c>
      <c r="D224" s="13">
        <v>123</v>
      </c>
      <c r="E224" s="13">
        <v>56</v>
      </c>
      <c r="F224" s="13">
        <v>67</v>
      </c>
      <c r="G224" s="13">
        <v>123</v>
      </c>
      <c r="H224" s="13">
        <v>15</v>
      </c>
      <c r="I224" s="13">
        <v>0</v>
      </c>
      <c r="J224" s="13">
        <v>107</v>
      </c>
      <c r="K224" s="13">
        <v>0</v>
      </c>
      <c r="L224" s="13">
        <v>1</v>
      </c>
    </row>
    <row r="225" spans="1:12" ht="15" customHeight="1" x14ac:dyDescent="0.15">
      <c r="A225" s="111"/>
      <c r="B225" s="18"/>
      <c r="C225" s="110" t="s">
        <v>195</v>
      </c>
      <c r="D225" s="13">
        <v>46</v>
      </c>
      <c r="E225" s="13">
        <v>22</v>
      </c>
      <c r="F225" s="13">
        <v>24</v>
      </c>
      <c r="G225" s="13">
        <v>46</v>
      </c>
      <c r="H225" s="13">
        <v>6</v>
      </c>
      <c r="I225" s="13">
        <v>0</v>
      </c>
      <c r="J225" s="13">
        <v>40</v>
      </c>
      <c r="K225" s="13">
        <v>0</v>
      </c>
      <c r="L225" s="13">
        <v>0</v>
      </c>
    </row>
    <row r="226" spans="1:12" ht="15" customHeight="1" x14ac:dyDescent="0.15">
      <c r="A226" s="111"/>
      <c r="B226" s="18"/>
      <c r="C226" s="110" t="s">
        <v>91</v>
      </c>
      <c r="D226" s="13">
        <v>76</v>
      </c>
      <c r="E226" s="13">
        <v>28</v>
      </c>
      <c r="F226" s="13">
        <v>48</v>
      </c>
      <c r="G226" s="13">
        <v>76</v>
      </c>
      <c r="H226" s="13">
        <v>19</v>
      </c>
      <c r="I226" s="13">
        <v>0</v>
      </c>
      <c r="J226" s="13">
        <v>55</v>
      </c>
      <c r="K226" s="13">
        <v>0</v>
      </c>
      <c r="L226" s="13">
        <v>2</v>
      </c>
    </row>
    <row r="227" spans="1:12" ht="15" customHeight="1" x14ac:dyDescent="0.15">
      <c r="A227" s="111"/>
      <c r="B227" s="19"/>
      <c r="C227" s="108" t="s">
        <v>65</v>
      </c>
      <c r="D227" s="13">
        <v>23</v>
      </c>
      <c r="E227" s="13">
        <v>10</v>
      </c>
      <c r="F227" s="13">
        <v>13</v>
      </c>
      <c r="G227" s="13">
        <v>23</v>
      </c>
      <c r="H227" s="13">
        <v>5</v>
      </c>
      <c r="I227" s="13">
        <v>0</v>
      </c>
      <c r="J227" s="13">
        <v>18</v>
      </c>
      <c r="K227" s="13">
        <v>0</v>
      </c>
      <c r="L227" s="13">
        <v>0</v>
      </c>
    </row>
    <row r="228" spans="1:12" ht="15" customHeight="1" x14ac:dyDescent="0.15">
      <c r="A228" s="111"/>
      <c r="B228" s="11" t="s">
        <v>2</v>
      </c>
      <c r="C228" s="113" t="s">
        <v>16</v>
      </c>
      <c r="D228" s="13">
        <v>835</v>
      </c>
      <c r="E228" s="13">
        <v>315</v>
      </c>
      <c r="F228" s="13">
        <v>520</v>
      </c>
      <c r="G228" s="13">
        <v>835</v>
      </c>
      <c r="H228" s="13">
        <v>170</v>
      </c>
      <c r="I228" s="13">
        <v>16</v>
      </c>
      <c r="J228" s="13">
        <v>629</v>
      </c>
      <c r="K228" s="13">
        <v>0</v>
      </c>
      <c r="L228" s="13">
        <v>20</v>
      </c>
    </row>
    <row r="229" spans="1:12" ht="15" customHeight="1" x14ac:dyDescent="0.15">
      <c r="A229" s="111"/>
      <c r="B229" s="11" t="s">
        <v>3</v>
      </c>
      <c r="C229" s="112"/>
      <c r="D229" s="13"/>
      <c r="E229" s="13"/>
      <c r="F229" s="13"/>
      <c r="G229" s="13"/>
      <c r="H229" s="13"/>
      <c r="I229" s="13"/>
      <c r="J229" s="13"/>
      <c r="K229" s="13"/>
      <c r="L229" s="13"/>
    </row>
    <row r="230" spans="1:12" ht="15" customHeight="1" x14ac:dyDescent="0.15">
      <c r="A230" s="111"/>
      <c r="B230" s="11" t="s">
        <v>4</v>
      </c>
      <c r="C230" s="110" t="s">
        <v>198</v>
      </c>
      <c r="D230" s="13">
        <v>577</v>
      </c>
      <c r="E230" s="13">
        <v>231</v>
      </c>
      <c r="F230" s="13">
        <v>346</v>
      </c>
      <c r="G230" s="13">
        <v>577</v>
      </c>
      <c r="H230" s="13">
        <v>114</v>
      </c>
      <c r="I230" s="13">
        <v>9</v>
      </c>
      <c r="J230" s="13">
        <v>437</v>
      </c>
      <c r="K230" s="13">
        <v>0</v>
      </c>
      <c r="L230" s="13">
        <v>17</v>
      </c>
    </row>
    <row r="231" spans="1:12" ht="15" customHeight="1" x14ac:dyDescent="0.15">
      <c r="A231" s="111"/>
      <c r="B231" s="11"/>
      <c r="C231" s="110" t="s">
        <v>197</v>
      </c>
      <c r="D231" s="13">
        <v>44</v>
      </c>
      <c r="E231" s="13">
        <v>13</v>
      </c>
      <c r="F231" s="13">
        <v>31</v>
      </c>
      <c r="G231" s="13">
        <v>44</v>
      </c>
      <c r="H231" s="13">
        <v>6</v>
      </c>
      <c r="I231" s="13">
        <v>0</v>
      </c>
      <c r="J231" s="13">
        <v>38</v>
      </c>
      <c r="K231" s="13">
        <v>0</v>
      </c>
      <c r="L231" s="13">
        <v>0</v>
      </c>
    </row>
    <row r="232" spans="1:12" ht="15" customHeight="1" x14ac:dyDescent="0.15">
      <c r="A232" s="111"/>
      <c r="B232" s="11"/>
      <c r="C232" s="110" t="s">
        <v>196</v>
      </c>
      <c r="D232" s="13">
        <v>79</v>
      </c>
      <c r="E232" s="13">
        <v>30</v>
      </c>
      <c r="F232" s="13">
        <v>49</v>
      </c>
      <c r="G232" s="13">
        <v>79</v>
      </c>
      <c r="H232" s="13">
        <v>26</v>
      </c>
      <c r="I232" s="13">
        <v>2</v>
      </c>
      <c r="J232" s="13">
        <v>50</v>
      </c>
      <c r="K232" s="13">
        <v>0</v>
      </c>
      <c r="L232" s="13">
        <v>1</v>
      </c>
    </row>
    <row r="233" spans="1:12" ht="15" customHeight="1" x14ac:dyDescent="0.15">
      <c r="A233" s="111"/>
      <c r="B233" s="11"/>
      <c r="C233" s="110" t="s">
        <v>195</v>
      </c>
      <c r="D233" s="13">
        <v>50</v>
      </c>
      <c r="E233" s="13">
        <v>13</v>
      </c>
      <c r="F233" s="13">
        <v>37</v>
      </c>
      <c r="G233" s="13">
        <v>50</v>
      </c>
      <c r="H233" s="13">
        <v>9</v>
      </c>
      <c r="I233" s="13">
        <v>4</v>
      </c>
      <c r="J233" s="13">
        <v>35</v>
      </c>
      <c r="K233" s="13">
        <v>0</v>
      </c>
      <c r="L233" s="13">
        <v>2</v>
      </c>
    </row>
    <row r="234" spans="1:12" ht="15" customHeight="1" x14ac:dyDescent="0.15">
      <c r="A234" s="111"/>
      <c r="B234" s="11"/>
      <c r="C234" s="110" t="s">
        <v>91</v>
      </c>
      <c r="D234" s="13">
        <v>57</v>
      </c>
      <c r="E234" s="13">
        <v>15</v>
      </c>
      <c r="F234" s="13">
        <v>42</v>
      </c>
      <c r="G234" s="13">
        <v>57</v>
      </c>
      <c r="H234" s="13">
        <v>11</v>
      </c>
      <c r="I234" s="13">
        <v>1</v>
      </c>
      <c r="J234" s="13">
        <v>45</v>
      </c>
      <c r="K234" s="13">
        <v>0</v>
      </c>
      <c r="L234" s="13">
        <v>0</v>
      </c>
    </row>
    <row r="235" spans="1:12" ht="15" customHeight="1" x14ac:dyDescent="0.15">
      <c r="A235" s="111"/>
      <c r="B235" s="11"/>
      <c r="C235" s="108" t="s">
        <v>65</v>
      </c>
      <c r="D235" s="13">
        <v>28</v>
      </c>
      <c r="E235" s="13">
        <v>13</v>
      </c>
      <c r="F235" s="13">
        <v>15</v>
      </c>
      <c r="G235" s="13">
        <v>28</v>
      </c>
      <c r="H235" s="13">
        <v>4</v>
      </c>
      <c r="I235" s="13">
        <v>0</v>
      </c>
      <c r="J235" s="13">
        <v>24</v>
      </c>
      <c r="K235" s="13">
        <v>0</v>
      </c>
      <c r="L235" s="13">
        <v>0</v>
      </c>
    </row>
    <row r="236" spans="1:12" ht="15" customHeight="1" x14ac:dyDescent="0.15">
      <c r="A236" s="111"/>
      <c r="B236" s="204" t="s">
        <v>5</v>
      </c>
      <c r="C236" s="113" t="s">
        <v>16</v>
      </c>
      <c r="D236" s="13">
        <v>955</v>
      </c>
      <c r="E236" s="13">
        <v>256</v>
      </c>
      <c r="F236" s="13">
        <v>699</v>
      </c>
      <c r="G236" s="13">
        <v>955</v>
      </c>
      <c r="H236" s="13">
        <v>162</v>
      </c>
      <c r="I236" s="13">
        <v>30</v>
      </c>
      <c r="J236" s="13">
        <v>724</v>
      </c>
      <c r="K236" s="13">
        <v>7</v>
      </c>
      <c r="L236" s="13">
        <v>32</v>
      </c>
    </row>
    <row r="237" spans="1:12" ht="15" customHeight="1" x14ac:dyDescent="0.15">
      <c r="A237" s="111"/>
      <c r="B237" s="205"/>
      <c r="C237" s="112"/>
      <c r="D237" s="13"/>
      <c r="E237" s="13"/>
      <c r="F237" s="13"/>
      <c r="G237" s="13"/>
      <c r="H237" s="13"/>
      <c r="I237" s="13"/>
      <c r="J237" s="13"/>
      <c r="K237" s="13"/>
      <c r="L237" s="13"/>
    </row>
    <row r="238" spans="1:12" ht="15" customHeight="1" x14ac:dyDescent="0.15">
      <c r="A238" s="111"/>
      <c r="B238" s="205"/>
      <c r="C238" s="110" t="s">
        <v>198</v>
      </c>
      <c r="D238" s="13">
        <v>587</v>
      </c>
      <c r="E238" s="13">
        <v>164</v>
      </c>
      <c r="F238" s="13">
        <v>423</v>
      </c>
      <c r="G238" s="13">
        <v>587</v>
      </c>
      <c r="H238" s="13">
        <v>98</v>
      </c>
      <c r="I238" s="13">
        <v>13</v>
      </c>
      <c r="J238" s="13">
        <v>447</v>
      </c>
      <c r="K238" s="13">
        <v>5</v>
      </c>
      <c r="L238" s="13">
        <v>24</v>
      </c>
    </row>
    <row r="239" spans="1:12" ht="15" customHeight="1" x14ac:dyDescent="0.15">
      <c r="A239" s="111"/>
      <c r="B239" s="205"/>
      <c r="C239" s="110" t="s">
        <v>197</v>
      </c>
      <c r="D239" s="13">
        <v>81</v>
      </c>
      <c r="E239" s="13">
        <v>21</v>
      </c>
      <c r="F239" s="13">
        <v>60</v>
      </c>
      <c r="G239" s="13">
        <v>81</v>
      </c>
      <c r="H239" s="13">
        <v>16</v>
      </c>
      <c r="I239" s="13">
        <v>3</v>
      </c>
      <c r="J239" s="13">
        <v>61</v>
      </c>
      <c r="K239" s="13">
        <v>1</v>
      </c>
      <c r="L239" s="13">
        <v>0</v>
      </c>
    </row>
    <row r="240" spans="1:12" ht="15" customHeight="1" x14ac:dyDescent="0.15">
      <c r="A240" s="111"/>
      <c r="B240" s="205"/>
      <c r="C240" s="110" t="s">
        <v>196</v>
      </c>
      <c r="D240" s="13">
        <v>148</v>
      </c>
      <c r="E240" s="13">
        <v>43</v>
      </c>
      <c r="F240" s="13">
        <v>105</v>
      </c>
      <c r="G240" s="13">
        <v>148</v>
      </c>
      <c r="H240" s="13">
        <v>26</v>
      </c>
      <c r="I240" s="13">
        <v>4</v>
      </c>
      <c r="J240" s="13">
        <v>115</v>
      </c>
      <c r="K240" s="13">
        <v>0</v>
      </c>
      <c r="L240" s="13">
        <v>3</v>
      </c>
    </row>
    <row r="241" spans="1:12" ht="15" customHeight="1" x14ac:dyDescent="0.15">
      <c r="A241" s="111"/>
      <c r="B241" s="200"/>
      <c r="C241" s="110" t="s">
        <v>195</v>
      </c>
      <c r="D241" s="13">
        <v>63</v>
      </c>
      <c r="E241" s="13">
        <v>11</v>
      </c>
      <c r="F241" s="13">
        <v>52</v>
      </c>
      <c r="G241" s="13">
        <v>63</v>
      </c>
      <c r="H241" s="13">
        <v>12</v>
      </c>
      <c r="I241" s="13">
        <v>5</v>
      </c>
      <c r="J241" s="13">
        <v>44</v>
      </c>
      <c r="K241" s="13">
        <v>0</v>
      </c>
      <c r="L241" s="13">
        <v>2</v>
      </c>
    </row>
    <row r="242" spans="1:12" ht="15" customHeight="1" x14ac:dyDescent="0.15">
      <c r="A242" s="111"/>
      <c r="B242" s="200"/>
      <c r="C242" s="110" t="s">
        <v>91</v>
      </c>
      <c r="D242" s="13">
        <v>51</v>
      </c>
      <c r="E242" s="13">
        <v>12</v>
      </c>
      <c r="F242" s="13">
        <v>39</v>
      </c>
      <c r="G242" s="13">
        <v>51</v>
      </c>
      <c r="H242" s="13">
        <v>6</v>
      </c>
      <c r="I242" s="13">
        <v>4</v>
      </c>
      <c r="J242" s="13">
        <v>38</v>
      </c>
      <c r="K242" s="13">
        <v>1</v>
      </c>
      <c r="L242" s="13">
        <v>2</v>
      </c>
    </row>
    <row r="243" spans="1:12" ht="15" customHeight="1" x14ac:dyDescent="0.15">
      <c r="A243" s="108"/>
      <c r="B243" s="202"/>
      <c r="C243" s="108" t="s">
        <v>65</v>
      </c>
      <c r="D243" s="13">
        <v>25</v>
      </c>
      <c r="E243" s="13">
        <v>5</v>
      </c>
      <c r="F243" s="13">
        <v>20</v>
      </c>
      <c r="G243" s="13">
        <v>25</v>
      </c>
      <c r="H243" s="13">
        <v>4</v>
      </c>
      <c r="I243" s="13">
        <v>1</v>
      </c>
      <c r="J243" s="13">
        <v>19</v>
      </c>
      <c r="K243" s="13">
        <v>0</v>
      </c>
      <c r="L243" s="13">
        <v>1</v>
      </c>
    </row>
    <row r="244" spans="1:12" ht="15" customHeight="1" x14ac:dyDescent="0.15">
      <c r="A244" s="114" t="s">
        <v>484</v>
      </c>
      <c r="B244" s="17" t="s">
        <v>6</v>
      </c>
      <c r="C244" s="113" t="s">
        <v>16</v>
      </c>
      <c r="D244" s="13">
        <v>1165</v>
      </c>
      <c r="E244" s="13">
        <v>602</v>
      </c>
      <c r="F244" s="13">
        <v>563</v>
      </c>
      <c r="G244" s="13">
        <v>1165</v>
      </c>
      <c r="H244" s="13">
        <v>159</v>
      </c>
      <c r="I244" s="13">
        <v>2</v>
      </c>
      <c r="J244" s="13">
        <v>984</v>
      </c>
      <c r="K244" s="13">
        <v>0</v>
      </c>
      <c r="L244" s="13">
        <v>20</v>
      </c>
    </row>
    <row r="245" spans="1:12" ht="15" customHeight="1" x14ac:dyDescent="0.15">
      <c r="A245" s="111" t="s">
        <v>485</v>
      </c>
      <c r="B245" s="18" t="s">
        <v>7</v>
      </c>
      <c r="C245" s="112"/>
      <c r="D245" s="13"/>
      <c r="E245" s="13"/>
      <c r="F245" s="13"/>
      <c r="G245" s="13"/>
      <c r="H245" s="13"/>
      <c r="I245" s="13"/>
      <c r="J245" s="13"/>
      <c r="K245" s="13"/>
      <c r="L245" s="13"/>
    </row>
    <row r="246" spans="1:12" ht="15" customHeight="1" x14ac:dyDescent="0.15">
      <c r="A246" s="111"/>
      <c r="B246" s="18" t="s">
        <v>8</v>
      </c>
      <c r="C246" s="110" t="s">
        <v>486</v>
      </c>
      <c r="D246" s="13">
        <v>233</v>
      </c>
      <c r="E246" s="13">
        <v>83</v>
      </c>
      <c r="F246" s="13">
        <v>150</v>
      </c>
      <c r="G246" s="13">
        <v>233</v>
      </c>
      <c r="H246" s="13">
        <v>36</v>
      </c>
      <c r="I246" s="13">
        <v>0</v>
      </c>
      <c r="J246" s="13">
        <v>194</v>
      </c>
      <c r="K246" s="13">
        <v>0</v>
      </c>
      <c r="L246" s="13">
        <v>3</v>
      </c>
    </row>
    <row r="247" spans="1:12" ht="15" customHeight="1" x14ac:dyDescent="0.15">
      <c r="A247" s="111"/>
      <c r="B247" s="18" t="s">
        <v>9</v>
      </c>
      <c r="C247" s="110" t="s">
        <v>487</v>
      </c>
      <c r="D247" s="13">
        <v>118</v>
      </c>
      <c r="E247" s="13">
        <v>64</v>
      </c>
      <c r="F247" s="13">
        <v>54</v>
      </c>
      <c r="G247" s="13">
        <v>118</v>
      </c>
      <c r="H247" s="13">
        <v>28</v>
      </c>
      <c r="I247" s="13">
        <v>0</v>
      </c>
      <c r="J247" s="13">
        <v>90</v>
      </c>
      <c r="K247" s="13">
        <v>0</v>
      </c>
      <c r="L247" s="13">
        <v>0</v>
      </c>
    </row>
    <row r="248" spans="1:12" ht="15" customHeight="1" x14ac:dyDescent="0.15">
      <c r="A248" s="111"/>
      <c r="B248" s="18"/>
      <c r="C248" s="110" t="s">
        <v>488</v>
      </c>
      <c r="D248" s="13">
        <v>134</v>
      </c>
      <c r="E248" s="13">
        <v>55</v>
      </c>
      <c r="F248" s="13">
        <v>79</v>
      </c>
      <c r="G248" s="13">
        <v>134</v>
      </c>
      <c r="H248" s="13">
        <v>28</v>
      </c>
      <c r="I248" s="13">
        <v>0</v>
      </c>
      <c r="J248" s="13">
        <v>105</v>
      </c>
      <c r="K248" s="13">
        <v>0</v>
      </c>
      <c r="L248" s="13">
        <v>1</v>
      </c>
    </row>
    <row r="249" spans="1:12" ht="15" customHeight="1" x14ac:dyDescent="0.15">
      <c r="A249" s="111"/>
      <c r="B249" s="18"/>
      <c r="C249" s="110" t="s">
        <v>489</v>
      </c>
      <c r="D249" s="13">
        <v>128</v>
      </c>
      <c r="E249" s="13">
        <v>64</v>
      </c>
      <c r="F249" s="13">
        <v>64</v>
      </c>
      <c r="G249" s="13">
        <v>128</v>
      </c>
      <c r="H249" s="13">
        <v>18</v>
      </c>
      <c r="I249" s="13">
        <v>0</v>
      </c>
      <c r="J249" s="13">
        <v>110</v>
      </c>
      <c r="K249" s="13">
        <v>0</v>
      </c>
      <c r="L249" s="13">
        <v>0</v>
      </c>
    </row>
    <row r="250" spans="1:12" ht="15" customHeight="1" x14ac:dyDescent="0.15">
      <c r="A250" s="111"/>
      <c r="B250" s="18"/>
      <c r="C250" s="110" t="s">
        <v>490</v>
      </c>
      <c r="D250" s="13">
        <v>519</v>
      </c>
      <c r="E250" s="13">
        <v>317</v>
      </c>
      <c r="F250" s="13">
        <v>202</v>
      </c>
      <c r="G250" s="13">
        <v>519</v>
      </c>
      <c r="H250" s="13">
        <v>42</v>
      </c>
      <c r="I250" s="13">
        <v>2</v>
      </c>
      <c r="J250" s="13">
        <v>459</v>
      </c>
      <c r="K250" s="13">
        <v>0</v>
      </c>
      <c r="L250" s="13">
        <v>16</v>
      </c>
    </row>
    <row r="251" spans="1:12" ht="15" customHeight="1" x14ac:dyDescent="0.15">
      <c r="A251" s="111"/>
      <c r="B251" s="19"/>
      <c r="C251" s="108" t="s">
        <v>65</v>
      </c>
      <c r="D251" s="13">
        <v>33</v>
      </c>
      <c r="E251" s="13">
        <v>19</v>
      </c>
      <c r="F251" s="13">
        <v>14</v>
      </c>
      <c r="G251" s="13">
        <v>33</v>
      </c>
      <c r="H251" s="13">
        <v>7</v>
      </c>
      <c r="I251" s="13">
        <v>0</v>
      </c>
      <c r="J251" s="13">
        <v>26</v>
      </c>
      <c r="K251" s="13">
        <v>0</v>
      </c>
      <c r="L251" s="13">
        <v>0</v>
      </c>
    </row>
    <row r="252" spans="1:12" ht="15" customHeight="1" x14ac:dyDescent="0.15">
      <c r="A252" s="111"/>
      <c r="B252" s="11" t="s">
        <v>2</v>
      </c>
      <c r="C252" s="113" t="s">
        <v>16</v>
      </c>
      <c r="D252" s="13">
        <v>835</v>
      </c>
      <c r="E252" s="13">
        <v>315</v>
      </c>
      <c r="F252" s="13">
        <v>520</v>
      </c>
      <c r="G252" s="13">
        <v>835</v>
      </c>
      <c r="H252" s="13">
        <v>170</v>
      </c>
      <c r="I252" s="13">
        <v>16</v>
      </c>
      <c r="J252" s="13">
        <v>629</v>
      </c>
      <c r="K252" s="13">
        <v>0</v>
      </c>
      <c r="L252" s="13">
        <v>20</v>
      </c>
    </row>
    <row r="253" spans="1:12" ht="15" customHeight="1" x14ac:dyDescent="0.15">
      <c r="A253" s="111"/>
      <c r="B253" s="11" t="s">
        <v>3</v>
      </c>
      <c r="C253" s="112"/>
      <c r="D253" s="13"/>
      <c r="E253" s="13"/>
      <c r="F253" s="13"/>
      <c r="G253" s="13"/>
      <c r="H253" s="13"/>
      <c r="I253" s="13"/>
      <c r="J253" s="13"/>
      <c r="K253" s="13"/>
      <c r="L253" s="13"/>
    </row>
    <row r="254" spans="1:12" ht="15" customHeight="1" x14ac:dyDescent="0.15">
      <c r="A254" s="111"/>
      <c r="B254" s="11" t="s">
        <v>4</v>
      </c>
      <c r="C254" s="110" t="s">
        <v>486</v>
      </c>
      <c r="D254" s="13">
        <v>313</v>
      </c>
      <c r="E254" s="13">
        <v>118</v>
      </c>
      <c r="F254" s="13">
        <v>195</v>
      </c>
      <c r="G254" s="13">
        <v>313</v>
      </c>
      <c r="H254" s="13">
        <v>63</v>
      </c>
      <c r="I254" s="13">
        <v>9</v>
      </c>
      <c r="J254" s="13">
        <v>231</v>
      </c>
      <c r="K254" s="13">
        <v>0</v>
      </c>
      <c r="L254" s="13">
        <v>10</v>
      </c>
    </row>
    <row r="255" spans="1:12" ht="15" customHeight="1" x14ac:dyDescent="0.15">
      <c r="A255" s="111"/>
      <c r="B255" s="11"/>
      <c r="C255" s="110" t="s">
        <v>487</v>
      </c>
      <c r="D255" s="13">
        <v>177</v>
      </c>
      <c r="E255" s="13">
        <v>64</v>
      </c>
      <c r="F255" s="13">
        <v>113</v>
      </c>
      <c r="G255" s="13">
        <v>177</v>
      </c>
      <c r="H255" s="13">
        <v>43</v>
      </c>
      <c r="I255" s="13">
        <v>2</v>
      </c>
      <c r="J255" s="13">
        <v>130</v>
      </c>
      <c r="K255" s="13">
        <v>0</v>
      </c>
      <c r="L255" s="13">
        <v>2</v>
      </c>
    </row>
    <row r="256" spans="1:12" ht="15" customHeight="1" x14ac:dyDescent="0.15">
      <c r="A256" s="111"/>
      <c r="B256" s="11"/>
      <c r="C256" s="110" t="s">
        <v>488</v>
      </c>
      <c r="D256" s="13">
        <v>194</v>
      </c>
      <c r="E256" s="13">
        <v>70</v>
      </c>
      <c r="F256" s="13">
        <v>124</v>
      </c>
      <c r="G256" s="13">
        <v>194</v>
      </c>
      <c r="H256" s="13">
        <v>40</v>
      </c>
      <c r="I256" s="13">
        <v>3</v>
      </c>
      <c r="J256" s="13">
        <v>147</v>
      </c>
      <c r="K256" s="13">
        <v>0</v>
      </c>
      <c r="L256" s="13">
        <v>4</v>
      </c>
    </row>
    <row r="257" spans="1:12" ht="15" customHeight="1" x14ac:dyDescent="0.15">
      <c r="A257" s="111"/>
      <c r="B257" s="11"/>
      <c r="C257" s="110" t="s">
        <v>489</v>
      </c>
      <c r="D257" s="13">
        <v>63</v>
      </c>
      <c r="E257" s="13">
        <v>24</v>
      </c>
      <c r="F257" s="13">
        <v>39</v>
      </c>
      <c r="G257" s="13">
        <v>63</v>
      </c>
      <c r="H257" s="13">
        <v>13</v>
      </c>
      <c r="I257" s="13">
        <v>1</v>
      </c>
      <c r="J257" s="13">
        <v>47</v>
      </c>
      <c r="K257" s="13">
        <v>0</v>
      </c>
      <c r="L257" s="13">
        <v>2</v>
      </c>
    </row>
    <row r="258" spans="1:12" ht="15" customHeight="1" x14ac:dyDescent="0.15">
      <c r="A258" s="111"/>
      <c r="B258" s="11"/>
      <c r="C258" s="110" t="s">
        <v>490</v>
      </c>
      <c r="D258" s="13">
        <v>46</v>
      </c>
      <c r="E258" s="13">
        <v>27</v>
      </c>
      <c r="F258" s="13">
        <v>19</v>
      </c>
      <c r="G258" s="13">
        <v>46</v>
      </c>
      <c r="H258" s="13">
        <v>3</v>
      </c>
      <c r="I258" s="13">
        <v>0</v>
      </c>
      <c r="J258" s="13">
        <v>42</v>
      </c>
      <c r="K258" s="13">
        <v>0</v>
      </c>
      <c r="L258" s="13">
        <v>1</v>
      </c>
    </row>
    <row r="259" spans="1:12" ht="15" customHeight="1" x14ac:dyDescent="0.15">
      <c r="A259" s="111"/>
      <c r="B259" s="11"/>
      <c r="C259" s="108" t="s">
        <v>65</v>
      </c>
      <c r="D259" s="13">
        <v>42</v>
      </c>
      <c r="E259" s="13">
        <v>12</v>
      </c>
      <c r="F259" s="13">
        <v>30</v>
      </c>
      <c r="G259" s="13">
        <v>42</v>
      </c>
      <c r="H259" s="13">
        <v>8</v>
      </c>
      <c r="I259" s="13">
        <v>1</v>
      </c>
      <c r="J259" s="13">
        <v>32</v>
      </c>
      <c r="K259" s="13">
        <v>0</v>
      </c>
      <c r="L259" s="13">
        <v>1</v>
      </c>
    </row>
    <row r="260" spans="1:12" ht="15" customHeight="1" x14ac:dyDescent="0.15">
      <c r="A260" s="111"/>
      <c r="B260" s="204" t="s">
        <v>5</v>
      </c>
      <c r="C260" s="113" t="s">
        <v>16</v>
      </c>
      <c r="D260" s="13">
        <v>955</v>
      </c>
      <c r="E260" s="13">
        <v>256</v>
      </c>
      <c r="F260" s="13">
        <v>699</v>
      </c>
      <c r="G260" s="13">
        <v>955</v>
      </c>
      <c r="H260" s="13">
        <v>162</v>
      </c>
      <c r="I260" s="13">
        <v>30</v>
      </c>
      <c r="J260" s="13">
        <v>724</v>
      </c>
      <c r="K260" s="13">
        <v>7</v>
      </c>
      <c r="L260" s="13">
        <v>32</v>
      </c>
    </row>
    <row r="261" spans="1:12" ht="15" customHeight="1" x14ac:dyDescent="0.15">
      <c r="A261" s="111"/>
      <c r="B261" s="205"/>
      <c r="C261" s="112"/>
      <c r="D261" s="13"/>
      <c r="E261" s="13"/>
      <c r="F261" s="13"/>
      <c r="G261" s="13"/>
      <c r="H261" s="13"/>
      <c r="I261" s="13"/>
      <c r="J261" s="13"/>
      <c r="K261" s="13"/>
      <c r="L261" s="13"/>
    </row>
    <row r="262" spans="1:12" ht="15" customHeight="1" x14ac:dyDescent="0.15">
      <c r="A262" s="111"/>
      <c r="B262" s="205"/>
      <c r="C262" s="110" t="s">
        <v>486</v>
      </c>
      <c r="D262" s="13">
        <v>330</v>
      </c>
      <c r="E262" s="13">
        <v>86</v>
      </c>
      <c r="F262" s="13">
        <v>244</v>
      </c>
      <c r="G262" s="13">
        <v>330</v>
      </c>
      <c r="H262" s="13">
        <v>62</v>
      </c>
      <c r="I262" s="13">
        <v>17</v>
      </c>
      <c r="J262" s="13">
        <v>244</v>
      </c>
      <c r="K262" s="13">
        <v>1</v>
      </c>
      <c r="L262" s="13">
        <v>6</v>
      </c>
    </row>
    <row r="263" spans="1:12" ht="15" customHeight="1" x14ac:dyDescent="0.15">
      <c r="A263" s="111"/>
      <c r="B263" s="205"/>
      <c r="C263" s="110" t="s">
        <v>487</v>
      </c>
      <c r="D263" s="13">
        <v>137</v>
      </c>
      <c r="E263" s="13">
        <v>39</v>
      </c>
      <c r="F263" s="13">
        <v>98</v>
      </c>
      <c r="G263" s="13">
        <v>137</v>
      </c>
      <c r="H263" s="13">
        <v>23</v>
      </c>
      <c r="I263" s="13">
        <v>4</v>
      </c>
      <c r="J263" s="13">
        <v>107</v>
      </c>
      <c r="K263" s="13">
        <v>0</v>
      </c>
      <c r="L263" s="13">
        <v>3</v>
      </c>
    </row>
    <row r="264" spans="1:12" ht="15" customHeight="1" x14ac:dyDescent="0.15">
      <c r="A264" s="111"/>
      <c r="B264" s="205"/>
      <c r="C264" s="110" t="s">
        <v>488</v>
      </c>
      <c r="D264" s="13">
        <v>134</v>
      </c>
      <c r="E264" s="13">
        <v>45</v>
      </c>
      <c r="F264" s="13">
        <v>89</v>
      </c>
      <c r="G264" s="13">
        <v>134</v>
      </c>
      <c r="H264" s="13">
        <v>27</v>
      </c>
      <c r="I264" s="13">
        <v>1</v>
      </c>
      <c r="J264" s="13">
        <v>101</v>
      </c>
      <c r="K264" s="13">
        <v>1</v>
      </c>
      <c r="L264" s="13">
        <v>4</v>
      </c>
    </row>
    <row r="265" spans="1:12" ht="15" customHeight="1" x14ac:dyDescent="0.15">
      <c r="A265" s="111"/>
      <c r="B265" s="200"/>
      <c r="C265" s="110" t="s">
        <v>489</v>
      </c>
      <c r="D265" s="13">
        <v>99</v>
      </c>
      <c r="E265" s="13">
        <v>24</v>
      </c>
      <c r="F265" s="13">
        <v>75</v>
      </c>
      <c r="G265" s="13">
        <v>99</v>
      </c>
      <c r="H265" s="13">
        <v>18</v>
      </c>
      <c r="I265" s="13">
        <v>5</v>
      </c>
      <c r="J265" s="13">
        <v>69</v>
      </c>
      <c r="K265" s="13">
        <v>3</v>
      </c>
      <c r="L265" s="13">
        <v>4</v>
      </c>
    </row>
    <row r="266" spans="1:12" ht="15" customHeight="1" x14ac:dyDescent="0.15">
      <c r="A266" s="111"/>
      <c r="B266" s="200"/>
      <c r="C266" s="110" t="s">
        <v>490</v>
      </c>
      <c r="D266" s="13">
        <v>226</v>
      </c>
      <c r="E266" s="13">
        <v>58</v>
      </c>
      <c r="F266" s="13">
        <v>168</v>
      </c>
      <c r="G266" s="13">
        <v>226</v>
      </c>
      <c r="H266" s="13">
        <v>27</v>
      </c>
      <c r="I266" s="13">
        <v>2</v>
      </c>
      <c r="J266" s="13">
        <v>180</v>
      </c>
      <c r="K266" s="13">
        <v>2</v>
      </c>
      <c r="L266" s="13">
        <v>15</v>
      </c>
    </row>
    <row r="267" spans="1:12" ht="15" customHeight="1" x14ac:dyDescent="0.15">
      <c r="A267" s="109"/>
      <c r="B267" s="456"/>
      <c r="C267" s="108" t="s">
        <v>65</v>
      </c>
      <c r="D267" s="13">
        <v>29</v>
      </c>
      <c r="E267" s="13">
        <v>4</v>
      </c>
      <c r="F267" s="13">
        <v>25</v>
      </c>
      <c r="G267" s="13">
        <v>29</v>
      </c>
      <c r="H267" s="13">
        <v>5</v>
      </c>
      <c r="I267" s="13">
        <v>1</v>
      </c>
      <c r="J267" s="13">
        <v>23</v>
      </c>
      <c r="K267" s="13">
        <v>0</v>
      </c>
      <c r="L267" s="13">
        <v>0</v>
      </c>
    </row>
    <row r="268" spans="1:12" ht="15" customHeight="1" x14ac:dyDescent="0.15">
      <c r="A268" s="114" t="s">
        <v>491</v>
      </c>
      <c r="B268" s="17" t="s">
        <v>6</v>
      </c>
      <c r="C268" s="113" t="s">
        <v>16</v>
      </c>
      <c r="D268" s="13">
        <v>1165</v>
      </c>
      <c r="E268" s="13">
        <v>602</v>
      </c>
      <c r="F268" s="13">
        <v>563</v>
      </c>
      <c r="G268" s="13">
        <v>1165</v>
      </c>
      <c r="H268" s="13">
        <v>159</v>
      </c>
      <c r="I268" s="13">
        <v>2</v>
      </c>
      <c r="J268" s="13">
        <v>984</v>
      </c>
      <c r="K268" s="13">
        <v>0</v>
      </c>
      <c r="L268" s="13">
        <v>20</v>
      </c>
    </row>
    <row r="269" spans="1:12" ht="15" customHeight="1" x14ac:dyDescent="0.15">
      <c r="A269" s="80" t="s">
        <v>492</v>
      </c>
      <c r="B269" s="18" t="s">
        <v>7</v>
      </c>
      <c r="C269" s="112"/>
      <c r="D269" s="13"/>
      <c r="E269" s="13"/>
      <c r="F269" s="13"/>
      <c r="G269" s="13"/>
      <c r="H269" s="13"/>
      <c r="I269" s="13"/>
      <c r="J269" s="13"/>
      <c r="K269" s="13"/>
      <c r="L269" s="13"/>
    </row>
    <row r="270" spans="1:12" ht="15" customHeight="1" x14ac:dyDescent="0.15">
      <c r="A270" s="80"/>
      <c r="B270" s="18" t="s">
        <v>8</v>
      </c>
      <c r="C270" s="110" t="s">
        <v>493</v>
      </c>
      <c r="D270" s="13">
        <v>9</v>
      </c>
      <c r="E270" s="13">
        <v>4</v>
      </c>
      <c r="F270" s="13">
        <v>5</v>
      </c>
      <c r="G270" s="13">
        <v>9</v>
      </c>
      <c r="H270" s="13">
        <v>2</v>
      </c>
      <c r="I270" s="13">
        <v>0</v>
      </c>
      <c r="J270" s="13">
        <v>7</v>
      </c>
      <c r="K270" s="13">
        <v>0</v>
      </c>
      <c r="L270" s="13">
        <v>0</v>
      </c>
    </row>
    <row r="271" spans="1:12" ht="15" customHeight="1" x14ac:dyDescent="0.15">
      <c r="A271" s="111"/>
      <c r="B271" s="18" t="s">
        <v>9</v>
      </c>
      <c r="C271" s="110" t="s">
        <v>494</v>
      </c>
      <c r="D271" s="13">
        <v>67</v>
      </c>
      <c r="E271" s="13">
        <v>24</v>
      </c>
      <c r="F271" s="13">
        <v>43</v>
      </c>
      <c r="G271" s="13">
        <v>67</v>
      </c>
      <c r="H271" s="13">
        <v>8</v>
      </c>
      <c r="I271" s="13">
        <v>0</v>
      </c>
      <c r="J271" s="13">
        <v>59</v>
      </c>
      <c r="K271" s="13">
        <v>0</v>
      </c>
      <c r="L271" s="13">
        <v>0</v>
      </c>
    </row>
    <row r="272" spans="1:12" ht="15" customHeight="1" x14ac:dyDescent="0.15">
      <c r="A272" s="111"/>
      <c r="B272" s="18"/>
      <c r="C272" s="110" t="s">
        <v>495</v>
      </c>
      <c r="D272" s="13">
        <v>156</v>
      </c>
      <c r="E272" s="13">
        <v>78</v>
      </c>
      <c r="F272" s="13">
        <v>78</v>
      </c>
      <c r="G272" s="13">
        <v>156</v>
      </c>
      <c r="H272" s="13">
        <v>29</v>
      </c>
      <c r="I272" s="13">
        <v>0</v>
      </c>
      <c r="J272" s="13">
        <v>126</v>
      </c>
      <c r="K272" s="13">
        <v>0</v>
      </c>
      <c r="L272" s="13">
        <v>1</v>
      </c>
    </row>
    <row r="273" spans="1:12" ht="15" customHeight="1" x14ac:dyDescent="0.15">
      <c r="A273" s="111"/>
      <c r="B273" s="18"/>
      <c r="C273" s="110" t="s">
        <v>496</v>
      </c>
      <c r="D273" s="13">
        <v>159</v>
      </c>
      <c r="E273" s="13">
        <v>81</v>
      </c>
      <c r="F273" s="13">
        <v>78</v>
      </c>
      <c r="G273" s="13">
        <v>159</v>
      </c>
      <c r="H273" s="13">
        <v>22</v>
      </c>
      <c r="I273" s="13">
        <v>0</v>
      </c>
      <c r="J273" s="13">
        <v>131</v>
      </c>
      <c r="K273" s="13">
        <v>0</v>
      </c>
      <c r="L273" s="13">
        <v>6</v>
      </c>
    </row>
    <row r="274" spans="1:12" ht="15" customHeight="1" x14ac:dyDescent="0.15">
      <c r="A274" s="111"/>
      <c r="B274" s="18"/>
      <c r="C274" s="110" t="s">
        <v>497</v>
      </c>
      <c r="D274" s="13">
        <v>247</v>
      </c>
      <c r="E274" s="13">
        <v>142</v>
      </c>
      <c r="F274" s="13">
        <v>105</v>
      </c>
      <c r="G274" s="13">
        <v>247</v>
      </c>
      <c r="H274" s="13">
        <v>30</v>
      </c>
      <c r="I274" s="13">
        <v>1</v>
      </c>
      <c r="J274" s="13">
        <v>213</v>
      </c>
      <c r="K274" s="13">
        <v>0</v>
      </c>
      <c r="L274" s="13">
        <v>3</v>
      </c>
    </row>
    <row r="275" spans="1:12" ht="15" customHeight="1" x14ac:dyDescent="0.15">
      <c r="A275" s="111"/>
      <c r="B275" s="18"/>
      <c r="C275" s="110" t="s">
        <v>498</v>
      </c>
      <c r="D275" s="13">
        <v>201</v>
      </c>
      <c r="E275" s="13">
        <v>106</v>
      </c>
      <c r="F275" s="13">
        <v>95</v>
      </c>
      <c r="G275" s="13">
        <v>201</v>
      </c>
      <c r="H275" s="13">
        <v>32</v>
      </c>
      <c r="I275" s="13">
        <v>1</v>
      </c>
      <c r="J275" s="13">
        <v>164</v>
      </c>
      <c r="K275" s="13">
        <v>0</v>
      </c>
      <c r="L275" s="13">
        <v>4</v>
      </c>
    </row>
    <row r="276" spans="1:12" ht="15" customHeight="1" x14ac:dyDescent="0.15">
      <c r="A276" s="111"/>
      <c r="B276" s="18"/>
      <c r="C276" s="110" t="s">
        <v>499</v>
      </c>
      <c r="D276" s="13">
        <v>206</v>
      </c>
      <c r="E276" s="13">
        <v>101</v>
      </c>
      <c r="F276" s="13">
        <v>105</v>
      </c>
      <c r="G276" s="13">
        <v>206</v>
      </c>
      <c r="H276" s="13">
        <v>22</v>
      </c>
      <c r="I276" s="13">
        <v>0</v>
      </c>
      <c r="J276" s="13">
        <v>180</v>
      </c>
      <c r="K276" s="13">
        <v>0</v>
      </c>
      <c r="L276" s="13">
        <v>4</v>
      </c>
    </row>
    <row r="277" spans="1:12" ht="15" customHeight="1" x14ac:dyDescent="0.15">
      <c r="A277" s="111"/>
      <c r="B277" s="18"/>
      <c r="C277" s="110" t="s">
        <v>500</v>
      </c>
      <c r="D277" s="13">
        <v>68</v>
      </c>
      <c r="E277" s="13">
        <v>40</v>
      </c>
      <c r="F277" s="13">
        <v>28</v>
      </c>
      <c r="G277" s="13">
        <v>68</v>
      </c>
      <c r="H277" s="13">
        <v>9</v>
      </c>
      <c r="I277" s="13">
        <v>0</v>
      </c>
      <c r="J277" s="13">
        <v>58</v>
      </c>
      <c r="K277" s="13">
        <v>0</v>
      </c>
      <c r="L277" s="13">
        <v>1</v>
      </c>
    </row>
    <row r="278" spans="1:12" ht="15" customHeight="1" x14ac:dyDescent="0.15">
      <c r="A278" s="111"/>
      <c r="B278" s="18"/>
      <c r="C278" s="110" t="s">
        <v>501</v>
      </c>
      <c r="D278" s="13">
        <v>51</v>
      </c>
      <c r="E278" s="13">
        <v>26</v>
      </c>
      <c r="F278" s="13">
        <v>25</v>
      </c>
      <c r="G278" s="13">
        <v>51</v>
      </c>
      <c r="H278" s="13">
        <v>5</v>
      </c>
      <c r="I278" s="13">
        <v>0</v>
      </c>
      <c r="J278" s="13">
        <v>45</v>
      </c>
      <c r="K278" s="13">
        <v>0</v>
      </c>
      <c r="L278" s="13">
        <v>1</v>
      </c>
    </row>
    <row r="279" spans="1:12" ht="15" customHeight="1" x14ac:dyDescent="0.15">
      <c r="A279" s="111"/>
      <c r="B279" s="19"/>
      <c r="C279" s="108" t="s">
        <v>66</v>
      </c>
      <c r="D279" s="13">
        <v>1</v>
      </c>
      <c r="E279" s="13">
        <v>0</v>
      </c>
      <c r="F279" s="13">
        <v>1</v>
      </c>
      <c r="G279" s="13">
        <v>1</v>
      </c>
      <c r="H279" s="13">
        <v>0</v>
      </c>
      <c r="I279" s="13">
        <v>0</v>
      </c>
      <c r="J279" s="13">
        <v>1</v>
      </c>
      <c r="K279" s="13">
        <v>0</v>
      </c>
      <c r="L279" s="13">
        <v>0</v>
      </c>
    </row>
    <row r="280" spans="1:12" ht="15" customHeight="1" x14ac:dyDescent="0.15">
      <c r="A280" s="111"/>
      <c r="B280" s="11" t="s">
        <v>2</v>
      </c>
      <c r="C280" s="113" t="s">
        <v>16</v>
      </c>
      <c r="D280" s="13">
        <v>835</v>
      </c>
      <c r="E280" s="13">
        <v>315</v>
      </c>
      <c r="F280" s="13">
        <v>520</v>
      </c>
      <c r="G280" s="13">
        <v>835</v>
      </c>
      <c r="H280" s="13">
        <v>170</v>
      </c>
      <c r="I280" s="13">
        <v>16</v>
      </c>
      <c r="J280" s="13">
        <v>629</v>
      </c>
      <c r="K280" s="13">
        <v>0</v>
      </c>
      <c r="L280" s="13">
        <v>20</v>
      </c>
    </row>
    <row r="281" spans="1:12" ht="15" customHeight="1" x14ac:dyDescent="0.15">
      <c r="A281" s="111"/>
      <c r="B281" s="11" t="s">
        <v>3</v>
      </c>
      <c r="C281" s="112"/>
      <c r="D281" s="13"/>
      <c r="E281" s="13"/>
      <c r="F281" s="13"/>
      <c r="G281" s="13"/>
      <c r="H281" s="13"/>
      <c r="I281" s="13"/>
      <c r="J281" s="13"/>
      <c r="K281" s="13"/>
      <c r="L281" s="13"/>
    </row>
    <row r="282" spans="1:12" ht="15" customHeight="1" x14ac:dyDescent="0.15">
      <c r="A282" s="111"/>
      <c r="B282" s="11" t="s">
        <v>4</v>
      </c>
      <c r="C282" s="110" t="s">
        <v>493</v>
      </c>
      <c r="D282" s="13">
        <v>114</v>
      </c>
      <c r="E282" s="13">
        <v>37</v>
      </c>
      <c r="F282" s="13">
        <v>77</v>
      </c>
      <c r="G282" s="13">
        <v>114</v>
      </c>
      <c r="H282" s="13">
        <v>27</v>
      </c>
      <c r="I282" s="13">
        <v>4</v>
      </c>
      <c r="J282" s="13">
        <v>79</v>
      </c>
      <c r="K282" s="13">
        <v>0</v>
      </c>
      <c r="L282" s="13">
        <v>4</v>
      </c>
    </row>
    <row r="283" spans="1:12" ht="15" customHeight="1" x14ac:dyDescent="0.15">
      <c r="A283" s="111"/>
      <c r="B283" s="11"/>
      <c r="C283" s="110" t="s">
        <v>494</v>
      </c>
      <c r="D283" s="13">
        <v>250</v>
      </c>
      <c r="E283" s="13">
        <v>87</v>
      </c>
      <c r="F283" s="13">
        <v>163</v>
      </c>
      <c r="G283" s="13">
        <v>250</v>
      </c>
      <c r="H283" s="13">
        <v>52</v>
      </c>
      <c r="I283" s="13">
        <v>5</v>
      </c>
      <c r="J283" s="13">
        <v>186</v>
      </c>
      <c r="K283" s="13">
        <v>0</v>
      </c>
      <c r="L283" s="13">
        <v>7</v>
      </c>
    </row>
    <row r="284" spans="1:12" ht="15" customHeight="1" x14ac:dyDescent="0.15">
      <c r="A284" s="111"/>
      <c r="B284" s="11"/>
      <c r="C284" s="110" t="s">
        <v>495</v>
      </c>
      <c r="D284" s="13">
        <v>199</v>
      </c>
      <c r="E284" s="13">
        <v>78</v>
      </c>
      <c r="F284" s="13">
        <v>121</v>
      </c>
      <c r="G284" s="13">
        <v>199</v>
      </c>
      <c r="H284" s="13">
        <v>41</v>
      </c>
      <c r="I284" s="13">
        <v>4</v>
      </c>
      <c r="J284" s="13">
        <v>149</v>
      </c>
      <c r="K284" s="13">
        <v>0</v>
      </c>
      <c r="L284" s="13">
        <v>5</v>
      </c>
    </row>
    <row r="285" spans="1:12" ht="15" customHeight="1" x14ac:dyDescent="0.15">
      <c r="A285" s="111"/>
      <c r="B285" s="11"/>
      <c r="C285" s="110" t="s">
        <v>496</v>
      </c>
      <c r="D285" s="13">
        <v>125</v>
      </c>
      <c r="E285" s="13">
        <v>44</v>
      </c>
      <c r="F285" s="13">
        <v>81</v>
      </c>
      <c r="G285" s="13">
        <v>125</v>
      </c>
      <c r="H285" s="13">
        <v>24</v>
      </c>
      <c r="I285" s="13">
        <v>2</v>
      </c>
      <c r="J285" s="13">
        <v>97</v>
      </c>
      <c r="K285" s="13">
        <v>0</v>
      </c>
      <c r="L285" s="13">
        <v>2</v>
      </c>
    </row>
    <row r="286" spans="1:12" ht="15" customHeight="1" x14ac:dyDescent="0.15">
      <c r="A286" s="111"/>
      <c r="B286" s="11"/>
      <c r="C286" s="110" t="s">
        <v>497</v>
      </c>
      <c r="D286" s="13">
        <v>67</v>
      </c>
      <c r="E286" s="13">
        <v>28</v>
      </c>
      <c r="F286" s="13">
        <v>39</v>
      </c>
      <c r="G286" s="13">
        <v>67</v>
      </c>
      <c r="H286" s="13">
        <v>11</v>
      </c>
      <c r="I286" s="13">
        <v>1</v>
      </c>
      <c r="J286" s="13">
        <v>54</v>
      </c>
      <c r="K286" s="13">
        <v>0</v>
      </c>
      <c r="L286" s="13">
        <v>1</v>
      </c>
    </row>
    <row r="287" spans="1:12" ht="15" customHeight="1" x14ac:dyDescent="0.15">
      <c r="A287" s="111"/>
      <c r="B287" s="11"/>
      <c r="C287" s="110" t="s">
        <v>498</v>
      </c>
      <c r="D287" s="13">
        <v>34</v>
      </c>
      <c r="E287" s="13">
        <v>16</v>
      </c>
      <c r="F287" s="13">
        <v>18</v>
      </c>
      <c r="G287" s="13">
        <v>34</v>
      </c>
      <c r="H287" s="13">
        <v>7</v>
      </c>
      <c r="I287" s="13">
        <v>0</v>
      </c>
      <c r="J287" s="13">
        <v>27</v>
      </c>
      <c r="K287" s="13">
        <v>0</v>
      </c>
      <c r="L287" s="13">
        <v>0</v>
      </c>
    </row>
    <row r="288" spans="1:12" ht="15" customHeight="1" x14ac:dyDescent="0.15">
      <c r="A288" s="111"/>
      <c r="B288" s="11"/>
      <c r="C288" s="110" t="s">
        <v>499</v>
      </c>
      <c r="D288" s="13">
        <v>24</v>
      </c>
      <c r="E288" s="13">
        <v>18</v>
      </c>
      <c r="F288" s="13">
        <v>6</v>
      </c>
      <c r="G288" s="13">
        <v>24</v>
      </c>
      <c r="H288" s="13">
        <v>4</v>
      </c>
      <c r="I288" s="13">
        <v>0</v>
      </c>
      <c r="J288" s="13">
        <v>19</v>
      </c>
      <c r="K288" s="13">
        <v>0</v>
      </c>
      <c r="L288" s="13">
        <v>1</v>
      </c>
    </row>
    <row r="289" spans="1:12" ht="15" customHeight="1" x14ac:dyDescent="0.15">
      <c r="A289" s="111"/>
      <c r="B289" s="11"/>
      <c r="C289" s="110" t="s">
        <v>500</v>
      </c>
      <c r="D289" s="13">
        <v>10</v>
      </c>
      <c r="E289" s="13">
        <v>1</v>
      </c>
      <c r="F289" s="13">
        <v>9</v>
      </c>
      <c r="G289" s="13">
        <v>10</v>
      </c>
      <c r="H289" s="13">
        <v>2</v>
      </c>
      <c r="I289" s="13">
        <v>0</v>
      </c>
      <c r="J289" s="13">
        <v>8</v>
      </c>
      <c r="K289" s="13">
        <v>0</v>
      </c>
      <c r="L289" s="13">
        <v>0</v>
      </c>
    </row>
    <row r="290" spans="1:12" ht="15" customHeight="1" x14ac:dyDescent="0.15">
      <c r="A290" s="111"/>
      <c r="B290" s="11"/>
      <c r="C290" s="110" t="s">
        <v>501</v>
      </c>
      <c r="D290" s="13">
        <v>8</v>
      </c>
      <c r="E290" s="13">
        <v>5</v>
      </c>
      <c r="F290" s="13">
        <v>3</v>
      </c>
      <c r="G290" s="13">
        <v>8</v>
      </c>
      <c r="H290" s="13">
        <v>1</v>
      </c>
      <c r="I290" s="13">
        <v>0</v>
      </c>
      <c r="J290" s="13">
        <v>7</v>
      </c>
      <c r="K290" s="13">
        <v>0</v>
      </c>
      <c r="L290" s="13">
        <v>0</v>
      </c>
    </row>
    <row r="291" spans="1:12" ht="15" customHeight="1" x14ac:dyDescent="0.15">
      <c r="A291" s="111"/>
      <c r="B291" s="11"/>
      <c r="C291" s="108" t="s">
        <v>66</v>
      </c>
      <c r="D291" s="13">
        <v>4</v>
      </c>
      <c r="E291" s="13">
        <v>1</v>
      </c>
      <c r="F291" s="13">
        <v>3</v>
      </c>
      <c r="G291" s="13">
        <v>4</v>
      </c>
      <c r="H291" s="13">
        <v>1</v>
      </c>
      <c r="I291" s="13">
        <v>0</v>
      </c>
      <c r="J291" s="13">
        <v>3</v>
      </c>
      <c r="K291" s="13">
        <v>0</v>
      </c>
      <c r="L291" s="13">
        <v>0</v>
      </c>
    </row>
    <row r="292" spans="1:12" ht="15" customHeight="1" x14ac:dyDescent="0.15">
      <c r="A292" s="111"/>
      <c r="B292" s="204" t="s">
        <v>5</v>
      </c>
      <c r="C292" s="113" t="s">
        <v>16</v>
      </c>
      <c r="D292" s="13">
        <v>955</v>
      </c>
      <c r="E292" s="13">
        <v>256</v>
      </c>
      <c r="F292" s="13">
        <v>699</v>
      </c>
      <c r="G292" s="13">
        <v>955</v>
      </c>
      <c r="H292" s="13">
        <v>162</v>
      </c>
      <c r="I292" s="13">
        <v>30</v>
      </c>
      <c r="J292" s="13">
        <v>724</v>
      </c>
      <c r="K292" s="13">
        <v>7</v>
      </c>
      <c r="L292" s="13">
        <v>32</v>
      </c>
    </row>
    <row r="293" spans="1:12" ht="15" customHeight="1" x14ac:dyDescent="0.15">
      <c r="A293" s="111"/>
      <c r="B293" s="205"/>
      <c r="C293" s="112"/>
      <c r="D293" s="13"/>
      <c r="E293" s="13"/>
      <c r="F293" s="13"/>
      <c r="G293" s="13"/>
      <c r="H293" s="13"/>
      <c r="I293" s="13"/>
      <c r="J293" s="13"/>
      <c r="K293" s="13"/>
      <c r="L293" s="13"/>
    </row>
    <row r="294" spans="1:12" ht="15" customHeight="1" x14ac:dyDescent="0.15">
      <c r="A294" s="111"/>
      <c r="B294" s="205"/>
      <c r="C294" s="110" t="s">
        <v>493</v>
      </c>
      <c r="D294" s="13">
        <v>55</v>
      </c>
      <c r="E294" s="13">
        <v>16</v>
      </c>
      <c r="F294" s="13">
        <v>39</v>
      </c>
      <c r="G294" s="13">
        <v>55</v>
      </c>
      <c r="H294" s="13">
        <v>18</v>
      </c>
      <c r="I294" s="13">
        <v>6</v>
      </c>
      <c r="J294" s="13">
        <v>26</v>
      </c>
      <c r="K294" s="13">
        <v>2</v>
      </c>
      <c r="L294" s="13">
        <v>3</v>
      </c>
    </row>
    <row r="295" spans="1:12" ht="15" customHeight="1" x14ac:dyDescent="0.15">
      <c r="A295" s="111"/>
      <c r="B295" s="205"/>
      <c r="C295" s="110" t="s">
        <v>494</v>
      </c>
      <c r="D295" s="13">
        <v>200</v>
      </c>
      <c r="E295" s="13">
        <v>57</v>
      </c>
      <c r="F295" s="13">
        <v>143</v>
      </c>
      <c r="G295" s="13">
        <v>200</v>
      </c>
      <c r="H295" s="13">
        <v>30</v>
      </c>
      <c r="I295" s="13">
        <v>7</v>
      </c>
      <c r="J295" s="13">
        <v>159</v>
      </c>
      <c r="K295" s="13">
        <v>0</v>
      </c>
      <c r="L295" s="13">
        <v>4</v>
      </c>
    </row>
    <row r="296" spans="1:12" ht="15" customHeight="1" x14ac:dyDescent="0.15">
      <c r="A296" s="111"/>
      <c r="B296" s="205"/>
      <c r="C296" s="110" t="s">
        <v>495</v>
      </c>
      <c r="D296" s="13">
        <v>263</v>
      </c>
      <c r="E296" s="13">
        <v>73</v>
      </c>
      <c r="F296" s="13">
        <v>190</v>
      </c>
      <c r="G296" s="13">
        <v>263</v>
      </c>
      <c r="H296" s="13">
        <v>52</v>
      </c>
      <c r="I296" s="13">
        <v>10</v>
      </c>
      <c r="J296" s="13">
        <v>197</v>
      </c>
      <c r="K296" s="13">
        <v>1</v>
      </c>
      <c r="L296" s="13">
        <v>3</v>
      </c>
    </row>
    <row r="297" spans="1:12" ht="15" customHeight="1" x14ac:dyDescent="0.15">
      <c r="A297" s="111"/>
      <c r="B297" s="200"/>
      <c r="C297" s="110" t="s">
        <v>496</v>
      </c>
      <c r="D297" s="13">
        <v>141</v>
      </c>
      <c r="E297" s="13">
        <v>37</v>
      </c>
      <c r="F297" s="13">
        <v>104</v>
      </c>
      <c r="G297" s="13">
        <v>141</v>
      </c>
      <c r="H297" s="13">
        <v>21</v>
      </c>
      <c r="I297" s="13">
        <v>3</v>
      </c>
      <c r="J297" s="13">
        <v>108</v>
      </c>
      <c r="K297" s="13">
        <v>3</v>
      </c>
      <c r="L297" s="13">
        <v>6</v>
      </c>
    </row>
    <row r="298" spans="1:12" ht="15" customHeight="1" x14ac:dyDescent="0.15">
      <c r="A298" s="111"/>
      <c r="B298" s="200"/>
      <c r="C298" s="110" t="s">
        <v>497</v>
      </c>
      <c r="D298" s="13">
        <v>104</v>
      </c>
      <c r="E298" s="13">
        <v>28</v>
      </c>
      <c r="F298" s="13">
        <v>76</v>
      </c>
      <c r="G298" s="13">
        <v>104</v>
      </c>
      <c r="H298" s="13">
        <v>17</v>
      </c>
      <c r="I298" s="13">
        <v>3</v>
      </c>
      <c r="J298" s="13">
        <v>79</v>
      </c>
      <c r="K298" s="13">
        <v>1</v>
      </c>
      <c r="L298" s="13">
        <v>4</v>
      </c>
    </row>
    <row r="299" spans="1:12" ht="15" customHeight="1" x14ac:dyDescent="0.15">
      <c r="A299" s="111"/>
      <c r="B299" s="200"/>
      <c r="C299" s="110" t="s">
        <v>498</v>
      </c>
      <c r="D299" s="13">
        <v>94</v>
      </c>
      <c r="E299" s="13">
        <v>23</v>
      </c>
      <c r="F299" s="13">
        <v>71</v>
      </c>
      <c r="G299" s="13">
        <v>94</v>
      </c>
      <c r="H299" s="13">
        <v>16</v>
      </c>
      <c r="I299" s="13">
        <v>0</v>
      </c>
      <c r="J299" s="13">
        <v>75</v>
      </c>
      <c r="K299" s="13">
        <v>0</v>
      </c>
      <c r="L299" s="13">
        <v>3</v>
      </c>
    </row>
    <row r="300" spans="1:12" ht="15" customHeight="1" x14ac:dyDescent="0.15">
      <c r="A300" s="111"/>
      <c r="B300" s="200"/>
      <c r="C300" s="110" t="s">
        <v>499</v>
      </c>
      <c r="D300" s="13">
        <v>62</v>
      </c>
      <c r="E300" s="13">
        <v>16</v>
      </c>
      <c r="F300" s="13">
        <v>46</v>
      </c>
      <c r="G300" s="13">
        <v>62</v>
      </c>
      <c r="H300" s="13">
        <v>6</v>
      </c>
      <c r="I300" s="13">
        <v>1</v>
      </c>
      <c r="J300" s="13">
        <v>51</v>
      </c>
      <c r="K300" s="13">
        <v>0</v>
      </c>
      <c r="L300" s="13">
        <v>4</v>
      </c>
    </row>
    <row r="301" spans="1:12" ht="15" customHeight="1" x14ac:dyDescent="0.15">
      <c r="A301" s="111"/>
      <c r="B301" s="200"/>
      <c r="C301" s="110" t="s">
        <v>500</v>
      </c>
      <c r="D301" s="13">
        <v>19</v>
      </c>
      <c r="E301" s="13">
        <v>3</v>
      </c>
      <c r="F301" s="13">
        <v>16</v>
      </c>
      <c r="G301" s="13">
        <v>19</v>
      </c>
      <c r="H301" s="13">
        <v>0</v>
      </c>
      <c r="I301" s="13">
        <v>0</v>
      </c>
      <c r="J301" s="13">
        <v>17</v>
      </c>
      <c r="K301" s="13">
        <v>0</v>
      </c>
      <c r="L301" s="13">
        <v>2</v>
      </c>
    </row>
    <row r="302" spans="1:12" ht="15" customHeight="1" x14ac:dyDescent="0.15">
      <c r="A302" s="111"/>
      <c r="B302" s="200"/>
      <c r="C302" s="110" t="s">
        <v>501</v>
      </c>
      <c r="D302" s="13">
        <v>14</v>
      </c>
      <c r="E302" s="13">
        <v>2</v>
      </c>
      <c r="F302" s="13">
        <v>12</v>
      </c>
      <c r="G302" s="13">
        <v>14</v>
      </c>
      <c r="H302" s="13">
        <v>2</v>
      </c>
      <c r="I302" s="13">
        <v>0</v>
      </c>
      <c r="J302" s="13">
        <v>9</v>
      </c>
      <c r="K302" s="13">
        <v>0</v>
      </c>
      <c r="L302" s="13">
        <v>3</v>
      </c>
    </row>
    <row r="303" spans="1:12" ht="15" customHeight="1" x14ac:dyDescent="0.15">
      <c r="A303" s="109"/>
      <c r="B303" s="456"/>
      <c r="C303" s="108" t="s">
        <v>66</v>
      </c>
      <c r="D303" s="13">
        <v>3</v>
      </c>
      <c r="E303" s="13">
        <v>1</v>
      </c>
      <c r="F303" s="13">
        <v>2</v>
      </c>
      <c r="G303" s="13">
        <v>3</v>
      </c>
      <c r="H303" s="13">
        <v>0</v>
      </c>
      <c r="I303" s="13">
        <v>0</v>
      </c>
      <c r="J303" s="13">
        <v>3</v>
      </c>
      <c r="K303" s="13">
        <v>0</v>
      </c>
      <c r="L303" s="13">
        <v>0</v>
      </c>
    </row>
    <row r="304" spans="1:12" ht="15" customHeight="1" x14ac:dyDescent="0.15">
      <c r="A304" s="114" t="s">
        <v>502</v>
      </c>
      <c r="B304" s="17" t="s">
        <v>6</v>
      </c>
      <c r="C304" s="113" t="s">
        <v>16</v>
      </c>
      <c r="D304" s="13">
        <v>1165</v>
      </c>
      <c r="E304" s="13">
        <v>602</v>
      </c>
      <c r="F304" s="13">
        <v>563</v>
      </c>
      <c r="G304" s="13">
        <v>1165</v>
      </c>
      <c r="H304" s="13">
        <v>159</v>
      </c>
      <c r="I304" s="13">
        <v>2</v>
      </c>
      <c r="J304" s="13">
        <v>984</v>
      </c>
      <c r="K304" s="13">
        <v>0</v>
      </c>
      <c r="L304" s="13">
        <v>20</v>
      </c>
    </row>
    <row r="305" spans="1:12" ht="15" customHeight="1" x14ac:dyDescent="0.15">
      <c r="A305" s="80" t="s">
        <v>503</v>
      </c>
      <c r="B305" s="18" t="s">
        <v>7</v>
      </c>
      <c r="C305" s="112"/>
      <c r="D305" s="13"/>
      <c r="E305" s="13"/>
      <c r="F305" s="13"/>
      <c r="G305" s="13"/>
      <c r="H305" s="13"/>
      <c r="I305" s="13"/>
      <c r="J305" s="13"/>
      <c r="K305" s="13"/>
      <c r="L305" s="13"/>
    </row>
    <row r="306" spans="1:12" ht="15" customHeight="1" x14ac:dyDescent="0.15">
      <c r="A306" s="80"/>
      <c r="B306" s="18" t="s">
        <v>8</v>
      </c>
      <c r="C306" s="110" t="s">
        <v>504</v>
      </c>
      <c r="D306" s="13">
        <v>98</v>
      </c>
      <c r="E306" s="13">
        <v>58</v>
      </c>
      <c r="F306" s="13">
        <v>40</v>
      </c>
      <c r="G306" s="13">
        <v>98</v>
      </c>
      <c r="H306" s="13">
        <v>12</v>
      </c>
      <c r="I306" s="13">
        <v>1</v>
      </c>
      <c r="J306" s="13">
        <v>82</v>
      </c>
      <c r="K306" s="13">
        <v>0</v>
      </c>
      <c r="L306" s="13">
        <v>3</v>
      </c>
    </row>
    <row r="307" spans="1:12" ht="15" customHeight="1" x14ac:dyDescent="0.15">
      <c r="A307" s="111"/>
      <c r="B307" s="18" t="s">
        <v>9</v>
      </c>
      <c r="C307" s="110" t="s">
        <v>505</v>
      </c>
      <c r="D307" s="13">
        <v>101</v>
      </c>
      <c r="E307" s="13">
        <v>60</v>
      </c>
      <c r="F307" s="13">
        <v>41</v>
      </c>
      <c r="G307" s="13">
        <v>101</v>
      </c>
      <c r="H307" s="13">
        <v>14</v>
      </c>
      <c r="I307" s="13">
        <v>0</v>
      </c>
      <c r="J307" s="13">
        <v>87</v>
      </c>
      <c r="K307" s="13">
        <v>0</v>
      </c>
      <c r="L307" s="13">
        <v>0</v>
      </c>
    </row>
    <row r="308" spans="1:12" ht="15" customHeight="1" x14ac:dyDescent="0.15">
      <c r="A308" s="111"/>
      <c r="B308" s="18"/>
      <c r="C308" s="110" t="s">
        <v>506</v>
      </c>
      <c r="D308" s="13">
        <v>247</v>
      </c>
      <c r="E308" s="13">
        <v>133</v>
      </c>
      <c r="F308" s="13">
        <v>114</v>
      </c>
      <c r="G308" s="13">
        <v>247</v>
      </c>
      <c r="H308" s="13">
        <v>23</v>
      </c>
      <c r="I308" s="13">
        <v>0</v>
      </c>
      <c r="J308" s="13">
        <v>222</v>
      </c>
      <c r="K308" s="13">
        <v>0</v>
      </c>
      <c r="L308" s="13">
        <v>2</v>
      </c>
    </row>
    <row r="309" spans="1:12" ht="15" customHeight="1" x14ac:dyDescent="0.15">
      <c r="A309" s="111"/>
      <c r="B309" s="18"/>
      <c r="C309" s="110" t="s">
        <v>507</v>
      </c>
      <c r="D309" s="13">
        <v>210</v>
      </c>
      <c r="E309" s="13">
        <v>119</v>
      </c>
      <c r="F309" s="13">
        <v>91</v>
      </c>
      <c r="G309" s="13">
        <v>210</v>
      </c>
      <c r="H309" s="13">
        <v>32</v>
      </c>
      <c r="I309" s="13">
        <v>0</v>
      </c>
      <c r="J309" s="13">
        <v>177</v>
      </c>
      <c r="K309" s="13">
        <v>0</v>
      </c>
      <c r="L309" s="13">
        <v>1</v>
      </c>
    </row>
    <row r="310" spans="1:12" ht="15" customHeight="1" x14ac:dyDescent="0.15">
      <c r="A310" s="111"/>
      <c r="B310" s="18"/>
      <c r="C310" s="110" t="s">
        <v>508</v>
      </c>
      <c r="D310" s="13">
        <v>262</v>
      </c>
      <c r="E310" s="13">
        <v>126</v>
      </c>
      <c r="F310" s="13">
        <v>136</v>
      </c>
      <c r="G310" s="13">
        <v>262</v>
      </c>
      <c r="H310" s="13">
        <v>38</v>
      </c>
      <c r="I310" s="13">
        <v>0</v>
      </c>
      <c r="J310" s="13">
        <v>217</v>
      </c>
      <c r="K310" s="13">
        <v>0</v>
      </c>
      <c r="L310" s="13">
        <v>7</v>
      </c>
    </row>
    <row r="311" spans="1:12" ht="15" customHeight="1" x14ac:dyDescent="0.15">
      <c r="A311" s="111"/>
      <c r="B311" s="18"/>
      <c r="C311" s="110" t="s">
        <v>10</v>
      </c>
      <c r="D311" s="13">
        <v>240</v>
      </c>
      <c r="E311" s="13">
        <v>104</v>
      </c>
      <c r="F311" s="13">
        <v>136</v>
      </c>
      <c r="G311" s="13">
        <v>240</v>
      </c>
      <c r="H311" s="13">
        <v>40</v>
      </c>
      <c r="I311" s="13">
        <v>1</v>
      </c>
      <c r="J311" s="13">
        <v>194</v>
      </c>
      <c r="K311" s="13">
        <v>0</v>
      </c>
      <c r="L311" s="13">
        <v>5</v>
      </c>
    </row>
    <row r="312" spans="1:12" ht="15" customHeight="1" x14ac:dyDescent="0.15">
      <c r="A312" s="111"/>
      <c r="B312" s="19"/>
      <c r="C312" s="108" t="s">
        <v>66</v>
      </c>
      <c r="D312" s="13">
        <v>7</v>
      </c>
      <c r="E312" s="13">
        <v>2</v>
      </c>
      <c r="F312" s="13">
        <v>5</v>
      </c>
      <c r="G312" s="13">
        <v>7</v>
      </c>
      <c r="H312" s="13">
        <v>0</v>
      </c>
      <c r="I312" s="13">
        <v>0</v>
      </c>
      <c r="J312" s="13">
        <v>5</v>
      </c>
      <c r="K312" s="13">
        <v>0</v>
      </c>
      <c r="L312" s="13">
        <v>2</v>
      </c>
    </row>
    <row r="313" spans="1:12" ht="15" customHeight="1" x14ac:dyDescent="0.15">
      <c r="A313" s="111"/>
      <c r="B313" s="11" t="s">
        <v>2</v>
      </c>
      <c r="C313" s="113" t="s">
        <v>16</v>
      </c>
      <c r="D313" s="13">
        <v>835</v>
      </c>
      <c r="E313" s="13">
        <v>315</v>
      </c>
      <c r="F313" s="13">
        <v>520</v>
      </c>
      <c r="G313" s="13">
        <v>835</v>
      </c>
      <c r="H313" s="13">
        <v>170</v>
      </c>
      <c r="I313" s="13">
        <v>16</v>
      </c>
      <c r="J313" s="13">
        <v>629</v>
      </c>
      <c r="K313" s="13">
        <v>0</v>
      </c>
      <c r="L313" s="13">
        <v>20</v>
      </c>
    </row>
    <row r="314" spans="1:12" ht="15" customHeight="1" x14ac:dyDescent="0.15">
      <c r="A314" s="111"/>
      <c r="B314" s="11" t="s">
        <v>3</v>
      </c>
      <c r="C314" s="112"/>
      <c r="D314" s="13"/>
      <c r="E314" s="13"/>
      <c r="F314" s="13"/>
      <c r="G314" s="13"/>
      <c r="H314" s="13"/>
      <c r="I314" s="13"/>
      <c r="J314" s="13"/>
      <c r="K314" s="13"/>
      <c r="L314" s="13"/>
    </row>
    <row r="315" spans="1:12" ht="15" customHeight="1" x14ac:dyDescent="0.15">
      <c r="A315" s="111"/>
      <c r="B315" s="11" t="s">
        <v>4</v>
      </c>
      <c r="C315" s="110" t="s">
        <v>504</v>
      </c>
      <c r="D315" s="13">
        <v>83</v>
      </c>
      <c r="E315" s="13">
        <v>28</v>
      </c>
      <c r="F315" s="13">
        <v>55</v>
      </c>
      <c r="G315" s="13">
        <v>83</v>
      </c>
      <c r="H315" s="13">
        <v>18</v>
      </c>
      <c r="I315" s="13">
        <v>0</v>
      </c>
      <c r="J315" s="13">
        <v>63</v>
      </c>
      <c r="K315" s="13">
        <v>0</v>
      </c>
      <c r="L315" s="13">
        <v>2</v>
      </c>
    </row>
    <row r="316" spans="1:12" ht="15" customHeight="1" x14ac:dyDescent="0.15">
      <c r="A316" s="111"/>
      <c r="B316" s="11"/>
      <c r="C316" s="110" t="s">
        <v>505</v>
      </c>
      <c r="D316" s="13">
        <v>77</v>
      </c>
      <c r="E316" s="13">
        <v>32</v>
      </c>
      <c r="F316" s="13">
        <v>45</v>
      </c>
      <c r="G316" s="13">
        <v>77</v>
      </c>
      <c r="H316" s="13">
        <v>17</v>
      </c>
      <c r="I316" s="13">
        <v>1</v>
      </c>
      <c r="J316" s="13">
        <v>58</v>
      </c>
      <c r="K316" s="13">
        <v>0</v>
      </c>
      <c r="L316" s="13">
        <v>1</v>
      </c>
    </row>
    <row r="317" spans="1:12" ht="15" customHeight="1" x14ac:dyDescent="0.15">
      <c r="A317" s="111"/>
      <c r="B317" s="11"/>
      <c r="C317" s="110" t="s">
        <v>506</v>
      </c>
      <c r="D317" s="13">
        <v>170</v>
      </c>
      <c r="E317" s="13">
        <v>69</v>
      </c>
      <c r="F317" s="13">
        <v>101</v>
      </c>
      <c r="G317" s="13">
        <v>170</v>
      </c>
      <c r="H317" s="13">
        <v>30</v>
      </c>
      <c r="I317" s="13">
        <v>3</v>
      </c>
      <c r="J317" s="13">
        <v>135</v>
      </c>
      <c r="K317" s="13">
        <v>0</v>
      </c>
      <c r="L317" s="13">
        <v>2</v>
      </c>
    </row>
    <row r="318" spans="1:12" ht="15" customHeight="1" x14ac:dyDescent="0.15">
      <c r="A318" s="111"/>
      <c r="B318" s="11"/>
      <c r="C318" s="110" t="s">
        <v>507</v>
      </c>
      <c r="D318" s="13">
        <v>130</v>
      </c>
      <c r="E318" s="13">
        <v>40</v>
      </c>
      <c r="F318" s="13">
        <v>90</v>
      </c>
      <c r="G318" s="13">
        <v>130</v>
      </c>
      <c r="H318" s="13">
        <v>21</v>
      </c>
      <c r="I318" s="13">
        <v>3</v>
      </c>
      <c r="J318" s="13">
        <v>98</v>
      </c>
      <c r="K318" s="13">
        <v>0</v>
      </c>
      <c r="L318" s="13">
        <v>8</v>
      </c>
    </row>
    <row r="319" spans="1:12" ht="15" customHeight="1" x14ac:dyDescent="0.15">
      <c r="A319" s="111"/>
      <c r="B319" s="11"/>
      <c r="C319" s="110" t="s">
        <v>508</v>
      </c>
      <c r="D319" s="13">
        <v>83</v>
      </c>
      <c r="E319" s="13">
        <v>35</v>
      </c>
      <c r="F319" s="13">
        <v>48</v>
      </c>
      <c r="G319" s="13">
        <v>83</v>
      </c>
      <c r="H319" s="13">
        <v>21</v>
      </c>
      <c r="I319" s="13">
        <v>1</v>
      </c>
      <c r="J319" s="13">
        <v>60</v>
      </c>
      <c r="K319" s="13">
        <v>0</v>
      </c>
      <c r="L319" s="13">
        <v>1</v>
      </c>
    </row>
    <row r="320" spans="1:12" ht="15" customHeight="1" x14ac:dyDescent="0.15">
      <c r="A320" s="111"/>
      <c r="B320" s="11"/>
      <c r="C320" s="110" t="s">
        <v>10</v>
      </c>
      <c r="D320" s="13">
        <v>286</v>
      </c>
      <c r="E320" s="13">
        <v>109</v>
      </c>
      <c r="F320" s="13">
        <v>177</v>
      </c>
      <c r="G320" s="13">
        <v>286</v>
      </c>
      <c r="H320" s="13">
        <v>62</v>
      </c>
      <c r="I320" s="13">
        <v>8</v>
      </c>
      <c r="J320" s="13">
        <v>210</v>
      </c>
      <c r="K320" s="13">
        <v>0</v>
      </c>
      <c r="L320" s="13">
        <v>6</v>
      </c>
    </row>
    <row r="321" spans="1:12" ht="15" customHeight="1" x14ac:dyDescent="0.15">
      <c r="A321" s="111"/>
      <c r="B321" s="11"/>
      <c r="C321" s="108" t="s">
        <v>66</v>
      </c>
      <c r="D321" s="13">
        <v>6</v>
      </c>
      <c r="E321" s="13">
        <v>2</v>
      </c>
      <c r="F321" s="13">
        <v>4</v>
      </c>
      <c r="G321" s="13">
        <v>6</v>
      </c>
      <c r="H321" s="13">
        <v>1</v>
      </c>
      <c r="I321" s="13">
        <v>0</v>
      </c>
      <c r="J321" s="13">
        <v>5</v>
      </c>
      <c r="K321" s="13">
        <v>0</v>
      </c>
      <c r="L321" s="13">
        <v>0</v>
      </c>
    </row>
    <row r="322" spans="1:12" ht="15" customHeight="1" x14ac:dyDescent="0.15">
      <c r="A322" s="111"/>
      <c r="B322" s="204" t="s">
        <v>5</v>
      </c>
      <c r="C322" s="113" t="s">
        <v>16</v>
      </c>
      <c r="D322" s="13">
        <v>955</v>
      </c>
      <c r="E322" s="13">
        <v>256</v>
      </c>
      <c r="F322" s="13">
        <v>699</v>
      </c>
      <c r="G322" s="13">
        <v>955</v>
      </c>
      <c r="H322" s="13">
        <v>162</v>
      </c>
      <c r="I322" s="13">
        <v>30</v>
      </c>
      <c r="J322" s="13">
        <v>724</v>
      </c>
      <c r="K322" s="13">
        <v>7</v>
      </c>
      <c r="L322" s="13">
        <v>32</v>
      </c>
    </row>
    <row r="323" spans="1:12" ht="15" customHeight="1" x14ac:dyDescent="0.15">
      <c r="A323" s="111"/>
      <c r="B323" s="205"/>
      <c r="C323" s="112"/>
      <c r="D323" s="13"/>
      <c r="E323" s="13"/>
      <c r="F323" s="13"/>
      <c r="G323" s="13"/>
      <c r="H323" s="13"/>
      <c r="I323" s="13"/>
      <c r="J323" s="13"/>
      <c r="K323" s="13"/>
      <c r="L323" s="13"/>
    </row>
    <row r="324" spans="1:12" ht="15" customHeight="1" x14ac:dyDescent="0.15">
      <c r="A324" s="111"/>
      <c r="B324" s="205"/>
      <c r="C324" s="110" t="s">
        <v>504</v>
      </c>
      <c r="D324" s="13">
        <v>116</v>
      </c>
      <c r="E324" s="13">
        <v>38</v>
      </c>
      <c r="F324" s="13">
        <v>78</v>
      </c>
      <c r="G324" s="13">
        <v>116</v>
      </c>
      <c r="H324" s="13">
        <v>22</v>
      </c>
      <c r="I324" s="13">
        <v>5</v>
      </c>
      <c r="J324" s="13">
        <v>80</v>
      </c>
      <c r="K324" s="13">
        <v>5</v>
      </c>
      <c r="L324" s="13">
        <v>4</v>
      </c>
    </row>
    <row r="325" spans="1:12" ht="15" customHeight="1" x14ac:dyDescent="0.15">
      <c r="A325" s="111"/>
      <c r="B325" s="205"/>
      <c r="C325" s="110" t="s">
        <v>505</v>
      </c>
      <c r="D325" s="13">
        <v>103</v>
      </c>
      <c r="E325" s="13">
        <v>30</v>
      </c>
      <c r="F325" s="13">
        <v>73</v>
      </c>
      <c r="G325" s="13">
        <v>103</v>
      </c>
      <c r="H325" s="13">
        <v>16</v>
      </c>
      <c r="I325" s="13">
        <v>6</v>
      </c>
      <c r="J325" s="13">
        <v>80</v>
      </c>
      <c r="K325" s="13">
        <v>0</v>
      </c>
      <c r="L325" s="13">
        <v>1</v>
      </c>
    </row>
    <row r="326" spans="1:12" ht="15" customHeight="1" x14ac:dyDescent="0.15">
      <c r="A326" s="111"/>
      <c r="B326" s="205"/>
      <c r="C326" s="110" t="s">
        <v>506</v>
      </c>
      <c r="D326" s="13">
        <v>211</v>
      </c>
      <c r="E326" s="13">
        <v>50</v>
      </c>
      <c r="F326" s="13">
        <v>161</v>
      </c>
      <c r="G326" s="13">
        <v>211</v>
      </c>
      <c r="H326" s="13">
        <v>45</v>
      </c>
      <c r="I326" s="13">
        <v>7</v>
      </c>
      <c r="J326" s="13">
        <v>153</v>
      </c>
      <c r="K326" s="13">
        <v>1</v>
      </c>
      <c r="L326" s="13">
        <v>5</v>
      </c>
    </row>
    <row r="327" spans="1:12" ht="15" customHeight="1" x14ac:dyDescent="0.15">
      <c r="A327" s="111"/>
      <c r="B327" s="200"/>
      <c r="C327" s="110" t="s">
        <v>507</v>
      </c>
      <c r="D327" s="13">
        <v>151</v>
      </c>
      <c r="E327" s="13">
        <v>35</v>
      </c>
      <c r="F327" s="13">
        <v>116</v>
      </c>
      <c r="G327" s="13">
        <v>151</v>
      </c>
      <c r="H327" s="13">
        <v>26</v>
      </c>
      <c r="I327" s="13">
        <v>2</v>
      </c>
      <c r="J327" s="13">
        <v>119</v>
      </c>
      <c r="K327" s="13">
        <v>0</v>
      </c>
      <c r="L327" s="13">
        <v>4</v>
      </c>
    </row>
    <row r="328" spans="1:12" ht="15" customHeight="1" x14ac:dyDescent="0.15">
      <c r="A328" s="111"/>
      <c r="B328" s="200"/>
      <c r="C328" s="110" t="s">
        <v>508</v>
      </c>
      <c r="D328" s="13">
        <v>138</v>
      </c>
      <c r="E328" s="13">
        <v>27</v>
      </c>
      <c r="F328" s="13">
        <v>111</v>
      </c>
      <c r="G328" s="13">
        <v>138</v>
      </c>
      <c r="H328" s="13">
        <v>15</v>
      </c>
      <c r="I328" s="13">
        <v>3</v>
      </c>
      <c r="J328" s="13">
        <v>110</v>
      </c>
      <c r="K328" s="13">
        <v>1</v>
      </c>
      <c r="L328" s="13">
        <v>9</v>
      </c>
    </row>
    <row r="329" spans="1:12" ht="15" customHeight="1" x14ac:dyDescent="0.15">
      <c r="A329" s="111"/>
      <c r="B329" s="200"/>
      <c r="C329" s="110" t="s">
        <v>10</v>
      </c>
      <c r="D329" s="13">
        <v>215</v>
      </c>
      <c r="E329" s="13">
        <v>72</v>
      </c>
      <c r="F329" s="13">
        <v>143</v>
      </c>
      <c r="G329" s="13">
        <v>215</v>
      </c>
      <c r="H329" s="13">
        <v>37</v>
      </c>
      <c r="I329" s="13">
        <v>4</v>
      </c>
      <c r="J329" s="13">
        <v>165</v>
      </c>
      <c r="K329" s="13">
        <v>0</v>
      </c>
      <c r="L329" s="13">
        <v>9</v>
      </c>
    </row>
    <row r="330" spans="1:12" ht="15" customHeight="1" x14ac:dyDescent="0.15">
      <c r="A330" s="109"/>
      <c r="B330" s="456"/>
      <c r="C330" s="108" t="s">
        <v>66</v>
      </c>
      <c r="D330" s="13">
        <v>21</v>
      </c>
      <c r="E330" s="13">
        <v>4</v>
      </c>
      <c r="F330" s="13">
        <v>17</v>
      </c>
      <c r="G330" s="13">
        <v>21</v>
      </c>
      <c r="H330" s="13">
        <v>1</v>
      </c>
      <c r="I330" s="13">
        <v>3</v>
      </c>
      <c r="J330" s="13">
        <v>17</v>
      </c>
      <c r="K330" s="13">
        <v>0</v>
      </c>
      <c r="L330" s="13">
        <v>0</v>
      </c>
    </row>
    <row r="331" spans="1:12" ht="15" customHeight="1" x14ac:dyDescent="0.15">
      <c r="A331" s="114" t="s">
        <v>192</v>
      </c>
      <c r="B331" s="17" t="s">
        <v>6</v>
      </c>
      <c r="C331" s="113" t="s">
        <v>16</v>
      </c>
      <c r="D331" s="13">
        <v>1165</v>
      </c>
      <c r="E331" s="13">
        <v>602</v>
      </c>
      <c r="F331" s="13">
        <v>563</v>
      </c>
      <c r="G331" s="13">
        <v>1165</v>
      </c>
      <c r="H331" s="13">
        <v>159</v>
      </c>
      <c r="I331" s="13">
        <v>2</v>
      </c>
      <c r="J331" s="13">
        <v>984</v>
      </c>
      <c r="K331" s="13">
        <v>0</v>
      </c>
      <c r="L331" s="13">
        <v>20</v>
      </c>
    </row>
    <row r="332" spans="1:12" ht="15" customHeight="1" x14ac:dyDescent="0.15">
      <c r="A332" s="460" t="s">
        <v>594</v>
      </c>
      <c r="B332" s="18" t="s">
        <v>7</v>
      </c>
      <c r="C332" s="112"/>
      <c r="D332" s="13"/>
      <c r="E332" s="13"/>
      <c r="F332" s="13"/>
      <c r="G332" s="13"/>
      <c r="H332" s="13"/>
      <c r="I332" s="13"/>
      <c r="J332" s="13"/>
      <c r="K332" s="13"/>
      <c r="L332" s="13"/>
    </row>
    <row r="333" spans="1:12" ht="15" customHeight="1" x14ac:dyDescent="0.15">
      <c r="A333" s="460"/>
      <c r="B333" s="18" t="s">
        <v>8</v>
      </c>
      <c r="C333" s="110" t="s">
        <v>219</v>
      </c>
      <c r="D333" s="13">
        <v>115</v>
      </c>
      <c r="E333" s="13">
        <v>51</v>
      </c>
      <c r="F333" s="13">
        <v>64</v>
      </c>
      <c r="G333" s="13">
        <v>115</v>
      </c>
      <c r="H333" s="13">
        <v>19</v>
      </c>
      <c r="I333" s="13">
        <v>0</v>
      </c>
      <c r="J333" s="13">
        <v>94</v>
      </c>
      <c r="K333" s="13">
        <v>0</v>
      </c>
      <c r="L333" s="13">
        <v>2</v>
      </c>
    </row>
    <row r="334" spans="1:12" ht="15" customHeight="1" x14ac:dyDescent="0.15">
      <c r="A334" s="111"/>
      <c r="B334" s="19" t="s">
        <v>9</v>
      </c>
      <c r="C334" s="108" t="s">
        <v>220</v>
      </c>
      <c r="D334" s="13">
        <v>1050</v>
      </c>
      <c r="E334" s="13">
        <v>551</v>
      </c>
      <c r="F334" s="13">
        <v>499</v>
      </c>
      <c r="G334" s="13">
        <v>1050</v>
      </c>
      <c r="H334" s="13">
        <v>140</v>
      </c>
      <c r="I334" s="13">
        <v>2</v>
      </c>
      <c r="J334" s="13">
        <v>890</v>
      </c>
      <c r="K334" s="13">
        <v>0</v>
      </c>
      <c r="L334" s="13">
        <v>18</v>
      </c>
    </row>
    <row r="335" spans="1:12" ht="15" customHeight="1" x14ac:dyDescent="0.15">
      <c r="A335" s="111"/>
      <c r="B335" s="11" t="s">
        <v>2</v>
      </c>
      <c r="C335" s="113" t="s">
        <v>16</v>
      </c>
      <c r="D335" s="13">
        <v>835</v>
      </c>
      <c r="E335" s="13">
        <v>315</v>
      </c>
      <c r="F335" s="13">
        <v>520</v>
      </c>
      <c r="G335" s="13">
        <v>835</v>
      </c>
      <c r="H335" s="13">
        <v>170</v>
      </c>
      <c r="I335" s="13">
        <v>16</v>
      </c>
      <c r="J335" s="13">
        <v>629</v>
      </c>
      <c r="K335" s="13">
        <v>0</v>
      </c>
      <c r="L335" s="13">
        <v>20</v>
      </c>
    </row>
    <row r="336" spans="1:12" ht="15" customHeight="1" x14ac:dyDescent="0.15">
      <c r="A336" s="111"/>
      <c r="B336" s="11" t="s">
        <v>3</v>
      </c>
      <c r="C336" s="112"/>
      <c r="D336" s="13"/>
      <c r="E336" s="13"/>
      <c r="F336" s="13"/>
      <c r="G336" s="13"/>
      <c r="H336" s="13"/>
      <c r="I336" s="13"/>
      <c r="J336" s="13"/>
      <c r="K336" s="13"/>
      <c r="L336" s="13"/>
    </row>
    <row r="337" spans="1:12" ht="15" customHeight="1" x14ac:dyDescent="0.15">
      <c r="A337" s="111"/>
      <c r="B337" s="11" t="s">
        <v>4</v>
      </c>
      <c r="C337" s="110" t="s">
        <v>219</v>
      </c>
      <c r="D337" s="13">
        <v>59</v>
      </c>
      <c r="E337" s="13">
        <v>20</v>
      </c>
      <c r="F337" s="13">
        <v>39</v>
      </c>
      <c r="G337" s="13">
        <v>59</v>
      </c>
      <c r="H337" s="13">
        <v>14</v>
      </c>
      <c r="I337" s="13">
        <v>1</v>
      </c>
      <c r="J337" s="13">
        <v>43</v>
      </c>
      <c r="K337" s="13">
        <v>0</v>
      </c>
      <c r="L337" s="13">
        <v>1</v>
      </c>
    </row>
    <row r="338" spans="1:12" ht="15" customHeight="1" x14ac:dyDescent="0.15">
      <c r="A338" s="111"/>
      <c r="B338" s="11"/>
      <c r="C338" s="108" t="s">
        <v>220</v>
      </c>
      <c r="D338" s="13">
        <v>776</v>
      </c>
      <c r="E338" s="13">
        <v>295</v>
      </c>
      <c r="F338" s="13">
        <v>481</v>
      </c>
      <c r="G338" s="13">
        <v>776</v>
      </c>
      <c r="H338" s="13">
        <v>156</v>
      </c>
      <c r="I338" s="13">
        <v>15</v>
      </c>
      <c r="J338" s="13">
        <v>586</v>
      </c>
      <c r="K338" s="13">
        <v>0</v>
      </c>
      <c r="L338" s="13">
        <v>19</v>
      </c>
    </row>
    <row r="339" spans="1:12" ht="15" customHeight="1" x14ac:dyDescent="0.15">
      <c r="A339" s="111"/>
      <c r="B339" s="469" t="s">
        <v>5</v>
      </c>
      <c r="C339" s="113" t="s">
        <v>16</v>
      </c>
      <c r="D339" s="13">
        <v>955</v>
      </c>
      <c r="E339" s="13">
        <v>256</v>
      </c>
      <c r="F339" s="13">
        <v>699</v>
      </c>
      <c r="G339" s="13">
        <v>955</v>
      </c>
      <c r="H339" s="13">
        <v>162</v>
      </c>
      <c r="I339" s="13">
        <v>30</v>
      </c>
      <c r="J339" s="13">
        <v>724</v>
      </c>
      <c r="K339" s="13">
        <v>7</v>
      </c>
      <c r="L339" s="13">
        <v>32</v>
      </c>
    </row>
    <row r="340" spans="1:12" ht="15" customHeight="1" x14ac:dyDescent="0.15">
      <c r="A340" s="111"/>
      <c r="B340" s="470"/>
      <c r="C340" s="112"/>
      <c r="D340" s="13"/>
      <c r="E340" s="13"/>
      <c r="F340" s="13"/>
      <c r="G340" s="13"/>
      <c r="H340" s="13"/>
      <c r="I340" s="13"/>
      <c r="J340" s="13"/>
      <c r="K340" s="13"/>
      <c r="L340" s="13"/>
    </row>
    <row r="341" spans="1:12" ht="15" customHeight="1" x14ac:dyDescent="0.15">
      <c r="A341" s="111"/>
      <c r="B341" s="470"/>
      <c r="C341" s="110" t="s">
        <v>219</v>
      </c>
      <c r="D341" s="13">
        <v>119</v>
      </c>
      <c r="E341" s="13">
        <v>24</v>
      </c>
      <c r="F341" s="13">
        <v>95</v>
      </c>
      <c r="G341" s="13">
        <v>119</v>
      </c>
      <c r="H341" s="13">
        <v>18</v>
      </c>
      <c r="I341" s="13">
        <v>3</v>
      </c>
      <c r="J341" s="13">
        <v>92</v>
      </c>
      <c r="K341" s="13">
        <v>0</v>
      </c>
      <c r="L341" s="13">
        <v>6</v>
      </c>
    </row>
    <row r="342" spans="1:12" ht="15" customHeight="1" x14ac:dyDescent="0.15">
      <c r="A342" s="109"/>
      <c r="B342" s="471"/>
      <c r="C342" s="108" t="s">
        <v>220</v>
      </c>
      <c r="D342" s="13">
        <v>836</v>
      </c>
      <c r="E342" s="13">
        <v>232</v>
      </c>
      <c r="F342" s="13">
        <v>604</v>
      </c>
      <c r="G342" s="13">
        <v>836</v>
      </c>
      <c r="H342" s="13">
        <v>144</v>
      </c>
      <c r="I342" s="13">
        <v>27</v>
      </c>
      <c r="J342" s="13">
        <v>632</v>
      </c>
      <c r="K342" s="13">
        <v>7</v>
      </c>
      <c r="L342" s="13">
        <v>26</v>
      </c>
    </row>
    <row r="343" spans="1:12" ht="15" customHeight="1" x14ac:dyDescent="0.15">
      <c r="A343" s="114" t="s">
        <v>513</v>
      </c>
      <c r="B343" s="17" t="s">
        <v>6</v>
      </c>
      <c r="C343" s="113" t="s">
        <v>16</v>
      </c>
      <c r="D343" s="13">
        <v>1165</v>
      </c>
      <c r="E343" s="13">
        <v>602</v>
      </c>
      <c r="F343" s="13">
        <v>563</v>
      </c>
      <c r="G343" s="13">
        <v>1165</v>
      </c>
      <c r="H343" s="13">
        <v>159</v>
      </c>
      <c r="I343" s="13">
        <v>2</v>
      </c>
      <c r="J343" s="13">
        <v>984</v>
      </c>
      <c r="K343" s="13">
        <v>0</v>
      </c>
      <c r="L343" s="13">
        <v>20</v>
      </c>
    </row>
    <row r="344" spans="1:12" ht="15" customHeight="1" x14ac:dyDescent="0.15">
      <c r="A344" s="80" t="s">
        <v>514</v>
      </c>
      <c r="B344" s="18" t="s">
        <v>7</v>
      </c>
      <c r="C344" s="112"/>
      <c r="D344" s="13"/>
      <c r="E344" s="13"/>
      <c r="F344" s="13"/>
      <c r="G344" s="13"/>
      <c r="H344" s="13"/>
      <c r="I344" s="13"/>
      <c r="J344" s="13"/>
      <c r="K344" s="13"/>
      <c r="L344" s="13"/>
    </row>
    <row r="345" spans="1:12" ht="15" customHeight="1" x14ac:dyDescent="0.15">
      <c r="A345" s="80"/>
      <c r="B345" s="18" t="s">
        <v>8</v>
      </c>
      <c r="C345" s="110" t="s">
        <v>515</v>
      </c>
      <c r="D345" s="13">
        <v>14</v>
      </c>
      <c r="E345" s="13">
        <v>4</v>
      </c>
      <c r="F345" s="13">
        <v>10</v>
      </c>
      <c r="G345" s="13">
        <v>14</v>
      </c>
      <c r="H345" s="13">
        <v>5</v>
      </c>
      <c r="I345" s="13">
        <v>0</v>
      </c>
      <c r="J345" s="13">
        <v>9</v>
      </c>
      <c r="K345" s="13">
        <v>0</v>
      </c>
      <c r="L345" s="13">
        <v>0</v>
      </c>
    </row>
    <row r="346" spans="1:12" ht="15" customHeight="1" x14ac:dyDescent="0.15">
      <c r="A346" s="111"/>
      <c r="B346" s="18" t="s">
        <v>9</v>
      </c>
      <c r="C346" s="110" t="s">
        <v>516</v>
      </c>
      <c r="D346" s="13">
        <v>34</v>
      </c>
      <c r="E346" s="13">
        <v>16</v>
      </c>
      <c r="F346" s="13">
        <v>18</v>
      </c>
      <c r="G346" s="13">
        <v>34</v>
      </c>
      <c r="H346" s="13">
        <v>6</v>
      </c>
      <c r="I346" s="13">
        <v>0</v>
      </c>
      <c r="J346" s="13">
        <v>28</v>
      </c>
      <c r="K346" s="13">
        <v>0</v>
      </c>
      <c r="L346" s="13">
        <v>0</v>
      </c>
    </row>
    <row r="347" spans="1:12" ht="15" customHeight="1" x14ac:dyDescent="0.15">
      <c r="A347" s="111"/>
      <c r="B347" s="18"/>
      <c r="C347" s="110" t="s">
        <v>517</v>
      </c>
      <c r="D347" s="13">
        <v>53</v>
      </c>
      <c r="E347" s="13">
        <v>25</v>
      </c>
      <c r="F347" s="13">
        <v>28</v>
      </c>
      <c r="G347" s="13">
        <v>53</v>
      </c>
      <c r="H347" s="13">
        <v>11</v>
      </c>
      <c r="I347" s="13">
        <v>0</v>
      </c>
      <c r="J347" s="13">
        <v>41</v>
      </c>
      <c r="K347" s="13">
        <v>0</v>
      </c>
      <c r="L347" s="13">
        <v>1</v>
      </c>
    </row>
    <row r="348" spans="1:12" ht="15" customHeight="1" x14ac:dyDescent="0.15">
      <c r="A348" s="111"/>
      <c r="B348" s="18"/>
      <c r="C348" s="110" t="s">
        <v>518</v>
      </c>
      <c r="D348" s="13">
        <v>84</v>
      </c>
      <c r="E348" s="13">
        <v>25</v>
      </c>
      <c r="F348" s="13">
        <v>59</v>
      </c>
      <c r="G348" s="13">
        <v>84</v>
      </c>
      <c r="H348" s="13">
        <v>19</v>
      </c>
      <c r="I348" s="13">
        <v>0</v>
      </c>
      <c r="J348" s="13">
        <v>65</v>
      </c>
      <c r="K348" s="13">
        <v>0</v>
      </c>
      <c r="L348" s="13">
        <v>0</v>
      </c>
    </row>
    <row r="349" spans="1:12" ht="15" customHeight="1" x14ac:dyDescent="0.15">
      <c r="A349" s="111"/>
      <c r="B349" s="18"/>
      <c r="C349" s="110" t="s">
        <v>519</v>
      </c>
      <c r="D349" s="13">
        <v>88</v>
      </c>
      <c r="E349" s="13">
        <v>32</v>
      </c>
      <c r="F349" s="13">
        <v>56</v>
      </c>
      <c r="G349" s="13">
        <v>88</v>
      </c>
      <c r="H349" s="13">
        <v>13</v>
      </c>
      <c r="I349" s="13">
        <v>0</v>
      </c>
      <c r="J349" s="13">
        <v>73</v>
      </c>
      <c r="K349" s="13">
        <v>0</v>
      </c>
      <c r="L349" s="13">
        <v>2</v>
      </c>
    </row>
    <row r="350" spans="1:12" ht="15" customHeight="1" x14ac:dyDescent="0.15">
      <c r="A350" s="111"/>
      <c r="B350" s="18"/>
      <c r="C350" s="110" t="s">
        <v>520</v>
      </c>
      <c r="D350" s="13">
        <v>77</v>
      </c>
      <c r="E350" s="13">
        <v>32</v>
      </c>
      <c r="F350" s="13">
        <v>45</v>
      </c>
      <c r="G350" s="13">
        <v>77</v>
      </c>
      <c r="H350" s="13">
        <v>4</v>
      </c>
      <c r="I350" s="13">
        <v>0</v>
      </c>
      <c r="J350" s="13">
        <v>70</v>
      </c>
      <c r="K350" s="13">
        <v>0</v>
      </c>
      <c r="L350" s="13">
        <v>3</v>
      </c>
    </row>
    <row r="351" spans="1:12" ht="15" customHeight="1" x14ac:dyDescent="0.15">
      <c r="A351" s="111"/>
      <c r="B351" s="18"/>
      <c r="C351" s="110" t="s">
        <v>521</v>
      </c>
      <c r="D351" s="13">
        <v>122</v>
      </c>
      <c r="E351" s="13">
        <v>54</v>
      </c>
      <c r="F351" s="13">
        <v>68</v>
      </c>
      <c r="G351" s="13">
        <v>122</v>
      </c>
      <c r="H351" s="13">
        <v>16</v>
      </c>
      <c r="I351" s="13">
        <v>0</v>
      </c>
      <c r="J351" s="13">
        <v>103</v>
      </c>
      <c r="K351" s="13">
        <v>0</v>
      </c>
      <c r="L351" s="13">
        <v>3</v>
      </c>
    </row>
    <row r="352" spans="1:12" ht="15" customHeight="1" x14ac:dyDescent="0.15">
      <c r="A352" s="111"/>
      <c r="B352" s="18"/>
      <c r="C352" s="110" t="s">
        <v>522</v>
      </c>
      <c r="D352" s="13">
        <v>123</v>
      </c>
      <c r="E352" s="13">
        <v>83</v>
      </c>
      <c r="F352" s="13">
        <v>40</v>
      </c>
      <c r="G352" s="13">
        <v>123</v>
      </c>
      <c r="H352" s="13">
        <v>13</v>
      </c>
      <c r="I352" s="13">
        <v>0</v>
      </c>
      <c r="J352" s="13">
        <v>106</v>
      </c>
      <c r="K352" s="13">
        <v>0</v>
      </c>
      <c r="L352" s="13">
        <v>4</v>
      </c>
    </row>
    <row r="353" spans="1:12" ht="15" customHeight="1" x14ac:dyDescent="0.15">
      <c r="A353" s="111"/>
      <c r="B353" s="18"/>
      <c r="C353" s="110" t="s">
        <v>523</v>
      </c>
      <c r="D353" s="13">
        <v>300</v>
      </c>
      <c r="E353" s="13">
        <v>216</v>
      </c>
      <c r="F353" s="13">
        <v>84</v>
      </c>
      <c r="G353" s="13">
        <v>300</v>
      </c>
      <c r="H353" s="13">
        <v>17</v>
      </c>
      <c r="I353" s="13">
        <v>1</v>
      </c>
      <c r="J353" s="13">
        <v>277</v>
      </c>
      <c r="K353" s="13">
        <v>0</v>
      </c>
      <c r="L353" s="13">
        <v>5</v>
      </c>
    </row>
    <row r="354" spans="1:12" ht="15" customHeight="1" x14ac:dyDescent="0.15">
      <c r="A354" s="111"/>
      <c r="B354" s="19"/>
      <c r="C354" s="108" t="s">
        <v>66</v>
      </c>
      <c r="D354" s="13">
        <v>270</v>
      </c>
      <c r="E354" s="13">
        <v>115</v>
      </c>
      <c r="F354" s="13">
        <v>155</v>
      </c>
      <c r="G354" s="13">
        <v>270</v>
      </c>
      <c r="H354" s="13">
        <v>55</v>
      </c>
      <c r="I354" s="13">
        <v>1</v>
      </c>
      <c r="J354" s="13">
        <v>212</v>
      </c>
      <c r="K354" s="13">
        <v>0</v>
      </c>
      <c r="L354" s="13">
        <v>2</v>
      </c>
    </row>
    <row r="355" spans="1:12" ht="15" customHeight="1" x14ac:dyDescent="0.15">
      <c r="A355" s="111"/>
      <c r="B355" s="11" t="s">
        <v>2</v>
      </c>
      <c r="C355" s="113" t="s">
        <v>16</v>
      </c>
      <c r="D355" s="13">
        <v>835</v>
      </c>
      <c r="E355" s="13">
        <v>315</v>
      </c>
      <c r="F355" s="13">
        <v>520</v>
      </c>
      <c r="G355" s="13">
        <v>835</v>
      </c>
      <c r="H355" s="13">
        <v>170</v>
      </c>
      <c r="I355" s="13">
        <v>16</v>
      </c>
      <c r="J355" s="13">
        <v>629</v>
      </c>
      <c r="K355" s="13">
        <v>0</v>
      </c>
      <c r="L355" s="13">
        <v>20</v>
      </c>
    </row>
    <row r="356" spans="1:12" ht="15" customHeight="1" x14ac:dyDescent="0.15">
      <c r="A356" s="111"/>
      <c r="B356" s="11" t="s">
        <v>3</v>
      </c>
      <c r="C356" s="112"/>
      <c r="D356" s="13"/>
      <c r="E356" s="13"/>
      <c r="F356" s="13"/>
      <c r="G356" s="13"/>
      <c r="H356" s="13"/>
      <c r="I356" s="13"/>
      <c r="J356" s="13"/>
      <c r="K356" s="13"/>
      <c r="L356" s="13"/>
    </row>
    <row r="357" spans="1:12" ht="15" customHeight="1" x14ac:dyDescent="0.15">
      <c r="A357" s="111"/>
      <c r="B357" s="11" t="s">
        <v>4</v>
      </c>
      <c r="C357" s="110" t="s">
        <v>515</v>
      </c>
      <c r="D357" s="13">
        <v>151</v>
      </c>
      <c r="E357" s="13">
        <v>43</v>
      </c>
      <c r="F357" s="13">
        <v>108</v>
      </c>
      <c r="G357" s="13">
        <v>151</v>
      </c>
      <c r="H357" s="13">
        <v>31</v>
      </c>
      <c r="I357" s="13">
        <v>1</v>
      </c>
      <c r="J357" s="13">
        <v>116</v>
      </c>
      <c r="K357" s="13">
        <v>0</v>
      </c>
      <c r="L357" s="13">
        <v>3</v>
      </c>
    </row>
    <row r="358" spans="1:12" ht="15" customHeight="1" x14ac:dyDescent="0.15">
      <c r="A358" s="111"/>
      <c r="B358" s="11"/>
      <c r="C358" s="110" t="s">
        <v>516</v>
      </c>
      <c r="D358" s="13">
        <v>110</v>
      </c>
      <c r="E358" s="13">
        <v>34</v>
      </c>
      <c r="F358" s="13">
        <v>76</v>
      </c>
      <c r="G358" s="13">
        <v>110</v>
      </c>
      <c r="H358" s="13">
        <v>19</v>
      </c>
      <c r="I358" s="13">
        <v>2</v>
      </c>
      <c r="J358" s="13">
        <v>88</v>
      </c>
      <c r="K358" s="13">
        <v>0</v>
      </c>
      <c r="L358" s="13">
        <v>1</v>
      </c>
    </row>
    <row r="359" spans="1:12" ht="15" customHeight="1" x14ac:dyDescent="0.15">
      <c r="A359" s="111"/>
      <c r="B359" s="11"/>
      <c r="C359" s="110" t="s">
        <v>517</v>
      </c>
      <c r="D359" s="13">
        <v>83</v>
      </c>
      <c r="E359" s="13">
        <v>36</v>
      </c>
      <c r="F359" s="13">
        <v>47</v>
      </c>
      <c r="G359" s="13">
        <v>83</v>
      </c>
      <c r="H359" s="13">
        <v>14</v>
      </c>
      <c r="I359" s="13">
        <v>3</v>
      </c>
      <c r="J359" s="13">
        <v>64</v>
      </c>
      <c r="K359" s="13">
        <v>0</v>
      </c>
      <c r="L359" s="13">
        <v>2</v>
      </c>
    </row>
    <row r="360" spans="1:12" ht="15" customHeight="1" x14ac:dyDescent="0.15">
      <c r="A360" s="111"/>
      <c r="B360" s="11"/>
      <c r="C360" s="110" t="s">
        <v>518</v>
      </c>
      <c r="D360" s="13">
        <v>40</v>
      </c>
      <c r="E360" s="13">
        <v>17</v>
      </c>
      <c r="F360" s="13">
        <v>23</v>
      </c>
      <c r="G360" s="13">
        <v>40</v>
      </c>
      <c r="H360" s="13">
        <v>7</v>
      </c>
      <c r="I360" s="13">
        <v>1</v>
      </c>
      <c r="J360" s="13">
        <v>31</v>
      </c>
      <c r="K360" s="13">
        <v>0</v>
      </c>
      <c r="L360" s="13">
        <v>1</v>
      </c>
    </row>
    <row r="361" spans="1:12" ht="15" customHeight="1" x14ac:dyDescent="0.15">
      <c r="A361" s="111"/>
      <c r="B361" s="11"/>
      <c r="C361" s="110" t="s">
        <v>519</v>
      </c>
      <c r="D361" s="13">
        <v>17</v>
      </c>
      <c r="E361" s="13">
        <v>6</v>
      </c>
      <c r="F361" s="13">
        <v>11</v>
      </c>
      <c r="G361" s="13">
        <v>17</v>
      </c>
      <c r="H361" s="13">
        <v>4</v>
      </c>
      <c r="I361" s="13">
        <v>2</v>
      </c>
      <c r="J361" s="13">
        <v>10</v>
      </c>
      <c r="K361" s="13">
        <v>0</v>
      </c>
      <c r="L361" s="13">
        <v>1</v>
      </c>
    </row>
    <row r="362" spans="1:12" ht="15" customHeight="1" x14ac:dyDescent="0.15">
      <c r="A362" s="111"/>
      <c r="B362" s="11"/>
      <c r="C362" s="110" t="s">
        <v>520</v>
      </c>
      <c r="D362" s="13">
        <v>9</v>
      </c>
      <c r="E362" s="13">
        <v>4</v>
      </c>
      <c r="F362" s="13">
        <v>5</v>
      </c>
      <c r="G362" s="13">
        <v>9</v>
      </c>
      <c r="H362" s="13">
        <v>2</v>
      </c>
      <c r="I362" s="13">
        <v>0</v>
      </c>
      <c r="J362" s="13">
        <v>7</v>
      </c>
      <c r="K362" s="13">
        <v>0</v>
      </c>
      <c r="L362" s="13">
        <v>0</v>
      </c>
    </row>
    <row r="363" spans="1:12" ht="15" customHeight="1" x14ac:dyDescent="0.15">
      <c r="A363" s="111"/>
      <c r="B363" s="11"/>
      <c r="C363" s="110" t="s">
        <v>521</v>
      </c>
      <c r="D363" s="13">
        <v>11</v>
      </c>
      <c r="E363" s="13">
        <v>3</v>
      </c>
      <c r="F363" s="13">
        <v>8</v>
      </c>
      <c r="G363" s="13">
        <v>11</v>
      </c>
      <c r="H363" s="13">
        <v>3</v>
      </c>
      <c r="I363" s="13">
        <v>0</v>
      </c>
      <c r="J363" s="13">
        <v>8</v>
      </c>
      <c r="K363" s="13">
        <v>0</v>
      </c>
      <c r="L363" s="13">
        <v>0</v>
      </c>
    </row>
    <row r="364" spans="1:12" ht="15" customHeight="1" x14ac:dyDescent="0.15">
      <c r="A364" s="111"/>
      <c r="B364" s="11"/>
      <c r="C364" s="110" t="s">
        <v>522</v>
      </c>
      <c r="D364" s="13">
        <v>3</v>
      </c>
      <c r="E364" s="13">
        <v>3</v>
      </c>
      <c r="F364" s="13">
        <v>0</v>
      </c>
      <c r="G364" s="13">
        <v>3</v>
      </c>
      <c r="H364" s="13">
        <v>0</v>
      </c>
      <c r="I364" s="13">
        <v>0</v>
      </c>
      <c r="J364" s="13">
        <v>3</v>
      </c>
      <c r="K364" s="13">
        <v>0</v>
      </c>
      <c r="L364" s="13">
        <v>0</v>
      </c>
    </row>
    <row r="365" spans="1:12" ht="15" customHeight="1" x14ac:dyDescent="0.15">
      <c r="A365" s="111"/>
      <c r="B365" s="11"/>
      <c r="C365" s="110" t="s">
        <v>523</v>
      </c>
      <c r="D365" s="13">
        <v>25</v>
      </c>
      <c r="E365" s="13">
        <v>21</v>
      </c>
      <c r="F365" s="13">
        <v>4</v>
      </c>
      <c r="G365" s="13">
        <v>25</v>
      </c>
      <c r="H365" s="13">
        <v>1</v>
      </c>
      <c r="I365" s="13">
        <v>0</v>
      </c>
      <c r="J365" s="13">
        <v>23</v>
      </c>
      <c r="K365" s="13">
        <v>0</v>
      </c>
      <c r="L365" s="13">
        <v>1</v>
      </c>
    </row>
    <row r="366" spans="1:12" ht="15" customHeight="1" x14ac:dyDescent="0.15">
      <c r="A366" s="111"/>
      <c r="B366" s="11"/>
      <c r="C366" s="108" t="s">
        <v>66</v>
      </c>
      <c r="D366" s="13">
        <v>386</v>
      </c>
      <c r="E366" s="13">
        <v>148</v>
      </c>
      <c r="F366" s="13">
        <v>238</v>
      </c>
      <c r="G366" s="13">
        <v>386</v>
      </c>
      <c r="H366" s="13">
        <v>89</v>
      </c>
      <c r="I366" s="13">
        <v>7</v>
      </c>
      <c r="J366" s="13">
        <v>279</v>
      </c>
      <c r="K366" s="13">
        <v>0</v>
      </c>
      <c r="L366" s="13">
        <v>11</v>
      </c>
    </row>
    <row r="367" spans="1:12" ht="15" customHeight="1" x14ac:dyDescent="0.15">
      <c r="A367" s="111"/>
      <c r="B367" s="204" t="s">
        <v>5</v>
      </c>
      <c r="C367" s="113" t="s">
        <v>16</v>
      </c>
      <c r="D367" s="13">
        <v>955</v>
      </c>
      <c r="E367" s="13">
        <v>256</v>
      </c>
      <c r="F367" s="13">
        <v>699</v>
      </c>
      <c r="G367" s="13">
        <v>955</v>
      </c>
      <c r="H367" s="13">
        <v>162</v>
      </c>
      <c r="I367" s="13">
        <v>30</v>
      </c>
      <c r="J367" s="13">
        <v>724</v>
      </c>
      <c r="K367" s="13">
        <v>7</v>
      </c>
      <c r="L367" s="13">
        <v>32</v>
      </c>
    </row>
    <row r="368" spans="1:12" ht="15" customHeight="1" x14ac:dyDescent="0.15">
      <c r="A368" s="111"/>
      <c r="B368" s="205"/>
      <c r="C368" s="112"/>
      <c r="D368" s="13"/>
      <c r="E368" s="13"/>
      <c r="F368" s="13"/>
      <c r="G368" s="13"/>
      <c r="H368" s="13"/>
      <c r="I368" s="13"/>
      <c r="J368" s="13"/>
      <c r="K368" s="13"/>
      <c r="L368" s="13"/>
    </row>
    <row r="369" spans="1:12" ht="15" customHeight="1" x14ac:dyDescent="0.15">
      <c r="A369" s="111"/>
      <c r="B369" s="205"/>
      <c r="C369" s="110" t="s">
        <v>515</v>
      </c>
      <c r="D369" s="13">
        <v>38</v>
      </c>
      <c r="E369" s="13">
        <v>11</v>
      </c>
      <c r="F369" s="13">
        <v>27</v>
      </c>
      <c r="G369" s="13">
        <v>38</v>
      </c>
      <c r="H369" s="13">
        <v>4</v>
      </c>
      <c r="I369" s="13">
        <v>3</v>
      </c>
      <c r="J369" s="13">
        <v>30</v>
      </c>
      <c r="K369" s="13">
        <v>1</v>
      </c>
      <c r="L369" s="13">
        <v>0</v>
      </c>
    </row>
    <row r="370" spans="1:12" ht="15" customHeight="1" x14ac:dyDescent="0.15">
      <c r="A370" s="111"/>
      <c r="B370" s="205"/>
      <c r="C370" s="110" t="s">
        <v>516</v>
      </c>
      <c r="D370" s="13">
        <v>62</v>
      </c>
      <c r="E370" s="13">
        <v>20</v>
      </c>
      <c r="F370" s="13">
        <v>42</v>
      </c>
      <c r="G370" s="13">
        <v>62</v>
      </c>
      <c r="H370" s="13">
        <v>15</v>
      </c>
      <c r="I370" s="13">
        <v>1</v>
      </c>
      <c r="J370" s="13">
        <v>45</v>
      </c>
      <c r="K370" s="13">
        <v>1</v>
      </c>
      <c r="L370" s="13">
        <v>0</v>
      </c>
    </row>
    <row r="371" spans="1:12" ht="15" customHeight="1" x14ac:dyDescent="0.15">
      <c r="A371" s="111"/>
      <c r="B371" s="205"/>
      <c r="C371" s="110" t="s">
        <v>517</v>
      </c>
      <c r="D371" s="13">
        <v>120</v>
      </c>
      <c r="E371" s="13">
        <v>40</v>
      </c>
      <c r="F371" s="13">
        <v>80</v>
      </c>
      <c r="G371" s="13">
        <v>120</v>
      </c>
      <c r="H371" s="13">
        <v>20</v>
      </c>
      <c r="I371" s="13">
        <v>3</v>
      </c>
      <c r="J371" s="13">
        <v>93</v>
      </c>
      <c r="K371" s="13">
        <v>0</v>
      </c>
      <c r="L371" s="13">
        <v>4</v>
      </c>
    </row>
    <row r="372" spans="1:12" ht="15" customHeight="1" x14ac:dyDescent="0.15">
      <c r="A372" s="111"/>
      <c r="B372" s="200"/>
      <c r="C372" s="110" t="s">
        <v>518</v>
      </c>
      <c r="D372" s="13">
        <v>109</v>
      </c>
      <c r="E372" s="13">
        <v>22</v>
      </c>
      <c r="F372" s="13">
        <v>87</v>
      </c>
      <c r="G372" s="13">
        <v>109</v>
      </c>
      <c r="H372" s="13">
        <v>17</v>
      </c>
      <c r="I372" s="13">
        <v>3</v>
      </c>
      <c r="J372" s="13">
        <v>85</v>
      </c>
      <c r="K372" s="13">
        <v>0</v>
      </c>
      <c r="L372" s="13">
        <v>4</v>
      </c>
    </row>
    <row r="373" spans="1:12" ht="15" customHeight="1" x14ac:dyDescent="0.15">
      <c r="A373" s="111"/>
      <c r="B373" s="200"/>
      <c r="C373" s="110" t="s">
        <v>519</v>
      </c>
      <c r="D373" s="13">
        <v>95</v>
      </c>
      <c r="E373" s="13">
        <v>23</v>
      </c>
      <c r="F373" s="13">
        <v>72</v>
      </c>
      <c r="G373" s="13">
        <v>95</v>
      </c>
      <c r="H373" s="13">
        <v>15</v>
      </c>
      <c r="I373" s="13">
        <v>0</v>
      </c>
      <c r="J373" s="13">
        <v>77</v>
      </c>
      <c r="K373" s="13">
        <v>0</v>
      </c>
      <c r="L373" s="13">
        <v>3</v>
      </c>
    </row>
    <row r="374" spans="1:12" ht="15" customHeight="1" x14ac:dyDescent="0.15">
      <c r="A374" s="111"/>
      <c r="B374" s="200"/>
      <c r="C374" s="110" t="s">
        <v>520</v>
      </c>
      <c r="D374" s="13">
        <v>62</v>
      </c>
      <c r="E374" s="13">
        <v>19</v>
      </c>
      <c r="F374" s="13">
        <v>43</v>
      </c>
      <c r="G374" s="13">
        <v>62</v>
      </c>
      <c r="H374" s="13">
        <v>7</v>
      </c>
      <c r="I374" s="13">
        <v>2</v>
      </c>
      <c r="J374" s="13">
        <v>50</v>
      </c>
      <c r="K374" s="13">
        <v>0</v>
      </c>
      <c r="L374" s="13">
        <v>3</v>
      </c>
    </row>
    <row r="375" spans="1:12" ht="15" customHeight="1" x14ac:dyDescent="0.15">
      <c r="A375" s="111"/>
      <c r="B375" s="200"/>
      <c r="C375" s="110" t="s">
        <v>521</v>
      </c>
      <c r="D375" s="13">
        <v>76</v>
      </c>
      <c r="E375" s="13">
        <v>25</v>
      </c>
      <c r="F375" s="13">
        <v>51</v>
      </c>
      <c r="G375" s="13">
        <v>76</v>
      </c>
      <c r="H375" s="13">
        <v>4</v>
      </c>
      <c r="I375" s="13">
        <v>0</v>
      </c>
      <c r="J375" s="13">
        <v>68</v>
      </c>
      <c r="K375" s="13">
        <v>0</v>
      </c>
      <c r="L375" s="13">
        <v>4</v>
      </c>
    </row>
    <row r="376" spans="1:12" ht="15" customHeight="1" x14ac:dyDescent="0.15">
      <c r="A376" s="111"/>
      <c r="B376" s="200"/>
      <c r="C376" s="110" t="s">
        <v>522</v>
      </c>
      <c r="D376" s="13">
        <v>18</v>
      </c>
      <c r="E376" s="13">
        <v>3</v>
      </c>
      <c r="F376" s="13">
        <v>15</v>
      </c>
      <c r="G376" s="13">
        <v>18</v>
      </c>
      <c r="H376" s="13">
        <v>2</v>
      </c>
      <c r="I376" s="13">
        <v>0</v>
      </c>
      <c r="J376" s="13">
        <v>12</v>
      </c>
      <c r="K376" s="13">
        <v>1</v>
      </c>
      <c r="L376" s="13">
        <v>3</v>
      </c>
    </row>
    <row r="377" spans="1:12" ht="15" customHeight="1" x14ac:dyDescent="0.15">
      <c r="A377" s="111"/>
      <c r="B377" s="200"/>
      <c r="C377" s="110" t="s">
        <v>523</v>
      </c>
      <c r="D377" s="13">
        <v>12</v>
      </c>
      <c r="E377" s="13">
        <v>4</v>
      </c>
      <c r="F377" s="13">
        <v>8</v>
      </c>
      <c r="G377" s="13">
        <v>12</v>
      </c>
      <c r="H377" s="13">
        <v>0</v>
      </c>
      <c r="I377" s="13">
        <v>0</v>
      </c>
      <c r="J377" s="13">
        <v>12</v>
      </c>
      <c r="K377" s="13">
        <v>0</v>
      </c>
      <c r="L377" s="13">
        <v>0</v>
      </c>
    </row>
    <row r="378" spans="1:12" ht="15" customHeight="1" x14ac:dyDescent="0.15">
      <c r="A378" s="109"/>
      <c r="B378" s="456"/>
      <c r="C378" s="108" t="s">
        <v>66</v>
      </c>
      <c r="D378" s="13">
        <v>363</v>
      </c>
      <c r="E378" s="13">
        <v>89</v>
      </c>
      <c r="F378" s="13">
        <v>274</v>
      </c>
      <c r="G378" s="13">
        <v>363</v>
      </c>
      <c r="H378" s="13">
        <v>78</v>
      </c>
      <c r="I378" s="13">
        <v>18</v>
      </c>
      <c r="J378" s="13">
        <v>252</v>
      </c>
      <c r="K378" s="13">
        <v>4</v>
      </c>
      <c r="L378" s="13">
        <v>11</v>
      </c>
    </row>
  </sheetData>
  <mergeCells count="17">
    <mergeCell ref="B292:B296"/>
    <mergeCell ref="B322:B326"/>
    <mergeCell ref="A332:A333"/>
    <mergeCell ref="B339:B342"/>
    <mergeCell ref="B367:B371"/>
    <mergeCell ref="A143:A144"/>
    <mergeCell ref="B150:B153"/>
    <mergeCell ref="B178:B182"/>
    <mergeCell ref="B211:B215"/>
    <mergeCell ref="B236:B240"/>
    <mergeCell ref="B260:B264"/>
    <mergeCell ref="E2:F2"/>
    <mergeCell ref="B22:B26"/>
    <mergeCell ref="B47:B51"/>
    <mergeCell ref="B71:B75"/>
    <mergeCell ref="B103:B107"/>
    <mergeCell ref="B133:B137"/>
  </mergeCells>
  <phoneticPr fontId="6"/>
  <pageMargins left="0.39370078740157483" right="0.39370078740157483" top="0.39370078740157483" bottom="0.19685039370078741" header="0.19685039370078741" footer="0.19685039370078741"/>
  <pageSetup paperSize="9" scale="70" orientation="portrait" horizontalDpi="200" verticalDpi="200" r:id="rId1"/>
  <headerFooter alignWithMargins="0">
    <oddHeader>&amp;R&amp;"ＭＳ ゴシック,標準"&amp;11&amp;F-&amp;A</oddHeader>
  </headerFooter>
  <rowBreaks count="2" manualBreakCount="2">
    <brk id="78" max="16383" man="1"/>
    <brk id="153"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64CE03-E049-4700-82D8-BAD9EE3DC491}">
  <dimension ref="A1:L256"/>
  <sheetViews>
    <sheetView showGridLines="0" view="pageBreakPreview" zoomScaleNormal="100" zoomScaleSheetLayoutView="100" workbookViewId="0"/>
  </sheetViews>
  <sheetFormatPr defaultColWidth="8" defaultRowHeight="15" customHeight="1" x14ac:dyDescent="0.15"/>
  <cols>
    <col min="1" max="1" width="23.140625" style="1" customWidth="1"/>
    <col min="2" max="2" width="4.28515625" style="1" customWidth="1"/>
    <col min="3" max="3" width="20.5703125" style="1" customWidth="1"/>
    <col min="4" max="6" width="11.28515625" style="1" customWidth="1"/>
    <col min="7" max="11" width="11.85546875" style="1" customWidth="1"/>
    <col min="12" max="12" width="10.5703125" style="1" customWidth="1"/>
    <col min="13" max="16384" width="8" style="1"/>
  </cols>
  <sheetData>
    <row r="1" spans="1:12" ht="15" customHeight="1" x14ac:dyDescent="0.15">
      <c r="D1" s="1" t="s">
        <v>616</v>
      </c>
      <c r="G1" s="1" t="s">
        <v>617</v>
      </c>
    </row>
    <row r="2" spans="1:12" s="7" customFormat="1" ht="24.95" customHeight="1" x14ac:dyDescent="0.15">
      <c r="A2" s="156"/>
      <c r="B2" s="155"/>
      <c r="C2" s="154"/>
      <c r="D2" s="153" t="s">
        <v>0</v>
      </c>
      <c r="E2" s="472" t="s">
        <v>57</v>
      </c>
      <c r="F2" s="473"/>
      <c r="G2" s="153" t="s">
        <v>0</v>
      </c>
      <c r="H2" s="153" t="s">
        <v>618</v>
      </c>
      <c r="I2" s="153" t="s">
        <v>619</v>
      </c>
      <c r="J2" s="474" t="s">
        <v>620</v>
      </c>
      <c r="K2" s="475" t="s">
        <v>621</v>
      </c>
      <c r="L2" s="153" t="s">
        <v>65</v>
      </c>
    </row>
    <row r="3" spans="1:12" s="7" customFormat="1" ht="15" customHeight="1" x14ac:dyDescent="0.15">
      <c r="A3" s="150"/>
      <c r="C3" s="149"/>
      <c r="D3" s="148"/>
      <c r="E3" s="148" t="s">
        <v>52</v>
      </c>
      <c r="F3" s="148" t="s">
        <v>622</v>
      </c>
      <c r="G3" s="148"/>
      <c r="H3" s="148"/>
      <c r="I3" s="148"/>
      <c r="J3" s="201"/>
      <c r="K3" s="201"/>
      <c r="L3" s="148"/>
    </row>
    <row r="4" spans="1:12" ht="15" customHeight="1" x14ac:dyDescent="0.15">
      <c r="A4" s="114" t="s">
        <v>624</v>
      </c>
      <c r="B4" s="17" t="s">
        <v>6</v>
      </c>
      <c r="C4" s="113" t="s">
        <v>16</v>
      </c>
      <c r="D4" s="8">
        <f t="shared" ref="D4:L4" si="0">D132</f>
        <v>1165</v>
      </c>
      <c r="E4" s="8">
        <f t="shared" si="0"/>
        <v>602</v>
      </c>
      <c r="F4" s="8">
        <f t="shared" si="0"/>
        <v>563</v>
      </c>
      <c r="G4" s="8">
        <f t="shared" si="0"/>
        <v>1165</v>
      </c>
      <c r="H4" s="8">
        <f t="shared" si="0"/>
        <v>159</v>
      </c>
      <c r="I4" s="8">
        <f t="shared" si="0"/>
        <v>2</v>
      </c>
      <c r="J4" s="8">
        <f t="shared" si="0"/>
        <v>984</v>
      </c>
      <c r="K4" s="8">
        <f t="shared" si="0"/>
        <v>0</v>
      </c>
      <c r="L4" s="8">
        <f t="shared" si="0"/>
        <v>20</v>
      </c>
    </row>
    <row r="5" spans="1:12" ht="15" customHeight="1" x14ac:dyDescent="0.15">
      <c r="A5" s="80" t="s">
        <v>625</v>
      </c>
      <c r="B5" s="18" t="s">
        <v>7</v>
      </c>
      <c r="C5" s="112"/>
      <c r="D5" s="29">
        <f>IF(SUM(E5:F5)&gt;100,"－",SUM(E5:F5))</f>
        <v>100</v>
      </c>
      <c r="E5" s="28">
        <f>E132/$D4*100</f>
        <v>51.673819742489272</v>
      </c>
      <c r="F5" s="28">
        <f>F132/$D4*100</f>
        <v>48.326180257510728</v>
      </c>
      <c r="G5" s="29">
        <f>IF(SUM(H5:L5)&gt;100,"－",SUM(H5:L5))</f>
        <v>100</v>
      </c>
      <c r="H5" s="28">
        <f>H132/$D4*100</f>
        <v>13.648068669527897</v>
      </c>
      <c r="I5" s="28">
        <f>I132/$D4*100</f>
        <v>0.17167381974248927</v>
      </c>
      <c r="J5" s="28">
        <f t="shared" ref="J5:K5" si="1">J132/$D4*100</f>
        <v>84.46351931330473</v>
      </c>
      <c r="K5" s="28">
        <f t="shared" si="1"/>
        <v>0</v>
      </c>
      <c r="L5" s="28">
        <f>L132/$D4*100</f>
        <v>1.7167381974248928</v>
      </c>
    </row>
    <row r="6" spans="1:12" ht="15" customHeight="1" x14ac:dyDescent="0.15">
      <c r="A6" s="80" t="s">
        <v>626</v>
      </c>
      <c r="B6" s="18" t="s">
        <v>8</v>
      </c>
      <c r="C6" s="110" t="s">
        <v>627</v>
      </c>
      <c r="D6" s="20">
        <f>D134</f>
        <v>0</v>
      </c>
      <c r="E6" s="12">
        <f>IF($D6=0,0,E134/$D6*100)</f>
        <v>0</v>
      </c>
      <c r="F6" s="12">
        <f>IF($D6=0,0,F134/$D6*100)</f>
        <v>0</v>
      </c>
      <c r="G6" s="20">
        <f>G134</f>
        <v>0</v>
      </c>
      <c r="H6" s="12">
        <f>IF($D6=0,0,H134/$D6*100)</f>
        <v>0</v>
      </c>
      <c r="I6" s="12">
        <f>IF($D6=0,0,I134/$D6*100)</f>
        <v>0</v>
      </c>
      <c r="J6" s="12">
        <f t="shared" ref="J6:K15" si="2">IF($D6=0,0,J134/$D6*100)</f>
        <v>0</v>
      </c>
      <c r="K6" s="12">
        <f t="shared" si="2"/>
        <v>0</v>
      </c>
      <c r="L6" s="12">
        <f>IF($D6=0,0,L134/$D6*100)</f>
        <v>0</v>
      </c>
    </row>
    <row r="7" spans="1:12" ht="15" customHeight="1" x14ac:dyDescent="0.15">
      <c r="A7" s="111" t="s">
        <v>527</v>
      </c>
      <c r="B7" s="18" t="s">
        <v>9</v>
      </c>
      <c r="C7" s="110" t="s">
        <v>528</v>
      </c>
      <c r="D7" s="20">
        <f t="shared" ref="D7:F16" si="3">D135</f>
        <v>5</v>
      </c>
      <c r="E7" s="12">
        <f t="shared" ref="E7:F15" si="4">IF($D7=0,0,E135/$D7*100)</f>
        <v>60</v>
      </c>
      <c r="F7" s="12">
        <f t="shared" si="4"/>
        <v>40</v>
      </c>
      <c r="G7" s="20">
        <f t="shared" ref="G7:L16" si="5">G135</f>
        <v>5</v>
      </c>
      <c r="H7" s="12">
        <f t="shared" ref="H7:L15" si="6">IF($D7=0,0,H135/$D7*100)</f>
        <v>40</v>
      </c>
      <c r="I7" s="12">
        <f t="shared" si="6"/>
        <v>0</v>
      </c>
      <c r="J7" s="12">
        <f t="shared" si="2"/>
        <v>60</v>
      </c>
      <c r="K7" s="12">
        <f t="shared" si="2"/>
        <v>0</v>
      </c>
      <c r="L7" s="12">
        <f t="shared" si="6"/>
        <v>0</v>
      </c>
    </row>
    <row r="8" spans="1:12" ht="15" customHeight="1" x14ac:dyDescent="0.15">
      <c r="A8" s="111"/>
      <c r="B8" s="18"/>
      <c r="C8" s="110" t="s">
        <v>628</v>
      </c>
      <c r="D8" s="20">
        <f t="shared" si="3"/>
        <v>24</v>
      </c>
      <c r="E8" s="12">
        <f t="shared" si="4"/>
        <v>25</v>
      </c>
      <c r="F8" s="12">
        <f t="shared" si="4"/>
        <v>75</v>
      </c>
      <c r="G8" s="20">
        <f t="shared" si="5"/>
        <v>24</v>
      </c>
      <c r="H8" s="12">
        <f t="shared" si="6"/>
        <v>12.5</v>
      </c>
      <c r="I8" s="12">
        <f t="shared" si="6"/>
        <v>0</v>
      </c>
      <c r="J8" s="12">
        <f t="shared" si="2"/>
        <v>79.166666666666657</v>
      </c>
      <c r="K8" s="12">
        <f t="shared" si="2"/>
        <v>0</v>
      </c>
      <c r="L8" s="12">
        <f t="shared" si="6"/>
        <v>8.3333333333333321</v>
      </c>
    </row>
    <row r="9" spans="1:12" ht="15" customHeight="1" x14ac:dyDescent="0.15">
      <c r="A9" s="111"/>
      <c r="B9" s="18"/>
      <c r="C9" s="110" t="s">
        <v>629</v>
      </c>
      <c r="D9" s="20">
        <f t="shared" si="3"/>
        <v>35</v>
      </c>
      <c r="E9" s="12">
        <f t="shared" si="4"/>
        <v>48.571428571428569</v>
      </c>
      <c r="F9" s="12">
        <f t="shared" si="4"/>
        <v>51.428571428571423</v>
      </c>
      <c r="G9" s="20">
        <f t="shared" si="5"/>
        <v>35</v>
      </c>
      <c r="H9" s="12">
        <f t="shared" si="6"/>
        <v>20</v>
      </c>
      <c r="I9" s="12">
        <f t="shared" si="6"/>
        <v>0</v>
      </c>
      <c r="J9" s="12">
        <f t="shared" si="2"/>
        <v>80</v>
      </c>
      <c r="K9" s="12">
        <f t="shared" si="2"/>
        <v>0</v>
      </c>
      <c r="L9" s="12">
        <f t="shared" si="6"/>
        <v>0</v>
      </c>
    </row>
    <row r="10" spans="1:12" ht="15" customHeight="1" x14ac:dyDescent="0.15">
      <c r="A10" s="111"/>
      <c r="B10" s="18"/>
      <c r="C10" s="110" t="s">
        <v>630</v>
      </c>
      <c r="D10" s="20">
        <f t="shared" si="3"/>
        <v>98</v>
      </c>
      <c r="E10" s="12">
        <f t="shared" si="4"/>
        <v>46.938775510204081</v>
      </c>
      <c r="F10" s="12">
        <f t="shared" si="4"/>
        <v>53.061224489795919</v>
      </c>
      <c r="G10" s="20">
        <f t="shared" si="5"/>
        <v>98</v>
      </c>
      <c r="H10" s="12">
        <f t="shared" si="6"/>
        <v>15.306122448979592</v>
      </c>
      <c r="I10" s="12">
        <f t="shared" si="6"/>
        <v>0</v>
      </c>
      <c r="J10" s="12">
        <f t="shared" si="2"/>
        <v>82.653061224489804</v>
      </c>
      <c r="K10" s="12">
        <f t="shared" si="2"/>
        <v>0</v>
      </c>
      <c r="L10" s="12">
        <f t="shared" si="6"/>
        <v>2.0408163265306123</v>
      </c>
    </row>
    <row r="11" spans="1:12" ht="15" customHeight="1" x14ac:dyDescent="0.15">
      <c r="A11" s="111"/>
      <c r="B11" s="18"/>
      <c r="C11" s="110" t="s">
        <v>533</v>
      </c>
      <c r="D11" s="20">
        <f t="shared" si="3"/>
        <v>153</v>
      </c>
      <c r="E11" s="12">
        <f t="shared" si="4"/>
        <v>47.058823529411761</v>
      </c>
      <c r="F11" s="12">
        <f t="shared" si="4"/>
        <v>52.941176470588239</v>
      </c>
      <c r="G11" s="20">
        <f t="shared" si="5"/>
        <v>153</v>
      </c>
      <c r="H11" s="12">
        <f t="shared" si="6"/>
        <v>10.457516339869281</v>
      </c>
      <c r="I11" s="12">
        <f t="shared" si="6"/>
        <v>0</v>
      </c>
      <c r="J11" s="12">
        <f t="shared" si="2"/>
        <v>87.58169934640523</v>
      </c>
      <c r="K11" s="12">
        <f t="shared" si="2"/>
        <v>0</v>
      </c>
      <c r="L11" s="12">
        <f t="shared" si="6"/>
        <v>1.9607843137254901</v>
      </c>
    </row>
    <row r="12" spans="1:12" ht="15" customHeight="1" x14ac:dyDescent="0.15">
      <c r="A12" s="111"/>
      <c r="B12" s="18"/>
      <c r="C12" s="110" t="s">
        <v>631</v>
      </c>
      <c r="D12" s="20">
        <f t="shared" si="3"/>
        <v>510</v>
      </c>
      <c r="E12" s="12">
        <f t="shared" si="4"/>
        <v>55.294117647058826</v>
      </c>
      <c r="F12" s="12">
        <f t="shared" si="4"/>
        <v>44.705882352941181</v>
      </c>
      <c r="G12" s="20">
        <f t="shared" si="5"/>
        <v>510</v>
      </c>
      <c r="H12" s="12">
        <f t="shared" si="6"/>
        <v>12.549019607843137</v>
      </c>
      <c r="I12" s="12">
        <f t="shared" si="6"/>
        <v>0.19607843137254902</v>
      </c>
      <c r="J12" s="12">
        <f t="shared" si="2"/>
        <v>85.882352941176464</v>
      </c>
      <c r="K12" s="12">
        <f t="shared" si="2"/>
        <v>0</v>
      </c>
      <c r="L12" s="12">
        <f t="shared" si="6"/>
        <v>1.3725490196078431</v>
      </c>
    </row>
    <row r="13" spans="1:12" ht="15" customHeight="1" x14ac:dyDescent="0.15">
      <c r="A13" s="111"/>
      <c r="B13" s="18"/>
      <c r="C13" s="110" t="s">
        <v>632</v>
      </c>
      <c r="D13" s="20">
        <f t="shared" si="3"/>
        <v>198</v>
      </c>
      <c r="E13" s="12">
        <f t="shared" si="4"/>
        <v>53.535353535353536</v>
      </c>
      <c r="F13" s="12">
        <f t="shared" si="4"/>
        <v>46.464646464646464</v>
      </c>
      <c r="G13" s="20">
        <f t="shared" si="5"/>
        <v>198</v>
      </c>
      <c r="H13" s="12">
        <f t="shared" si="6"/>
        <v>14.646464646464647</v>
      </c>
      <c r="I13" s="12">
        <f t="shared" si="6"/>
        <v>0.50505050505050508</v>
      </c>
      <c r="J13" s="12">
        <f t="shared" si="2"/>
        <v>83.838383838383834</v>
      </c>
      <c r="K13" s="12">
        <f t="shared" si="2"/>
        <v>0</v>
      </c>
      <c r="L13" s="12">
        <f t="shared" si="6"/>
        <v>1.0101010101010102</v>
      </c>
    </row>
    <row r="14" spans="1:12" ht="15" customHeight="1" x14ac:dyDescent="0.15">
      <c r="A14" s="111"/>
      <c r="B14" s="18"/>
      <c r="C14" s="110" t="s">
        <v>633</v>
      </c>
      <c r="D14" s="20">
        <f t="shared" si="3"/>
        <v>79</v>
      </c>
      <c r="E14" s="12">
        <f t="shared" si="4"/>
        <v>49.367088607594937</v>
      </c>
      <c r="F14" s="12">
        <f t="shared" si="4"/>
        <v>50.632911392405063</v>
      </c>
      <c r="G14" s="20">
        <f t="shared" si="5"/>
        <v>79</v>
      </c>
      <c r="H14" s="12">
        <f t="shared" si="6"/>
        <v>12.658227848101266</v>
      </c>
      <c r="I14" s="12">
        <f t="shared" si="6"/>
        <v>0</v>
      </c>
      <c r="J14" s="12">
        <f t="shared" si="2"/>
        <v>87.341772151898738</v>
      </c>
      <c r="K14" s="12">
        <f t="shared" si="2"/>
        <v>0</v>
      </c>
      <c r="L14" s="12">
        <f t="shared" si="6"/>
        <v>0</v>
      </c>
    </row>
    <row r="15" spans="1:12" ht="15" customHeight="1" x14ac:dyDescent="0.15">
      <c r="A15" s="111"/>
      <c r="B15" s="19"/>
      <c r="C15" s="108" t="s">
        <v>66</v>
      </c>
      <c r="D15" s="21">
        <f t="shared" si="3"/>
        <v>63</v>
      </c>
      <c r="E15" s="9">
        <f t="shared" si="4"/>
        <v>49.206349206349202</v>
      </c>
      <c r="F15" s="9">
        <f t="shared" si="4"/>
        <v>50.793650793650791</v>
      </c>
      <c r="G15" s="21">
        <f t="shared" si="5"/>
        <v>63</v>
      </c>
      <c r="H15" s="9">
        <f t="shared" si="6"/>
        <v>20.634920634920633</v>
      </c>
      <c r="I15" s="9">
        <f t="shared" si="6"/>
        <v>0</v>
      </c>
      <c r="J15" s="9">
        <f t="shared" si="2"/>
        <v>73.015873015873012</v>
      </c>
      <c r="K15" s="9">
        <f t="shared" si="2"/>
        <v>0</v>
      </c>
      <c r="L15" s="9">
        <f t="shared" si="6"/>
        <v>6.3492063492063489</v>
      </c>
    </row>
    <row r="16" spans="1:12" ht="15" customHeight="1" x14ac:dyDescent="0.15">
      <c r="A16" s="111"/>
      <c r="B16" s="11" t="s">
        <v>2</v>
      </c>
      <c r="C16" s="113" t="s">
        <v>16</v>
      </c>
      <c r="D16" s="20">
        <f t="shared" si="3"/>
        <v>835</v>
      </c>
      <c r="E16" s="20">
        <f t="shared" si="3"/>
        <v>315</v>
      </c>
      <c r="F16" s="20">
        <f t="shared" si="3"/>
        <v>520</v>
      </c>
      <c r="G16" s="20">
        <f t="shared" si="5"/>
        <v>835</v>
      </c>
      <c r="H16" s="20">
        <f t="shared" si="5"/>
        <v>170</v>
      </c>
      <c r="I16" s="20">
        <f t="shared" si="5"/>
        <v>16</v>
      </c>
      <c r="J16" s="20">
        <f t="shared" si="5"/>
        <v>629</v>
      </c>
      <c r="K16" s="20">
        <f t="shared" si="5"/>
        <v>0</v>
      </c>
      <c r="L16" s="20">
        <f t="shared" si="5"/>
        <v>20</v>
      </c>
    </row>
    <row r="17" spans="1:12" ht="15" customHeight="1" x14ac:dyDescent="0.15">
      <c r="A17" s="111"/>
      <c r="B17" s="11" t="s">
        <v>3</v>
      </c>
      <c r="C17" s="112"/>
      <c r="D17" s="28">
        <f>IF(SUM(E17:F17)&gt;100,"－",SUM(E17:F17))</f>
        <v>100</v>
      </c>
      <c r="E17" s="28">
        <f>E144/$D16*100</f>
        <v>37.724550898203589</v>
      </c>
      <c r="F17" s="28">
        <f>F144/$D16*100</f>
        <v>62.275449101796411</v>
      </c>
      <c r="G17" s="28">
        <f>IF(SUM(H17:L17)&gt;100,"－",SUM(H17:L17))</f>
        <v>100.00000000000001</v>
      </c>
      <c r="H17" s="28">
        <f>H144/$D16*100</f>
        <v>20.359281437125748</v>
      </c>
      <c r="I17" s="28">
        <f>I144/$D16*100</f>
        <v>1.9161676646706587</v>
      </c>
      <c r="J17" s="28">
        <f t="shared" ref="J17:K17" si="7">J144/$D16*100</f>
        <v>75.329341317365277</v>
      </c>
      <c r="K17" s="28">
        <f t="shared" si="7"/>
        <v>0</v>
      </c>
      <c r="L17" s="28">
        <f>L144/$D16*100</f>
        <v>2.3952095808383236</v>
      </c>
    </row>
    <row r="18" spans="1:12" ht="15" customHeight="1" x14ac:dyDescent="0.15">
      <c r="A18" s="111"/>
      <c r="B18" s="11" t="s">
        <v>4</v>
      </c>
      <c r="C18" s="110" t="s">
        <v>627</v>
      </c>
      <c r="D18" s="20">
        <f>D146</f>
        <v>11</v>
      </c>
      <c r="E18" s="12">
        <f>IF($D18=0,0,E146/$D18*100)</f>
        <v>54.54545454545454</v>
      </c>
      <c r="F18" s="12">
        <f>IF($D18=0,0,F146/$D18*100)</f>
        <v>45.454545454545453</v>
      </c>
      <c r="G18" s="20">
        <f>G146</f>
        <v>11</v>
      </c>
      <c r="H18" s="12">
        <f>IF($D18=0,0,H146/$D18*100)</f>
        <v>9.0909090909090917</v>
      </c>
      <c r="I18" s="12">
        <f>IF($D18=0,0,I146/$D18*100)</f>
        <v>0</v>
      </c>
      <c r="J18" s="12">
        <f t="shared" ref="J18:K27" si="8">IF($D18=0,0,J146/$D18*100)</f>
        <v>90.909090909090907</v>
      </c>
      <c r="K18" s="12">
        <f t="shared" si="8"/>
        <v>0</v>
      </c>
      <c r="L18" s="12">
        <f>IF($D18=0,0,L146/$D18*100)</f>
        <v>0</v>
      </c>
    </row>
    <row r="19" spans="1:12" ht="15" customHeight="1" x14ac:dyDescent="0.15">
      <c r="A19" s="111"/>
      <c r="B19" s="11"/>
      <c r="C19" s="110" t="s">
        <v>528</v>
      </c>
      <c r="D19" s="20">
        <f t="shared" ref="D19:F28" si="9">D147</f>
        <v>25</v>
      </c>
      <c r="E19" s="12">
        <f t="shared" ref="E19:F27" si="10">IF($D19=0,0,E147/$D19*100)</f>
        <v>20</v>
      </c>
      <c r="F19" s="12">
        <f t="shared" si="10"/>
        <v>80</v>
      </c>
      <c r="G19" s="20">
        <f t="shared" ref="G19:L28" si="11">G147</f>
        <v>25</v>
      </c>
      <c r="H19" s="12">
        <f t="shared" ref="H19:L27" si="12">IF($D19=0,0,H147/$D19*100)</f>
        <v>20</v>
      </c>
      <c r="I19" s="12">
        <f t="shared" si="12"/>
        <v>0</v>
      </c>
      <c r="J19" s="12">
        <f t="shared" si="8"/>
        <v>80</v>
      </c>
      <c r="K19" s="12">
        <f t="shared" si="8"/>
        <v>0</v>
      </c>
      <c r="L19" s="12">
        <f t="shared" si="12"/>
        <v>0</v>
      </c>
    </row>
    <row r="20" spans="1:12" ht="15" customHeight="1" x14ac:dyDescent="0.15">
      <c r="A20" s="111"/>
      <c r="B20" s="11"/>
      <c r="C20" s="110" t="s">
        <v>628</v>
      </c>
      <c r="D20" s="20">
        <f t="shared" si="9"/>
        <v>54</v>
      </c>
      <c r="E20" s="12">
        <f t="shared" si="10"/>
        <v>37.037037037037038</v>
      </c>
      <c r="F20" s="12">
        <f t="shared" si="10"/>
        <v>62.962962962962962</v>
      </c>
      <c r="G20" s="20">
        <f t="shared" si="11"/>
        <v>54</v>
      </c>
      <c r="H20" s="12">
        <f t="shared" si="12"/>
        <v>14.814814814814813</v>
      </c>
      <c r="I20" s="12">
        <f t="shared" si="12"/>
        <v>3.7037037037037033</v>
      </c>
      <c r="J20" s="12">
        <f t="shared" si="8"/>
        <v>81.481481481481481</v>
      </c>
      <c r="K20" s="12">
        <f t="shared" si="8"/>
        <v>0</v>
      </c>
      <c r="L20" s="12">
        <f t="shared" si="12"/>
        <v>0</v>
      </c>
    </row>
    <row r="21" spans="1:12" ht="15" customHeight="1" x14ac:dyDescent="0.15">
      <c r="A21" s="111"/>
      <c r="B21" s="11"/>
      <c r="C21" s="110" t="s">
        <v>629</v>
      </c>
      <c r="D21" s="20">
        <f t="shared" si="9"/>
        <v>84</v>
      </c>
      <c r="E21" s="12">
        <f t="shared" si="10"/>
        <v>39.285714285714285</v>
      </c>
      <c r="F21" s="12">
        <f t="shared" si="10"/>
        <v>60.714285714285708</v>
      </c>
      <c r="G21" s="20">
        <f t="shared" si="11"/>
        <v>84</v>
      </c>
      <c r="H21" s="12">
        <f t="shared" si="12"/>
        <v>22.61904761904762</v>
      </c>
      <c r="I21" s="12">
        <f t="shared" si="12"/>
        <v>1.1904761904761905</v>
      </c>
      <c r="J21" s="12">
        <f t="shared" si="8"/>
        <v>76.19047619047619</v>
      </c>
      <c r="K21" s="12">
        <f t="shared" si="8"/>
        <v>0</v>
      </c>
      <c r="L21" s="12">
        <f t="shared" si="12"/>
        <v>0</v>
      </c>
    </row>
    <row r="22" spans="1:12" ht="15" customHeight="1" x14ac:dyDescent="0.15">
      <c r="A22" s="111"/>
      <c r="B22" s="11"/>
      <c r="C22" s="110" t="s">
        <v>630</v>
      </c>
      <c r="D22" s="20">
        <f t="shared" si="9"/>
        <v>107</v>
      </c>
      <c r="E22" s="12">
        <f t="shared" si="10"/>
        <v>37.383177570093459</v>
      </c>
      <c r="F22" s="12">
        <f t="shared" si="10"/>
        <v>62.616822429906534</v>
      </c>
      <c r="G22" s="20">
        <f t="shared" si="11"/>
        <v>107</v>
      </c>
      <c r="H22" s="12">
        <f t="shared" si="12"/>
        <v>15.887850467289718</v>
      </c>
      <c r="I22" s="12">
        <f t="shared" si="12"/>
        <v>3.7383177570093453</v>
      </c>
      <c r="J22" s="12">
        <f t="shared" si="8"/>
        <v>77.570093457943926</v>
      </c>
      <c r="K22" s="12">
        <f t="shared" si="8"/>
        <v>0</v>
      </c>
      <c r="L22" s="12">
        <f t="shared" si="12"/>
        <v>2.8037383177570092</v>
      </c>
    </row>
    <row r="23" spans="1:12" ht="15" customHeight="1" x14ac:dyDescent="0.15">
      <c r="A23" s="111"/>
      <c r="B23" s="11"/>
      <c r="C23" s="110" t="s">
        <v>533</v>
      </c>
      <c r="D23" s="20">
        <f t="shared" si="9"/>
        <v>99</v>
      </c>
      <c r="E23" s="12">
        <f t="shared" si="10"/>
        <v>36.363636363636367</v>
      </c>
      <c r="F23" s="12">
        <f t="shared" si="10"/>
        <v>63.636363636363633</v>
      </c>
      <c r="G23" s="20">
        <f t="shared" si="11"/>
        <v>99</v>
      </c>
      <c r="H23" s="12">
        <f t="shared" si="12"/>
        <v>23.232323232323232</v>
      </c>
      <c r="I23" s="12">
        <f t="shared" si="12"/>
        <v>1.0101010101010102</v>
      </c>
      <c r="J23" s="12">
        <f t="shared" si="8"/>
        <v>74.747474747474755</v>
      </c>
      <c r="K23" s="12">
        <f t="shared" si="8"/>
        <v>0</v>
      </c>
      <c r="L23" s="12">
        <f t="shared" si="12"/>
        <v>1.0101010101010102</v>
      </c>
    </row>
    <row r="24" spans="1:12" ht="15" customHeight="1" x14ac:dyDescent="0.15">
      <c r="A24" s="111"/>
      <c r="B24" s="11"/>
      <c r="C24" s="110" t="s">
        <v>631</v>
      </c>
      <c r="D24" s="20">
        <f t="shared" si="9"/>
        <v>187</v>
      </c>
      <c r="E24" s="12">
        <f t="shared" si="10"/>
        <v>36.898395721925134</v>
      </c>
      <c r="F24" s="12">
        <f t="shared" si="10"/>
        <v>63.101604278074866</v>
      </c>
      <c r="G24" s="20">
        <f t="shared" si="11"/>
        <v>187</v>
      </c>
      <c r="H24" s="12">
        <f t="shared" si="12"/>
        <v>20.320855614973262</v>
      </c>
      <c r="I24" s="12">
        <f t="shared" si="12"/>
        <v>1.0695187165775399</v>
      </c>
      <c r="J24" s="12">
        <f t="shared" si="8"/>
        <v>76.470588235294116</v>
      </c>
      <c r="K24" s="12">
        <f t="shared" si="8"/>
        <v>0</v>
      </c>
      <c r="L24" s="12">
        <f t="shared" si="12"/>
        <v>2.1390374331550799</v>
      </c>
    </row>
    <row r="25" spans="1:12" ht="15" customHeight="1" x14ac:dyDescent="0.15">
      <c r="A25" s="111"/>
      <c r="B25" s="11"/>
      <c r="C25" s="110" t="s">
        <v>632</v>
      </c>
      <c r="D25" s="20">
        <f t="shared" si="9"/>
        <v>93</v>
      </c>
      <c r="E25" s="12">
        <f t="shared" si="10"/>
        <v>41.935483870967744</v>
      </c>
      <c r="F25" s="12">
        <f t="shared" si="10"/>
        <v>58.064516129032263</v>
      </c>
      <c r="G25" s="20">
        <f t="shared" si="11"/>
        <v>93</v>
      </c>
      <c r="H25" s="12">
        <f t="shared" si="12"/>
        <v>20.43010752688172</v>
      </c>
      <c r="I25" s="12">
        <f t="shared" si="12"/>
        <v>2.1505376344086025</v>
      </c>
      <c r="J25" s="12">
        <f t="shared" si="8"/>
        <v>73.118279569892479</v>
      </c>
      <c r="K25" s="12">
        <f t="shared" si="8"/>
        <v>0</v>
      </c>
      <c r="L25" s="12">
        <f t="shared" si="12"/>
        <v>4.3010752688172049</v>
      </c>
    </row>
    <row r="26" spans="1:12" ht="15" customHeight="1" x14ac:dyDescent="0.15">
      <c r="A26" s="111"/>
      <c r="B26" s="11"/>
      <c r="C26" s="110" t="s">
        <v>633</v>
      </c>
      <c r="D26" s="20">
        <f t="shared" si="9"/>
        <v>105</v>
      </c>
      <c r="E26" s="12">
        <f t="shared" si="10"/>
        <v>37.142857142857146</v>
      </c>
      <c r="F26" s="12">
        <f t="shared" si="10"/>
        <v>62.857142857142854</v>
      </c>
      <c r="G26" s="20">
        <f t="shared" si="11"/>
        <v>105</v>
      </c>
      <c r="H26" s="12">
        <f t="shared" si="12"/>
        <v>23.809523809523807</v>
      </c>
      <c r="I26" s="12">
        <f t="shared" si="12"/>
        <v>1.9047619047619049</v>
      </c>
      <c r="J26" s="12">
        <f t="shared" si="8"/>
        <v>71.428571428571431</v>
      </c>
      <c r="K26" s="12">
        <f t="shared" si="8"/>
        <v>0</v>
      </c>
      <c r="L26" s="12">
        <f t="shared" si="12"/>
        <v>2.8571428571428572</v>
      </c>
    </row>
    <row r="27" spans="1:12" ht="15" customHeight="1" x14ac:dyDescent="0.15">
      <c r="A27" s="111"/>
      <c r="B27" s="11"/>
      <c r="C27" s="108" t="s">
        <v>66</v>
      </c>
      <c r="D27" s="21">
        <f t="shared" si="9"/>
        <v>70</v>
      </c>
      <c r="E27" s="9">
        <f t="shared" si="10"/>
        <v>40</v>
      </c>
      <c r="F27" s="9">
        <f t="shared" si="10"/>
        <v>60</v>
      </c>
      <c r="G27" s="21">
        <f t="shared" si="11"/>
        <v>70</v>
      </c>
      <c r="H27" s="9">
        <f t="shared" si="12"/>
        <v>21.428571428571427</v>
      </c>
      <c r="I27" s="9">
        <f t="shared" si="12"/>
        <v>2.8571428571428572</v>
      </c>
      <c r="J27" s="9">
        <f t="shared" si="8"/>
        <v>68.571428571428569</v>
      </c>
      <c r="K27" s="9">
        <f t="shared" si="8"/>
        <v>0</v>
      </c>
      <c r="L27" s="9">
        <f t="shared" si="12"/>
        <v>7.1428571428571423</v>
      </c>
    </row>
    <row r="28" spans="1:12" ht="15" customHeight="1" x14ac:dyDescent="0.15">
      <c r="A28" s="111"/>
      <c r="B28" s="204" t="s">
        <v>5</v>
      </c>
      <c r="C28" s="113" t="s">
        <v>16</v>
      </c>
      <c r="D28" s="20">
        <f t="shared" si="9"/>
        <v>955</v>
      </c>
      <c r="E28" s="20">
        <f t="shared" si="9"/>
        <v>256</v>
      </c>
      <c r="F28" s="20">
        <f t="shared" si="9"/>
        <v>699</v>
      </c>
      <c r="G28" s="20">
        <f t="shared" si="11"/>
        <v>955</v>
      </c>
      <c r="H28" s="20">
        <f t="shared" si="11"/>
        <v>162</v>
      </c>
      <c r="I28" s="20">
        <f t="shared" si="11"/>
        <v>30</v>
      </c>
      <c r="J28" s="20">
        <f t="shared" si="11"/>
        <v>724</v>
      </c>
      <c r="K28" s="20">
        <f t="shared" si="11"/>
        <v>7</v>
      </c>
      <c r="L28" s="20">
        <f t="shared" si="11"/>
        <v>32</v>
      </c>
    </row>
    <row r="29" spans="1:12" ht="15" customHeight="1" x14ac:dyDescent="0.15">
      <c r="A29" s="111"/>
      <c r="B29" s="205"/>
      <c r="C29" s="112"/>
      <c r="D29" s="28">
        <f>IF(SUM(E29:F29)&gt;100,"－",SUM(E29:F29))</f>
        <v>100</v>
      </c>
      <c r="E29" s="28">
        <f>E156/$D28*100</f>
        <v>26.806282722513092</v>
      </c>
      <c r="F29" s="28">
        <f>F156/$D28*100</f>
        <v>73.193717277486911</v>
      </c>
      <c r="G29" s="28">
        <f>IF(SUM(H29:L29)&gt;100,"－",SUM(H29:L29))</f>
        <v>100.00000000000001</v>
      </c>
      <c r="H29" s="28">
        <f>H156/$D28*100</f>
        <v>16.963350785340314</v>
      </c>
      <c r="I29" s="28">
        <f>I156/$D28*100</f>
        <v>3.1413612565445024</v>
      </c>
      <c r="J29" s="28">
        <f t="shared" ref="J29:K29" si="13">J156/$D28*100</f>
        <v>75.811518324607334</v>
      </c>
      <c r="K29" s="28">
        <f t="shared" si="13"/>
        <v>0.73298429319371727</v>
      </c>
      <c r="L29" s="28">
        <f>L156/$D28*100</f>
        <v>3.3507853403141366</v>
      </c>
    </row>
    <row r="30" spans="1:12" ht="15" customHeight="1" x14ac:dyDescent="0.15">
      <c r="A30" s="111"/>
      <c r="B30" s="205"/>
      <c r="C30" s="110" t="s">
        <v>627</v>
      </c>
      <c r="D30" s="20">
        <f>D158</f>
        <v>0</v>
      </c>
      <c r="E30" s="12">
        <f>IF($D30=0,0,E158/$D30*100)</f>
        <v>0</v>
      </c>
      <c r="F30" s="12">
        <f>IF($D30=0,0,F158/$D30*100)</f>
        <v>0</v>
      </c>
      <c r="G30" s="20">
        <f>G158</f>
        <v>0</v>
      </c>
      <c r="H30" s="12">
        <f>IF($D30=0,0,H158/$D30*100)</f>
        <v>0</v>
      </c>
      <c r="I30" s="12">
        <f>IF($D30=0,0,I158/$D30*100)</f>
        <v>0</v>
      </c>
      <c r="J30" s="12">
        <f t="shared" ref="J30:K39" si="14">IF($D30=0,0,J158/$D30*100)</f>
        <v>0</v>
      </c>
      <c r="K30" s="12">
        <f t="shared" si="14"/>
        <v>0</v>
      </c>
      <c r="L30" s="12">
        <f>IF($D30=0,0,L158/$D30*100)</f>
        <v>0</v>
      </c>
    </row>
    <row r="31" spans="1:12" ht="15" customHeight="1" x14ac:dyDescent="0.15">
      <c r="A31" s="111"/>
      <c r="B31" s="205"/>
      <c r="C31" s="110" t="s">
        <v>528</v>
      </c>
      <c r="D31" s="20">
        <f t="shared" ref="D31:F40" si="15">D159</f>
        <v>53</v>
      </c>
      <c r="E31" s="12">
        <f t="shared" ref="E31:F39" si="16">IF($D31=0,0,E159/$D31*100)</f>
        <v>20.754716981132077</v>
      </c>
      <c r="F31" s="12">
        <f t="shared" si="16"/>
        <v>79.245283018867923</v>
      </c>
      <c r="G31" s="20">
        <f t="shared" ref="G31:L40" si="17">G159</f>
        <v>53</v>
      </c>
      <c r="H31" s="12">
        <f t="shared" ref="H31:L39" si="18">IF($D31=0,0,H159/$D31*100)</f>
        <v>16.981132075471699</v>
      </c>
      <c r="I31" s="12">
        <f t="shared" si="18"/>
        <v>9.433962264150944</v>
      </c>
      <c r="J31" s="12">
        <f t="shared" si="14"/>
        <v>71.698113207547166</v>
      </c>
      <c r="K31" s="12">
        <f t="shared" si="14"/>
        <v>1.8867924528301887</v>
      </c>
      <c r="L31" s="12">
        <f t="shared" si="18"/>
        <v>0</v>
      </c>
    </row>
    <row r="32" spans="1:12" ht="15" customHeight="1" x14ac:dyDescent="0.15">
      <c r="A32" s="111"/>
      <c r="B32" s="205"/>
      <c r="C32" s="110" t="s">
        <v>628</v>
      </c>
      <c r="D32" s="20">
        <f t="shared" si="15"/>
        <v>158</v>
      </c>
      <c r="E32" s="12">
        <f t="shared" si="16"/>
        <v>23.417721518987342</v>
      </c>
      <c r="F32" s="12">
        <f t="shared" si="16"/>
        <v>76.582278481012651</v>
      </c>
      <c r="G32" s="20">
        <f t="shared" si="17"/>
        <v>158</v>
      </c>
      <c r="H32" s="12">
        <f t="shared" si="18"/>
        <v>12.658227848101266</v>
      </c>
      <c r="I32" s="12">
        <f t="shared" si="18"/>
        <v>1.89873417721519</v>
      </c>
      <c r="J32" s="12">
        <f t="shared" si="14"/>
        <v>79.113924050632917</v>
      </c>
      <c r="K32" s="12">
        <f t="shared" si="14"/>
        <v>2.5316455696202533</v>
      </c>
      <c r="L32" s="12">
        <f t="shared" si="18"/>
        <v>3.79746835443038</v>
      </c>
    </row>
    <row r="33" spans="1:12" ht="15" customHeight="1" x14ac:dyDescent="0.15">
      <c r="A33" s="111"/>
      <c r="B33" s="200"/>
      <c r="C33" s="110" t="s">
        <v>629</v>
      </c>
      <c r="D33" s="20">
        <f t="shared" si="15"/>
        <v>185</v>
      </c>
      <c r="E33" s="12">
        <f t="shared" si="16"/>
        <v>25.945945945945947</v>
      </c>
      <c r="F33" s="12">
        <f t="shared" si="16"/>
        <v>74.054054054054049</v>
      </c>
      <c r="G33" s="20">
        <f t="shared" si="17"/>
        <v>185</v>
      </c>
      <c r="H33" s="12">
        <f t="shared" si="18"/>
        <v>18.918918918918919</v>
      </c>
      <c r="I33" s="12">
        <f t="shared" si="18"/>
        <v>2.7027027027027026</v>
      </c>
      <c r="J33" s="12">
        <f t="shared" si="14"/>
        <v>74.054054054054049</v>
      </c>
      <c r="K33" s="12">
        <f t="shared" si="14"/>
        <v>0</v>
      </c>
      <c r="L33" s="12">
        <f t="shared" si="18"/>
        <v>4.3243243243243246</v>
      </c>
    </row>
    <row r="34" spans="1:12" ht="15" customHeight="1" x14ac:dyDescent="0.15">
      <c r="A34" s="111"/>
      <c r="B34" s="200"/>
      <c r="C34" s="110" t="s">
        <v>630</v>
      </c>
      <c r="D34" s="20">
        <f t="shared" si="15"/>
        <v>135</v>
      </c>
      <c r="E34" s="12">
        <f t="shared" si="16"/>
        <v>22.962962962962962</v>
      </c>
      <c r="F34" s="12">
        <f t="shared" si="16"/>
        <v>77.037037037037038</v>
      </c>
      <c r="G34" s="20">
        <f t="shared" si="17"/>
        <v>135</v>
      </c>
      <c r="H34" s="12">
        <f t="shared" si="18"/>
        <v>20</v>
      </c>
      <c r="I34" s="12">
        <f t="shared" si="18"/>
        <v>1.4814814814814816</v>
      </c>
      <c r="J34" s="12">
        <f t="shared" si="14"/>
        <v>77.777777777777786</v>
      </c>
      <c r="K34" s="12">
        <f t="shared" si="14"/>
        <v>0</v>
      </c>
      <c r="L34" s="12">
        <f t="shared" si="18"/>
        <v>0.74074074074074081</v>
      </c>
    </row>
    <row r="35" spans="1:12" ht="15" customHeight="1" x14ac:dyDescent="0.15">
      <c r="A35" s="111"/>
      <c r="B35" s="200"/>
      <c r="C35" s="110" t="s">
        <v>533</v>
      </c>
      <c r="D35" s="20">
        <f t="shared" si="15"/>
        <v>80</v>
      </c>
      <c r="E35" s="12">
        <f t="shared" si="16"/>
        <v>25</v>
      </c>
      <c r="F35" s="12">
        <f t="shared" si="16"/>
        <v>75</v>
      </c>
      <c r="G35" s="20">
        <f t="shared" si="17"/>
        <v>80</v>
      </c>
      <c r="H35" s="12">
        <f t="shared" si="18"/>
        <v>11.25</v>
      </c>
      <c r="I35" s="12">
        <f t="shared" si="18"/>
        <v>5</v>
      </c>
      <c r="J35" s="12">
        <f t="shared" si="14"/>
        <v>80</v>
      </c>
      <c r="K35" s="12">
        <f t="shared" si="14"/>
        <v>0</v>
      </c>
      <c r="L35" s="12">
        <f t="shared" si="18"/>
        <v>3.75</v>
      </c>
    </row>
    <row r="36" spans="1:12" ht="15" customHeight="1" x14ac:dyDescent="0.15">
      <c r="A36" s="111"/>
      <c r="B36" s="200"/>
      <c r="C36" s="110" t="s">
        <v>631</v>
      </c>
      <c r="D36" s="20">
        <f t="shared" si="15"/>
        <v>160</v>
      </c>
      <c r="E36" s="12">
        <f t="shared" si="16"/>
        <v>36.25</v>
      </c>
      <c r="F36" s="12">
        <f t="shared" si="16"/>
        <v>63.749999999999993</v>
      </c>
      <c r="G36" s="20">
        <f t="shared" si="17"/>
        <v>160</v>
      </c>
      <c r="H36" s="12">
        <f t="shared" si="18"/>
        <v>18.125</v>
      </c>
      <c r="I36" s="12">
        <f t="shared" si="18"/>
        <v>2.5</v>
      </c>
      <c r="J36" s="12">
        <f t="shared" si="14"/>
        <v>75.625</v>
      </c>
      <c r="K36" s="12">
        <f t="shared" si="14"/>
        <v>0.625</v>
      </c>
      <c r="L36" s="12">
        <f t="shared" si="18"/>
        <v>3.125</v>
      </c>
    </row>
    <row r="37" spans="1:12" ht="15" customHeight="1" x14ac:dyDescent="0.15">
      <c r="A37" s="111"/>
      <c r="B37" s="200"/>
      <c r="C37" s="110" t="s">
        <v>632</v>
      </c>
      <c r="D37" s="20">
        <f t="shared" si="15"/>
        <v>57</v>
      </c>
      <c r="E37" s="12">
        <f t="shared" si="16"/>
        <v>38.596491228070171</v>
      </c>
      <c r="F37" s="12">
        <f t="shared" si="16"/>
        <v>61.403508771929829</v>
      </c>
      <c r="G37" s="20">
        <f t="shared" si="17"/>
        <v>57</v>
      </c>
      <c r="H37" s="12">
        <f t="shared" si="18"/>
        <v>19.298245614035086</v>
      </c>
      <c r="I37" s="12">
        <f t="shared" si="18"/>
        <v>1.7543859649122806</v>
      </c>
      <c r="J37" s="12">
        <f t="shared" si="14"/>
        <v>77.192982456140342</v>
      </c>
      <c r="K37" s="12">
        <f t="shared" si="14"/>
        <v>0</v>
      </c>
      <c r="L37" s="12">
        <f t="shared" si="18"/>
        <v>1.7543859649122806</v>
      </c>
    </row>
    <row r="38" spans="1:12" ht="15" customHeight="1" x14ac:dyDescent="0.15">
      <c r="A38" s="111"/>
      <c r="B38" s="200"/>
      <c r="C38" s="110" t="s">
        <v>633</v>
      </c>
      <c r="D38" s="20">
        <f t="shared" si="15"/>
        <v>54</v>
      </c>
      <c r="E38" s="12">
        <f t="shared" si="16"/>
        <v>27.777777777777779</v>
      </c>
      <c r="F38" s="12">
        <f t="shared" si="16"/>
        <v>72.222222222222214</v>
      </c>
      <c r="G38" s="20">
        <f t="shared" si="17"/>
        <v>54</v>
      </c>
      <c r="H38" s="12">
        <f t="shared" si="18"/>
        <v>22.222222222222221</v>
      </c>
      <c r="I38" s="12">
        <f t="shared" si="18"/>
        <v>1.8518518518518516</v>
      </c>
      <c r="J38" s="12">
        <f t="shared" si="14"/>
        <v>72.222222222222214</v>
      </c>
      <c r="K38" s="12">
        <f t="shared" si="14"/>
        <v>0</v>
      </c>
      <c r="L38" s="12">
        <f t="shared" si="18"/>
        <v>3.7037037037037033</v>
      </c>
    </row>
    <row r="39" spans="1:12" ht="15" customHeight="1" x14ac:dyDescent="0.15">
      <c r="A39" s="108"/>
      <c r="B39" s="202"/>
      <c r="C39" s="108" t="s">
        <v>66</v>
      </c>
      <c r="D39" s="21">
        <f t="shared" si="15"/>
        <v>73</v>
      </c>
      <c r="E39" s="9">
        <f t="shared" si="16"/>
        <v>19.17808219178082</v>
      </c>
      <c r="F39" s="9">
        <f t="shared" si="16"/>
        <v>80.821917808219183</v>
      </c>
      <c r="G39" s="21">
        <f t="shared" si="17"/>
        <v>73</v>
      </c>
      <c r="H39" s="9">
        <f t="shared" si="18"/>
        <v>13.698630136986301</v>
      </c>
      <c r="I39" s="9">
        <f t="shared" si="18"/>
        <v>6.8493150684931505</v>
      </c>
      <c r="J39" s="9">
        <f t="shared" si="14"/>
        <v>69.863013698630141</v>
      </c>
      <c r="K39" s="9">
        <f t="shared" si="14"/>
        <v>1.3698630136986301</v>
      </c>
      <c r="L39" s="9">
        <f t="shared" si="18"/>
        <v>8.2191780821917799</v>
      </c>
    </row>
    <row r="40" spans="1:12" ht="15" customHeight="1" x14ac:dyDescent="0.15">
      <c r="A40" s="114" t="s">
        <v>634</v>
      </c>
      <c r="B40" s="17" t="s">
        <v>6</v>
      </c>
      <c r="C40" s="113" t="s">
        <v>16</v>
      </c>
      <c r="D40" s="8">
        <f t="shared" si="15"/>
        <v>1165</v>
      </c>
      <c r="E40" s="8">
        <f t="shared" si="15"/>
        <v>602</v>
      </c>
      <c r="F40" s="8">
        <f t="shared" si="15"/>
        <v>563</v>
      </c>
      <c r="G40" s="8">
        <f t="shared" si="17"/>
        <v>1165</v>
      </c>
      <c r="H40" s="8">
        <f t="shared" si="17"/>
        <v>159</v>
      </c>
      <c r="I40" s="8">
        <f t="shared" si="17"/>
        <v>2</v>
      </c>
      <c r="J40" s="8">
        <f t="shared" si="17"/>
        <v>984</v>
      </c>
      <c r="K40" s="8">
        <f t="shared" si="17"/>
        <v>0</v>
      </c>
      <c r="L40" s="8">
        <f t="shared" si="17"/>
        <v>20</v>
      </c>
    </row>
    <row r="41" spans="1:12" ht="15" customHeight="1" x14ac:dyDescent="0.15">
      <c r="A41" s="80" t="s">
        <v>635</v>
      </c>
      <c r="B41" s="18" t="s">
        <v>7</v>
      </c>
      <c r="C41" s="112"/>
      <c r="D41" s="29">
        <f>IF(SUM(E41:F41)&gt;100,"－",SUM(E41:F41))</f>
        <v>100</v>
      </c>
      <c r="E41" s="28">
        <f>E168/$D40*100</f>
        <v>51.673819742489272</v>
      </c>
      <c r="F41" s="28">
        <f>F168/$D40*100</f>
        <v>48.326180257510728</v>
      </c>
      <c r="G41" s="29">
        <f>IF(SUM(H41:L41)&gt;100,"－",SUM(H41:L41))</f>
        <v>100</v>
      </c>
      <c r="H41" s="28">
        <f>H168/$D40*100</f>
        <v>13.648068669527897</v>
      </c>
      <c r="I41" s="28">
        <f>I168/$D40*100</f>
        <v>0.17167381974248927</v>
      </c>
      <c r="J41" s="28">
        <f t="shared" ref="J41:K41" si="19">J168/$D40*100</f>
        <v>84.46351931330473</v>
      </c>
      <c r="K41" s="28">
        <f t="shared" si="19"/>
        <v>0</v>
      </c>
      <c r="L41" s="28">
        <f>L168/$D40*100</f>
        <v>1.7167381974248928</v>
      </c>
    </row>
    <row r="42" spans="1:12" ht="15" customHeight="1" x14ac:dyDescent="0.15">
      <c r="A42" s="80" t="s">
        <v>636</v>
      </c>
      <c r="B42" s="18" t="s">
        <v>8</v>
      </c>
      <c r="C42" s="110" t="s">
        <v>627</v>
      </c>
      <c r="D42" s="20">
        <f>D170</f>
        <v>7</v>
      </c>
      <c r="E42" s="12">
        <f>IF($D42=0,0,E170/$D42*100)</f>
        <v>57.142857142857139</v>
      </c>
      <c r="F42" s="12">
        <f>IF($D42=0,0,F170/$D42*100)</f>
        <v>42.857142857142854</v>
      </c>
      <c r="G42" s="20">
        <f>G170</f>
        <v>7</v>
      </c>
      <c r="H42" s="12">
        <f>IF($D42=0,0,H170/$D42*100)</f>
        <v>14.285714285714285</v>
      </c>
      <c r="I42" s="12">
        <f>IF($D42=0,0,I170/$D42*100)</f>
        <v>0</v>
      </c>
      <c r="J42" s="12">
        <f t="shared" ref="J42:K50" si="20">IF($D42=0,0,J170/$D42*100)</f>
        <v>71.428571428571431</v>
      </c>
      <c r="K42" s="12">
        <f t="shared" si="20"/>
        <v>0</v>
      </c>
      <c r="L42" s="12">
        <f>IF($D42=0,0,L170/$D42*100)</f>
        <v>14.285714285714285</v>
      </c>
    </row>
    <row r="43" spans="1:12" ht="15" customHeight="1" x14ac:dyDescent="0.15">
      <c r="A43" s="111"/>
      <c r="B43" s="18" t="s">
        <v>9</v>
      </c>
      <c r="C43" s="110" t="s">
        <v>528</v>
      </c>
      <c r="D43" s="20">
        <f t="shared" ref="D43:F51" si="21">D171</f>
        <v>380</v>
      </c>
      <c r="E43" s="12">
        <f t="shared" ref="E43:F50" si="22">IF($D43=0,0,E171/$D43*100)</f>
        <v>44.736842105263158</v>
      </c>
      <c r="F43" s="12">
        <f t="shared" si="22"/>
        <v>55.26315789473685</v>
      </c>
      <c r="G43" s="20">
        <f t="shared" ref="G43:L51" si="23">G171</f>
        <v>380</v>
      </c>
      <c r="H43" s="12">
        <f t="shared" ref="H43:L50" si="24">IF($D43=0,0,H171/$D43*100)</f>
        <v>16.05263157894737</v>
      </c>
      <c r="I43" s="12">
        <f t="shared" si="24"/>
        <v>0</v>
      </c>
      <c r="J43" s="12">
        <f t="shared" si="20"/>
        <v>82.631578947368425</v>
      </c>
      <c r="K43" s="12">
        <f t="shared" si="20"/>
        <v>0</v>
      </c>
      <c r="L43" s="12">
        <f t="shared" si="24"/>
        <v>1.3157894736842104</v>
      </c>
    </row>
    <row r="44" spans="1:12" ht="15" customHeight="1" x14ac:dyDescent="0.15">
      <c r="A44" s="111"/>
      <c r="B44" s="18"/>
      <c r="C44" s="110" t="s">
        <v>529</v>
      </c>
      <c r="D44" s="20">
        <f t="shared" si="21"/>
        <v>494</v>
      </c>
      <c r="E44" s="12">
        <f t="shared" si="22"/>
        <v>57.48987854251012</v>
      </c>
      <c r="F44" s="12">
        <f t="shared" si="22"/>
        <v>42.51012145748988</v>
      </c>
      <c r="G44" s="20">
        <f t="shared" si="23"/>
        <v>494</v>
      </c>
      <c r="H44" s="12">
        <f t="shared" si="24"/>
        <v>12.550607287449392</v>
      </c>
      <c r="I44" s="12">
        <f t="shared" si="24"/>
        <v>0.40485829959514169</v>
      </c>
      <c r="J44" s="12">
        <f t="shared" si="20"/>
        <v>85.627530364372475</v>
      </c>
      <c r="K44" s="12">
        <f t="shared" si="20"/>
        <v>0</v>
      </c>
      <c r="L44" s="12">
        <f t="shared" si="24"/>
        <v>1.417004048582996</v>
      </c>
    </row>
    <row r="45" spans="1:12" ht="15" customHeight="1" x14ac:dyDescent="0.15">
      <c r="A45" s="111"/>
      <c r="B45" s="18"/>
      <c r="C45" s="110" t="s">
        <v>530</v>
      </c>
      <c r="D45" s="20">
        <f t="shared" si="21"/>
        <v>206</v>
      </c>
      <c r="E45" s="12">
        <f t="shared" si="22"/>
        <v>50.485436893203882</v>
      </c>
      <c r="F45" s="12">
        <f t="shared" si="22"/>
        <v>49.514563106796118</v>
      </c>
      <c r="G45" s="20">
        <f t="shared" si="23"/>
        <v>206</v>
      </c>
      <c r="H45" s="12">
        <f t="shared" si="24"/>
        <v>11.165048543689322</v>
      </c>
      <c r="I45" s="12">
        <f t="shared" si="24"/>
        <v>0</v>
      </c>
      <c r="J45" s="12">
        <f t="shared" si="20"/>
        <v>87.378640776699029</v>
      </c>
      <c r="K45" s="12">
        <f t="shared" si="20"/>
        <v>0</v>
      </c>
      <c r="L45" s="12">
        <f t="shared" si="24"/>
        <v>1.4563106796116505</v>
      </c>
    </row>
    <row r="46" spans="1:12" ht="15" customHeight="1" x14ac:dyDescent="0.15">
      <c r="A46" s="111"/>
      <c r="B46" s="18"/>
      <c r="C46" s="110" t="s">
        <v>637</v>
      </c>
      <c r="D46" s="20">
        <f t="shared" si="21"/>
        <v>21</v>
      </c>
      <c r="E46" s="12">
        <f t="shared" si="22"/>
        <v>66.666666666666657</v>
      </c>
      <c r="F46" s="12">
        <f t="shared" si="22"/>
        <v>33.333333333333329</v>
      </c>
      <c r="G46" s="20">
        <f t="shared" si="23"/>
        <v>21</v>
      </c>
      <c r="H46" s="12">
        <f t="shared" si="24"/>
        <v>9.5238095238095237</v>
      </c>
      <c r="I46" s="12">
        <f t="shared" si="24"/>
        <v>0</v>
      </c>
      <c r="J46" s="12">
        <f t="shared" si="20"/>
        <v>85.714285714285708</v>
      </c>
      <c r="K46" s="12">
        <f t="shared" si="20"/>
        <v>0</v>
      </c>
      <c r="L46" s="12">
        <f t="shared" si="24"/>
        <v>4.7619047619047619</v>
      </c>
    </row>
    <row r="47" spans="1:12" ht="15" customHeight="1" x14ac:dyDescent="0.15">
      <c r="A47" s="111"/>
      <c r="B47" s="18"/>
      <c r="C47" s="110" t="s">
        <v>638</v>
      </c>
      <c r="D47" s="20">
        <f t="shared" si="21"/>
        <v>21</v>
      </c>
      <c r="E47" s="12">
        <f t="shared" si="22"/>
        <v>47.619047619047613</v>
      </c>
      <c r="F47" s="12">
        <f t="shared" si="22"/>
        <v>52.380952380952387</v>
      </c>
      <c r="G47" s="20">
        <f t="shared" si="23"/>
        <v>21</v>
      </c>
      <c r="H47" s="12">
        <f t="shared" si="24"/>
        <v>38.095238095238095</v>
      </c>
      <c r="I47" s="12">
        <f t="shared" si="24"/>
        <v>0</v>
      </c>
      <c r="J47" s="12">
        <f t="shared" si="20"/>
        <v>61.904761904761905</v>
      </c>
      <c r="K47" s="12">
        <f t="shared" si="20"/>
        <v>0</v>
      </c>
      <c r="L47" s="12">
        <f t="shared" si="24"/>
        <v>0</v>
      </c>
    </row>
    <row r="48" spans="1:12" ht="15" customHeight="1" x14ac:dyDescent="0.15">
      <c r="A48" s="111"/>
      <c r="B48" s="18"/>
      <c r="C48" s="110" t="s">
        <v>639</v>
      </c>
      <c r="D48" s="20">
        <f t="shared" si="21"/>
        <v>4</v>
      </c>
      <c r="E48" s="12">
        <f t="shared" si="22"/>
        <v>50</v>
      </c>
      <c r="F48" s="12">
        <f t="shared" si="22"/>
        <v>50</v>
      </c>
      <c r="G48" s="20">
        <f t="shared" si="23"/>
        <v>4</v>
      </c>
      <c r="H48" s="12">
        <f t="shared" si="24"/>
        <v>0</v>
      </c>
      <c r="I48" s="12">
        <f t="shared" si="24"/>
        <v>0</v>
      </c>
      <c r="J48" s="12">
        <f t="shared" si="20"/>
        <v>100</v>
      </c>
      <c r="K48" s="12">
        <f t="shared" si="20"/>
        <v>0</v>
      </c>
      <c r="L48" s="12">
        <f t="shared" si="24"/>
        <v>0</v>
      </c>
    </row>
    <row r="49" spans="1:12" ht="15" customHeight="1" x14ac:dyDescent="0.15">
      <c r="A49" s="111"/>
      <c r="B49" s="18"/>
      <c r="C49" s="110" t="s">
        <v>176</v>
      </c>
      <c r="D49" s="20">
        <f t="shared" si="21"/>
        <v>5</v>
      </c>
      <c r="E49" s="12">
        <f t="shared" si="22"/>
        <v>20</v>
      </c>
      <c r="F49" s="12">
        <f t="shared" si="22"/>
        <v>80</v>
      </c>
      <c r="G49" s="20">
        <f t="shared" si="23"/>
        <v>5</v>
      </c>
      <c r="H49" s="12">
        <f t="shared" si="24"/>
        <v>0</v>
      </c>
      <c r="I49" s="12">
        <f t="shared" si="24"/>
        <v>0</v>
      </c>
      <c r="J49" s="12">
        <f t="shared" si="20"/>
        <v>100</v>
      </c>
      <c r="K49" s="12">
        <f t="shared" si="20"/>
        <v>0</v>
      </c>
      <c r="L49" s="12">
        <f t="shared" si="24"/>
        <v>0</v>
      </c>
    </row>
    <row r="50" spans="1:12" ht="15" customHeight="1" x14ac:dyDescent="0.15">
      <c r="A50" s="111"/>
      <c r="B50" s="19"/>
      <c r="C50" s="108" t="s">
        <v>66</v>
      </c>
      <c r="D50" s="21">
        <f t="shared" si="21"/>
        <v>27</v>
      </c>
      <c r="E50" s="9">
        <f t="shared" si="22"/>
        <v>48.148148148148145</v>
      </c>
      <c r="F50" s="9">
        <f t="shared" si="22"/>
        <v>51.851851851851848</v>
      </c>
      <c r="G50" s="21">
        <f t="shared" si="23"/>
        <v>27</v>
      </c>
      <c r="H50" s="9">
        <f t="shared" si="24"/>
        <v>7.4074074074074066</v>
      </c>
      <c r="I50" s="9">
        <f t="shared" si="24"/>
        <v>0</v>
      </c>
      <c r="J50" s="9">
        <f t="shared" si="20"/>
        <v>81.481481481481481</v>
      </c>
      <c r="K50" s="9">
        <f t="shared" si="20"/>
        <v>0</v>
      </c>
      <c r="L50" s="9">
        <f t="shared" si="24"/>
        <v>11.111111111111111</v>
      </c>
    </row>
    <row r="51" spans="1:12" ht="15" customHeight="1" x14ac:dyDescent="0.15">
      <c r="A51" s="111"/>
      <c r="B51" s="11" t="s">
        <v>2</v>
      </c>
      <c r="C51" s="113" t="s">
        <v>16</v>
      </c>
      <c r="D51" s="20">
        <f t="shared" si="21"/>
        <v>835</v>
      </c>
      <c r="E51" s="20">
        <f t="shared" si="21"/>
        <v>315</v>
      </c>
      <c r="F51" s="20">
        <f t="shared" si="21"/>
        <v>520</v>
      </c>
      <c r="G51" s="20">
        <f t="shared" si="23"/>
        <v>835</v>
      </c>
      <c r="H51" s="20">
        <f t="shared" si="23"/>
        <v>170</v>
      </c>
      <c r="I51" s="20">
        <f t="shared" si="23"/>
        <v>16</v>
      </c>
      <c r="J51" s="20">
        <f t="shared" si="23"/>
        <v>629</v>
      </c>
      <c r="K51" s="20">
        <f t="shared" si="23"/>
        <v>0</v>
      </c>
      <c r="L51" s="20">
        <f t="shared" si="23"/>
        <v>20</v>
      </c>
    </row>
    <row r="52" spans="1:12" ht="15" customHeight="1" x14ac:dyDescent="0.15">
      <c r="A52" s="111"/>
      <c r="B52" s="11" t="s">
        <v>3</v>
      </c>
      <c r="C52" s="112"/>
      <c r="D52" s="28">
        <f>IF(SUM(E52:F52)&gt;100,"－",SUM(E52:F52))</f>
        <v>100</v>
      </c>
      <c r="E52" s="28">
        <f>E179/$D51*100</f>
        <v>37.724550898203589</v>
      </c>
      <c r="F52" s="28">
        <f>F179/$D51*100</f>
        <v>62.275449101796411</v>
      </c>
      <c r="G52" s="28">
        <f>IF(SUM(H52:L52)&gt;100,"－",SUM(H52:L52))</f>
        <v>100.00000000000001</v>
      </c>
      <c r="H52" s="28">
        <f>H179/$D51*100</f>
        <v>20.359281437125748</v>
      </c>
      <c r="I52" s="28">
        <f>I179/$D51*100</f>
        <v>1.9161676646706587</v>
      </c>
      <c r="J52" s="28">
        <f t="shared" ref="J52:K52" si="25">J179/$D51*100</f>
        <v>75.329341317365277</v>
      </c>
      <c r="K52" s="28">
        <f t="shared" si="25"/>
        <v>0</v>
      </c>
      <c r="L52" s="28">
        <f>L179/$D51*100</f>
        <v>2.3952095808383236</v>
      </c>
    </row>
    <row r="53" spans="1:12" ht="15" customHeight="1" x14ac:dyDescent="0.15">
      <c r="A53" s="111"/>
      <c r="B53" s="11" t="s">
        <v>4</v>
      </c>
      <c r="C53" s="110" t="s">
        <v>627</v>
      </c>
      <c r="D53" s="20">
        <f>D181</f>
        <v>71</v>
      </c>
      <c r="E53" s="12">
        <f>IF($D53=0,0,E181/$D53*100)</f>
        <v>22.535211267605636</v>
      </c>
      <c r="F53" s="12">
        <f>IF($D53=0,0,F181/$D53*100)</f>
        <v>77.464788732394368</v>
      </c>
      <c r="G53" s="20">
        <f>G181</f>
        <v>71</v>
      </c>
      <c r="H53" s="12">
        <f>IF($D53=0,0,H181/$D53*100)</f>
        <v>16.901408450704224</v>
      </c>
      <c r="I53" s="12">
        <f>IF($D53=0,0,I181/$D53*100)</f>
        <v>7.042253521126761</v>
      </c>
      <c r="J53" s="12">
        <f t="shared" ref="J53:K61" si="26">IF($D53=0,0,J181/$D53*100)</f>
        <v>73.239436619718319</v>
      </c>
      <c r="K53" s="12">
        <f t="shared" si="26"/>
        <v>0</v>
      </c>
      <c r="L53" s="12">
        <f>IF($D53=0,0,L181/$D53*100)</f>
        <v>2.8169014084507045</v>
      </c>
    </row>
    <row r="54" spans="1:12" ht="15" customHeight="1" x14ac:dyDescent="0.15">
      <c r="A54" s="111"/>
      <c r="B54" s="11"/>
      <c r="C54" s="110" t="s">
        <v>528</v>
      </c>
      <c r="D54" s="20">
        <f t="shared" ref="D54:F62" si="27">D182</f>
        <v>185</v>
      </c>
      <c r="E54" s="12">
        <f t="shared" ref="E54:F61" si="28">IF($D54=0,0,E182/$D54*100)</f>
        <v>42.162162162162161</v>
      </c>
      <c r="F54" s="12">
        <f t="shared" si="28"/>
        <v>57.837837837837839</v>
      </c>
      <c r="G54" s="20">
        <f t="shared" ref="G54:L62" si="29">G182</f>
        <v>185</v>
      </c>
      <c r="H54" s="12">
        <f t="shared" ref="H54:L61" si="30">IF($D54=0,0,H182/$D54*100)</f>
        <v>19.45945945945946</v>
      </c>
      <c r="I54" s="12">
        <f t="shared" si="30"/>
        <v>1.6216216216216217</v>
      </c>
      <c r="J54" s="12">
        <f t="shared" si="26"/>
        <v>77.297297297297291</v>
      </c>
      <c r="K54" s="12">
        <f t="shared" si="26"/>
        <v>0</v>
      </c>
      <c r="L54" s="12">
        <f t="shared" si="30"/>
        <v>1.6216216216216217</v>
      </c>
    </row>
    <row r="55" spans="1:12" ht="15" customHeight="1" x14ac:dyDescent="0.15">
      <c r="A55" s="111"/>
      <c r="B55" s="11"/>
      <c r="C55" s="110" t="s">
        <v>529</v>
      </c>
      <c r="D55" s="20">
        <f t="shared" si="27"/>
        <v>230</v>
      </c>
      <c r="E55" s="12">
        <f t="shared" si="28"/>
        <v>37.391304347826086</v>
      </c>
      <c r="F55" s="12">
        <f t="shared" si="28"/>
        <v>62.608695652173921</v>
      </c>
      <c r="G55" s="20">
        <f t="shared" si="29"/>
        <v>230</v>
      </c>
      <c r="H55" s="12">
        <f t="shared" si="30"/>
        <v>20</v>
      </c>
      <c r="I55" s="12">
        <f t="shared" si="30"/>
        <v>1.3043478260869565</v>
      </c>
      <c r="J55" s="12">
        <f t="shared" si="26"/>
        <v>76.521739130434781</v>
      </c>
      <c r="K55" s="12">
        <f t="shared" si="26"/>
        <v>0</v>
      </c>
      <c r="L55" s="12">
        <f t="shared" si="30"/>
        <v>2.1739130434782608</v>
      </c>
    </row>
    <row r="56" spans="1:12" ht="15" customHeight="1" x14ac:dyDescent="0.15">
      <c r="A56" s="111"/>
      <c r="B56" s="11"/>
      <c r="C56" s="110" t="s">
        <v>530</v>
      </c>
      <c r="D56" s="20">
        <f t="shared" si="27"/>
        <v>101</v>
      </c>
      <c r="E56" s="12">
        <f t="shared" si="28"/>
        <v>45.544554455445549</v>
      </c>
      <c r="F56" s="12">
        <f t="shared" si="28"/>
        <v>54.455445544554458</v>
      </c>
      <c r="G56" s="20">
        <f t="shared" si="29"/>
        <v>101</v>
      </c>
      <c r="H56" s="12">
        <f t="shared" si="30"/>
        <v>18.811881188118811</v>
      </c>
      <c r="I56" s="12">
        <f t="shared" si="30"/>
        <v>0</v>
      </c>
      <c r="J56" s="12">
        <f t="shared" si="26"/>
        <v>79.207920792079207</v>
      </c>
      <c r="K56" s="12">
        <f t="shared" si="26"/>
        <v>0</v>
      </c>
      <c r="L56" s="12">
        <f t="shared" si="30"/>
        <v>1.9801980198019802</v>
      </c>
    </row>
    <row r="57" spans="1:12" ht="15" customHeight="1" x14ac:dyDescent="0.15">
      <c r="A57" s="111"/>
      <c r="B57" s="11"/>
      <c r="C57" s="110" t="s">
        <v>637</v>
      </c>
      <c r="D57" s="20">
        <f t="shared" si="27"/>
        <v>48</v>
      </c>
      <c r="E57" s="12">
        <f t="shared" si="28"/>
        <v>20.833333333333336</v>
      </c>
      <c r="F57" s="12">
        <f t="shared" si="28"/>
        <v>79.166666666666657</v>
      </c>
      <c r="G57" s="20">
        <f t="shared" si="29"/>
        <v>48</v>
      </c>
      <c r="H57" s="12">
        <f t="shared" si="30"/>
        <v>29.166666666666668</v>
      </c>
      <c r="I57" s="12">
        <f t="shared" si="30"/>
        <v>0</v>
      </c>
      <c r="J57" s="12">
        <f t="shared" si="26"/>
        <v>68.75</v>
      </c>
      <c r="K57" s="12">
        <f t="shared" si="26"/>
        <v>0</v>
      </c>
      <c r="L57" s="12">
        <f t="shared" si="30"/>
        <v>2.083333333333333</v>
      </c>
    </row>
    <row r="58" spans="1:12" ht="15" customHeight="1" x14ac:dyDescent="0.15">
      <c r="A58" s="111"/>
      <c r="B58" s="11"/>
      <c r="C58" s="110" t="s">
        <v>638</v>
      </c>
      <c r="D58" s="20">
        <f t="shared" si="27"/>
        <v>58</v>
      </c>
      <c r="E58" s="12">
        <f t="shared" si="28"/>
        <v>36.206896551724135</v>
      </c>
      <c r="F58" s="12">
        <f t="shared" si="28"/>
        <v>63.793103448275865</v>
      </c>
      <c r="G58" s="20">
        <f t="shared" si="29"/>
        <v>58</v>
      </c>
      <c r="H58" s="12">
        <f t="shared" si="30"/>
        <v>17.241379310344829</v>
      </c>
      <c r="I58" s="12">
        <f t="shared" si="30"/>
        <v>1.7241379310344827</v>
      </c>
      <c r="J58" s="12">
        <f t="shared" si="26"/>
        <v>77.58620689655173</v>
      </c>
      <c r="K58" s="12">
        <f t="shared" si="26"/>
        <v>0</v>
      </c>
      <c r="L58" s="12">
        <f t="shared" si="30"/>
        <v>3.4482758620689653</v>
      </c>
    </row>
    <row r="59" spans="1:12" ht="15" customHeight="1" x14ac:dyDescent="0.15">
      <c r="A59" s="111"/>
      <c r="B59" s="11"/>
      <c r="C59" s="110" t="s">
        <v>639</v>
      </c>
      <c r="D59" s="20">
        <f t="shared" si="27"/>
        <v>44</v>
      </c>
      <c r="E59" s="12">
        <f t="shared" si="28"/>
        <v>45.454545454545453</v>
      </c>
      <c r="F59" s="12">
        <f t="shared" si="28"/>
        <v>54.54545454545454</v>
      </c>
      <c r="G59" s="20">
        <f t="shared" si="29"/>
        <v>44</v>
      </c>
      <c r="H59" s="12">
        <f t="shared" si="30"/>
        <v>22.727272727272727</v>
      </c>
      <c r="I59" s="12">
        <f t="shared" si="30"/>
        <v>2.2727272727272729</v>
      </c>
      <c r="J59" s="12">
        <f t="shared" si="26"/>
        <v>72.727272727272734</v>
      </c>
      <c r="K59" s="12">
        <f t="shared" si="26"/>
        <v>0</v>
      </c>
      <c r="L59" s="12">
        <f t="shared" si="30"/>
        <v>2.2727272727272729</v>
      </c>
    </row>
    <row r="60" spans="1:12" ht="15" customHeight="1" x14ac:dyDescent="0.15">
      <c r="A60" s="111"/>
      <c r="B60" s="11"/>
      <c r="C60" s="110" t="s">
        <v>176</v>
      </c>
      <c r="D60" s="20">
        <f t="shared" si="27"/>
        <v>28</v>
      </c>
      <c r="E60" s="12">
        <f t="shared" si="28"/>
        <v>32.142857142857146</v>
      </c>
      <c r="F60" s="12">
        <f t="shared" si="28"/>
        <v>67.857142857142861</v>
      </c>
      <c r="G60" s="20">
        <f t="shared" si="29"/>
        <v>28</v>
      </c>
      <c r="H60" s="12">
        <f t="shared" si="30"/>
        <v>28.571428571428569</v>
      </c>
      <c r="I60" s="12">
        <f t="shared" si="30"/>
        <v>7.1428571428571423</v>
      </c>
      <c r="J60" s="12">
        <f t="shared" si="26"/>
        <v>64.285714285714292</v>
      </c>
      <c r="K60" s="12">
        <f t="shared" si="26"/>
        <v>0</v>
      </c>
      <c r="L60" s="12">
        <f t="shared" si="30"/>
        <v>0</v>
      </c>
    </row>
    <row r="61" spans="1:12" ht="15" customHeight="1" x14ac:dyDescent="0.15">
      <c r="A61" s="111"/>
      <c r="B61" s="11"/>
      <c r="C61" s="108" t="s">
        <v>66</v>
      </c>
      <c r="D61" s="21">
        <f t="shared" si="27"/>
        <v>70</v>
      </c>
      <c r="E61" s="9">
        <f t="shared" si="28"/>
        <v>41.428571428571431</v>
      </c>
      <c r="F61" s="9">
        <f t="shared" si="28"/>
        <v>58.571428571428577</v>
      </c>
      <c r="G61" s="21">
        <f t="shared" si="29"/>
        <v>70</v>
      </c>
      <c r="H61" s="9">
        <f t="shared" si="30"/>
        <v>21.428571428571427</v>
      </c>
      <c r="I61" s="9">
        <f t="shared" si="30"/>
        <v>1.4285714285714286</v>
      </c>
      <c r="J61" s="9">
        <f t="shared" si="26"/>
        <v>71.428571428571431</v>
      </c>
      <c r="K61" s="9">
        <f t="shared" si="26"/>
        <v>0</v>
      </c>
      <c r="L61" s="9">
        <f t="shared" si="30"/>
        <v>5.7142857142857144</v>
      </c>
    </row>
    <row r="62" spans="1:12" ht="15" customHeight="1" x14ac:dyDescent="0.15">
      <c r="A62" s="111"/>
      <c r="B62" s="204" t="s">
        <v>5</v>
      </c>
      <c r="C62" s="113" t="s">
        <v>16</v>
      </c>
      <c r="D62" s="20">
        <f t="shared" si="27"/>
        <v>955</v>
      </c>
      <c r="E62" s="20">
        <f t="shared" si="27"/>
        <v>256</v>
      </c>
      <c r="F62" s="20">
        <f t="shared" si="27"/>
        <v>699</v>
      </c>
      <c r="G62" s="20">
        <f t="shared" si="29"/>
        <v>955</v>
      </c>
      <c r="H62" s="20">
        <f t="shared" si="29"/>
        <v>162</v>
      </c>
      <c r="I62" s="20">
        <f t="shared" si="29"/>
        <v>30</v>
      </c>
      <c r="J62" s="20">
        <f t="shared" si="29"/>
        <v>724</v>
      </c>
      <c r="K62" s="20">
        <f t="shared" si="29"/>
        <v>7</v>
      </c>
      <c r="L62" s="20">
        <f t="shared" si="29"/>
        <v>32</v>
      </c>
    </row>
    <row r="63" spans="1:12" ht="15" customHeight="1" x14ac:dyDescent="0.15">
      <c r="A63" s="111"/>
      <c r="B63" s="205"/>
      <c r="C63" s="112"/>
      <c r="D63" s="28">
        <f>IF(SUM(E63:F63)&gt;100,"－",SUM(E63:F63))</f>
        <v>100</v>
      </c>
      <c r="E63" s="28">
        <f>E190/$D62*100</f>
        <v>26.806282722513092</v>
      </c>
      <c r="F63" s="28">
        <f>F190/$D62*100</f>
        <v>73.193717277486911</v>
      </c>
      <c r="G63" s="28">
        <f>IF(SUM(H63:L63)&gt;100,"－",SUM(H63:L63))</f>
        <v>100.00000000000001</v>
      </c>
      <c r="H63" s="28">
        <f>H190/$D62*100</f>
        <v>16.963350785340314</v>
      </c>
      <c r="I63" s="28">
        <f>I190/$D62*100</f>
        <v>3.1413612565445024</v>
      </c>
      <c r="J63" s="28">
        <f t="shared" ref="J63:K63" si="31">J190/$D62*100</f>
        <v>75.811518324607334</v>
      </c>
      <c r="K63" s="28">
        <f t="shared" si="31"/>
        <v>0.73298429319371727</v>
      </c>
      <c r="L63" s="28">
        <f>L190/$D62*100</f>
        <v>3.3507853403141366</v>
      </c>
    </row>
    <row r="64" spans="1:12" ht="15" customHeight="1" x14ac:dyDescent="0.15">
      <c r="A64" s="111"/>
      <c r="B64" s="205"/>
      <c r="C64" s="110" t="s">
        <v>627</v>
      </c>
      <c r="D64" s="20">
        <f>D192</f>
        <v>186</v>
      </c>
      <c r="E64" s="12">
        <f>IF($D64=0,0,E192/$D64*100)</f>
        <v>18.817204301075268</v>
      </c>
      <c r="F64" s="12">
        <f>IF($D64=0,0,F192/$D64*100)</f>
        <v>81.182795698924721</v>
      </c>
      <c r="G64" s="20">
        <f>G192</f>
        <v>186</v>
      </c>
      <c r="H64" s="12">
        <f>IF($D64=0,0,H192/$D64*100)</f>
        <v>15.591397849462366</v>
      </c>
      <c r="I64" s="12">
        <f>IF($D64=0,0,I192/$D64*100)</f>
        <v>10.21505376344086</v>
      </c>
      <c r="J64" s="12">
        <f t="shared" ref="J64:K72" si="32">IF($D64=0,0,J192/$D64*100)</f>
        <v>67.741935483870961</v>
      </c>
      <c r="K64" s="12">
        <f t="shared" si="32"/>
        <v>2.1505376344086025</v>
      </c>
      <c r="L64" s="12">
        <f>IF($D64=0,0,L192/$D64*100)</f>
        <v>4.3010752688172049</v>
      </c>
    </row>
    <row r="65" spans="1:12" ht="15" customHeight="1" x14ac:dyDescent="0.15">
      <c r="A65" s="111"/>
      <c r="B65" s="205"/>
      <c r="C65" s="110" t="s">
        <v>528</v>
      </c>
      <c r="D65" s="20">
        <f t="shared" ref="D65:F73" si="33">D193</f>
        <v>417</v>
      </c>
      <c r="E65" s="12">
        <f t="shared" ref="E65:F72" si="34">IF($D65=0,0,E193/$D65*100)</f>
        <v>27.338129496402878</v>
      </c>
      <c r="F65" s="12">
        <f t="shared" si="34"/>
        <v>72.661870503597129</v>
      </c>
      <c r="G65" s="20">
        <f t="shared" ref="G65:L73" si="35">G193</f>
        <v>417</v>
      </c>
      <c r="H65" s="12">
        <f t="shared" ref="H65:L72" si="36">IF($D65=0,0,H193/$D65*100)</f>
        <v>15.587529976019185</v>
      </c>
      <c r="I65" s="12">
        <f t="shared" si="36"/>
        <v>1.4388489208633095</v>
      </c>
      <c r="J65" s="12">
        <f t="shared" si="32"/>
        <v>78.417266187050359</v>
      </c>
      <c r="K65" s="12">
        <f t="shared" si="32"/>
        <v>0.71942446043165476</v>
      </c>
      <c r="L65" s="12">
        <f t="shared" si="36"/>
        <v>3.8369304556354913</v>
      </c>
    </row>
    <row r="66" spans="1:12" ht="15" customHeight="1" x14ac:dyDescent="0.15">
      <c r="A66" s="111"/>
      <c r="B66" s="205"/>
      <c r="C66" s="110" t="s">
        <v>529</v>
      </c>
      <c r="D66" s="20">
        <f t="shared" si="33"/>
        <v>149</v>
      </c>
      <c r="E66" s="12">
        <f t="shared" si="34"/>
        <v>31.543624161073826</v>
      </c>
      <c r="F66" s="12">
        <f t="shared" si="34"/>
        <v>68.456375838926178</v>
      </c>
      <c r="G66" s="20">
        <f t="shared" si="35"/>
        <v>149</v>
      </c>
      <c r="H66" s="12">
        <f t="shared" si="36"/>
        <v>22.14765100671141</v>
      </c>
      <c r="I66" s="12">
        <f t="shared" si="36"/>
        <v>0.67114093959731547</v>
      </c>
      <c r="J66" s="12">
        <f t="shared" si="32"/>
        <v>77.181208053691279</v>
      </c>
      <c r="K66" s="12">
        <f t="shared" si="32"/>
        <v>0</v>
      </c>
      <c r="L66" s="12">
        <f t="shared" si="36"/>
        <v>0</v>
      </c>
    </row>
    <row r="67" spans="1:12" ht="15" customHeight="1" x14ac:dyDescent="0.15">
      <c r="A67" s="111"/>
      <c r="B67" s="200"/>
      <c r="C67" s="110" t="s">
        <v>530</v>
      </c>
      <c r="D67" s="20">
        <f t="shared" si="33"/>
        <v>61</v>
      </c>
      <c r="E67" s="12">
        <f t="shared" si="34"/>
        <v>34.42622950819672</v>
      </c>
      <c r="F67" s="12">
        <f t="shared" si="34"/>
        <v>65.573770491803273</v>
      </c>
      <c r="G67" s="20">
        <f t="shared" si="35"/>
        <v>61</v>
      </c>
      <c r="H67" s="12">
        <f t="shared" si="36"/>
        <v>14.754098360655737</v>
      </c>
      <c r="I67" s="12">
        <f t="shared" si="36"/>
        <v>0</v>
      </c>
      <c r="J67" s="12">
        <f t="shared" si="32"/>
        <v>83.606557377049185</v>
      </c>
      <c r="K67" s="12">
        <f t="shared" si="32"/>
        <v>0</v>
      </c>
      <c r="L67" s="12">
        <f t="shared" si="36"/>
        <v>1.639344262295082</v>
      </c>
    </row>
    <row r="68" spans="1:12" ht="15" customHeight="1" x14ac:dyDescent="0.15">
      <c r="A68" s="111"/>
      <c r="B68" s="200"/>
      <c r="C68" s="110" t="s">
        <v>637</v>
      </c>
      <c r="D68" s="20">
        <f t="shared" si="33"/>
        <v>20</v>
      </c>
      <c r="E68" s="12">
        <f t="shared" si="34"/>
        <v>20</v>
      </c>
      <c r="F68" s="12">
        <f t="shared" si="34"/>
        <v>80</v>
      </c>
      <c r="G68" s="20">
        <f t="shared" si="35"/>
        <v>20</v>
      </c>
      <c r="H68" s="12">
        <f t="shared" si="36"/>
        <v>5</v>
      </c>
      <c r="I68" s="12">
        <f t="shared" si="36"/>
        <v>0</v>
      </c>
      <c r="J68" s="12">
        <f t="shared" si="32"/>
        <v>85</v>
      </c>
      <c r="K68" s="12">
        <f t="shared" si="32"/>
        <v>0</v>
      </c>
      <c r="L68" s="12">
        <f t="shared" si="36"/>
        <v>10</v>
      </c>
    </row>
    <row r="69" spans="1:12" ht="15" customHeight="1" x14ac:dyDescent="0.15">
      <c r="A69" s="111"/>
      <c r="B69" s="200"/>
      <c r="C69" s="110" t="s">
        <v>638</v>
      </c>
      <c r="D69" s="20">
        <f t="shared" si="33"/>
        <v>19</v>
      </c>
      <c r="E69" s="12">
        <f t="shared" si="34"/>
        <v>42.105263157894733</v>
      </c>
      <c r="F69" s="12">
        <f t="shared" si="34"/>
        <v>57.894736842105267</v>
      </c>
      <c r="G69" s="20">
        <f t="shared" si="35"/>
        <v>19</v>
      </c>
      <c r="H69" s="12">
        <f t="shared" si="36"/>
        <v>26.315789473684209</v>
      </c>
      <c r="I69" s="12">
        <f t="shared" si="36"/>
        <v>5.2631578947368416</v>
      </c>
      <c r="J69" s="12">
        <f t="shared" si="32"/>
        <v>68.421052631578945</v>
      </c>
      <c r="K69" s="12">
        <f t="shared" si="32"/>
        <v>0</v>
      </c>
      <c r="L69" s="12">
        <f t="shared" si="36"/>
        <v>0</v>
      </c>
    </row>
    <row r="70" spans="1:12" ht="15" customHeight="1" x14ac:dyDescent="0.15">
      <c r="A70" s="111"/>
      <c r="B70" s="200"/>
      <c r="C70" s="110" t="s">
        <v>639</v>
      </c>
      <c r="D70" s="20">
        <f t="shared" si="33"/>
        <v>18</v>
      </c>
      <c r="E70" s="12">
        <f t="shared" si="34"/>
        <v>33.333333333333329</v>
      </c>
      <c r="F70" s="12">
        <f t="shared" si="34"/>
        <v>66.666666666666657</v>
      </c>
      <c r="G70" s="20">
        <f t="shared" si="35"/>
        <v>18</v>
      </c>
      <c r="H70" s="12">
        <f t="shared" si="36"/>
        <v>33.333333333333329</v>
      </c>
      <c r="I70" s="12">
        <f t="shared" si="36"/>
        <v>5.5555555555555554</v>
      </c>
      <c r="J70" s="12">
        <f t="shared" si="32"/>
        <v>61.111111111111114</v>
      </c>
      <c r="K70" s="12">
        <f t="shared" si="32"/>
        <v>0</v>
      </c>
      <c r="L70" s="12">
        <f t="shared" si="36"/>
        <v>0</v>
      </c>
    </row>
    <row r="71" spans="1:12" ht="15" customHeight="1" x14ac:dyDescent="0.15">
      <c r="A71" s="111"/>
      <c r="B71" s="200"/>
      <c r="C71" s="110" t="s">
        <v>176</v>
      </c>
      <c r="D71" s="20">
        <f t="shared" si="33"/>
        <v>5</v>
      </c>
      <c r="E71" s="12">
        <f t="shared" si="34"/>
        <v>20</v>
      </c>
      <c r="F71" s="12">
        <f t="shared" si="34"/>
        <v>80</v>
      </c>
      <c r="G71" s="20">
        <f t="shared" si="35"/>
        <v>5</v>
      </c>
      <c r="H71" s="12">
        <f t="shared" si="36"/>
        <v>40</v>
      </c>
      <c r="I71" s="12">
        <f t="shared" si="36"/>
        <v>0</v>
      </c>
      <c r="J71" s="12">
        <f t="shared" si="32"/>
        <v>60</v>
      </c>
      <c r="K71" s="12">
        <f t="shared" si="32"/>
        <v>0</v>
      </c>
      <c r="L71" s="12">
        <f t="shared" si="36"/>
        <v>0</v>
      </c>
    </row>
    <row r="72" spans="1:12" ht="15" customHeight="1" x14ac:dyDescent="0.15">
      <c r="A72" s="108"/>
      <c r="B72" s="202"/>
      <c r="C72" s="108" t="s">
        <v>66</v>
      </c>
      <c r="D72" s="21">
        <f t="shared" si="33"/>
        <v>80</v>
      </c>
      <c r="E72" s="9">
        <f t="shared" si="34"/>
        <v>25</v>
      </c>
      <c r="F72" s="9">
        <f t="shared" si="34"/>
        <v>75</v>
      </c>
      <c r="G72" s="21">
        <f t="shared" si="35"/>
        <v>80</v>
      </c>
      <c r="H72" s="9">
        <f t="shared" si="36"/>
        <v>15</v>
      </c>
      <c r="I72" s="9">
        <f t="shared" si="36"/>
        <v>2.5</v>
      </c>
      <c r="J72" s="9">
        <f t="shared" si="32"/>
        <v>76.25</v>
      </c>
      <c r="K72" s="9">
        <f t="shared" si="32"/>
        <v>0</v>
      </c>
      <c r="L72" s="9">
        <f t="shared" si="36"/>
        <v>6.25</v>
      </c>
    </row>
    <row r="73" spans="1:12" ht="15" customHeight="1" x14ac:dyDescent="0.15">
      <c r="A73" s="114" t="s">
        <v>210</v>
      </c>
      <c r="B73" s="17" t="s">
        <v>6</v>
      </c>
      <c r="C73" s="113" t="s">
        <v>16</v>
      </c>
      <c r="D73" s="8">
        <f t="shared" si="33"/>
        <v>1165</v>
      </c>
      <c r="E73" s="8">
        <f t="shared" si="33"/>
        <v>602</v>
      </c>
      <c r="F73" s="8">
        <f t="shared" si="33"/>
        <v>563</v>
      </c>
      <c r="G73" s="8">
        <f t="shared" si="35"/>
        <v>1165</v>
      </c>
      <c r="H73" s="8">
        <f t="shared" si="35"/>
        <v>159</v>
      </c>
      <c r="I73" s="8">
        <f t="shared" si="35"/>
        <v>2</v>
      </c>
      <c r="J73" s="8">
        <f t="shared" si="35"/>
        <v>984</v>
      </c>
      <c r="K73" s="8">
        <f t="shared" si="35"/>
        <v>0</v>
      </c>
      <c r="L73" s="8">
        <f t="shared" si="35"/>
        <v>20</v>
      </c>
    </row>
    <row r="74" spans="1:12" ht="15" customHeight="1" x14ac:dyDescent="0.15">
      <c r="A74" s="80" t="s">
        <v>209</v>
      </c>
      <c r="B74" s="18" t="s">
        <v>7</v>
      </c>
      <c r="C74" s="112"/>
      <c r="D74" s="29">
        <f>IF(SUM(E74:F74)&gt;100,"－",SUM(E74:F74))</f>
        <v>100</v>
      </c>
      <c r="E74" s="28">
        <f>E201/$D73*100</f>
        <v>51.673819742489272</v>
      </c>
      <c r="F74" s="28">
        <f>F201/$D73*100</f>
        <v>48.326180257510728</v>
      </c>
      <c r="G74" s="29">
        <f>IF(SUM(H74:L74)&gt;100,"－",SUM(H74:L74))</f>
        <v>100</v>
      </c>
      <c r="H74" s="28">
        <f>H201/$D73*100</f>
        <v>13.648068669527897</v>
      </c>
      <c r="I74" s="28">
        <f>I201/$D73*100</f>
        <v>0.17167381974248927</v>
      </c>
      <c r="J74" s="28">
        <f t="shared" ref="J74:K74" si="37">J201/$D73*100</f>
        <v>84.46351931330473</v>
      </c>
      <c r="K74" s="28">
        <f t="shared" si="37"/>
        <v>0</v>
      </c>
      <c r="L74" s="28">
        <f>L201/$D73*100</f>
        <v>1.7167381974248928</v>
      </c>
    </row>
    <row r="75" spans="1:12" ht="15" customHeight="1" x14ac:dyDescent="0.15">
      <c r="A75" s="80"/>
      <c r="B75" s="18" t="s">
        <v>8</v>
      </c>
      <c r="C75" s="459" t="s">
        <v>204</v>
      </c>
      <c r="D75" s="20">
        <f>D203</f>
        <v>146</v>
      </c>
      <c r="E75" s="12">
        <f>IF($D75=0,0,E203/$D75*100)</f>
        <v>78.767123287671239</v>
      </c>
      <c r="F75" s="12">
        <f>IF($D75=0,0,F203/$D75*100)</f>
        <v>21.232876712328768</v>
      </c>
      <c r="G75" s="20">
        <f>G203</f>
        <v>146</v>
      </c>
      <c r="H75" s="12">
        <f>IF($D75=0,0,H203/$D75*100)</f>
        <v>13.013698630136986</v>
      </c>
      <c r="I75" s="12">
        <f>IF($D75=0,0,I203/$D75*100)</f>
        <v>0.68493150684931503</v>
      </c>
      <c r="J75" s="12">
        <f t="shared" ref="J75:K79" si="38">IF($D75=0,0,J203/$D75*100)</f>
        <v>84.246575342465761</v>
      </c>
      <c r="K75" s="12">
        <f t="shared" si="38"/>
        <v>0</v>
      </c>
      <c r="L75" s="12">
        <f>IF($D75=0,0,L203/$D75*100)</f>
        <v>2.054794520547945</v>
      </c>
    </row>
    <row r="76" spans="1:12" ht="15" customHeight="1" x14ac:dyDescent="0.15">
      <c r="A76" s="111"/>
      <c r="B76" s="18" t="s">
        <v>9</v>
      </c>
      <c r="C76" s="459" t="s">
        <v>202</v>
      </c>
      <c r="D76" s="20">
        <f t="shared" ref="D76:F80" si="39">D204</f>
        <v>576</v>
      </c>
      <c r="E76" s="12">
        <f t="shared" ref="E76:F79" si="40">IF($D76=0,0,E204/$D76*100)</f>
        <v>47.916666666666671</v>
      </c>
      <c r="F76" s="12">
        <f t="shared" si="40"/>
        <v>52.083333333333336</v>
      </c>
      <c r="G76" s="20">
        <f t="shared" ref="G76:L80" si="41">G204</f>
        <v>576</v>
      </c>
      <c r="H76" s="12">
        <f t="shared" ref="H76:L79" si="42">IF($D76=0,0,H204/$D76*100)</f>
        <v>14.930555555555555</v>
      </c>
      <c r="I76" s="12">
        <f t="shared" si="42"/>
        <v>0</v>
      </c>
      <c r="J76" s="12">
        <f t="shared" si="38"/>
        <v>84.027777777777786</v>
      </c>
      <c r="K76" s="12">
        <f t="shared" si="38"/>
        <v>0</v>
      </c>
      <c r="L76" s="12">
        <f t="shared" si="42"/>
        <v>1.0416666666666665</v>
      </c>
    </row>
    <row r="77" spans="1:12" ht="15" customHeight="1" x14ac:dyDescent="0.15">
      <c r="A77" s="111"/>
      <c r="B77" s="18"/>
      <c r="C77" s="459" t="s">
        <v>201</v>
      </c>
      <c r="D77" s="20">
        <f t="shared" si="39"/>
        <v>251</v>
      </c>
      <c r="E77" s="12">
        <f t="shared" si="40"/>
        <v>47.011952191235061</v>
      </c>
      <c r="F77" s="12">
        <f t="shared" si="40"/>
        <v>52.988047808764939</v>
      </c>
      <c r="G77" s="20">
        <f t="shared" si="41"/>
        <v>251</v>
      </c>
      <c r="H77" s="12">
        <f t="shared" si="42"/>
        <v>11.553784860557768</v>
      </c>
      <c r="I77" s="12">
        <f t="shared" si="42"/>
        <v>0</v>
      </c>
      <c r="J77" s="12">
        <f t="shared" si="38"/>
        <v>86.454183266932276</v>
      </c>
      <c r="K77" s="12">
        <f t="shared" si="38"/>
        <v>0</v>
      </c>
      <c r="L77" s="12">
        <f t="shared" si="42"/>
        <v>1.9920318725099602</v>
      </c>
    </row>
    <row r="78" spans="1:12" ht="15" customHeight="1" x14ac:dyDescent="0.15">
      <c r="A78" s="111"/>
      <c r="B78" s="18"/>
      <c r="C78" s="459" t="s">
        <v>200</v>
      </c>
      <c r="D78" s="20">
        <f t="shared" si="39"/>
        <v>94</v>
      </c>
      <c r="E78" s="12">
        <f t="shared" si="40"/>
        <v>43.61702127659575</v>
      </c>
      <c r="F78" s="12">
        <f t="shared" si="40"/>
        <v>56.38297872340425</v>
      </c>
      <c r="G78" s="20">
        <f t="shared" si="41"/>
        <v>94</v>
      </c>
      <c r="H78" s="12">
        <f t="shared" si="42"/>
        <v>11.702127659574469</v>
      </c>
      <c r="I78" s="12">
        <f t="shared" si="42"/>
        <v>0</v>
      </c>
      <c r="J78" s="12">
        <f t="shared" si="38"/>
        <v>88.297872340425528</v>
      </c>
      <c r="K78" s="12">
        <f t="shared" si="38"/>
        <v>0</v>
      </c>
      <c r="L78" s="12">
        <f t="shared" si="42"/>
        <v>0</v>
      </c>
    </row>
    <row r="79" spans="1:12" ht="15" customHeight="1" x14ac:dyDescent="0.15">
      <c r="A79" s="111"/>
      <c r="B79" s="19"/>
      <c r="C79" s="128" t="s">
        <v>65</v>
      </c>
      <c r="D79" s="21">
        <f t="shared" si="39"/>
        <v>98</v>
      </c>
      <c r="E79" s="9">
        <f t="shared" si="40"/>
        <v>53.061224489795919</v>
      </c>
      <c r="F79" s="9">
        <f t="shared" si="40"/>
        <v>46.938775510204081</v>
      </c>
      <c r="G79" s="21">
        <f t="shared" si="41"/>
        <v>98</v>
      </c>
      <c r="H79" s="9">
        <f t="shared" si="42"/>
        <v>14.285714285714285</v>
      </c>
      <c r="I79" s="9">
        <f t="shared" si="42"/>
        <v>1.0204081632653061</v>
      </c>
      <c r="J79" s="9">
        <f t="shared" si="38"/>
        <v>78.571428571428569</v>
      </c>
      <c r="K79" s="9">
        <f t="shared" si="38"/>
        <v>0</v>
      </c>
      <c r="L79" s="9">
        <f t="shared" si="42"/>
        <v>6.1224489795918364</v>
      </c>
    </row>
    <row r="80" spans="1:12" ht="15" customHeight="1" x14ac:dyDescent="0.15">
      <c r="A80" s="111"/>
      <c r="B80" s="11" t="s">
        <v>2</v>
      </c>
      <c r="C80" s="113" t="s">
        <v>16</v>
      </c>
      <c r="D80" s="20">
        <f t="shared" si="39"/>
        <v>835</v>
      </c>
      <c r="E80" s="20">
        <f t="shared" si="39"/>
        <v>315</v>
      </c>
      <c r="F80" s="20">
        <f t="shared" si="39"/>
        <v>520</v>
      </c>
      <c r="G80" s="20">
        <f t="shared" si="41"/>
        <v>835</v>
      </c>
      <c r="H80" s="20">
        <f t="shared" si="41"/>
        <v>170</v>
      </c>
      <c r="I80" s="20">
        <f t="shared" si="41"/>
        <v>16</v>
      </c>
      <c r="J80" s="20">
        <f t="shared" si="41"/>
        <v>629</v>
      </c>
      <c r="K80" s="20">
        <f t="shared" si="41"/>
        <v>0</v>
      </c>
      <c r="L80" s="20">
        <f t="shared" si="41"/>
        <v>20</v>
      </c>
    </row>
    <row r="81" spans="1:12" ht="15" customHeight="1" x14ac:dyDescent="0.15">
      <c r="A81" s="111"/>
      <c r="B81" s="11" t="s">
        <v>3</v>
      </c>
      <c r="C81" s="112"/>
      <c r="D81" s="28">
        <f>IF(SUM(E81:F81)&gt;100,"－",SUM(E81:F81))</f>
        <v>100</v>
      </c>
      <c r="E81" s="28">
        <f>E208/$D80*100</f>
        <v>37.724550898203589</v>
      </c>
      <c r="F81" s="28">
        <f>F208/$D80*100</f>
        <v>62.275449101796411</v>
      </c>
      <c r="G81" s="28">
        <f>IF(SUM(H81:L81)&gt;100,"－",SUM(H81:L81))</f>
        <v>100.00000000000001</v>
      </c>
      <c r="H81" s="28">
        <f>H208/$D80*100</f>
        <v>20.359281437125748</v>
      </c>
      <c r="I81" s="28">
        <f>I208/$D80*100</f>
        <v>1.9161676646706587</v>
      </c>
      <c r="J81" s="28">
        <f t="shared" ref="J81:K81" si="43">J208/$D80*100</f>
        <v>75.329341317365277</v>
      </c>
      <c r="K81" s="28">
        <f t="shared" si="43"/>
        <v>0</v>
      </c>
      <c r="L81" s="28">
        <f>L208/$D80*100</f>
        <v>2.3952095808383236</v>
      </c>
    </row>
    <row r="82" spans="1:12" ht="15" customHeight="1" x14ac:dyDescent="0.15">
      <c r="A82" s="111"/>
      <c r="B82" s="11" t="s">
        <v>4</v>
      </c>
      <c r="C82" s="459" t="s">
        <v>204</v>
      </c>
      <c r="D82" s="20">
        <f>D210</f>
        <v>124</v>
      </c>
      <c r="E82" s="12">
        <f>IF($D82=0,0,E210/$D82*100)</f>
        <v>45.161290322580641</v>
      </c>
      <c r="F82" s="12">
        <f>IF($D82=0,0,F210/$D82*100)</f>
        <v>54.838709677419352</v>
      </c>
      <c r="G82" s="20">
        <f>G210</f>
        <v>124</v>
      </c>
      <c r="H82" s="12">
        <f>IF($D82=0,0,H210/$D82*100)</f>
        <v>16.129032258064516</v>
      </c>
      <c r="I82" s="12">
        <f>IF($D82=0,0,I210/$D82*100)</f>
        <v>0</v>
      </c>
      <c r="J82" s="12">
        <f t="shared" ref="J82:K86" si="44">IF($D82=0,0,J210/$D82*100)</f>
        <v>82.258064516129039</v>
      </c>
      <c r="K82" s="12">
        <f t="shared" si="44"/>
        <v>0</v>
      </c>
      <c r="L82" s="12">
        <f>IF($D82=0,0,L210/$D82*100)</f>
        <v>1.6129032258064515</v>
      </c>
    </row>
    <row r="83" spans="1:12" ht="15" customHeight="1" x14ac:dyDescent="0.15">
      <c r="A83" s="111"/>
      <c r="B83" s="11"/>
      <c r="C83" s="459" t="s">
        <v>202</v>
      </c>
      <c r="D83" s="20">
        <f t="shared" ref="D83:F87" si="45">D211</f>
        <v>187</v>
      </c>
      <c r="E83" s="12">
        <f t="shared" ref="E83:F86" si="46">IF($D83=0,0,E211/$D83*100)</f>
        <v>42.780748663101605</v>
      </c>
      <c r="F83" s="12">
        <f t="shared" si="46"/>
        <v>57.219251336898388</v>
      </c>
      <c r="G83" s="20">
        <f t="shared" ref="G83:L87" si="47">G211</f>
        <v>187</v>
      </c>
      <c r="H83" s="12">
        <f t="shared" ref="H83:L86" si="48">IF($D83=0,0,H211/$D83*100)</f>
        <v>17.112299465240639</v>
      </c>
      <c r="I83" s="12">
        <f t="shared" si="48"/>
        <v>1.6042780748663104</v>
      </c>
      <c r="J83" s="12">
        <f t="shared" si="44"/>
        <v>78.074866310160431</v>
      </c>
      <c r="K83" s="12">
        <f t="shared" si="44"/>
        <v>0</v>
      </c>
      <c r="L83" s="12">
        <f t="shared" si="48"/>
        <v>3.2085561497326207</v>
      </c>
    </row>
    <row r="84" spans="1:12" ht="15" customHeight="1" x14ac:dyDescent="0.15">
      <c r="A84" s="111"/>
      <c r="B84" s="11"/>
      <c r="C84" s="459" t="s">
        <v>201</v>
      </c>
      <c r="D84" s="20">
        <f t="shared" si="45"/>
        <v>257</v>
      </c>
      <c r="E84" s="12">
        <f t="shared" si="46"/>
        <v>43.579766536964982</v>
      </c>
      <c r="F84" s="12">
        <f t="shared" si="46"/>
        <v>56.420233463035018</v>
      </c>
      <c r="G84" s="20">
        <f t="shared" si="47"/>
        <v>257</v>
      </c>
      <c r="H84" s="12">
        <f t="shared" si="48"/>
        <v>23.735408560311281</v>
      </c>
      <c r="I84" s="12">
        <f t="shared" si="48"/>
        <v>1.1673151750972763</v>
      </c>
      <c r="J84" s="12">
        <f t="shared" si="44"/>
        <v>74.708171206225686</v>
      </c>
      <c r="K84" s="12">
        <f t="shared" si="44"/>
        <v>0</v>
      </c>
      <c r="L84" s="12">
        <f t="shared" si="48"/>
        <v>0.38910505836575876</v>
      </c>
    </row>
    <row r="85" spans="1:12" ht="15" customHeight="1" x14ac:dyDescent="0.15">
      <c r="A85" s="111"/>
      <c r="B85" s="11"/>
      <c r="C85" s="459" t="s">
        <v>200</v>
      </c>
      <c r="D85" s="20">
        <f t="shared" si="45"/>
        <v>199</v>
      </c>
      <c r="E85" s="12">
        <f t="shared" si="46"/>
        <v>23.618090452261306</v>
      </c>
      <c r="F85" s="12">
        <f t="shared" si="46"/>
        <v>76.381909547738687</v>
      </c>
      <c r="G85" s="20">
        <f t="shared" si="47"/>
        <v>199</v>
      </c>
      <c r="H85" s="12">
        <f t="shared" si="48"/>
        <v>22.110552763819097</v>
      </c>
      <c r="I85" s="12">
        <f t="shared" si="48"/>
        <v>3.5175879396984926</v>
      </c>
      <c r="J85" s="12">
        <f t="shared" si="44"/>
        <v>71.356783919597987</v>
      </c>
      <c r="K85" s="12">
        <f t="shared" si="44"/>
        <v>0</v>
      </c>
      <c r="L85" s="12">
        <f t="shared" si="48"/>
        <v>3.0150753768844218</v>
      </c>
    </row>
    <row r="86" spans="1:12" ht="15" customHeight="1" x14ac:dyDescent="0.15">
      <c r="A86" s="111"/>
      <c r="B86" s="11"/>
      <c r="C86" s="128" t="s">
        <v>65</v>
      </c>
      <c r="D86" s="21">
        <f t="shared" si="45"/>
        <v>68</v>
      </c>
      <c r="E86" s="9">
        <f t="shared" si="46"/>
        <v>29.411764705882355</v>
      </c>
      <c r="F86" s="9">
        <f t="shared" si="46"/>
        <v>70.588235294117652</v>
      </c>
      <c r="G86" s="21">
        <f t="shared" si="47"/>
        <v>68</v>
      </c>
      <c r="H86" s="9">
        <f t="shared" si="48"/>
        <v>19.117647058823529</v>
      </c>
      <c r="I86" s="9">
        <f t="shared" si="48"/>
        <v>4.4117647058823533</v>
      </c>
      <c r="J86" s="9">
        <f t="shared" si="44"/>
        <v>69.117647058823522</v>
      </c>
      <c r="K86" s="9">
        <f t="shared" si="44"/>
        <v>0</v>
      </c>
      <c r="L86" s="9">
        <f t="shared" si="48"/>
        <v>7.3529411764705888</v>
      </c>
    </row>
    <row r="87" spans="1:12" ht="15" customHeight="1" x14ac:dyDescent="0.15">
      <c r="A87" s="111"/>
      <c r="B87" s="204" t="s">
        <v>5</v>
      </c>
      <c r="C87" s="113" t="s">
        <v>16</v>
      </c>
      <c r="D87" s="20">
        <f t="shared" si="45"/>
        <v>955</v>
      </c>
      <c r="E87" s="20">
        <f t="shared" si="45"/>
        <v>256</v>
      </c>
      <c r="F87" s="20">
        <f t="shared" si="45"/>
        <v>699</v>
      </c>
      <c r="G87" s="20">
        <f t="shared" si="47"/>
        <v>955</v>
      </c>
      <c r="H87" s="20">
        <f t="shared" si="47"/>
        <v>162</v>
      </c>
      <c r="I87" s="20">
        <f t="shared" si="47"/>
        <v>30</v>
      </c>
      <c r="J87" s="20">
        <f t="shared" si="47"/>
        <v>724</v>
      </c>
      <c r="K87" s="20">
        <f t="shared" si="47"/>
        <v>7</v>
      </c>
      <c r="L87" s="20">
        <f t="shared" si="47"/>
        <v>32</v>
      </c>
    </row>
    <row r="88" spans="1:12" ht="15" customHeight="1" x14ac:dyDescent="0.15">
      <c r="A88" s="111"/>
      <c r="B88" s="205"/>
      <c r="C88" s="112"/>
      <c r="D88" s="28">
        <f>IF(SUM(E88:F88)&gt;100,"－",SUM(E88:F88))</f>
        <v>100</v>
      </c>
      <c r="E88" s="28">
        <f>E215/$D87*100</f>
        <v>26.806282722513092</v>
      </c>
      <c r="F88" s="28">
        <f>F215/$D87*100</f>
        <v>73.193717277486911</v>
      </c>
      <c r="G88" s="28">
        <f>IF(SUM(H88:L88)&gt;100,"－",SUM(H88:L88))</f>
        <v>100.00000000000001</v>
      </c>
      <c r="H88" s="28">
        <f>H215/$D87*100</f>
        <v>16.963350785340314</v>
      </c>
      <c r="I88" s="28">
        <f>I215/$D87*100</f>
        <v>3.1413612565445024</v>
      </c>
      <c r="J88" s="28">
        <f t="shared" ref="J88:K88" si="49">J215/$D87*100</f>
        <v>75.811518324607334</v>
      </c>
      <c r="K88" s="28">
        <f t="shared" si="49"/>
        <v>0.73298429319371727</v>
      </c>
      <c r="L88" s="28">
        <f>L215/$D87*100</f>
        <v>3.3507853403141366</v>
      </c>
    </row>
    <row r="89" spans="1:12" ht="15" customHeight="1" x14ac:dyDescent="0.15">
      <c r="A89" s="111"/>
      <c r="B89" s="205"/>
      <c r="C89" s="459" t="s">
        <v>204</v>
      </c>
      <c r="D89" s="20">
        <f>D217</f>
        <v>88</v>
      </c>
      <c r="E89" s="12">
        <f>IF($D89=0,0,E217/$D89*100)</f>
        <v>28.40909090909091</v>
      </c>
      <c r="F89" s="12">
        <f>IF($D89=0,0,F217/$D89*100)</f>
        <v>71.590909090909093</v>
      </c>
      <c r="G89" s="20">
        <f>G217</f>
        <v>88</v>
      </c>
      <c r="H89" s="12">
        <f>IF($D89=0,0,H217/$D89*100)</f>
        <v>23.863636363636363</v>
      </c>
      <c r="I89" s="12">
        <f>IF($D89=0,0,I217/$D89*100)</f>
        <v>1.1363636363636365</v>
      </c>
      <c r="J89" s="12">
        <f t="shared" ref="J89:K93" si="50">IF($D89=0,0,J217/$D89*100)</f>
        <v>71.590909090909093</v>
      </c>
      <c r="K89" s="12">
        <f t="shared" si="50"/>
        <v>0</v>
      </c>
      <c r="L89" s="12">
        <f>IF($D89=0,0,L217/$D89*100)</f>
        <v>3.4090909090909087</v>
      </c>
    </row>
    <row r="90" spans="1:12" ht="15" customHeight="1" x14ac:dyDescent="0.15">
      <c r="A90" s="111"/>
      <c r="B90" s="205"/>
      <c r="C90" s="459" t="s">
        <v>202</v>
      </c>
      <c r="D90" s="20">
        <f t="shared" ref="D90:F94" si="51">D218</f>
        <v>105</v>
      </c>
      <c r="E90" s="12">
        <f t="shared" ref="E90:F93" si="52">IF($D90=0,0,E218/$D90*100)</f>
        <v>35.238095238095241</v>
      </c>
      <c r="F90" s="12">
        <f t="shared" si="52"/>
        <v>64.761904761904759</v>
      </c>
      <c r="G90" s="20">
        <f t="shared" ref="G90:L94" si="53">G218</f>
        <v>105</v>
      </c>
      <c r="H90" s="12">
        <f t="shared" ref="H90:L93" si="54">IF($D90=0,0,H218/$D90*100)</f>
        <v>17.142857142857142</v>
      </c>
      <c r="I90" s="12">
        <f t="shared" si="54"/>
        <v>2.8571428571428572</v>
      </c>
      <c r="J90" s="12">
        <f t="shared" si="50"/>
        <v>79.047619047619051</v>
      </c>
      <c r="K90" s="12">
        <f t="shared" si="50"/>
        <v>0</v>
      </c>
      <c r="L90" s="12">
        <f t="shared" si="54"/>
        <v>0.95238095238095244</v>
      </c>
    </row>
    <row r="91" spans="1:12" ht="15" customHeight="1" x14ac:dyDescent="0.15">
      <c r="A91" s="111"/>
      <c r="B91" s="205"/>
      <c r="C91" s="459" t="s">
        <v>201</v>
      </c>
      <c r="D91" s="20">
        <f t="shared" si="51"/>
        <v>311</v>
      </c>
      <c r="E91" s="12">
        <f t="shared" si="52"/>
        <v>31.832797427652732</v>
      </c>
      <c r="F91" s="12">
        <f t="shared" si="52"/>
        <v>68.167202572347264</v>
      </c>
      <c r="G91" s="20">
        <f t="shared" si="53"/>
        <v>311</v>
      </c>
      <c r="H91" s="12">
        <f t="shared" si="54"/>
        <v>15.755627009646304</v>
      </c>
      <c r="I91" s="12">
        <f t="shared" si="54"/>
        <v>1.929260450160772</v>
      </c>
      <c r="J91" s="12">
        <f t="shared" si="50"/>
        <v>80.385852090032145</v>
      </c>
      <c r="K91" s="12">
        <f t="shared" si="50"/>
        <v>0.32154340836012862</v>
      </c>
      <c r="L91" s="12">
        <f t="shared" si="54"/>
        <v>1.607717041800643</v>
      </c>
    </row>
    <row r="92" spans="1:12" ht="15" customHeight="1" x14ac:dyDescent="0.15">
      <c r="A92" s="111"/>
      <c r="B92" s="200"/>
      <c r="C92" s="459" t="s">
        <v>200</v>
      </c>
      <c r="D92" s="20">
        <f t="shared" si="51"/>
        <v>326</v>
      </c>
      <c r="E92" s="12">
        <f t="shared" si="52"/>
        <v>20.858895705521473</v>
      </c>
      <c r="F92" s="12">
        <f t="shared" si="52"/>
        <v>79.141104294478524</v>
      </c>
      <c r="G92" s="20">
        <f t="shared" si="53"/>
        <v>326</v>
      </c>
      <c r="H92" s="12">
        <f t="shared" si="54"/>
        <v>14.723926380368098</v>
      </c>
      <c r="I92" s="12">
        <f t="shared" si="54"/>
        <v>4.294478527607362</v>
      </c>
      <c r="J92" s="12">
        <f t="shared" si="50"/>
        <v>77.300613496932513</v>
      </c>
      <c r="K92" s="12">
        <f t="shared" si="50"/>
        <v>1.5337423312883436</v>
      </c>
      <c r="L92" s="12">
        <f t="shared" si="54"/>
        <v>2.147239263803681</v>
      </c>
    </row>
    <row r="93" spans="1:12" ht="15" customHeight="1" x14ac:dyDescent="0.15">
      <c r="A93" s="108"/>
      <c r="B93" s="202"/>
      <c r="C93" s="128" t="s">
        <v>65</v>
      </c>
      <c r="D93" s="21">
        <f t="shared" si="51"/>
        <v>125</v>
      </c>
      <c r="E93" s="9">
        <f t="shared" si="52"/>
        <v>21.6</v>
      </c>
      <c r="F93" s="9">
        <f t="shared" si="52"/>
        <v>78.400000000000006</v>
      </c>
      <c r="G93" s="21">
        <f t="shared" si="53"/>
        <v>125</v>
      </c>
      <c r="H93" s="9">
        <f t="shared" si="54"/>
        <v>20.8</v>
      </c>
      <c r="I93" s="9">
        <f t="shared" si="54"/>
        <v>4.8</v>
      </c>
      <c r="J93" s="9">
        <f t="shared" si="50"/>
        <v>60.8</v>
      </c>
      <c r="K93" s="9">
        <f t="shared" si="50"/>
        <v>0.8</v>
      </c>
      <c r="L93" s="9">
        <f t="shared" si="54"/>
        <v>12.8</v>
      </c>
    </row>
    <row r="94" spans="1:12" ht="15" customHeight="1" x14ac:dyDescent="0.15">
      <c r="A94" s="114" t="s">
        <v>525</v>
      </c>
      <c r="B94" s="17" t="s">
        <v>6</v>
      </c>
      <c r="C94" s="113" t="s">
        <v>16</v>
      </c>
      <c r="D94" s="8">
        <f t="shared" si="51"/>
        <v>1165</v>
      </c>
      <c r="E94" s="8">
        <f t="shared" si="51"/>
        <v>602</v>
      </c>
      <c r="F94" s="8">
        <f t="shared" si="51"/>
        <v>563</v>
      </c>
      <c r="G94" s="8">
        <f t="shared" si="53"/>
        <v>1165</v>
      </c>
      <c r="H94" s="8">
        <f t="shared" si="53"/>
        <v>159</v>
      </c>
      <c r="I94" s="8">
        <f t="shared" si="53"/>
        <v>2</v>
      </c>
      <c r="J94" s="8">
        <f t="shared" si="53"/>
        <v>984</v>
      </c>
      <c r="K94" s="8">
        <f t="shared" si="53"/>
        <v>0</v>
      </c>
      <c r="L94" s="8">
        <f t="shared" si="53"/>
        <v>20</v>
      </c>
    </row>
    <row r="95" spans="1:12" ht="15" customHeight="1" x14ac:dyDescent="0.15">
      <c r="A95" s="455" t="s">
        <v>526</v>
      </c>
      <c r="B95" s="18" t="s">
        <v>7</v>
      </c>
      <c r="C95" s="112"/>
      <c r="D95" s="29">
        <f>IF(SUM(E95:F95)&gt;100,"－",SUM(E95:F95))</f>
        <v>100</v>
      </c>
      <c r="E95" s="28">
        <f>E222/$D94*100</f>
        <v>51.673819742489272</v>
      </c>
      <c r="F95" s="28">
        <f>F222/$D94*100</f>
        <v>48.326180257510728</v>
      </c>
      <c r="G95" s="29">
        <f>IF(SUM(H95:L95)&gt;100,"－",SUM(H95:L95))</f>
        <v>100</v>
      </c>
      <c r="H95" s="28">
        <f>H222/$D94*100</f>
        <v>13.648068669527897</v>
      </c>
      <c r="I95" s="28">
        <f>I222/$D94*100</f>
        <v>0.17167381974248927</v>
      </c>
      <c r="J95" s="28">
        <f t="shared" ref="J95:K95" si="55">J222/$D94*100</f>
        <v>84.46351931330473</v>
      </c>
      <c r="K95" s="28">
        <f t="shared" si="55"/>
        <v>0</v>
      </c>
      <c r="L95" s="28">
        <f>L222/$D94*100</f>
        <v>1.7167381974248928</v>
      </c>
    </row>
    <row r="96" spans="1:12" ht="15" customHeight="1" x14ac:dyDescent="0.15">
      <c r="A96" s="111" t="s">
        <v>527</v>
      </c>
      <c r="B96" s="18" t="s">
        <v>8</v>
      </c>
      <c r="C96" s="110" t="s">
        <v>528</v>
      </c>
      <c r="D96" s="20">
        <f>D224</f>
        <v>145</v>
      </c>
      <c r="E96" s="12">
        <f>IF($D96=0,0,E224/$D96*100)</f>
        <v>46.896551724137929</v>
      </c>
      <c r="F96" s="12">
        <f>IF($D96=0,0,F224/$D96*100)</f>
        <v>53.103448275862064</v>
      </c>
      <c r="G96" s="20">
        <f>G224</f>
        <v>145</v>
      </c>
      <c r="H96" s="12">
        <f>IF($D96=0,0,H224/$D96*100)</f>
        <v>10.344827586206897</v>
      </c>
      <c r="I96" s="12">
        <f>IF($D96=0,0,I224/$D96*100)</f>
        <v>0</v>
      </c>
      <c r="J96" s="12">
        <f t="shared" ref="J96:K103" si="56">IF($D96=0,0,J224/$D96*100)</f>
        <v>86.896551724137922</v>
      </c>
      <c r="K96" s="12">
        <f t="shared" si="56"/>
        <v>0</v>
      </c>
      <c r="L96" s="12">
        <f>IF($D96=0,0,L224/$D96*100)</f>
        <v>2.7586206896551726</v>
      </c>
    </row>
    <row r="97" spans="1:12" ht="15" customHeight="1" x14ac:dyDescent="0.15">
      <c r="A97" s="111"/>
      <c r="B97" s="18" t="s">
        <v>9</v>
      </c>
      <c r="C97" s="110" t="s">
        <v>529</v>
      </c>
      <c r="D97" s="20">
        <f t="shared" ref="D97:F104" si="57">D225</f>
        <v>403</v>
      </c>
      <c r="E97" s="12">
        <f t="shared" ref="E97:F103" si="58">IF($D97=0,0,E225/$D97*100)</f>
        <v>51.861042183622828</v>
      </c>
      <c r="F97" s="12">
        <f t="shared" si="58"/>
        <v>48.138957816377172</v>
      </c>
      <c r="G97" s="20">
        <f t="shared" ref="G97:L104" si="59">G225</f>
        <v>403</v>
      </c>
      <c r="H97" s="12">
        <f t="shared" ref="H97:L103" si="60">IF($D97=0,0,H225/$D97*100)</f>
        <v>12.406947890818859</v>
      </c>
      <c r="I97" s="12">
        <f t="shared" si="60"/>
        <v>0</v>
      </c>
      <c r="J97" s="12">
        <f t="shared" si="56"/>
        <v>85.359801488833739</v>
      </c>
      <c r="K97" s="12">
        <f t="shared" si="56"/>
        <v>0</v>
      </c>
      <c r="L97" s="12">
        <f t="shared" si="60"/>
        <v>2.2332506203473943</v>
      </c>
    </row>
    <row r="98" spans="1:12" ht="15" customHeight="1" x14ac:dyDescent="0.15">
      <c r="A98" s="111"/>
      <c r="B98" s="18"/>
      <c r="C98" s="110" t="s">
        <v>530</v>
      </c>
      <c r="D98" s="20">
        <f t="shared" si="57"/>
        <v>188</v>
      </c>
      <c r="E98" s="12">
        <f t="shared" si="58"/>
        <v>48.404255319148938</v>
      </c>
      <c r="F98" s="12">
        <f t="shared" si="58"/>
        <v>51.595744680851062</v>
      </c>
      <c r="G98" s="20">
        <f t="shared" si="59"/>
        <v>188</v>
      </c>
      <c r="H98" s="12">
        <f t="shared" si="60"/>
        <v>13.829787234042554</v>
      </c>
      <c r="I98" s="12">
        <f t="shared" si="60"/>
        <v>0</v>
      </c>
      <c r="J98" s="12">
        <f t="shared" si="56"/>
        <v>85.638297872340431</v>
      </c>
      <c r="K98" s="12">
        <f t="shared" si="56"/>
        <v>0</v>
      </c>
      <c r="L98" s="12">
        <f t="shared" si="60"/>
        <v>0.53191489361702127</v>
      </c>
    </row>
    <row r="99" spans="1:12" ht="15" customHeight="1" x14ac:dyDescent="0.15">
      <c r="A99" s="111"/>
      <c r="B99" s="18"/>
      <c r="C99" s="110" t="s">
        <v>531</v>
      </c>
      <c r="D99" s="20">
        <f t="shared" si="57"/>
        <v>143</v>
      </c>
      <c r="E99" s="12">
        <f t="shared" si="58"/>
        <v>64.335664335664333</v>
      </c>
      <c r="F99" s="12">
        <f t="shared" si="58"/>
        <v>35.664335664335667</v>
      </c>
      <c r="G99" s="20">
        <f t="shared" si="59"/>
        <v>143</v>
      </c>
      <c r="H99" s="12">
        <f t="shared" si="60"/>
        <v>11.888111888111888</v>
      </c>
      <c r="I99" s="12">
        <f t="shared" si="60"/>
        <v>0.69930069930069927</v>
      </c>
      <c r="J99" s="12">
        <f t="shared" si="56"/>
        <v>86.713286713286706</v>
      </c>
      <c r="K99" s="12">
        <f t="shared" si="56"/>
        <v>0</v>
      </c>
      <c r="L99" s="12">
        <f t="shared" si="60"/>
        <v>0.69930069930069927</v>
      </c>
    </row>
    <row r="100" spans="1:12" ht="15" customHeight="1" x14ac:dyDescent="0.15">
      <c r="A100" s="111"/>
      <c r="B100" s="18"/>
      <c r="C100" s="110" t="s">
        <v>532</v>
      </c>
      <c r="D100" s="20">
        <f t="shared" si="57"/>
        <v>37</v>
      </c>
      <c r="E100" s="12">
        <f t="shared" si="58"/>
        <v>51.351351351351347</v>
      </c>
      <c r="F100" s="12">
        <f t="shared" si="58"/>
        <v>48.648648648648653</v>
      </c>
      <c r="G100" s="20">
        <f t="shared" si="59"/>
        <v>37</v>
      </c>
      <c r="H100" s="12">
        <f t="shared" si="60"/>
        <v>16.216216216216218</v>
      </c>
      <c r="I100" s="12">
        <f t="shared" si="60"/>
        <v>0</v>
      </c>
      <c r="J100" s="12">
        <f t="shared" si="56"/>
        <v>81.081081081081081</v>
      </c>
      <c r="K100" s="12">
        <f t="shared" si="56"/>
        <v>0</v>
      </c>
      <c r="L100" s="12">
        <f t="shared" si="60"/>
        <v>2.7027027027027026</v>
      </c>
    </row>
    <row r="101" spans="1:12" ht="15" customHeight="1" x14ac:dyDescent="0.15">
      <c r="A101" s="111"/>
      <c r="B101" s="18"/>
      <c r="C101" s="110" t="s">
        <v>533</v>
      </c>
      <c r="D101" s="20">
        <f t="shared" si="57"/>
        <v>9</v>
      </c>
      <c r="E101" s="12">
        <f t="shared" si="58"/>
        <v>33.333333333333329</v>
      </c>
      <c r="F101" s="12">
        <f t="shared" si="58"/>
        <v>66.666666666666657</v>
      </c>
      <c r="G101" s="20">
        <f t="shared" si="59"/>
        <v>9</v>
      </c>
      <c r="H101" s="12">
        <f t="shared" si="60"/>
        <v>33.333333333333329</v>
      </c>
      <c r="I101" s="12">
        <f t="shared" si="60"/>
        <v>0</v>
      </c>
      <c r="J101" s="12">
        <f t="shared" si="56"/>
        <v>66.666666666666657</v>
      </c>
      <c r="K101" s="12">
        <f t="shared" si="56"/>
        <v>0</v>
      </c>
      <c r="L101" s="12">
        <f t="shared" si="60"/>
        <v>0</v>
      </c>
    </row>
    <row r="102" spans="1:12" ht="15" customHeight="1" x14ac:dyDescent="0.15">
      <c r="A102" s="111"/>
      <c r="B102" s="18"/>
      <c r="C102" s="110" t="s">
        <v>176</v>
      </c>
      <c r="D102" s="20">
        <f t="shared" si="57"/>
        <v>6</v>
      </c>
      <c r="E102" s="12">
        <f t="shared" si="58"/>
        <v>66.666666666666657</v>
      </c>
      <c r="F102" s="12">
        <f t="shared" si="58"/>
        <v>33.333333333333329</v>
      </c>
      <c r="G102" s="20">
        <f t="shared" si="59"/>
        <v>6</v>
      </c>
      <c r="H102" s="12">
        <f t="shared" si="60"/>
        <v>16.666666666666664</v>
      </c>
      <c r="I102" s="12">
        <f t="shared" si="60"/>
        <v>0</v>
      </c>
      <c r="J102" s="12">
        <f t="shared" si="56"/>
        <v>83.333333333333343</v>
      </c>
      <c r="K102" s="12">
        <f t="shared" si="56"/>
        <v>0</v>
      </c>
      <c r="L102" s="12">
        <f t="shared" si="60"/>
        <v>0</v>
      </c>
    </row>
    <row r="103" spans="1:12" ht="15" customHeight="1" x14ac:dyDescent="0.15">
      <c r="A103" s="108"/>
      <c r="B103" s="202"/>
      <c r="C103" s="108" t="s">
        <v>66</v>
      </c>
      <c r="D103" s="21">
        <f t="shared" si="57"/>
        <v>234</v>
      </c>
      <c r="E103" s="9">
        <f t="shared" si="58"/>
        <v>49.572649572649574</v>
      </c>
      <c r="F103" s="9">
        <f t="shared" si="58"/>
        <v>50.427350427350426</v>
      </c>
      <c r="G103" s="21">
        <f t="shared" si="59"/>
        <v>234</v>
      </c>
      <c r="H103" s="9">
        <f t="shared" si="60"/>
        <v>17.52136752136752</v>
      </c>
      <c r="I103" s="9">
        <f t="shared" si="60"/>
        <v>0.42735042735042739</v>
      </c>
      <c r="J103" s="9">
        <f t="shared" si="56"/>
        <v>80.341880341880341</v>
      </c>
      <c r="K103" s="9">
        <f t="shared" si="56"/>
        <v>0</v>
      </c>
      <c r="L103" s="9">
        <f t="shared" si="60"/>
        <v>1.7094017094017095</v>
      </c>
    </row>
    <row r="104" spans="1:12" ht="15" customHeight="1" x14ac:dyDescent="0.15">
      <c r="A104" s="114" t="s">
        <v>534</v>
      </c>
      <c r="B104" s="17" t="s">
        <v>6</v>
      </c>
      <c r="C104" s="113" t="s">
        <v>16</v>
      </c>
      <c r="D104" s="8">
        <f t="shared" si="57"/>
        <v>1165</v>
      </c>
      <c r="E104" s="8">
        <f t="shared" si="57"/>
        <v>602</v>
      </c>
      <c r="F104" s="8">
        <f t="shared" si="57"/>
        <v>563</v>
      </c>
      <c r="G104" s="8">
        <f t="shared" si="59"/>
        <v>1165</v>
      </c>
      <c r="H104" s="8">
        <f t="shared" si="59"/>
        <v>159</v>
      </c>
      <c r="I104" s="8">
        <f t="shared" si="59"/>
        <v>2</v>
      </c>
      <c r="J104" s="8">
        <f t="shared" si="59"/>
        <v>984</v>
      </c>
      <c r="K104" s="8">
        <f t="shared" si="59"/>
        <v>0</v>
      </c>
      <c r="L104" s="8">
        <f t="shared" si="59"/>
        <v>20</v>
      </c>
    </row>
    <row r="105" spans="1:12" ht="15" customHeight="1" x14ac:dyDescent="0.15">
      <c r="A105" s="460" t="s">
        <v>535</v>
      </c>
      <c r="B105" s="18" t="s">
        <v>7</v>
      </c>
      <c r="C105" s="112"/>
      <c r="D105" s="29">
        <f>IF(SUM(E105:F105)&gt;100,"－",SUM(E105:F105))</f>
        <v>100</v>
      </c>
      <c r="E105" s="28">
        <f>E232/$D104*100</f>
        <v>51.673819742489272</v>
      </c>
      <c r="F105" s="28">
        <f>F232/$D104*100</f>
        <v>48.326180257510728</v>
      </c>
      <c r="G105" s="29">
        <f>IF(SUM(H105:L105)&gt;100,"－",SUM(H105:L105))</f>
        <v>100</v>
      </c>
      <c r="H105" s="28">
        <f>H232/$D104*100</f>
        <v>13.648068669527897</v>
      </c>
      <c r="I105" s="28">
        <f>I232/$D104*100</f>
        <v>0.17167381974248927</v>
      </c>
      <c r="J105" s="28">
        <f t="shared" ref="J105:K105" si="61">J232/$D104*100</f>
        <v>84.46351931330473</v>
      </c>
      <c r="K105" s="28">
        <f t="shared" si="61"/>
        <v>0</v>
      </c>
      <c r="L105" s="28">
        <f>L232/$D104*100</f>
        <v>1.7167381974248928</v>
      </c>
    </row>
    <row r="106" spans="1:12" ht="15" customHeight="1" x14ac:dyDescent="0.15">
      <c r="A106" s="460"/>
      <c r="B106" s="18" t="s">
        <v>8</v>
      </c>
      <c r="C106" s="110" t="s">
        <v>536</v>
      </c>
      <c r="D106" s="20">
        <f>D234</f>
        <v>10</v>
      </c>
      <c r="E106" s="12">
        <f>IF($D106=0,0,E234/$D106*100)</f>
        <v>40</v>
      </c>
      <c r="F106" s="12">
        <f>IF($D106=0,0,F234/$D106*100)</f>
        <v>60</v>
      </c>
      <c r="G106" s="20">
        <f>G234</f>
        <v>10</v>
      </c>
      <c r="H106" s="12">
        <f>IF($D106=0,0,H234/$D106*100)</f>
        <v>10</v>
      </c>
      <c r="I106" s="12">
        <f>IF($D106=0,0,I234/$D106*100)</f>
        <v>0</v>
      </c>
      <c r="J106" s="12">
        <f t="shared" ref="J106:K112" si="62">IF($D106=0,0,J234/$D106*100)</f>
        <v>90</v>
      </c>
      <c r="K106" s="12">
        <f t="shared" si="62"/>
        <v>0</v>
      </c>
      <c r="L106" s="12">
        <f>IF($D106=0,0,L234/$D106*100)</f>
        <v>0</v>
      </c>
    </row>
    <row r="107" spans="1:12" ht="15" customHeight="1" x14ac:dyDescent="0.15">
      <c r="A107" s="111"/>
      <c r="B107" s="18" t="s">
        <v>9</v>
      </c>
      <c r="C107" s="110" t="s">
        <v>537</v>
      </c>
      <c r="D107" s="20">
        <f t="shared" ref="D107:F113" si="63">D235</f>
        <v>66</v>
      </c>
      <c r="E107" s="12">
        <f t="shared" ref="E107:F112" si="64">IF($D107=0,0,E235/$D107*100)</f>
        <v>40.909090909090914</v>
      </c>
      <c r="F107" s="12">
        <f t="shared" si="64"/>
        <v>59.090909090909093</v>
      </c>
      <c r="G107" s="20">
        <f t="shared" ref="G107:L113" si="65">G235</f>
        <v>66</v>
      </c>
      <c r="H107" s="12">
        <f t="shared" ref="H107:L112" si="66">IF($D107=0,0,H235/$D107*100)</f>
        <v>19.696969696969695</v>
      </c>
      <c r="I107" s="12">
        <f t="shared" si="66"/>
        <v>0</v>
      </c>
      <c r="J107" s="12">
        <f t="shared" si="62"/>
        <v>78.787878787878782</v>
      </c>
      <c r="K107" s="12">
        <f t="shared" si="62"/>
        <v>0</v>
      </c>
      <c r="L107" s="12">
        <f t="shared" si="66"/>
        <v>1.5151515151515151</v>
      </c>
    </row>
    <row r="108" spans="1:12" ht="15" customHeight="1" x14ac:dyDescent="0.15">
      <c r="A108" s="111"/>
      <c r="B108" s="18"/>
      <c r="C108" s="110" t="s">
        <v>538</v>
      </c>
      <c r="D108" s="20">
        <f t="shared" si="63"/>
        <v>758</v>
      </c>
      <c r="E108" s="12">
        <f t="shared" si="64"/>
        <v>48.812664907651715</v>
      </c>
      <c r="F108" s="12">
        <f t="shared" si="64"/>
        <v>51.187335092348285</v>
      </c>
      <c r="G108" s="20">
        <f t="shared" si="65"/>
        <v>758</v>
      </c>
      <c r="H108" s="12">
        <f t="shared" si="66"/>
        <v>11.741424802110819</v>
      </c>
      <c r="I108" s="12">
        <f t="shared" si="66"/>
        <v>0.13192612137203166</v>
      </c>
      <c r="J108" s="12">
        <f t="shared" si="62"/>
        <v>86.675461741424797</v>
      </c>
      <c r="K108" s="12">
        <f t="shared" si="62"/>
        <v>0</v>
      </c>
      <c r="L108" s="12">
        <f t="shared" si="66"/>
        <v>1.4511873350923483</v>
      </c>
    </row>
    <row r="109" spans="1:12" ht="15" customHeight="1" x14ac:dyDescent="0.15">
      <c r="A109" s="111"/>
      <c r="B109" s="18"/>
      <c r="C109" s="110" t="s">
        <v>539</v>
      </c>
      <c r="D109" s="20">
        <f t="shared" si="63"/>
        <v>108</v>
      </c>
      <c r="E109" s="12">
        <f t="shared" si="64"/>
        <v>44.444444444444443</v>
      </c>
      <c r="F109" s="12">
        <f t="shared" si="64"/>
        <v>55.555555555555557</v>
      </c>
      <c r="G109" s="20">
        <f t="shared" si="65"/>
        <v>108</v>
      </c>
      <c r="H109" s="12">
        <f t="shared" si="66"/>
        <v>18.518518518518519</v>
      </c>
      <c r="I109" s="12">
        <f t="shared" si="66"/>
        <v>0</v>
      </c>
      <c r="J109" s="12">
        <f t="shared" si="62"/>
        <v>78.703703703703709</v>
      </c>
      <c r="K109" s="12">
        <f t="shared" si="62"/>
        <v>0</v>
      </c>
      <c r="L109" s="12">
        <f t="shared" si="66"/>
        <v>2.7777777777777777</v>
      </c>
    </row>
    <row r="110" spans="1:12" ht="15" customHeight="1" x14ac:dyDescent="0.15">
      <c r="A110" s="111"/>
      <c r="B110" s="18"/>
      <c r="C110" s="110" t="s">
        <v>540</v>
      </c>
      <c r="D110" s="20">
        <f t="shared" si="63"/>
        <v>44</v>
      </c>
      <c r="E110" s="12">
        <f t="shared" si="64"/>
        <v>54.54545454545454</v>
      </c>
      <c r="F110" s="12">
        <f t="shared" si="64"/>
        <v>45.454545454545453</v>
      </c>
      <c r="G110" s="20">
        <f t="shared" si="65"/>
        <v>44</v>
      </c>
      <c r="H110" s="12">
        <f t="shared" si="66"/>
        <v>15.909090909090908</v>
      </c>
      <c r="I110" s="12">
        <f t="shared" si="66"/>
        <v>0</v>
      </c>
      <c r="J110" s="12">
        <f t="shared" si="62"/>
        <v>84.090909090909093</v>
      </c>
      <c r="K110" s="12">
        <f t="shared" si="62"/>
        <v>0</v>
      </c>
      <c r="L110" s="12">
        <f t="shared" si="66"/>
        <v>0</v>
      </c>
    </row>
    <row r="111" spans="1:12" ht="15" customHeight="1" x14ac:dyDescent="0.15">
      <c r="A111" s="111"/>
      <c r="B111" s="18"/>
      <c r="C111" s="110" t="s">
        <v>541</v>
      </c>
      <c r="D111" s="20">
        <f t="shared" si="63"/>
        <v>132</v>
      </c>
      <c r="E111" s="12">
        <f t="shared" si="64"/>
        <v>78.787878787878782</v>
      </c>
      <c r="F111" s="12">
        <f t="shared" si="64"/>
        <v>21.212121212121211</v>
      </c>
      <c r="G111" s="20">
        <f t="shared" si="65"/>
        <v>132</v>
      </c>
      <c r="H111" s="12">
        <f t="shared" si="66"/>
        <v>13.636363636363635</v>
      </c>
      <c r="I111" s="12">
        <f t="shared" si="66"/>
        <v>0.75757575757575757</v>
      </c>
      <c r="J111" s="12">
        <f t="shared" si="62"/>
        <v>84.848484848484844</v>
      </c>
      <c r="K111" s="12">
        <f t="shared" si="62"/>
        <v>0</v>
      </c>
      <c r="L111" s="12">
        <f t="shared" si="66"/>
        <v>0.75757575757575757</v>
      </c>
    </row>
    <row r="112" spans="1:12" ht="15" customHeight="1" x14ac:dyDescent="0.15">
      <c r="A112" s="109"/>
      <c r="B112" s="456"/>
      <c r="C112" s="108" t="s">
        <v>66</v>
      </c>
      <c r="D112" s="21">
        <f t="shared" si="63"/>
        <v>47</v>
      </c>
      <c r="E112" s="9">
        <f t="shared" si="64"/>
        <v>53.191489361702125</v>
      </c>
      <c r="F112" s="9">
        <f t="shared" si="64"/>
        <v>46.808510638297875</v>
      </c>
      <c r="G112" s="21">
        <f t="shared" si="65"/>
        <v>47</v>
      </c>
      <c r="H112" s="9">
        <f t="shared" si="66"/>
        <v>23.404255319148938</v>
      </c>
      <c r="I112" s="9">
        <f t="shared" si="66"/>
        <v>0</v>
      </c>
      <c r="J112" s="9">
        <f t="shared" si="62"/>
        <v>68.085106382978722</v>
      </c>
      <c r="K112" s="9">
        <f t="shared" si="62"/>
        <v>0</v>
      </c>
      <c r="L112" s="9">
        <f t="shared" si="66"/>
        <v>8.5106382978723403</v>
      </c>
    </row>
    <row r="113" spans="1:12" ht="15" customHeight="1" x14ac:dyDescent="0.15">
      <c r="A113" s="114" t="s">
        <v>542</v>
      </c>
      <c r="B113" s="17" t="s">
        <v>6</v>
      </c>
      <c r="C113" s="113" t="s">
        <v>16</v>
      </c>
      <c r="D113" s="8">
        <f t="shared" si="63"/>
        <v>1165</v>
      </c>
      <c r="E113" s="8">
        <f t="shared" si="63"/>
        <v>602</v>
      </c>
      <c r="F113" s="8">
        <f t="shared" si="63"/>
        <v>563</v>
      </c>
      <c r="G113" s="8">
        <f t="shared" si="65"/>
        <v>1165</v>
      </c>
      <c r="H113" s="8">
        <f t="shared" si="65"/>
        <v>159</v>
      </c>
      <c r="I113" s="8">
        <f t="shared" si="65"/>
        <v>2</v>
      </c>
      <c r="J113" s="8">
        <f t="shared" si="65"/>
        <v>984</v>
      </c>
      <c r="K113" s="8">
        <f t="shared" si="65"/>
        <v>0</v>
      </c>
      <c r="L113" s="8">
        <f t="shared" si="65"/>
        <v>20</v>
      </c>
    </row>
    <row r="114" spans="1:12" ht="15" customHeight="1" x14ac:dyDescent="0.15">
      <c r="A114" s="203" t="s">
        <v>543</v>
      </c>
      <c r="B114" s="18" t="s">
        <v>7</v>
      </c>
      <c r="C114" s="112"/>
      <c r="D114" s="29">
        <f>IF(SUM(E114:F114)&gt;100,"－",SUM(E114:F114))</f>
        <v>100</v>
      </c>
      <c r="E114" s="28">
        <f>E241/$D113*100</f>
        <v>51.673819742489272</v>
      </c>
      <c r="F114" s="28">
        <f>F241/$D113*100</f>
        <v>48.326180257510728</v>
      </c>
      <c r="G114" s="29">
        <f>IF(SUM(H114:L114)&gt;100,"－",SUM(H114:L114))</f>
        <v>100</v>
      </c>
      <c r="H114" s="28">
        <f>H241/$D113*100</f>
        <v>13.648068669527897</v>
      </c>
      <c r="I114" s="28">
        <f>I241/$D113*100</f>
        <v>0.17167381974248927</v>
      </c>
      <c r="J114" s="28">
        <f t="shared" ref="J114:K114" si="67">J241/$D113*100</f>
        <v>84.46351931330473</v>
      </c>
      <c r="K114" s="28">
        <f t="shared" si="67"/>
        <v>0</v>
      </c>
      <c r="L114" s="28">
        <f>L241/$D113*100</f>
        <v>1.7167381974248928</v>
      </c>
    </row>
    <row r="115" spans="1:12" ht="15" customHeight="1" x14ac:dyDescent="0.15">
      <c r="A115" s="203"/>
      <c r="B115" s="18" t="s">
        <v>8</v>
      </c>
      <c r="C115" s="110" t="s">
        <v>544</v>
      </c>
      <c r="D115" s="20">
        <f>D243</f>
        <v>204</v>
      </c>
      <c r="E115" s="12">
        <f>IF($D115=0,0,E243/$D115*100)</f>
        <v>69.607843137254903</v>
      </c>
      <c r="F115" s="12">
        <f>IF($D115=0,0,F243/$D115*100)</f>
        <v>30.392156862745097</v>
      </c>
      <c r="G115" s="20">
        <f>G243</f>
        <v>204</v>
      </c>
      <c r="H115" s="12">
        <f>IF($D115=0,0,H243/$D115*100)</f>
        <v>12.745098039215685</v>
      </c>
      <c r="I115" s="12">
        <f>IF($D115=0,0,I243/$D115*100)</f>
        <v>0.49019607843137253</v>
      </c>
      <c r="J115" s="12">
        <f t="shared" ref="J115:K118" si="68">IF($D115=0,0,J243/$D115*100)</f>
        <v>85.294117647058826</v>
      </c>
      <c r="K115" s="12">
        <f t="shared" si="68"/>
        <v>0</v>
      </c>
      <c r="L115" s="12">
        <f>IF($D115=0,0,L243/$D115*100)</f>
        <v>1.4705882352941175</v>
      </c>
    </row>
    <row r="116" spans="1:12" ht="15" customHeight="1" x14ac:dyDescent="0.15">
      <c r="A116" s="111"/>
      <c r="B116" s="18" t="s">
        <v>9</v>
      </c>
      <c r="C116" s="110" t="s">
        <v>545</v>
      </c>
      <c r="D116" s="20">
        <f t="shared" ref="D116:F119" si="69">D244</f>
        <v>197</v>
      </c>
      <c r="E116" s="12">
        <f t="shared" ref="E116:F118" si="70">IF($D116=0,0,E244/$D116*100)</f>
        <v>35.532994923857871</v>
      </c>
      <c r="F116" s="12">
        <f t="shared" si="70"/>
        <v>64.467005076142129</v>
      </c>
      <c r="G116" s="20">
        <f t="shared" ref="G116:L119" si="71">G244</f>
        <v>197</v>
      </c>
      <c r="H116" s="12">
        <f t="shared" ref="H116:L118" si="72">IF($D116=0,0,H244/$D116*100)</f>
        <v>13.705583756345177</v>
      </c>
      <c r="I116" s="12">
        <f t="shared" si="72"/>
        <v>0</v>
      </c>
      <c r="J116" s="12">
        <f t="shared" si="68"/>
        <v>85.786802030456855</v>
      </c>
      <c r="K116" s="12">
        <f t="shared" si="68"/>
        <v>0</v>
      </c>
      <c r="L116" s="12">
        <f t="shared" si="72"/>
        <v>0.50761421319796951</v>
      </c>
    </row>
    <row r="117" spans="1:12" ht="15" customHeight="1" x14ac:dyDescent="0.15">
      <c r="A117" s="111"/>
      <c r="B117" s="18"/>
      <c r="C117" s="110" t="s">
        <v>546</v>
      </c>
      <c r="D117" s="20">
        <f t="shared" si="69"/>
        <v>697</v>
      </c>
      <c r="E117" s="12">
        <f t="shared" si="70"/>
        <v>51.93687230989957</v>
      </c>
      <c r="F117" s="12">
        <f t="shared" si="70"/>
        <v>48.06312769010043</v>
      </c>
      <c r="G117" s="20">
        <f t="shared" si="71"/>
        <v>697</v>
      </c>
      <c r="H117" s="12">
        <f t="shared" si="72"/>
        <v>14.060258249641318</v>
      </c>
      <c r="I117" s="12">
        <f t="shared" si="72"/>
        <v>0.14347202295552369</v>
      </c>
      <c r="J117" s="12">
        <f t="shared" si="68"/>
        <v>84.505021520803453</v>
      </c>
      <c r="K117" s="12">
        <f t="shared" si="68"/>
        <v>0</v>
      </c>
      <c r="L117" s="12">
        <f t="shared" si="72"/>
        <v>1.2912482065997131</v>
      </c>
    </row>
    <row r="118" spans="1:12" ht="15" customHeight="1" x14ac:dyDescent="0.15">
      <c r="A118" s="109"/>
      <c r="B118" s="456"/>
      <c r="C118" s="108" t="s">
        <v>65</v>
      </c>
      <c r="D118" s="21">
        <f t="shared" si="69"/>
        <v>67</v>
      </c>
      <c r="E118" s="9">
        <f t="shared" si="70"/>
        <v>41.791044776119399</v>
      </c>
      <c r="F118" s="9">
        <f t="shared" si="70"/>
        <v>58.208955223880601</v>
      </c>
      <c r="G118" s="21">
        <f t="shared" si="71"/>
        <v>67</v>
      </c>
      <c r="H118" s="9">
        <f t="shared" si="72"/>
        <v>11.940298507462686</v>
      </c>
      <c r="I118" s="9">
        <f t="shared" si="72"/>
        <v>0</v>
      </c>
      <c r="J118" s="9">
        <f t="shared" si="68"/>
        <v>77.611940298507463</v>
      </c>
      <c r="K118" s="9">
        <f t="shared" si="68"/>
        <v>0</v>
      </c>
      <c r="L118" s="9">
        <f t="shared" si="72"/>
        <v>10.44776119402985</v>
      </c>
    </row>
    <row r="119" spans="1:12" ht="15" customHeight="1" x14ac:dyDescent="0.15">
      <c r="A119" s="114" t="s">
        <v>595</v>
      </c>
      <c r="B119" s="17" t="s">
        <v>6</v>
      </c>
      <c r="C119" s="113" t="s">
        <v>16</v>
      </c>
      <c r="D119" s="8">
        <f t="shared" si="69"/>
        <v>1165</v>
      </c>
      <c r="E119" s="8">
        <f t="shared" si="69"/>
        <v>602</v>
      </c>
      <c r="F119" s="8">
        <f t="shared" si="69"/>
        <v>563</v>
      </c>
      <c r="G119" s="8">
        <f t="shared" si="71"/>
        <v>1165</v>
      </c>
      <c r="H119" s="8">
        <f t="shared" si="71"/>
        <v>159</v>
      </c>
      <c r="I119" s="8">
        <f t="shared" si="71"/>
        <v>2</v>
      </c>
      <c r="J119" s="8">
        <f t="shared" si="71"/>
        <v>984</v>
      </c>
      <c r="K119" s="8">
        <f t="shared" si="71"/>
        <v>0</v>
      </c>
      <c r="L119" s="8">
        <f t="shared" si="71"/>
        <v>20</v>
      </c>
    </row>
    <row r="120" spans="1:12" ht="15" customHeight="1" x14ac:dyDescent="0.15">
      <c r="A120" s="80" t="s">
        <v>596</v>
      </c>
      <c r="B120" s="18" t="s">
        <v>7</v>
      </c>
      <c r="C120" s="112"/>
      <c r="D120" s="29">
        <f>IF(SUM(E120:F120)&gt;100,"－",SUM(E120:F120))</f>
        <v>100</v>
      </c>
      <c r="E120" s="28">
        <f>E247/$D119*100</f>
        <v>51.673819742489272</v>
      </c>
      <c r="F120" s="28">
        <f>F247/$D119*100</f>
        <v>48.326180257510728</v>
      </c>
      <c r="G120" s="29">
        <f>IF(SUM(H120:L120)&gt;100,"－",SUM(H120:L120))</f>
        <v>100</v>
      </c>
      <c r="H120" s="28">
        <f>H247/$D119*100</f>
        <v>13.648068669527897</v>
      </c>
      <c r="I120" s="28">
        <f>I247/$D119*100</f>
        <v>0.17167381974248927</v>
      </c>
      <c r="J120" s="28">
        <f t="shared" ref="J120:K120" si="73">J247/$D119*100</f>
        <v>84.46351931330473</v>
      </c>
      <c r="K120" s="28">
        <f t="shared" si="73"/>
        <v>0</v>
      </c>
      <c r="L120" s="28">
        <f>L247/$D119*100</f>
        <v>1.7167381974248928</v>
      </c>
    </row>
    <row r="121" spans="1:12" ht="15" customHeight="1" x14ac:dyDescent="0.15">
      <c r="A121" s="80"/>
      <c r="B121" s="18" t="s">
        <v>8</v>
      </c>
      <c r="C121" s="110" t="s">
        <v>466</v>
      </c>
      <c r="D121" s="20">
        <f>D249</f>
        <v>286</v>
      </c>
      <c r="E121" s="12">
        <f>IF($D121=0,0,E249/$D121*100)</f>
        <v>42.307692307692307</v>
      </c>
      <c r="F121" s="12">
        <f>IF($D121=0,0,F249/$D121*100)</f>
        <v>57.692307692307686</v>
      </c>
      <c r="G121" s="20">
        <f>G249</f>
        <v>286</v>
      </c>
      <c r="H121" s="12">
        <f>IF($D121=0,0,H249/$D121*100)</f>
        <v>16.083916083916083</v>
      </c>
      <c r="I121" s="12">
        <f>IF($D121=0,0,I249/$D121*100)</f>
        <v>0.34965034965034963</v>
      </c>
      <c r="J121" s="12">
        <f t="shared" ref="J121:K123" si="74">IF($D121=0,0,J249/$D121*100)</f>
        <v>83.216783216783213</v>
      </c>
      <c r="K121" s="12">
        <f t="shared" si="74"/>
        <v>0</v>
      </c>
      <c r="L121" s="12">
        <f>IF($D121=0,0,L249/$D121*100)</f>
        <v>0.34965034965034963</v>
      </c>
    </row>
    <row r="122" spans="1:12" ht="15" customHeight="1" x14ac:dyDescent="0.15">
      <c r="A122" s="111"/>
      <c r="B122" s="18" t="s">
        <v>9</v>
      </c>
      <c r="C122" s="110" t="s">
        <v>467</v>
      </c>
      <c r="D122" s="20">
        <f t="shared" ref="D122:F124" si="75">D250</f>
        <v>863</v>
      </c>
      <c r="E122" s="12">
        <f t="shared" ref="E122:F123" si="76">IF($D122=0,0,E250/$D122*100)</f>
        <v>55.040556199304746</v>
      </c>
      <c r="F122" s="12">
        <f t="shared" si="76"/>
        <v>44.959443800695247</v>
      </c>
      <c r="G122" s="20">
        <f t="shared" ref="G122:L124" si="77">G250</f>
        <v>863</v>
      </c>
      <c r="H122" s="12">
        <f t="shared" ref="H122:L123" si="78">IF($D122=0,0,H250/$D122*100)</f>
        <v>12.398609501738122</v>
      </c>
      <c r="I122" s="12">
        <f t="shared" si="78"/>
        <v>0.11587485515643105</v>
      </c>
      <c r="J122" s="12">
        <f t="shared" si="74"/>
        <v>85.283893395133262</v>
      </c>
      <c r="K122" s="12">
        <f t="shared" si="74"/>
        <v>0</v>
      </c>
      <c r="L122" s="12">
        <f t="shared" si="78"/>
        <v>2.2016222479721899</v>
      </c>
    </row>
    <row r="123" spans="1:12" ht="15" customHeight="1" x14ac:dyDescent="0.15">
      <c r="A123" s="109"/>
      <c r="B123" s="456"/>
      <c r="C123" s="108" t="s">
        <v>65</v>
      </c>
      <c r="D123" s="21">
        <f t="shared" si="75"/>
        <v>16</v>
      </c>
      <c r="E123" s="9">
        <f t="shared" si="76"/>
        <v>37.5</v>
      </c>
      <c r="F123" s="9">
        <f t="shared" si="76"/>
        <v>62.5</v>
      </c>
      <c r="G123" s="21">
        <f t="shared" si="77"/>
        <v>16</v>
      </c>
      <c r="H123" s="9">
        <f t="shared" si="78"/>
        <v>37.5</v>
      </c>
      <c r="I123" s="9">
        <f t="shared" si="78"/>
        <v>0</v>
      </c>
      <c r="J123" s="9">
        <f t="shared" si="74"/>
        <v>62.5</v>
      </c>
      <c r="K123" s="9">
        <f t="shared" si="74"/>
        <v>0</v>
      </c>
      <c r="L123" s="9">
        <f t="shared" si="78"/>
        <v>0</v>
      </c>
    </row>
    <row r="124" spans="1:12" ht="15" customHeight="1" x14ac:dyDescent="0.15">
      <c r="A124" s="114" t="s">
        <v>641</v>
      </c>
      <c r="B124" s="17" t="s">
        <v>6</v>
      </c>
      <c r="C124" s="113" t="s">
        <v>16</v>
      </c>
      <c r="D124" s="8">
        <f t="shared" si="75"/>
        <v>1165</v>
      </c>
      <c r="E124" s="8">
        <f t="shared" si="75"/>
        <v>602</v>
      </c>
      <c r="F124" s="8">
        <f t="shared" si="75"/>
        <v>563</v>
      </c>
      <c r="G124" s="8">
        <f t="shared" si="77"/>
        <v>1165</v>
      </c>
      <c r="H124" s="8">
        <f t="shared" si="77"/>
        <v>159</v>
      </c>
      <c r="I124" s="8">
        <f t="shared" si="77"/>
        <v>2</v>
      </c>
      <c r="J124" s="8">
        <f t="shared" si="77"/>
        <v>984</v>
      </c>
      <c r="K124" s="8">
        <f t="shared" si="77"/>
        <v>0</v>
      </c>
      <c r="L124" s="8">
        <f t="shared" si="77"/>
        <v>20</v>
      </c>
    </row>
    <row r="125" spans="1:12" ht="15" customHeight="1" x14ac:dyDescent="0.15">
      <c r="A125" s="80" t="s">
        <v>642</v>
      </c>
      <c r="B125" s="18" t="s">
        <v>7</v>
      </c>
      <c r="C125" s="112"/>
      <c r="D125" s="29">
        <f>IF(SUM(E125:F125)&gt;100,"－",SUM(E125:F125))</f>
        <v>100</v>
      </c>
      <c r="E125" s="28">
        <f>E252/$D124*100</f>
        <v>51.673819742489272</v>
      </c>
      <c r="F125" s="28">
        <f>F252/$D124*100</f>
        <v>48.326180257510728</v>
      </c>
      <c r="G125" s="29">
        <f>IF(SUM(H125:L125)&gt;100,"－",SUM(H125:L125))</f>
        <v>100</v>
      </c>
      <c r="H125" s="28">
        <f>H252/$D124*100</f>
        <v>13.648068669527897</v>
      </c>
      <c r="I125" s="28">
        <f>I252/$D124*100</f>
        <v>0.17167381974248927</v>
      </c>
      <c r="J125" s="28">
        <f t="shared" ref="J125:K125" si="79">J252/$D124*100</f>
        <v>84.46351931330473</v>
      </c>
      <c r="K125" s="28">
        <f t="shared" si="79"/>
        <v>0</v>
      </c>
      <c r="L125" s="28">
        <f>L252/$D124*100</f>
        <v>1.7167381974248928</v>
      </c>
    </row>
    <row r="126" spans="1:12" ht="15" customHeight="1" x14ac:dyDescent="0.15">
      <c r="A126" s="80"/>
      <c r="B126" s="18" t="s">
        <v>8</v>
      </c>
      <c r="C126" s="110" t="s">
        <v>466</v>
      </c>
      <c r="D126" s="20">
        <f>D254</f>
        <v>127</v>
      </c>
      <c r="E126" s="12">
        <f>IF($D126=0,0,E254/$D126*100)</f>
        <v>37.00787401574803</v>
      </c>
      <c r="F126" s="12">
        <f>IF($D126=0,0,F254/$D126*100)</f>
        <v>62.99212598425197</v>
      </c>
      <c r="G126" s="20">
        <f>G254</f>
        <v>127</v>
      </c>
      <c r="H126" s="12">
        <f>IF($D126=0,0,H254/$D126*100)</f>
        <v>24.409448818897637</v>
      </c>
      <c r="I126" s="12">
        <f>IF($D126=0,0,I254/$D126*100)</f>
        <v>0.78740157480314954</v>
      </c>
      <c r="J126" s="12">
        <f t="shared" ref="J126:K128" si="80">IF($D126=0,0,J254/$D126*100)</f>
        <v>74.803149606299215</v>
      </c>
      <c r="K126" s="12">
        <f t="shared" si="80"/>
        <v>0</v>
      </c>
      <c r="L126" s="12">
        <f>IF($D126=0,0,L254/$D126*100)</f>
        <v>0</v>
      </c>
    </row>
    <row r="127" spans="1:12" ht="15" customHeight="1" x14ac:dyDescent="0.15">
      <c r="A127" s="111"/>
      <c r="B127" s="18" t="s">
        <v>9</v>
      </c>
      <c r="C127" s="110" t="s">
        <v>467</v>
      </c>
      <c r="D127" s="20">
        <f t="shared" ref="D127:D128" si="81">D255</f>
        <v>1019</v>
      </c>
      <c r="E127" s="12">
        <f t="shared" ref="E127:F128" si="82">IF($D127=0,0,E255/$D127*100)</f>
        <v>53.4838076545633</v>
      </c>
      <c r="F127" s="12">
        <f t="shared" si="82"/>
        <v>46.5161923454367</v>
      </c>
      <c r="G127" s="20">
        <f t="shared" ref="G127:G128" si="83">G255</f>
        <v>1019</v>
      </c>
      <c r="H127" s="12">
        <f t="shared" ref="H127:L128" si="84">IF($D127=0,0,H255/$D127*100)</f>
        <v>12.266928361138371</v>
      </c>
      <c r="I127" s="12">
        <f t="shared" si="84"/>
        <v>9.8135426889106966E-2</v>
      </c>
      <c r="J127" s="12">
        <f t="shared" si="80"/>
        <v>85.770363101079496</v>
      </c>
      <c r="K127" s="12">
        <f t="shared" si="80"/>
        <v>0</v>
      </c>
      <c r="L127" s="12">
        <f t="shared" si="84"/>
        <v>1.8645731108930326</v>
      </c>
    </row>
    <row r="128" spans="1:12" ht="15" customHeight="1" x14ac:dyDescent="0.15">
      <c r="A128" s="109"/>
      <c r="B128" s="456"/>
      <c r="C128" s="108" t="s">
        <v>65</v>
      </c>
      <c r="D128" s="21">
        <f t="shared" si="81"/>
        <v>19</v>
      </c>
      <c r="E128" s="9">
        <f t="shared" si="82"/>
        <v>52.631578947368418</v>
      </c>
      <c r="F128" s="9">
        <f t="shared" si="82"/>
        <v>47.368421052631575</v>
      </c>
      <c r="G128" s="21">
        <f t="shared" si="83"/>
        <v>19</v>
      </c>
      <c r="H128" s="9">
        <f t="shared" si="84"/>
        <v>15.789473684210526</v>
      </c>
      <c r="I128" s="9">
        <f t="shared" si="84"/>
        <v>0</v>
      </c>
      <c r="J128" s="9">
        <f t="shared" si="80"/>
        <v>78.94736842105263</v>
      </c>
      <c r="K128" s="9">
        <f t="shared" si="80"/>
        <v>0</v>
      </c>
      <c r="L128" s="9">
        <f t="shared" si="84"/>
        <v>5.2631578947368416</v>
      </c>
    </row>
    <row r="132" spans="1:12" ht="15" customHeight="1" x14ac:dyDescent="0.15">
      <c r="A132" s="114" t="s">
        <v>624</v>
      </c>
      <c r="B132" s="17" t="s">
        <v>6</v>
      </c>
      <c r="C132" s="113" t="s">
        <v>16</v>
      </c>
      <c r="D132" s="13">
        <v>1165</v>
      </c>
      <c r="E132" s="13">
        <v>602</v>
      </c>
      <c r="F132" s="13">
        <v>563</v>
      </c>
      <c r="G132" s="13">
        <v>1165</v>
      </c>
      <c r="H132" s="13">
        <v>159</v>
      </c>
      <c r="I132" s="13">
        <v>2</v>
      </c>
      <c r="J132" s="13">
        <v>984</v>
      </c>
      <c r="K132" s="13">
        <v>0</v>
      </c>
      <c r="L132" s="13">
        <v>20</v>
      </c>
    </row>
    <row r="133" spans="1:12" ht="15" customHeight="1" x14ac:dyDescent="0.15">
      <c r="A133" s="80" t="s">
        <v>625</v>
      </c>
      <c r="B133" s="18" t="s">
        <v>7</v>
      </c>
      <c r="C133" s="112"/>
      <c r="D133" s="13"/>
      <c r="E133" s="13"/>
      <c r="F133" s="13"/>
      <c r="G133" s="13"/>
      <c r="H133" s="13"/>
      <c r="I133" s="13"/>
      <c r="J133" s="13"/>
      <c r="K133" s="13"/>
      <c r="L133" s="13"/>
    </row>
    <row r="134" spans="1:12" ht="15" customHeight="1" x14ac:dyDescent="0.15">
      <c r="A134" s="80" t="s">
        <v>626</v>
      </c>
      <c r="B134" s="18" t="s">
        <v>8</v>
      </c>
      <c r="C134" s="110" t="s">
        <v>627</v>
      </c>
      <c r="D134" s="13">
        <v>0</v>
      </c>
      <c r="E134" s="13">
        <v>0</v>
      </c>
      <c r="F134" s="13">
        <v>0</v>
      </c>
      <c r="G134" s="13">
        <v>0</v>
      </c>
      <c r="H134" s="13">
        <v>0</v>
      </c>
      <c r="I134" s="13">
        <v>0</v>
      </c>
      <c r="J134" s="13">
        <v>0</v>
      </c>
      <c r="K134" s="13">
        <v>0</v>
      </c>
      <c r="L134" s="13">
        <v>0</v>
      </c>
    </row>
    <row r="135" spans="1:12" ht="15" customHeight="1" x14ac:dyDescent="0.15">
      <c r="A135" s="111" t="s">
        <v>527</v>
      </c>
      <c r="B135" s="18" t="s">
        <v>9</v>
      </c>
      <c r="C135" s="110" t="s">
        <v>528</v>
      </c>
      <c r="D135" s="13">
        <v>5</v>
      </c>
      <c r="E135" s="13">
        <v>3</v>
      </c>
      <c r="F135" s="13">
        <v>2</v>
      </c>
      <c r="G135" s="13">
        <v>5</v>
      </c>
      <c r="H135" s="13">
        <v>2</v>
      </c>
      <c r="I135" s="13">
        <v>0</v>
      </c>
      <c r="J135" s="13">
        <v>3</v>
      </c>
      <c r="K135" s="13">
        <v>0</v>
      </c>
      <c r="L135" s="13">
        <v>0</v>
      </c>
    </row>
    <row r="136" spans="1:12" ht="15" customHeight="1" x14ac:dyDescent="0.15">
      <c r="A136" s="111"/>
      <c r="B136" s="18"/>
      <c r="C136" s="110" t="s">
        <v>628</v>
      </c>
      <c r="D136" s="13">
        <v>24</v>
      </c>
      <c r="E136" s="13">
        <v>6</v>
      </c>
      <c r="F136" s="13">
        <v>18</v>
      </c>
      <c r="G136" s="13">
        <v>24</v>
      </c>
      <c r="H136" s="13">
        <v>3</v>
      </c>
      <c r="I136" s="13">
        <v>0</v>
      </c>
      <c r="J136" s="13">
        <v>19</v>
      </c>
      <c r="K136" s="13">
        <v>0</v>
      </c>
      <c r="L136" s="13">
        <v>2</v>
      </c>
    </row>
    <row r="137" spans="1:12" ht="15" customHeight="1" x14ac:dyDescent="0.15">
      <c r="A137" s="111"/>
      <c r="B137" s="18"/>
      <c r="C137" s="110" t="s">
        <v>629</v>
      </c>
      <c r="D137" s="13">
        <v>35</v>
      </c>
      <c r="E137" s="13">
        <v>17</v>
      </c>
      <c r="F137" s="13">
        <v>18</v>
      </c>
      <c r="G137" s="13">
        <v>35</v>
      </c>
      <c r="H137" s="13">
        <v>7</v>
      </c>
      <c r="I137" s="13">
        <v>0</v>
      </c>
      <c r="J137" s="13">
        <v>28</v>
      </c>
      <c r="K137" s="13">
        <v>0</v>
      </c>
      <c r="L137" s="13">
        <v>0</v>
      </c>
    </row>
    <row r="138" spans="1:12" ht="15" customHeight="1" x14ac:dyDescent="0.15">
      <c r="A138" s="111"/>
      <c r="B138" s="18"/>
      <c r="C138" s="110" t="s">
        <v>630</v>
      </c>
      <c r="D138" s="13">
        <v>98</v>
      </c>
      <c r="E138" s="13">
        <v>46</v>
      </c>
      <c r="F138" s="13">
        <v>52</v>
      </c>
      <c r="G138" s="13">
        <v>98</v>
      </c>
      <c r="H138" s="13">
        <v>15</v>
      </c>
      <c r="I138" s="13">
        <v>0</v>
      </c>
      <c r="J138" s="13">
        <v>81</v>
      </c>
      <c r="K138" s="13">
        <v>0</v>
      </c>
      <c r="L138" s="13">
        <v>2</v>
      </c>
    </row>
    <row r="139" spans="1:12" ht="15" customHeight="1" x14ac:dyDescent="0.15">
      <c r="A139" s="111"/>
      <c r="B139" s="18"/>
      <c r="C139" s="110" t="s">
        <v>533</v>
      </c>
      <c r="D139" s="13">
        <v>153</v>
      </c>
      <c r="E139" s="13">
        <v>72</v>
      </c>
      <c r="F139" s="13">
        <v>81</v>
      </c>
      <c r="G139" s="13">
        <v>153</v>
      </c>
      <c r="H139" s="13">
        <v>16</v>
      </c>
      <c r="I139" s="13">
        <v>0</v>
      </c>
      <c r="J139" s="13">
        <v>134</v>
      </c>
      <c r="K139" s="13">
        <v>0</v>
      </c>
      <c r="L139" s="13">
        <v>3</v>
      </c>
    </row>
    <row r="140" spans="1:12" ht="15" customHeight="1" x14ac:dyDescent="0.15">
      <c r="A140" s="111"/>
      <c r="B140" s="18"/>
      <c r="C140" s="110" t="s">
        <v>631</v>
      </c>
      <c r="D140" s="13">
        <v>510</v>
      </c>
      <c r="E140" s="13">
        <v>282</v>
      </c>
      <c r="F140" s="13">
        <v>228</v>
      </c>
      <c r="G140" s="13">
        <v>510</v>
      </c>
      <c r="H140" s="13">
        <v>64</v>
      </c>
      <c r="I140" s="13">
        <v>1</v>
      </c>
      <c r="J140" s="13">
        <v>438</v>
      </c>
      <c r="K140" s="13">
        <v>0</v>
      </c>
      <c r="L140" s="13">
        <v>7</v>
      </c>
    </row>
    <row r="141" spans="1:12" ht="15" customHeight="1" x14ac:dyDescent="0.15">
      <c r="A141" s="111"/>
      <c r="B141" s="18"/>
      <c r="C141" s="110" t="s">
        <v>632</v>
      </c>
      <c r="D141" s="13">
        <v>198</v>
      </c>
      <c r="E141" s="13">
        <v>106</v>
      </c>
      <c r="F141" s="13">
        <v>92</v>
      </c>
      <c r="G141" s="13">
        <v>198</v>
      </c>
      <c r="H141" s="13">
        <v>29</v>
      </c>
      <c r="I141" s="13">
        <v>1</v>
      </c>
      <c r="J141" s="13">
        <v>166</v>
      </c>
      <c r="K141" s="13">
        <v>0</v>
      </c>
      <c r="L141" s="13">
        <v>2</v>
      </c>
    </row>
    <row r="142" spans="1:12" ht="15" customHeight="1" x14ac:dyDescent="0.15">
      <c r="A142" s="111"/>
      <c r="B142" s="18"/>
      <c r="C142" s="110" t="s">
        <v>633</v>
      </c>
      <c r="D142" s="13">
        <v>79</v>
      </c>
      <c r="E142" s="13">
        <v>39</v>
      </c>
      <c r="F142" s="13">
        <v>40</v>
      </c>
      <c r="G142" s="13">
        <v>79</v>
      </c>
      <c r="H142" s="13">
        <v>10</v>
      </c>
      <c r="I142" s="13">
        <v>0</v>
      </c>
      <c r="J142" s="13">
        <v>69</v>
      </c>
      <c r="K142" s="13">
        <v>0</v>
      </c>
      <c r="L142" s="13">
        <v>0</v>
      </c>
    </row>
    <row r="143" spans="1:12" ht="15" customHeight="1" x14ac:dyDescent="0.15">
      <c r="A143" s="111"/>
      <c r="B143" s="19"/>
      <c r="C143" s="108" t="s">
        <v>66</v>
      </c>
      <c r="D143" s="13">
        <v>63</v>
      </c>
      <c r="E143" s="13">
        <v>31</v>
      </c>
      <c r="F143" s="13">
        <v>32</v>
      </c>
      <c r="G143" s="13">
        <v>63</v>
      </c>
      <c r="H143" s="13">
        <v>13</v>
      </c>
      <c r="I143" s="13">
        <v>0</v>
      </c>
      <c r="J143" s="13">
        <v>46</v>
      </c>
      <c r="K143" s="13">
        <v>0</v>
      </c>
      <c r="L143" s="13">
        <v>4</v>
      </c>
    </row>
    <row r="144" spans="1:12" ht="15" customHeight="1" x14ac:dyDescent="0.15">
      <c r="A144" s="111"/>
      <c r="B144" s="11" t="s">
        <v>2</v>
      </c>
      <c r="C144" s="113" t="s">
        <v>16</v>
      </c>
      <c r="D144" s="13">
        <v>835</v>
      </c>
      <c r="E144" s="13">
        <v>315</v>
      </c>
      <c r="F144" s="13">
        <v>520</v>
      </c>
      <c r="G144" s="13">
        <v>835</v>
      </c>
      <c r="H144" s="13">
        <v>170</v>
      </c>
      <c r="I144" s="13">
        <v>16</v>
      </c>
      <c r="J144" s="13">
        <v>629</v>
      </c>
      <c r="K144" s="13">
        <v>0</v>
      </c>
      <c r="L144" s="13">
        <v>20</v>
      </c>
    </row>
    <row r="145" spans="1:12" ht="15" customHeight="1" x14ac:dyDescent="0.15">
      <c r="A145" s="111"/>
      <c r="B145" s="11" t="s">
        <v>3</v>
      </c>
      <c r="C145" s="112"/>
      <c r="D145" s="13"/>
      <c r="E145" s="13"/>
      <c r="F145" s="13"/>
      <c r="G145" s="13"/>
      <c r="H145" s="13"/>
      <c r="I145" s="13"/>
      <c r="J145" s="13"/>
      <c r="K145" s="13"/>
      <c r="L145" s="13"/>
    </row>
    <row r="146" spans="1:12" ht="15" customHeight="1" x14ac:dyDescent="0.15">
      <c r="A146" s="111"/>
      <c r="B146" s="11" t="s">
        <v>4</v>
      </c>
      <c r="C146" s="110" t="s">
        <v>627</v>
      </c>
      <c r="D146" s="13">
        <v>11</v>
      </c>
      <c r="E146" s="13">
        <v>6</v>
      </c>
      <c r="F146" s="13">
        <v>5</v>
      </c>
      <c r="G146" s="13">
        <v>11</v>
      </c>
      <c r="H146" s="13">
        <v>1</v>
      </c>
      <c r="I146" s="13">
        <v>0</v>
      </c>
      <c r="J146" s="13">
        <v>10</v>
      </c>
      <c r="K146" s="13">
        <v>0</v>
      </c>
      <c r="L146" s="13">
        <v>0</v>
      </c>
    </row>
    <row r="147" spans="1:12" ht="15" customHeight="1" x14ac:dyDescent="0.15">
      <c r="A147" s="111"/>
      <c r="B147" s="11"/>
      <c r="C147" s="110" t="s">
        <v>528</v>
      </c>
      <c r="D147" s="13">
        <v>25</v>
      </c>
      <c r="E147" s="13">
        <v>5</v>
      </c>
      <c r="F147" s="13">
        <v>20</v>
      </c>
      <c r="G147" s="13">
        <v>25</v>
      </c>
      <c r="H147" s="13">
        <v>5</v>
      </c>
      <c r="I147" s="13">
        <v>0</v>
      </c>
      <c r="J147" s="13">
        <v>20</v>
      </c>
      <c r="K147" s="13">
        <v>0</v>
      </c>
      <c r="L147" s="13">
        <v>0</v>
      </c>
    </row>
    <row r="148" spans="1:12" ht="15" customHeight="1" x14ac:dyDescent="0.15">
      <c r="A148" s="111"/>
      <c r="B148" s="11"/>
      <c r="C148" s="110" t="s">
        <v>628</v>
      </c>
      <c r="D148" s="13">
        <v>54</v>
      </c>
      <c r="E148" s="13">
        <v>20</v>
      </c>
      <c r="F148" s="13">
        <v>34</v>
      </c>
      <c r="G148" s="13">
        <v>54</v>
      </c>
      <c r="H148" s="13">
        <v>8</v>
      </c>
      <c r="I148" s="13">
        <v>2</v>
      </c>
      <c r="J148" s="13">
        <v>44</v>
      </c>
      <c r="K148" s="13">
        <v>0</v>
      </c>
      <c r="L148" s="13">
        <v>0</v>
      </c>
    </row>
    <row r="149" spans="1:12" ht="15" customHeight="1" x14ac:dyDescent="0.15">
      <c r="A149" s="111"/>
      <c r="B149" s="11"/>
      <c r="C149" s="110" t="s">
        <v>629</v>
      </c>
      <c r="D149" s="13">
        <v>84</v>
      </c>
      <c r="E149" s="13">
        <v>33</v>
      </c>
      <c r="F149" s="13">
        <v>51</v>
      </c>
      <c r="G149" s="13">
        <v>84</v>
      </c>
      <c r="H149" s="13">
        <v>19</v>
      </c>
      <c r="I149" s="13">
        <v>1</v>
      </c>
      <c r="J149" s="13">
        <v>64</v>
      </c>
      <c r="K149" s="13">
        <v>0</v>
      </c>
      <c r="L149" s="13">
        <v>0</v>
      </c>
    </row>
    <row r="150" spans="1:12" ht="15" customHeight="1" x14ac:dyDescent="0.15">
      <c r="A150" s="111"/>
      <c r="B150" s="11"/>
      <c r="C150" s="110" t="s">
        <v>630</v>
      </c>
      <c r="D150" s="13">
        <v>107</v>
      </c>
      <c r="E150" s="13">
        <v>40</v>
      </c>
      <c r="F150" s="13">
        <v>67</v>
      </c>
      <c r="G150" s="13">
        <v>107</v>
      </c>
      <c r="H150" s="13">
        <v>17</v>
      </c>
      <c r="I150" s="13">
        <v>4</v>
      </c>
      <c r="J150" s="13">
        <v>83</v>
      </c>
      <c r="K150" s="13">
        <v>0</v>
      </c>
      <c r="L150" s="13">
        <v>3</v>
      </c>
    </row>
    <row r="151" spans="1:12" ht="15" customHeight="1" x14ac:dyDescent="0.15">
      <c r="A151" s="111"/>
      <c r="B151" s="11"/>
      <c r="C151" s="110" t="s">
        <v>533</v>
      </c>
      <c r="D151" s="13">
        <v>99</v>
      </c>
      <c r="E151" s="13">
        <v>36</v>
      </c>
      <c r="F151" s="13">
        <v>63</v>
      </c>
      <c r="G151" s="13">
        <v>99</v>
      </c>
      <c r="H151" s="13">
        <v>23</v>
      </c>
      <c r="I151" s="13">
        <v>1</v>
      </c>
      <c r="J151" s="13">
        <v>74</v>
      </c>
      <c r="K151" s="13">
        <v>0</v>
      </c>
      <c r="L151" s="13">
        <v>1</v>
      </c>
    </row>
    <row r="152" spans="1:12" ht="15" customHeight="1" x14ac:dyDescent="0.15">
      <c r="A152" s="111"/>
      <c r="B152" s="11"/>
      <c r="C152" s="110" t="s">
        <v>631</v>
      </c>
      <c r="D152" s="13">
        <v>187</v>
      </c>
      <c r="E152" s="13">
        <v>69</v>
      </c>
      <c r="F152" s="13">
        <v>118</v>
      </c>
      <c r="G152" s="13">
        <v>187</v>
      </c>
      <c r="H152" s="13">
        <v>38</v>
      </c>
      <c r="I152" s="13">
        <v>2</v>
      </c>
      <c r="J152" s="13">
        <v>143</v>
      </c>
      <c r="K152" s="13">
        <v>0</v>
      </c>
      <c r="L152" s="13">
        <v>4</v>
      </c>
    </row>
    <row r="153" spans="1:12" ht="15" customHeight="1" x14ac:dyDescent="0.15">
      <c r="A153" s="111"/>
      <c r="B153" s="11"/>
      <c r="C153" s="110" t="s">
        <v>632</v>
      </c>
      <c r="D153" s="13">
        <v>93</v>
      </c>
      <c r="E153" s="13">
        <v>39</v>
      </c>
      <c r="F153" s="13">
        <v>54</v>
      </c>
      <c r="G153" s="13">
        <v>93</v>
      </c>
      <c r="H153" s="13">
        <v>19</v>
      </c>
      <c r="I153" s="13">
        <v>2</v>
      </c>
      <c r="J153" s="13">
        <v>68</v>
      </c>
      <c r="K153" s="13">
        <v>0</v>
      </c>
      <c r="L153" s="13">
        <v>4</v>
      </c>
    </row>
    <row r="154" spans="1:12" ht="15" customHeight="1" x14ac:dyDescent="0.15">
      <c r="A154" s="111"/>
      <c r="B154" s="11"/>
      <c r="C154" s="110" t="s">
        <v>633</v>
      </c>
      <c r="D154" s="13">
        <v>105</v>
      </c>
      <c r="E154" s="13">
        <v>39</v>
      </c>
      <c r="F154" s="13">
        <v>66</v>
      </c>
      <c r="G154" s="13">
        <v>105</v>
      </c>
      <c r="H154" s="13">
        <v>25</v>
      </c>
      <c r="I154" s="13">
        <v>2</v>
      </c>
      <c r="J154" s="13">
        <v>75</v>
      </c>
      <c r="K154" s="13">
        <v>0</v>
      </c>
      <c r="L154" s="13">
        <v>3</v>
      </c>
    </row>
    <row r="155" spans="1:12" ht="15" customHeight="1" x14ac:dyDescent="0.15">
      <c r="A155" s="111"/>
      <c r="B155" s="11"/>
      <c r="C155" s="108" t="s">
        <v>66</v>
      </c>
      <c r="D155" s="13">
        <v>70</v>
      </c>
      <c r="E155" s="13">
        <v>28</v>
      </c>
      <c r="F155" s="13">
        <v>42</v>
      </c>
      <c r="G155" s="13">
        <v>70</v>
      </c>
      <c r="H155" s="13">
        <v>15</v>
      </c>
      <c r="I155" s="13">
        <v>2</v>
      </c>
      <c r="J155" s="13">
        <v>48</v>
      </c>
      <c r="K155" s="13">
        <v>0</v>
      </c>
      <c r="L155" s="13">
        <v>5</v>
      </c>
    </row>
    <row r="156" spans="1:12" ht="15" customHeight="1" x14ac:dyDescent="0.15">
      <c r="A156" s="111"/>
      <c r="B156" s="204" t="s">
        <v>5</v>
      </c>
      <c r="C156" s="113" t="s">
        <v>16</v>
      </c>
      <c r="D156" s="13">
        <v>955</v>
      </c>
      <c r="E156" s="13">
        <v>256</v>
      </c>
      <c r="F156" s="13">
        <v>699</v>
      </c>
      <c r="G156" s="13">
        <v>955</v>
      </c>
      <c r="H156" s="13">
        <v>162</v>
      </c>
      <c r="I156" s="13">
        <v>30</v>
      </c>
      <c r="J156" s="13">
        <v>724</v>
      </c>
      <c r="K156" s="13">
        <v>7</v>
      </c>
      <c r="L156" s="13">
        <v>32</v>
      </c>
    </row>
    <row r="157" spans="1:12" ht="15" customHeight="1" x14ac:dyDescent="0.15">
      <c r="A157" s="111"/>
      <c r="B157" s="205"/>
      <c r="C157" s="112"/>
      <c r="D157" s="13"/>
      <c r="E157" s="13"/>
      <c r="F157" s="13"/>
      <c r="G157" s="13"/>
      <c r="H157" s="13"/>
      <c r="I157" s="13"/>
      <c r="J157" s="13"/>
      <c r="K157" s="13"/>
      <c r="L157" s="13"/>
    </row>
    <row r="158" spans="1:12" ht="15" customHeight="1" x14ac:dyDescent="0.15">
      <c r="A158" s="111"/>
      <c r="B158" s="205"/>
      <c r="C158" s="110" t="s">
        <v>627</v>
      </c>
      <c r="D158" s="13">
        <v>0</v>
      </c>
      <c r="E158" s="13">
        <v>0</v>
      </c>
      <c r="F158" s="13">
        <v>0</v>
      </c>
      <c r="G158" s="13">
        <v>0</v>
      </c>
      <c r="H158" s="13">
        <v>0</v>
      </c>
      <c r="I158" s="13">
        <v>0</v>
      </c>
      <c r="J158" s="13">
        <v>0</v>
      </c>
      <c r="K158" s="13">
        <v>0</v>
      </c>
      <c r="L158" s="13">
        <v>0</v>
      </c>
    </row>
    <row r="159" spans="1:12" ht="15" customHeight="1" x14ac:dyDescent="0.15">
      <c r="A159" s="111"/>
      <c r="B159" s="205"/>
      <c r="C159" s="110" t="s">
        <v>528</v>
      </c>
      <c r="D159" s="13">
        <v>53</v>
      </c>
      <c r="E159" s="13">
        <v>11</v>
      </c>
      <c r="F159" s="13">
        <v>42</v>
      </c>
      <c r="G159" s="13">
        <v>53</v>
      </c>
      <c r="H159" s="13">
        <v>9</v>
      </c>
      <c r="I159" s="13">
        <v>5</v>
      </c>
      <c r="J159" s="13">
        <v>38</v>
      </c>
      <c r="K159" s="13">
        <v>1</v>
      </c>
      <c r="L159" s="13">
        <v>0</v>
      </c>
    </row>
    <row r="160" spans="1:12" ht="15" customHeight="1" x14ac:dyDescent="0.15">
      <c r="A160" s="111"/>
      <c r="B160" s="205"/>
      <c r="C160" s="110" t="s">
        <v>628</v>
      </c>
      <c r="D160" s="13">
        <v>158</v>
      </c>
      <c r="E160" s="13">
        <v>37</v>
      </c>
      <c r="F160" s="13">
        <v>121</v>
      </c>
      <c r="G160" s="13">
        <v>158</v>
      </c>
      <c r="H160" s="13">
        <v>20</v>
      </c>
      <c r="I160" s="13">
        <v>3</v>
      </c>
      <c r="J160" s="13">
        <v>125</v>
      </c>
      <c r="K160" s="13">
        <v>4</v>
      </c>
      <c r="L160" s="13">
        <v>6</v>
      </c>
    </row>
    <row r="161" spans="1:12" ht="15" customHeight="1" x14ac:dyDescent="0.15">
      <c r="A161" s="111"/>
      <c r="B161" s="200"/>
      <c r="C161" s="110" t="s">
        <v>629</v>
      </c>
      <c r="D161" s="13">
        <v>185</v>
      </c>
      <c r="E161" s="13">
        <v>48</v>
      </c>
      <c r="F161" s="13">
        <v>137</v>
      </c>
      <c r="G161" s="13">
        <v>185</v>
      </c>
      <c r="H161" s="13">
        <v>35</v>
      </c>
      <c r="I161" s="13">
        <v>5</v>
      </c>
      <c r="J161" s="13">
        <v>137</v>
      </c>
      <c r="K161" s="13">
        <v>0</v>
      </c>
      <c r="L161" s="13">
        <v>8</v>
      </c>
    </row>
    <row r="162" spans="1:12" ht="15" customHeight="1" x14ac:dyDescent="0.15">
      <c r="A162" s="111"/>
      <c r="B162" s="200"/>
      <c r="C162" s="110" t="s">
        <v>630</v>
      </c>
      <c r="D162" s="13">
        <v>135</v>
      </c>
      <c r="E162" s="13">
        <v>31</v>
      </c>
      <c r="F162" s="13">
        <v>104</v>
      </c>
      <c r="G162" s="13">
        <v>135</v>
      </c>
      <c r="H162" s="13">
        <v>27</v>
      </c>
      <c r="I162" s="13">
        <v>2</v>
      </c>
      <c r="J162" s="13">
        <v>105</v>
      </c>
      <c r="K162" s="13">
        <v>0</v>
      </c>
      <c r="L162" s="13">
        <v>1</v>
      </c>
    </row>
    <row r="163" spans="1:12" ht="15" customHeight="1" x14ac:dyDescent="0.15">
      <c r="A163" s="111"/>
      <c r="B163" s="200"/>
      <c r="C163" s="110" t="s">
        <v>533</v>
      </c>
      <c r="D163" s="13">
        <v>80</v>
      </c>
      <c r="E163" s="13">
        <v>20</v>
      </c>
      <c r="F163" s="13">
        <v>60</v>
      </c>
      <c r="G163" s="13">
        <v>80</v>
      </c>
      <c r="H163" s="13">
        <v>9</v>
      </c>
      <c r="I163" s="13">
        <v>4</v>
      </c>
      <c r="J163" s="13">
        <v>64</v>
      </c>
      <c r="K163" s="13">
        <v>0</v>
      </c>
      <c r="L163" s="13">
        <v>3</v>
      </c>
    </row>
    <row r="164" spans="1:12" ht="15" customHeight="1" x14ac:dyDescent="0.15">
      <c r="A164" s="111"/>
      <c r="B164" s="200"/>
      <c r="C164" s="110" t="s">
        <v>631</v>
      </c>
      <c r="D164" s="13">
        <v>160</v>
      </c>
      <c r="E164" s="13">
        <v>58</v>
      </c>
      <c r="F164" s="13">
        <v>102</v>
      </c>
      <c r="G164" s="13">
        <v>160</v>
      </c>
      <c r="H164" s="13">
        <v>29</v>
      </c>
      <c r="I164" s="13">
        <v>4</v>
      </c>
      <c r="J164" s="13">
        <v>121</v>
      </c>
      <c r="K164" s="13">
        <v>1</v>
      </c>
      <c r="L164" s="13">
        <v>5</v>
      </c>
    </row>
    <row r="165" spans="1:12" ht="15" customHeight="1" x14ac:dyDescent="0.15">
      <c r="A165" s="111"/>
      <c r="B165" s="200"/>
      <c r="C165" s="110" t="s">
        <v>632</v>
      </c>
      <c r="D165" s="13">
        <v>57</v>
      </c>
      <c r="E165" s="13">
        <v>22</v>
      </c>
      <c r="F165" s="13">
        <v>35</v>
      </c>
      <c r="G165" s="13">
        <v>57</v>
      </c>
      <c r="H165" s="13">
        <v>11</v>
      </c>
      <c r="I165" s="13">
        <v>1</v>
      </c>
      <c r="J165" s="13">
        <v>44</v>
      </c>
      <c r="K165" s="13">
        <v>0</v>
      </c>
      <c r="L165" s="13">
        <v>1</v>
      </c>
    </row>
    <row r="166" spans="1:12" ht="15" customHeight="1" x14ac:dyDescent="0.15">
      <c r="A166" s="111"/>
      <c r="B166" s="200"/>
      <c r="C166" s="110" t="s">
        <v>633</v>
      </c>
      <c r="D166" s="13">
        <v>54</v>
      </c>
      <c r="E166" s="13">
        <v>15</v>
      </c>
      <c r="F166" s="13">
        <v>39</v>
      </c>
      <c r="G166" s="13">
        <v>54</v>
      </c>
      <c r="H166" s="13">
        <v>12</v>
      </c>
      <c r="I166" s="13">
        <v>1</v>
      </c>
      <c r="J166" s="13">
        <v>39</v>
      </c>
      <c r="K166" s="13">
        <v>0</v>
      </c>
      <c r="L166" s="13">
        <v>2</v>
      </c>
    </row>
    <row r="167" spans="1:12" ht="15" customHeight="1" x14ac:dyDescent="0.15">
      <c r="A167" s="108"/>
      <c r="B167" s="202"/>
      <c r="C167" s="108" t="s">
        <v>66</v>
      </c>
      <c r="D167" s="13">
        <v>73</v>
      </c>
      <c r="E167" s="13">
        <v>14</v>
      </c>
      <c r="F167" s="13">
        <v>59</v>
      </c>
      <c r="G167" s="13">
        <v>73</v>
      </c>
      <c r="H167" s="13">
        <v>10</v>
      </c>
      <c r="I167" s="13">
        <v>5</v>
      </c>
      <c r="J167" s="13">
        <v>51</v>
      </c>
      <c r="K167" s="13">
        <v>1</v>
      </c>
      <c r="L167" s="13">
        <v>6</v>
      </c>
    </row>
    <row r="168" spans="1:12" ht="15" customHeight="1" x14ac:dyDescent="0.15">
      <c r="A168" s="114" t="s">
        <v>634</v>
      </c>
      <c r="B168" s="17" t="s">
        <v>6</v>
      </c>
      <c r="C168" s="113" t="s">
        <v>16</v>
      </c>
      <c r="D168" s="13">
        <v>1165</v>
      </c>
      <c r="E168" s="13">
        <v>602</v>
      </c>
      <c r="F168" s="13">
        <v>563</v>
      </c>
      <c r="G168" s="13">
        <v>1165</v>
      </c>
      <c r="H168" s="13">
        <v>159</v>
      </c>
      <c r="I168" s="13">
        <v>2</v>
      </c>
      <c r="J168" s="13">
        <v>984</v>
      </c>
      <c r="K168" s="13">
        <v>0</v>
      </c>
      <c r="L168" s="13">
        <v>20</v>
      </c>
    </row>
    <row r="169" spans="1:12" ht="15" customHeight="1" x14ac:dyDescent="0.15">
      <c r="A169" s="80" t="s">
        <v>635</v>
      </c>
      <c r="B169" s="18" t="s">
        <v>7</v>
      </c>
      <c r="C169" s="112"/>
      <c r="D169" s="13"/>
      <c r="E169" s="13"/>
      <c r="F169" s="13"/>
      <c r="G169" s="13"/>
      <c r="H169" s="13"/>
      <c r="I169" s="13"/>
      <c r="J169" s="13"/>
      <c r="K169" s="13"/>
      <c r="L169" s="13"/>
    </row>
    <row r="170" spans="1:12" ht="15" customHeight="1" x14ac:dyDescent="0.15">
      <c r="A170" s="80" t="s">
        <v>636</v>
      </c>
      <c r="B170" s="18" t="s">
        <v>8</v>
      </c>
      <c r="C170" s="110" t="s">
        <v>627</v>
      </c>
      <c r="D170" s="13">
        <v>7</v>
      </c>
      <c r="E170" s="13">
        <v>4</v>
      </c>
      <c r="F170" s="13">
        <v>3</v>
      </c>
      <c r="G170" s="13">
        <v>7</v>
      </c>
      <c r="H170" s="13">
        <v>1</v>
      </c>
      <c r="I170" s="13">
        <v>0</v>
      </c>
      <c r="J170" s="13">
        <v>5</v>
      </c>
      <c r="K170" s="13">
        <v>0</v>
      </c>
      <c r="L170" s="13">
        <v>1</v>
      </c>
    </row>
    <row r="171" spans="1:12" ht="15" customHeight="1" x14ac:dyDescent="0.15">
      <c r="A171" s="111"/>
      <c r="B171" s="18" t="s">
        <v>9</v>
      </c>
      <c r="C171" s="110" t="s">
        <v>528</v>
      </c>
      <c r="D171" s="13">
        <v>380</v>
      </c>
      <c r="E171" s="13">
        <v>170</v>
      </c>
      <c r="F171" s="13">
        <v>210</v>
      </c>
      <c r="G171" s="13">
        <v>380</v>
      </c>
      <c r="H171" s="13">
        <v>61</v>
      </c>
      <c r="I171" s="13">
        <v>0</v>
      </c>
      <c r="J171" s="13">
        <v>314</v>
      </c>
      <c r="K171" s="13">
        <v>0</v>
      </c>
      <c r="L171" s="13">
        <v>5</v>
      </c>
    </row>
    <row r="172" spans="1:12" ht="15" customHeight="1" x14ac:dyDescent="0.15">
      <c r="A172" s="111"/>
      <c r="B172" s="18"/>
      <c r="C172" s="110" t="s">
        <v>529</v>
      </c>
      <c r="D172" s="13">
        <v>494</v>
      </c>
      <c r="E172" s="13">
        <v>284</v>
      </c>
      <c r="F172" s="13">
        <v>210</v>
      </c>
      <c r="G172" s="13">
        <v>494</v>
      </c>
      <c r="H172" s="13">
        <v>62</v>
      </c>
      <c r="I172" s="13">
        <v>2</v>
      </c>
      <c r="J172" s="13">
        <v>423</v>
      </c>
      <c r="K172" s="13">
        <v>0</v>
      </c>
      <c r="L172" s="13">
        <v>7</v>
      </c>
    </row>
    <row r="173" spans="1:12" ht="15" customHeight="1" x14ac:dyDescent="0.15">
      <c r="A173" s="111"/>
      <c r="B173" s="18"/>
      <c r="C173" s="110" t="s">
        <v>530</v>
      </c>
      <c r="D173" s="13">
        <v>206</v>
      </c>
      <c r="E173" s="13">
        <v>104</v>
      </c>
      <c r="F173" s="13">
        <v>102</v>
      </c>
      <c r="G173" s="13">
        <v>206</v>
      </c>
      <c r="H173" s="13">
        <v>23</v>
      </c>
      <c r="I173" s="13">
        <v>0</v>
      </c>
      <c r="J173" s="13">
        <v>180</v>
      </c>
      <c r="K173" s="13">
        <v>0</v>
      </c>
      <c r="L173" s="13">
        <v>3</v>
      </c>
    </row>
    <row r="174" spans="1:12" ht="15" customHeight="1" x14ac:dyDescent="0.15">
      <c r="A174" s="111"/>
      <c r="B174" s="18"/>
      <c r="C174" s="110" t="s">
        <v>637</v>
      </c>
      <c r="D174" s="13">
        <v>21</v>
      </c>
      <c r="E174" s="13">
        <v>14</v>
      </c>
      <c r="F174" s="13">
        <v>7</v>
      </c>
      <c r="G174" s="13">
        <v>21</v>
      </c>
      <c r="H174" s="13">
        <v>2</v>
      </c>
      <c r="I174" s="13">
        <v>0</v>
      </c>
      <c r="J174" s="13">
        <v>18</v>
      </c>
      <c r="K174" s="13">
        <v>0</v>
      </c>
      <c r="L174" s="13">
        <v>1</v>
      </c>
    </row>
    <row r="175" spans="1:12" ht="15" customHeight="1" x14ac:dyDescent="0.15">
      <c r="A175" s="111"/>
      <c r="B175" s="18"/>
      <c r="C175" s="110" t="s">
        <v>638</v>
      </c>
      <c r="D175" s="13">
        <v>21</v>
      </c>
      <c r="E175" s="13">
        <v>10</v>
      </c>
      <c r="F175" s="13">
        <v>11</v>
      </c>
      <c r="G175" s="13">
        <v>21</v>
      </c>
      <c r="H175" s="13">
        <v>8</v>
      </c>
      <c r="I175" s="13">
        <v>0</v>
      </c>
      <c r="J175" s="13">
        <v>13</v>
      </c>
      <c r="K175" s="13">
        <v>0</v>
      </c>
      <c r="L175" s="13">
        <v>0</v>
      </c>
    </row>
    <row r="176" spans="1:12" ht="15" customHeight="1" x14ac:dyDescent="0.15">
      <c r="A176" s="111"/>
      <c r="B176" s="18"/>
      <c r="C176" s="110" t="s">
        <v>639</v>
      </c>
      <c r="D176" s="13">
        <v>4</v>
      </c>
      <c r="E176" s="13">
        <v>2</v>
      </c>
      <c r="F176" s="13">
        <v>2</v>
      </c>
      <c r="G176" s="13">
        <v>4</v>
      </c>
      <c r="H176" s="13">
        <v>0</v>
      </c>
      <c r="I176" s="13">
        <v>0</v>
      </c>
      <c r="J176" s="13">
        <v>4</v>
      </c>
      <c r="K176" s="13">
        <v>0</v>
      </c>
      <c r="L176" s="13">
        <v>0</v>
      </c>
    </row>
    <row r="177" spans="1:12" ht="15" customHeight="1" x14ac:dyDescent="0.15">
      <c r="A177" s="111"/>
      <c r="B177" s="18"/>
      <c r="C177" s="110" t="s">
        <v>176</v>
      </c>
      <c r="D177" s="13">
        <v>5</v>
      </c>
      <c r="E177" s="13">
        <v>1</v>
      </c>
      <c r="F177" s="13">
        <v>4</v>
      </c>
      <c r="G177" s="13">
        <v>5</v>
      </c>
      <c r="H177" s="13">
        <v>0</v>
      </c>
      <c r="I177" s="13">
        <v>0</v>
      </c>
      <c r="J177" s="13">
        <v>5</v>
      </c>
      <c r="K177" s="13">
        <v>0</v>
      </c>
      <c r="L177" s="13">
        <v>0</v>
      </c>
    </row>
    <row r="178" spans="1:12" ht="15" customHeight="1" x14ac:dyDescent="0.15">
      <c r="A178" s="111"/>
      <c r="B178" s="19"/>
      <c r="C178" s="108" t="s">
        <v>66</v>
      </c>
      <c r="D178" s="13">
        <v>27</v>
      </c>
      <c r="E178" s="13">
        <v>13</v>
      </c>
      <c r="F178" s="13">
        <v>14</v>
      </c>
      <c r="G178" s="13">
        <v>27</v>
      </c>
      <c r="H178" s="13">
        <v>2</v>
      </c>
      <c r="I178" s="13">
        <v>0</v>
      </c>
      <c r="J178" s="13">
        <v>22</v>
      </c>
      <c r="K178" s="13">
        <v>0</v>
      </c>
      <c r="L178" s="13">
        <v>3</v>
      </c>
    </row>
    <row r="179" spans="1:12" ht="15" customHeight="1" x14ac:dyDescent="0.15">
      <c r="A179" s="111"/>
      <c r="B179" s="11" t="s">
        <v>2</v>
      </c>
      <c r="C179" s="113" t="s">
        <v>16</v>
      </c>
      <c r="D179" s="13">
        <v>835</v>
      </c>
      <c r="E179" s="13">
        <v>315</v>
      </c>
      <c r="F179" s="13">
        <v>520</v>
      </c>
      <c r="G179" s="13">
        <v>835</v>
      </c>
      <c r="H179" s="13">
        <v>170</v>
      </c>
      <c r="I179" s="13">
        <v>16</v>
      </c>
      <c r="J179" s="13">
        <v>629</v>
      </c>
      <c r="K179" s="13">
        <v>0</v>
      </c>
      <c r="L179" s="13">
        <v>20</v>
      </c>
    </row>
    <row r="180" spans="1:12" ht="15" customHeight="1" x14ac:dyDescent="0.15">
      <c r="A180" s="111"/>
      <c r="B180" s="11" t="s">
        <v>3</v>
      </c>
      <c r="C180" s="112"/>
      <c r="D180" s="13"/>
      <c r="E180" s="13"/>
      <c r="F180" s="13"/>
      <c r="G180" s="13"/>
      <c r="H180" s="13"/>
      <c r="I180" s="13"/>
      <c r="J180" s="13"/>
      <c r="K180" s="13"/>
      <c r="L180" s="13"/>
    </row>
    <row r="181" spans="1:12" ht="15" customHeight="1" x14ac:dyDescent="0.15">
      <c r="A181" s="111"/>
      <c r="B181" s="11" t="s">
        <v>4</v>
      </c>
      <c r="C181" s="110" t="s">
        <v>627</v>
      </c>
      <c r="D181" s="13">
        <v>71</v>
      </c>
      <c r="E181" s="13">
        <v>16</v>
      </c>
      <c r="F181" s="13">
        <v>55</v>
      </c>
      <c r="G181" s="13">
        <v>71</v>
      </c>
      <c r="H181" s="13">
        <v>12</v>
      </c>
      <c r="I181" s="13">
        <v>5</v>
      </c>
      <c r="J181" s="13">
        <v>52</v>
      </c>
      <c r="K181" s="13">
        <v>0</v>
      </c>
      <c r="L181" s="13">
        <v>2</v>
      </c>
    </row>
    <row r="182" spans="1:12" ht="15" customHeight="1" x14ac:dyDescent="0.15">
      <c r="A182" s="111"/>
      <c r="B182" s="11"/>
      <c r="C182" s="110" t="s">
        <v>528</v>
      </c>
      <c r="D182" s="13">
        <v>185</v>
      </c>
      <c r="E182" s="13">
        <v>78</v>
      </c>
      <c r="F182" s="13">
        <v>107</v>
      </c>
      <c r="G182" s="13">
        <v>185</v>
      </c>
      <c r="H182" s="13">
        <v>36</v>
      </c>
      <c r="I182" s="13">
        <v>3</v>
      </c>
      <c r="J182" s="13">
        <v>143</v>
      </c>
      <c r="K182" s="13">
        <v>0</v>
      </c>
      <c r="L182" s="13">
        <v>3</v>
      </c>
    </row>
    <row r="183" spans="1:12" ht="15" customHeight="1" x14ac:dyDescent="0.15">
      <c r="A183" s="111"/>
      <c r="B183" s="11"/>
      <c r="C183" s="110" t="s">
        <v>529</v>
      </c>
      <c r="D183" s="13">
        <v>230</v>
      </c>
      <c r="E183" s="13">
        <v>86</v>
      </c>
      <c r="F183" s="13">
        <v>144</v>
      </c>
      <c r="G183" s="13">
        <v>230</v>
      </c>
      <c r="H183" s="13">
        <v>46</v>
      </c>
      <c r="I183" s="13">
        <v>3</v>
      </c>
      <c r="J183" s="13">
        <v>176</v>
      </c>
      <c r="K183" s="13">
        <v>0</v>
      </c>
      <c r="L183" s="13">
        <v>5</v>
      </c>
    </row>
    <row r="184" spans="1:12" ht="15" customHeight="1" x14ac:dyDescent="0.15">
      <c r="A184" s="111"/>
      <c r="B184" s="11"/>
      <c r="C184" s="110" t="s">
        <v>530</v>
      </c>
      <c r="D184" s="13">
        <v>101</v>
      </c>
      <c r="E184" s="13">
        <v>46</v>
      </c>
      <c r="F184" s="13">
        <v>55</v>
      </c>
      <c r="G184" s="13">
        <v>101</v>
      </c>
      <c r="H184" s="13">
        <v>19</v>
      </c>
      <c r="I184" s="13">
        <v>0</v>
      </c>
      <c r="J184" s="13">
        <v>80</v>
      </c>
      <c r="K184" s="13">
        <v>0</v>
      </c>
      <c r="L184" s="13">
        <v>2</v>
      </c>
    </row>
    <row r="185" spans="1:12" ht="15" customHeight="1" x14ac:dyDescent="0.15">
      <c r="A185" s="111"/>
      <c r="B185" s="11"/>
      <c r="C185" s="110" t="s">
        <v>637</v>
      </c>
      <c r="D185" s="13">
        <v>48</v>
      </c>
      <c r="E185" s="13">
        <v>10</v>
      </c>
      <c r="F185" s="13">
        <v>38</v>
      </c>
      <c r="G185" s="13">
        <v>48</v>
      </c>
      <c r="H185" s="13">
        <v>14</v>
      </c>
      <c r="I185" s="13">
        <v>0</v>
      </c>
      <c r="J185" s="13">
        <v>33</v>
      </c>
      <c r="K185" s="13">
        <v>0</v>
      </c>
      <c r="L185" s="13">
        <v>1</v>
      </c>
    </row>
    <row r="186" spans="1:12" ht="15" customHeight="1" x14ac:dyDescent="0.15">
      <c r="A186" s="111"/>
      <c r="B186" s="11"/>
      <c r="C186" s="110" t="s">
        <v>638</v>
      </c>
      <c r="D186" s="13">
        <v>58</v>
      </c>
      <c r="E186" s="13">
        <v>21</v>
      </c>
      <c r="F186" s="13">
        <v>37</v>
      </c>
      <c r="G186" s="13">
        <v>58</v>
      </c>
      <c r="H186" s="13">
        <v>10</v>
      </c>
      <c r="I186" s="13">
        <v>1</v>
      </c>
      <c r="J186" s="13">
        <v>45</v>
      </c>
      <c r="K186" s="13">
        <v>0</v>
      </c>
      <c r="L186" s="13">
        <v>2</v>
      </c>
    </row>
    <row r="187" spans="1:12" ht="15" customHeight="1" x14ac:dyDescent="0.15">
      <c r="A187" s="111"/>
      <c r="B187" s="11"/>
      <c r="C187" s="110" t="s">
        <v>639</v>
      </c>
      <c r="D187" s="13">
        <v>44</v>
      </c>
      <c r="E187" s="13">
        <v>20</v>
      </c>
      <c r="F187" s="13">
        <v>24</v>
      </c>
      <c r="G187" s="13">
        <v>44</v>
      </c>
      <c r="H187" s="13">
        <v>10</v>
      </c>
      <c r="I187" s="13">
        <v>1</v>
      </c>
      <c r="J187" s="13">
        <v>32</v>
      </c>
      <c r="K187" s="13">
        <v>0</v>
      </c>
      <c r="L187" s="13">
        <v>1</v>
      </c>
    </row>
    <row r="188" spans="1:12" ht="15" customHeight="1" x14ac:dyDescent="0.15">
      <c r="A188" s="111"/>
      <c r="B188" s="11"/>
      <c r="C188" s="110" t="s">
        <v>176</v>
      </c>
      <c r="D188" s="13">
        <v>28</v>
      </c>
      <c r="E188" s="13">
        <v>9</v>
      </c>
      <c r="F188" s="13">
        <v>19</v>
      </c>
      <c r="G188" s="13">
        <v>28</v>
      </c>
      <c r="H188" s="13">
        <v>8</v>
      </c>
      <c r="I188" s="13">
        <v>2</v>
      </c>
      <c r="J188" s="13">
        <v>18</v>
      </c>
      <c r="K188" s="13">
        <v>0</v>
      </c>
      <c r="L188" s="13">
        <v>0</v>
      </c>
    </row>
    <row r="189" spans="1:12" ht="15" customHeight="1" x14ac:dyDescent="0.15">
      <c r="A189" s="111"/>
      <c r="B189" s="11"/>
      <c r="C189" s="108" t="s">
        <v>66</v>
      </c>
      <c r="D189" s="13">
        <v>70</v>
      </c>
      <c r="E189" s="13">
        <v>29</v>
      </c>
      <c r="F189" s="13">
        <v>41</v>
      </c>
      <c r="G189" s="13">
        <v>70</v>
      </c>
      <c r="H189" s="13">
        <v>15</v>
      </c>
      <c r="I189" s="13">
        <v>1</v>
      </c>
      <c r="J189" s="13">
        <v>50</v>
      </c>
      <c r="K189" s="13">
        <v>0</v>
      </c>
      <c r="L189" s="13">
        <v>4</v>
      </c>
    </row>
    <row r="190" spans="1:12" ht="15" customHeight="1" x14ac:dyDescent="0.15">
      <c r="A190" s="111"/>
      <c r="B190" s="204" t="s">
        <v>5</v>
      </c>
      <c r="C190" s="113" t="s">
        <v>16</v>
      </c>
      <c r="D190" s="13">
        <v>955</v>
      </c>
      <c r="E190" s="13">
        <v>256</v>
      </c>
      <c r="F190" s="13">
        <v>699</v>
      </c>
      <c r="G190" s="13">
        <v>955</v>
      </c>
      <c r="H190" s="13">
        <v>162</v>
      </c>
      <c r="I190" s="13">
        <v>30</v>
      </c>
      <c r="J190" s="13">
        <v>724</v>
      </c>
      <c r="K190" s="13">
        <v>7</v>
      </c>
      <c r="L190" s="13">
        <v>32</v>
      </c>
    </row>
    <row r="191" spans="1:12" ht="15" customHeight="1" x14ac:dyDescent="0.15">
      <c r="A191" s="111"/>
      <c r="B191" s="205"/>
      <c r="C191" s="112"/>
      <c r="D191" s="13"/>
      <c r="E191" s="13"/>
      <c r="F191" s="13"/>
      <c r="G191" s="13"/>
      <c r="H191" s="13"/>
      <c r="I191" s="13"/>
      <c r="J191" s="13"/>
      <c r="K191" s="13"/>
      <c r="L191" s="13"/>
    </row>
    <row r="192" spans="1:12" ht="15" customHeight="1" x14ac:dyDescent="0.15">
      <c r="A192" s="111"/>
      <c r="B192" s="205"/>
      <c r="C192" s="110" t="s">
        <v>627</v>
      </c>
      <c r="D192" s="13">
        <v>186</v>
      </c>
      <c r="E192" s="13">
        <v>35</v>
      </c>
      <c r="F192" s="13">
        <v>151</v>
      </c>
      <c r="G192" s="13">
        <v>186</v>
      </c>
      <c r="H192" s="13">
        <v>29</v>
      </c>
      <c r="I192" s="13">
        <v>19</v>
      </c>
      <c r="J192" s="13">
        <v>126</v>
      </c>
      <c r="K192" s="13">
        <v>4</v>
      </c>
      <c r="L192" s="13">
        <v>8</v>
      </c>
    </row>
    <row r="193" spans="1:12" ht="15" customHeight="1" x14ac:dyDescent="0.15">
      <c r="A193" s="111"/>
      <c r="B193" s="205"/>
      <c r="C193" s="110" t="s">
        <v>528</v>
      </c>
      <c r="D193" s="13">
        <v>417</v>
      </c>
      <c r="E193" s="13">
        <v>114</v>
      </c>
      <c r="F193" s="13">
        <v>303</v>
      </c>
      <c r="G193" s="13">
        <v>417</v>
      </c>
      <c r="H193" s="13">
        <v>65</v>
      </c>
      <c r="I193" s="13">
        <v>6</v>
      </c>
      <c r="J193" s="13">
        <v>327</v>
      </c>
      <c r="K193" s="13">
        <v>3</v>
      </c>
      <c r="L193" s="13">
        <v>16</v>
      </c>
    </row>
    <row r="194" spans="1:12" ht="15" customHeight="1" x14ac:dyDescent="0.15">
      <c r="A194" s="111"/>
      <c r="B194" s="205"/>
      <c r="C194" s="110" t="s">
        <v>529</v>
      </c>
      <c r="D194" s="13">
        <v>149</v>
      </c>
      <c r="E194" s="13">
        <v>47</v>
      </c>
      <c r="F194" s="13">
        <v>102</v>
      </c>
      <c r="G194" s="13">
        <v>149</v>
      </c>
      <c r="H194" s="13">
        <v>33</v>
      </c>
      <c r="I194" s="13">
        <v>1</v>
      </c>
      <c r="J194" s="13">
        <v>115</v>
      </c>
      <c r="K194" s="13">
        <v>0</v>
      </c>
      <c r="L194" s="13">
        <v>0</v>
      </c>
    </row>
    <row r="195" spans="1:12" ht="15" customHeight="1" x14ac:dyDescent="0.15">
      <c r="A195" s="111"/>
      <c r="B195" s="200"/>
      <c r="C195" s="110" t="s">
        <v>530</v>
      </c>
      <c r="D195" s="13">
        <v>61</v>
      </c>
      <c r="E195" s="13">
        <v>21</v>
      </c>
      <c r="F195" s="13">
        <v>40</v>
      </c>
      <c r="G195" s="13">
        <v>61</v>
      </c>
      <c r="H195" s="13">
        <v>9</v>
      </c>
      <c r="I195" s="13">
        <v>0</v>
      </c>
      <c r="J195" s="13">
        <v>51</v>
      </c>
      <c r="K195" s="13">
        <v>0</v>
      </c>
      <c r="L195" s="13">
        <v>1</v>
      </c>
    </row>
    <row r="196" spans="1:12" ht="15" customHeight="1" x14ac:dyDescent="0.15">
      <c r="A196" s="111"/>
      <c r="B196" s="200"/>
      <c r="C196" s="110" t="s">
        <v>637</v>
      </c>
      <c r="D196" s="13">
        <v>20</v>
      </c>
      <c r="E196" s="13">
        <v>4</v>
      </c>
      <c r="F196" s="13">
        <v>16</v>
      </c>
      <c r="G196" s="13">
        <v>20</v>
      </c>
      <c r="H196" s="13">
        <v>1</v>
      </c>
      <c r="I196" s="13">
        <v>0</v>
      </c>
      <c r="J196" s="13">
        <v>17</v>
      </c>
      <c r="K196" s="13">
        <v>0</v>
      </c>
      <c r="L196" s="13">
        <v>2</v>
      </c>
    </row>
    <row r="197" spans="1:12" ht="15" customHeight="1" x14ac:dyDescent="0.15">
      <c r="A197" s="111"/>
      <c r="B197" s="200"/>
      <c r="C197" s="110" t="s">
        <v>638</v>
      </c>
      <c r="D197" s="13">
        <v>19</v>
      </c>
      <c r="E197" s="13">
        <v>8</v>
      </c>
      <c r="F197" s="13">
        <v>11</v>
      </c>
      <c r="G197" s="13">
        <v>19</v>
      </c>
      <c r="H197" s="13">
        <v>5</v>
      </c>
      <c r="I197" s="13">
        <v>1</v>
      </c>
      <c r="J197" s="13">
        <v>13</v>
      </c>
      <c r="K197" s="13">
        <v>0</v>
      </c>
      <c r="L197" s="13">
        <v>0</v>
      </c>
    </row>
    <row r="198" spans="1:12" ht="15" customHeight="1" x14ac:dyDescent="0.15">
      <c r="A198" s="111"/>
      <c r="B198" s="200"/>
      <c r="C198" s="110" t="s">
        <v>639</v>
      </c>
      <c r="D198" s="13">
        <v>18</v>
      </c>
      <c r="E198" s="13">
        <v>6</v>
      </c>
      <c r="F198" s="13">
        <v>12</v>
      </c>
      <c r="G198" s="13">
        <v>18</v>
      </c>
      <c r="H198" s="13">
        <v>6</v>
      </c>
      <c r="I198" s="13">
        <v>1</v>
      </c>
      <c r="J198" s="13">
        <v>11</v>
      </c>
      <c r="K198" s="13">
        <v>0</v>
      </c>
      <c r="L198" s="13">
        <v>0</v>
      </c>
    </row>
    <row r="199" spans="1:12" ht="15" customHeight="1" x14ac:dyDescent="0.15">
      <c r="A199" s="111"/>
      <c r="B199" s="200"/>
      <c r="C199" s="110" t="s">
        <v>176</v>
      </c>
      <c r="D199" s="13">
        <v>5</v>
      </c>
      <c r="E199" s="13">
        <v>1</v>
      </c>
      <c r="F199" s="13">
        <v>4</v>
      </c>
      <c r="G199" s="13">
        <v>5</v>
      </c>
      <c r="H199" s="13">
        <v>2</v>
      </c>
      <c r="I199" s="13">
        <v>0</v>
      </c>
      <c r="J199" s="13">
        <v>3</v>
      </c>
      <c r="K199" s="13">
        <v>0</v>
      </c>
      <c r="L199" s="13">
        <v>0</v>
      </c>
    </row>
    <row r="200" spans="1:12" ht="15" customHeight="1" x14ac:dyDescent="0.15">
      <c r="A200" s="108"/>
      <c r="B200" s="202"/>
      <c r="C200" s="108" t="s">
        <v>66</v>
      </c>
      <c r="D200" s="13">
        <v>80</v>
      </c>
      <c r="E200" s="13">
        <v>20</v>
      </c>
      <c r="F200" s="13">
        <v>60</v>
      </c>
      <c r="G200" s="13">
        <v>80</v>
      </c>
      <c r="H200" s="13">
        <v>12</v>
      </c>
      <c r="I200" s="13">
        <v>2</v>
      </c>
      <c r="J200" s="13">
        <v>61</v>
      </c>
      <c r="K200" s="13">
        <v>0</v>
      </c>
      <c r="L200" s="13">
        <v>5</v>
      </c>
    </row>
    <row r="201" spans="1:12" ht="15" customHeight="1" x14ac:dyDescent="0.15">
      <c r="A201" s="114" t="s">
        <v>210</v>
      </c>
      <c r="B201" s="17" t="s">
        <v>6</v>
      </c>
      <c r="C201" s="113" t="s">
        <v>16</v>
      </c>
      <c r="D201" s="13">
        <v>1165</v>
      </c>
      <c r="E201" s="13">
        <v>602</v>
      </c>
      <c r="F201" s="13">
        <v>563</v>
      </c>
      <c r="G201" s="13">
        <v>1165</v>
      </c>
      <c r="H201" s="13">
        <v>159</v>
      </c>
      <c r="I201" s="13">
        <v>2</v>
      </c>
      <c r="J201" s="13">
        <v>984</v>
      </c>
      <c r="K201" s="13">
        <v>0</v>
      </c>
      <c r="L201" s="13">
        <v>20</v>
      </c>
    </row>
    <row r="202" spans="1:12" ht="15" customHeight="1" x14ac:dyDescent="0.15">
      <c r="A202" s="80" t="s">
        <v>209</v>
      </c>
      <c r="B202" s="18" t="s">
        <v>7</v>
      </c>
      <c r="C202" s="112"/>
      <c r="D202" s="13"/>
      <c r="E202" s="13"/>
      <c r="F202" s="13"/>
      <c r="G202" s="13"/>
      <c r="H202" s="13"/>
      <c r="I202" s="13"/>
      <c r="J202" s="13"/>
      <c r="K202" s="13"/>
      <c r="L202" s="13"/>
    </row>
    <row r="203" spans="1:12" ht="15" customHeight="1" x14ac:dyDescent="0.15">
      <c r="A203" s="80"/>
      <c r="B203" s="18" t="s">
        <v>8</v>
      </c>
      <c r="C203" s="459" t="s">
        <v>204</v>
      </c>
      <c r="D203" s="13">
        <v>146</v>
      </c>
      <c r="E203" s="13">
        <v>115</v>
      </c>
      <c r="F203" s="13">
        <v>31</v>
      </c>
      <c r="G203" s="13">
        <v>146</v>
      </c>
      <c r="H203" s="13">
        <v>19</v>
      </c>
      <c r="I203" s="13">
        <v>1</v>
      </c>
      <c r="J203" s="13">
        <v>123</v>
      </c>
      <c r="K203" s="13">
        <v>0</v>
      </c>
      <c r="L203" s="13">
        <v>3</v>
      </c>
    </row>
    <row r="204" spans="1:12" ht="15" customHeight="1" x14ac:dyDescent="0.15">
      <c r="A204" s="111"/>
      <c r="B204" s="18" t="s">
        <v>9</v>
      </c>
      <c r="C204" s="459" t="s">
        <v>202</v>
      </c>
      <c r="D204" s="13">
        <v>576</v>
      </c>
      <c r="E204" s="13">
        <v>276</v>
      </c>
      <c r="F204" s="13">
        <v>300</v>
      </c>
      <c r="G204" s="13">
        <v>576</v>
      </c>
      <c r="H204" s="13">
        <v>86</v>
      </c>
      <c r="I204" s="13">
        <v>0</v>
      </c>
      <c r="J204" s="13">
        <v>484</v>
      </c>
      <c r="K204" s="13">
        <v>0</v>
      </c>
      <c r="L204" s="13">
        <v>6</v>
      </c>
    </row>
    <row r="205" spans="1:12" ht="15" customHeight="1" x14ac:dyDescent="0.15">
      <c r="A205" s="111"/>
      <c r="B205" s="18"/>
      <c r="C205" s="459" t="s">
        <v>201</v>
      </c>
      <c r="D205" s="13">
        <v>251</v>
      </c>
      <c r="E205" s="13">
        <v>118</v>
      </c>
      <c r="F205" s="13">
        <v>133</v>
      </c>
      <c r="G205" s="13">
        <v>251</v>
      </c>
      <c r="H205" s="13">
        <v>29</v>
      </c>
      <c r="I205" s="13">
        <v>0</v>
      </c>
      <c r="J205" s="13">
        <v>217</v>
      </c>
      <c r="K205" s="13">
        <v>0</v>
      </c>
      <c r="L205" s="13">
        <v>5</v>
      </c>
    </row>
    <row r="206" spans="1:12" ht="15" customHeight="1" x14ac:dyDescent="0.15">
      <c r="A206" s="111"/>
      <c r="B206" s="18"/>
      <c r="C206" s="459" t="s">
        <v>200</v>
      </c>
      <c r="D206" s="13">
        <v>94</v>
      </c>
      <c r="E206" s="13">
        <v>41</v>
      </c>
      <c r="F206" s="13">
        <v>53</v>
      </c>
      <c r="G206" s="13">
        <v>94</v>
      </c>
      <c r="H206" s="13">
        <v>11</v>
      </c>
      <c r="I206" s="13">
        <v>0</v>
      </c>
      <c r="J206" s="13">
        <v>83</v>
      </c>
      <c r="K206" s="13">
        <v>0</v>
      </c>
      <c r="L206" s="13">
        <v>0</v>
      </c>
    </row>
    <row r="207" spans="1:12" ht="15" customHeight="1" x14ac:dyDescent="0.15">
      <c r="A207" s="111"/>
      <c r="B207" s="19"/>
      <c r="C207" s="128" t="s">
        <v>65</v>
      </c>
      <c r="D207" s="13">
        <v>98</v>
      </c>
      <c r="E207" s="13">
        <v>52</v>
      </c>
      <c r="F207" s="13">
        <v>46</v>
      </c>
      <c r="G207" s="13">
        <v>98</v>
      </c>
      <c r="H207" s="13">
        <v>14</v>
      </c>
      <c r="I207" s="13">
        <v>1</v>
      </c>
      <c r="J207" s="13">
        <v>77</v>
      </c>
      <c r="K207" s="13">
        <v>0</v>
      </c>
      <c r="L207" s="13">
        <v>6</v>
      </c>
    </row>
    <row r="208" spans="1:12" ht="15" customHeight="1" x14ac:dyDescent="0.15">
      <c r="A208" s="111"/>
      <c r="B208" s="11" t="s">
        <v>2</v>
      </c>
      <c r="C208" s="113" t="s">
        <v>16</v>
      </c>
      <c r="D208" s="13">
        <v>835</v>
      </c>
      <c r="E208" s="13">
        <v>315</v>
      </c>
      <c r="F208" s="13">
        <v>520</v>
      </c>
      <c r="G208" s="13">
        <v>835</v>
      </c>
      <c r="H208" s="13">
        <v>170</v>
      </c>
      <c r="I208" s="13">
        <v>16</v>
      </c>
      <c r="J208" s="13">
        <v>629</v>
      </c>
      <c r="K208" s="13">
        <v>0</v>
      </c>
      <c r="L208" s="13">
        <v>20</v>
      </c>
    </row>
    <row r="209" spans="1:12" ht="15" customHeight="1" x14ac:dyDescent="0.15">
      <c r="A209" s="111"/>
      <c r="B209" s="11" t="s">
        <v>3</v>
      </c>
      <c r="C209" s="112"/>
      <c r="D209" s="13"/>
      <c r="E209" s="13"/>
      <c r="F209" s="13"/>
      <c r="G209" s="13"/>
      <c r="H209" s="13"/>
      <c r="I209" s="13"/>
      <c r="J209" s="13"/>
      <c r="K209" s="13"/>
      <c r="L209" s="13"/>
    </row>
    <row r="210" spans="1:12" ht="15" customHeight="1" x14ac:dyDescent="0.15">
      <c r="A210" s="111"/>
      <c r="B210" s="11" t="s">
        <v>4</v>
      </c>
      <c r="C210" s="459" t="s">
        <v>204</v>
      </c>
      <c r="D210" s="13">
        <v>124</v>
      </c>
      <c r="E210" s="13">
        <v>56</v>
      </c>
      <c r="F210" s="13">
        <v>68</v>
      </c>
      <c r="G210" s="13">
        <v>124</v>
      </c>
      <c r="H210" s="13">
        <v>20</v>
      </c>
      <c r="I210" s="13">
        <v>0</v>
      </c>
      <c r="J210" s="13">
        <v>102</v>
      </c>
      <c r="K210" s="13">
        <v>0</v>
      </c>
      <c r="L210" s="13">
        <v>2</v>
      </c>
    </row>
    <row r="211" spans="1:12" ht="15" customHeight="1" x14ac:dyDescent="0.15">
      <c r="A211" s="111"/>
      <c r="B211" s="11"/>
      <c r="C211" s="459" t="s">
        <v>202</v>
      </c>
      <c r="D211" s="13">
        <v>187</v>
      </c>
      <c r="E211" s="13">
        <v>80</v>
      </c>
      <c r="F211" s="13">
        <v>107</v>
      </c>
      <c r="G211" s="13">
        <v>187</v>
      </c>
      <c r="H211" s="13">
        <v>32</v>
      </c>
      <c r="I211" s="13">
        <v>3</v>
      </c>
      <c r="J211" s="13">
        <v>146</v>
      </c>
      <c r="K211" s="13">
        <v>0</v>
      </c>
      <c r="L211" s="13">
        <v>6</v>
      </c>
    </row>
    <row r="212" spans="1:12" ht="15" customHeight="1" x14ac:dyDescent="0.15">
      <c r="A212" s="111"/>
      <c r="B212" s="11"/>
      <c r="C212" s="459" t="s">
        <v>201</v>
      </c>
      <c r="D212" s="13">
        <v>257</v>
      </c>
      <c r="E212" s="13">
        <v>112</v>
      </c>
      <c r="F212" s="13">
        <v>145</v>
      </c>
      <c r="G212" s="13">
        <v>257</v>
      </c>
      <c r="H212" s="13">
        <v>61</v>
      </c>
      <c r="I212" s="13">
        <v>3</v>
      </c>
      <c r="J212" s="13">
        <v>192</v>
      </c>
      <c r="K212" s="13">
        <v>0</v>
      </c>
      <c r="L212" s="13">
        <v>1</v>
      </c>
    </row>
    <row r="213" spans="1:12" ht="15" customHeight="1" x14ac:dyDescent="0.15">
      <c r="A213" s="111"/>
      <c r="B213" s="11"/>
      <c r="C213" s="459" t="s">
        <v>200</v>
      </c>
      <c r="D213" s="13">
        <v>199</v>
      </c>
      <c r="E213" s="13">
        <v>47</v>
      </c>
      <c r="F213" s="13">
        <v>152</v>
      </c>
      <c r="G213" s="13">
        <v>199</v>
      </c>
      <c r="H213" s="13">
        <v>44</v>
      </c>
      <c r="I213" s="13">
        <v>7</v>
      </c>
      <c r="J213" s="13">
        <v>142</v>
      </c>
      <c r="K213" s="13">
        <v>0</v>
      </c>
      <c r="L213" s="13">
        <v>6</v>
      </c>
    </row>
    <row r="214" spans="1:12" ht="15" customHeight="1" x14ac:dyDescent="0.15">
      <c r="A214" s="111"/>
      <c r="B214" s="11"/>
      <c r="C214" s="128" t="s">
        <v>65</v>
      </c>
      <c r="D214" s="13">
        <v>68</v>
      </c>
      <c r="E214" s="13">
        <v>20</v>
      </c>
      <c r="F214" s="13">
        <v>48</v>
      </c>
      <c r="G214" s="13">
        <v>68</v>
      </c>
      <c r="H214" s="13">
        <v>13</v>
      </c>
      <c r="I214" s="13">
        <v>3</v>
      </c>
      <c r="J214" s="13">
        <v>47</v>
      </c>
      <c r="K214" s="13">
        <v>0</v>
      </c>
      <c r="L214" s="13">
        <v>5</v>
      </c>
    </row>
    <row r="215" spans="1:12" ht="15" customHeight="1" x14ac:dyDescent="0.15">
      <c r="A215" s="111"/>
      <c r="B215" s="204" t="s">
        <v>5</v>
      </c>
      <c r="C215" s="113" t="s">
        <v>16</v>
      </c>
      <c r="D215" s="13">
        <v>955</v>
      </c>
      <c r="E215" s="13">
        <v>256</v>
      </c>
      <c r="F215" s="13">
        <v>699</v>
      </c>
      <c r="G215" s="13">
        <v>955</v>
      </c>
      <c r="H215" s="13">
        <v>162</v>
      </c>
      <c r="I215" s="13">
        <v>30</v>
      </c>
      <c r="J215" s="13">
        <v>724</v>
      </c>
      <c r="K215" s="13">
        <v>7</v>
      </c>
      <c r="L215" s="13">
        <v>32</v>
      </c>
    </row>
    <row r="216" spans="1:12" ht="15" customHeight="1" x14ac:dyDescent="0.15">
      <c r="A216" s="111"/>
      <c r="B216" s="205"/>
      <c r="C216" s="112"/>
      <c r="D216" s="13"/>
      <c r="E216" s="13"/>
      <c r="F216" s="13"/>
      <c r="G216" s="13"/>
      <c r="H216" s="13"/>
      <c r="I216" s="13"/>
      <c r="J216" s="13"/>
      <c r="K216" s="13"/>
      <c r="L216" s="13"/>
    </row>
    <row r="217" spans="1:12" ht="15" customHeight="1" x14ac:dyDescent="0.15">
      <c r="A217" s="111"/>
      <c r="B217" s="205"/>
      <c r="C217" s="459" t="s">
        <v>204</v>
      </c>
      <c r="D217" s="13">
        <v>88</v>
      </c>
      <c r="E217" s="13">
        <v>25</v>
      </c>
      <c r="F217" s="13">
        <v>63</v>
      </c>
      <c r="G217" s="13">
        <v>88</v>
      </c>
      <c r="H217" s="13">
        <v>21</v>
      </c>
      <c r="I217" s="13">
        <v>1</v>
      </c>
      <c r="J217" s="13">
        <v>63</v>
      </c>
      <c r="K217" s="13">
        <v>0</v>
      </c>
      <c r="L217" s="13">
        <v>3</v>
      </c>
    </row>
    <row r="218" spans="1:12" ht="15" customHeight="1" x14ac:dyDescent="0.15">
      <c r="A218" s="111"/>
      <c r="B218" s="205"/>
      <c r="C218" s="459" t="s">
        <v>202</v>
      </c>
      <c r="D218" s="13">
        <v>105</v>
      </c>
      <c r="E218" s="13">
        <v>37</v>
      </c>
      <c r="F218" s="13">
        <v>68</v>
      </c>
      <c r="G218" s="13">
        <v>105</v>
      </c>
      <c r="H218" s="13">
        <v>18</v>
      </c>
      <c r="I218" s="13">
        <v>3</v>
      </c>
      <c r="J218" s="13">
        <v>83</v>
      </c>
      <c r="K218" s="13">
        <v>0</v>
      </c>
      <c r="L218" s="13">
        <v>1</v>
      </c>
    </row>
    <row r="219" spans="1:12" ht="15" customHeight="1" x14ac:dyDescent="0.15">
      <c r="A219" s="111"/>
      <c r="B219" s="205"/>
      <c r="C219" s="459" t="s">
        <v>201</v>
      </c>
      <c r="D219" s="13">
        <v>311</v>
      </c>
      <c r="E219" s="13">
        <v>99</v>
      </c>
      <c r="F219" s="13">
        <v>212</v>
      </c>
      <c r="G219" s="13">
        <v>311</v>
      </c>
      <c r="H219" s="13">
        <v>49</v>
      </c>
      <c r="I219" s="13">
        <v>6</v>
      </c>
      <c r="J219" s="13">
        <v>250</v>
      </c>
      <c r="K219" s="13">
        <v>1</v>
      </c>
      <c r="L219" s="13">
        <v>5</v>
      </c>
    </row>
    <row r="220" spans="1:12" ht="15" customHeight="1" x14ac:dyDescent="0.15">
      <c r="A220" s="111"/>
      <c r="B220" s="200"/>
      <c r="C220" s="459" t="s">
        <v>200</v>
      </c>
      <c r="D220" s="13">
        <v>326</v>
      </c>
      <c r="E220" s="13">
        <v>68</v>
      </c>
      <c r="F220" s="13">
        <v>258</v>
      </c>
      <c r="G220" s="13">
        <v>326</v>
      </c>
      <c r="H220" s="13">
        <v>48</v>
      </c>
      <c r="I220" s="13">
        <v>14</v>
      </c>
      <c r="J220" s="13">
        <v>252</v>
      </c>
      <c r="K220" s="13">
        <v>5</v>
      </c>
      <c r="L220" s="13">
        <v>7</v>
      </c>
    </row>
    <row r="221" spans="1:12" ht="15" customHeight="1" x14ac:dyDescent="0.15">
      <c r="A221" s="108"/>
      <c r="B221" s="202"/>
      <c r="C221" s="128" t="s">
        <v>65</v>
      </c>
      <c r="D221" s="13">
        <v>125</v>
      </c>
      <c r="E221" s="13">
        <v>27</v>
      </c>
      <c r="F221" s="13">
        <v>98</v>
      </c>
      <c r="G221" s="13">
        <v>125</v>
      </c>
      <c r="H221" s="13">
        <v>26</v>
      </c>
      <c r="I221" s="13">
        <v>6</v>
      </c>
      <c r="J221" s="13">
        <v>76</v>
      </c>
      <c r="K221" s="13">
        <v>1</v>
      </c>
      <c r="L221" s="13">
        <v>16</v>
      </c>
    </row>
    <row r="222" spans="1:12" ht="15" customHeight="1" x14ac:dyDescent="0.15">
      <c r="A222" s="114" t="s">
        <v>525</v>
      </c>
      <c r="B222" s="17" t="s">
        <v>6</v>
      </c>
      <c r="C222" s="113" t="s">
        <v>16</v>
      </c>
      <c r="D222" s="13">
        <v>1165</v>
      </c>
      <c r="E222" s="13">
        <v>602</v>
      </c>
      <c r="F222" s="13">
        <v>563</v>
      </c>
      <c r="G222" s="13">
        <v>1165</v>
      </c>
      <c r="H222" s="13">
        <v>159</v>
      </c>
      <c r="I222" s="13">
        <v>2</v>
      </c>
      <c r="J222" s="13">
        <v>984</v>
      </c>
      <c r="K222" s="13">
        <v>0</v>
      </c>
      <c r="L222" s="13">
        <v>20</v>
      </c>
    </row>
    <row r="223" spans="1:12" ht="15" customHeight="1" x14ac:dyDescent="0.15">
      <c r="A223" s="455" t="s">
        <v>555</v>
      </c>
      <c r="B223" s="18" t="s">
        <v>7</v>
      </c>
      <c r="C223" s="112"/>
      <c r="D223" s="13"/>
      <c r="E223" s="13"/>
      <c r="F223" s="13"/>
      <c r="G223" s="13"/>
      <c r="H223" s="13"/>
      <c r="I223" s="13"/>
      <c r="J223" s="13"/>
      <c r="K223" s="13"/>
      <c r="L223" s="13"/>
    </row>
    <row r="224" spans="1:12" ht="15" customHeight="1" x14ac:dyDescent="0.15">
      <c r="A224" s="111" t="s">
        <v>527</v>
      </c>
      <c r="B224" s="18" t="s">
        <v>8</v>
      </c>
      <c r="C224" s="110" t="s">
        <v>528</v>
      </c>
      <c r="D224" s="13">
        <v>145</v>
      </c>
      <c r="E224" s="13">
        <v>68</v>
      </c>
      <c r="F224" s="13">
        <v>77</v>
      </c>
      <c r="G224" s="13">
        <v>145</v>
      </c>
      <c r="H224" s="13">
        <v>15</v>
      </c>
      <c r="I224" s="13">
        <v>0</v>
      </c>
      <c r="J224" s="13">
        <v>126</v>
      </c>
      <c r="K224" s="13">
        <v>0</v>
      </c>
      <c r="L224" s="13">
        <v>4</v>
      </c>
    </row>
    <row r="225" spans="1:12" ht="15" customHeight="1" x14ac:dyDescent="0.15">
      <c r="A225" s="111"/>
      <c r="B225" s="18" t="s">
        <v>9</v>
      </c>
      <c r="C225" s="110" t="s">
        <v>529</v>
      </c>
      <c r="D225" s="13">
        <v>403</v>
      </c>
      <c r="E225" s="13">
        <v>209</v>
      </c>
      <c r="F225" s="13">
        <v>194</v>
      </c>
      <c r="G225" s="13">
        <v>403</v>
      </c>
      <c r="H225" s="13">
        <v>50</v>
      </c>
      <c r="I225" s="13">
        <v>0</v>
      </c>
      <c r="J225" s="13">
        <v>344</v>
      </c>
      <c r="K225" s="13">
        <v>0</v>
      </c>
      <c r="L225" s="13">
        <v>9</v>
      </c>
    </row>
    <row r="226" spans="1:12" ht="15" customHeight="1" x14ac:dyDescent="0.15">
      <c r="A226" s="111"/>
      <c r="B226" s="18"/>
      <c r="C226" s="110" t="s">
        <v>530</v>
      </c>
      <c r="D226" s="13">
        <v>188</v>
      </c>
      <c r="E226" s="13">
        <v>91</v>
      </c>
      <c r="F226" s="13">
        <v>97</v>
      </c>
      <c r="G226" s="13">
        <v>188</v>
      </c>
      <c r="H226" s="13">
        <v>26</v>
      </c>
      <c r="I226" s="13">
        <v>0</v>
      </c>
      <c r="J226" s="13">
        <v>161</v>
      </c>
      <c r="K226" s="13">
        <v>0</v>
      </c>
      <c r="L226" s="13">
        <v>1</v>
      </c>
    </row>
    <row r="227" spans="1:12" ht="15" customHeight="1" x14ac:dyDescent="0.15">
      <c r="A227" s="111"/>
      <c r="B227" s="18"/>
      <c r="C227" s="110" t="s">
        <v>531</v>
      </c>
      <c r="D227" s="13">
        <v>143</v>
      </c>
      <c r="E227" s="13">
        <v>92</v>
      </c>
      <c r="F227" s="13">
        <v>51</v>
      </c>
      <c r="G227" s="13">
        <v>143</v>
      </c>
      <c r="H227" s="13">
        <v>17</v>
      </c>
      <c r="I227" s="13">
        <v>1</v>
      </c>
      <c r="J227" s="13">
        <v>124</v>
      </c>
      <c r="K227" s="13">
        <v>0</v>
      </c>
      <c r="L227" s="13">
        <v>1</v>
      </c>
    </row>
    <row r="228" spans="1:12" ht="15" customHeight="1" x14ac:dyDescent="0.15">
      <c r="A228" s="111"/>
      <c r="B228" s="18"/>
      <c r="C228" s="110" t="s">
        <v>532</v>
      </c>
      <c r="D228" s="13">
        <v>37</v>
      </c>
      <c r="E228" s="13">
        <v>19</v>
      </c>
      <c r="F228" s="13">
        <v>18</v>
      </c>
      <c r="G228" s="13">
        <v>37</v>
      </c>
      <c r="H228" s="13">
        <v>6</v>
      </c>
      <c r="I228" s="13">
        <v>0</v>
      </c>
      <c r="J228" s="13">
        <v>30</v>
      </c>
      <c r="K228" s="13">
        <v>0</v>
      </c>
      <c r="L228" s="13">
        <v>1</v>
      </c>
    </row>
    <row r="229" spans="1:12" ht="15" customHeight="1" x14ac:dyDescent="0.15">
      <c r="A229" s="111"/>
      <c r="B229" s="18"/>
      <c r="C229" s="110" t="s">
        <v>533</v>
      </c>
      <c r="D229" s="13">
        <v>9</v>
      </c>
      <c r="E229" s="13">
        <v>3</v>
      </c>
      <c r="F229" s="13">
        <v>6</v>
      </c>
      <c r="G229" s="13">
        <v>9</v>
      </c>
      <c r="H229" s="13">
        <v>3</v>
      </c>
      <c r="I229" s="13">
        <v>0</v>
      </c>
      <c r="J229" s="13">
        <v>6</v>
      </c>
      <c r="K229" s="13">
        <v>0</v>
      </c>
      <c r="L229" s="13">
        <v>0</v>
      </c>
    </row>
    <row r="230" spans="1:12" ht="15" customHeight="1" x14ac:dyDescent="0.15">
      <c r="A230" s="111"/>
      <c r="B230" s="18"/>
      <c r="C230" s="110" t="s">
        <v>176</v>
      </c>
      <c r="D230" s="13">
        <v>6</v>
      </c>
      <c r="E230" s="13">
        <v>4</v>
      </c>
      <c r="F230" s="13">
        <v>2</v>
      </c>
      <c r="G230" s="13">
        <v>6</v>
      </c>
      <c r="H230" s="13">
        <v>1</v>
      </c>
      <c r="I230" s="13">
        <v>0</v>
      </c>
      <c r="J230" s="13">
        <v>5</v>
      </c>
      <c r="K230" s="13">
        <v>0</v>
      </c>
      <c r="L230" s="13">
        <v>0</v>
      </c>
    </row>
    <row r="231" spans="1:12" ht="15" customHeight="1" x14ac:dyDescent="0.15">
      <c r="A231" s="108"/>
      <c r="B231" s="202"/>
      <c r="C231" s="108" t="s">
        <v>66</v>
      </c>
      <c r="D231" s="13">
        <v>234</v>
      </c>
      <c r="E231" s="13">
        <v>116</v>
      </c>
      <c r="F231" s="13">
        <v>118</v>
      </c>
      <c r="G231" s="13">
        <v>234</v>
      </c>
      <c r="H231" s="13">
        <v>41</v>
      </c>
      <c r="I231" s="13">
        <v>1</v>
      </c>
      <c r="J231" s="13">
        <v>188</v>
      </c>
      <c r="K231" s="13">
        <v>0</v>
      </c>
      <c r="L231" s="13">
        <v>4</v>
      </c>
    </row>
    <row r="232" spans="1:12" ht="15" customHeight="1" x14ac:dyDescent="0.15">
      <c r="A232" s="114" t="s">
        <v>534</v>
      </c>
      <c r="B232" s="17" t="s">
        <v>6</v>
      </c>
      <c r="C232" s="113" t="s">
        <v>16</v>
      </c>
      <c r="D232" s="13">
        <v>1165</v>
      </c>
      <c r="E232" s="13">
        <v>602</v>
      </c>
      <c r="F232" s="13">
        <v>563</v>
      </c>
      <c r="G232" s="13">
        <v>1165</v>
      </c>
      <c r="H232" s="13">
        <v>159</v>
      </c>
      <c r="I232" s="13">
        <v>2</v>
      </c>
      <c r="J232" s="13">
        <v>984</v>
      </c>
      <c r="K232" s="13">
        <v>0</v>
      </c>
      <c r="L232" s="13">
        <v>20</v>
      </c>
    </row>
    <row r="233" spans="1:12" ht="15" customHeight="1" x14ac:dyDescent="0.15">
      <c r="A233" s="203" t="s">
        <v>535</v>
      </c>
      <c r="B233" s="18" t="s">
        <v>7</v>
      </c>
      <c r="C233" s="112"/>
      <c r="D233" s="13"/>
      <c r="E233" s="13"/>
      <c r="F233" s="13"/>
      <c r="G233" s="13"/>
      <c r="H233" s="13"/>
      <c r="I233" s="13"/>
      <c r="J233" s="13"/>
      <c r="K233" s="13"/>
      <c r="L233" s="13"/>
    </row>
    <row r="234" spans="1:12" ht="15" customHeight="1" x14ac:dyDescent="0.15">
      <c r="A234" s="203"/>
      <c r="B234" s="18" t="s">
        <v>8</v>
      </c>
      <c r="C234" s="110" t="s">
        <v>536</v>
      </c>
      <c r="D234" s="13">
        <v>10</v>
      </c>
      <c r="E234" s="13">
        <v>4</v>
      </c>
      <c r="F234" s="13">
        <v>6</v>
      </c>
      <c r="G234" s="13">
        <v>10</v>
      </c>
      <c r="H234" s="13">
        <v>1</v>
      </c>
      <c r="I234" s="13">
        <v>0</v>
      </c>
      <c r="J234" s="13">
        <v>9</v>
      </c>
      <c r="K234" s="13">
        <v>0</v>
      </c>
      <c r="L234" s="13">
        <v>0</v>
      </c>
    </row>
    <row r="235" spans="1:12" ht="15" customHeight="1" x14ac:dyDescent="0.15">
      <c r="A235" s="111"/>
      <c r="B235" s="18" t="s">
        <v>9</v>
      </c>
      <c r="C235" s="110" t="s">
        <v>537</v>
      </c>
      <c r="D235" s="13">
        <v>66</v>
      </c>
      <c r="E235" s="13">
        <v>27</v>
      </c>
      <c r="F235" s="13">
        <v>39</v>
      </c>
      <c r="G235" s="13">
        <v>66</v>
      </c>
      <c r="H235" s="13">
        <v>13</v>
      </c>
      <c r="I235" s="13">
        <v>0</v>
      </c>
      <c r="J235" s="13">
        <v>52</v>
      </c>
      <c r="K235" s="13">
        <v>0</v>
      </c>
      <c r="L235" s="13">
        <v>1</v>
      </c>
    </row>
    <row r="236" spans="1:12" ht="15" customHeight="1" x14ac:dyDescent="0.15">
      <c r="A236" s="111"/>
      <c r="B236" s="18"/>
      <c r="C236" s="110" t="s">
        <v>538</v>
      </c>
      <c r="D236" s="13">
        <v>758</v>
      </c>
      <c r="E236" s="13">
        <v>370</v>
      </c>
      <c r="F236" s="13">
        <v>388</v>
      </c>
      <c r="G236" s="13">
        <v>758</v>
      </c>
      <c r="H236" s="13">
        <v>89</v>
      </c>
      <c r="I236" s="13">
        <v>1</v>
      </c>
      <c r="J236" s="13">
        <v>657</v>
      </c>
      <c r="K236" s="13">
        <v>0</v>
      </c>
      <c r="L236" s="13">
        <v>11</v>
      </c>
    </row>
    <row r="237" spans="1:12" ht="15" customHeight="1" x14ac:dyDescent="0.15">
      <c r="A237" s="111"/>
      <c r="B237" s="18"/>
      <c r="C237" s="110" t="s">
        <v>539</v>
      </c>
      <c r="D237" s="13">
        <v>108</v>
      </c>
      <c r="E237" s="13">
        <v>48</v>
      </c>
      <c r="F237" s="13">
        <v>60</v>
      </c>
      <c r="G237" s="13">
        <v>108</v>
      </c>
      <c r="H237" s="13">
        <v>20</v>
      </c>
      <c r="I237" s="13">
        <v>0</v>
      </c>
      <c r="J237" s="13">
        <v>85</v>
      </c>
      <c r="K237" s="13">
        <v>0</v>
      </c>
      <c r="L237" s="13">
        <v>3</v>
      </c>
    </row>
    <row r="238" spans="1:12" ht="15" customHeight="1" x14ac:dyDescent="0.15">
      <c r="A238" s="111"/>
      <c r="B238" s="18"/>
      <c r="C238" s="110" t="s">
        <v>540</v>
      </c>
      <c r="D238" s="13">
        <v>44</v>
      </c>
      <c r="E238" s="13">
        <v>24</v>
      </c>
      <c r="F238" s="13">
        <v>20</v>
      </c>
      <c r="G238" s="13">
        <v>44</v>
      </c>
      <c r="H238" s="13">
        <v>7</v>
      </c>
      <c r="I238" s="13">
        <v>0</v>
      </c>
      <c r="J238" s="13">
        <v>37</v>
      </c>
      <c r="K238" s="13">
        <v>0</v>
      </c>
      <c r="L238" s="13">
        <v>0</v>
      </c>
    </row>
    <row r="239" spans="1:12" ht="15" customHeight="1" x14ac:dyDescent="0.15">
      <c r="A239" s="111"/>
      <c r="B239" s="18"/>
      <c r="C239" s="110" t="s">
        <v>541</v>
      </c>
      <c r="D239" s="13">
        <v>132</v>
      </c>
      <c r="E239" s="13">
        <v>104</v>
      </c>
      <c r="F239" s="13">
        <v>28</v>
      </c>
      <c r="G239" s="13">
        <v>132</v>
      </c>
      <c r="H239" s="13">
        <v>18</v>
      </c>
      <c r="I239" s="13">
        <v>1</v>
      </c>
      <c r="J239" s="13">
        <v>112</v>
      </c>
      <c r="K239" s="13">
        <v>0</v>
      </c>
      <c r="L239" s="13">
        <v>1</v>
      </c>
    </row>
    <row r="240" spans="1:12" ht="15" customHeight="1" x14ac:dyDescent="0.15">
      <c r="A240" s="109"/>
      <c r="B240" s="456"/>
      <c r="C240" s="108" t="s">
        <v>66</v>
      </c>
      <c r="D240" s="13">
        <v>47</v>
      </c>
      <c r="E240" s="13">
        <v>25</v>
      </c>
      <c r="F240" s="13">
        <v>22</v>
      </c>
      <c r="G240" s="13">
        <v>47</v>
      </c>
      <c r="H240" s="13">
        <v>11</v>
      </c>
      <c r="I240" s="13">
        <v>0</v>
      </c>
      <c r="J240" s="13">
        <v>32</v>
      </c>
      <c r="K240" s="13">
        <v>0</v>
      </c>
      <c r="L240" s="13">
        <v>4</v>
      </c>
    </row>
    <row r="241" spans="1:12" ht="15" customHeight="1" x14ac:dyDescent="0.15">
      <c r="A241" s="114" t="s">
        <v>542</v>
      </c>
      <c r="B241" s="17" t="s">
        <v>6</v>
      </c>
      <c r="C241" s="113" t="s">
        <v>16</v>
      </c>
      <c r="D241" s="13">
        <v>1165</v>
      </c>
      <c r="E241" s="13">
        <v>602</v>
      </c>
      <c r="F241" s="13">
        <v>563</v>
      </c>
      <c r="G241" s="13">
        <v>1165</v>
      </c>
      <c r="H241" s="13">
        <v>159</v>
      </c>
      <c r="I241" s="13">
        <v>2</v>
      </c>
      <c r="J241" s="13">
        <v>984</v>
      </c>
      <c r="K241" s="13">
        <v>0</v>
      </c>
      <c r="L241" s="13">
        <v>20</v>
      </c>
    </row>
    <row r="242" spans="1:12" ht="15" customHeight="1" x14ac:dyDescent="0.15">
      <c r="A242" s="203" t="s">
        <v>543</v>
      </c>
      <c r="B242" s="18" t="s">
        <v>7</v>
      </c>
      <c r="C242" s="112"/>
      <c r="D242" s="13"/>
      <c r="E242" s="13"/>
      <c r="F242" s="13"/>
      <c r="G242" s="13"/>
      <c r="H242" s="13"/>
      <c r="I242" s="13"/>
      <c r="J242" s="13"/>
      <c r="K242" s="13"/>
      <c r="L242" s="13"/>
    </row>
    <row r="243" spans="1:12" ht="15" customHeight="1" x14ac:dyDescent="0.15">
      <c r="A243" s="203"/>
      <c r="B243" s="18" t="s">
        <v>8</v>
      </c>
      <c r="C243" s="110" t="s">
        <v>544</v>
      </c>
      <c r="D243" s="13">
        <v>204</v>
      </c>
      <c r="E243" s="13">
        <v>142</v>
      </c>
      <c r="F243" s="13">
        <v>62</v>
      </c>
      <c r="G243" s="13">
        <v>204</v>
      </c>
      <c r="H243" s="13">
        <v>26</v>
      </c>
      <c r="I243" s="13">
        <v>1</v>
      </c>
      <c r="J243" s="13">
        <v>174</v>
      </c>
      <c r="K243" s="13">
        <v>0</v>
      </c>
      <c r="L243" s="13">
        <v>3</v>
      </c>
    </row>
    <row r="244" spans="1:12" ht="15" customHeight="1" x14ac:dyDescent="0.15">
      <c r="A244" s="111"/>
      <c r="B244" s="18" t="s">
        <v>9</v>
      </c>
      <c r="C244" s="110" t="s">
        <v>545</v>
      </c>
      <c r="D244" s="13">
        <v>197</v>
      </c>
      <c r="E244" s="13">
        <v>70</v>
      </c>
      <c r="F244" s="13">
        <v>127</v>
      </c>
      <c r="G244" s="13">
        <v>197</v>
      </c>
      <c r="H244" s="13">
        <v>27</v>
      </c>
      <c r="I244" s="13">
        <v>0</v>
      </c>
      <c r="J244" s="13">
        <v>169</v>
      </c>
      <c r="K244" s="13">
        <v>0</v>
      </c>
      <c r="L244" s="13">
        <v>1</v>
      </c>
    </row>
    <row r="245" spans="1:12" ht="15" customHeight="1" x14ac:dyDescent="0.15">
      <c r="A245" s="111"/>
      <c r="B245" s="18"/>
      <c r="C245" s="110" t="s">
        <v>546</v>
      </c>
      <c r="D245" s="13">
        <v>697</v>
      </c>
      <c r="E245" s="13">
        <v>362</v>
      </c>
      <c r="F245" s="13">
        <v>335</v>
      </c>
      <c r="G245" s="13">
        <v>697</v>
      </c>
      <c r="H245" s="13">
        <v>98</v>
      </c>
      <c r="I245" s="13">
        <v>1</v>
      </c>
      <c r="J245" s="13">
        <v>589</v>
      </c>
      <c r="K245" s="13">
        <v>0</v>
      </c>
      <c r="L245" s="13">
        <v>9</v>
      </c>
    </row>
    <row r="246" spans="1:12" ht="15" customHeight="1" x14ac:dyDescent="0.15">
      <c r="A246" s="109"/>
      <c r="B246" s="456"/>
      <c r="C246" s="108" t="s">
        <v>65</v>
      </c>
      <c r="D246" s="13">
        <v>67</v>
      </c>
      <c r="E246" s="13">
        <v>28</v>
      </c>
      <c r="F246" s="13">
        <v>39</v>
      </c>
      <c r="G246" s="13">
        <v>67</v>
      </c>
      <c r="H246" s="13">
        <v>8</v>
      </c>
      <c r="I246" s="13">
        <v>0</v>
      </c>
      <c r="J246" s="13">
        <v>52</v>
      </c>
      <c r="K246" s="13">
        <v>0</v>
      </c>
      <c r="L246" s="13">
        <v>7</v>
      </c>
    </row>
    <row r="247" spans="1:12" ht="15" customHeight="1" x14ac:dyDescent="0.15">
      <c r="A247" s="114" t="s">
        <v>595</v>
      </c>
      <c r="B247" s="17" t="s">
        <v>6</v>
      </c>
      <c r="C247" s="113" t="s">
        <v>16</v>
      </c>
      <c r="D247" s="13">
        <v>1165</v>
      </c>
      <c r="E247" s="13">
        <v>602</v>
      </c>
      <c r="F247" s="13">
        <v>563</v>
      </c>
      <c r="G247" s="13">
        <v>1165</v>
      </c>
      <c r="H247" s="13">
        <v>159</v>
      </c>
      <c r="I247" s="13">
        <v>2</v>
      </c>
      <c r="J247" s="13">
        <v>984</v>
      </c>
      <c r="K247" s="13">
        <v>0</v>
      </c>
      <c r="L247" s="13">
        <v>20</v>
      </c>
    </row>
    <row r="248" spans="1:12" ht="15" customHeight="1" x14ac:dyDescent="0.15">
      <c r="A248" s="80" t="s">
        <v>596</v>
      </c>
      <c r="B248" s="18" t="s">
        <v>7</v>
      </c>
      <c r="C248" s="112"/>
      <c r="D248" s="13"/>
      <c r="E248" s="13"/>
      <c r="F248" s="13"/>
      <c r="G248" s="13"/>
      <c r="H248" s="13"/>
      <c r="I248" s="13"/>
      <c r="J248" s="13"/>
      <c r="K248" s="13"/>
      <c r="L248" s="13"/>
    </row>
    <row r="249" spans="1:12" ht="15" customHeight="1" x14ac:dyDescent="0.15">
      <c r="A249" s="80"/>
      <c r="B249" s="18" t="s">
        <v>8</v>
      </c>
      <c r="C249" s="110" t="s">
        <v>466</v>
      </c>
      <c r="D249" s="13">
        <v>286</v>
      </c>
      <c r="E249" s="13">
        <v>121</v>
      </c>
      <c r="F249" s="13">
        <v>165</v>
      </c>
      <c r="G249" s="13">
        <v>286</v>
      </c>
      <c r="H249" s="13">
        <v>46</v>
      </c>
      <c r="I249" s="13">
        <v>1</v>
      </c>
      <c r="J249" s="13">
        <v>238</v>
      </c>
      <c r="K249" s="13">
        <v>0</v>
      </c>
      <c r="L249" s="13">
        <v>1</v>
      </c>
    </row>
    <row r="250" spans="1:12" ht="15" customHeight="1" x14ac:dyDescent="0.15">
      <c r="A250" s="111"/>
      <c r="B250" s="18" t="s">
        <v>9</v>
      </c>
      <c r="C250" s="110" t="s">
        <v>467</v>
      </c>
      <c r="D250" s="13">
        <v>863</v>
      </c>
      <c r="E250" s="13">
        <v>475</v>
      </c>
      <c r="F250" s="13">
        <v>388</v>
      </c>
      <c r="G250" s="13">
        <v>863</v>
      </c>
      <c r="H250" s="13">
        <v>107</v>
      </c>
      <c r="I250" s="13">
        <v>1</v>
      </c>
      <c r="J250" s="13">
        <v>736</v>
      </c>
      <c r="K250" s="13">
        <v>0</v>
      </c>
      <c r="L250" s="13">
        <v>19</v>
      </c>
    </row>
    <row r="251" spans="1:12" ht="15" customHeight="1" x14ac:dyDescent="0.15">
      <c r="A251" s="109"/>
      <c r="B251" s="456"/>
      <c r="C251" s="108" t="s">
        <v>65</v>
      </c>
      <c r="D251" s="13">
        <v>16</v>
      </c>
      <c r="E251" s="13">
        <v>6</v>
      </c>
      <c r="F251" s="13">
        <v>10</v>
      </c>
      <c r="G251" s="13">
        <v>16</v>
      </c>
      <c r="H251" s="13">
        <v>6</v>
      </c>
      <c r="I251" s="13">
        <v>0</v>
      </c>
      <c r="J251" s="13">
        <v>10</v>
      </c>
      <c r="K251" s="13">
        <v>0</v>
      </c>
      <c r="L251" s="13">
        <v>0</v>
      </c>
    </row>
    <row r="252" spans="1:12" ht="15" customHeight="1" x14ac:dyDescent="0.15">
      <c r="A252" s="114" t="s">
        <v>641</v>
      </c>
      <c r="B252" s="17" t="s">
        <v>6</v>
      </c>
      <c r="C252" s="113" t="s">
        <v>16</v>
      </c>
      <c r="D252" s="13">
        <v>1165</v>
      </c>
      <c r="E252" s="13">
        <v>602</v>
      </c>
      <c r="F252" s="13">
        <v>563</v>
      </c>
      <c r="G252" s="13">
        <v>1165</v>
      </c>
      <c r="H252" s="13">
        <v>159</v>
      </c>
      <c r="I252" s="13">
        <v>2</v>
      </c>
      <c r="J252" s="13">
        <v>984</v>
      </c>
      <c r="K252" s="13">
        <v>0</v>
      </c>
      <c r="L252" s="13">
        <v>20</v>
      </c>
    </row>
    <row r="253" spans="1:12" ht="15" customHeight="1" x14ac:dyDescent="0.15">
      <c r="A253" s="80" t="s">
        <v>642</v>
      </c>
      <c r="B253" s="18" t="s">
        <v>7</v>
      </c>
      <c r="C253" s="112"/>
      <c r="D253" s="13"/>
      <c r="E253" s="13"/>
      <c r="F253" s="13"/>
      <c r="G253" s="13"/>
      <c r="H253" s="13"/>
      <c r="I253" s="13"/>
      <c r="J253" s="13"/>
      <c r="K253" s="13"/>
      <c r="L253" s="13"/>
    </row>
    <row r="254" spans="1:12" ht="15" customHeight="1" x14ac:dyDescent="0.15">
      <c r="A254" s="80"/>
      <c r="B254" s="18" t="s">
        <v>8</v>
      </c>
      <c r="C254" s="110" t="s">
        <v>466</v>
      </c>
      <c r="D254" s="13">
        <v>127</v>
      </c>
      <c r="E254" s="13">
        <v>47</v>
      </c>
      <c r="F254" s="13">
        <v>80</v>
      </c>
      <c r="G254" s="13">
        <v>127</v>
      </c>
      <c r="H254" s="13">
        <v>31</v>
      </c>
      <c r="I254" s="13">
        <v>1</v>
      </c>
      <c r="J254" s="13">
        <v>95</v>
      </c>
      <c r="K254" s="13">
        <v>0</v>
      </c>
      <c r="L254" s="13">
        <v>0</v>
      </c>
    </row>
    <row r="255" spans="1:12" ht="15" customHeight="1" x14ac:dyDescent="0.15">
      <c r="A255" s="111"/>
      <c r="B255" s="18" t="s">
        <v>9</v>
      </c>
      <c r="C255" s="110" t="s">
        <v>467</v>
      </c>
      <c r="D255" s="13">
        <v>1019</v>
      </c>
      <c r="E255" s="13">
        <v>545</v>
      </c>
      <c r="F255" s="13">
        <v>474</v>
      </c>
      <c r="G255" s="13">
        <v>1019</v>
      </c>
      <c r="H255" s="13">
        <v>125</v>
      </c>
      <c r="I255" s="13">
        <v>1</v>
      </c>
      <c r="J255" s="13">
        <v>874</v>
      </c>
      <c r="K255" s="13">
        <v>0</v>
      </c>
      <c r="L255" s="13">
        <v>19</v>
      </c>
    </row>
    <row r="256" spans="1:12" ht="15" customHeight="1" x14ac:dyDescent="0.15">
      <c r="A256" s="109"/>
      <c r="B256" s="456"/>
      <c r="C256" s="108" t="s">
        <v>65</v>
      </c>
      <c r="D256" s="13">
        <v>19</v>
      </c>
      <c r="E256" s="13">
        <v>10</v>
      </c>
      <c r="F256" s="13">
        <v>9</v>
      </c>
      <c r="G256" s="13">
        <v>19</v>
      </c>
      <c r="H256" s="13">
        <v>3</v>
      </c>
      <c r="I256" s="13">
        <v>0</v>
      </c>
      <c r="J256" s="13">
        <v>15</v>
      </c>
      <c r="K256" s="13">
        <v>0</v>
      </c>
      <c r="L256" s="13">
        <v>1</v>
      </c>
    </row>
  </sheetData>
  <mergeCells count="11">
    <mergeCell ref="B156:B160"/>
    <mergeCell ref="B190:B194"/>
    <mergeCell ref="B215:B219"/>
    <mergeCell ref="A233:A234"/>
    <mergeCell ref="A242:A243"/>
    <mergeCell ref="E2:F2"/>
    <mergeCell ref="B28:B32"/>
    <mergeCell ref="B62:B66"/>
    <mergeCell ref="B87:B91"/>
    <mergeCell ref="A105:A106"/>
    <mergeCell ref="A114:A115"/>
  </mergeCells>
  <phoneticPr fontId="6"/>
  <pageMargins left="0.39370078740157483" right="0.39370078740157483" top="0.39370078740157483" bottom="0.19685039370078741" header="0.19685039370078741" footer="0.19685039370078741"/>
  <pageSetup paperSize="9" scale="70" orientation="portrait" horizontalDpi="200" verticalDpi="200" r:id="rId1"/>
  <headerFooter alignWithMargins="0">
    <oddHeader>&amp;R&amp;"ＭＳ ゴシック,標準"&amp;11&amp;F-&amp;A</oddHeader>
  </headerFooter>
  <rowBreaks count="1" manualBreakCount="1">
    <brk id="72" max="16383"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459868-2D08-4E0F-8A12-A8A7B38F5921}">
  <dimension ref="A1:L220"/>
  <sheetViews>
    <sheetView showGridLines="0" view="pageBreakPreview" zoomScaleNormal="100" zoomScaleSheetLayoutView="100" workbookViewId="0"/>
  </sheetViews>
  <sheetFormatPr defaultColWidth="8" defaultRowHeight="15" customHeight="1" x14ac:dyDescent="0.15"/>
  <cols>
    <col min="1" max="1" width="18.42578125" style="1" customWidth="1"/>
    <col min="2" max="2" width="4.28515625" style="1" customWidth="1"/>
    <col min="3" max="3" width="31.7109375" style="1" customWidth="1"/>
    <col min="4" max="6" width="11.28515625" style="1" customWidth="1"/>
    <col min="7" max="12" width="10.5703125" style="1" customWidth="1"/>
    <col min="13" max="16384" width="8" style="1"/>
  </cols>
  <sheetData>
    <row r="1" spans="1:12" ht="15" customHeight="1" x14ac:dyDescent="0.15">
      <c r="D1" s="1" t="s">
        <v>616</v>
      </c>
      <c r="G1" s="1" t="s">
        <v>617</v>
      </c>
    </row>
    <row r="2" spans="1:12" s="7" customFormat="1" ht="24.95" customHeight="1" x14ac:dyDescent="0.15">
      <c r="A2" s="156"/>
      <c r="B2" s="155"/>
      <c r="C2" s="154"/>
      <c r="D2" s="153" t="s">
        <v>0</v>
      </c>
      <c r="E2" s="472" t="s">
        <v>57</v>
      </c>
      <c r="F2" s="473"/>
      <c r="G2" s="153" t="s">
        <v>0</v>
      </c>
      <c r="H2" s="153" t="s">
        <v>643</v>
      </c>
      <c r="I2" s="153" t="s">
        <v>619</v>
      </c>
      <c r="J2" s="474" t="s">
        <v>644</v>
      </c>
      <c r="K2" s="475" t="s">
        <v>645</v>
      </c>
      <c r="L2" s="153" t="s">
        <v>65</v>
      </c>
    </row>
    <row r="3" spans="1:12" s="7" customFormat="1" ht="15" customHeight="1" x14ac:dyDescent="0.15">
      <c r="A3" s="150"/>
      <c r="C3" s="149"/>
      <c r="D3" s="148"/>
      <c r="E3" s="148" t="s">
        <v>52</v>
      </c>
      <c r="F3" s="148" t="s">
        <v>622</v>
      </c>
      <c r="G3" s="148"/>
      <c r="H3" s="148"/>
      <c r="I3" s="148"/>
      <c r="J3" s="201"/>
      <c r="K3" s="201"/>
      <c r="L3" s="148"/>
    </row>
    <row r="4" spans="1:12" ht="15" customHeight="1" x14ac:dyDescent="0.15">
      <c r="A4" s="114" t="s">
        <v>646</v>
      </c>
      <c r="B4" s="17" t="s">
        <v>6</v>
      </c>
      <c r="C4" s="113" t="s">
        <v>16</v>
      </c>
      <c r="D4" s="8">
        <f t="shared" ref="D4:L4" si="0">D114</f>
        <v>1165</v>
      </c>
      <c r="E4" s="8">
        <f t="shared" si="0"/>
        <v>602</v>
      </c>
      <c r="F4" s="8">
        <f t="shared" si="0"/>
        <v>563</v>
      </c>
      <c r="G4" s="8">
        <f t="shared" si="0"/>
        <v>1165</v>
      </c>
      <c r="H4" s="8">
        <f t="shared" si="0"/>
        <v>159</v>
      </c>
      <c r="I4" s="8">
        <f t="shared" si="0"/>
        <v>2</v>
      </c>
      <c r="J4" s="8">
        <f t="shared" si="0"/>
        <v>984</v>
      </c>
      <c r="K4" s="8">
        <f t="shared" si="0"/>
        <v>0</v>
      </c>
      <c r="L4" s="8">
        <f t="shared" si="0"/>
        <v>20</v>
      </c>
    </row>
    <row r="5" spans="1:12" ht="15" customHeight="1" x14ac:dyDescent="0.15">
      <c r="A5" s="203" t="s">
        <v>647</v>
      </c>
      <c r="B5" s="18" t="s">
        <v>7</v>
      </c>
      <c r="C5" s="112"/>
      <c r="D5" s="29">
        <f>IF(SUM(E5:F5)&gt;100,"－",SUM(E5:F5))</f>
        <v>100</v>
      </c>
      <c r="E5" s="28">
        <f>E114/$D4*100</f>
        <v>51.673819742489272</v>
      </c>
      <c r="F5" s="28">
        <f>F114/$D4*100</f>
        <v>48.326180257510728</v>
      </c>
      <c r="G5" s="29">
        <f>IF(SUM(H5:L5)&gt;100,"－",SUM(H5:L5))</f>
        <v>100</v>
      </c>
      <c r="H5" s="28">
        <f>H114/$G4*100</f>
        <v>13.648068669527897</v>
      </c>
      <c r="I5" s="28">
        <f>I114/$G4*100</f>
        <v>0.17167381974248927</v>
      </c>
      <c r="J5" s="28">
        <f>J114/$G4*100</f>
        <v>84.46351931330473</v>
      </c>
      <c r="K5" s="28">
        <f>K114/$G4*100</f>
        <v>0</v>
      </c>
      <c r="L5" s="28">
        <f>L114/$G4*100</f>
        <v>1.7167381974248928</v>
      </c>
    </row>
    <row r="6" spans="1:12" ht="15" customHeight="1" x14ac:dyDescent="0.15">
      <c r="A6" s="203"/>
      <c r="B6" s="18" t="s">
        <v>8</v>
      </c>
      <c r="C6" s="110" t="s">
        <v>466</v>
      </c>
      <c r="D6" s="20">
        <f>D116</f>
        <v>433</v>
      </c>
      <c r="E6" s="12">
        <f t="shared" ref="E6:F8" si="1">IF($D6=0,0,E116/$D6*100)</f>
        <v>53.81062355658198</v>
      </c>
      <c r="F6" s="12">
        <f t="shared" si="1"/>
        <v>46.189376443418013</v>
      </c>
      <c r="G6" s="20">
        <f>G116</f>
        <v>433</v>
      </c>
      <c r="H6" s="12">
        <f t="shared" ref="H6:L8" si="2">IF($G6=0,0,H116/$G6*100)</f>
        <v>15.011547344110854</v>
      </c>
      <c r="I6" s="12">
        <f t="shared" si="2"/>
        <v>0.46189376443418012</v>
      </c>
      <c r="J6" s="12">
        <f t="shared" si="2"/>
        <v>83.833718244803691</v>
      </c>
      <c r="K6" s="12">
        <f t="shared" si="2"/>
        <v>0</v>
      </c>
      <c r="L6" s="12">
        <f t="shared" si="2"/>
        <v>0.69284064665127021</v>
      </c>
    </row>
    <row r="7" spans="1:12" ht="15" customHeight="1" x14ac:dyDescent="0.15">
      <c r="A7" s="111"/>
      <c r="B7" s="18" t="s">
        <v>9</v>
      </c>
      <c r="C7" s="110" t="s">
        <v>467</v>
      </c>
      <c r="D7" s="20">
        <f>D117</f>
        <v>699</v>
      </c>
      <c r="E7" s="12">
        <f t="shared" si="1"/>
        <v>50.786838340486405</v>
      </c>
      <c r="F7" s="12">
        <f t="shared" si="1"/>
        <v>49.213161659513595</v>
      </c>
      <c r="G7" s="20">
        <f>G117</f>
        <v>699</v>
      </c>
      <c r="H7" s="12">
        <f t="shared" si="2"/>
        <v>12.446351931330472</v>
      </c>
      <c r="I7" s="12">
        <f t="shared" si="2"/>
        <v>0</v>
      </c>
      <c r="J7" s="12">
        <f t="shared" si="2"/>
        <v>85.407725321888421</v>
      </c>
      <c r="K7" s="12">
        <f t="shared" si="2"/>
        <v>0</v>
      </c>
      <c r="L7" s="12">
        <f t="shared" si="2"/>
        <v>2.1459227467811157</v>
      </c>
    </row>
    <row r="8" spans="1:12" ht="15" customHeight="1" x14ac:dyDescent="0.15">
      <c r="A8" s="108"/>
      <c r="B8" s="202"/>
      <c r="C8" s="108" t="s">
        <v>65</v>
      </c>
      <c r="D8" s="21">
        <f>D118</f>
        <v>33</v>
      </c>
      <c r="E8" s="9">
        <f t="shared" si="1"/>
        <v>42.424242424242422</v>
      </c>
      <c r="F8" s="9">
        <f t="shared" si="1"/>
        <v>57.575757575757578</v>
      </c>
      <c r="G8" s="21">
        <f>G118</f>
        <v>33</v>
      </c>
      <c r="H8" s="9">
        <f t="shared" si="2"/>
        <v>21.212121212121211</v>
      </c>
      <c r="I8" s="9">
        <f t="shared" si="2"/>
        <v>0</v>
      </c>
      <c r="J8" s="9">
        <f t="shared" si="2"/>
        <v>72.727272727272734</v>
      </c>
      <c r="K8" s="9">
        <f t="shared" si="2"/>
        <v>0</v>
      </c>
      <c r="L8" s="9">
        <f t="shared" si="2"/>
        <v>6.0606060606060606</v>
      </c>
    </row>
    <row r="9" spans="1:12" ht="15" customHeight="1" x14ac:dyDescent="0.15">
      <c r="A9" s="114" t="s">
        <v>648</v>
      </c>
      <c r="B9" s="17" t="s">
        <v>6</v>
      </c>
      <c r="C9" s="113" t="s">
        <v>16</v>
      </c>
      <c r="D9" s="8">
        <f t="shared" ref="D9:L9" si="3">D119</f>
        <v>1165</v>
      </c>
      <c r="E9" s="8">
        <f t="shared" si="3"/>
        <v>602</v>
      </c>
      <c r="F9" s="8">
        <f t="shared" si="3"/>
        <v>563</v>
      </c>
      <c r="G9" s="8">
        <f t="shared" si="3"/>
        <v>1165</v>
      </c>
      <c r="H9" s="8">
        <f t="shared" si="3"/>
        <v>159</v>
      </c>
      <c r="I9" s="8">
        <f t="shared" si="3"/>
        <v>2</v>
      </c>
      <c r="J9" s="8">
        <f t="shared" si="3"/>
        <v>984</v>
      </c>
      <c r="K9" s="8">
        <f t="shared" si="3"/>
        <v>0</v>
      </c>
      <c r="L9" s="8">
        <f t="shared" si="3"/>
        <v>20</v>
      </c>
    </row>
    <row r="10" spans="1:12" ht="15" customHeight="1" x14ac:dyDescent="0.15">
      <c r="A10" s="203" t="s">
        <v>100</v>
      </c>
      <c r="B10" s="18" t="s">
        <v>7</v>
      </c>
      <c r="C10" s="112"/>
      <c r="D10" s="29">
        <f>IF(SUM(E10:F10)&gt;100,"－",SUM(E10:F10))</f>
        <v>100</v>
      </c>
      <c r="E10" s="28">
        <f>E119/$D9*100</f>
        <v>51.673819742489272</v>
      </c>
      <c r="F10" s="28">
        <f>F119/$D9*100</f>
        <v>48.326180257510728</v>
      </c>
      <c r="G10" s="29">
        <f>IF(SUM(H10:L10)&gt;100,"－",SUM(H10:L10))</f>
        <v>100</v>
      </c>
      <c r="H10" s="28">
        <f>H119/$G9*100</f>
        <v>13.648068669527897</v>
      </c>
      <c r="I10" s="28">
        <f>I119/$G9*100</f>
        <v>0.17167381974248927</v>
      </c>
      <c r="J10" s="28">
        <f>J119/$G9*100</f>
        <v>84.46351931330473</v>
      </c>
      <c r="K10" s="28">
        <f>K119/$G9*100</f>
        <v>0</v>
      </c>
      <c r="L10" s="28">
        <f>L119/$G9*100</f>
        <v>1.7167381974248928</v>
      </c>
    </row>
    <row r="11" spans="1:12" ht="15" customHeight="1" x14ac:dyDescent="0.15">
      <c r="A11" s="203"/>
      <c r="B11" s="18" t="s">
        <v>8</v>
      </c>
      <c r="C11" s="110" t="s">
        <v>101</v>
      </c>
      <c r="D11" s="20">
        <f>D121</f>
        <v>148</v>
      </c>
      <c r="E11" s="12">
        <f>IF($D11=0,0,E121/$D11*100)</f>
        <v>60.810810810810814</v>
      </c>
      <c r="F11" s="12">
        <f>IF($D11=0,0,F121/$D11*100)</f>
        <v>39.189189189189186</v>
      </c>
      <c r="G11" s="20">
        <f>G121</f>
        <v>148</v>
      </c>
      <c r="H11" s="12">
        <f>IF($G11=0,0,H121/$G11*100)</f>
        <v>12.837837837837837</v>
      </c>
      <c r="I11" s="12">
        <f>IF($G11=0,0,I121/$G11*100)</f>
        <v>0</v>
      </c>
      <c r="J11" s="12">
        <f>IF($G11=0,0,J121/$G11*100)</f>
        <v>86.486486486486484</v>
      </c>
      <c r="K11" s="12">
        <f>IF($G11=0,0,K121/$G11*100)</f>
        <v>0</v>
      </c>
      <c r="L11" s="12">
        <f>IF($G11=0,0,L121/$G11*100)</f>
        <v>0.67567567567567566</v>
      </c>
    </row>
    <row r="12" spans="1:12" ht="15" customHeight="1" x14ac:dyDescent="0.15">
      <c r="A12" s="111"/>
      <c r="B12" s="18" t="s">
        <v>9</v>
      </c>
      <c r="C12" s="110" t="s">
        <v>102</v>
      </c>
      <c r="D12" s="20">
        <f t="shared" ref="D12:L16" si="4">D122</f>
        <v>309</v>
      </c>
      <c r="E12" s="12">
        <f t="shared" ref="E12:F15" si="5">IF($D12=0,0,E122/$D12*100)</f>
        <v>47.249190938511326</v>
      </c>
      <c r="F12" s="12">
        <f t="shared" si="5"/>
        <v>52.750809061488667</v>
      </c>
      <c r="G12" s="20">
        <f t="shared" ref="G12:G15" si="6">G122</f>
        <v>309</v>
      </c>
      <c r="H12" s="12">
        <f t="shared" ref="H12:L15" si="7">IF($G12=0,0,H122/$G12*100)</f>
        <v>18.446601941747574</v>
      </c>
      <c r="I12" s="12">
        <f t="shared" si="7"/>
        <v>0.64724919093851141</v>
      </c>
      <c r="J12" s="12">
        <f t="shared" si="7"/>
        <v>79.935275080906152</v>
      </c>
      <c r="K12" s="12">
        <f t="shared" si="7"/>
        <v>0</v>
      </c>
      <c r="L12" s="12">
        <f t="shared" si="7"/>
        <v>0.97087378640776689</v>
      </c>
    </row>
    <row r="13" spans="1:12" ht="15" customHeight="1" x14ac:dyDescent="0.15">
      <c r="A13" s="111"/>
      <c r="B13" s="18"/>
      <c r="C13" s="110" t="s">
        <v>103</v>
      </c>
      <c r="D13" s="20">
        <f t="shared" si="4"/>
        <v>345</v>
      </c>
      <c r="E13" s="12">
        <f t="shared" si="5"/>
        <v>59.710144927536234</v>
      </c>
      <c r="F13" s="12">
        <f t="shared" si="5"/>
        <v>40.289855072463773</v>
      </c>
      <c r="G13" s="20">
        <f t="shared" si="6"/>
        <v>345</v>
      </c>
      <c r="H13" s="12">
        <f t="shared" si="7"/>
        <v>7.8260869565217401</v>
      </c>
      <c r="I13" s="12">
        <f t="shared" si="7"/>
        <v>0</v>
      </c>
      <c r="J13" s="12">
        <f t="shared" si="7"/>
        <v>91.594202898550719</v>
      </c>
      <c r="K13" s="12">
        <f t="shared" si="7"/>
        <v>0</v>
      </c>
      <c r="L13" s="12">
        <f t="shared" si="7"/>
        <v>0.57971014492753625</v>
      </c>
    </row>
    <row r="14" spans="1:12" ht="15" customHeight="1" x14ac:dyDescent="0.15">
      <c r="A14" s="111"/>
      <c r="B14" s="18"/>
      <c r="C14" s="110" t="s">
        <v>104</v>
      </c>
      <c r="D14" s="20">
        <f t="shared" si="4"/>
        <v>278</v>
      </c>
      <c r="E14" s="12">
        <f t="shared" si="5"/>
        <v>42.446043165467628</v>
      </c>
      <c r="F14" s="12">
        <f t="shared" si="5"/>
        <v>57.553956834532372</v>
      </c>
      <c r="G14" s="20">
        <f t="shared" si="6"/>
        <v>278</v>
      </c>
      <c r="H14" s="12">
        <f t="shared" si="7"/>
        <v>12.589928057553957</v>
      </c>
      <c r="I14" s="12">
        <f t="shared" si="7"/>
        <v>0</v>
      </c>
      <c r="J14" s="12">
        <f t="shared" si="7"/>
        <v>87.410071942446038</v>
      </c>
      <c r="K14" s="12">
        <f t="shared" si="7"/>
        <v>0</v>
      </c>
      <c r="L14" s="12">
        <f t="shared" si="7"/>
        <v>0</v>
      </c>
    </row>
    <row r="15" spans="1:12" ht="15" customHeight="1" x14ac:dyDescent="0.15">
      <c r="A15" s="111"/>
      <c r="B15" s="19"/>
      <c r="C15" s="108" t="s">
        <v>65</v>
      </c>
      <c r="D15" s="21">
        <f t="shared" si="4"/>
        <v>85</v>
      </c>
      <c r="E15" s="9">
        <f t="shared" si="5"/>
        <v>49.411764705882355</v>
      </c>
      <c r="F15" s="9">
        <f t="shared" si="5"/>
        <v>50.588235294117645</v>
      </c>
      <c r="G15" s="21">
        <f t="shared" si="6"/>
        <v>85</v>
      </c>
      <c r="H15" s="9">
        <f t="shared" si="7"/>
        <v>24.705882352941178</v>
      </c>
      <c r="I15" s="9">
        <f t="shared" si="7"/>
        <v>0</v>
      </c>
      <c r="J15" s="9">
        <f t="shared" si="7"/>
        <v>58.82352941176471</v>
      </c>
      <c r="K15" s="9">
        <f t="shared" si="7"/>
        <v>0</v>
      </c>
      <c r="L15" s="9">
        <f t="shared" si="7"/>
        <v>16.470588235294116</v>
      </c>
    </row>
    <row r="16" spans="1:12" ht="15" customHeight="1" x14ac:dyDescent="0.15">
      <c r="A16" s="111"/>
      <c r="B16" s="11" t="s">
        <v>2</v>
      </c>
      <c r="C16" s="113" t="s">
        <v>16</v>
      </c>
      <c r="D16" s="20">
        <f t="shared" si="4"/>
        <v>835</v>
      </c>
      <c r="E16" s="20">
        <f t="shared" si="4"/>
        <v>315</v>
      </c>
      <c r="F16" s="20">
        <f t="shared" si="4"/>
        <v>520</v>
      </c>
      <c r="G16" s="20">
        <f t="shared" si="4"/>
        <v>835</v>
      </c>
      <c r="H16" s="20">
        <f t="shared" si="4"/>
        <v>170</v>
      </c>
      <c r="I16" s="20">
        <f t="shared" si="4"/>
        <v>16</v>
      </c>
      <c r="J16" s="20">
        <f t="shared" si="4"/>
        <v>629</v>
      </c>
      <c r="K16" s="20">
        <f t="shared" si="4"/>
        <v>0</v>
      </c>
      <c r="L16" s="20">
        <f t="shared" si="4"/>
        <v>20</v>
      </c>
    </row>
    <row r="17" spans="1:12" ht="15" customHeight="1" x14ac:dyDescent="0.15">
      <c r="A17" s="111"/>
      <c r="B17" s="11" t="s">
        <v>3</v>
      </c>
      <c r="C17" s="112"/>
      <c r="D17" s="28">
        <f>IF(SUM(E17:F17)&gt;100,"－",SUM(E17:F17))</f>
        <v>100</v>
      </c>
      <c r="E17" s="28">
        <f>E126/$D16*100</f>
        <v>37.724550898203589</v>
      </c>
      <c r="F17" s="28">
        <f>F126/$D16*100</f>
        <v>62.275449101796411</v>
      </c>
      <c r="G17" s="28">
        <f>IF(SUM(H17:L17)&gt;100,"－",SUM(H17:L17))</f>
        <v>100.00000000000001</v>
      </c>
      <c r="H17" s="28">
        <f>H126/$G16*100</f>
        <v>20.359281437125748</v>
      </c>
      <c r="I17" s="28">
        <f>I126/$G16*100</f>
        <v>1.9161676646706587</v>
      </c>
      <c r="J17" s="28">
        <f>J126/$G16*100</f>
        <v>75.329341317365277</v>
      </c>
      <c r="K17" s="28">
        <f>K126/$G16*100</f>
        <v>0</v>
      </c>
      <c r="L17" s="28">
        <f>L126/$G16*100</f>
        <v>2.3952095808383236</v>
      </c>
    </row>
    <row r="18" spans="1:12" ht="15" customHeight="1" x14ac:dyDescent="0.15">
      <c r="A18" s="111"/>
      <c r="B18" s="11" t="s">
        <v>4</v>
      </c>
      <c r="C18" s="110" t="s">
        <v>101</v>
      </c>
      <c r="D18" s="20">
        <f>D128</f>
        <v>94</v>
      </c>
      <c r="E18" s="12">
        <f>IF($D18=0,0,E128/$D18*100)</f>
        <v>40.425531914893611</v>
      </c>
      <c r="F18" s="12">
        <f>IF($D18=0,0,F128/$D18*100)</f>
        <v>59.574468085106382</v>
      </c>
      <c r="G18" s="20">
        <f>G128</f>
        <v>94</v>
      </c>
      <c r="H18" s="12">
        <f>IF($G18=0,0,H128/$G18*100)</f>
        <v>13.829787234042554</v>
      </c>
      <c r="I18" s="12">
        <f>IF($G18=0,0,I128/$G18*100)</f>
        <v>0</v>
      </c>
      <c r="J18" s="12">
        <f>IF($G18=0,0,J128/$G18*100)</f>
        <v>86.170212765957444</v>
      </c>
      <c r="K18" s="12">
        <f>IF($G18=0,0,K128/$G18*100)</f>
        <v>0</v>
      </c>
      <c r="L18" s="12">
        <f>IF($G18=0,0,L128/$G18*100)</f>
        <v>0</v>
      </c>
    </row>
    <row r="19" spans="1:12" ht="15" customHeight="1" x14ac:dyDescent="0.15">
      <c r="A19" s="111"/>
      <c r="B19" s="11"/>
      <c r="C19" s="110" t="s">
        <v>102</v>
      </c>
      <c r="D19" s="20">
        <f t="shared" ref="D19:L23" si="8">D129</f>
        <v>266</v>
      </c>
      <c r="E19" s="12">
        <f t="shared" ref="E19:F22" si="9">IF($D19=0,0,E129/$D19*100)</f>
        <v>32.706766917293237</v>
      </c>
      <c r="F19" s="12">
        <f t="shared" si="9"/>
        <v>67.293233082706777</v>
      </c>
      <c r="G19" s="20">
        <f t="shared" ref="G19:G22" si="10">G129</f>
        <v>266</v>
      </c>
      <c r="H19" s="12">
        <f t="shared" ref="H19:L22" si="11">IF($G19=0,0,H129/$G19*100)</f>
        <v>21.804511278195488</v>
      </c>
      <c r="I19" s="12">
        <f t="shared" si="11"/>
        <v>2.6315789473684208</v>
      </c>
      <c r="J19" s="12">
        <f t="shared" si="11"/>
        <v>73.308270676691734</v>
      </c>
      <c r="K19" s="12">
        <f t="shared" si="11"/>
        <v>0</v>
      </c>
      <c r="L19" s="12">
        <f t="shared" si="11"/>
        <v>2.2556390977443606</v>
      </c>
    </row>
    <row r="20" spans="1:12" ht="15" customHeight="1" x14ac:dyDescent="0.15">
      <c r="A20" s="111"/>
      <c r="B20" s="11"/>
      <c r="C20" s="110" t="s">
        <v>103</v>
      </c>
      <c r="D20" s="20">
        <f t="shared" si="8"/>
        <v>203</v>
      </c>
      <c r="E20" s="12">
        <f t="shared" si="9"/>
        <v>48.275862068965516</v>
      </c>
      <c r="F20" s="12">
        <f t="shared" si="9"/>
        <v>51.724137931034484</v>
      </c>
      <c r="G20" s="20">
        <f t="shared" si="10"/>
        <v>203</v>
      </c>
      <c r="H20" s="12">
        <f t="shared" si="11"/>
        <v>20.689655172413794</v>
      </c>
      <c r="I20" s="12">
        <f t="shared" si="11"/>
        <v>2.4630541871921183</v>
      </c>
      <c r="J20" s="12">
        <f t="shared" si="11"/>
        <v>75.862068965517238</v>
      </c>
      <c r="K20" s="12">
        <f t="shared" si="11"/>
        <v>0</v>
      </c>
      <c r="L20" s="12">
        <f t="shared" si="11"/>
        <v>0.98522167487684731</v>
      </c>
    </row>
    <row r="21" spans="1:12" ht="15" customHeight="1" x14ac:dyDescent="0.15">
      <c r="A21" s="111"/>
      <c r="B21" s="11"/>
      <c r="C21" s="110" t="s">
        <v>104</v>
      </c>
      <c r="D21" s="20">
        <f t="shared" si="8"/>
        <v>187</v>
      </c>
      <c r="E21" s="12">
        <f t="shared" si="9"/>
        <v>29.946524064171122</v>
      </c>
      <c r="F21" s="12">
        <f t="shared" si="9"/>
        <v>70.053475935828885</v>
      </c>
      <c r="G21" s="20">
        <f t="shared" si="10"/>
        <v>187</v>
      </c>
      <c r="H21" s="12">
        <f t="shared" si="11"/>
        <v>21.925133689839569</v>
      </c>
      <c r="I21" s="12">
        <f t="shared" si="11"/>
        <v>1.6042780748663104</v>
      </c>
      <c r="J21" s="12">
        <f t="shared" si="11"/>
        <v>73.262032085561501</v>
      </c>
      <c r="K21" s="12">
        <f t="shared" si="11"/>
        <v>0</v>
      </c>
      <c r="L21" s="12">
        <f t="shared" si="11"/>
        <v>3.2085561497326207</v>
      </c>
    </row>
    <row r="22" spans="1:12" ht="15" customHeight="1" x14ac:dyDescent="0.15">
      <c r="A22" s="111"/>
      <c r="B22" s="11"/>
      <c r="C22" s="108" t="s">
        <v>65</v>
      </c>
      <c r="D22" s="21">
        <f t="shared" si="8"/>
        <v>85</v>
      </c>
      <c r="E22" s="9">
        <f t="shared" si="9"/>
        <v>42.352941176470587</v>
      </c>
      <c r="F22" s="9">
        <f t="shared" si="9"/>
        <v>57.647058823529406</v>
      </c>
      <c r="G22" s="21">
        <f t="shared" si="10"/>
        <v>85</v>
      </c>
      <c r="H22" s="9">
        <f t="shared" si="11"/>
        <v>18.823529411764707</v>
      </c>
      <c r="I22" s="9">
        <f t="shared" si="11"/>
        <v>1.1764705882352942</v>
      </c>
      <c r="J22" s="9">
        <f t="shared" si="11"/>
        <v>72.941176470588232</v>
      </c>
      <c r="K22" s="9">
        <f t="shared" si="11"/>
        <v>0</v>
      </c>
      <c r="L22" s="9">
        <f t="shared" si="11"/>
        <v>7.0588235294117645</v>
      </c>
    </row>
    <row r="23" spans="1:12" ht="15" customHeight="1" x14ac:dyDescent="0.15">
      <c r="A23" s="111"/>
      <c r="B23" s="204" t="s">
        <v>5</v>
      </c>
      <c r="C23" s="113" t="s">
        <v>16</v>
      </c>
      <c r="D23" s="20">
        <f t="shared" si="8"/>
        <v>911</v>
      </c>
      <c r="E23" s="20">
        <f t="shared" si="8"/>
        <v>248</v>
      </c>
      <c r="F23" s="20">
        <f t="shared" si="8"/>
        <v>663</v>
      </c>
      <c r="G23" s="20">
        <f t="shared" si="8"/>
        <v>911</v>
      </c>
      <c r="H23" s="20">
        <f t="shared" si="8"/>
        <v>157</v>
      </c>
      <c r="I23" s="20">
        <f t="shared" si="8"/>
        <v>27</v>
      </c>
      <c r="J23" s="20">
        <f t="shared" si="8"/>
        <v>691</v>
      </c>
      <c r="K23" s="20">
        <f t="shared" si="8"/>
        <v>5</v>
      </c>
      <c r="L23" s="20">
        <f t="shared" si="8"/>
        <v>31</v>
      </c>
    </row>
    <row r="24" spans="1:12" ht="15" customHeight="1" x14ac:dyDescent="0.15">
      <c r="A24" s="111"/>
      <c r="B24" s="205"/>
      <c r="C24" s="112"/>
      <c r="D24" s="28">
        <f>IF(SUM(E24:F24)&gt;100,"－",SUM(E24:F24))</f>
        <v>100</v>
      </c>
      <c r="E24" s="28">
        <f>E133/$D23*100</f>
        <v>27.222832052689348</v>
      </c>
      <c r="F24" s="28">
        <f>F133/$D23*100</f>
        <v>72.777167947310645</v>
      </c>
      <c r="G24" s="28">
        <f>IF(SUM(H24:L24)&gt;100,"－",SUM(H24:L24))</f>
        <v>99.999999999999986</v>
      </c>
      <c r="H24" s="28">
        <f>H133/$G23*100</f>
        <v>17.233809001097693</v>
      </c>
      <c r="I24" s="28">
        <f>I133/$G23*100</f>
        <v>2.9637760702524698</v>
      </c>
      <c r="J24" s="28">
        <f>J133/$G23*100</f>
        <v>75.850713501646538</v>
      </c>
      <c r="K24" s="28">
        <f>K133/$G23*100</f>
        <v>0.54884742041712409</v>
      </c>
      <c r="L24" s="28">
        <f>L133/$G23*100</f>
        <v>3.4028540065861685</v>
      </c>
    </row>
    <row r="25" spans="1:12" ht="15" customHeight="1" x14ac:dyDescent="0.15">
      <c r="A25" s="111"/>
      <c r="B25" s="205"/>
      <c r="C25" s="110" t="s">
        <v>101</v>
      </c>
      <c r="D25" s="20">
        <f>D135</f>
        <v>109</v>
      </c>
      <c r="E25" s="12">
        <f>IF($D25=0,0,E135/$D25*100)</f>
        <v>32.11009174311927</v>
      </c>
      <c r="F25" s="12">
        <f>IF($D25=0,0,F135/$D25*100)</f>
        <v>67.889908256880744</v>
      </c>
      <c r="G25" s="20">
        <f>G135</f>
        <v>109</v>
      </c>
      <c r="H25" s="12">
        <f>IF($G25=0,0,H135/$G25*100)</f>
        <v>13.761467889908257</v>
      </c>
      <c r="I25" s="12">
        <f>IF($G25=0,0,I135/$G25*100)</f>
        <v>0</v>
      </c>
      <c r="J25" s="12">
        <f>IF($G25=0,0,J135/$G25*100)</f>
        <v>85.321100917431195</v>
      </c>
      <c r="K25" s="12">
        <f>IF($G25=0,0,K135/$G25*100)</f>
        <v>0</v>
      </c>
      <c r="L25" s="12">
        <f>IF($G25=0,0,L135/$G25*100)</f>
        <v>0.91743119266055051</v>
      </c>
    </row>
    <row r="26" spans="1:12" ht="15" customHeight="1" x14ac:dyDescent="0.15">
      <c r="A26" s="111"/>
      <c r="B26" s="205"/>
      <c r="C26" s="110" t="s">
        <v>102</v>
      </c>
      <c r="D26" s="20">
        <f t="shared" ref="D26:L30" si="12">D136</f>
        <v>224</v>
      </c>
      <c r="E26" s="12">
        <f t="shared" ref="E26:F29" si="13">IF($D26=0,0,E136/$D26*100)</f>
        <v>29.017857142857146</v>
      </c>
      <c r="F26" s="12">
        <f t="shared" si="13"/>
        <v>70.982142857142861</v>
      </c>
      <c r="G26" s="20">
        <f t="shared" ref="G26:G29" si="14">G136</f>
        <v>224</v>
      </c>
      <c r="H26" s="12">
        <f t="shared" ref="H26:L29" si="15">IF($G26=0,0,H136/$G26*100)</f>
        <v>19.642857142857142</v>
      </c>
      <c r="I26" s="12">
        <f t="shared" si="15"/>
        <v>3.5714285714285712</v>
      </c>
      <c r="J26" s="12">
        <f t="shared" si="15"/>
        <v>76.339285714285708</v>
      </c>
      <c r="K26" s="12">
        <f t="shared" si="15"/>
        <v>0</v>
      </c>
      <c r="L26" s="12">
        <f t="shared" si="15"/>
        <v>0.4464285714285714</v>
      </c>
    </row>
    <row r="27" spans="1:12" ht="15" customHeight="1" x14ac:dyDescent="0.15">
      <c r="A27" s="111"/>
      <c r="B27" s="205"/>
      <c r="C27" s="110" t="s">
        <v>103</v>
      </c>
      <c r="D27" s="20">
        <f t="shared" si="12"/>
        <v>230</v>
      </c>
      <c r="E27" s="12">
        <f t="shared" si="13"/>
        <v>32.173913043478258</v>
      </c>
      <c r="F27" s="12">
        <f t="shared" si="13"/>
        <v>67.826086956521735</v>
      </c>
      <c r="G27" s="20">
        <f t="shared" si="14"/>
        <v>230</v>
      </c>
      <c r="H27" s="12">
        <f t="shared" si="15"/>
        <v>16.086956521739129</v>
      </c>
      <c r="I27" s="12">
        <f t="shared" si="15"/>
        <v>2.1739130434782608</v>
      </c>
      <c r="J27" s="12">
        <f t="shared" si="15"/>
        <v>79.565217391304344</v>
      </c>
      <c r="K27" s="12">
        <f t="shared" si="15"/>
        <v>0</v>
      </c>
      <c r="L27" s="12">
        <f t="shared" si="15"/>
        <v>2.1739130434782608</v>
      </c>
    </row>
    <row r="28" spans="1:12" ht="15" customHeight="1" x14ac:dyDescent="0.15">
      <c r="A28" s="111"/>
      <c r="B28" s="200"/>
      <c r="C28" s="110" t="s">
        <v>104</v>
      </c>
      <c r="D28" s="20">
        <f t="shared" si="12"/>
        <v>235</v>
      </c>
      <c r="E28" s="12">
        <f t="shared" si="13"/>
        <v>22.553191489361701</v>
      </c>
      <c r="F28" s="12">
        <f t="shared" si="13"/>
        <v>77.446808510638306</v>
      </c>
      <c r="G28" s="20">
        <f t="shared" si="14"/>
        <v>235</v>
      </c>
      <c r="H28" s="12">
        <f t="shared" si="15"/>
        <v>18.723404255319149</v>
      </c>
      <c r="I28" s="12">
        <f t="shared" si="15"/>
        <v>3.4042553191489362</v>
      </c>
      <c r="J28" s="12">
        <f t="shared" si="15"/>
        <v>76.59574468085107</v>
      </c>
      <c r="K28" s="12">
        <f t="shared" si="15"/>
        <v>0</v>
      </c>
      <c r="L28" s="12">
        <f t="shared" si="15"/>
        <v>1.2765957446808509</v>
      </c>
    </row>
    <row r="29" spans="1:12" ht="15" customHeight="1" x14ac:dyDescent="0.15">
      <c r="A29" s="108"/>
      <c r="B29" s="202"/>
      <c r="C29" s="108" t="s">
        <v>65</v>
      </c>
      <c r="D29" s="21">
        <f t="shared" si="12"/>
        <v>113</v>
      </c>
      <c r="E29" s="9">
        <f t="shared" si="13"/>
        <v>18.584070796460178</v>
      </c>
      <c r="F29" s="9">
        <f t="shared" si="13"/>
        <v>81.415929203539832</v>
      </c>
      <c r="G29" s="21">
        <f t="shared" si="14"/>
        <v>113</v>
      </c>
      <c r="H29" s="9">
        <f t="shared" si="15"/>
        <v>15.044247787610621</v>
      </c>
      <c r="I29" s="9">
        <f t="shared" si="15"/>
        <v>5.3097345132743365</v>
      </c>
      <c r="J29" s="9">
        <f t="shared" si="15"/>
        <v>56.637168141592923</v>
      </c>
      <c r="K29" s="9">
        <f t="shared" si="15"/>
        <v>4.4247787610619467</v>
      </c>
      <c r="L29" s="9">
        <f t="shared" si="15"/>
        <v>18.584070796460178</v>
      </c>
    </row>
    <row r="30" spans="1:12" ht="15" customHeight="1" x14ac:dyDescent="0.15">
      <c r="A30" s="114" t="s">
        <v>649</v>
      </c>
      <c r="B30" s="17" t="s">
        <v>6</v>
      </c>
      <c r="C30" s="113" t="s">
        <v>16</v>
      </c>
      <c r="D30" s="8">
        <f t="shared" si="12"/>
        <v>1089</v>
      </c>
      <c r="E30" s="8">
        <f t="shared" si="12"/>
        <v>543</v>
      </c>
      <c r="F30" s="8">
        <f t="shared" si="12"/>
        <v>546</v>
      </c>
      <c r="G30" s="8">
        <f t="shared" si="12"/>
        <v>1089</v>
      </c>
      <c r="H30" s="8">
        <f t="shared" si="12"/>
        <v>151</v>
      </c>
      <c r="I30" s="8">
        <f t="shared" si="12"/>
        <v>1</v>
      </c>
      <c r="J30" s="8">
        <f t="shared" si="12"/>
        <v>919</v>
      </c>
      <c r="K30" s="8">
        <f t="shared" si="12"/>
        <v>0</v>
      </c>
      <c r="L30" s="8">
        <f t="shared" si="12"/>
        <v>18</v>
      </c>
    </row>
    <row r="31" spans="1:12" ht="15" customHeight="1" x14ac:dyDescent="0.15">
      <c r="A31" s="203" t="s">
        <v>650</v>
      </c>
      <c r="B31" s="18" t="s">
        <v>7</v>
      </c>
      <c r="C31" s="112"/>
      <c r="D31" s="29">
        <f>IF(SUM(E31:F31)&gt;100,"－",SUM(E31:F31))</f>
        <v>100</v>
      </c>
      <c r="E31" s="28">
        <f>E140/$D30*100</f>
        <v>49.862258953168045</v>
      </c>
      <c r="F31" s="28">
        <f>F140/$D30*100</f>
        <v>50.137741046831948</v>
      </c>
      <c r="G31" s="29">
        <f>IF(SUM(H31:L31)&gt;100,"－",SUM(H31:L31))</f>
        <v>100.00000000000001</v>
      </c>
      <c r="H31" s="28">
        <f>H140/$G30*100</f>
        <v>13.865932047750229</v>
      </c>
      <c r="I31" s="28">
        <f>I140/$G30*100</f>
        <v>9.1827364554637275E-2</v>
      </c>
      <c r="J31" s="28">
        <f>J140/$G30*100</f>
        <v>84.389348025711669</v>
      </c>
      <c r="K31" s="28">
        <f>K140/$G30*100</f>
        <v>0</v>
      </c>
      <c r="L31" s="28">
        <f>L140/$G30*100</f>
        <v>1.6528925619834711</v>
      </c>
    </row>
    <row r="32" spans="1:12" ht="15" customHeight="1" x14ac:dyDescent="0.15">
      <c r="A32" s="203"/>
      <c r="B32" s="18" t="s">
        <v>8</v>
      </c>
      <c r="C32" s="462" t="s">
        <v>651</v>
      </c>
      <c r="D32" s="20">
        <f>D142</f>
        <v>405</v>
      </c>
      <c r="E32" s="12">
        <f>IF($D32=0,0,E142/$D32*100)</f>
        <v>55.802469135802468</v>
      </c>
      <c r="F32" s="12">
        <f>IF($D32=0,0,F142/$D32*100)</f>
        <v>44.197530864197532</v>
      </c>
      <c r="G32" s="20">
        <f>G142</f>
        <v>405</v>
      </c>
      <c r="H32" s="12">
        <f>IF($G32=0,0,H142/$G32*100)</f>
        <v>13.086419753086421</v>
      </c>
      <c r="I32" s="12">
        <f>IF($G32=0,0,I142/$G32*100)</f>
        <v>0</v>
      </c>
      <c r="J32" s="12">
        <f>IF($G32=0,0,J142/$G32*100)</f>
        <v>83.703703703703695</v>
      </c>
      <c r="K32" s="12">
        <f>IF($G32=0,0,K142/$G32*100)</f>
        <v>0</v>
      </c>
      <c r="L32" s="12">
        <f>IF($G32=0,0,L142/$G32*100)</f>
        <v>3.2098765432098766</v>
      </c>
    </row>
    <row r="33" spans="1:12" ht="15" customHeight="1" x14ac:dyDescent="0.15">
      <c r="A33" s="203"/>
      <c r="B33" s="18" t="s">
        <v>9</v>
      </c>
      <c r="C33" s="110" t="s">
        <v>652</v>
      </c>
      <c r="D33" s="20">
        <f t="shared" ref="D33:L38" si="16">D143</f>
        <v>176</v>
      </c>
      <c r="E33" s="12">
        <f t="shared" ref="E33:F37" si="17">IF($D33=0,0,E143/$D33*100)</f>
        <v>47.727272727272727</v>
      </c>
      <c r="F33" s="12">
        <f t="shared" si="17"/>
        <v>52.272727272727273</v>
      </c>
      <c r="G33" s="20">
        <f t="shared" ref="G33:G37" si="18">G143</f>
        <v>176</v>
      </c>
      <c r="H33" s="12">
        <f t="shared" ref="H33:L37" si="19">IF($G33=0,0,H143/$G33*100)</f>
        <v>10.795454545454545</v>
      </c>
      <c r="I33" s="12">
        <f t="shared" si="19"/>
        <v>0</v>
      </c>
      <c r="J33" s="12">
        <f t="shared" si="19"/>
        <v>89.204545454545453</v>
      </c>
      <c r="K33" s="12">
        <f t="shared" si="19"/>
        <v>0</v>
      </c>
      <c r="L33" s="12">
        <f t="shared" si="19"/>
        <v>0</v>
      </c>
    </row>
    <row r="34" spans="1:12" ht="15" customHeight="1" x14ac:dyDescent="0.15">
      <c r="A34" s="111"/>
      <c r="B34" s="18"/>
      <c r="C34" s="110" t="s">
        <v>653</v>
      </c>
      <c r="D34" s="20">
        <f t="shared" si="16"/>
        <v>174</v>
      </c>
      <c r="E34" s="12">
        <f t="shared" si="17"/>
        <v>43.103448275862064</v>
      </c>
      <c r="F34" s="12">
        <f t="shared" si="17"/>
        <v>56.896551724137936</v>
      </c>
      <c r="G34" s="20">
        <f t="shared" si="18"/>
        <v>174</v>
      </c>
      <c r="H34" s="12">
        <f t="shared" si="19"/>
        <v>16.666666666666664</v>
      </c>
      <c r="I34" s="12">
        <f t="shared" si="19"/>
        <v>0</v>
      </c>
      <c r="J34" s="12">
        <f t="shared" si="19"/>
        <v>82.18390804597702</v>
      </c>
      <c r="K34" s="12">
        <f t="shared" si="19"/>
        <v>0</v>
      </c>
      <c r="L34" s="12">
        <f t="shared" si="19"/>
        <v>1.1494252873563218</v>
      </c>
    </row>
    <row r="35" spans="1:12" ht="15" customHeight="1" x14ac:dyDescent="0.15">
      <c r="A35" s="111"/>
      <c r="B35" s="18"/>
      <c r="C35" s="110" t="s">
        <v>654</v>
      </c>
      <c r="D35" s="20">
        <f t="shared" si="16"/>
        <v>246</v>
      </c>
      <c r="E35" s="12">
        <f t="shared" si="17"/>
        <v>46.747967479674799</v>
      </c>
      <c r="F35" s="12">
        <f t="shared" si="17"/>
        <v>53.252032520325201</v>
      </c>
      <c r="G35" s="20">
        <f t="shared" si="18"/>
        <v>246</v>
      </c>
      <c r="H35" s="12">
        <f t="shared" si="19"/>
        <v>16.666666666666664</v>
      </c>
      <c r="I35" s="12">
        <f t="shared" si="19"/>
        <v>0.40650406504065045</v>
      </c>
      <c r="J35" s="12">
        <f t="shared" si="19"/>
        <v>82.926829268292678</v>
      </c>
      <c r="K35" s="12">
        <f t="shared" si="19"/>
        <v>0</v>
      </c>
      <c r="L35" s="12">
        <f t="shared" si="19"/>
        <v>0</v>
      </c>
    </row>
    <row r="36" spans="1:12" ht="15" customHeight="1" x14ac:dyDescent="0.15">
      <c r="A36" s="111"/>
      <c r="B36" s="18"/>
      <c r="C36" s="110" t="s">
        <v>119</v>
      </c>
      <c r="D36" s="20">
        <f t="shared" si="16"/>
        <v>81</v>
      </c>
      <c r="E36" s="12">
        <f t="shared" si="17"/>
        <v>48.148148148148145</v>
      </c>
      <c r="F36" s="12">
        <f t="shared" si="17"/>
        <v>51.851851851851848</v>
      </c>
      <c r="G36" s="20">
        <f t="shared" si="18"/>
        <v>81</v>
      </c>
      <c r="H36" s="12">
        <f t="shared" si="19"/>
        <v>11.111111111111111</v>
      </c>
      <c r="I36" s="12">
        <f t="shared" si="19"/>
        <v>0</v>
      </c>
      <c r="J36" s="12">
        <f t="shared" si="19"/>
        <v>87.654320987654316</v>
      </c>
      <c r="K36" s="12">
        <f t="shared" si="19"/>
        <v>0</v>
      </c>
      <c r="L36" s="12">
        <f t="shared" si="19"/>
        <v>1.2345679012345678</v>
      </c>
    </row>
    <row r="37" spans="1:12" ht="15" customHeight="1" x14ac:dyDescent="0.15">
      <c r="A37" s="111"/>
      <c r="B37" s="19"/>
      <c r="C37" s="108" t="s">
        <v>65</v>
      </c>
      <c r="D37" s="21">
        <f t="shared" si="16"/>
        <v>7</v>
      </c>
      <c r="E37" s="9">
        <f t="shared" si="17"/>
        <v>57.142857142857139</v>
      </c>
      <c r="F37" s="9">
        <f t="shared" si="17"/>
        <v>42.857142857142854</v>
      </c>
      <c r="G37" s="21">
        <f t="shared" si="18"/>
        <v>7</v>
      </c>
      <c r="H37" s="9">
        <f t="shared" si="19"/>
        <v>0</v>
      </c>
      <c r="I37" s="9">
        <f t="shared" si="19"/>
        <v>0</v>
      </c>
      <c r="J37" s="9">
        <f t="shared" si="19"/>
        <v>71.428571428571431</v>
      </c>
      <c r="K37" s="9">
        <f t="shared" si="19"/>
        <v>0</v>
      </c>
      <c r="L37" s="9">
        <f t="shared" si="19"/>
        <v>28.571428571428569</v>
      </c>
    </row>
    <row r="38" spans="1:12" ht="15" customHeight="1" x14ac:dyDescent="0.15">
      <c r="A38" s="111"/>
      <c r="B38" s="11" t="s">
        <v>2</v>
      </c>
      <c r="C38" s="113" t="s">
        <v>16</v>
      </c>
      <c r="D38" s="20">
        <f t="shared" si="16"/>
        <v>716</v>
      </c>
      <c r="E38" s="20">
        <f t="shared" si="16"/>
        <v>261</v>
      </c>
      <c r="F38" s="20">
        <f t="shared" si="16"/>
        <v>455</v>
      </c>
      <c r="G38" s="20">
        <f t="shared" si="16"/>
        <v>716</v>
      </c>
      <c r="H38" s="20">
        <f t="shared" si="16"/>
        <v>146</v>
      </c>
      <c r="I38" s="20">
        <f t="shared" si="16"/>
        <v>13</v>
      </c>
      <c r="J38" s="20">
        <f t="shared" si="16"/>
        <v>540</v>
      </c>
      <c r="K38" s="20">
        <f t="shared" si="16"/>
        <v>0</v>
      </c>
      <c r="L38" s="20">
        <f t="shared" si="16"/>
        <v>17</v>
      </c>
    </row>
    <row r="39" spans="1:12" ht="15" customHeight="1" x14ac:dyDescent="0.15">
      <c r="A39" s="111"/>
      <c r="B39" s="11" t="s">
        <v>3</v>
      </c>
      <c r="C39" s="112"/>
      <c r="D39" s="28">
        <f>IF(SUM(E39:F39)&gt;100,"－",SUM(E39:F39))</f>
        <v>100</v>
      </c>
      <c r="E39" s="28">
        <f>E148/$D38*100</f>
        <v>36.452513966480446</v>
      </c>
      <c r="F39" s="28">
        <f>F148/$D38*100</f>
        <v>63.547486033519554</v>
      </c>
      <c r="G39" s="28">
        <f>IF(SUM(H39:L39)&gt;100,"－",SUM(H39:L39))</f>
        <v>100</v>
      </c>
      <c r="H39" s="28">
        <f>H148/$G38*100</f>
        <v>20.391061452513966</v>
      </c>
      <c r="I39" s="28">
        <f>I148/$G38*100</f>
        <v>1.8156424581005588</v>
      </c>
      <c r="J39" s="28">
        <f>J148/$G38*100</f>
        <v>75.41899441340783</v>
      </c>
      <c r="K39" s="28">
        <f>K148/$G38*100</f>
        <v>0</v>
      </c>
      <c r="L39" s="28">
        <f>L148/$G38*100</f>
        <v>2.3743016759776534</v>
      </c>
    </row>
    <row r="40" spans="1:12" ht="15" customHeight="1" x14ac:dyDescent="0.15">
      <c r="A40" s="111"/>
      <c r="B40" s="11" t="s">
        <v>4</v>
      </c>
      <c r="C40" s="110" t="s">
        <v>1</v>
      </c>
      <c r="D40" s="20">
        <f>D150</f>
        <v>286</v>
      </c>
      <c r="E40" s="12">
        <f>IF($D40=0,0,E150/$D40*100)</f>
        <v>37.76223776223776</v>
      </c>
      <c r="F40" s="12">
        <f>IF($D40=0,0,F150/$D40*100)</f>
        <v>62.23776223776224</v>
      </c>
      <c r="G40" s="20">
        <f>G150</f>
        <v>286</v>
      </c>
      <c r="H40" s="12">
        <f>IF($G40=0,0,H150/$G40*100)</f>
        <v>21.678321678321677</v>
      </c>
      <c r="I40" s="12">
        <f>IF($G40=0,0,I150/$G40*100)</f>
        <v>2.4475524475524475</v>
      </c>
      <c r="J40" s="12">
        <f>IF($G40=0,0,J150/$G40*100)</f>
        <v>74.47552447552448</v>
      </c>
      <c r="K40" s="12">
        <f>IF($G40=0,0,K150/$G40*100)</f>
        <v>0</v>
      </c>
      <c r="L40" s="12">
        <f>IF($G40=0,0,L150/$G40*100)</f>
        <v>1.3986013986013985</v>
      </c>
    </row>
    <row r="41" spans="1:12" ht="15" customHeight="1" x14ac:dyDescent="0.15">
      <c r="A41" s="111"/>
      <c r="B41" s="11"/>
      <c r="C41" s="110" t="s">
        <v>652</v>
      </c>
      <c r="D41" s="20">
        <f t="shared" ref="D41:L46" si="20">D151</f>
        <v>48</v>
      </c>
      <c r="E41" s="12">
        <f t="shared" ref="E41:F45" si="21">IF($D41=0,0,E151/$D41*100)</f>
        <v>35.416666666666671</v>
      </c>
      <c r="F41" s="12">
        <f t="shared" si="21"/>
        <v>64.583333333333343</v>
      </c>
      <c r="G41" s="20">
        <f t="shared" ref="G41:G45" si="22">G151</f>
        <v>48</v>
      </c>
      <c r="H41" s="12">
        <f t="shared" ref="H41:L45" si="23">IF($G41=0,0,H151/$G41*100)</f>
        <v>16.666666666666664</v>
      </c>
      <c r="I41" s="12">
        <f t="shared" si="23"/>
        <v>2.083333333333333</v>
      </c>
      <c r="J41" s="12">
        <f t="shared" si="23"/>
        <v>79.166666666666657</v>
      </c>
      <c r="K41" s="12">
        <f t="shared" si="23"/>
        <v>0</v>
      </c>
      <c r="L41" s="12">
        <f t="shared" si="23"/>
        <v>2.083333333333333</v>
      </c>
    </row>
    <row r="42" spans="1:12" ht="15" customHeight="1" x14ac:dyDescent="0.15">
      <c r="A42" s="111"/>
      <c r="B42" s="11"/>
      <c r="C42" s="110" t="s">
        <v>653</v>
      </c>
      <c r="D42" s="20">
        <f t="shared" si="20"/>
        <v>59</v>
      </c>
      <c r="E42" s="12">
        <f t="shared" si="21"/>
        <v>40.677966101694921</v>
      </c>
      <c r="F42" s="12">
        <f t="shared" si="21"/>
        <v>59.322033898305079</v>
      </c>
      <c r="G42" s="20">
        <f t="shared" si="22"/>
        <v>59</v>
      </c>
      <c r="H42" s="12">
        <f t="shared" si="23"/>
        <v>22.033898305084744</v>
      </c>
      <c r="I42" s="12">
        <f t="shared" si="23"/>
        <v>1.6949152542372881</v>
      </c>
      <c r="J42" s="12">
        <f t="shared" si="23"/>
        <v>74.576271186440678</v>
      </c>
      <c r="K42" s="12">
        <f t="shared" si="23"/>
        <v>0</v>
      </c>
      <c r="L42" s="12">
        <f t="shared" si="23"/>
        <v>1.6949152542372881</v>
      </c>
    </row>
    <row r="43" spans="1:12" ht="15" customHeight="1" x14ac:dyDescent="0.15">
      <c r="A43" s="111"/>
      <c r="B43" s="11"/>
      <c r="C43" s="110" t="s">
        <v>654</v>
      </c>
      <c r="D43" s="20">
        <f t="shared" si="20"/>
        <v>173</v>
      </c>
      <c r="E43" s="12">
        <f t="shared" si="21"/>
        <v>32.947976878612714</v>
      </c>
      <c r="F43" s="12">
        <f t="shared" si="21"/>
        <v>67.052023121387279</v>
      </c>
      <c r="G43" s="20">
        <f t="shared" si="22"/>
        <v>173</v>
      </c>
      <c r="H43" s="12">
        <f t="shared" si="23"/>
        <v>20.809248554913296</v>
      </c>
      <c r="I43" s="12">
        <f t="shared" si="23"/>
        <v>0.57803468208092479</v>
      </c>
      <c r="J43" s="12">
        <f t="shared" si="23"/>
        <v>76.878612716763001</v>
      </c>
      <c r="K43" s="12">
        <f t="shared" si="23"/>
        <v>0</v>
      </c>
      <c r="L43" s="12">
        <f t="shared" si="23"/>
        <v>1.7341040462427744</v>
      </c>
    </row>
    <row r="44" spans="1:12" ht="15" customHeight="1" x14ac:dyDescent="0.15">
      <c r="A44" s="111"/>
      <c r="B44" s="11"/>
      <c r="C44" s="110" t="s">
        <v>119</v>
      </c>
      <c r="D44" s="20">
        <f t="shared" si="20"/>
        <v>132</v>
      </c>
      <c r="E44" s="12">
        <f t="shared" si="21"/>
        <v>37.121212121212125</v>
      </c>
      <c r="F44" s="12">
        <f t="shared" si="21"/>
        <v>62.878787878787875</v>
      </c>
      <c r="G44" s="20">
        <f t="shared" si="22"/>
        <v>132</v>
      </c>
      <c r="H44" s="12">
        <f t="shared" si="23"/>
        <v>19.696969696969695</v>
      </c>
      <c r="I44" s="12">
        <f t="shared" si="23"/>
        <v>2.2727272727272729</v>
      </c>
      <c r="J44" s="12">
        <f t="shared" si="23"/>
        <v>75.757575757575751</v>
      </c>
      <c r="K44" s="12">
        <f t="shared" si="23"/>
        <v>0</v>
      </c>
      <c r="L44" s="12">
        <f t="shared" si="23"/>
        <v>2.2727272727272729</v>
      </c>
    </row>
    <row r="45" spans="1:12" ht="15" customHeight="1" x14ac:dyDescent="0.15">
      <c r="A45" s="111"/>
      <c r="B45" s="11"/>
      <c r="C45" s="108" t="s">
        <v>65</v>
      </c>
      <c r="D45" s="21">
        <f t="shared" si="20"/>
        <v>18</v>
      </c>
      <c r="E45" s="9">
        <f t="shared" si="21"/>
        <v>33.333333333333329</v>
      </c>
      <c r="F45" s="9">
        <f t="shared" si="21"/>
        <v>66.666666666666657</v>
      </c>
      <c r="G45" s="21">
        <f t="shared" si="22"/>
        <v>18</v>
      </c>
      <c r="H45" s="9">
        <f t="shared" si="23"/>
        <v>5.5555555555555554</v>
      </c>
      <c r="I45" s="9">
        <f t="shared" si="23"/>
        <v>0</v>
      </c>
      <c r="J45" s="9">
        <f t="shared" si="23"/>
        <v>66.666666666666657</v>
      </c>
      <c r="K45" s="9">
        <f t="shared" si="23"/>
        <v>0</v>
      </c>
      <c r="L45" s="9">
        <f t="shared" si="23"/>
        <v>27.777777777777779</v>
      </c>
    </row>
    <row r="46" spans="1:12" ht="15" customHeight="1" x14ac:dyDescent="0.15">
      <c r="A46" s="111"/>
      <c r="B46" s="204" t="s">
        <v>5</v>
      </c>
      <c r="C46" s="113" t="s">
        <v>16</v>
      </c>
      <c r="D46" s="20">
        <f t="shared" si="20"/>
        <v>867</v>
      </c>
      <c r="E46" s="20">
        <f t="shared" si="20"/>
        <v>231</v>
      </c>
      <c r="F46" s="20">
        <f t="shared" si="20"/>
        <v>636</v>
      </c>
      <c r="G46" s="20">
        <f t="shared" si="20"/>
        <v>867</v>
      </c>
      <c r="H46" s="20">
        <f t="shared" si="20"/>
        <v>141</v>
      </c>
      <c r="I46" s="20">
        <f t="shared" si="20"/>
        <v>23</v>
      </c>
      <c r="J46" s="20">
        <f t="shared" si="20"/>
        <v>668</v>
      </c>
      <c r="K46" s="20">
        <f t="shared" si="20"/>
        <v>6</v>
      </c>
      <c r="L46" s="20">
        <f t="shared" si="20"/>
        <v>29</v>
      </c>
    </row>
    <row r="47" spans="1:12" ht="15" customHeight="1" x14ac:dyDescent="0.15">
      <c r="A47" s="111"/>
      <c r="B47" s="205"/>
      <c r="C47" s="112"/>
      <c r="D47" s="28">
        <f>IF(SUM(E47:F47)&gt;100,"－",SUM(E47:F47))</f>
        <v>100</v>
      </c>
      <c r="E47" s="28">
        <f>E156/$D46*100</f>
        <v>26.643598615916954</v>
      </c>
      <c r="F47" s="28">
        <f>F156/$D46*100</f>
        <v>73.356401384083043</v>
      </c>
      <c r="G47" s="28">
        <f>IF(SUM(H47:L47)&gt;100,"－",SUM(H47:L47))</f>
        <v>100</v>
      </c>
      <c r="H47" s="28">
        <f>H156/$G46*100</f>
        <v>16.262975778546711</v>
      </c>
      <c r="I47" s="28">
        <f>I156/$G46*100</f>
        <v>2.6528258362168398</v>
      </c>
      <c r="J47" s="28">
        <f>J156/$G46*100</f>
        <v>77.047289504036911</v>
      </c>
      <c r="K47" s="28">
        <f>K156/$G46*100</f>
        <v>0.69204152249134954</v>
      </c>
      <c r="L47" s="28">
        <f>L156/$G46*100</f>
        <v>3.3448673587081887</v>
      </c>
    </row>
    <row r="48" spans="1:12" ht="15" customHeight="1" x14ac:dyDescent="0.15">
      <c r="A48" s="111"/>
      <c r="B48" s="205"/>
      <c r="C48" s="110" t="s">
        <v>1</v>
      </c>
      <c r="D48" s="20">
        <f>D158</f>
        <v>467</v>
      </c>
      <c r="E48" s="12">
        <f>IF($D48=0,0,E158/$D48*100)</f>
        <v>27.837259100642399</v>
      </c>
      <c r="F48" s="12">
        <f>IF($D48=0,0,F158/$D48*100)</f>
        <v>72.162740899357601</v>
      </c>
      <c r="G48" s="20">
        <f>G158</f>
        <v>467</v>
      </c>
      <c r="H48" s="12">
        <f>IF($G48=0,0,H158/$G48*100)</f>
        <v>17.558886509635975</v>
      </c>
      <c r="I48" s="12">
        <f>IF($G48=0,0,I158/$G48*100)</f>
        <v>3.6402569593147751</v>
      </c>
      <c r="J48" s="12">
        <f>IF($G48=0,0,J158/$G48*100)</f>
        <v>74.089935760171315</v>
      </c>
      <c r="K48" s="12">
        <f>IF($G48=0,0,K158/$G48*100)</f>
        <v>1.070663811563169</v>
      </c>
      <c r="L48" s="12">
        <f>IF($G48=0,0,L158/$G48*100)</f>
        <v>3.6402569593147751</v>
      </c>
    </row>
    <row r="49" spans="1:12" ht="15" customHeight="1" x14ac:dyDescent="0.15">
      <c r="A49" s="111"/>
      <c r="B49" s="205"/>
      <c r="C49" s="110" t="s">
        <v>652</v>
      </c>
      <c r="D49" s="20">
        <f t="shared" ref="D49:L54" si="24">D159</f>
        <v>100</v>
      </c>
      <c r="E49" s="12">
        <f t="shared" ref="E49:F53" si="25">IF($D49=0,0,E159/$D49*100)</f>
        <v>25</v>
      </c>
      <c r="F49" s="12">
        <f t="shared" si="25"/>
        <v>75</v>
      </c>
      <c r="G49" s="20">
        <f t="shared" ref="G49:G53" si="26">G159</f>
        <v>100</v>
      </c>
      <c r="H49" s="12">
        <f t="shared" ref="H49:L53" si="27">IF($G49=0,0,H159/$G49*100)</f>
        <v>13</v>
      </c>
      <c r="I49" s="12">
        <f t="shared" si="27"/>
        <v>2</v>
      </c>
      <c r="J49" s="12">
        <f t="shared" si="27"/>
        <v>83</v>
      </c>
      <c r="K49" s="12">
        <f t="shared" si="27"/>
        <v>0</v>
      </c>
      <c r="L49" s="12">
        <f t="shared" si="27"/>
        <v>2</v>
      </c>
    </row>
    <row r="50" spans="1:12" ht="15" customHeight="1" x14ac:dyDescent="0.15">
      <c r="A50" s="111"/>
      <c r="B50" s="205"/>
      <c r="C50" s="110" t="s">
        <v>653</v>
      </c>
      <c r="D50" s="20">
        <f t="shared" si="24"/>
        <v>93</v>
      </c>
      <c r="E50" s="12">
        <f t="shared" si="25"/>
        <v>24.731182795698924</v>
      </c>
      <c r="F50" s="12">
        <f t="shared" si="25"/>
        <v>75.268817204301072</v>
      </c>
      <c r="G50" s="20">
        <f t="shared" si="26"/>
        <v>93</v>
      </c>
      <c r="H50" s="12">
        <f t="shared" si="27"/>
        <v>17.20430107526882</v>
      </c>
      <c r="I50" s="12">
        <f t="shared" si="27"/>
        <v>2.1505376344086025</v>
      </c>
      <c r="J50" s="12">
        <f t="shared" si="27"/>
        <v>77.41935483870968</v>
      </c>
      <c r="K50" s="12">
        <f t="shared" si="27"/>
        <v>1.0752688172043012</v>
      </c>
      <c r="L50" s="12">
        <f t="shared" si="27"/>
        <v>2.1505376344086025</v>
      </c>
    </row>
    <row r="51" spans="1:12" ht="15" customHeight="1" x14ac:dyDescent="0.15">
      <c r="A51" s="111"/>
      <c r="B51" s="200"/>
      <c r="C51" s="110" t="s">
        <v>654</v>
      </c>
      <c r="D51" s="20">
        <f t="shared" si="24"/>
        <v>123</v>
      </c>
      <c r="E51" s="12">
        <f t="shared" si="25"/>
        <v>22.76422764227642</v>
      </c>
      <c r="F51" s="12">
        <f t="shared" si="25"/>
        <v>77.235772357723576</v>
      </c>
      <c r="G51" s="20">
        <f t="shared" si="26"/>
        <v>123</v>
      </c>
      <c r="H51" s="12">
        <f t="shared" si="27"/>
        <v>14.634146341463413</v>
      </c>
      <c r="I51" s="12">
        <f t="shared" si="27"/>
        <v>0.81300813008130091</v>
      </c>
      <c r="J51" s="12">
        <f t="shared" si="27"/>
        <v>83.739837398373979</v>
      </c>
      <c r="K51" s="12">
        <f t="shared" si="27"/>
        <v>0</v>
      </c>
      <c r="L51" s="12">
        <f t="shared" si="27"/>
        <v>0.81300813008130091</v>
      </c>
    </row>
    <row r="52" spans="1:12" ht="15" customHeight="1" x14ac:dyDescent="0.15">
      <c r="A52" s="111"/>
      <c r="B52" s="200"/>
      <c r="C52" s="110" t="s">
        <v>119</v>
      </c>
      <c r="D52" s="20">
        <f t="shared" si="24"/>
        <v>66</v>
      </c>
      <c r="E52" s="12">
        <f t="shared" si="25"/>
        <v>37.878787878787875</v>
      </c>
      <c r="F52" s="12">
        <f t="shared" si="25"/>
        <v>62.121212121212125</v>
      </c>
      <c r="G52" s="20">
        <f t="shared" si="26"/>
        <v>66</v>
      </c>
      <c r="H52" s="12">
        <f t="shared" si="27"/>
        <v>13.636363636363635</v>
      </c>
      <c r="I52" s="12">
        <f t="shared" si="27"/>
        <v>1.5151515151515151</v>
      </c>
      <c r="J52" s="12">
        <f t="shared" si="27"/>
        <v>84.848484848484844</v>
      </c>
      <c r="K52" s="12">
        <f t="shared" si="27"/>
        <v>0</v>
      </c>
      <c r="L52" s="12">
        <f t="shared" si="27"/>
        <v>0</v>
      </c>
    </row>
    <row r="53" spans="1:12" ht="15" customHeight="1" x14ac:dyDescent="0.15">
      <c r="A53" s="108"/>
      <c r="B53" s="202"/>
      <c r="C53" s="108" t="s">
        <v>65</v>
      </c>
      <c r="D53" s="21">
        <f t="shared" si="24"/>
        <v>18</v>
      </c>
      <c r="E53" s="9">
        <f t="shared" si="25"/>
        <v>0</v>
      </c>
      <c r="F53" s="9">
        <f t="shared" si="25"/>
        <v>100</v>
      </c>
      <c r="G53" s="21">
        <f t="shared" si="26"/>
        <v>18</v>
      </c>
      <c r="H53" s="9">
        <f t="shared" si="27"/>
        <v>16.666666666666664</v>
      </c>
      <c r="I53" s="9">
        <f t="shared" si="27"/>
        <v>0</v>
      </c>
      <c r="J53" s="9">
        <f t="shared" si="27"/>
        <v>44.444444444444443</v>
      </c>
      <c r="K53" s="9">
        <f t="shared" si="27"/>
        <v>0</v>
      </c>
      <c r="L53" s="9">
        <f t="shared" si="27"/>
        <v>38.888888888888893</v>
      </c>
    </row>
    <row r="54" spans="1:12" ht="15" customHeight="1" x14ac:dyDescent="0.15">
      <c r="A54" s="114" t="s">
        <v>655</v>
      </c>
      <c r="B54" s="17" t="s">
        <v>6</v>
      </c>
      <c r="C54" s="113" t="s">
        <v>16</v>
      </c>
      <c r="D54" s="8">
        <f t="shared" si="24"/>
        <v>1143</v>
      </c>
      <c r="E54" s="8">
        <f t="shared" si="24"/>
        <v>593</v>
      </c>
      <c r="F54" s="8">
        <f t="shared" si="24"/>
        <v>550</v>
      </c>
      <c r="G54" s="8">
        <f t="shared" si="24"/>
        <v>1143</v>
      </c>
      <c r="H54" s="8">
        <f t="shared" si="24"/>
        <v>157</v>
      </c>
      <c r="I54" s="8">
        <f t="shared" si="24"/>
        <v>2</v>
      </c>
      <c r="J54" s="8">
        <f t="shared" si="24"/>
        <v>965</v>
      </c>
      <c r="K54" s="8">
        <f t="shared" si="24"/>
        <v>0</v>
      </c>
      <c r="L54" s="8">
        <f t="shared" si="24"/>
        <v>19</v>
      </c>
    </row>
    <row r="55" spans="1:12" ht="15" customHeight="1" x14ac:dyDescent="0.15">
      <c r="A55" s="203" t="s">
        <v>656</v>
      </c>
      <c r="B55" s="18" t="s">
        <v>7</v>
      </c>
      <c r="C55" s="112"/>
      <c r="D55" s="29">
        <f>IF(SUM(E55:F55)&gt;100,"－",SUM(E55:F55))</f>
        <v>100</v>
      </c>
      <c r="E55" s="28">
        <f>E164/$D54*100</f>
        <v>51.881014873140863</v>
      </c>
      <c r="F55" s="28">
        <f>F164/$D54*100</f>
        <v>48.118985126859144</v>
      </c>
      <c r="G55" s="29">
        <f>IF(SUM(H55:L55)&gt;100,"－",SUM(H55:L55))</f>
        <v>100.00000000000001</v>
      </c>
      <c r="H55" s="28">
        <f>H164/$G54*100</f>
        <v>13.735783027121609</v>
      </c>
      <c r="I55" s="28">
        <f>I164/$G54*100</f>
        <v>0.17497812773403326</v>
      </c>
      <c r="J55" s="28">
        <f>J164/$G54*100</f>
        <v>84.426946631671044</v>
      </c>
      <c r="K55" s="28">
        <f>K164/$G54*100</f>
        <v>0</v>
      </c>
      <c r="L55" s="28">
        <f>L164/$G54*100</f>
        <v>1.6622922134733158</v>
      </c>
    </row>
    <row r="56" spans="1:12" ht="15" customHeight="1" x14ac:dyDescent="0.15">
      <c r="A56" s="203"/>
      <c r="B56" s="18" t="s">
        <v>8</v>
      </c>
      <c r="C56" s="110" t="s">
        <v>1</v>
      </c>
      <c r="D56" s="20">
        <f>D166</f>
        <v>601</v>
      </c>
      <c r="E56" s="12">
        <f>IF($D56=0,0,E166/$D56*100)</f>
        <v>56.905158069883534</v>
      </c>
      <c r="F56" s="12">
        <f>IF($D56=0,0,F166/$D56*100)</f>
        <v>43.094841930116473</v>
      </c>
      <c r="G56" s="20">
        <f>G166</f>
        <v>601</v>
      </c>
      <c r="H56" s="12">
        <f>IF($G56=0,0,H166/$G56*100)</f>
        <v>13.643926788685523</v>
      </c>
      <c r="I56" s="12">
        <f>IF($G56=0,0,I166/$G56*100)</f>
        <v>0.33277870216306155</v>
      </c>
      <c r="J56" s="12">
        <f>IF($G56=0,0,J166/$G56*100)</f>
        <v>83.860232945091511</v>
      </c>
      <c r="K56" s="12">
        <f>IF($G56=0,0,K166/$G56*100)</f>
        <v>0</v>
      </c>
      <c r="L56" s="12">
        <f>IF($G56=0,0,L166/$G56*100)</f>
        <v>2.1630615640599005</v>
      </c>
    </row>
    <row r="57" spans="1:12" ht="15" customHeight="1" x14ac:dyDescent="0.15">
      <c r="A57" s="203"/>
      <c r="B57" s="18" t="s">
        <v>9</v>
      </c>
      <c r="C57" s="110" t="s">
        <v>652</v>
      </c>
      <c r="D57" s="20">
        <f t="shared" ref="D57:L61" si="28">D167</f>
        <v>334</v>
      </c>
      <c r="E57" s="12">
        <f t="shared" ref="E57:F60" si="29">IF($D57=0,0,E167/$D57*100)</f>
        <v>52.095808383233532</v>
      </c>
      <c r="F57" s="12">
        <f t="shared" si="29"/>
        <v>47.904191616766468</v>
      </c>
      <c r="G57" s="20">
        <f t="shared" ref="G57:G60" si="30">G167</f>
        <v>334</v>
      </c>
      <c r="H57" s="12">
        <f t="shared" ref="H57:L60" si="31">IF($G57=0,0,H167/$G57*100)</f>
        <v>11.976047904191617</v>
      </c>
      <c r="I57" s="12">
        <f t="shared" si="31"/>
        <v>0</v>
      </c>
      <c r="J57" s="12">
        <f t="shared" si="31"/>
        <v>87.125748502994014</v>
      </c>
      <c r="K57" s="12">
        <f t="shared" si="31"/>
        <v>0</v>
      </c>
      <c r="L57" s="12">
        <f t="shared" si="31"/>
        <v>0.89820359281437123</v>
      </c>
    </row>
    <row r="58" spans="1:12" ht="15" customHeight="1" x14ac:dyDescent="0.15">
      <c r="A58" s="111"/>
      <c r="B58" s="18"/>
      <c r="C58" s="110" t="s">
        <v>653</v>
      </c>
      <c r="D58" s="20">
        <f t="shared" si="28"/>
        <v>106</v>
      </c>
      <c r="E58" s="12">
        <f t="shared" si="29"/>
        <v>36.79245283018868</v>
      </c>
      <c r="F58" s="12">
        <f t="shared" si="29"/>
        <v>63.20754716981132</v>
      </c>
      <c r="G58" s="20">
        <f t="shared" si="30"/>
        <v>106</v>
      </c>
      <c r="H58" s="12">
        <f t="shared" si="31"/>
        <v>13.20754716981132</v>
      </c>
      <c r="I58" s="12">
        <f t="shared" si="31"/>
        <v>0</v>
      </c>
      <c r="J58" s="12">
        <f t="shared" si="31"/>
        <v>86.79245283018868</v>
      </c>
      <c r="K58" s="12">
        <f t="shared" si="31"/>
        <v>0</v>
      </c>
      <c r="L58" s="12">
        <f t="shared" si="31"/>
        <v>0</v>
      </c>
    </row>
    <row r="59" spans="1:12" ht="15" customHeight="1" x14ac:dyDescent="0.15">
      <c r="A59" s="111"/>
      <c r="B59" s="18"/>
      <c r="C59" s="110" t="s">
        <v>657</v>
      </c>
      <c r="D59" s="20">
        <f t="shared" si="28"/>
        <v>98</v>
      </c>
      <c r="E59" s="12">
        <f t="shared" si="29"/>
        <v>36.734693877551024</v>
      </c>
      <c r="F59" s="12">
        <f t="shared" si="29"/>
        <v>63.265306122448983</v>
      </c>
      <c r="G59" s="20">
        <f t="shared" si="30"/>
        <v>98</v>
      </c>
      <c r="H59" s="12">
        <f t="shared" si="31"/>
        <v>21.428571428571427</v>
      </c>
      <c r="I59" s="12">
        <f t="shared" si="31"/>
        <v>0</v>
      </c>
      <c r="J59" s="12">
        <f t="shared" si="31"/>
        <v>77.551020408163268</v>
      </c>
      <c r="K59" s="12">
        <f t="shared" si="31"/>
        <v>0</v>
      </c>
      <c r="L59" s="12">
        <f t="shared" si="31"/>
        <v>1.0204081632653061</v>
      </c>
    </row>
    <row r="60" spans="1:12" ht="15" customHeight="1" x14ac:dyDescent="0.15">
      <c r="A60" s="111"/>
      <c r="B60" s="19"/>
      <c r="C60" s="108" t="s">
        <v>65</v>
      </c>
      <c r="D60" s="21">
        <f t="shared" si="28"/>
        <v>4</v>
      </c>
      <c r="E60" s="9">
        <f t="shared" si="29"/>
        <v>50</v>
      </c>
      <c r="F60" s="9">
        <f t="shared" si="29"/>
        <v>50</v>
      </c>
      <c r="G60" s="21">
        <f t="shared" si="30"/>
        <v>4</v>
      </c>
      <c r="H60" s="9">
        <f t="shared" si="31"/>
        <v>0</v>
      </c>
      <c r="I60" s="9">
        <f t="shared" si="31"/>
        <v>0</v>
      </c>
      <c r="J60" s="9">
        <f t="shared" si="31"/>
        <v>50</v>
      </c>
      <c r="K60" s="9">
        <f t="shared" si="31"/>
        <v>0</v>
      </c>
      <c r="L60" s="9">
        <f t="shared" si="31"/>
        <v>50</v>
      </c>
    </row>
    <row r="61" spans="1:12" ht="15" customHeight="1" x14ac:dyDescent="0.15">
      <c r="A61" s="111"/>
      <c r="B61" s="11" t="s">
        <v>2</v>
      </c>
      <c r="C61" s="113" t="s">
        <v>16</v>
      </c>
      <c r="D61" s="20">
        <f t="shared" si="28"/>
        <v>724</v>
      </c>
      <c r="E61" s="20">
        <f t="shared" si="28"/>
        <v>271</v>
      </c>
      <c r="F61" s="20">
        <f t="shared" si="28"/>
        <v>453</v>
      </c>
      <c r="G61" s="20">
        <f t="shared" si="28"/>
        <v>724</v>
      </c>
      <c r="H61" s="20">
        <f t="shared" si="28"/>
        <v>144</v>
      </c>
      <c r="I61" s="20">
        <f t="shared" si="28"/>
        <v>12</v>
      </c>
      <c r="J61" s="20">
        <f t="shared" si="28"/>
        <v>551</v>
      </c>
      <c r="K61" s="20">
        <f t="shared" si="28"/>
        <v>0</v>
      </c>
      <c r="L61" s="20">
        <f t="shared" si="28"/>
        <v>17</v>
      </c>
    </row>
    <row r="62" spans="1:12" ht="15" customHeight="1" x14ac:dyDescent="0.15">
      <c r="A62" s="111"/>
      <c r="B62" s="11" t="s">
        <v>3</v>
      </c>
      <c r="C62" s="112"/>
      <c r="D62" s="28">
        <f>IF(SUM(E62:F62)&gt;100,"－",SUM(E62:F62))</f>
        <v>100</v>
      </c>
      <c r="E62" s="28">
        <f>E171/$D61*100</f>
        <v>37.430939226519335</v>
      </c>
      <c r="F62" s="28">
        <f>F171/$D61*100</f>
        <v>62.569060773480665</v>
      </c>
      <c r="G62" s="28">
        <f>IF(SUM(H62:L62)&gt;100,"－",SUM(H62:L62))</f>
        <v>100</v>
      </c>
      <c r="H62" s="28">
        <f>H171/$G61*100</f>
        <v>19.88950276243094</v>
      </c>
      <c r="I62" s="28">
        <f>I171/$G61*100</f>
        <v>1.6574585635359116</v>
      </c>
      <c r="J62" s="28">
        <f>J171/$G61*100</f>
        <v>76.104972375690608</v>
      </c>
      <c r="K62" s="28">
        <f>K171/$G61*100</f>
        <v>0</v>
      </c>
      <c r="L62" s="28">
        <f>L171/$G61*100</f>
        <v>2.3480662983425415</v>
      </c>
    </row>
    <row r="63" spans="1:12" ht="15" customHeight="1" x14ac:dyDescent="0.15">
      <c r="A63" s="111"/>
      <c r="B63" s="11" t="s">
        <v>4</v>
      </c>
      <c r="C63" s="110" t="s">
        <v>1</v>
      </c>
      <c r="D63" s="20">
        <f>D173</f>
        <v>427</v>
      </c>
      <c r="E63" s="12">
        <f>IF($D63=0,0,E173/$D63*100)</f>
        <v>39.812646370023415</v>
      </c>
      <c r="F63" s="12">
        <f>IF($D63=0,0,F173/$D63*100)</f>
        <v>60.187353629976585</v>
      </c>
      <c r="G63" s="20">
        <f>G173</f>
        <v>427</v>
      </c>
      <c r="H63" s="12">
        <f>IF($G63=0,0,H173/$G63*100)</f>
        <v>19.906323185011708</v>
      </c>
      <c r="I63" s="12">
        <f>IF($G63=0,0,I173/$G63*100)</f>
        <v>1.873536299765808</v>
      </c>
      <c r="J63" s="12">
        <f>IF($G63=0,0,J173/$G63*100)</f>
        <v>76.580796252927399</v>
      </c>
      <c r="K63" s="12">
        <f>IF($G63=0,0,K173/$G63*100)</f>
        <v>0</v>
      </c>
      <c r="L63" s="12">
        <f>IF($G63=0,0,L173/$G63*100)</f>
        <v>1.639344262295082</v>
      </c>
    </row>
    <row r="64" spans="1:12" ht="15" customHeight="1" x14ac:dyDescent="0.15">
      <c r="A64" s="111"/>
      <c r="B64" s="11"/>
      <c r="C64" s="110" t="s">
        <v>652</v>
      </c>
      <c r="D64" s="20">
        <f t="shared" ref="D64:L68" si="32">D174</f>
        <v>98</v>
      </c>
      <c r="E64" s="12">
        <f t="shared" ref="E64:F67" si="33">IF($D64=0,0,E174/$D64*100)</f>
        <v>41.836734693877553</v>
      </c>
      <c r="F64" s="12">
        <f t="shared" si="33"/>
        <v>58.163265306122447</v>
      </c>
      <c r="G64" s="20">
        <f t="shared" ref="G64:G67" si="34">G174</f>
        <v>98</v>
      </c>
      <c r="H64" s="12">
        <f t="shared" ref="H64:L67" si="35">IF($G64=0,0,H174/$G64*100)</f>
        <v>15.306122448979592</v>
      </c>
      <c r="I64" s="12">
        <f t="shared" si="35"/>
        <v>1.0204081632653061</v>
      </c>
      <c r="J64" s="12">
        <f t="shared" si="35"/>
        <v>81.632653061224488</v>
      </c>
      <c r="K64" s="12">
        <f t="shared" si="35"/>
        <v>0</v>
      </c>
      <c r="L64" s="12">
        <f t="shared" si="35"/>
        <v>2.0408163265306123</v>
      </c>
    </row>
    <row r="65" spans="1:12" ht="15" customHeight="1" x14ac:dyDescent="0.15">
      <c r="A65" s="111"/>
      <c r="B65" s="11"/>
      <c r="C65" s="110" t="s">
        <v>653</v>
      </c>
      <c r="D65" s="20">
        <f t="shared" si="32"/>
        <v>68</v>
      </c>
      <c r="E65" s="12">
        <f t="shared" si="33"/>
        <v>26.47058823529412</v>
      </c>
      <c r="F65" s="12">
        <f t="shared" si="33"/>
        <v>73.529411764705884</v>
      </c>
      <c r="G65" s="20">
        <f t="shared" si="34"/>
        <v>68</v>
      </c>
      <c r="H65" s="12">
        <f t="shared" si="35"/>
        <v>20.588235294117645</v>
      </c>
      <c r="I65" s="12">
        <f t="shared" si="35"/>
        <v>1.4705882352941175</v>
      </c>
      <c r="J65" s="12">
        <f t="shared" si="35"/>
        <v>75</v>
      </c>
      <c r="K65" s="12">
        <f t="shared" si="35"/>
        <v>0</v>
      </c>
      <c r="L65" s="12">
        <f t="shared" si="35"/>
        <v>2.9411764705882351</v>
      </c>
    </row>
    <row r="66" spans="1:12" ht="15" customHeight="1" x14ac:dyDescent="0.15">
      <c r="A66" s="111"/>
      <c r="B66" s="11"/>
      <c r="C66" s="110" t="s">
        <v>657</v>
      </c>
      <c r="D66" s="20">
        <f t="shared" si="32"/>
        <v>118</v>
      </c>
      <c r="E66" s="12">
        <f t="shared" si="33"/>
        <v>32.20338983050847</v>
      </c>
      <c r="F66" s="12">
        <f t="shared" si="33"/>
        <v>67.796610169491515</v>
      </c>
      <c r="G66" s="20">
        <f t="shared" si="34"/>
        <v>118</v>
      </c>
      <c r="H66" s="12">
        <f t="shared" si="35"/>
        <v>25.423728813559322</v>
      </c>
      <c r="I66" s="12">
        <f t="shared" si="35"/>
        <v>1.6949152542372881</v>
      </c>
      <c r="J66" s="12">
        <f t="shared" si="35"/>
        <v>72.033898305084747</v>
      </c>
      <c r="K66" s="12">
        <f t="shared" si="35"/>
        <v>0</v>
      </c>
      <c r="L66" s="12">
        <f t="shared" si="35"/>
        <v>0.84745762711864403</v>
      </c>
    </row>
    <row r="67" spans="1:12" ht="15" customHeight="1" x14ac:dyDescent="0.15">
      <c r="A67" s="111"/>
      <c r="B67" s="11"/>
      <c r="C67" s="108" t="s">
        <v>65</v>
      </c>
      <c r="D67" s="21">
        <f t="shared" si="32"/>
        <v>13</v>
      </c>
      <c r="E67" s="9">
        <f t="shared" si="33"/>
        <v>30.76923076923077</v>
      </c>
      <c r="F67" s="9">
        <f t="shared" si="33"/>
        <v>69.230769230769226</v>
      </c>
      <c r="G67" s="21">
        <f t="shared" si="34"/>
        <v>13</v>
      </c>
      <c r="H67" s="9">
        <f t="shared" si="35"/>
        <v>0</v>
      </c>
      <c r="I67" s="9">
        <f t="shared" si="35"/>
        <v>0</v>
      </c>
      <c r="J67" s="9">
        <f t="shared" si="35"/>
        <v>61.53846153846154</v>
      </c>
      <c r="K67" s="9">
        <f t="shared" si="35"/>
        <v>0</v>
      </c>
      <c r="L67" s="9">
        <f t="shared" si="35"/>
        <v>38.461538461538467</v>
      </c>
    </row>
    <row r="68" spans="1:12" ht="15" customHeight="1" x14ac:dyDescent="0.15">
      <c r="A68" s="111"/>
      <c r="B68" s="204" t="s">
        <v>5</v>
      </c>
      <c r="C68" s="113" t="s">
        <v>16</v>
      </c>
      <c r="D68" s="20">
        <f t="shared" si="32"/>
        <v>885</v>
      </c>
      <c r="E68" s="20">
        <f t="shared" si="32"/>
        <v>236</v>
      </c>
      <c r="F68" s="20">
        <f t="shared" si="32"/>
        <v>649</v>
      </c>
      <c r="G68" s="20">
        <f t="shared" si="32"/>
        <v>885</v>
      </c>
      <c r="H68" s="20">
        <f t="shared" si="32"/>
        <v>144</v>
      </c>
      <c r="I68" s="20">
        <f t="shared" si="32"/>
        <v>24</v>
      </c>
      <c r="J68" s="20">
        <f t="shared" si="32"/>
        <v>680</v>
      </c>
      <c r="K68" s="20">
        <f t="shared" si="32"/>
        <v>7</v>
      </c>
      <c r="L68" s="20">
        <f t="shared" si="32"/>
        <v>30</v>
      </c>
    </row>
    <row r="69" spans="1:12" ht="15" customHeight="1" x14ac:dyDescent="0.15">
      <c r="A69" s="111"/>
      <c r="B69" s="205"/>
      <c r="C69" s="112"/>
      <c r="D69" s="28">
        <f>IF(SUM(E69:F69)&gt;100,"－",SUM(E69:F69))</f>
        <v>100</v>
      </c>
      <c r="E69" s="28">
        <f>E178/$D68*100</f>
        <v>26.666666666666668</v>
      </c>
      <c r="F69" s="28">
        <f>F178/$D68*100</f>
        <v>73.333333333333329</v>
      </c>
      <c r="G69" s="28">
        <f>IF(SUM(H69:L69)&gt;100,"－",SUM(H69:L69))</f>
        <v>99.999999999999986</v>
      </c>
      <c r="H69" s="28">
        <f>H178/$G68*100</f>
        <v>16.271186440677965</v>
      </c>
      <c r="I69" s="28">
        <f>I178/$G68*100</f>
        <v>2.7118644067796609</v>
      </c>
      <c r="J69" s="28">
        <f>J178/$G68*100</f>
        <v>76.836158192090394</v>
      </c>
      <c r="K69" s="28">
        <f>K178/$G68*100</f>
        <v>0.79096045197740106</v>
      </c>
      <c r="L69" s="28">
        <f>L178/$G68*100</f>
        <v>3.3898305084745761</v>
      </c>
    </row>
    <row r="70" spans="1:12" ht="15" customHeight="1" x14ac:dyDescent="0.15">
      <c r="A70" s="111"/>
      <c r="B70" s="205"/>
      <c r="C70" s="110" t="s">
        <v>1</v>
      </c>
      <c r="D70" s="20">
        <f>D180</f>
        <v>526</v>
      </c>
      <c r="E70" s="12">
        <f>IF($D70=0,0,E180/$D70*100)</f>
        <v>29.277566539923956</v>
      </c>
      <c r="F70" s="12">
        <f>IF($D70=0,0,F180/$D70*100)</f>
        <v>70.722433460076047</v>
      </c>
      <c r="G70" s="20">
        <f>G180</f>
        <v>526</v>
      </c>
      <c r="H70" s="12">
        <f>IF($G70=0,0,H180/$G70*100)</f>
        <v>18.631178707224336</v>
      </c>
      <c r="I70" s="12">
        <f>IF($G70=0,0,I180/$G70*100)</f>
        <v>3.041825095057034</v>
      </c>
      <c r="J70" s="12">
        <f>IF($G70=0,0,J180/$G70*100)</f>
        <v>73.764258555133082</v>
      </c>
      <c r="K70" s="12">
        <f>IF($G70=0,0,K180/$G70*100)</f>
        <v>1.1406844106463878</v>
      </c>
      <c r="L70" s="12">
        <f>IF($G70=0,0,L180/$G70*100)</f>
        <v>3.4220532319391634</v>
      </c>
    </row>
    <row r="71" spans="1:12" ht="15" customHeight="1" x14ac:dyDescent="0.15">
      <c r="A71" s="111"/>
      <c r="B71" s="205"/>
      <c r="C71" s="110" t="s">
        <v>652</v>
      </c>
      <c r="D71" s="20">
        <f t="shared" ref="D71:L75" si="36">D181</f>
        <v>139</v>
      </c>
      <c r="E71" s="12">
        <f t="shared" ref="E71:F74" si="37">IF($D71=0,0,E181/$D71*100)</f>
        <v>23.741007194244602</v>
      </c>
      <c r="F71" s="12">
        <f t="shared" si="37"/>
        <v>76.258992805755398</v>
      </c>
      <c r="G71" s="20">
        <f t="shared" ref="G71:G74" si="38">G181</f>
        <v>139</v>
      </c>
      <c r="H71" s="12">
        <f t="shared" ref="H71:L74" si="39">IF($G71=0,0,H181/$G71*100)</f>
        <v>12.949640287769784</v>
      </c>
      <c r="I71" s="12">
        <f t="shared" si="39"/>
        <v>0.71942446043165476</v>
      </c>
      <c r="J71" s="12">
        <f t="shared" si="39"/>
        <v>84.172661870503589</v>
      </c>
      <c r="K71" s="12">
        <f t="shared" si="39"/>
        <v>0</v>
      </c>
      <c r="L71" s="12">
        <f t="shared" si="39"/>
        <v>2.1582733812949639</v>
      </c>
    </row>
    <row r="72" spans="1:12" ht="15" customHeight="1" x14ac:dyDescent="0.15">
      <c r="A72" s="111"/>
      <c r="B72" s="205"/>
      <c r="C72" s="110" t="s">
        <v>653</v>
      </c>
      <c r="D72" s="20">
        <f t="shared" si="36"/>
        <v>74</v>
      </c>
      <c r="E72" s="12">
        <f t="shared" si="37"/>
        <v>22.972972972972975</v>
      </c>
      <c r="F72" s="12">
        <f t="shared" si="37"/>
        <v>77.027027027027032</v>
      </c>
      <c r="G72" s="20">
        <f t="shared" si="38"/>
        <v>74</v>
      </c>
      <c r="H72" s="12">
        <f t="shared" si="39"/>
        <v>14.864864864864865</v>
      </c>
      <c r="I72" s="12">
        <f t="shared" si="39"/>
        <v>0</v>
      </c>
      <c r="J72" s="12">
        <f t="shared" si="39"/>
        <v>85.13513513513513</v>
      </c>
      <c r="K72" s="12">
        <f t="shared" si="39"/>
        <v>0</v>
      </c>
      <c r="L72" s="12">
        <f t="shared" si="39"/>
        <v>0</v>
      </c>
    </row>
    <row r="73" spans="1:12" ht="15" customHeight="1" x14ac:dyDescent="0.15">
      <c r="A73" s="111"/>
      <c r="B73" s="200"/>
      <c r="C73" s="110" t="s">
        <v>657</v>
      </c>
      <c r="D73" s="20">
        <f t="shared" si="36"/>
        <v>132</v>
      </c>
      <c r="E73" s="12">
        <f t="shared" si="37"/>
        <v>24.242424242424242</v>
      </c>
      <c r="F73" s="12">
        <f t="shared" si="37"/>
        <v>75.757575757575751</v>
      </c>
      <c r="G73" s="20">
        <f t="shared" si="38"/>
        <v>132</v>
      </c>
      <c r="H73" s="12">
        <f t="shared" si="39"/>
        <v>11.363636363636363</v>
      </c>
      <c r="I73" s="12">
        <f t="shared" si="39"/>
        <v>5.3030303030303028</v>
      </c>
      <c r="J73" s="12">
        <f t="shared" si="39"/>
        <v>81.060606060606062</v>
      </c>
      <c r="K73" s="12">
        <f t="shared" si="39"/>
        <v>0.75757575757575757</v>
      </c>
      <c r="L73" s="12">
        <f t="shared" si="39"/>
        <v>1.5151515151515151</v>
      </c>
    </row>
    <row r="74" spans="1:12" ht="15" customHeight="1" x14ac:dyDescent="0.15">
      <c r="A74" s="108"/>
      <c r="B74" s="202"/>
      <c r="C74" s="108" t="s">
        <v>65</v>
      </c>
      <c r="D74" s="21">
        <f t="shared" si="36"/>
        <v>14</v>
      </c>
      <c r="E74" s="9">
        <f t="shared" si="37"/>
        <v>0</v>
      </c>
      <c r="F74" s="9">
        <f t="shared" si="37"/>
        <v>100</v>
      </c>
      <c r="G74" s="21">
        <f t="shared" si="38"/>
        <v>14</v>
      </c>
      <c r="H74" s="9">
        <f t="shared" si="39"/>
        <v>14.285714285714285</v>
      </c>
      <c r="I74" s="9">
        <f t="shared" si="39"/>
        <v>0</v>
      </c>
      <c r="J74" s="9">
        <f t="shared" si="39"/>
        <v>35.714285714285715</v>
      </c>
      <c r="K74" s="9">
        <f t="shared" si="39"/>
        <v>0</v>
      </c>
      <c r="L74" s="9">
        <f t="shared" si="39"/>
        <v>50</v>
      </c>
    </row>
    <row r="75" spans="1:12" ht="15" customHeight="1" x14ac:dyDescent="0.15">
      <c r="A75" s="114" t="s">
        <v>556</v>
      </c>
      <c r="B75" s="17" t="s">
        <v>6</v>
      </c>
      <c r="C75" s="113" t="s">
        <v>16</v>
      </c>
      <c r="D75" s="8">
        <f t="shared" si="36"/>
        <v>1165</v>
      </c>
      <c r="E75" s="8">
        <f t="shared" si="36"/>
        <v>602</v>
      </c>
      <c r="F75" s="8">
        <f t="shared" si="36"/>
        <v>563</v>
      </c>
      <c r="G75" s="8">
        <f t="shared" si="36"/>
        <v>1165</v>
      </c>
      <c r="H75" s="8">
        <f t="shared" si="36"/>
        <v>159</v>
      </c>
      <c r="I75" s="8">
        <f t="shared" si="36"/>
        <v>2</v>
      </c>
      <c r="J75" s="8">
        <f t="shared" si="36"/>
        <v>984</v>
      </c>
      <c r="K75" s="8">
        <f t="shared" si="36"/>
        <v>0</v>
      </c>
      <c r="L75" s="8">
        <f t="shared" si="36"/>
        <v>20</v>
      </c>
    </row>
    <row r="76" spans="1:12" ht="15" customHeight="1" x14ac:dyDescent="0.15">
      <c r="A76" s="203" t="s">
        <v>557</v>
      </c>
      <c r="B76" s="18" t="s">
        <v>7</v>
      </c>
      <c r="C76" s="112"/>
      <c r="D76" s="29">
        <f>IF(SUM(E76:F76)&gt;100,"－",SUM(E76:F76))</f>
        <v>100</v>
      </c>
      <c r="E76" s="28">
        <f>E185/$D75*100</f>
        <v>51.673819742489272</v>
      </c>
      <c r="F76" s="28">
        <f>F185/$D75*100</f>
        <v>48.326180257510728</v>
      </c>
      <c r="G76" s="29">
        <f>IF(SUM(H76:L76)&gt;100,"－",SUM(H76:L76))</f>
        <v>100</v>
      </c>
      <c r="H76" s="28">
        <f>H185/$G75*100</f>
        <v>13.648068669527897</v>
      </c>
      <c r="I76" s="28">
        <f>I185/$G75*100</f>
        <v>0.17167381974248927</v>
      </c>
      <c r="J76" s="28">
        <f>J185/$G75*100</f>
        <v>84.46351931330473</v>
      </c>
      <c r="K76" s="28">
        <f>K185/$G75*100</f>
        <v>0</v>
      </c>
      <c r="L76" s="28">
        <f>L185/$G75*100</f>
        <v>1.7167381974248928</v>
      </c>
    </row>
    <row r="77" spans="1:12" ht="15" customHeight="1" x14ac:dyDescent="0.15">
      <c r="A77" s="203"/>
      <c r="B77" s="18" t="s">
        <v>8</v>
      </c>
      <c r="C77" s="110" t="s">
        <v>558</v>
      </c>
      <c r="D77" s="20">
        <f>D187</f>
        <v>87</v>
      </c>
      <c r="E77" s="12">
        <f>IF($D77=0,0,E187/$D77*100)</f>
        <v>42.528735632183903</v>
      </c>
      <c r="F77" s="12">
        <f>IF($D77=0,0,F187/$D77*100)</f>
        <v>57.47126436781609</v>
      </c>
      <c r="G77" s="20">
        <f>G187</f>
        <v>87</v>
      </c>
      <c r="H77" s="12">
        <f>IF($G77=0,0,H187/$G77*100)</f>
        <v>25.287356321839084</v>
      </c>
      <c r="I77" s="12">
        <f>IF($G77=0,0,I187/$G77*100)</f>
        <v>0</v>
      </c>
      <c r="J77" s="12">
        <f>IF($G77=0,0,J187/$G77*100)</f>
        <v>73.563218390804593</v>
      </c>
      <c r="K77" s="12">
        <f>IF($G77=0,0,K187/$G77*100)</f>
        <v>0</v>
      </c>
      <c r="L77" s="12">
        <f>IF($G77=0,0,L187/$G77*100)</f>
        <v>1.1494252873563218</v>
      </c>
    </row>
    <row r="78" spans="1:12" ht="15" customHeight="1" x14ac:dyDescent="0.15">
      <c r="A78" s="111"/>
      <c r="B78" s="18" t="s">
        <v>9</v>
      </c>
      <c r="C78" s="110" t="s">
        <v>559</v>
      </c>
      <c r="D78" s="20">
        <f t="shared" ref="D78:L81" si="40">D188</f>
        <v>1009</v>
      </c>
      <c r="E78" s="12">
        <f t="shared" ref="E78:F80" si="41">IF($D78=0,0,E188/$D78*100)</f>
        <v>52.923686818632312</v>
      </c>
      <c r="F78" s="12">
        <f t="shared" si="41"/>
        <v>47.076313181367688</v>
      </c>
      <c r="G78" s="20">
        <f t="shared" ref="G78:G80" si="42">G188</f>
        <v>1009</v>
      </c>
      <c r="H78" s="12">
        <f t="shared" ref="H78:L80" si="43">IF($G78=0,0,H188/$G78*100)</f>
        <v>12.884043607532211</v>
      </c>
      <c r="I78" s="12">
        <f t="shared" si="43"/>
        <v>9.9108027750247768E-2</v>
      </c>
      <c r="J78" s="12">
        <f t="shared" si="43"/>
        <v>86.521308225966294</v>
      </c>
      <c r="K78" s="12">
        <f t="shared" si="43"/>
        <v>0</v>
      </c>
      <c r="L78" s="12">
        <f t="shared" si="43"/>
        <v>0.49554013875123881</v>
      </c>
    </row>
    <row r="79" spans="1:12" ht="15" customHeight="1" x14ac:dyDescent="0.15">
      <c r="A79" s="111"/>
      <c r="B79" s="18"/>
      <c r="C79" s="110" t="s">
        <v>26</v>
      </c>
      <c r="D79" s="20">
        <f t="shared" si="40"/>
        <v>17</v>
      </c>
      <c r="E79" s="12">
        <f t="shared" si="41"/>
        <v>47.058823529411761</v>
      </c>
      <c r="F79" s="12">
        <f t="shared" si="41"/>
        <v>52.941176470588239</v>
      </c>
      <c r="G79" s="20">
        <f t="shared" si="42"/>
        <v>17</v>
      </c>
      <c r="H79" s="12">
        <f t="shared" si="43"/>
        <v>11.76470588235294</v>
      </c>
      <c r="I79" s="12">
        <f t="shared" si="43"/>
        <v>0</v>
      </c>
      <c r="J79" s="12">
        <f t="shared" si="43"/>
        <v>88.235294117647058</v>
      </c>
      <c r="K79" s="12">
        <f t="shared" si="43"/>
        <v>0</v>
      </c>
      <c r="L79" s="12">
        <f t="shared" si="43"/>
        <v>0</v>
      </c>
    </row>
    <row r="80" spans="1:12" ht="15" customHeight="1" x14ac:dyDescent="0.15">
      <c r="A80" s="111"/>
      <c r="B80" s="19"/>
      <c r="C80" s="108" t="s">
        <v>65</v>
      </c>
      <c r="D80" s="21">
        <f t="shared" si="40"/>
        <v>52</v>
      </c>
      <c r="E80" s="9">
        <f t="shared" si="41"/>
        <v>44.230769230769226</v>
      </c>
      <c r="F80" s="9">
        <f t="shared" si="41"/>
        <v>55.769230769230774</v>
      </c>
      <c r="G80" s="21">
        <f t="shared" si="42"/>
        <v>52</v>
      </c>
      <c r="H80" s="9">
        <f t="shared" si="43"/>
        <v>9.6153846153846168</v>
      </c>
      <c r="I80" s="9">
        <f t="shared" si="43"/>
        <v>1.9230769230769231</v>
      </c>
      <c r="J80" s="9">
        <f t="shared" si="43"/>
        <v>61.53846153846154</v>
      </c>
      <c r="K80" s="9">
        <f t="shared" si="43"/>
        <v>0</v>
      </c>
      <c r="L80" s="9">
        <f t="shared" si="43"/>
        <v>26.923076923076923</v>
      </c>
    </row>
    <row r="81" spans="1:12" ht="15" customHeight="1" x14ac:dyDescent="0.15">
      <c r="A81" s="111"/>
      <c r="B81" s="11" t="s">
        <v>2</v>
      </c>
      <c r="C81" s="113" t="s">
        <v>16</v>
      </c>
      <c r="D81" s="20">
        <f t="shared" si="40"/>
        <v>835</v>
      </c>
      <c r="E81" s="20">
        <f t="shared" si="40"/>
        <v>315</v>
      </c>
      <c r="F81" s="20">
        <f t="shared" si="40"/>
        <v>520</v>
      </c>
      <c r="G81" s="20">
        <f t="shared" si="40"/>
        <v>835</v>
      </c>
      <c r="H81" s="20">
        <f t="shared" si="40"/>
        <v>170</v>
      </c>
      <c r="I81" s="20">
        <f t="shared" si="40"/>
        <v>16</v>
      </c>
      <c r="J81" s="20">
        <f t="shared" si="40"/>
        <v>629</v>
      </c>
      <c r="K81" s="20">
        <f t="shared" si="40"/>
        <v>0</v>
      </c>
      <c r="L81" s="20">
        <f t="shared" si="40"/>
        <v>20</v>
      </c>
    </row>
    <row r="82" spans="1:12" ht="15" customHeight="1" x14ac:dyDescent="0.15">
      <c r="A82" s="111"/>
      <c r="B82" s="11" t="s">
        <v>3</v>
      </c>
      <c r="C82" s="112"/>
      <c r="D82" s="28">
        <f>IF(SUM(E82:F82)&gt;100,"－",SUM(E82:F82))</f>
        <v>100</v>
      </c>
      <c r="E82" s="28">
        <f>E191/$D81*100</f>
        <v>37.724550898203589</v>
      </c>
      <c r="F82" s="28">
        <f>F191/$D81*100</f>
        <v>62.275449101796411</v>
      </c>
      <c r="G82" s="28">
        <f>IF(SUM(H82:L82)&gt;100,"－",SUM(H82:L82))</f>
        <v>100.00000000000001</v>
      </c>
      <c r="H82" s="28">
        <f>H191/$G81*100</f>
        <v>20.359281437125748</v>
      </c>
      <c r="I82" s="28">
        <f>I191/$G81*100</f>
        <v>1.9161676646706587</v>
      </c>
      <c r="J82" s="28">
        <f>J191/$G81*100</f>
        <v>75.329341317365277</v>
      </c>
      <c r="K82" s="28">
        <f>K191/$G81*100</f>
        <v>0</v>
      </c>
      <c r="L82" s="28">
        <f>L191/$G81*100</f>
        <v>2.3952095808383236</v>
      </c>
    </row>
    <row r="83" spans="1:12" ht="15" customHeight="1" x14ac:dyDescent="0.15">
      <c r="A83" s="111"/>
      <c r="B83" s="11" t="s">
        <v>4</v>
      </c>
      <c r="C83" s="110" t="s">
        <v>558</v>
      </c>
      <c r="D83" s="20">
        <f>D193</f>
        <v>215</v>
      </c>
      <c r="E83" s="12">
        <f>IF($D83=0,0,E193/$D83*100)</f>
        <v>26.511627906976742</v>
      </c>
      <c r="F83" s="12">
        <f>IF($D83=0,0,F193/$D83*100)</f>
        <v>73.488372093023258</v>
      </c>
      <c r="G83" s="20">
        <f>G193</f>
        <v>215</v>
      </c>
      <c r="H83" s="12">
        <f>IF($G83=0,0,H193/$G83*100)</f>
        <v>26.976744186046513</v>
      </c>
      <c r="I83" s="12">
        <f>IF($G83=0,0,I193/$G83*100)</f>
        <v>3.2558139534883721</v>
      </c>
      <c r="J83" s="12">
        <f>IF($G83=0,0,J193/$G83*100)</f>
        <v>67.906976744186039</v>
      </c>
      <c r="K83" s="12">
        <f>IF($G83=0,0,K193/$G83*100)</f>
        <v>0</v>
      </c>
      <c r="L83" s="12">
        <f>IF($G83=0,0,L193/$G83*100)</f>
        <v>1.8604651162790697</v>
      </c>
    </row>
    <row r="84" spans="1:12" ht="15" customHeight="1" x14ac:dyDescent="0.15">
      <c r="A84" s="111"/>
      <c r="B84" s="11"/>
      <c r="C84" s="110" t="s">
        <v>559</v>
      </c>
      <c r="D84" s="20">
        <f t="shared" ref="D84:L87" si="44">D194</f>
        <v>503</v>
      </c>
      <c r="E84" s="12">
        <f t="shared" ref="E84:F86" si="45">IF($D84=0,0,E194/$D84*100)</f>
        <v>42.14711729622266</v>
      </c>
      <c r="F84" s="12">
        <f t="shared" si="45"/>
        <v>57.852882703777333</v>
      </c>
      <c r="G84" s="20">
        <f t="shared" ref="G84:G86" si="46">G194</f>
        <v>503</v>
      </c>
      <c r="H84" s="12">
        <f t="shared" ref="H84:L86" si="47">IF($G84=0,0,H194/$G84*100)</f>
        <v>17.892644135188867</v>
      </c>
      <c r="I84" s="12">
        <f t="shared" si="47"/>
        <v>1.5904572564612325</v>
      </c>
      <c r="J84" s="12">
        <f t="shared" si="47"/>
        <v>79.324055666003972</v>
      </c>
      <c r="K84" s="12">
        <f t="shared" si="47"/>
        <v>0</v>
      </c>
      <c r="L84" s="12">
        <f t="shared" si="47"/>
        <v>1.1928429423459244</v>
      </c>
    </row>
    <row r="85" spans="1:12" ht="15" customHeight="1" x14ac:dyDescent="0.15">
      <c r="A85" s="111"/>
      <c r="B85" s="11"/>
      <c r="C85" s="110" t="s">
        <v>26</v>
      </c>
      <c r="D85" s="20">
        <f t="shared" si="44"/>
        <v>51</v>
      </c>
      <c r="E85" s="12">
        <f t="shared" si="45"/>
        <v>37.254901960784316</v>
      </c>
      <c r="F85" s="12">
        <f t="shared" si="45"/>
        <v>62.745098039215684</v>
      </c>
      <c r="G85" s="20">
        <f t="shared" si="46"/>
        <v>51</v>
      </c>
      <c r="H85" s="12">
        <f t="shared" si="47"/>
        <v>21.568627450980394</v>
      </c>
      <c r="I85" s="12">
        <f t="shared" si="47"/>
        <v>0</v>
      </c>
      <c r="J85" s="12">
        <f t="shared" si="47"/>
        <v>74.509803921568633</v>
      </c>
      <c r="K85" s="12">
        <f t="shared" si="47"/>
        <v>0</v>
      </c>
      <c r="L85" s="12">
        <f t="shared" si="47"/>
        <v>3.9215686274509802</v>
      </c>
    </row>
    <row r="86" spans="1:12" ht="15" customHeight="1" x14ac:dyDescent="0.15">
      <c r="A86" s="111"/>
      <c r="B86" s="11"/>
      <c r="C86" s="108" t="s">
        <v>65</v>
      </c>
      <c r="D86" s="21">
        <f t="shared" si="44"/>
        <v>66</v>
      </c>
      <c r="E86" s="9">
        <f t="shared" si="45"/>
        <v>40.909090909090914</v>
      </c>
      <c r="F86" s="9">
        <f t="shared" si="45"/>
        <v>59.090909090909093</v>
      </c>
      <c r="G86" s="21">
        <f t="shared" si="46"/>
        <v>66</v>
      </c>
      <c r="H86" s="9">
        <f t="shared" si="47"/>
        <v>16.666666666666664</v>
      </c>
      <c r="I86" s="9">
        <f t="shared" si="47"/>
        <v>1.5151515151515151</v>
      </c>
      <c r="J86" s="9">
        <f t="shared" si="47"/>
        <v>69.696969696969703</v>
      </c>
      <c r="K86" s="9">
        <f t="shared" si="47"/>
        <v>0</v>
      </c>
      <c r="L86" s="9">
        <f t="shared" si="47"/>
        <v>12.121212121212121</v>
      </c>
    </row>
    <row r="87" spans="1:12" ht="15" customHeight="1" x14ac:dyDescent="0.15">
      <c r="A87" s="111"/>
      <c r="B87" s="204" t="s">
        <v>5</v>
      </c>
      <c r="C87" s="113" t="s">
        <v>16</v>
      </c>
      <c r="D87" s="20">
        <f t="shared" si="44"/>
        <v>955</v>
      </c>
      <c r="E87" s="20">
        <f t="shared" si="44"/>
        <v>256</v>
      </c>
      <c r="F87" s="20">
        <f t="shared" si="44"/>
        <v>699</v>
      </c>
      <c r="G87" s="20">
        <f t="shared" si="44"/>
        <v>955</v>
      </c>
      <c r="H87" s="20">
        <f t="shared" si="44"/>
        <v>162</v>
      </c>
      <c r="I87" s="20">
        <f t="shared" si="44"/>
        <v>30</v>
      </c>
      <c r="J87" s="20">
        <f t="shared" si="44"/>
        <v>724</v>
      </c>
      <c r="K87" s="20">
        <f t="shared" si="44"/>
        <v>7</v>
      </c>
      <c r="L87" s="20">
        <f t="shared" si="44"/>
        <v>32</v>
      </c>
    </row>
    <row r="88" spans="1:12" ht="15" customHeight="1" x14ac:dyDescent="0.15">
      <c r="A88" s="111"/>
      <c r="B88" s="205"/>
      <c r="C88" s="112"/>
      <c r="D88" s="28">
        <f>IF(SUM(E88:F88)&gt;100,"－",SUM(E88:F88))</f>
        <v>100</v>
      </c>
      <c r="E88" s="28">
        <f>E197/$D87*100</f>
        <v>26.806282722513092</v>
      </c>
      <c r="F88" s="28">
        <f>F197/$D87*100</f>
        <v>73.193717277486911</v>
      </c>
      <c r="G88" s="28">
        <f>IF(SUM(H88:L88)&gt;100,"－",SUM(H88:L88))</f>
        <v>100.00000000000001</v>
      </c>
      <c r="H88" s="28">
        <f>H197/$G87*100</f>
        <v>16.963350785340314</v>
      </c>
      <c r="I88" s="28">
        <f>I197/$G87*100</f>
        <v>3.1413612565445024</v>
      </c>
      <c r="J88" s="28">
        <f>J197/$G87*100</f>
        <v>75.811518324607334</v>
      </c>
      <c r="K88" s="28">
        <f>K197/$G87*100</f>
        <v>0.73298429319371727</v>
      </c>
      <c r="L88" s="28">
        <f>L197/$G87*100</f>
        <v>3.3507853403141366</v>
      </c>
    </row>
    <row r="89" spans="1:12" ht="15" customHeight="1" x14ac:dyDescent="0.15">
      <c r="A89" s="111"/>
      <c r="B89" s="205"/>
      <c r="C89" s="110" t="s">
        <v>558</v>
      </c>
      <c r="D89" s="20">
        <f>D199</f>
        <v>243</v>
      </c>
      <c r="E89" s="12">
        <f>IF($D89=0,0,E199/$D89*100)</f>
        <v>22.633744855967077</v>
      </c>
      <c r="F89" s="12">
        <f>IF($D89=0,0,F199/$D89*100)</f>
        <v>77.36625514403292</v>
      </c>
      <c r="G89" s="20">
        <f>G199</f>
        <v>243</v>
      </c>
      <c r="H89" s="12">
        <f>IF($G89=0,0,H199/$G89*100)</f>
        <v>16.872427983539097</v>
      </c>
      <c r="I89" s="12">
        <f>IF($G89=0,0,I199/$G89*100)</f>
        <v>5.761316872427984</v>
      </c>
      <c r="J89" s="12">
        <f>IF($G89=0,0,J199/$G89*100)</f>
        <v>74.074074074074076</v>
      </c>
      <c r="K89" s="12">
        <f>IF($G89=0,0,K199/$G89*100)</f>
        <v>2.4691358024691357</v>
      </c>
      <c r="L89" s="12">
        <f>IF($G89=0,0,L199/$G89*100)</f>
        <v>0.82304526748971196</v>
      </c>
    </row>
    <row r="90" spans="1:12" ht="15" customHeight="1" x14ac:dyDescent="0.15">
      <c r="A90" s="111"/>
      <c r="B90" s="205"/>
      <c r="C90" s="110" t="s">
        <v>559</v>
      </c>
      <c r="D90" s="20">
        <f t="shared" ref="D90:L93" si="48">D200</f>
        <v>586</v>
      </c>
      <c r="E90" s="12">
        <f t="shared" ref="E90:F92" si="49">IF($D90=0,0,E200/$D90*100)</f>
        <v>30.034129692832767</v>
      </c>
      <c r="F90" s="12">
        <f t="shared" si="49"/>
        <v>69.965870307167236</v>
      </c>
      <c r="G90" s="20">
        <f t="shared" ref="G90:G92" si="50">G200</f>
        <v>586</v>
      </c>
      <c r="H90" s="12">
        <f t="shared" ref="H90:L92" si="51">IF($G90=0,0,H200/$G90*100)</f>
        <v>16.382252559726961</v>
      </c>
      <c r="I90" s="12">
        <f t="shared" si="51"/>
        <v>1.877133105802048</v>
      </c>
      <c r="J90" s="12">
        <f t="shared" si="51"/>
        <v>80.3754266211604</v>
      </c>
      <c r="K90" s="12">
        <f t="shared" si="51"/>
        <v>0</v>
      </c>
      <c r="L90" s="12">
        <f t="shared" si="51"/>
        <v>1.3651877133105803</v>
      </c>
    </row>
    <row r="91" spans="1:12" ht="15" customHeight="1" x14ac:dyDescent="0.15">
      <c r="A91" s="111"/>
      <c r="B91" s="205"/>
      <c r="C91" s="110" t="s">
        <v>26</v>
      </c>
      <c r="D91" s="20">
        <f t="shared" si="48"/>
        <v>57</v>
      </c>
      <c r="E91" s="12">
        <f t="shared" si="49"/>
        <v>22.807017543859647</v>
      </c>
      <c r="F91" s="12">
        <f t="shared" si="49"/>
        <v>77.192982456140342</v>
      </c>
      <c r="G91" s="20">
        <f t="shared" si="50"/>
        <v>57</v>
      </c>
      <c r="H91" s="12">
        <f t="shared" si="51"/>
        <v>14.035087719298245</v>
      </c>
      <c r="I91" s="12">
        <f t="shared" si="51"/>
        <v>3.5087719298245612</v>
      </c>
      <c r="J91" s="12">
        <f t="shared" si="51"/>
        <v>75.438596491228068</v>
      </c>
      <c r="K91" s="12">
        <f t="shared" si="51"/>
        <v>1.7543859649122806</v>
      </c>
      <c r="L91" s="12">
        <f t="shared" si="51"/>
        <v>5.2631578947368416</v>
      </c>
    </row>
    <row r="92" spans="1:12" ht="15" customHeight="1" x14ac:dyDescent="0.15">
      <c r="A92" s="108"/>
      <c r="B92" s="202"/>
      <c r="C92" s="108" t="s">
        <v>65</v>
      </c>
      <c r="D92" s="21">
        <f t="shared" si="48"/>
        <v>69</v>
      </c>
      <c r="E92" s="9">
        <f t="shared" si="49"/>
        <v>17.391304347826086</v>
      </c>
      <c r="F92" s="9">
        <f t="shared" si="49"/>
        <v>82.608695652173907</v>
      </c>
      <c r="G92" s="21">
        <f t="shared" si="50"/>
        <v>69</v>
      </c>
      <c r="H92" s="9">
        <f t="shared" si="51"/>
        <v>24.637681159420293</v>
      </c>
      <c r="I92" s="9">
        <f t="shared" si="51"/>
        <v>4.3478260869565215</v>
      </c>
      <c r="J92" s="9">
        <f t="shared" si="51"/>
        <v>43.478260869565219</v>
      </c>
      <c r="K92" s="9">
        <f t="shared" si="51"/>
        <v>0</v>
      </c>
      <c r="L92" s="9">
        <f t="shared" si="51"/>
        <v>27.536231884057973</v>
      </c>
    </row>
    <row r="93" spans="1:12" ht="15" customHeight="1" x14ac:dyDescent="0.15">
      <c r="A93" s="114" t="s">
        <v>564</v>
      </c>
      <c r="B93" s="17" t="s">
        <v>6</v>
      </c>
      <c r="C93" s="113" t="s">
        <v>16</v>
      </c>
      <c r="D93" s="8">
        <f t="shared" si="48"/>
        <v>1165</v>
      </c>
      <c r="E93" s="8">
        <f t="shared" si="48"/>
        <v>602</v>
      </c>
      <c r="F93" s="8">
        <f t="shared" si="48"/>
        <v>563</v>
      </c>
      <c r="G93" s="8">
        <f t="shared" si="48"/>
        <v>1165</v>
      </c>
      <c r="H93" s="8">
        <f t="shared" si="48"/>
        <v>159</v>
      </c>
      <c r="I93" s="8">
        <f t="shared" si="48"/>
        <v>2</v>
      </c>
      <c r="J93" s="8">
        <f t="shared" si="48"/>
        <v>984</v>
      </c>
      <c r="K93" s="8">
        <f t="shared" si="48"/>
        <v>0</v>
      </c>
      <c r="L93" s="8">
        <f t="shared" si="48"/>
        <v>20</v>
      </c>
    </row>
    <row r="94" spans="1:12" ht="15" customHeight="1" x14ac:dyDescent="0.15">
      <c r="A94" s="203" t="s">
        <v>565</v>
      </c>
      <c r="B94" s="18" t="s">
        <v>7</v>
      </c>
      <c r="C94" s="112"/>
      <c r="D94" s="29">
        <f>IF(SUM(E94:F94)&gt;100,"－",SUM(E94:F94))</f>
        <v>100</v>
      </c>
      <c r="E94" s="28">
        <f>E203/$D93*100</f>
        <v>51.673819742489272</v>
      </c>
      <c r="F94" s="28">
        <f>F203/$D93*100</f>
        <v>48.326180257510728</v>
      </c>
      <c r="G94" s="29">
        <f>IF(SUM(H94:L94)&gt;100,"－",SUM(H94:L94))</f>
        <v>100</v>
      </c>
      <c r="H94" s="28">
        <f>H203/$G93*100</f>
        <v>13.648068669527897</v>
      </c>
      <c r="I94" s="28">
        <f>I203/$G93*100</f>
        <v>0.17167381974248927</v>
      </c>
      <c r="J94" s="28">
        <f>J203/$G93*100</f>
        <v>84.46351931330473</v>
      </c>
      <c r="K94" s="28">
        <f>K203/$G93*100</f>
        <v>0</v>
      </c>
      <c r="L94" s="28">
        <f>L203/$G93*100</f>
        <v>1.7167381974248928</v>
      </c>
    </row>
    <row r="95" spans="1:12" ht="15" customHeight="1" x14ac:dyDescent="0.15">
      <c r="A95" s="203"/>
      <c r="B95" s="18" t="s">
        <v>8</v>
      </c>
      <c r="C95" s="110" t="s">
        <v>566</v>
      </c>
      <c r="D95" s="20">
        <f>D205</f>
        <v>75</v>
      </c>
      <c r="E95" s="12">
        <f>IF($D95=0,0,E205/$D95*100)</f>
        <v>16</v>
      </c>
      <c r="F95" s="12">
        <f>IF($D95=0,0,F205/$D95*100)</f>
        <v>84</v>
      </c>
      <c r="G95" s="20">
        <f>G205</f>
        <v>75</v>
      </c>
      <c r="H95" s="12">
        <f>IF($G95=0,0,H205/$G95*100)</f>
        <v>22.666666666666664</v>
      </c>
      <c r="I95" s="12">
        <f>IF($G95=0,0,I205/$G95*100)</f>
        <v>0</v>
      </c>
      <c r="J95" s="12">
        <f>IF($G95=0,0,J205/$G95*100)</f>
        <v>77.333333333333329</v>
      </c>
      <c r="K95" s="12">
        <f>IF($G95=0,0,K205/$G95*100)</f>
        <v>0</v>
      </c>
      <c r="L95" s="12">
        <f>IF($G95=0,0,L205/$G95*100)</f>
        <v>0</v>
      </c>
    </row>
    <row r="96" spans="1:12" ht="15" customHeight="1" x14ac:dyDescent="0.15">
      <c r="A96" s="111"/>
      <c r="B96" s="18" t="s">
        <v>9</v>
      </c>
      <c r="C96" s="123" t="s">
        <v>567</v>
      </c>
      <c r="D96" s="20">
        <f t="shared" ref="D96:L99" si="52">D206</f>
        <v>423</v>
      </c>
      <c r="E96" s="12">
        <f t="shared" ref="E96:F98" si="53">IF($D96=0,0,E206/$D96*100)</f>
        <v>43.262411347517734</v>
      </c>
      <c r="F96" s="12">
        <f t="shared" si="53"/>
        <v>56.737588652482273</v>
      </c>
      <c r="G96" s="20">
        <f t="shared" ref="G96:G98" si="54">G206</f>
        <v>423</v>
      </c>
      <c r="H96" s="12">
        <f t="shared" ref="H96:L98" si="55">IF($G96=0,0,H206/$G96*100)</f>
        <v>11.347517730496454</v>
      </c>
      <c r="I96" s="12">
        <f t="shared" si="55"/>
        <v>0.2364066193853428</v>
      </c>
      <c r="J96" s="12">
        <f t="shared" si="55"/>
        <v>88.179669030732867</v>
      </c>
      <c r="K96" s="12">
        <f t="shared" si="55"/>
        <v>0</v>
      </c>
      <c r="L96" s="12">
        <f t="shared" si="55"/>
        <v>0.2364066193853428</v>
      </c>
    </row>
    <row r="97" spans="1:12" ht="15" customHeight="1" x14ac:dyDescent="0.15">
      <c r="A97" s="111"/>
      <c r="B97" s="18"/>
      <c r="C97" s="110" t="s">
        <v>568</v>
      </c>
      <c r="D97" s="20">
        <f t="shared" si="52"/>
        <v>606</v>
      </c>
      <c r="E97" s="12">
        <f t="shared" si="53"/>
        <v>61.056105610561048</v>
      </c>
      <c r="F97" s="12">
        <f t="shared" si="53"/>
        <v>38.943894389438945</v>
      </c>
      <c r="G97" s="20">
        <f t="shared" si="54"/>
        <v>606</v>
      </c>
      <c r="H97" s="12">
        <f t="shared" si="55"/>
        <v>13.531353135313532</v>
      </c>
      <c r="I97" s="12">
        <f t="shared" si="55"/>
        <v>0.16501650165016502</v>
      </c>
      <c r="J97" s="12">
        <f t="shared" si="55"/>
        <v>85.973597359735976</v>
      </c>
      <c r="K97" s="12">
        <f t="shared" si="55"/>
        <v>0</v>
      </c>
      <c r="L97" s="12">
        <f t="shared" si="55"/>
        <v>0.33003300330033003</v>
      </c>
    </row>
    <row r="98" spans="1:12" ht="15" customHeight="1" x14ac:dyDescent="0.15">
      <c r="A98" s="111"/>
      <c r="B98" s="19"/>
      <c r="C98" s="108" t="s">
        <v>65</v>
      </c>
      <c r="D98" s="21">
        <f t="shared" si="52"/>
        <v>61</v>
      </c>
      <c r="E98" s="9">
        <f t="shared" si="53"/>
        <v>60.655737704918032</v>
      </c>
      <c r="F98" s="9">
        <f t="shared" si="53"/>
        <v>39.344262295081968</v>
      </c>
      <c r="G98" s="21">
        <f t="shared" si="54"/>
        <v>61</v>
      </c>
      <c r="H98" s="9">
        <f t="shared" si="55"/>
        <v>19.672131147540984</v>
      </c>
      <c r="I98" s="9">
        <f t="shared" si="55"/>
        <v>0</v>
      </c>
      <c r="J98" s="9">
        <f t="shared" si="55"/>
        <v>52.459016393442624</v>
      </c>
      <c r="K98" s="9">
        <f t="shared" si="55"/>
        <v>0</v>
      </c>
      <c r="L98" s="9">
        <f t="shared" si="55"/>
        <v>27.868852459016392</v>
      </c>
    </row>
    <row r="99" spans="1:12" ht="15" customHeight="1" x14ac:dyDescent="0.15">
      <c r="A99" s="111"/>
      <c r="B99" s="11" t="s">
        <v>2</v>
      </c>
      <c r="C99" s="113" t="s">
        <v>16</v>
      </c>
      <c r="D99" s="20">
        <f t="shared" si="52"/>
        <v>835</v>
      </c>
      <c r="E99" s="20">
        <f t="shared" si="52"/>
        <v>315</v>
      </c>
      <c r="F99" s="20">
        <f t="shared" si="52"/>
        <v>520</v>
      </c>
      <c r="G99" s="20">
        <f t="shared" si="52"/>
        <v>835</v>
      </c>
      <c r="H99" s="20">
        <f t="shared" si="52"/>
        <v>170</v>
      </c>
      <c r="I99" s="20">
        <f t="shared" si="52"/>
        <v>16</v>
      </c>
      <c r="J99" s="20">
        <f t="shared" si="52"/>
        <v>629</v>
      </c>
      <c r="K99" s="20">
        <f t="shared" si="52"/>
        <v>0</v>
      </c>
      <c r="L99" s="20">
        <f t="shared" si="52"/>
        <v>20</v>
      </c>
    </row>
    <row r="100" spans="1:12" ht="15" customHeight="1" x14ac:dyDescent="0.15">
      <c r="A100" s="111"/>
      <c r="B100" s="11" t="s">
        <v>3</v>
      </c>
      <c r="C100" s="112"/>
      <c r="D100" s="28">
        <f>IF(SUM(E100:F100)&gt;100,"－",SUM(E100:F100))</f>
        <v>100</v>
      </c>
      <c r="E100" s="28">
        <f>E209/$D99*100</f>
        <v>37.724550898203589</v>
      </c>
      <c r="F100" s="28">
        <f>F209/$D99*100</f>
        <v>62.275449101796411</v>
      </c>
      <c r="G100" s="28">
        <f>IF(SUM(H100:L100)&gt;100,"－",SUM(H100:L100))</f>
        <v>100.00000000000001</v>
      </c>
      <c r="H100" s="28">
        <f>H209/$G99*100</f>
        <v>20.359281437125748</v>
      </c>
      <c r="I100" s="28">
        <f>I209/$G99*100</f>
        <v>1.9161676646706587</v>
      </c>
      <c r="J100" s="28">
        <f>J209/$G99*100</f>
        <v>75.329341317365277</v>
      </c>
      <c r="K100" s="28">
        <f>K209/$G99*100</f>
        <v>0</v>
      </c>
      <c r="L100" s="28">
        <f>L209/$G99*100</f>
        <v>2.3952095808383236</v>
      </c>
    </row>
    <row r="101" spans="1:12" ht="15" customHeight="1" x14ac:dyDescent="0.15">
      <c r="A101" s="111"/>
      <c r="B101" s="11" t="s">
        <v>4</v>
      </c>
      <c r="C101" s="110" t="s">
        <v>566</v>
      </c>
      <c r="D101" s="20">
        <f>D211</f>
        <v>133</v>
      </c>
      <c r="E101" s="12">
        <f>IF($D101=0,0,E211/$D101*100)</f>
        <v>12.030075187969924</v>
      </c>
      <c r="F101" s="12">
        <f>IF($D101=0,0,F211/$D101*100)</f>
        <v>87.969924812030072</v>
      </c>
      <c r="G101" s="20">
        <f>G211</f>
        <v>133</v>
      </c>
      <c r="H101" s="12">
        <f>IF($G101=0,0,H211/$G101*100)</f>
        <v>22.556390977443609</v>
      </c>
      <c r="I101" s="12">
        <f>IF($G101=0,0,I211/$G101*100)</f>
        <v>7.518796992481203</v>
      </c>
      <c r="J101" s="12">
        <f>IF($G101=0,0,J211/$G101*100)</f>
        <v>69.172932330827066</v>
      </c>
      <c r="K101" s="12">
        <f>IF($G101=0,0,K211/$G101*100)</f>
        <v>0</v>
      </c>
      <c r="L101" s="12">
        <f>IF($G101=0,0,L211/$G101*100)</f>
        <v>0.75187969924812026</v>
      </c>
    </row>
    <row r="102" spans="1:12" ht="15" customHeight="1" x14ac:dyDescent="0.15">
      <c r="A102" s="111"/>
      <c r="B102" s="11"/>
      <c r="C102" s="123" t="s">
        <v>567</v>
      </c>
      <c r="D102" s="20">
        <f t="shared" ref="D102:L105" si="56">D212</f>
        <v>264</v>
      </c>
      <c r="E102" s="12">
        <f t="shared" ref="E102:F104" si="57">IF($D102=0,0,E212/$D102*100)</f>
        <v>32.954545454545453</v>
      </c>
      <c r="F102" s="12">
        <f t="shared" si="57"/>
        <v>67.045454545454547</v>
      </c>
      <c r="G102" s="20">
        <f t="shared" ref="G102:G104" si="58">G212</f>
        <v>264</v>
      </c>
      <c r="H102" s="12">
        <f t="shared" ref="H102:L104" si="59">IF($G102=0,0,H212/$G102*100)</f>
        <v>20.833333333333336</v>
      </c>
      <c r="I102" s="12">
        <f t="shared" si="59"/>
        <v>1.1363636363636365</v>
      </c>
      <c r="J102" s="12">
        <f t="shared" si="59"/>
        <v>77.651515151515156</v>
      </c>
      <c r="K102" s="12">
        <f t="shared" si="59"/>
        <v>0</v>
      </c>
      <c r="L102" s="12">
        <f t="shared" si="59"/>
        <v>0.37878787878787878</v>
      </c>
    </row>
    <row r="103" spans="1:12" ht="15" customHeight="1" x14ac:dyDescent="0.15">
      <c r="A103" s="111"/>
      <c r="B103" s="11"/>
      <c r="C103" s="110" t="s">
        <v>568</v>
      </c>
      <c r="D103" s="20">
        <f t="shared" si="56"/>
        <v>393</v>
      </c>
      <c r="E103" s="12">
        <f t="shared" si="57"/>
        <v>49.363867684478372</v>
      </c>
      <c r="F103" s="12">
        <f t="shared" si="57"/>
        <v>50.636132315521628</v>
      </c>
      <c r="G103" s="20">
        <f t="shared" si="58"/>
        <v>393</v>
      </c>
      <c r="H103" s="12">
        <f t="shared" si="59"/>
        <v>18.829516539440203</v>
      </c>
      <c r="I103" s="12">
        <f t="shared" si="59"/>
        <v>0.76335877862595414</v>
      </c>
      <c r="J103" s="12">
        <f t="shared" si="59"/>
        <v>78.880407124681938</v>
      </c>
      <c r="K103" s="12">
        <f t="shared" si="59"/>
        <v>0</v>
      </c>
      <c r="L103" s="12">
        <f t="shared" si="59"/>
        <v>1.5267175572519083</v>
      </c>
    </row>
    <row r="104" spans="1:12" ht="15" customHeight="1" x14ac:dyDescent="0.15">
      <c r="A104" s="111"/>
      <c r="B104" s="11"/>
      <c r="C104" s="108" t="s">
        <v>65</v>
      </c>
      <c r="D104" s="21">
        <f t="shared" si="56"/>
        <v>45</v>
      </c>
      <c r="E104" s="9">
        <f t="shared" si="57"/>
        <v>40</v>
      </c>
      <c r="F104" s="9">
        <f t="shared" si="57"/>
        <v>60</v>
      </c>
      <c r="G104" s="21">
        <f t="shared" si="58"/>
        <v>45</v>
      </c>
      <c r="H104" s="9">
        <f t="shared" si="59"/>
        <v>24.444444444444443</v>
      </c>
      <c r="I104" s="9">
        <f t="shared" si="59"/>
        <v>0</v>
      </c>
      <c r="J104" s="9">
        <f t="shared" si="59"/>
        <v>48.888888888888886</v>
      </c>
      <c r="K104" s="9">
        <f t="shared" si="59"/>
        <v>0</v>
      </c>
      <c r="L104" s="9">
        <f t="shared" si="59"/>
        <v>26.666666666666668</v>
      </c>
    </row>
    <row r="105" spans="1:12" ht="15" customHeight="1" x14ac:dyDescent="0.15">
      <c r="A105" s="111"/>
      <c r="B105" s="204" t="s">
        <v>5</v>
      </c>
      <c r="C105" s="113" t="s">
        <v>16</v>
      </c>
      <c r="D105" s="20">
        <f t="shared" si="56"/>
        <v>955</v>
      </c>
      <c r="E105" s="20">
        <f t="shared" si="56"/>
        <v>256</v>
      </c>
      <c r="F105" s="20">
        <f t="shared" si="56"/>
        <v>699</v>
      </c>
      <c r="G105" s="20">
        <f t="shared" si="56"/>
        <v>955</v>
      </c>
      <c r="H105" s="20">
        <f t="shared" si="56"/>
        <v>162</v>
      </c>
      <c r="I105" s="20">
        <f t="shared" si="56"/>
        <v>30</v>
      </c>
      <c r="J105" s="20">
        <f t="shared" si="56"/>
        <v>724</v>
      </c>
      <c r="K105" s="20">
        <f t="shared" si="56"/>
        <v>7</v>
      </c>
      <c r="L105" s="20">
        <f t="shared" si="56"/>
        <v>32</v>
      </c>
    </row>
    <row r="106" spans="1:12" ht="15" customHeight="1" x14ac:dyDescent="0.15">
      <c r="A106" s="111"/>
      <c r="B106" s="205"/>
      <c r="C106" s="112"/>
      <c r="D106" s="28">
        <f>IF(SUM(E106:F106)&gt;100,"－",SUM(E106:F106))</f>
        <v>100</v>
      </c>
      <c r="E106" s="28">
        <f>E215/$D105*100</f>
        <v>26.806282722513092</v>
      </c>
      <c r="F106" s="28">
        <f>F215/$D105*100</f>
        <v>73.193717277486911</v>
      </c>
      <c r="G106" s="28">
        <f>IF(SUM(H106:L106)&gt;100,"－",SUM(H106:L106))</f>
        <v>100.00000000000001</v>
      </c>
      <c r="H106" s="28">
        <f>H215/$G105*100</f>
        <v>16.963350785340314</v>
      </c>
      <c r="I106" s="28">
        <f>I215/$G105*100</f>
        <v>3.1413612565445024</v>
      </c>
      <c r="J106" s="28">
        <f>J215/$G105*100</f>
        <v>75.811518324607334</v>
      </c>
      <c r="K106" s="28">
        <f>K215/$G105*100</f>
        <v>0.73298429319371727</v>
      </c>
      <c r="L106" s="28">
        <f>L215/$G105*100</f>
        <v>3.3507853403141366</v>
      </c>
    </row>
    <row r="107" spans="1:12" ht="15" customHeight="1" x14ac:dyDescent="0.15">
      <c r="A107" s="111"/>
      <c r="B107" s="205"/>
      <c r="C107" s="110" t="s">
        <v>566</v>
      </c>
      <c r="D107" s="20">
        <f>D217</f>
        <v>241</v>
      </c>
      <c r="E107" s="12">
        <f>IF($D107=0,0,E217/$D107*100)</f>
        <v>9.5435684647302903</v>
      </c>
      <c r="F107" s="12">
        <f>IF($D107=0,0,F217/$D107*100)</f>
        <v>90.456431535269715</v>
      </c>
      <c r="G107" s="20">
        <f>G217</f>
        <v>241</v>
      </c>
      <c r="H107" s="12">
        <f>IF($G107=0,0,H217/$G107*100)</f>
        <v>17.012448132780083</v>
      </c>
      <c r="I107" s="12">
        <f>IF($G107=0,0,I217/$G107*100)</f>
        <v>6.2240663900414939</v>
      </c>
      <c r="J107" s="12">
        <f>IF($G107=0,0,J217/$G107*100)</f>
        <v>72.199170124481327</v>
      </c>
      <c r="K107" s="12">
        <f>IF($G107=0,0,K217/$G107*100)</f>
        <v>2.904564315352697</v>
      </c>
      <c r="L107" s="12">
        <f>IF($G107=0,0,L217/$G107*100)</f>
        <v>1.6597510373443984</v>
      </c>
    </row>
    <row r="108" spans="1:12" ht="15" customHeight="1" x14ac:dyDescent="0.15">
      <c r="A108" s="111"/>
      <c r="B108" s="205"/>
      <c r="C108" s="123" t="s">
        <v>567</v>
      </c>
      <c r="D108" s="20">
        <f t="shared" ref="D108:D110" si="60">D218</f>
        <v>358</v>
      </c>
      <c r="E108" s="12">
        <f t="shared" ref="E108:F110" si="61">IF($D108=0,0,E218/$D108*100)</f>
        <v>27.094972067039109</v>
      </c>
      <c r="F108" s="12">
        <f t="shared" si="61"/>
        <v>72.905027932960891</v>
      </c>
      <c r="G108" s="20">
        <f t="shared" ref="G108:G110" si="62">G218</f>
        <v>358</v>
      </c>
      <c r="H108" s="12">
        <f t="shared" ref="H108:L110" si="63">IF($G108=0,0,H218/$G108*100)</f>
        <v>15.64245810055866</v>
      </c>
      <c r="I108" s="12">
        <f t="shared" si="63"/>
        <v>1.6759776536312849</v>
      </c>
      <c r="J108" s="12">
        <f t="shared" si="63"/>
        <v>82.681564245810051</v>
      </c>
      <c r="K108" s="12">
        <f t="shared" si="63"/>
        <v>0</v>
      </c>
      <c r="L108" s="12">
        <f t="shared" si="63"/>
        <v>0</v>
      </c>
    </row>
    <row r="109" spans="1:12" ht="15" customHeight="1" x14ac:dyDescent="0.15">
      <c r="A109" s="111"/>
      <c r="B109" s="205"/>
      <c r="C109" s="110" t="s">
        <v>568</v>
      </c>
      <c r="D109" s="20">
        <f t="shared" si="60"/>
        <v>295</v>
      </c>
      <c r="E109" s="12">
        <f t="shared" si="61"/>
        <v>44.406779661016948</v>
      </c>
      <c r="F109" s="12">
        <f t="shared" si="61"/>
        <v>55.593220338983052</v>
      </c>
      <c r="G109" s="20">
        <f t="shared" si="62"/>
        <v>295</v>
      </c>
      <c r="H109" s="12">
        <f t="shared" si="63"/>
        <v>18.983050847457626</v>
      </c>
      <c r="I109" s="12">
        <f t="shared" si="63"/>
        <v>2.0338983050847457</v>
      </c>
      <c r="J109" s="12">
        <f t="shared" si="63"/>
        <v>78.983050847457619</v>
      </c>
      <c r="K109" s="12">
        <f t="shared" si="63"/>
        <v>0</v>
      </c>
      <c r="L109" s="12">
        <f t="shared" si="63"/>
        <v>0</v>
      </c>
    </row>
    <row r="110" spans="1:12" ht="21" customHeight="1" x14ac:dyDescent="0.15">
      <c r="A110" s="109"/>
      <c r="B110" s="456"/>
      <c r="C110" s="108" t="s">
        <v>65</v>
      </c>
      <c r="D110" s="21">
        <f t="shared" si="60"/>
        <v>61</v>
      </c>
      <c r="E110" s="9">
        <f t="shared" si="61"/>
        <v>8.1967213114754092</v>
      </c>
      <c r="F110" s="9">
        <f t="shared" si="61"/>
        <v>91.803278688524586</v>
      </c>
      <c r="G110" s="21">
        <f t="shared" si="62"/>
        <v>61</v>
      </c>
      <c r="H110" s="9">
        <f t="shared" si="63"/>
        <v>14.754098360655737</v>
      </c>
      <c r="I110" s="9">
        <f t="shared" si="63"/>
        <v>4.918032786885246</v>
      </c>
      <c r="J110" s="9">
        <f t="shared" si="63"/>
        <v>34.42622950819672</v>
      </c>
      <c r="K110" s="9">
        <f t="shared" si="63"/>
        <v>0</v>
      </c>
      <c r="L110" s="9">
        <f t="shared" si="63"/>
        <v>45.901639344262293</v>
      </c>
    </row>
    <row r="114" spans="1:12" ht="15" customHeight="1" x14ac:dyDescent="0.15">
      <c r="A114" s="114" t="s">
        <v>646</v>
      </c>
      <c r="B114" s="17" t="s">
        <v>6</v>
      </c>
      <c r="C114" s="113" t="s">
        <v>16</v>
      </c>
      <c r="D114" s="13">
        <v>1165</v>
      </c>
      <c r="E114" s="13">
        <v>602</v>
      </c>
      <c r="F114" s="13">
        <v>563</v>
      </c>
      <c r="G114" s="13">
        <v>1165</v>
      </c>
      <c r="H114" s="13">
        <v>159</v>
      </c>
      <c r="I114" s="13">
        <v>2</v>
      </c>
      <c r="J114" s="13">
        <v>984</v>
      </c>
      <c r="K114" s="13">
        <v>0</v>
      </c>
      <c r="L114" s="13">
        <v>20</v>
      </c>
    </row>
    <row r="115" spans="1:12" ht="15" customHeight="1" x14ac:dyDescent="0.15">
      <c r="A115" s="203" t="s">
        <v>647</v>
      </c>
      <c r="B115" s="18" t="s">
        <v>7</v>
      </c>
      <c r="C115" s="112"/>
      <c r="D115" s="13"/>
      <c r="E115" s="13"/>
      <c r="F115" s="13"/>
      <c r="G115" s="13"/>
      <c r="H115" s="13"/>
      <c r="I115" s="13"/>
      <c r="J115" s="13"/>
      <c r="K115" s="13"/>
      <c r="L115" s="13"/>
    </row>
    <row r="116" spans="1:12" ht="15" customHeight="1" x14ac:dyDescent="0.15">
      <c r="A116" s="203"/>
      <c r="B116" s="18" t="s">
        <v>8</v>
      </c>
      <c r="C116" s="110" t="s">
        <v>466</v>
      </c>
      <c r="D116" s="13">
        <v>433</v>
      </c>
      <c r="E116" s="13">
        <v>233</v>
      </c>
      <c r="F116" s="13">
        <v>200</v>
      </c>
      <c r="G116" s="13">
        <v>433</v>
      </c>
      <c r="H116" s="13">
        <v>65</v>
      </c>
      <c r="I116" s="13">
        <v>2</v>
      </c>
      <c r="J116" s="13">
        <v>363</v>
      </c>
      <c r="K116" s="13">
        <v>0</v>
      </c>
      <c r="L116" s="13">
        <v>3</v>
      </c>
    </row>
    <row r="117" spans="1:12" ht="15" customHeight="1" x14ac:dyDescent="0.15">
      <c r="A117" s="111"/>
      <c r="B117" s="18" t="s">
        <v>9</v>
      </c>
      <c r="C117" s="110" t="s">
        <v>467</v>
      </c>
      <c r="D117" s="13">
        <v>699</v>
      </c>
      <c r="E117" s="13">
        <v>355</v>
      </c>
      <c r="F117" s="13">
        <v>344</v>
      </c>
      <c r="G117" s="13">
        <v>699</v>
      </c>
      <c r="H117" s="13">
        <v>87</v>
      </c>
      <c r="I117" s="13">
        <v>0</v>
      </c>
      <c r="J117" s="13">
        <v>597</v>
      </c>
      <c r="K117" s="13">
        <v>0</v>
      </c>
      <c r="L117" s="13">
        <v>15</v>
      </c>
    </row>
    <row r="118" spans="1:12" ht="15" customHeight="1" x14ac:dyDescent="0.15">
      <c r="A118" s="108"/>
      <c r="B118" s="202"/>
      <c r="C118" s="108" t="s">
        <v>65</v>
      </c>
      <c r="D118" s="13">
        <v>33</v>
      </c>
      <c r="E118" s="13">
        <v>14</v>
      </c>
      <c r="F118" s="13">
        <v>19</v>
      </c>
      <c r="G118" s="13">
        <v>33</v>
      </c>
      <c r="H118" s="13">
        <v>7</v>
      </c>
      <c r="I118" s="13">
        <v>0</v>
      </c>
      <c r="J118" s="13">
        <v>24</v>
      </c>
      <c r="K118" s="13">
        <v>0</v>
      </c>
      <c r="L118" s="13">
        <v>2</v>
      </c>
    </row>
    <row r="119" spans="1:12" ht="15" customHeight="1" x14ac:dyDescent="0.15">
      <c r="A119" s="114" t="s">
        <v>648</v>
      </c>
      <c r="B119" s="17" t="s">
        <v>6</v>
      </c>
      <c r="C119" s="113" t="s">
        <v>16</v>
      </c>
      <c r="D119" s="13">
        <v>1165</v>
      </c>
      <c r="E119" s="13">
        <v>602</v>
      </c>
      <c r="F119" s="13">
        <v>563</v>
      </c>
      <c r="G119" s="13">
        <v>1165</v>
      </c>
      <c r="H119" s="13">
        <v>159</v>
      </c>
      <c r="I119" s="13">
        <v>2</v>
      </c>
      <c r="J119" s="13">
        <v>984</v>
      </c>
      <c r="K119" s="13">
        <v>0</v>
      </c>
      <c r="L119" s="13">
        <v>20</v>
      </c>
    </row>
    <row r="120" spans="1:12" ht="15" customHeight="1" x14ac:dyDescent="0.15">
      <c r="A120" s="203" t="s">
        <v>100</v>
      </c>
      <c r="B120" s="18" t="s">
        <v>7</v>
      </c>
      <c r="C120" s="112"/>
      <c r="D120" s="13"/>
      <c r="E120" s="13"/>
      <c r="F120" s="13"/>
      <c r="G120" s="13"/>
      <c r="H120" s="13"/>
      <c r="I120" s="13"/>
      <c r="J120" s="13"/>
      <c r="K120" s="13"/>
      <c r="L120" s="13"/>
    </row>
    <row r="121" spans="1:12" ht="15" customHeight="1" x14ac:dyDescent="0.15">
      <c r="A121" s="203"/>
      <c r="B121" s="18" t="s">
        <v>8</v>
      </c>
      <c r="C121" s="110" t="s">
        <v>101</v>
      </c>
      <c r="D121" s="13">
        <v>148</v>
      </c>
      <c r="E121" s="13">
        <v>90</v>
      </c>
      <c r="F121" s="13">
        <v>58</v>
      </c>
      <c r="G121" s="13">
        <v>148</v>
      </c>
      <c r="H121" s="13">
        <v>19</v>
      </c>
      <c r="I121" s="13">
        <v>0</v>
      </c>
      <c r="J121" s="13">
        <v>128</v>
      </c>
      <c r="K121" s="13">
        <v>0</v>
      </c>
      <c r="L121" s="13">
        <v>1</v>
      </c>
    </row>
    <row r="122" spans="1:12" ht="15" customHeight="1" x14ac:dyDescent="0.15">
      <c r="A122" s="111"/>
      <c r="B122" s="18" t="s">
        <v>9</v>
      </c>
      <c r="C122" s="110" t="s">
        <v>102</v>
      </c>
      <c r="D122" s="13">
        <v>309</v>
      </c>
      <c r="E122" s="13">
        <v>146</v>
      </c>
      <c r="F122" s="13">
        <v>163</v>
      </c>
      <c r="G122" s="13">
        <v>309</v>
      </c>
      <c r="H122" s="13">
        <v>57</v>
      </c>
      <c r="I122" s="13">
        <v>2</v>
      </c>
      <c r="J122" s="13">
        <v>247</v>
      </c>
      <c r="K122" s="13">
        <v>0</v>
      </c>
      <c r="L122" s="13">
        <v>3</v>
      </c>
    </row>
    <row r="123" spans="1:12" ht="15" customHeight="1" x14ac:dyDescent="0.15">
      <c r="A123" s="111"/>
      <c r="B123" s="18"/>
      <c r="C123" s="110" t="s">
        <v>103</v>
      </c>
      <c r="D123" s="13">
        <v>345</v>
      </c>
      <c r="E123" s="13">
        <v>206</v>
      </c>
      <c r="F123" s="13">
        <v>139</v>
      </c>
      <c r="G123" s="13">
        <v>345</v>
      </c>
      <c r="H123" s="13">
        <v>27</v>
      </c>
      <c r="I123" s="13">
        <v>0</v>
      </c>
      <c r="J123" s="13">
        <v>316</v>
      </c>
      <c r="K123" s="13">
        <v>0</v>
      </c>
      <c r="L123" s="13">
        <v>2</v>
      </c>
    </row>
    <row r="124" spans="1:12" ht="15" customHeight="1" x14ac:dyDescent="0.15">
      <c r="A124" s="111"/>
      <c r="B124" s="18"/>
      <c r="C124" s="110" t="s">
        <v>104</v>
      </c>
      <c r="D124" s="13">
        <v>278</v>
      </c>
      <c r="E124" s="13">
        <v>118</v>
      </c>
      <c r="F124" s="13">
        <v>160</v>
      </c>
      <c r="G124" s="13">
        <v>278</v>
      </c>
      <c r="H124" s="13">
        <v>35</v>
      </c>
      <c r="I124" s="13">
        <v>0</v>
      </c>
      <c r="J124" s="13">
        <v>243</v>
      </c>
      <c r="K124" s="13">
        <v>0</v>
      </c>
      <c r="L124" s="13">
        <v>0</v>
      </c>
    </row>
    <row r="125" spans="1:12" ht="15" customHeight="1" x14ac:dyDescent="0.15">
      <c r="A125" s="111"/>
      <c r="B125" s="19"/>
      <c r="C125" s="108" t="s">
        <v>65</v>
      </c>
      <c r="D125" s="13">
        <v>85</v>
      </c>
      <c r="E125" s="13">
        <v>42</v>
      </c>
      <c r="F125" s="13">
        <v>43</v>
      </c>
      <c r="G125" s="13">
        <v>85</v>
      </c>
      <c r="H125" s="13">
        <v>21</v>
      </c>
      <c r="I125" s="13">
        <v>0</v>
      </c>
      <c r="J125" s="13">
        <v>50</v>
      </c>
      <c r="K125" s="13">
        <v>0</v>
      </c>
      <c r="L125" s="13">
        <v>14</v>
      </c>
    </row>
    <row r="126" spans="1:12" ht="15" customHeight="1" x14ac:dyDescent="0.15">
      <c r="A126" s="111"/>
      <c r="B126" s="11" t="s">
        <v>2</v>
      </c>
      <c r="C126" s="113" t="s">
        <v>16</v>
      </c>
      <c r="D126" s="13">
        <v>835</v>
      </c>
      <c r="E126" s="13">
        <v>315</v>
      </c>
      <c r="F126" s="13">
        <v>520</v>
      </c>
      <c r="G126" s="13">
        <v>835</v>
      </c>
      <c r="H126" s="13">
        <v>170</v>
      </c>
      <c r="I126" s="13">
        <v>16</v>
      </c>
      <c r="J126" s="13">
        <v>629</v>
      </c>
      <c r="K126" s="13">
        <v>0</v>
      </c>
      <c r="L126" s="13">
        <v>20</v>
      </c>
    </row>
    <row r="127" spans="1:12" ht="15" customHeight="1" x14ac:dyDescent="0.15">
      <c r="A127" s="111"/>
      <c r="B127" s="11" t="s">
        <v>3</v>
      </c>
      <c r="C127" s="112"/>
      <c r="D127" s="13"/>
      <c r="E127" s="13"/>
      <c r="F127" s="13"/>
      <c r="G127" s="13"/>
      <c r="H127" s="13"/>
      <c r="I127" s="13"/>
      <c r="J127" s="13"/>
      <c r="K127" s="13"/>
      <c r="L127" s="13"/>
    </row>
    <row r="128" spans="1:12" ht="15" customHeight="1" x14ac:dyDescent="0.15">
      <c r="A128" s="111"/>
      <c r="B128" s="11" t="s">
        <v>4</v>
      </c>
      <c r="C128" s="110" t="s">
        <v>101</v>
      </c>
      <c r="D128" s="13">
        <v>94</v>
      </c>
      <c r="E128" s="13">
        <v>38</v>
      </c>
      <c r="F128" s="13">
        <v>56</v>
      </c>
      <c r="G128" s="13">
        <v>94</v>
      </c>
      <c r="H128" s="13">
        <v>13</v>
      </c>
      <c r="I128" s="13">
        <v>0</v>
      </c>
      <c r="J128" s="13">
        <v>81</v>
      </c>
      <c r="K128" s="13">
        <v>0</v>
      </c>
      <c r="L128" s="13">
        <v>0</v>
      </c>
    </row>
    <row r="129" spans="1:12" ht="15" customHeight="1" x14ac:dyDescent="0.15">
      <c r="A129" s="111"/>
      <c r="B129" s="11"/>
      <c r="C129" s="110" t="s">
        <v>102</v>
      </c>
      <c r="D129" s="13">
        <v>266</v>
      </c>
      <c r="E129" s="13">
        <v>87</v>
      </c>
      <c r="F129" s="13">
        <v>179</v>
      </c>
      <c r="G129" s="13">
        <v>266</v>
      </c>
      <c r="H129" s="13">
        <v>58</v>
      </c>
      <c r="I129" s="13">
        <v>7</v>
      </c>
      <c r="J129" s="13">
        <v>195</v>
      </c>
      <c r="K129" s="13">
        <v>0</v>
      </c>
      <c r="L129" s="13">
        <v>6</v>
      </c>
    </row>
    <row r="130" spans="1:12" ht="15" customHeight="1" x14ac:dyDescent="0.15">
      <c r="A130" s="111"/>
      <c r="B130" s="11"/>
      <c r="C130" s="110" t="s">
        <v>103</v>
      </c>
      <c r="D130" s="13">
        <v>203</v>
      </c>
      <c r="E130" s="13">
        <v>98</v>
      </c>
      <c r="F130" s="13">
        <v>105</v>
      </c>
      <c r="G130" s="13">
        <v>203</v>
      </c>
      <c r="H130" s="13">
        <v>42</v>
      </c>
      <c r="I130" s="13">
        <v>5</v>
      </c>
      <c r="J130" s="13">
        <v>154</v>
      </c>
      <c r="K130" s="13">
        <v>0</v>
      </c>
      <c r="L130" s="13">
        <v>2</v>
      </c>
    </row>
    <row r="131" spans="1:12" ht="15" customHeight="1" x14ac:dyDescent="0.15">
      <c r="A131" s="111"/>
      <c r="B131" s="11"/>
      <c r="C131" s="110" t="s">
        <v>104</v>
      </c>
      <c r="D131" s="13">
        <v>187</v>
      </c>
      <c r="E131" s="13">
        <v>56</v>
      </c>
      <c r="F131" s="13">
        <v>131</v>
      </c>
      <c r="G131" s="13">
        <v>187</v>
      </c>
      <c r="H131" s="13">
        <v>41</v>
      </c>
      <c r="I131" s="13">
        <v>3</v>
      </c>
      <c r="J131" s="13">
        <v>137</v>
      </c>
      <c r="K131" s="13">
        <v>0</v>
      </c>
      <c r="L131" s="13">
        <v>6</v>
      </c>
    </row>
    <row r="132" spans="1:12" ht="15" customHeight="1" x14ac:dyDescent="0.15">
      <c r="A132" s="111"/>
      <c r="B132" s="11"/>
      <c r="C132" s="108" t="s">
        <v>65</v>
      </c>
      <c r="D132" s="13">
        <v>85</v>
      </c>
      <c r="E132" s="13">
        <v>36</v>
      </c>
      <c r="F132" s="13">
        <v>49</v>
      </c>
      <c r="G132" s="13">
        <v>85</v>
      </c>
      <c r="H132" s="13">
        <v>16</v>
      </c>
      <c r="I132" s="13">
        <v>1</v>
      </c>
      <c r="J132" s="13">
        <v>62</v>
      </c>
      <c r="K132" s="13">
        <v>0</v>
      </c>
      <c r="L132" s="13">
        <v>6</v>
      </c>
    </row>
    <row r="133" spans="1:12" ht="15" customHeight="1" x14ac:dyDescent="0.15">
      <c r="A133" s="111"/>
      <c r="B133" s="204" t="s">
        <v>5</v>
      </c>
      <c r="C133" s="113" t="s">
        <v>16</v>
      </c>
      <c r="D133" s="13">
        <v>911</v>
      </c>
      <c r="E133" s="13">
        <v>248</v>
      </c>
      <c r="F133" s="13">
        <v>663</v>
      </c>
      <c r="G133" s="13">
        <v>911</v>
      </c>
      <c r="H133" s="13">
        <v>157</v>
      </c>
      <c r="I133" s="13">
        <v>27</v>
      </c>
      <c r="J133" s="13">
        <v>691</v>
      </c>
      <c r="K133" s="13">
        <v>5</v>
      </c>
      <c r="L133" s="13">
        <v>31</v>
      </c>
    </row>
    <row r="134" spans="1:12" ht="15" customHeight="1" x14ac:dyDescent="0.15">
      <c r="A134" s="111"/>
      <c r="B134" s="205"/>
      <c r="C134" s="112"/>
      <c r="D134" s="13"/>
      <c r="E134" s="13"/>
      <c r="F134" s="13"/>
      <c r="G134" s="13"/>
      <c r="H134" s="13"/>
      <c r="I134" s="13"/>
      <c r="J134" s="13"/>
      <c r="K134" s="13"/>
      <c r="L134" s="13"/>
    </row>
    <row r="135" spans="1:12" ht="15" customHeight="1" x14ac:dyDescent="0.15">
      <c r="A135" s="111"/>
      <c r="B135" s="205"/>
      <c r="C135" s="110" t="s">
        <v>101</v>
      </c>
      <c r="D135" s="13">
        <v>109</v>
      </c>
      <c r="E135" s="13">
        <v>35</v>
      </c>
      <c r="F135" s="13">
        <v>74</v>
      </c>
      <c r="G135" s="13">
        <v>109</v>
      </c>
      <c r="H135" s="13">
        <v>15</v>
      </c>
      <c r="I135" s="13">
        <v>0</v>
      </c>
      <c r="J135" s="13">
        <v>93</v>
      </c>
      <c r="K135" s="13">
        <v>0</v>
      </c>
      <c r="L135" s="13">
        <v>1</v>
      </c>
    </row>
    <row r="136" spans="1:12" ht="15" customHeight="1" x14ac:dyDescent="0.15">
      <c r="A136" s="111"/>
      <c r="B136" s="205"/>
      <c r="C136" s="110" t="s">
        <v>102</v>
      </c>
      <c r="D136" s="13">
        <v>224</v>
      </c>
      <c r="E136" s="13">
        <v>65</v>
      </c>
      <c r="F136" s="13">
        <v>159</v>
      </c>
      <c r="G136" s="13">
        <v>224</v>
      </c>
      <c r="H136" s="13">
        <v>44</v>
      </c>
      <c r="I136" s="13">
        <v>8</v>
      </c>
      <c r="J136" s="13">
        <v>171</v>
      </c>
      <c r="K136" s="13">
        <v>0</v>
      </c>
      <c r="L136" s="13">
        <v>1</v>
      </c>
    </row>
    <row r="137" spans="1:12" ht="15" customHeight="1" x14ac:dyDescent="0.15">
      <c r="A137" s="111"/>
      <c r="B137" s="205"/>
      <c r="C137" s="110" t="s">
        <v>103</v>
      </c>
      <c r="D137" s="13">
        <v>230</v>
      </c>
      <c r="E137" s="13">
        <v>74</v>
      </c>
      <c r="F137" s="13">
        <v>156</v>
      </c>
      <c r="G137" s="13">
        <v>230</v>
      </c>
      <c r="H137" s="13">
        <v>37</v>
      </c>
      <c r="I137" s="13">
        <v>5</v>
      </c>
      <c r="J137" s="13">
        <v>183</v>
      </c>
      <c r="K137" s="13">
        <v>0</v>
      </c>
      <c r="L137" s="13">
        <v>5</v>
      </c>
    </row>
    <row r="138" spans="1:12" ht="15" customHeight="1" x14ac:dyDescent="0.15">
      <c r="A138" s="111"/>
      <c r="B138" s="200"/>
      <c r="C138" s="110" t="s">
        <v>104</v>
      </c>
      <c r="D138" s="13">
        <v>235</v>
      </c>
      <c r="E138" s="13">
        <v>53</v>
      </c>
      <c r="F138" s="13">
        <v>182</v>
      </c>
      <c r="G138" s="13">
        <v>235</v>
      </c>
      <c r="H138" s="13">
        <v>44</v>
      </c>
      <c r="I138" s="13">
        <v>8</v>
      </c>
      <c r="J138" s="13">
        <v>180</v>
      </c>
      <c r="K138" s="13">
        <v>0</v>
      </c>
      <c r="L138" s="13">
        <v>3</v>
      </c>
    </row>
    <row r="139" spans="1:12" ht="15" customHeight="1" x14ac:dyDescent="0.15">
      <c r="A139" s="108"/>
      <c r="B139" s="202"/>
      <c r="C139" s="108" t="s">
        <v>65</v>
      </c>
      <c r="D139" s="13">
        <v>113</v>
      </c>
      <c r="E139" s="13">
        <v>21</v>
      </c>
      <c r="F139" s="13">
        <v>92</v>
      </c>
      <c r="G139" s="13">
        <v>113</v>
      </c>
      <c r="H139" s="13">
        <v>17</v>
      </c>
      <c r="I139" s="13">
        <v>6</v>
      </c>
      <c r="J139" s="13">
        <v>64</v>
      </c>
      <c r="K139" s="13">
        <v>5</v>
      </c>
      <c r="L139" s="13">
        <v>21</v>
      </c>
    </row>
    <row r="140" spans="1:12" ht="15" customHeight="1" x14ac:dyDescent="0.15">
      <c r="A140" s="114" t="s">
        <v>649</v>
      </c>
      <c r="B140" s="17" t="s">
        <v>6</v>
      </c>
      <c r="C140" s="113" t="s">
        <v>16</v>
      </c>
      <c r="D140" s="13">
        <v>1089</v>
      </c>
      <c r="E140" s="13">
        <v>543</v>
      </c>
      <c r="F140" s="13">
        <v>546</v>
      </c>
      <c r="G140" s="13">
        <v>1089</v>
      </c>
      <c r="H140" s="13">
        <v>151</v>
      </c>
      <c r="I140" s="13">
        <v>1</v>
      </c>
      <c r="J140" s="13">
        <v>919</v>
      </c>
      <c r="K140" s="13">
        <v>0</v>
      </c>
      <c r="L140" s="13">
        <v>18</v>
      </c>
    </row>
    <row r="141" spans="1:12" ht="15" customHeight="1" x14ac:dyDescent="0.15">
      <c r="A141" s="203" t="s">
        <v>650</v>
      </c>
      <c r="B141" s="18" t="s">
        <v>7</v>
      </c>
      <c r="C141" s="112"/>
      <c r="D141" s="13"/>
      <c r="E141" s="13"/>
      <c r="F141" s="13"/>
      <c r="G141" s="13"/>
      <c r="H141" s="13"/>
      <c r="I141" s="13"/>
      <c r="J141" s="13"/>
      <c r="K141" s="13"/>
      <c r="L141" s="13"/>
    </row>
    <row r="142" spans="1:12" ht="15" customHeight="1" x14ac:dyDescent="0.15">
      <c r="A142" s="203"/>
      <c r="B142" s="18" t="s">
        <v>8</v>
      </c>
      <c r="C142" s="462" t="s">
        <v>651</v>
      </c>
      <c r="D142" s="13">
        <v>405</v>
      </c>
      <c r="E142" s="13">
        <v>226</v>
      </c>
      <c r="F142" s="13">
        <v>179</v>
      </c>
      <c r="G142" s="13">
        <v>405</v>
      </c>
      <c r="H142" s="13">
        <v>53</v>
      </c>
      <c r="I142" s="13">
        <v>0</v>
      </c>
      <c r="J142" s="13">
        <v>339</v>
      </c>
      <c r="K142" s="13">
        <v>0</v>
      </c>
      <c r="L142" s="13">
        <v>13</v>
      </c>
    </row>
    <row r="143" spans="1:12" ht="15" customHeight="1" x14ac:dyDescent="0.15">
      <c r="A143" s="203"/>
      <c r="B143" s="18" t="s">
        <v>9</v>
      </c>
      <c r="C143" s="110" t="s">
        <v>652</v>
      </c>
      <c r="D143" s="13">
        <v>176</v>
      </c>
      <c r="E143" s="13">
        <v>84</v>
      </c>
      <c r="F143" s="13">
        <v>92</v>
      </c>
      <c r="G143" s="13">
        <v>176</v>
      </c>
      <c r="H143" s="13">
        <v>19</v>
      </c>
      <c r="I143" s="13">
        <v>0</v>
      </c>
      <c r="J143" s="13">
        <v>157</v>
      </c>
      <c r="K143" s="13">
        <v>0</v>
      </c>
      <c r="L143" s="13">
        <v>0</v>
      </c>
    </row>
    <row r="144" spans="1:12" ht="15" customHeight="1" x14ac:dyDescent="0.15">
      <c r="A144" s="111"/>
      <c r="B144" s="18"/>
      <c r="C144" s="110" t="s">
        <v>653</v>
      </c>
      <c r="D144" s="13">
        <v>174</v>
      </c>
      <c r="E144" s="13">
        <v>75</v>
      </c>
      <c r="F144" s="13">
        <v>99</v>
      </c>
      <c r="G144" s="13">
        <v>174</v>
      </c>
      <c r="H144" s="13">
        <v>29</v>
      </c>
      <c r="I144" s="13">
        <v>0</v>
      </c>
      <c r="J144" s="13">
        <v>143</v>
      </c>
      <c r="K144" s="13">
        <v>0</v>
      </c>
      <c r="L144" s="13">
        <v>2</v>
      </c>
    </row>
    <row r="145" spans="1:12" ht="15" customHeight="1" x14ac:dyDescent="0.15">
      <c r="A145" s="111"/>
      <c r="B145" s="18"/>
      <c r="C145" s="110" t="s">
        <v>654</v>
      </c>
      <c r="D145" s="13">
        <v>246</v>
      </c>
      <c r="E145" s="13">
        <v>115</v>
      </c>
      <c r="F145" s="13">
        <v>131</v>
      </c>
      <c r="G145" s="13">
        <v>246</v>
      </c>
      <c r="H145" s="13">
        <v>41</v>
      </c>
      <c r="I145" s="13">
        <v>1</v>
      </c>
      <c r="J145" s="13">
        <v>204</v>
      </c>
      <c r="K145" s="13">
        <v>0</v>
      </c>
      <c r="L145" s="13">
        <v>0</v>
      </c>
    </row>
    <row r="146" spans="1:12" ht="15" customHeight="1" x14ac:dyDescent="0.15">
      <c r="A146" s="111"/>
      <c r="B146" s="18"/>
      <c r="C146" s="110" t="s">
        <v>119</v>
      </c>
      <c r="D146" s="13">
        <v>81</v>
      </c>
      <c r="E146" s="13">
        <v>39</v>
      </c>
      <c r="F146" s="13">
        <v>42</v>
      </c>
      <c r="G146" s="13">
        <v>81</v>
      </c>
      <c r="H146" s="13">
        <v>9</v>
      </c>
      <c r="I146" s="13">
        <v>0</v>
      </c>
      <c r="J146" s="13">
        <v>71</v>
      </c>
      <c r="K146" s="13">
        <v>0</v>
      </c>
      <c r="L146" s="13">
        <v>1</v>
      </c>
    </row>
    <row r="147" spans="1:12" ht="15" customHeight="1" x14ac:dyDescent="0.15">
      <c r="A147" s="111"/>
      <c r="B147" s="19"/>
      <c r="C147" s="108" t="s">
        <v>65</v>
      </c>
      <c r="D147" s="13">
        <v>7</v>
      </c>
      <c r="E147" s="13">
        <v>4</v>
      </c>
      <c r="F147" s="13">
        <v>3</v>
      </c>
      <c r="G147" s="13">
        <v>7</v>
      </c>
      <c r="H147" s="13">
        <v>0</v>
      </c>
      <c r="I147" s="13">
        <v>0</v>
      </c>
      <c r="J147" s="13">
        <v>5</v>
      </c>
      <c r="K147" s="13">
        <v>0</v>
      </c>
      <c r="L147" s="13">
        <v>2</v>
      </c>
    </row>
    <row r="148" spans="1:12" ht="15" customHeight="1" x14ac:dyDescent="0.15">
      <c r="A148" s="111"/>
      <c r="B148" s="11" t="s">
        <v>2</v>
      </c>
      <c r="C148" s="113" t="s">
        <v>16</v>
      </c>
      <c r="D148" s="13">
        <v>716</v>
      </c>
      <c r="E148" s="13">
        <v>261</v>
      </c>
      <c r="F148" s="13">
        <v>455</v>
      </c>
      <c r="G148" s="13">
        <v>716</v>
      </c>
      <c r="H148" s="13">
        <v>146</v>
      </c>
      <c r="I148" s="13">
        <v>13</v>
      </c>
      <c r="J148" s="13">
        <v>540</v>
      </c>
      <c r="K148" s="13">
        <v>0</v>
      </c>
      <c r="L148" s="13">
        <v>17</v>
      </c>
    </row>
    <row r="149" spans="1:12" ht="15" customHeight="1" x14ac:dyDescent="0.15">
      <c r="A149" s="111"/>
      <c r="B149" s="11" t="s">
        <v>3</v>
      </c>
      <c r="C149" s="112"/>
      <c r="D149" s="13"/>
      <c r="E149" s="13"/>
      <c r="F149" s="13"/>
      <c r="G149" s="13"/>
      <c r="H149" s="13"/>
      <c r="I149" s="13"/>
      <c r="J149" s="13"/>
      <c r="K149" s="13"/>
      <c r="L149" s="13"/>
    </row>
    <row r="150" spans="1:12" ht="15" customHeight="1" x14ac:dyDescent="0.15">
      <c r="A150" s="111"/>
      <c r="B150" s="11" t="s">
        <v>4</v>
      </c>
      <c r="C150" s="110" t="s">
        <v>1</v>
      </c>
      <c r="D150" s="13">
        <v>286</v>
      </c>
      <c r="E150" s="13">
        <v>108</v>
      </c>
      <c r="F150" s="13">
        <v>178</v>
      </c>
      <c r="G150" s="13">
        <v>286</v>
      </c>
      <c r="H150" s="13">
        <v>62</v>
      </c>
      <c r="I150" s="13">
        <v>7</v>
      </c>
      <c r="J150" s="13">
        <v>213</v>
      </c>
      <c r="K150" s="13">
        <v>0</v>
      </c>
      <c r="L150" s="13">
        <v>4</v>
      </c>
    </row>
    <row r="151" spans="1:12" ht="15" customHeight="1" x14ac:dyDescent="0.15">
      <c r="A151" s="111"/>
      <c r="B151" s="11"/>
      <c r="C151" s="110" t="s">
        <v>652</v>
      </c>
      <c r="D151" s="13">
        <v>48</v>
      </c>
      <c r="E151" s="13">
        <v>17</v>
      </c>
      <c r="F151" s="13">
        <v>31</v>
      </c>
      <c r="G151" s="13">
        <v>48</v>
      </c>
      <c r="H151" s="13">
        <v>8</v>
      </c>
      <c r="I151" s="13">
        <v>1</v>
      </c>
      <c r="J151" s="13">
        <v>38</v>
      </c>
      <c r="K151" s="13">
        <v>0</v>
      </c>
      <c r="L151" s="13">
        <v>1</v>
      </c>
    </row>
    <row r="152" spans="1:12" ht="15" customHeight="1" x14ac:dyDescent="0.15">
      <c r="A152" s="111"/>
      <c r="B152" s="11"/>
      <c r="C152" s="110" t="s">
        <v>653</v>
      </c>
      <c r="D152" s="13">
        <v>59</v>
      </c>
      <c r="E152" s="13">
        <v>24</v>
      </c>
      <c r="F152" s="13">
        <v>35</v>
      </c>
      <c r="G152" s="13">
        <v>59</v>
      </c>
      <c r="H152" s="13">
        <v>13</v>
      </c>
      <c r="I152" s="13">
        <v>1</v>
      </c>
      <c r="J152" s="13">
        <v>44</v>
      </c>
      <c r="K152" s="13">
        <v>0</v>
      </c>
      <c r="L152" s="13">
        <v>1</v>
      </c>
    </row>
    <row r="153" spans="1:12" ht="15" customHeight="1" x14ac:dyDescent="0.15">
      <c r="A153" s="111"/>
      <c r="B153" s="11"/>
      <c r="C153" s="110" t="s">
        <v>654</v>
      </c>
      <c r="D153" s="13">
        <v>173</v>
      </c>
      <c r="E153" s="13">
        <v>57</v>
      </c>
      <c r="F153" s="13">
        <v>116</v>
      </c>
      <c r="G153" s="13">
        <v>173</v>
      </c>
      <c r="H153" s="13">
        <v>36</v>
      </c>
      <c r="I153" s="13">
        <v>1</v>
      </c>
      <c r="J153" s="13">
        <v>133</v>
      </c>
      <c r="K153" s="13">
        <v>0</v>
      </c>
      <c r="L153" s="13">
        <v>3</v>
      </c>
    </row>
    <row r="154" spans="1:12" ht="15" customHeight="1" x14ac:dyDescent="0.15">
      <c r="A154" s="111"/>
      <c r="B154" s="11"/>
      <c r="C154" s="110" t="s">
        <v>119</v>
      </c>
      <c r="D154" s="13">
        <v>132</v>
      </c>
      <c r="E154" s="13">
        <v>49</v>
      </c>
      <c r="F154" s="13">
        <v>83</v>
      </c>
      <c r="G154" s="13">
        <v>132</v>
      </c>
      <c r="H154" s="13">
        <v>26</v>
      </c>
      <c r="I154" s="13">
        <v>3</v>
      </c>
      <c r="J154" s="13">
        <v>100</v>
      </c>
      <c r="K154" s="13">
        <v>0</v>
      </c>
      <c r="L154" s="13">
        <v>3</v>
      </c>
    </row>
    <row r="155" spans="1:12" ht="15" customHeight="1" x14ac:dyDescent="0.15">
      <c r="A155" s="111"/>
      <c r="B155" s="11"/>
      <c r="C155" s="108" t="s">
        <v>65</v>
      </c>
      <c r="D155" s="13">
        <v>18</v>
      </c>
      <c r="E155" s="13">
        <v>6</v>
      </c>
      <c r="F155" s="13">
        <v>12</v>
      </c>
      <c r="G155" s="13">
        <v>18</v>
      </c>
      <c r="H155" s="13">
        <v>1</v>
      </c>
      <c r="I155" s="13">
        <v>0</v>
      </c>
      <c r="J155" s="13">
        <v>12</v>
      </c>
      <c r="K155" s="13">
        <v>0</v>
      </c>
      <c r="L155" s="13">
        <v>5</v>
      </c>
    </row>
    <row r="156" spans="1:12" ht="15" customHeight="1" x14ac:dyDescent="0.15">
      <c r="A156" s="111"/>
      <c r="B156" s="204" t="s">
        <v>5</v>
      </c>
      <c r="C156" s="113" t="s">
        <v>16</v>
      </c>
      <c r="D156" s="13">
        <v>867</v>
      </c>
      <c r="E156" s="13">
        <v>231</v>
      </c>
      <c r="F156" s="13">
        <v>636</v>
      </c>
      <c r="G156" s="13">
        <v>867</v>
      </c>
      <c r="H156" s="13">
        <v>141</v>
      </c>
      <c r="I156" s="13">
        <v>23</v>
      </c>
      <c r="J156" s="13">
        <v>668</v>
      </c>
      <c r="K156" s="13">
        <v>6</v>
      </c>
      <c r="L156" s="13">
        <v>29</v>
      </c>
    </row>
    <row r="157" spans="1:12" ht="15" customHeight="1" x14ac:dyDescent="0.15">
      <c r="A157" s="111"/>
      <c r="B157" s="205"/>
      <c r="C157" s="112"/>
      <c r="D157" s="13"/>
      <c r="E157" s="13"/>
      <c r="F157" s="13"/>
      <c r="G157" s="13"/>
      <c r="H157" s="13"/>
      <c r="I157" s="13"/>
      <c r="J157" s="13"/>
      <c r="K157" s="13"/>
      <c r="L157" s="13"/>
    </row>
    <row r="158" spans="1:12" ht="15" customHeight="1" x14ac:dyDescent="0.15">
      <c r="A158" s="111"/>
      <c r="B158" s="205"/>
      <c r="C158" s="110" t="s">
        <v>1</v>
      </c>
      <c r="D158" s="13">
        <v>467</v>
      </c>
      <c r="E158" s="13">
        <v>130</v>
      </c>
      <c r="F158" s="13">
        <v>337</v>
      </c>
      <c r="G158" s="13">
        <v>467</v>
      </c>
      <c r="H158" s="13">
        <v>82</v>
      </c>
      <c r="I158" s="13">
        <v>17</v>
      </c>
      <c r="J158" s="13">
        <v>346</v>
      </c>
      <c r="K158" s="13">
        <v>5</v>
      </c>
      <c r="L158" s="13">
        <v>17</v>
      </c>
    </row>
    <row r="159" spans="1:12" ht="15" customHeight="1" x14ac:dyDescent="0.15">
      <c r="A159" s="111"/>
      <c r="B159" s="205"/>
      <c r="C159" s="110" t="s">
        <v>652</v>
      </c>
      <c r="D159" s="13">
        <v>100</v>
      </c>
      <c r="E159" s="13">
        <v>25</v>
      </c>
      <c r="F159" s="13">
        <v>75</v>
      </c>
      <c r="G159" s="13">
        <v>100</v>
      </c>
      <c r="H159" s="13">
        <v>13</v>
      </c>
      <c r="I159" s="13">
        <v>2</v>
      </c>
      <c r="J159" s="13">
        <v>83</v>
      </c>
      <c r="K159" s="13">
        <v>0</v>
      </c>
      <c r="L159" s="13">
        <v>2</v>
      </c>
    </row>
    <row r="160" spans="1:12" ht="15" customHeight="1" x14ac:dyDescent="0.15">
      <c r="A160" s="111"/>
      <c r="B160" s="205"/>
      <c r="C160" s="110" t="s">
        <v>653</v>
      </c>
      <c r="D160" s="13">
        <v>93</v>
      </c>
      <c r="E160" s="13">
        <v>23</v>
      </c>
      <c r="F160" s="13">
        <v>70</v>
      </c>
      <c r="G160" s="13">
        <v>93</v>
      </c>
      <c r="H160" s="13">
        <v>16</v>
      </c>
      <c r="I160" s="13">
        <v>2</v>
      </c>
      <c r="J160" s="13">
        <v>72</v>
      </c>
      <c r="K160" s="13">
        <v>1</v>
      </c>
      <c r="L160" s="13">
        <v>2</v>
      </c>
    </row>
    <row r="161" spans="1:12" ht="15" customHeight="1" x14ac:dyDescent="0.15">
      <c r="A161" s="111"/>
      <c r="B161" s="200"/>
      <c r="C161" s="110" t="s">
        <v>654</v>
      </c>
      <c r="D161" s="13">
        <v>123</v>
      </c>
      <c r="E161" s="13">
        <v>28</v>
      </c>
      <c r="F161" s="13">
        <v>95</v>
      </c>
      <c r="G161" s="13">
        <v>123</v>
      </c>
      <c r="H161" s="13">
        <v>18</v>
      </c>
      <c r="I161" s="13">
        <v>1</v>
      </c>
      <c r="J161" s="13">
        <v>103</v>
      </c>
      <c r="K161" s="13">
        <v>0</v>
      </c>
      <c r="L161" s="13">
        <v>1</v>
      </c>
    </row>
    <row r="162" spans="1:12" ht="15" customHeight="1" x14ac:dyDescent="0.15">
      <c r="A162" s="111"/>
      <c r="B162" s="200"/>
      <c r="C162" s="110" t="s">
        <v>119</v>
      </c>
      <c r="D162" s="13">
        <v>66</v>
      </c>
      <c r="E162" s="13">
        <v>25</v>
      </c>
      <c r="F162" s="13">
        <v>41</v>
      </c>
      <c r="G162" s="13">
        <v>66</v>
      </c>
      <c r="H162" s="13">
        <v>9</v>
      </c>
      <c r="I162" s="13">
        <v>1</v>
      </c>
      <c r="J162" s="13">
        <v>56</v>
      </c>
      <c r="K162" s="13">
        <v>0</v>
      </c>
      <c r="L162" s="13">
        <v>0</v>
      </c>
    </row>
    <row r="163" spans="1:12" ht="15" customHeight="1" x14ac:dyDescent="0.15">
      <c r="A163" s="108"/>
      <c r="B163" s="202"/>
      <c r="C163" s="108" t="s">
        <v>65</v>
      </c>
      <c r="D163" s="13">
        <v>18</v>
      </c>
      <c r="E163" s="13">
        <v>0</v>
      </c>
      <c r="F163" s="13">
        <v>18</v>
      </c>
      <c r="G163" s="13">
        <v>18</v>
      </c>
      <c r="H163" s="13">
        <v>3</v>
      </c>
      <c r="I163" s="13">
        <v>0</v>
      </c>
      <c r="J163" s="13">
        <v>8</v>
      </c>
      <c r="K163" s="13">
        <v>0</v>
      </c>
      <c r="L163" s="13">
        <v>7</v>
      </c>
    </row>
    <row r="164" spans="1:12" ht="15" customHeight="1" x14ac:dyDescent="0.15">
      <c r="A164" s="114" t="s">
        <v>655</v>
      </c>
      <c r="B164" s="17" t="s">
        <v>6</v>
      </c>
      <c r="C164" s="113" t="s">
        <v>16</v>
      </c>
      <c r="D164" s="13">
        <v>1143</v>
      </c>
      <c r="E164" s="13">
        <v>593</v>
      </c>
      <c r="F164" s="13">
        <v>550</v>
      </c>
      <c r="G164" s="13">
        <v>1143</v>
      </c>
      <c r="H164" s="13">
        <v>157</v>
      </c>
      <c r="I164" s="13">
        <v>2</v>
      </c>
      <c r="J164" s="13">
        <v>965</v>
      </c>
      <c r="K164" s="13">
        <v>0</v>
      </c>
      <c r="L164" s="13">
        <v>19</v>
      </c>
    </row>
    <row r="165" spans="1:12" ht="15" customHeight="1" x14ac:dyDescent="0.15">
      <c r="A165" s="203" t="s">
        <v>656</v>
      </c>
      <c r="B165" s="18" t="s">
        <v>7</v>
      </c>
      <c r="C165" s="112"/>
      <c r="D165" s="13"/>
      <c r="E165" s="13"/>
      <c r="F165" s="13"/>
      <c r="G165" s="13"/>
      <c r="H165" s="13"/>
      <c r="I165" s="13"/>
      <c r="J165" s="13"/>
      <c r="K165" s="13"/>
      <c r="L165" s="13"/>
    </row>
    <row r="166" spans="1:12" ht="15" customHeight="1" x14ac:dyDescent="0.15">
      <c r="A166" s="203"/>
      <c r="B166" s="18" t="s">
        <v>8</v>
      </c>
      <c r="C166" s="110" t="s">
        <v>1</v>
      </c>
      <c r="D166" s="13">
        <v>601</v>
      </c>
      <c r="E166" s="13">
        <v>342</v>
      </c>
      <c r="F166" s="13">
        <v>259</v>
      </c>
      <c r="G166" s="13">
        <v>601</v>
      </c>
      <c r="H166" s="13">
        <v>82</v>
      </c>
      <c r="I166" s="13">
        <v>2</v>
      </c>
      <c r="J166" s="13">
        <v>504</v>
      </c>
      <c r="K166" s="13">
        <v>0</v>
      </c>
      <c r="L166" s="13">
        <v>13</v>
      </c>
    </row>
    <row r="167" spans="1:12" ht="15" customHeight="1" x14ac:dyDescent="0.15">
      <c r="A167" s="203"/>
      <c r="B167" s="18" t="s">
        <v>9</v>
      </c>
      <c r="C167" s="110" t="s">
        <v>652</v>
      </c>
      <c r="D167" s="13">
        <v>334</v>
      </c>
      <c r="E167" s="13">
        <v>174</v>
      </c>
      <c r="F167" s="13">
        <v>160</v>
      </c>
      <c r="G167" s="13">
        <v>334</v>
      </c>
      <c r="H167" s="13">
        <v>40</v>
      </c>
      <c r="I167" s="13">
        <v>0</v>
      </c>
      <c r="J167" s="13">
        <v>291</v>
      </c>
      <c r="K167" s="13">
        <v>0</v>
      </c>
      <c r="L167" s="13">
        <v>3</v>
      </c>
    </row>
    <row r="168" spans="1:12" ht="15" customHeight="1" x14ac:dyDescent="0.15">
      <c r="A168" s="111"/>
      <c r="B168" s="18"/>
      <c r="C168" s="110" t="s">
        <v>653</v>
      </c>
      <c r="D168" s="13">
        <v>106</v>
      </c>
      <c r="E168" s="13">
        <v>39</v>
      </c>
      <c r="F168" s="13">
        <v>67</v>
      </c>
      <c r="G168" s="13">
        <v>106</v>
      </c>
      <c r="H168" s="13">
        <v>14</v>
      </c>
      <c r="I168" s="13">
        <v>0</v>
      </c>
      <c r="J168" s="13">
        <v>92</v>
      </c>
      <c r="K168" s="13">
        <v>0</v>
      </c>
      <c r="L168" s="13">
        <v>0</v>
      </c>
    </row>
    <row r="169" spans="1:12" ht="15" customHeight="1" x14ac:dyDescent="0.15">
      <c r="A169" s="111"/>
      <c r="B169" s="18"/>
      <c r="C169" s="110" t="s">
        <v>657</v>
      </c>
      <c r="D169" s="13">
        <v>98</v>
      </c>
      <c r="E169" s="13">
        <v>36</v>
      </c>
      <c r="F169" s="13">
        <v>62</v>
      </c>
      <c r="G169" s="13">
        <v>98</v>
      </c>
      <c r="H169" s="13">
        <v>21</v>
      </c>
      <c r="I169" s="13">
        <v>0</v>
      </c>
      <c r="J169" s="13">
        <v>76</v>
      </c>
      <c r="K169" s="13">
        <v>0</v>
      </c>
      <c r="L169" s="13">
        <v>1</v>
      </c>
    </row>
    <row r="170" spans="1:12" ht="15" customHeight="1" x14ac:dyDescent="0.15">
      <c r="A170" s="111"/>
      <c r="B170" s="19"/>
      <c r="C170" s="108" t="s">
        <v>65</v>
      </c>
      <c r="D170" s="13">
        <v>4</v>
      </c>
      <c r="E170" s="13">
        <v>2</v>
      </c>
      <c r="F170" s="13">
        <v>2</v>
      </c>
      <c r="G170" s="13">
        <v>4</v>
      </c>
      <c r="H170" s="13">
        <v>0</v>
      </c>
      <c r="I170" s="13">
        <v>0</v>
      </c>
      <c r="J170" s="13">
        <v>2</v>
      </c>
      <c r="K170" s="13">
        <v>0</v>
      </c>
      <c r="L170" s="13">
        <v>2</v>
      </c>
    </row>
    <row r="171" spans="1:12" ht="15" customHeight="1" x14ac:dyDescent="0.15">
      <c r="A171" s="111"/>
      <c r="B171" s="11" t="s">
        <v>2</v>
      </c>
      <c r="C171" s="113" t="s">
        <v>16</v>
      </c>
      <c r="D171" s="13">
        <v>724</v>
      </c>
      <c r="E171" s="13">
        <v>271</v>
      </c>
      <c r="F171" s="13">
        <v>453</v>
      </c>
      <c r="G171" s="13">
        <v>724</v>
      </c>
      <c r="H171" s="13">
        <v>144</v>
      </c>
      <c r="I171" s="13">
        <v>12</v>
      </c>
      <c r="J171" s="13">
        <v>551</v>
      </c>
      <c r="K171" s="13">
        <v>0</v>
      </c>
      <c r="L171" s="13">
        <v>17</v>
      </c>
    </row>
    <row r="172" spans="1:12" ht="15" customHeight="1" x14ac:dyDescent="0.15">
      <c r="A172" s="111"/>
      <c r="B172" s="11" t="s">
        <v>3</v>
      </c>
      <c r="C172" s="112"/>
      <c r="D172" s="13"/>
      <c r="E172" s="13"/>
      <c r="F172" s="13"/>
      <c r="G172" s="13"/>
      <c r="H172" s="13"/>
      <c r="I172" s="13"/>
      <c r="J172" s="13"/>
      <c r="K172" s="13"/>
      <c r="L172" s="13"/>
    </row>
    <row r="173" spans="1:12" ht="15" customHeight="1" x14ac:dyDescent="0.15">
      <c r="A173" s="111"/>
      <c r="B173" s="11" t="s">
        <v>4</v>
      </c>
      <c r="C173" s="110" t="s">
        <v>1</v>
      </c>
      <c r="D173" s="13">
        <v>427</v>
      </c>
      <c r="E173" s="13">
        <v>170</v>
      </c>
      <c r="F173" s="13">
        <v>257</v>
      </c>
      <c r="G173" s="13">
        <v>427</v>
      </c>
      <c r="H173" s="13">
        <v>85</v>
      </c>
      <c r="I173" s="13">
        <v>8</v>
      </c>
      <c r="J173" s="13">
        <v>327</v>
      </c>
      <c r="K173" s="13">
        <v>0</v>
      </c>
      <c r="L173" s="13">
        <v>7</v>
      </c>
    </row>
    <row r="174" spans="1:12" ht="15" customHeight="1" x14ac:dyDescent="0.15">
      <c r="A174" s="111"/>
      <c r="B174" s="11"/>
      <c r="C174" s="110" t="s">
        <v>652</v>
      </c>
      <c r="D174" s="13">
        <v>98</v>
      </c>
      <c r="E174" s="13">
        <v>41</v>
      </c>
      <c r="F174" s="13">
        <v>57</v>
      </c>
      <c r="G174" s="13">
        <v>98</v>
      </c>
      <c r="H174" s="13">
        <v>15</v>
      </c>
      <c r="I174" s="13">
        <v>1</v>
      </c>
      <c r="J174" s="13">
        <v>80</v>
      </c>
      <c r="K174" s="13">
        <v>0</v>
      </c>
      <c r="L174" s="13">
        <v>2</v>
      </c>
    </row>
    <row r="175" spans="1:12" ht="15" customHeight="1" x14ac:dyDescent="0.15">
      <c r="A175" s="111"/>
      <c r="B175" s="11"/>
      <c r="C175" s="110" t="s">
        <v>653</v>
      </c>
      <c r="D175" s="13">
        <v>68</v>
      </c>
      <c r="E175" s="13">
        <v>18</v>
      </c>
      <c r="F175" s="13">
        <v>50</v>
      </c>
      <c r="G175" s="13">
        <v>68</v>
      </c>
      <c r="H175" s="13">
        <v>14</v>
      </c>
      <c r="I175" s="13">
        <v>1</v>
      </c>
      <c r="J175" s="13">
        <v>51</v>
      </c>
      <c r="K175" s="13">
        <v>0</v>
      </c>
      <c r="L175" s="13">
        <v>2</v>
      </c>
    </row>
    <row r="176" spans="1:12" ht="15" customHeight="1" x14ac:dyDescent="0.15">
      <c r="A176" s="111"/>
      <c r="B176" s="11"/>
      <c r="C176" s="110" t="s">
        <v>657</v>
      </c>
      <c r="D176" s="13">
        <v>118</v>
      </c>
      <c r="E176" s="13">
        <v>38</v>
      </c>
      <c r="F176" s="13">
        <v>80</v>
      </c>
      <c r="G176" s="13">
        <v>118</v>
      </c>
      <c r="H176" s="13">
        <v>30</v>
      </c>
      <c r="I176" s="13">
        <v>2</v>
      </c>
      <c r="J176" s="13">
        <v>85</v>
      </c>
      <c r="K176" s="13">
        <v>0</v>
      </c>
      <c r="L176" s="13">
        <v>1</v>
      </c>
    </row>
    <row r="177" spans="1:12" ht="15" customHeight="1" x14ac:dyDescent="0.15">
      <c r="A177" s="111"/>
      <c r="B177" s="11"/>
      <c r="C177" s="108" t="s">
        <v>65</v>
      </c>
      <c r="D177" s="13">
        <v>13</v>
      </c>
      <c r="E177" s="13">
        <v>4</v>
      </c>
      <c r="F177" s="13">
        <v>9</v>
      </c>
      <c r="G177" s="13">
        <v>13</v>
      </c>
      <c r="H177" s="13">
        <v>0</v>
      </c>
      <c r="I177" s="13">
        <v>0</v>
      </c>
      <c r="J177" s="13">
        <v>8</v>
      </c>
      <c r="K177" s="13">
        <v>0</v>
      </c>
      <c r="L177" s="13">
        <v>5</v>
      </c>
    </row>
    <row r="178" spans="1:12" ht="15" customHeight="1" x14ac:dyDescent="0.15">
      <c r="A178" s="111"/>
      <c r="B178" s="204" t="s">
        <v>5</v>
      </c>
      <c r="C178" s="113" t="s">
        <v>16</v>
      </c>
      <c r="D178" s="13">
        <v>885</v>
      </c>
      <c r="E178" s="13">
        <v>236</v>
      </c>
      <c r="F178" s="13">
        <v>649</v>
      </c>
      <c r="G178" s="13">
        <v>885</v>
      </c>
      <c r="H178" s="13">
        <v>144</v>
      </c>
      <c r="I178" s="13">
        <v>24</v>
      </c>
      <c r="J178" s="13">
        <v>680</v>
      </c>
      <c r="K178" s="13">
        <v>7</v>
      </c>
      <c r="L178" s="13">
        <v>30</v>
      </c>
    </row>
    <row r="179" spans="1:12" ht="15" customHeight="1" x14ac:dyDescent="0.15">
      <c r="A179" s="111"/>
      <c r="B179" s="205"/>
      <c r="C179" s="112"/>
      <c r="D179" s="13"/>
      <c r="E179" s="13"/>
      <c r="F179" s="13"/>
      <c r="G179" s="13"/>
      <c r="H179" s="13"/>
      <c r="I179" s="13"/>
      <c r="J179" s="13"/>
      <c r="K179" s="13"/>
      <c r="L179" s="13"/>
    </row>
    <row r="180" spans="1:12" ht="15" customHeight="1" x14ac:dyDescent="0.15">
      <c r="A180" s="111"/>
      <c r="B180" s="205"/>
      <c r="C180" s="110" t="s">
        <v>1</v>
      </c>
      <c r="D180" s="13">
        <v>526</v>
      </c>
      <c r="E180" s="13">
        <v>154</v>
      </c>
      <c r="F180" s="13">
        <v>372</v>
      </c>
      <c r="G180" s="13">
        <v>526</v>
      </c>
      <c r="H180" s="13">
        <v>98</v>
      </c>
      <c r="I180" s="13">
        <v>16</v>
      </c>
      <c r="J180" s="13">
        <v>388</v>
      </c>
      <c r="K180" s="13">
        <v>6</v>
      </c>
      <c r="L180" s="13">
        <v>18</v>
      </c>
    </row>
    <row r="181" spans="1:12" ht="15" customHeight="1" x14ac:dyDescent="0.15">
      <c r="A181" s="111"/>
      <c r="B181" s="205"/>
      <c r="C181" s="110" t="s">
        <v>652</v>
      </c>
      <c r="D181" s="13">
        <v>139</v>
      </c>
      <c r="E181" s="13">
        <v>33</v>
      </c>
      <c r="F181" s="13">
        <v>106</v>
      </c>
      <c r="G181" s="13">
        <v>139</v>
      </c>
      <c r="H181" s="13">
        <v>18</v>
      </c>
      <c r="I181" s="13">
        <v>1</v>
      </c>
      <c r="J181" s="13">
        <v>117</v>
      </c>
      <c r="K181" s="13">
        <v>0</v>
      </c>
      <c r="L181" s="13">
        <v>3</v>
      </c>
    </row>
    <row r="182" spans="1:12" ht="15" customHeight="1" x14ac:dyDescent="0.15">
      <c r="A182" s="111"/>
      <c r="B182" s="205"/>
      <c r="C182" s="110" t="s">
        <v>653</v>
      </c>
      <c r="D182" s="13">
        <v>74</v>
      </c>
      <c r="E182" s="13">
        <v>17</v>
      </c>
      <c r="F182" s="13">
        <v>57</v>
      </c>
      <c r="G182" s="13">
        <v>74</v>
      </c>
      <c r="H182" s="13">
        <v>11</v>
      </c>
      <c r="I182" s="13">
        <v>0</v>
      </c>
      <c r="J182" s="13">
        <v>63</v>
      </c>
      <c r="K182" s="13">
        <v>0</v>
      </c>
      <c r="L182" s="13">
        <v>0</v>
      </c>
    </row>
    <row r="183" spans="1:12" ht="15" customHeight="1" x14ac:dyDescent="0.15">
      <c r="A183" s="111"/>
      <c r="B183" s="200"/>
      <c r="C183" s="110" t="s">
        <v>657</v>
      </c>
      <c r="D183" s="13">
        <v>132</v>
      </c>
      <c r="E183" s="13">
        <v>32</v>
      </c>
      <c r="F183" s="13">
        <v>100</v>
      </c>
      <c r="G183" s="13">
        <v>132</v>
      </c>
      <c r="H183" s="13">
        <v>15</v>
      </c>
      <c r="I183" s="13">
        <v>7</v>
      </c>
      <c r="J183" s="13">
        <v>107</v>
      </c>
      <c r="K183" s="13">
        <v>1</v>
      </c>
      <c r="L183" s="13">
        <v>2</v>
      </c>
    </row>
    <row r="184" spans="1:12" ht="15" customHeight="1" x14ac:dyDescent="0.15">
      <c r="A184" s="108"/>
      <c r="B184" s="202"/>
      <c r="C184" s="108" t="s">
        <v>65</v>
      </c>
      <c r="D184" s="13">
        <v>14</v>
      </c>
      <c r="E184" s="13">
        <v>0</v>
      </c>
      <c r="F184" s="13">
        <v>14</v>
      </c>
      <c r="G184" s="13">
        <v>14</v>
      </c>
      <c r="H184" s="13">
        <v>2</v>
      </c>
      <c r="I184" s="13">
        <v>0</v>
      </c>
      <c r="J184" s="13">
        <v>5</v>
      </c>
      <c r="K184" s="13">
        <v>0</v>
      </c>
      <c r="L184" s="13">
        <v>7</v>
      </c>
    </row>
    <row r="185" spans="1:12" ht="15" customHeight="1" x14ac:dyDescent="0.15">
      <c r="A185" s="114" t="s">
        <v>556</v>
      </c>
      <c r="B185" s="17" t="s">
        <v>6</v>
      </c>
      <c r="C185" s="113" t="s">
        <v>16</v>
      </c>
      <c r="D185" s="13">
        <v>1165</v>
      </c>
      <c r="E185" s="13">
        <v>602</v>
      </c>
      <c r="F185" s="13">
        <v>563</v>
      </c>
      <c r="G185" s="13">
        <v>1165</v>
      </c>
      <c r="H185" s="13">
        <v>159</v>
      </c>
      <c r="I185" s="13">
        <v>2</v>
      </c>
      <c r="J185" s="13">
        <v>984</v>
      </c>
      <c r="K185" s="13">
        <v>0</v>
      </c>
      <c r="L185" s="13">
        <v>20</v>
      </c>
    </row>
    <row r="186" spans="1:12" ht="15" customHeight="1" x14ac:dyDescent="0.15">
      <c r="A186" s="203" t="s">
        <v>557</v>
      </c>
      <c r="B186" s="18" t="s">
        <v>7</v>
      </c>
      <c r="C186" s="112"/>
      <c r="D186" s="13"/>
      <c r="E186" s="13"/>
      <c r="F186" s="13"/>
      <c r="G186" s="13"/>
      <c r="H186" s="13"/>
      <c r="I186" s="13"/>
      <c r="J186" s="13"/>
      <c r="K186" s="13"/>
      <c r="L186" s="13"/>
    </row>
    <row r="187" spans="1:12" ht="15" customHeight="1" x14ac:dyDescent="0.15">
      <c r="A187" s="203"/>
      <c r="B187" s="18" t="s">
        <v>8</v>
      </c>
      <c r="C187" s="110" t="s">
        <v>558</v>
      </c>
      <c r="D187" s="13">
        <v>87</v>
      </c>
      <c r="E187" s="13">
        <v>37</v>
      </c>
      <c r="F187" s="13">
        <v>50</v>
      </c>
      <c r="G187" s="13">
        <v>87</v>
      </c>
      <c r="H187" s="13">
        <v>22</v>
      </c>
      <c r="I187" s="13">
        <v>0</v>
      </c>
      <c r="J187" s="13">
        <v>64</v>
      </c>
      <c r="K187" s="13">
        <v>0</v>
      </c>
      <c r="L187" s="13">
        <v>1</v>
      </c>
    </row>
    <row r="188" spans="1:12" ht="15" customHeight="1" x14ac:dyDescent="0.15">
      <c r="A188" s="111"/>
      <c r="B188" s="18" t="s">
        <v>9</v>
      </c>
      <c r="C188" s="110" t="s">
        <v>559</v>
      </c>
      <c r="D188" s="13">
        <v>1009</v>
      </c>
      <c r="E188" s="13">
        <v>534</v>
      </c>
      <c r="F188" s="13">
        <v>475</v>
      </c>
      <c r="G188" s="13">
        <v>1009</v>
      </c>
      <c r="H188" s="13">
        <v>130</v>
      </c>
      <c r="I188" s="13">
        <v>1</v>
      </c>
      <c r="J188" s="13">
        <v>873</v>
      </c>
      <c r="K188" s="13">
        <v>0</v>
      </c>
      <c r="L188" s="13">
        <v>5</v>
      </c>
    </row>
    <row r="189" spans="1:12" ht="15" customHeight="1" x14ac:dyDescent="0.15">
      <c r="A189" s="111"/>
      <c r="B189" s="18"/>
      <c r="C189" s="110" t="s">
        <v>26</v>
      </c>
      <c r="D189" s="13">
        <v>17</v>
      </c>
      <c r="E189" s="13">
        <v>8</v>
      </c>
      <c r="F189" s="13">
        <v>9</v>
      </c>
      <c r="G189" s="13">
        <v>17</v>
      </c>
      <c r="H189" s="13">
        <v>2</v>
      </c>
      <c r="I189" s="13">
        <v>0</v>
      </c>
      <c r="J189" s="13">
        <v>15</v>
      </c>
      <c r="K189" s="13">
        <v>0</v>
      </c>
      <c r="L189" s="13">
        <v>0</v>
      </c>
    </row>
    <row r="190" spans="1:12" ht="15" customHeight="1" x14ac:dyDescent="0.15">
      <c r="A190" s="111"/>
      <c r="B190" s="19"/>
      <c r="C190" s="108" t="s">
        <v>65</v>
      </c>
      <c r="D190" s="13">
        <v>52</v>
      </c>
      <c r="E190" s="13">
        <v>23</v>
      </c>
      <c r="F190" s="13">
        <v>29</v>
      </c>
      <c r="G190" s="13">
        <v>52</v>
      </c>
      <c r="H190" s="13">
        <v>5</v>
      </c>
      <c r="I190" s="13">
        <v>1</v>
      </c>
      <c r="J190" s="13">
        <v>32</v>
      </c>
      <c r="K190" s="13">
        <v>0</v>
      </c>
      <c r="L190" s="13">
        <v>14</v>
      </c>
    </row>
    <row r="191" spans="1:12" ht="15" customHeight="1" x14ac:dyDescent="0.15">
      <c r="A191" s="111"/>
      <c r="B191" s="11" t="s">
        <v>2</v>
      </c>
      <c r="C191" s="113" t="s">
        <v>16</v>
      </c>
      <c r="D191" s="13">
        <v>835</v>
      </c>
      <c r="E191" s="13">
        <v>315</v>
      </c>
      <c r="F191" s="13">
        <v>520</v>
      </c>
      <c r="G191" s="13">
        <v>835</v>
      </c>
      <c r="H191" s="13">
        <v>170</v>
      </c>
      <c r="I191" s="13">
        <v>16</v>
      </c>
      <c r="J191" s="13">
        <v>629</v>
      </c>
      <c r="K191" s="13">
        <v>0</v>
      </c>
      <c r="L191" s="13">
        <v>20</v>
      </c>
    </row>
    <row r="192" spans="1:12" ht="15" customHeight="1" x14ac:dyDescent="0.15">
      <c r="A192" s="111"/>
      <c r="B192" s="11" t="s">
        <v>3</v>
      </c>
      <c r="C192" s="112"/>
      <c r="D192" s="13"/>
      <c r="E192" s="13"/>
      <c r="F192" s="13"/>
      <c r="G192" s="13"/>
      <c r="H192" s="13"/>
      <c r="I192" s="13"/>
      <c r="J192" s="13"/>
      <c r="K192" s="13"/>
      <c r="L192" s="13"/>
    </row>
    <row r="193" spans="1:12" ht="15" customHeight="1" x14ac:dyDescent="0.15">
      <c r="A193" s="111"/>
      <c r="B193" s="11" t="s">
        <v>4</v>
      </c>
      <c r="C193" s="110" t="s">
        <v>558</v>
      </c>
      <c r="D193" s="13">
        <v>215</v>
      </c>
      <c r="E193" s="13">
        <v>57</v>
      </c>
      <c r="F193" s="13">
        <v>158</v>
      </c>
      <c r="G193" s="13">
        <v>215</v>
      </c>
      <c r="H193" s="13">
        <v>58</v>
      </c>
      <c r="I193" s="13">
        <v>7</v>
      </c>
      <c r="J193" s="13">
        <v>146</v>
      </c>
      <c r="K193" s="13">
        <v>0</v>
      </c>
      <c r="L193" s="13">
        <v>4</v>
      </c>
    </row>
    <row r="194" spans="1:12" ht="15" customHeight="1" x14ac:dyDescent="0.15">
      <c r="A194" s="111"/>
      <c r="B194" s="11"/>
      <c r="C194" s="110" t="s">
        <v>559</v>
      </c>
      <c r="D194" s="13">
        <v>503</v>
      </c>
      <c r="E194" s="13">
        <v>212</v>
      </c>
      <c r="F194" s="13">
        <v>291</v>
      </c>
      <c r="G194" s="13">
        <v>503</v>
      </c>
      <c r="H194" s="13">
        <v>90</v>
      </c>
      <c r="I194" s="13">
        <v>8</v>
      </c>
      <c r="J194" s="13">
        <v>399</v>
      </c>
      <c r="K194" s="13">
        <v>0</v>
      </c>
      <c r="L194" s="13">
        <v>6</v>
      </c>
    </row>
    <row r="195" spans="1:12" ht="15" customHeight="1" x14ac:dyDescent="0.15">
      <c r="A195" s="111"/>
      <c r="B195" s="11"/>
      <c r="C195" s="110" t="s">
        <v>26</v>
      </c>
      <c r="D195" s="13">
        <v>51</v>
      </c>
      <c r="E195" s="13">
        <v>19</v>
      </c>
      <c r="F195" s="13">
        <v>32</v>
      </c>
      <c r="G195" s="13">
        <v>51</v>
      </c>
      <c r="H195" s="13">
        <v>11</v>
      </c>
      <c r="I195" s="13">
        <v>0</v>
      </c>
      <c r="J195" s="13">
        <v>38</v>
      </c>
      <c r="K195" s="13">
        <v>0</v>
      </c>
      <c r="L195" s="13">
        <v>2</v>
      </c>
    </row>
    <row r="196" spans="1:12" ht="15" customHeight="1" x14ac:dyDescent="0.15">
      <c r="A196" s="111"/>
      <c r="B196" s="11"/>
      <c r="C196" s="108" t="s">
        <v>65</v>
      </c>
      <c r="D196" s="13">
        <v>66</v>
      </c>
      <c r="E196" s="13">
        <v>27</v>
      </c>
      <c r="F196" s="13">
        <v>39</v>
      </c>
      <c r="G196" s="13">
        <v>66</v>
      </c>
      <c r="H196" s="13">
        <v>11</v>
      </c>
      <c r="I196" s="13">
        <v>1</v>
      </c>
      <c r="J196" s="13">
        <v>46</v>
      </c>
      <c r="K196" s="13">
        <v>0</v>
      </c>
      <c r="L196" s="13">
        <v>8</v>
      </c>
    </row>
    <row r="197" spans="1:12" ht="15" customHeight="1" x14ac:dyDescent="0.15">
      <c r="A197" s="111"/>
      <c r="B197" s="204" t="s">
        <v>5</v>
      </c>
      <c r="C197" s="113" t="s">
        <v>16</v>
      </c>
      <c r="D197" s="13">
        <v>955</v>
      </c>
      <c r="E197" s="13">
        <v>256</v>
      </c>
      <c r="F197" s="13">
        <v>699</v>
      </c>
      <c r="G197" s="13">
        <v>955</v>
      </c>
      <c r="H197" s="13">
        <v>162</v>
      </c>
      <c r="I197" s="13">
        <v>30</v>
      </c>
      <c r="J197" s="13">
        <v>724</v>
      </c>
      <c r="K197" s="13">
        <v>7</v>
      </c>
      <c r="L197" s="13">
        <v>32</v>
      </c>
    </row>
    <row r="198" spans="1:12" ht="15" customHeight="1" x14ac:dyDescent="0.15">
      <c r="A198" s="111"/>
      <c r="B198" s="205"/>
      <c r="C198" s="112"/>
      <c r="D198" s="13"/>
      <c r="E198" s="13"/>
      <c r="F198" s="13"/>
      <c r="G198" s="13"/>
      <c r="H198" s="13"/>
      <c r="I198" s="13"/>
      <c r="J198" s="13"/>
      <c r="K198" s="13"/>
      <c r="L198" s="13"/>
    </row>
    <row r="199" spans="1:12" ht="15" customHeight="1" x14ac:dyDescent="0.15">
      <c r="A199" s="111"/>
      <c r="B199" s="205"/>
      <c r="C199" s="110" t="s">
        <v>558</v>
      </c>
      <c r="D199" s="13">
        <v>243</v>
      </c>
      <c r="E199" s="13">
        <v>55</v>
      </c>
      <c r="F199" s="13">
        <v>188</v>
      </c>
      <c r="G199" s="13">
        <v>243</v>
      </c>
      <c r="H199" s="13">
        <v>41</v>
      </c>
      <c r="I199" s="13">
        <v>14</v>
      </c>
      <c r="J199" s="13">
        <v>180</v>
      </c>
      <c r="K199" s="13">
        <v>6</v>
      </c>
      <c r="L199" s="13">
        <v>2</v>
      </c>
    </row>
    <row r="200" spans="1:12" ht="15" customHeight="1" x14ac:dyDescent="0.15">
      <c r="A200" s="111"/>
      <c r="B200" s="205"/>
      <c r="C200" s="110" t="s">
        <v>559</v>
      </c>
      <c r="D200" s="13">
        <v>586</v>
      </c>
      <c r="E200" s="13">
        <v>176</v>
      </c>
      <c r="F200" s="13">
        <v>410</v>
      </c>
      <c r="G200" s="13">
        <v>586</v>
      </c>
      <c r="H200" s="13">
        <v>96</v>
      </c>
      <c r="I200" s="13">
        <v>11</v>
      </c>
      <c r="J200" s="13">
        <v>471</v>
      </c>
      <c r="K200" s="13">
        <v>0</v>
      </c>
      <c r="L200" s="13">
        <v>8</v>
      </c>
    </row>
    <row r="201" spans="1:12" ht="15" customHeight="1" x14ac:dyDescent="0.15">
      <c r="A201" s="111"/>
      <c r="B201" s="205"/>
      <c r="C201" s="110" t="s">
        <v>26</v>
      </c>
      <c r="D201" s="13">
        <v>57</v>
      </c>
      <c r="E201" s="13">
        <v>13</v>
      </c>
      <c r="F201" s="13">
        <v>44</v>
      </c>
      <c r="G201" s="13">
        <v>57</v>
      </c>
      <c r="H201" s="13">
        <v>8</v>
      </c>
      <c r="I201" s="13">
        <v>2</v>
      </c>
      <c r="J201" s="13">
        <v>43</v>
      </c>
      <c r="K201" s="13">
        <v>1</v>
      </c>
      <c r="L201" s="13">
        <v>3</v>
      </c>
    </row>
    <row r="202" spans="1:12" ht="15" customHeight="1" x14ac:dyDescent="0.15">
      <c r="A202" s="108"/>
      <c r="B202" s="202"/>
      <c r="C202" s="108" t="s">
        <v>65</v>
      </c>
      <c r="D202" s="13">
        <v>69</v>
      </c>
      <c r="E202" s="13">
        <v>12</v>
      </c>
      <c r="F202" s="13">
        <v>57</v>
      </c>
      <c r="G202" s="13">
        <v>69</v>
      </c>
      <c r="H202" s="13">
        <v>17</v>
      </c>
      <c r="I202" s="13">
        <v>3</v>
      </c>
      <c r="J202" s="13">
        <v>30</v>
      </c>
      <c r="K202" s="13">
        <v>0</v>
      </c>
      <c r="L202" s="13">
        <v>19</v>
      </c>
    </row>
    <row r="203" spans="1:12" ht="15" customHeight="1" x14ac:dyDescent="0.15">
      <c r="A203" s="114" t="s">
        <v>564</v>
      </c>
      <c r="B203" s="17" t="s">
        <v>6</v>
      </c>
      <c r="C203" s="113" t="s">
        <v>16</v>
      </c>
      <c r="D203" s="13">
        <v>1165</v>
      </c>
      <c r="E203" s="13">
        <v>602</v>
      </c>
      <c r="F203" s="13">
        <v>563</v>
      </c>
      <c r="G203" s="13">
        <v>1165</v>
      </c>
      <c r="H203" s="13">
        <v>159</v>
      </c>
      <c r="I203" s="13">
        <v>2</v>
      </c>
      <c r="J203" s="13">
        <v>984</v>
      </c>
      <c r="K203" s="13">
        <v>0</v>
      </c>
      <c r="L203" s="13">
        <v>20</v>
      </c>
    </row>
    <row r="204" spans="1:12" ht="15" customHeight="1" x14ac:dyDescent="0.15">
      <c r="A204" s="203" t="s">
        <v>565</v>
      </c>
      <c r="B204" s="18" t="s">
        <v>7</v>
      </c>
      <c r="C204" s="112"/>
      <c r="D204" s="13"/>
      <c r="E204" s="13"/>
      <c r="F204" s="13"/>
      <c r="G204" s="13"/>
      <c r="H204" s="13"/>
      <c r="I204" s="13"/>
      <c r="J204" s="13"/>
      <c r="K204" s="13"/>
      <c r="L204" s="13"/>
    </row>
    <row r="205" spans="1:12" ht="15" customHeight="1" x14ac:dyDescent="0.15">
      <c r="A205" s="203"/>
      <c r="B205" s="18" t="s">
        <v>8</v>
      </c>
      <c r="C205" s="110" t="s">
        <v>566</v>
      </c>
      <c r="D205" s="13">
        <v>75</v>
      </c>
      <c r="E205" s="13">
        <v>12</v>
      </c>
      <c r="F205" s="13">
        <v>63</v>
      </c>
      <c r="G205" s="13">
        <v>75</v>
      </c>
      <c r="H205" s="13">
        <v>17</v>
      </c>
      <c r="I205" s="13">
        <v>0</v>
      </c>
      <c r="J205" s="13">
        <v>58</v>
      </c>
      <c r="K205" s="13">
        <v>0</v>
      </c>
      <c r="L205" s="13">
        <v>0</v>
      </c>
    </row>
    <row r="206" spans="1:12" ht="15" customHeight="1" x14ac:dyDescent="0.15">
      <c r="A206" s="111"/>
      <c r="B206" s="18" t="s">
        <v>9</v>
      </c>
      <c r="C206" s="123" t="s">
        <v>567</v>
      </c>
      <c r="D206" s="13">
        <v>423</v>
      </c>
      <c r="E206" s="13">
        <v>183</v>
      </c>
      <c r="F206" s="13">
        <v>240</v>
      </c>
      <c r="G206" s="13">
        <v>423</v>
      </c>
      <c r="H206" s="13">
        <v>48</v>
      </c>
      <c r="I206" s="13">
        <v>1</v>
      </c>
      <c r="J206" s="13">
        <v>373</v>
      </c>
      <c r="K206" s="13">
        <v>0</v>
      </c>
      <c r="L206" s="13">
        <v>1</v>
      </c>
    </row>
    <row r="207" spans="1:12" ht="15" customHeight="1" x14ac:dyDescent="0.15">
      <c r="A207" s="111"/>
      <c r="B207" s="18"/>
      <c r="C207" s="110" t="s">
        <v>568</v>
      </c>
      <c r="D207" s="13">
        <v>606</v>
      </c>
      <c r="E207" s="13">
        <v>370</v>
      </c>
      <c r="F207" s="13">
        <v>236</v>
      </c>
      <c r="G207" s="13">
        <v>606</v>
      </c>
      <c r="H207" s="13">
        <v>82</v>
      </c>
      <c r="I207" s="13">
        <v>1</v>
      </c>
      <c r="J207" s="13">
        <v>521</v>
      </c>
      <c r="K207" s="13">
        <v>0</v>
      </c>
      <c r="L207" s="13">
        <v>2</v>
      </c>
    </row>
    <row r="208" spans="1:12" ht="15" customHeight="1" x14ac:dyDescent="0.15">
      <c r="A208" s="111"/>
      <c r="B208" s="19"/>
      <c r="C208" s="108" t="s">
        <v>65</v>
      </c>
      <c r="D208" s="13">
        <v>61</v>
      </c>
      <c r="E208" s="13">
        <v>37</v>
      </c>
      <c r="F208" s="13">
        <v>24</v>
      </c>
      <c r="G208" s="13">
        <v>61</v>
      </c>
      <c r="H208" s="13">
        <v>12</v>
      </c>
      <c r="I208" s="13">
        <v>0</v>
      </c>
      <c r="J208" s="13">
        <v>32</v>
      </c>
      <c r="K208" s="13">
        <v>0</v>
      </c>
      <c r="L208" s="13">
        <v>17</v>
      </c>
    </row>
    <row r="209" spans="1:12" ht="15" customHeight="1" x14ac:dyDescent="0.15">
      <c r="A209" s="111"/>
      <c r="B209" s="11" t="s">
        <v>2</v>
      </c>
      <c r="C209" s="113" t="s">
        <v>16</v>
      </c>
      <c r="D209" s="13">
        <v>835</v>
      </c>
      <c r="E209" s="13">
        <v>315</v>
      </c>
      <c r="F209" s="13">
        <v>520</v>
      </c>
      <c r="G209" s="13">
        <v>835</v>
      </c>
      <c r="H209" s="13">
        <v>170</v>
      </c>
      <c r="I209" s="13">
        <v>16</v>
      </c>
      <c r="J209" s="13">
        <v>629</v>
      </c>
      <c r="K209" s="13">
        <v>0</v>
      </c>
      <c r="L209" s="13">
        <v>20</v>
      </c>
    </row>
    <row r="210" spans="1:12" ht="15" customHeight="1" x14ac:dyDescent="0.15">
      <c r="A210" s="111"/>
      <c r="B210" s="11" t="s">
        <v>3</v>
      </c>
      <c r="C210" s="112"/>
      <c r="D210" s="13"/>
      <c r="E210" s="13"/>
      <c r="F210" s="13"/>
      <c r="G210" s="13"/>
      <c r="H210" s="13"/>
      <c r="I210" s="13"/>
      <c r="J210" s="13"/>
      <c r="K210" s="13"/>
      <c r="L210" s="13"/>
    </row>
    <row r="211" spans="1:12" ht="15" customHeight="1" x14ac:dyDescent="0.15">
      <c r="A211" s="111"/>
      <c r="B211" s="11" t="s">
        <v>4</v>
      </c>
      <c r="C211" s="110" t="s">
        <v>566</v>
      </c>
      <c r="D211" s="13">
        <v>133</v>
      </c>
      <c r="E211" s="13">
        <v>16</v>
      </c>
      <c r="F211" s="13">
        <v>117</v>
      </c>
      <c r="G211" s="13">
        <v>133</v>
      </c>
      <c r="H211" s="13">
        <v>30</v>
      </c>
      <c r="I211" s="13">
        <v>10</v>
      </c>
      <c r="J211" s="13">
        <v>92</v>
      </c>
      <c r="K211" s="13">
        <v>0</v>
      </c>
      <c r="L211" s="13">
        <v>1</v>
      </c>
    </row>
    <row r="212" spans="1:12" ht="15" customHeight="1" x14ac:dyDescent="0.15">
      <c r="A212" s="111"/>
      <c r="B212" s="11"/>
      <c r="C212" s="123" t="s">
        <v>567</v>
      </c>
      <c r="D212" s="13">
        <v>264</v>
      </c>
      <c r="E212" s="13">
        <v>87</v>
      </c>
      <c r="F212" s="13">
        <v>177</v>
      </c>
      <c r="G212" s="13">
        <v>264</v>
      </c>
      <c r="H212" s="13">
        <v>55</v>
      </c>
      <c r="I212" s="13">
        <v>3</v>
      </c>
      <c r="J212" s="13">
        <v>205</v>
      </c>
      <c r="K212" s="13">
        <v>0</v>
      </c>
      <c r="L212" s="13">
        <v>1</v>
      </c>
    </row>
    <row r="213" spans="1:12" ht="15" customHeight="1" x14ac:dyDescent="0.15">
      <c r="A213" s="111"/>
      <c r="B213" s="11"/>
      <c r="C213" s="110" t="s">
        <v>568</v>
      </c>
      <c r="D213" s="13">
        <v>393</v>
      </c>
      <c r="E213" s="13">
        <v>194</v>
      </c>
      <c r="F213" s="13">
        <v>199</v>
      </c>
      <c r="G213" s="13">
        <v>393</v>
      </c>
      <c r="H213" s="13">
        <v>74</v>
      </c>
      <c r="I213" s="13">
        <v>3</v>
      </c>
      <c r="J213" s="13">
        <v>310</v>
      </c>
      <c r="K213" s="13">
        <v>0</v>
      </c>
      <c r="L213" s="13">
        <v>6</v>
      </c>
    </row>
    <row r="214" spans="1:12" ht="15" customHeight="1" x14ac:dyDescent="0.15">
      <c r="A214" s="111"/>
      <c r="B214" s="11"/>
      <c r="C214" s="108" t="s">
        <v>65</v>
      </c>
      <c r="D214" s="13">
        <v>45</v>
      </c>
      <c r="E214" s="13">
        <v>18</v>
      </c>
      <c r="F214" s="13">
        <v>27</v>
      </c>
      <c r="G214" s="13">
        <v>45</v>
      </c>
      <c r="H214" s="13">
        <v>11</v>
      </c>
      <c r="I214" s="13">
        <v>0</v>
      </c>
      <c r="J214" s="13">
        <v>22</v>
      </c>
      <c r="K214" s="13">
        <v>0</v>
      </c>
      <c r="L214" s="13">
        <v>12</v>
      </c>
    </row>
    <row r="215" spans="1:12" ht="15" customHeight="1" x14ac:dyDescent="0.15">
      <c r="A215" s="111"/>
      <c r="B215" s="204" t="s">
        <v>5</v>
      </c>
      <c r="C215" s="113" t="s">
        <v>16</v>
      </c>
      <c r="D215" s="13">
        <v>955</v>
      </c>
      <c r="E215" s="13">
        <v>256</v>
      </c>
      <c r="F215" s="13">
        <v>699</v>
      </c>
      <c r="G215" s="13">
        <v>955</v>
      </c>
      <c r="H215" s="13">
        <v>162</v>
      </c>
      <c r="I215" s="13">
        <v>30</v>
      </c>
      <c r="J215" s="13">
        <v>724</v>
      </c>
      <c r="K215" s="13">
        <v>7</v>
      </c>
      <c r="L215" s="13">
        <v>32</v>
      </c>
    </row>
    <row r="216" spans="1:12" ht="15" customHeight="1" x14ac:dyDescent="0.15">
      <c r="A216" s="111"/>
      <c r="B216" s="205"/>
      <c r="C216" s="112"/>
      <c r="D216" s="13"/>
      <c r="E216" s="13"/>
      <c r="F216" s="13"/>
      <c r="G216" s="13"/>
      <c r="H216" s="13"/>
      <c r="I216" s="13"/>
      <c r="J216" s="13"/>
      <c r="K216" s="13"/>
      <c r="L216" s="13"/>
    </row>
    <row r="217" spans="1:12" ht="15" customHeight="1" x14ac:dyDescent="0.15">
      <c r="A217" s="111"/>
      <c r="B217" s="205"/>
      <c r="C217" s="110" t="s">
        <v>566</v>
      </c>
      <c r="D217" s="13">
        <v>241</v>
      </c>
      <c r="E217" s="13">
        <v>23</v>
      </c>
      <c r="F217" s="13">
        <v>218</v>
      </c>
      <c r="G217" s="13">
        <v>241</v>
      </c>
      <c r="H217" s="13">
        <v>41</v>
      </c>
      <c r="I217" s="13">
        <v>15</v>
      </c>
      <c r="J217" s="13">
        <v>174</v>
      </c>
      <c r="K217" s="13">
        <v>7</v>
      </c>
      <c r="L217" s="13">
        <v>4</v>
      </c>
    </row>
    <row r="218" spans="1:12" ht="15" customHeight="1" x14ac:dyDescent="0.15">
      <c r="A218" s="111"/>
      <c r="B218" s="205"/>
      <c r="C218" s="123" t="s">
        <v>567</v>
      </c>
      <c r="D218" s="13">
        <v>358</v>
      </c>
      <c r="E218" s="13">
        <v>97</v>
      </c>
      <c r="F218" s="13">
        <v>261</v>
      </c>
      <c r="G218" s="13">
        <v>358</v>
      </c>
      <c r="H218" s="13">
        <v>56</v>
      </c>
      <c r="I218" s="13">
        <v>6</v>
      </c>
      <c r="J218" s="13">
        <v>296</v>
      </c>
      <c r="K218" s="13">
        <v>0</v>
      </c>
      <c r="L218" s="13">
        <v>0</v>
      </c>
    </row>
    <row r="219" spans="1:12" ht="15" customHeight="1" x14ac:dyDescent="0.15">
      <c r="A219" s="111"/>
      <c r="B219" s="205"/>
      <c r="C219" s="110" t="s">
        <v>568</v>
      </c>
      <c r="D219" s="13">
        <v>295</v>
      </c>
      <c r="E219" s="13">
        <v>131</v>
      </c>
      <c r="F219" s="13">
        <v>164</v>
      </c>
      <c r="G219" s="13">
        <v>295</v>
      </c>
      <c r="H219" s="13">
        <v>56</v>
      </c>
      <c r="I219" s="13">
        <v>6</v>
      </c>
      <c r="J219" s="13">
        <v>233</v>
      </c>
      <c r="K219" s="13">
        <v>0</v>
      </c>
      <c r="L219" s="13">
        <v>0</v>
      </c>
    </row>
    <row r="220" spans="1:12" ht="15" customHeight="1" x14ac:dyDescent="0.15">
      <c r="A220" s="109"/>
      <c r="B220" s="456"/>
      <c r="C220" s="108" t="s">
        <v>65</v>
      </c>
      <c r="D220" s="13">
        <v>61</v>
      </c>
      <c r="E220" s="13">
        <v>5</v>
      </c>
      <c r="F220" s="13">
        <v>56</v>
      </c>
      <c r="G220" s="13">
        <v>61</v>
      </c>
      <c r="H220" s="13">
        <v>9</v>
      </c>
      <c r="I220" s="13">
        <v>3</v>
      </c>
      <c r="J220" s="13">
        <v>21</v>
      </c>
      <c r="K220" s="13">
        <v>0</v>
      </c>
      <c r="L220" s="13">
        <v>28</v>
      </c>
    </row>
  </sheetData>
  <mergeCells count="23">
    <mergeCell ref="B178:B182"/>
    <mergeCell ref="A186:A187"/>
    <mergeCell ref="B197:B201"/>
    <mergeCell ref="A204:A205"/>
    <mergeCell ref="B215:B219"/>
    <mergeCell ref="A115:A116"/>
    <mergeCell ref="A120:A121"/>
    <mergeCell ref="B133:B137"/>
    <mergeCell ref="A141:A143"/>
    <mergeCell ref="B156:B160"/>
    <mergeCell ref="A165:A167"/>
    <mergeCell ref="A55:A57"/>
    <mergeCell ref="B68:B72"/>
    <mergeCell ref="A76:A77"/>
    <mergeCell ref="B87:B91"/>
    <mergeCell ref="A94:A95"/>
    <mergeCell ref="B105:B109"/>
    <mergeCell ref="E2:F2"/>
    <mergeCell ref="A5:A6"/>
    <mergeCell ref="A10:A11"/>
    <mergeCell ref="B23:B27"/>
    <mergeCell ref="A31:A33"/>
    <mergeCell ref="B46:B50"/>
  </mergeCells>
  <phoneticPr fontId="6"/>
  <pageMargins left="0.39370078740157483" right="0.39370078740157483" top="0.39370078740157483" bottom="0.19685039370078741" header="0.19685039370078741" footer="0.19685039370078741"/>
  <pageSetup paperSize="9" scale="70" orientation="portrait" horizontalDpi="200" verticalDpi="200" r:id="rId1"/>
  <headerFooter alignWithMargins="0">
    <oddHeader>&amp;R&amp;"ＭＳ ゴシック,標準"&amp;11&amp;F-&amp;A</oddHeader>
  </headerFooter>
  <rowBreaks count="1" manualBreakCount="1">
    <brk id="74" max="16383"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AE2A20-8CE5-4CC9-BFDF-861E8772869F}">
  <dimension ref="A1:P251"/>
  <sheetViews>
    <sheetView showGridLines="0" view="pageBreakPreview" zoomScaleNormal="100" zoomScaleSheetLayoutView="100" workbookViewId="0"/>
  </sheetViews>
  <sheetFormatPr defaultColWidth="8" defaultRowHeight="15" customHeight="1" x14ac:dyDescent="0.15"/>
  <cols>
    <col min="1" max="1" width="13.28515625" style="1" customWidth="1"/>
    <col min="2" max="2" width="4.28515625" style="1" customWidth="1"/>
    <col min="3" max="3" width="25.7109375" style="1" customWidth="1"/>
    <col min="4" max="7" width="11.28515625" style="1" customWidth="1"/>
    <col min="8" max="11" width="13" style="1" customWidth="1"/>
    <col min="12" max="16" width="9.5703125" style="1" customWidth="1"/>
    <col min="17" max="16384" width="8" style="1"/>
  </cols>
  <sheetData>
    <row r="1" spans="1:16" ht="15" customHeight="1" x14ac:dyDescent="0.15">
      <c r="D1" s="1" t="s">
        <v>658</v>
      </c>
      <c r="H1" s="1" t="s">
        <v>659</v>
      </c>
      <c r="L1" s="1" t="s">
        <v>660</v>
      </c>
    </row>
    <row r="2" spans="1:16" s="7" customFormat="1" ht="52.5" x14ac:dyDescent="0.15">
      <c r="A2" s="3"/>
      <c r="B2" s="4"/>
      <c r="C2" s="116"/>
      <c r="D2" s="5" t="s">
        <v>0</v>
      </c>
      <c r="E2" s="115" t="s">
        <v>561</v>
      </c>
      <c r="F2" s="115" t="s">
        <v>562</v>
      </c>
      <c r="G2" s="115" t="s">
        <v>563</v>
      </c>
      <c r="H2" s="5" t="s">
        <v>0</v>
      </c>
      <c r="I2" s="450" t="s">
        <v>661</v>
      </c>
      <c r="J2" s="115" t="s">
        <v>47</v>
      </c>
      <c r="K2" s="5" t="s">
        <v>65</v>
      </c>
      <c r="L2" s="5" t="s">
        <v>0</v>
      </c>
      <c r="M2" s="115" t="s">
        <v>566</v>
      </c>
      <c r="N2" s="115" t="s">
        <v>567</v>
      </c>
      <c r="O2" s="115" t="s">
        <v>568</v>
      </c>
      <c r="P2" s="5" t="s">
        <v>65</v>
      </c>
    </row>
    <row r="3" spans="1:16" ht="14.45" customHeight="1" x14ac:dyDescent="0.15">
      <c r="A3" s="114" t="s">
        <v>461</v>
      </c>
      <c r="B3" s="17" t="s">
        <v>6</v>
      </c>
      <c r="C3" s="113" t="s">
        <v>16</v>
      </c>
      <c r="D3" s="8">
        <f t="shared" ref="D3:P3" si="0">D129</f>
        <v>1165</v>
      </c>
      <c r="E3" s="8">
        <f t="shared" si="0"/>
        <v>529</v>
      </c>
      <c r="F3" s="8">
        <f t="shared" si="0"/>
        <v>267</v>
      </c>
      <c r="G3" s="8">
        <f t="shared" si="0"/>
        <v>369</v>
      </c>
      <c r="H3" s="8">
        <f t="shared" si="0"/>
        <v>1165</v>
      </c>
      <c r="I3" s="8">
        <f t="shared" si="0"/>
        <v>1110</v>
      </c>
      <c r="J3" s="8">
        <f t="shared" si="0"/>
        <v>11</v>
      </c>
      <c r="K3" s="8">
        <f t="shared" si="0"/>
        <v>44</v>
      </c>
      <c r="L3" s="8">
        <f t="shared" si="0"/>
        <v>1165</v>
      </c>
      <c r="M3" s="8">
        <f t="shared" si="0"/>
        <v>75</v>
      </c>
      <c r="N3" s="8">
        <f t="shared" si="0"/>
        <v>423</v>
      </c>
      <c r="O3" s="8">
        <f t="shared" si="0"/>
        <v>606</v>
      </c>
      <c r="P3" s="8">
        <f t="shared" si="0"/>
        <v>61</v>
      </c>
    </row>
    <row r="4" spans="1:16" ht="14.45" customHeight="1" x14ac:dyDescent="0.15">
      <c r="A4" s="201"/>
      <c r="B4" s="18" t="s">
        <v>7</v>
      </c>
      <c r="C4" s="112"/>
      <c r="D4" s="29">
        <f>IF(SUM(E4:G4)&gt;100,"－",SUM(E4:G4))</f>
        <v>100</v>
      </c>
      <c r="E4" s="28">
        <f t="shared" ref="E4:G4" si="1">E129/$D3*100</f>
        <v>45.407725321888414</v>
      </c>
      <c r="F4" s="28">
        <f t="shared" si="1"/>
        <v>22.918454935622318</v>
      </c>
      <c r="G4" s="28">
        <f t="shared" si="1"/>
        <v>31.673819742489272</v>
      </c>
      <c r="H4" s="29">
        <f>IF(SUM(I4:K4)&gt;100,"－",SUM(I4:K4))</f>
        <v>100</v>
      </c>
      <c r="I4" s="28">
        <f>I129/$H3*100</f>
        <v>95.278969957081543</v>
      </c>
      <c r="J4" s="28">
        <f>J129/$H3*100</f>
        <v>0.94420600858369097</v>
      </c>
      <c r="K4" s="28">
        <f>K129/$H3*100</f>
        <v>3.7768240343347639</v>
      </c>
      <c r="L4" s="29">
        <f>IF(SUM(M4:P4)&gt;100,"－",SUM(M4:P4))</f>
        <v>100</v>
      </c>
      <c r="M4" s="28">
        <f>M129/$L3*100</f>
        <v>6.4377682403433472</v>
      </c>
      <c r="N4" s="28">
        <f>N129/$L3*100</f>
        <v>36.309012875536482</v>
      </c>
      <c r="O4" s="28">
        <f t="shared" ref="O4:P4" si="2">O129/$L3*100</f>
        <v>52.017167381974247</v>
      </c>
      <c r="P4" s="28">
        <f t="shared" si="2"/>
        <v>5.2360515021459229</v>
      </c>
    </row>
    <row r="5" spans="1:16" ht="14.45" customHeight="1" x14ac:dyDescent="0.15">
      <c r="A5" s="201"/>
      <c r="B5" s="18" t="s">
        <v>8</v>
      </c>
      <c r="C5" s="110" t="s">
        <v>84</v>
      </c>
      <c r="D5" s="20">
        <f>D131</f>
        <v>168</v>
      </c>
      <c r="E5" s="12">
        <f t="shared" ref="E5:G12" si="3">IF($D5=0,0,E131/$D5*100)</f>
        <v>48.214285714285715</v>
      </c>
      <c r="F5" s="12">
        <f t="shared" si="3"/>
        <v>24.404761904761905</v>
      </c>
      <c r="G5" s="12">
        <f t="shared" si="3"/>
        <v>27.380952380952383</v>
      </c>
      <c r="H5" s="20">
        <f>H131</f>
        <v>168</v>
      </c>
      <c r="I5" s="12">
        <f t="shared" ref="I5:K12" si="4">IF($H5=0,0,I131/$H5*100)</f>
        <v>94.642857142857139</v>
      </c>
      <c r="J5" s="12">
        <f t="shared" si="4"/>
        <v>0</v>
      </c>
      <c r="K5" s="12">
        <f t="shared" si="4"/>
        <v>5.3571428571428568</v>
      </c>
      <c r="L5" s="20">
        <f>L131</f>
        <v>168</v>
      </c>
      <c r="M5" s="12">
        <f t="shared" ref="M5:P12" si="5">IF($L5=0,0,M131/$L5*100)</f>
        <v>2.9761904761904758</v>
      </c>
      <c r="N5" s="12">
        <f t="shared" si="5"/>
        <v>31.547619047619047</v>
      </c>
      <c r="O5" s="12">
        <f t="shared" si="5"/>
        <v>57.142857142857139</v>
      </c>
      <c r="P5" s="12">
        <f t="shared" si="5"/>
        <v>8.3333333333333321</v>
      </c>
    </row>
    <row r="6" spans="1:16" ht="14.45" customHeight="1" x14ac:dyDescent="0.15">
      <c r="A6" s="201"/>
      <c r="B6" s="18" t="s">
        <v>9</v>
      </c>
      <c r="C6" s="110" t="s">
        <v>85</v>
      </c>
      <c r="D6" s="20">
        <f>D132</f>
        <v>148</v>
      </c>
      <c r="E6" s="12">
        <f t="shared" si="3"/>
        <v>54.729729729729726</v>
      </c>
      <c r="F6" s="12">
        <f t="shared" si="3"/>
        <v>19.594594594594593</v>
      </c>
      <c r="G6" s="12">
        <f t="shared" si="3"/>
        <v>25.675675675675674</v>
      </c>
      <c r="H6" s="20">
        <f>H132</f>
        <v>148</v>
      </c>
      <c r="I6" s="12">
        <f t="shared" si="4"/>
        <v>97.297297297297305</v>
      </c>
      <c r="J6" s="12">
        <f t="shared" si="4"/>
        <v>0</v>
      </c>
      <c r="K6" s="12">
        <f t="shared" si="4"/>
        <v>2.7027027027027026</v>
      </c>
      <c r="L6" s="20">
        <f>L132</f>
        <v>148</v>
      </c>
      <c r="M6" s="12">
        <f t="shared" si="5"/>
        <v>2.7027027027027026</v>
      </c>
      <c r="N6" s="12">
        <f t="shared" si="5"/>
        <v>40.54054054054054</v>
      </c>
      <c r="O6" s="12">
        <f t="shared" si="5"/>
        <v>50</v>
      </c>
      <c r="P6" s="12">
        <f t="shared" si="5"/>
        <v>6.756756756756757</v>
      </c>
    </row>
    <row r="7" spans="1:16" ht="14.45" customHeight="1" x14ac:dyDescent="0.15">
      <c r="A7" s="111"/>
      <c r="B7" s="18"/>
      <c r="C7" s="110" t="s">
        <v>86</v>
      </c>
      <c r="D7" s="20">
        <f t="shared" ref="D7:D12" si="6">D133</f>
        <v>153</v>
      </c>
      <c r="E7" s="12">
        <f t="shared" si="3"/>
        <v>54.901960784313729</v>
      </c>
      <c r="F7" s="12">
        <f t="shared" si="3"/>
        <v>20.261437908496731</v>
      </c>
      <c r="G7" s="12">
        <f t="shared" si="3"/>
        <v>24.836601307189543</v>
      </c>
      <c r="H7" s="20">
        <f t="shared" ref="H7:H12" si="7">H133</f>
        <v>153</v>
      </c>
      <c r="I7" s="12">
        <f t="shared" si="4"/>
        <v>93.464052287581694</v>
      </c>
      <c r="J7" s="12">
        <f t="shared" si="4"/>
        <v>0.65359477124183007</v>
      </c>
      <c r="K7" s="12">
        <f t="shared" si="4"/>
        <v>5.8823529411764701</v>
      </c>
      <c r="L7" s="20">
        <f t="shared" ref="L7:L12" si="8">L133</f>
        <v>153</v>
      </c>
      <c r="M7" s="12">
        <f t="shared" si="5"/>
        <v>3.9215686274509802</v>
      </c>
      <c r="N7" s="12">
        <f t="shared" si="5"/>
        <v>46.405228758169933</v>
      </c>
      <c r="O7" s="12">
        <f t="shared" si="5"/>
        <v>41.830065359477125</v>
      </c>
      <c r="P7" s="12">
        <f t="shared" si="5"/>
        <v>7.8431372549019605</v>
      </c>
    </row>
    <row r="8" spans="1:16" ht="14.45" customHeight="1" x14ac:dyDescent="0.15">
      <c r="A8" s="111"/>
      <c r="B8" s="18"/>
      <c r="C8" s="110" t="s">
        <v>87</v>
      </c>
      <c r="D8" s="20">
        <f t="shared" si="6"/>
        <v>73</v>
      </c>
      <c r="E8" s="12">
        <f t="shared" si="3"/>
        <v>47.945205479452049</v>
      </c>
      <c r="F8" s="12">
        <f t="shared" si="3"/>
        <v>26.027397260273972</v>
      </c>
      <c r="G8" s="12">
        <f t="shared" si="3"/>
        <v>26.027397260273972</v>
      </c>
      <c r="H8" s="20">
        <f t="shared" si="7"/>
        <v>73</v>
      </c>
      <c r="I8" s="12">
        <f t="shared" si="4"/>
        <v>95.890410958904098</v>
      </c>
      <c r="J8" s="12">
        <f t="shared" si="4"/>
        <v>0</v>
      </c>
      <c r="K8" s="12">
        <f t="shared" si="4"/>
        <v>4.10958904109589</v>
      </c>
      <c r="L8" s="20">
        <f t="shared" si="8"/>
        <v>73</v>
      </c>
      <c r="M8" s="12">
        <f t="shared" si="5"/>
        <v>1.3698630136986301</v>
      </c>
      <c r="N8" s="12">
        <f t="shared" si="5"/>
        <v>46.575342465753423</v>
      </c>
      <c r="O8" s="12">
        <f t="shared" si="5"/>
        <v>45.205479452054789</v>
      </c>
      <c r="P8" s="12">
        <f t="shared" si="5"/>
        <v>6.8493150684931505</v>
      </c>
    </row>
    <row r="9" spans="1:16" ht="14.45" customHeight="1" x14ac:dyDescent="0.15">
      <c r="A9" s="111"/>
      <c r="B9" s="18"/>
      <c r="C9" s="80" t="s">
        <v>88</v>
      </c>
      <c r="D9" s="20">
        <f t="shared" si="6"/>
        <v>109</v>
      </c>
      <c r="E9" s="12">
        <f t="shared" si="3"/>
        <v>51.37614678899083</v>
      </c>
      <c r="F9" s="12">
        <f t="shared" si="3"/>
        <v>22.018348623853214</v>
      </c>
      <c r="G9" s="12">
        <f t="shared" si="3"/>
        <v>26.605504587155966</v>
      </c>
      <c r="H9" s="20">
        <f t="shared" si="7"/>
        <v>109</v>
      </c>
      <c r="I9" s="12">
        <f t="shared" si="4"/>
        <v>95.412844036697251</v>
      </c>
      <c r="J9" s="12">
        <f t="shared" si="4"/>
        <v>0.91743119266055051</v>
      </c>
      <c r="K9" s="12">
        <f t="shared" si="4"/>
        <v>3.669724770642202</v>
      </c>
      <c r="L9" s="20">
        <f t="shared" si="8"/>
        <v>109</v>
      </c>
      <c r="M9" s="12">
        <f t="shared" si="5"/>
        <v>10.091743119266056</v>
      </c>
      <c r="N9" s="12">
        <f t="shared" si="5"/>
        <v>34.862385321100916</v>
      </c>
      <c r="O9" s="12">
        <f t="shared" si="5"/>
        <v>49.541284403669728</v>
      </c>
      <c r="P9" s="12">
        <f t="shared" si="5"/>
        <v>5.5045871559633035</v>
      </c>
    </row>
    <row r="10" spans="1:16" ht="14.45" customHeight="1" x14ac:dyDescent="0.15">
      <c r="A10" s="111"/>
      <c r="B10" s="18"/>
      <c r="C10" s="80" t="s">
        <v>89</v>
      </c>
      <c r="D10" s="20">
        <f t="shared" si="6"/>
        <v>128</v>
      </c>
      <c r="E10" s="12">
        <f t="shared" si="3"/>
        <v>46.09375</v>
      </c>
      <c r="F10" s="12">
        <f t="shared" si="3"/>
        <v>25.78125</v>
      </c>
      <c r="G10" s="12">
        <f t="shared" si="3"/>
        <v>28.125</v>
      </c>
      <c r="H10" s="20">
        <f t="shared" si="7"/>
        <v>128</v>
      </c>
      <c r="I10" s="12">
        <f t="shared" si="4"/>
        <v>100</v>
      </c>
      <c r="J10" s="12">
        <f t="shared" si="4"/>
        <v>0</v>
      </c>
      <c r="K10" s="12">
        <f t="shared" si="4"/>
        <v>0</v>
      </c>
      <c r="L10" s="20">
        <f t="shared" si="8"/>
        <v>128</v>
      </c>
      <c r="M10" s="12">
        <f t="shared" si="5"/>
        <v>5.46875</v>
      </c>
      <c r="N10" s="12">
        <f t="shared" si="5"/>
        <v>35.15625</v>
      </c>
      <c r="O10" s="12">
        <f t="shared" si="5"/>
        <v>57.8125</v>
      </c>
      <c r="P10" s="12">
        <f t="shared" si="5"/>
        <v>1.5625</v>
      </c>
    </row>
    <row r="11" spans="1:16" ht="14.45" customHeight="1" x14ac:dyDescent="0.15">
      <c r="A11" s="111"/>
      <c r="B11" s="18"/>
      <c r="C11" s="80" t="s">
        <v>90</v>
      </c>
      <c r="D11" s="20">
        <f t="shared" si="6"/>
        <v>116</v>
      </c>
      <c r="E11" s="12">
        <f t="shared" si="3"/>
        <v>35.344827586206897</v>
      </c>
      <c r="F11" s="12">
        <f t="shared" si="3"/>
        <v>27.586206896551722</v>
      </c>
      <c r="G11" s="12">
        <f t="shared" si="3"/>
        <v>37.068965517241381</v>
      </c>
      <c r="H11" s="20">
        <f t="shared" si="7"/>
        <v>116</v>
      </c>
      <c r="I11" s="12">
        <f t="shared" si="4"/>
        <v>93.965517241379317</v>
      </c>
      <c r="J11" s="12">
        <f t="shared" si="4"/>
        <v>0.86206896551724133</v>
      </c>
      <c r="K11" s="12">
        <f t="shared" si="4"/>
        <v>5.1724137931034484</v>
      </c>
      <c r="L11" s="20">
        <f t="shared" si="8"/>
        <v>116</v>
      </c>
      <c r="M11" s="12">
        <f t="shared" si="5"/>
        <v>8.6206896551724146</v>
      </c>
      <c r="N11" s="12">
        <f t="shared" si="5"/>
        <v>29.310344827586203</v>
      </c>
      <c r="O11" s="12">
        <f t="shared" si="5"/>
        <v>57.758620689655174</v>
      </c>
      <c r="P11" s="12">
        <f t="shared" si="5"/>
        <v>4.3103448275862073</v>
      </c>
    </row>
    <row r="12" spans="1:16" ht="14.45" customHeight="1" x14ac:dyDescent="0.15">
      <c r="A12" s="111"/>
      <c r="B12" s="19"/>
      <c r="C12" s="108" t="s">
        <v>91</v>
      </c>
      <c r="D12" s="21">
        <f t="shared" si="6"/>
        <v>270</v>
      </c>
      <c r="E12" s="9">
        <f t="shared" si="3"/>
        <v>34.074074074074076</v>
      </c>
      <c r="F12" s="9">
        <f t="shared" si="3"/>
        <v>21.481481481481481</v>
      </c>
      <c r="G12" s="9">
        <f t="shared" si="3"/>
        <v>44.444444444444443</v>
      </c>
      <c r="H12" s="21">
        <f t="shared" si="7"/>
        <v>270</v>
      </c>
      <c r="I12" s="9">
        <f t="shared" si="4"/>
        <v>93.703703703703695</v>
      </c>
      <c r="J12" s="9">
        <f t="shared" si="4"/>
        <v>2.9629629629629632</v>
      </c>
      <c r="K12" s="9">
        <f t="shared" si="4"/>
        <v>3.3333333333333335</v>
      </c>
      <c r="L12" s="21">
        <f t="shared" si="8"/>
        <v>270</v>
      </c>
      <c r="M12" s="9">
        <f t="shared" si="5"/>
        <v>11.481481481481481</v>
      </c>
      <c r="N12" s="9">
        <f t="shared" si="5"/>
        <v>32.592592592592595</v>
      </c>
      <c r="O12" s="9">
        <f t="shared" si="5"/>
        <v>53.333333333333336</v>
      </c>
      <c r="P12" s="9">
        <f t="shared" si="5"/>
        <v>2.5925925925925926</v>
      </c>
    </row>
    <row r="13" spans="1:16" ht="14.45" customHeight="1" x14ac:dyDescent="0.15">
      <c r="A13" s="111"/>
      <c r="B13" s="11" t="s">
        <v>2</v>
      </c>
      <c r="C13" s="113" t="s">
        <v>16</v>
      </c>
      <c r="D13" s="20">
        <f>D139</f>
        <v>835</v>
      </c>
      <c r="E13" s="20">
        <f>E139</f>
        <v>0</v>
      </c>
      <c r="F13" s="20">
        <f t="shared" ref="F13:G13" si="9">F139</f>
        <v>343</v>
      </c>
      <c r="G13" s="20">
        <f t="shared" si="9"/>
        <v>492</v>
      </c>
      <c r="H13" s="20">
        <f>H139</f>
        <v>835</v>
      </c>
      <c r="I13" s="20">
        <f>I139</f>
        <v>744</v>
      </c>
      <c r="J13" s="20">
        <f t="shared" ref="J13:K13" si="10">J139</f>
        <v>29</v>
      </c>
      <c r="K13" s="20">
        <f t="shared" si="10"/>
        <v>62</v>
      </c>
      <c r="L13" s="20">
        <f>L139</f>
        <v>835</v>
      </c>
      <c r="M13" s="20">
        <f>M139</f>
        <v>133</v>
      </c>
      <c r="N13" s="20">
        <f t="shared" ref="N13:P13" si="11">N139</f>
        <v>264</v>
      </c>
      <c r="O13" s="20">
        <f t="shared" si="11"/>
        <v>393</v>
      </c>
      <c r="P13" s="20">
        <f t="shared" si="11"/>
        <v>45</v>
      </c>
    </row>
    <row r="14" spans="1:16" ht="14.45" customHeight="1" x14ac:dyDescent="0.15">
      <c r="A14" s="111"/>
      <c r="B14" s="11" t="s">
        <v>3</v>
      </c>
      <c r="C14" s="112"/>
      <c r="D14" s="28">
        <f>IF(SUM(E14:G14)&gt;100,"－",SUM(E14:G14))</f>
        <v>100</v>
      </c>
      <c r="E14" s="28">
        <f t="shared" ref="E14:G14" si="12">E139/$D13*100</f>
        <v>0</v>
      </c>
      <c r="F14" s="28">
        <f t="shared" si="12"/>
        <v>41.077844311377241</v>
      </c>
      <c r="G14" s="28">
        <f t="shared" si="12"/>
        <v>58.922155688622759</v>
      </c>
      <c r="H14" s="28">
        <f>IF(SUM(I14:K14)&gt;100,"－",SUM(I14:K14))</f>
        <v>100.00000000000001</v>
      </c>
      <c r="I14" s="28">
        <f>I139/$H13*100</f>
        <v>89.101796407185631</v>
      </c>
      <c r="J14" s="28">
        <f>J139/$H13*100</f>
        <v>3.4730538922155691</v>
      </c>
      <c r="K14" s="28">
        <f>K139/$H13*100</f>
        <v>7.4251497005988032</v>
      </c>
      <c r="L14" s="28">
        <f>IF(SUM(M14:P14)&gt;100,"－",SUM(M14:P14))</f>
        <v>100.00000000000001</v>
      </c>
      <c r="M14" s="28">
        <f>M139/$L13*100</f>
        <v>15.928143712574849</v>
      </c>
      <c r="N14" s="28">
        <f>N139/$L13*100</f>
        <v>31.616766467065872</v>
      </c>
      <c r="O14" s="28">
        <f t="shared" ref="O14:P14" si="13">O139/$L13*100</f>
        <v>47.065868263473057</v>
      </c>
      <c r="P14" s="28">
        <f t="shared" si="13"/>
        <v>5.3892215568862278</v>
      </c>
    </row>
    <row r="15" spans="1:16" ht="14.45" customHeight="1" x14ac:dyDescent="0.15">
      <c r="A15" s="111"/>
      <c r="B15" s="11" t="s">
        <v>4</v>
      </c>
      <c r="C15" s="110" t="s">
        <v>84</v>
      </c>
      <c r="D15" s="20">
        <f>D141</f>
        <v>9</v>
      </c>
      <c r="E15" s="12">
        <f t="shared" ref="E15:G22" si="14">IF($D15=0,0,E141/$D15*100)</f>
        <v>0</v>
      </c>
      <c r="F15" s="12">
        <f t="shared" si="14"/>
        <v>33.333333333333329</v>
      </c>
      <c r="G15" s="12">
        <f t="shared" si="14"/>
        <v>66.666666666666657</v>
      </c>
      <c r="H15" s="20">
        <f>H141</f>
        <v>9</v>
      </c>
      <c r="I15" s="12">
        <f t="shared" ref="I15:K22" si="15">IF($H15=0,0,I141/$H15*100)</f>
        <v>66.666666666666657</v>
      </c>
      <c r="J15" s="12">
        <f t="shared" si="15"/>
        <v>11.111111111111111</v>
      </c>
      <c r="K15" s="12">
        <f t="shared" si="15"/>
        <v>22.222222222222221</v>
      </c>
      <c r="L15" s="20">
        <f>L141</f>
        <v>9</v>
      </c>
      <c r="M15" s="12">
        <f t="shared" ref="M15:P22" si="16">IF($L15=0,0,M141/$L15*100)</f>
        <v>0</v>
      </c>
      <c r="N15" s="12">
        <f t="shared" si="16"/>
        <v>11.111111111111111</v>
      </c>
      <c r="O15" s="12">
        <f t="shared" si="16"/>
        <v>66.666666666666657</v>
      </c>
      <c r="P15" s="12">
        <f t="shared" si="16"/>
        <v>22.222222222222221</v>
      </c>
    </row>
    <row r="16" spans="1:16" ht="14.45" customHeight="1" x14ac:dyDescent="0.15">
      <c r="A16" s="111"/>
      <c r="B16" s="11"/>
      <c r="C16" s="110" t="s">
        <v>85</v>
      </c>
      <c r="D16" s="20">
        <f t="shared" ref="D16:D22" si="17">D142</f>
        <v>32</v>
      </c>
      <c r="E16" s="12">
        <f t="shared" si="14"/>
        <v>0</v>
      </c>
      <c r="F16" s="12">
        <f t="shared" si="14"/>
        <v>53.125</v>
      </c>
      <c r="G16" s="12">
        <f t="shared" si="14"/>
        <v>46.875</v>
      </c>
      <c r="H16" s="20">
        <f t="shared" ref="H16:H22" si="18">H142</f>
        <v>32</v>
      </c>
      <c r="I16" s="12">
        <f t="shared" si="15"/>
        <v>100</v>
      </c>
      <c r="J16" s="12">
        <f t="shared" si="15"/>
        <v>0</v>
      </c>
      <c r="K16" s="12">
        <f t="shared" si="15"/>
        <v>0</v>
      </c>
      <c r="L16" s="20">
        <f t="shared" ref="L16:L22" si="19">L142</f>
        <v>32</v>
      </c>
      <c r="M16" s="12">
        <f t="shared" si="16"/>
        <v>6.25</v>
      </c>
      <c r="N16" s="12">
        <f t="shared" si="16"/>
        <v>18.75</v>
      </c>
      <c r="O16" s="12">
        <f t="shared" si="16"/>
        <v>68.75</v>
      </c>
      <c r="P16" s="12">
        <f t="shared" si="16"/>
        <v>6.25</v>
      </c>
    </row>
    <row r="17" spans="1:16" ht="14.45" customHeight="1" x14ac:dyDescent="0.15">
      <c r="A17" s="111"/>
      <c r="B17" s="11"/>
      <c r="C17" s="110" t="s">
        <v>86</v>
      </c>
      <c r="D17" s="20">
        <f t="shared" si="17"/>
        <v>47</v>
      </c>
      <c r="E17" s="12">
        <f t="shared" si="14"/>
        <v>0</v>
      </c>
      <c r="F17" s="12">
        <f t="shared" si="14"/>
        <v>53.191489361702125</v>
      </c>
      <c r="G17" s="12">
        <f t="shared" si="14"/>
        <v>46.808510638297875</v>
      </c>
      <c r="H17" s="20">
        <f t="shared" si="18"/>
        <v>47</v>
      </c>
      <c r="I17" s="12">
        <f t="shared" si="15"/>
        <v>93.61702127659575</v>
      </c>
      <c r="J17" s="12">
        <f t="shared" si="15"/>
        <v>0</v>
      </c>
      <c r="K17" s="12">
        <f t="shared" si="15"/>
        <v>6.3829787234042552</v>
      </c>
      <c r="L17" s="20">
        <f t="shared" si="19"/>
        <v>47</v>
      </c>
      <c r="M17" s="12">
        <f t="shared" si="16"/>
        <v>6.3829787234042552</v>
      </c>
      <c r="N17" s="12">
        <f t="shared" si="16"/>
        <v>36.170212765957451</v>
      </c>
      <c r="O17" s="12">
        <f t="shared" si="16"/>
        <v>46.808510638297875</v>
      </c>
      <c r="P17" s="12">
        <f t="shared" si="16"/>
        <v>10.638297872340425</v>
      </c>
    </row>
    <row r="18" spans="1:16" ht="14.45" customHeight="1" x14ac:dyDescent="0.15">
      <c r="A18" s="111"/>
      <c r="B18" s="11"/>
      <c r="C18" s="110" t="s">
        <v>87</v>
      </c>
      <c r="D18" s="20">
        <f t="shared" si="17"/>
        <v>30</v>
      </c>
      <c r="E18" s="12">
        <f t="shared" si="14"/>
        <v>0</v>
      </c>
      <c r="F18" s="12">
        <f t="shared" si="14"/>
        <v>50</v>
      </c>
      <c r="G18" s="12">
        <f t="shared" si="14"/>
        <v>50</v>
      </c>
      <c r="H18" s="20">
        <f t="shared" si="18"/>
        <v>30</v>
      </c>
      <c r="I18" s="12">
        <f t="shared" si="15"/>
        <v>96.666666666666671</v>
      </c>
      <c r="J18" s="12">
        <f t="shared" si="15"/>
        <v>0</v>
      </c>
      <c r="K18" s="12">
        <f t="shared" si="15"/>
        <v>3.3333333333333335</v>
      </c>
      <c r="L18" s="20">
        <f t="shared" si="19"/>
        <v>30</v>
      </c>
      <c r="M18" s="12">
        <f t="shared" si="16"/>
        <v>10</v>
      </c>
      <c r="N18" s="12">
        <f t="shared" si="16"/>
        <v>33.333333333333329</v>
      </c>
      <c r="O18" s="12">
        <f t="shared" si="16"/>
        <v>53.333333333333336</v>
      </c>
      <c r="P18" s="12">
        <f t="shared" si="16"/>
        <v>3.3333333333333335</v>
      </c>
    </row>
    <row r="19" spans="1:16" ht="14.45" customHeight="1" x14ac:dyDescent="0.15">
      <c r="A19" s="111"/>
      <c r="B19" s="11"/>
      <c r="C19" s="80" t="s">
        <v>88</v>
      </c>
      <c r="D19" s="20">
        <f t="shared" si="17"/>
        <v>56</v>
      </c>
      <c r="E19" s="12">
        <f t="shared" si="14"/>
        <v>0</v>
      </c>
      <c r="F19" s="12">
        <f t="shared" si="14"/>
        <v>46.428571428571431</v>
      </c>
      <c r="G19" s="12">
        <f t="shared" si="14"/>
        <v>53.571428571428569</v>
      </c>
      <c r="H19" s="20">
        <f t="shared" si="18"/>
        <v>56</v>
      </c>
      <c r="I19" s="12">
        <f t="shared" si="15"/>
        <v>94.642857142857139</v>
      </c>
      <c r="J19" s="12">
        <f t="shared" si="15"/>
        <v>0</v>
      </c>
      <c r="K19" s="12">
        <f t="shared" si="15"/>
        <v>5.3571428571428568</v>
      </c>
      <c r="L19" s="20">
        <f t="shared" si="19"/>
        <v>56</v>
      </c>
      <c r="M19" s="12">
        <f t="shared" si="16"/>
        <v>10.714285714285714</v>
      </c>
      <c r="N19" s="12">
        <f t="shared" si="16"/>
        <v>28.571428571428569</v>
      </c>
      <c r="O19" s="12">
        <f t="shared" si="16"/>
        <v>57.142857142857139</v>
      </c>
      <c r="P19" s="12">
        <f t="shared" si="16"/>
        <v>3.5714285714285712</v>
      </c>
    </row>
    <row r="20" spans="1:16" ht="14.45" customHeight="1" x14ac:dyDescent="0.15">
      <c r="A20" s="111"/>
      <c r="B20" s="11"/>
      <c r="C20" s="80" t="s">
        <v>89</v>
      </c>
      <c r="D20" s="20">
        <f t="shared" si="17"/>
        <v>86</v>
      </c>
      <c r="E20" s="12">
        <f t="shared" si="14"/>
        <v>0</v>
      </c>
      <c r="F20" s="12">
        <f t="shared" si="14"/>
        <v>52.325581395348841</v>
      </c>
      <c r="G20" s="12">
        <f t="shared" si="14"/>
        <v>47.674418604651166</v>
      </c>
      <c r="H20" s="20">
        <f t="shared" si="18"/>
        <v>86</v>
      </c>
      <c r="I20" s="12">
        <f t="shared" si="15"/>
        <v>90.697674418604649</v>
      </c>
      <c r="J20" s="12">
        <f t="shared" si="15"/>
        <v>2.3255813953488373</v>
      </c>
      <c r="K20" s="12">
        <f t="shared" si="15"/>
        <v>6.9767441860465116</v>
      </c>
      <c r="L20" s="20">
        <f t="shared" si="19"/>
        <v>86</v>
      </c>
      <c r="M20" s="12">
        <f t="shared" si="16"/>
        <v>17.441860465116278</v>
      </c>
      <c r="N20" s="12">
        <f t="shared" si="16"/>
        <v>27.906976744186046</v>
      </c>
      <c r="O20" s="12">
        <f t="shared" si="16"/>
        <v>50</v>
      </c>
      <c r="P20" s="12">
        <f t="shared" si="16"/>
        <v>4.6511627906976747</v>
      </c>
    </row>
    <row r="21" spans="1:16" ht="14.45" customHeight="1" x14ac:dyDescent="0.15">
      <c r="A21" s="111"/>
      <c r="B21" s="11"/>
      <c r="C21" s="80" t="s">
        <v>90</v>
      </c>
      <c r="D21" s="20">
        <f t="shared" si="17"/>
        <v>123</v>
      </c>
      <c r="E21" s="12">
        <f t="shared" si="14"/>
        <v>0</v>
      </c>
      <c r="F21" s="12">
        <f t="shared" si="14"/>
        <v>37.398373983739837</v>
      </c>
      <c r="G21" s="12">
        <f t="shared" si="14"/>
        <v>62.601626016260155</v>
      </c>
      <c r="H21" s="20">
        <f t="shared" si="18"/>
        <v>123</v>
      </c>
      <c r="I21" s="12">
        <f t="shared" si="15"/>
        <v>91.869918699186996</v>
      </c>
      <c r="J21" s="12">
        <f t="shared" si="15"/>
        <v>2.4390243902439024</v>
      </c>
      <c r="K21" s="12">
        <f t="shared" si="15"/>
        <v>5.6910569105691051</v>
      </c>
      <c r="L21" s="20">
        <f t="shared" si="19"/>
        <v>123</v>
      </c>
      <c r="M21" s="12">
        <f t="shared" si="16"/>
        <v>17.886178861788618</v>
      </c>
      <c r="N21" s="12">
        <f t="shared" si="16"/>
        <v>29.268292682926827</v>
      </c>
      <c r="O21" s="12">
        <f t="shared" si="16"/>
        <v>47.154471544715449</v>
      </c>
      <c r="P21" s="12">
        <f t="shared" si="16"/>
        <v>5.6910569105691051</v>
      </c>
    </row>
    <row r="22" spans="1:16" ht="14.45" customHeight="1" x14ac:dyDescent="0.15">
      <c r="A22" s="111"/>
      <c r="B22" s="11"/>
      <c r="C22" s="108" t="s">
        <v>91</v>
      </c>
      <c r="D22" s="21">
        <f t="shared" si="17"/>
        <v>452</v>
      </c>
      <c r="E22" s="9">
        <f t="shared" si="14"/>
        <v>0</v>
      </c>
      <c r="F22" s="9">
        <f t="shared" si="14"/>
        <v>36.725663716814161</v>
      </c>
      <c r="G22" s="9">
        <f t="shared" si="14"/>
        <v>63.274336283185839</v>
      </c>
      <c r="H22" s="21">
        <f t="shared" si="18"/>
        <v>452</v>
      </c>
      <c r="I22" s="9">
        <f t="shared" si="15"/>
        <v>86.061946902654867</v>
      </c>
      <c r="J22" s="9">
        <f t="shared" si="15"/>
        <v>5.0884955752212395</v>
      </c>
      <c r="K22" s="9">
        <f t="shared" si="15"/>
        <v>8.8495575221238933</v>
      </c>
      <c r="L22" s="21">
        <f t="shared" si="19"/>
        <v>452</v>
      </c>
      <c r="M22" s="9">
        <f t="shared" si="16"/>
        <v>18.141592920353983</v>
      </c>
      <c r="N22" s="9">
        <f t="shared" si="16"/>
        <v>34.070796460176986</v>
      </c>
      <c r="O22" s="9">
        <f t="shared" si="16"/>
        <v>42.920353982300888</v>
      </c>
      <c r="P22" s="9">
        <f t="shared" si="16"/>
        <v>4.8672566371681416</v>
      </c>
    </row>
    <row r="23" spans="1:16" ht="14.45" customHeight="1" x14ac:dyDescent="0.15">
      <c r="A23" s="111"/>
      <c r="B23" s="204" t="s">
        <v>5</v>
      </c>
      <c r="C23" s="113" t="s">
        <v>16</v>
      </c>
      <c r="D23" s="20">
        <f>D149</f>
        <v>955</v>
      </c>
      <c r="E23" s="20">
        <f>E149</f>
        <v>0</v>
      </c>
      <c r="F23" s="20">
        <f t="shared" ref="F23:G23" si="20">F149</f>
        <v>259</v>
      </c>
      <c r="G23" s="20">
        <f t="shared" si="20"/>
        <v>696</v>
      </c>
      <c r="H23" s="20">
        <f>H149</f>
        <v>955</v>
      </c>
      <c r="I23" s="20">
        <f>I149</f>
        <v>766</v>
      </c>
      <c r="J23" s="20">
        <f t="shared" ref="J23:K23" si="21">J149</f>
        <v>118</v>
      </c>
      <c r="K23" s="20">
        <f t="shared" si="21"/>
        <v>71</v>
      </c>
      <c r="L23" s="20">
        <f>L149</f>
        <v>955</v>
      </c>
      <c r="M23" s="20">
        <f>M149</f>
        <v>241</v>
      </c>
      <c r="N23" s="20">
        <f t="shared" ref="N23:P23" si="22">N149</f>
        <v>358</v>
      </c>
      <c r="O23" s="20">
        <f t="shared" si="22"/>
        <v>295</v>
      </c>
      <c r="P23" s="20">
        <f t="shared" si="22"/>
        <v>61</v>
      </c>
    </row>
    <row r="24" spans="1:16" ht="14.45" customHeight="1" x14ac:dyDescent="0.15">
      <c r="A24" s="111"/>
      <c r="B24" s="205"/>
      <c r="C24" s="112"/>
      <c r="D24" s="28">
        <f>IF(SUM(E24:G24)&gt;100,"－",SUM(E24:G24))</f>
        <v>100</v>
      </c>
      <c r="E24" s="28">
        <f t="shared" ref="E24:G24" si="23">E149/$D23*100</f>
        <v>0</v>
      </c>
      <c r="F24" s="28">
        <f t="shared" si="23"/>
        <v>27.120418848167539</v>
      </c>
      <c r="G24" s="28">
        <f t="shared" si="23"/>
        <v>72.879581151832468</v>
      </c>
      <c r="H24" s="28">
        <f>IF(SUM(I24:K24)&gt;100,"－",SUM(I24:K24))</f>
        <v>100</v>
      </c>
      <c r="I24" s="28">
        <f>I149/$H23*100</f>
        <v>80.209424083769633</v>
      </c>
      <c r="J24" s="28">
        <f>J149/$H23*100</f>
        <v>12.356020942408378</v>
      </c>
      <c r="K24" s="28">
        <f>K149/$H23*100</f>
        <v>7.4345549738219896</v>
      </c>
      <c r="L24" s="28">
        <f>IF(SUM(M24:P24)&gt;100,"－",SUM(M24:P24))</f>
        <v>100</v>
      </c>
      <c r="M24" s="28">
        <f>M149/$L23*100</f>
        <v>25.235602094240839</v>
      </c>
      <c r="N24" s="28">
        <f>N149/$L23*100</f>
        <v>37.486910994764401</v>
      </c>
      <c r="O24" s="28">
        <f t="shared" ref="O24:P24" si="24">O149/$L23*100</f>
        <v>30.890052356020941</v>
      </c>
      <c r="P24" s="28">
        <f t="shared" si="24"/>
        <v>6.3874345549738223</v>
      </c>
    </row>
    <row r="25" spans="1:16" ht="14.45" customHeight="1" x14ac:dyDescent="0.15">
      <c r="A25" s="111"/>
      <c r="B25" s="205"/>
      <c r="C25" s="110" t="s">
        <v>84</v>
      </c>
      <c r="D25" s="20">
        <f>D151</f>
        <v>44</v>
      </c>
      <c r="E25" s="12">
        <f t="shared" ref="E25:G32" si="25">IF($D25=0,0,E151/$D25*100)</f>
        <v>0</v>
      </c>
      <c r="F25" s="12">
        <f t="shared" si="25"/>
        <v>22.727272727272727</v>
      </c>
      <c r="G25" s="12">
        <f t="shared" si="25"/>
        <v>77.272727272727266</v>
      </c>
      <c r="H25" s="20">
        <f>H151</f>
        <v>44</v>
      </c>
      <c r="I25" s="12">
        <f t="shared" ref="I25:K32" si="26">IF($H25=0,0,I151/$H25*100)</f>
        <v>63.636363636363633</v>
      </c>
      <c r="J25" s="12">
        <f t="shared" si="26"/>
        <v>27.27272727272727</v>
      </c>
      <c r="K25" s="12">
        <f t="shared" si="26"/>
        <v>9.0909090909090917</v>
      </c>
      <c r="L25" s="20">
        <f>L151</f>
        <v>44</v>
      </c>
      <c r="M25" s="12">
        <f t="shared" ref="M25:P32" si="27">IF($L25=0,0,M151/$L25*100)</f>
        <v>18.181818181818183</v>
      </c>
      <c r="N25" s="12">
        <f t="shared" si="27"/>
        <v>36.363636363636367</v>
      </c>
      <c r="O25" s="12">
        <f t="shared" si="27"/>
        <v>34.090909090909086</v>
      </c>
      <c r="P25" s="12">
        <f t="shared" si="27"/>
        <v>11.363636363636363</v>
      </c>
    </row>
    <row r="26" spans="1:16" ht="14.45" customHeight="1" x14ac:dyDescent="0.15">
      <c r="A26" s="111"/>
      <c r="B26" s="205"/>
      <c r="C26" s="110" t="s">
        <v>85</v>
      </c>
      <c r="D26" s="20">
        <f t="shared" ref="D26:G33" si="28">D152</f>
        <v>79</v>
      </c>
      <c r="E26" s="12">
        <f t="shared" si="25"/>
        <v>0</v>
      </c>
      <c r="F26" s="12">
        <f t="shared" si="25"/>
        <v>18.9873417721519</v>
      </c>
      <c r="G26" s="12">
        <f t="shared" si="25"/>
        <v>81.012658227848107</v>
      </c>
      <c r="H26" s="20">
        <f t="shared" ref="H26:K33" si="29">H152</f>
        <v>79</v>
      </c>
      <c r="I26" s="12">
        <f t="shared" si="26"/>
        <v>75.949367088607602</v>
      </c>
      <c r="J26" s="12">
        <f t="shared" si="26"/>
        <v>18.9873417721519</v>
      </c>
      <c r="K26" s="12">
        <f t="shared" si="26"/>
        <v>5.0632911392405067</v>
      </c>
      <c r="L26" s="20">
        <f t="shared" ref="L26:P33" si="30">L152</f>
        <v>79</v>
      </c>
      <c r="M26" s="12">
        <f t="shared" si="27"/>
        <v>17.721518987341771</v>
      </c>
      <c r="N26" s="12">
        <f t="shared" si="27"/>
        <v>37.974683544303801</v>
      </c>
      <c r="O26" s="12">
        <f t="shared" si="27"/>
        <v>37.974683544303801</v>
      </c>
      <c r="P26" s="12">
        <f t="shared" si="27"/>
        <v>6.3291139240506329</v>
      </c>
    </row>
    <row r="27" spans="1:16" ht="14.45" customHeight="1" x14ac:dyDescent="0.15">
      <c r="A27" s="111"/>
      <c r="B27" s="205"/>
      <c r="C27" s="110" t="s">
        <v>86</v>
      </c>
      <c r="D27" s="20">
        <f t="shared" si="28"/>
        <v>75</v>
      </c>
      <c r="E27" s="12">
        <f t="shared" si="25"/>
        <v>0</v>
      </c>
      <c r="F27" s="12">
        <f t="shared" si="25"/>
        <v>20</v>
      </c>
      <c r="G27" s="12">
        <f t="shared" si="25"/>
        <v>80</v>
      </c>
      <c r="H27" s="20">
        <f t="shared" si="29"/>
        <v>75</v>
      </c>
      <c r="I27" s="12">
        <f t="shared" si="26"/>
        <v>76</v>
      </c>
      <c r="J27" s="12">
        <f t="shared" si="26"/>
        <v>13.333333333333334</v>
      </c>
      <c r="K27" s="12">
        <f t="shared" si="26"/>
        <v>10.666666666666668</v>
      </c>
      <c r="L27" s="20">
        <f t="shared" si="30"/>
        <v>75</v>
      </c>
      <c r="M27" s="12">
        <f t="shared" si="27"/>
        <v>13.333333333333334</v>
      </c>
      <c r="N27" s="12">
        <f t="shared" si="27"/>
        <v>36</v>
      </c>
      <c r="O27" s="12">
        <f t="shared" si="27"/>
        <v>38.666666666666664</v>
      </c>
      <c r="P27" s="12">
        <f t="shared" si="27"/>
        <v>12</v>
      </c>
    </row>
    <row r="28" spans="1:16" ht="14.45" customHeight="1" x14ac:dyDescent="0.15">
      <c r="A28" s="111"/>
      <c r="B28" s="200"/>
      <c r="C28" s="110" t="s">
        <v>87</v>
      </c>
      <c r="D28" s="20">
        <f t="shared" si="28"/>
        <v>62</v>
      </c>
      <c r="E28" s="12">
        <f t="shared" si="25"/>
        <v>0</v>
      </c>
      <c r="F28" s="12">
        <f t="shared" si="25"/>
        <v>29.032258064516132</v>
      </c>
      <c r="G28" s="12">
        <f t="shared" si="25"/>
        <v>70.967741935483872</v>
      </c>
      <c r="H28" s="20">
        <f t="shared" si="29"/>
        <v>62</v>
      </c>
      <c r="I28" s="12">
        <f t="shared" si="26"/>
        <v>75.806451612903231</v>
      </c>
      <c r="J28" s="12">
        <f t="shared" si="26"/>
        <v>19.35483870967742</v>
      </c>
      <c r="K28" s="12">
        <f t="shared" si="26"/>
        <v>4.838709677419355</v>
      </c>
      <c r="L28" s="20">
        <f t="shared" si="30"/>
        <v>62</v>
      </c>
      <c r="M28" s="12">
        <f t="shared" si="27"/>
        <v>30.64516129032258</v>
      </c>
      <c r="N28" s="12">
        <f t="shared" si="27"/>
        <v>37.096774193548384</v>
      </c>
      <c r="O28" s="12">
        <f t="shared" si="27"/>
        <v>27.419354838709676</v>
      </c>
      <c r="P28" s="12">
        <f t="shared" si="27"/>
        <v>4.838709677419355</v>
      </c>
    </row>
    <row r="29" spans="1:16" ht="14.45" customHeight="1" x14ac:dyDescent="0.15">
      <c r="A29" s="111"/>
      <c r="B29" s="200"/>
      <c r="C29" s="80" t="s">
        <v>88</v>
      </c>
      <c r="D29" s="20">
        <f t="shared" si="28"/>
        <v>115</v>
      </c>
      <c r="E29" s="12">
        <f t="shared" si="25"/>
        <v>0</v>
      </c>
      <c r="F29" s="12">
        <f t="shared" si="25"/>
        <v>32.173913043478258</v>
      </c>
      <c r="G29" s="12">
        <f t="shared" si="25"/>
        <v>67.826086956521735</v>
      </c>
      <c r="H29" s="20">
        <f t="shared" si="29"/>
        <v>115</v>
      </c>
      <c r="I29" s="12">
        <f t="shared" si="26"/>
        <v>80</v>
      </c>
      <c r="J29" s="12">
        <f t="shared" si="26"/>
        <v>9.5652173913043477</v>
      </c>
      <c r="K29" s="12">
        <f t="shared" si="26"/>
        <v>10.434782608695652</v>
      </c>
      <c r="L29" s="20">
        <f t="shared" si="30"/>
        <v>115</v>
      </c>
      <c r="M29" s="12">
        <f t="shared" si="27"/>
        <v>19.130434782608695</v>
      </c>
      <c r="N29" s="12">
        <f t="shared" si="27"/>
        <v>44.347826086956523</v>
      </c>
      <c r="O29" s="12">
        <f t="shared" si="27"/>
        <v>27.826086956521738</v>
      </c>
      <c r="P29" s="12">
        <f t="shared" si="27"/>
        <v>8.695652173913043</v>
      </c>
    </row>
    <row r="30" spans="1:16" ht="14.45" customHeight="1" x14ac:dyDescent="0.15">
      <c r="A30" s="111"/>
      <c r="B30" s="200"/>
      <c r="C30" s="80" t="s">
        <v>89</v>
      </c>
      <c r="D30" s="20">
        <f t="shared" si="28"/>
        <v>115</v>
      </c>
      <c r="E30" s="12">
        <f t="shared" si="25"/>
        <v>0</v>
      </c>
      <c r="F30" s="12">
        <f t="shared" si="25"/>
        <v>34.782608695652172</v>
      </c>
      <c r="G30" s="12">
        <f t="shared" si="25"/>
        <v>65.217391304347828</v>
      </c>
      <c r="H30" s="20">
        <f t="shared" si="29"/>
        <v>115</v>
      </c>
      <c r="I30" s="12">
        <f t="shared" si="26"/>
        <v>84.34782608695653</v>
      </c>
      <c r="J30" s="12">
        <f t="shared" si="26"/>
        <v>8.695652173913043</v>
      </c>
      <c r="K30" s="12">
        <f t="shared" si="26"/>
        <v>6.9565217391304346</v>
      </c>
      <c r="L30" s="20">
        <f t="shared" si="30"/>
        <v>115</v>
      </c>
      <c r="M30" s="12">
        <f t="shared" si="27"/>
        <v>15.65217391304348</v>
      </c>
      <c r="N30" s="12">
        <f t="shared" si="27"/>
        <v>39.130434782608695</v>
      </c>
      <c r="O30" s="12">
        <f t="shared" si="27"/>
        <v>41.739130434782609</v>
      </c>
      <c r="P30" s="12">
        <f t="shared" si="27"/>
        <v>3.4782608695652173</v>
      </c>
    </row>
    <row r="31" spans="1:16" ht="14.45" customHeight="1" x14ac:dyDescent="0.15">
      <c r="A31" s="111"/>
      <c r="B31" s="200"/>
      <c r="C31" s="80" t="s">
        <v>90</v>
      </c>
      <c r="D31" s="20">
        <f t="shared" si="28"/>
        <v>146</v>
      </c>
      <c r="E31" s="12">
        <f t="shared" si="25"/>
        <v>0</v>
      </c>
      <c r="F31" s="12">
        <f t="shared" si="25"/>
        <v>29.452054794520549</v>
      </c>
      <c r="G31" s="12">
        <f t="shared" si="25"/>
        <v>70.547945205479451</v>
      </c>
      <c r="H31" s="20">
        <f t="shared" si="29"/>
        <v>146</v>
      </c>
      <c r="I31" s="12">
        <f t="shared" si="26"/>
        <v>86.986301369863014</v>
      </c>
      <c r="J31" s="12">
        <f t="shared" si="26"/>
        <v>6.8493150684931505</v>
      </c>
      <c r="K31" s="12">
        <f t="shared" si="26"/>
        <v>6.1643835616438354</v>
      </c>
      <c r="L31" s="20">
        <f t="shared" si="30"/>
        <v>146</v>
      </c>
      <c r="M31" s="12">
        <f t="shared" si="27"/>
        <v>26.027397260273972</v>
      </c>
      <c r="N31" s="12">
        <f t="shared" si="27"/>
        <v>44.520547945205479</v>
      </c>
      <c r="O31" s="12">
        <f t="shared" si="27"/>
        <v>24.657534246575342</v>
      </c>
      <c r="P31" s="12">
        <f t="shared" si="27"/>
        <v>4.7945205479452051</v>
      </c>
    </row>
    <row r="32" spans="1:16" ht="14.45" customHeight="1" x14ac:dyDescent="0.15">
      <c r="A32" s="109"/>
      <c r="B32" s="202"/>
      <c r="C32" s="108" t="s">
        <v>91</v>
      </c>
      <c r="D32" s="21">
        <f t="shared" si="28"/>
        <v>319</v>
      </c>
      <c r="E32" s="9">
        <f t="shared" si="25"/>
        <v>0</v>
      </c>
      <c r="F32" s="9">
        <f t="shared" si="25"/>
        <v>25.391849529780565</v>
      </c>
      <c r="G32" s="9">
        <f t="shared" si="25"/>
        <v>74.608150470219442</v>
      </c>
      <c r="H32" s="21">
        <f t="shared" si="29"/>
        <v>319</v>
      </c>
      <c r="I32" s="9">
        <f t="shared" si="26"/>
        <v>80.877742946708466</v>
      </c>
      <c r="J32" s="9">
        <f t="shared" si="26"/>
        <v>11.912225705329153</v>
      </c>
      <c r="K32" s="9">
        <f t="shared" si="26"/>
        <v>7.2100313479623823</v>
      </c>
      <c r="L32" s="21">
        <f t="shared" si="30"/>
        <v>319</v>
      </c>
      <c r="M32" s="9">
        <f t="shared" si="27"/>
        <v>35.109717868338556</v>
      </c>
      <c r="N32" s="9">
        <f t="shared" si="27"/>
        <v>31.661442006269592</v>
      </c>
      <c r="O32" s="9">
        <f t="shared" si="27"/>
        <v>27.586206896551722</v>
      </c>
      <c r="P32" s="9">
        <f t="shared" si="27"/>
        <v>5.6426332288401255</v>
      </c>
    </row>
    <row r="33" spans="1:16" ht="14.45" customHeight="1" x14ac:dyDescent="0.15">
      <c r="A33" s="114" t="s">
        <v>129</v>
      </c>
      <c r="B33" s="17" t="s">
        <v>6</v>
      </c>
      <c r="C33" s="113" t="s">
        <v>16</v>
      </c>
      <c r="D33" s="8">
        <f t="shared" si="28"/>
        <v>1165</v>
      </c>
      <c r="E33" s="8">
        <f t="shared" si="28"/>
        <v>529</v>
      </c>
      <c r="F33" s="8">
        <f t="shared" si="28"/>
        <v>267</v>
      </c>
      <c r="G33" s="8">
        <f t="shared" si="28"/>
        <v>369</v>
      </c>
      <c r="H33" s="8">
        <f t="shared" si="29"/>
        <v>1165</v>
      </c>
      <c r="I33" s="8">
        <f t="shared" si="29"/>
        <v>1110</v>
      </c>
      <c r="J33" s="8">
        <f t="shared" si="29"/>
        <v>11</v>
      </c>
      <c r="K33" s="8">
        <f t="shared" si="29"/>
        <v>44</v>
      </c>
      <c r="L33" s="8">
        <f t="shared" si="30"/>
        <v>1165</v>
      </c>
      <c r="M33" s="8">
        <f t="shared" si="30"/>
        <v>75</v>
      </c>
      <c r="N33" s="8">
        <f t="shared" si="30"/>
        <v>423</v>
      </c>
      <c r="O33" s="8">
        <f t="shared" si="30"/>
        <v>606</v>
      </c>
      <c r="P33" s="8">
        <f t="shared" si="30"/>
        <v>61</v>
      </c>
    </row>
    <row r="34" spans="1:16" ht="14.45" customHeight="1" x14ac:dyDescent="0.15">
      <c r="A34" s="201"/>
      <c r="B34" s="18" t="s">
        <v>7</v>
      </c>
      <c r="C34" s="112"/>
      <c r="D34" s="28">
        <f>IF(SUM(E34:G34)&gt;100,"－",SUM(E34:G34))</f>
        <v>100</v>
      </c>
      <c r="E34" s="28">
        <f t="shared" ref="E34:G34" si="31">E159/$D33*100</f>
        <v>45.407725321888414</v>
      </c>
      <c r="F34" s="28">
        <f t="shared" si="31"/>
        <v>22.918454935622318</v>
      </c>
      <c r="G34" s="28">
        <f t="shared" si="31"/>
        <v>31.673819742489272</v>
      </c>
      <c r="H34" s="28">
        <f>IF(SUM(I34:K34)&gt;100,"－",SUM(I34:K34))</f>
        <v>100</v>
      </c>
      <c r="I34" s="28">
        <f>I159/$H33*100</f>
        <v>95.278969957081543</v>
      </c>
      <c r="J34" s="28">
        <f>J159/$H33*100</f>
        <v>0.94420600858369097</v>
      </c>
      <c r="K34" s="28">
        <f>K159/$H33*100</f>
        <v>3.7768240343347639</v>
      </c>
      <c r="L34" s="28">
        <f>IF(SUM(M34:P34)&gt;100,"－",SUM(M34:P34))</f>
        <v>100</v>
      </c>
      <c r="M34" s="28">
        <f>M159/$L33*100</f>
        <v>6.4377682403433472</v>
      </c>
      <c r="N34" s="28">
        <f>N159/$L33*100</f>
        <v>36.309012875536482</v>
      </c>
      <c r="O34" s="28">
        <f t="shared" ref="O34:P34" si="32">O159/$L33*100</f>
        <v>52.017167381974247</v>
      </c>
      <c r="P34" s="28">
        <f t="shared" si="32"/>
        <v>5.2360515021459229</v>
      </c>
    </row>
    <row r="35" spans="1:16" ht="14.45" customHeight="1" x14ac:dyDescent="0.15">
      <c r="A35" s="201"/>
      <c r="B35" s="18" t="s">
        <v>8</v>
      </c>
      <c r="C35" s="110" t="s">
        <v>93</v>
      </c>
      <c r="D35" s="20">
        <f>D161</f>
        <v>492</v>
      </c>
      <c r="E35" s="12">
        <f t="shared" ref="E35:G38" si="33">IF($D35=0,0,E161/$D35*100)</f>
        <v>51.422764227642283</v>
      </c>
      <c r="F35" s="12">
        <f t="shared" si="33"/>
        <v>21.747967479674795</v>
      </c>
      <c r="G35" s="12">
        <f t="shared" si="33"/>
        <v>26.829268292682929</v>
      </c>
      <c r="H35" s="20">
        <f>H161</f>
        <v>492</v>
      </c>
      <c r="I35" s="12">
        <f t="shared" ref="I35:K38" si="34">IF($H35=0,0,I161/$H35*100)</f>
        <v>95.731707317073173</v>
      </c>
      <c r="J35" s="12">
        <f t="shared" si="34"/>
        <v>0</v>
      </c>
      <c r="K35" s="12">
        <f t="shared" si="34"/>
        <v>4.2682926829268295</v>
      </c>
      <c r="L35" s="20">
        <f>L161</f>
        <v>492</v>
      </c>
      <c r="M35" s="12">
        <f t="shared" ref="M35:P38" si="35">IF($L35=0,0,M161/$L35*100)</f>
        <v>3.4552845528455287</v>
      </c>
      <c r="N35" s="12">
        <f t="shared" si="35"/>
        <v>37.804878048780488</v>
      </c>
      <c r="O35" s="12">
        <f t="shared" si="35"/>
        <v>51.829268292682926</v>
      </c>
      <c r="P35" s="12">
        <f t="shared" si="35"/>
        <v>6.9105691056910574</v>
      </c>
    </row>
    <row r="36" spans="1:16" ht="14.45" customHeight="1" x14ac:dyDescent="0.15">
      <c r="A36" s="201"/>
      <c r="B36" s="18" t="s">
        <v>9</v>
      </c>
      <c r="C36" s="110" t="s">
        <v>94</v>
      </c>
      <c r="D36" s="20">
        <f t="shared" ref="D36:G39" si="36">D162</f>
        <v>194</v>
      </c>
      <c r="E36" s="12">
        <f t="shared" si="33"/>
        <v>44.845360824742272</v>
      </c>
      <c r="F36" s="12">
        <f t="shared" si="33"/>
        <v>27.319587628865978</v>
      </c>
      <c r="G36" s="12">
        <f t="shared" si="33"/>
        <v>27.835051546391753</v>
      </c>
      <c r="H36" s="20">
        <f t="shared" ref="H36:K39" si="37">H162</f>
        <v>194</v>
      </c>
      <c r="I36" s="12">
        <f t="shared" si="34"/>
        <v>94.329896907216494</v>
      </c>
      <c r="J36" s="12">
        <f t="shared" si="34"/>
        <v>1.0309278350515463</v>
      </c>
      <c r="K36" s="12">
        <f t="shared" si="34"/>
        <v>4.6391752577319592</v>
      </c>
      <c r="L36" s="20">
        <f t="shared" ref="L36:P39" si="38">L162</f>
        <v>194</v>
      </c>
      <c r="M36" s="12">
        <f t="shared" si="35"/>
        <v>6.7010309278350517</v>
      </c>
      <c r="N36" s="12">
        <f t="shared" si="35"/>
        <v>36.597938144329895</v>
      </c>
      <c r="O36" s="12">
        <f t="shared" si="35"/>
        <v>53.092783505154642</v>
      </c>
      <c r="P36" s="12">
        <f t="shared" si="35"/>
        <v>3.608247422680412</v>
      </c>
    </row>
    <row r="37" spans="1:16" ht="14.45" customHeight="1" x14ac:dyDescent="0.15">
      <c r="A37" s="111"/>
      <c r="B37" s="18"/>
      <c r="C37" s="110" t="s">
        <v>95</v>
      </c>
      <c r="D37" s="20">
        <f t="shared" si="36"/>
        <v>433</v>
      </c>
      <c r="E37" s="12">
        <f t="shared" si="33"/>
        <v>39.953810623556578</v>
      </c>
      <c r="F37" s="12">
        <f t="shared" si="33"/>
        <v>21.939953810623557</v>
      </c>
      <c r="G37" s="12">
        <f t="shared" si="33"/>
        <v>38.106235565819865</v>
      </c>
      <c r="H37" s="20">
        <f t="shared" si="37"/>
        <v>433</v>
      </c>
      <c r="I37" s="12">
        <f t="shared" si="34"/>
        <v>95.381062355658202</v>
      </c>
      <c r="J37" s="12">
        <f t="shared" si="34"/>
        <v>1.6166281755196306</v>
      </c>
      <c r="K37" s="12">
        <f t="shared" si="34"/>
        <v>3.0023094688221708</v>
      </c>
      <c r="L37" s="20">
        <f t="shared" si="38"/>
        <v>433</v>
      </c>
      <c r="M37" s="12">
        <f t="shared" si="35"/>
        <v>9.006928406466514</v>
      </c>
      <c r="N37" s="12">
        <f t="shared" si="35"/>
        <v>35.334872979214779</v>
      </c>
      <c r="O37" s="12">
        <f t="shared" si="35"/>
        <v>51.732101616628178</v>
      </c>
      <c r="P37" s="12">
        <f t="shared" si="35"/>
        <v>3.9260969976905313</v>
      </c>
    </row>
    <row r="38" spans="1:16" ht="14.45" customHeight="1" x14ac:dyDescent="0.15">
      <c r="A38" s="111"/>
      <c r="B38" s="19"/>
      <c r="C38" s="108" t="s">
        <v>96</v>
      </c>
      <c r="D38" s="20">
        <f t="shared" si="36"/>
        <v>46</v>
      </c>
      <c r="E38" s="12">
        <f t="shared" si="33"/>
        <v>34.782608695652172</v>
      </c>
      <c r="F38" s="12">
        <f t="shared" si="33"/>
        <v>26.086956521739129</v>
      </c>
      <c r="G38" s="12">
        <f t="shared" si="33"/>
        <v>39.130434782608695</v>
      </c>
      <c r="H38" s="20">
        <f t="shared" si="37"/>
        <v>46</v>
      </c>
      <c r="I38" s="12">
        <f t="shared" si="34"/>
        <v>93.478260869565219</v>
      </c>
      <c r="J38" s="12">
        <f t="shared" si="34"/>
        <v>4.3478260869565215</v>
      </c>
      <c r="K38" s="12">
        <f t="shared" si="34"/>
        <v>2.1739130434782608</v>
      </c>
      <c r="L38" s="20">
        <f t="shared" si="38"/>
        <v>46</v>
      </c>
      <c r="M38" s="12">
        <f t="shared" si="35"/>
        <v>13.043478260869565</v>
      </c>
      <c r="N38" s="12">
        <f t="shared" si="35"/>
        <v>28.260869565217391</v>
      </c>
      <c r="O38" s="12">
        <f t="shared" si="35"/>
        <v>52.173913043478258</v>
      </c>
      <c r="P38" s="12">
        <f t="shared" si="35"/>
        <v>6.5217391304347823</v>
      </c>
    </row>
    <row r="39" spans="1:16" ht="14.45" customHeight="1" x14ac:dyDescent="0.15">
      <c r="A39" s="111"/>
      <c r="B39" s="11" t="s">
        <v>2</v>
      </c>
      <c r="C39" s="113" t="s">
        <v>16</v>
      </c>
      <c r="D39" s="8">
        <f t="shared" si="36"/>
        <v>835</v>
      </c>
      <c r="E39" s="8">
        <f t="shared" si="36"/>
        <v>0</v>
      </c>
      <c r="F39" s="8">
        <f t="shared" si="36"/>
        <v>343</v>
      </c>
      <c r="G39" s="8">
        <f t="shared" si="36"/>
        <v>492</v>
      </c>
      <c r="H39" s="8">
        <f t="shared" si="37"/>
        <v>835</v>
      </c>
      <c r="I39" s="8">
        <f t="shared" si="37"/>
        <v>744</v>
      </c>
      <c r="J39" s="8">
        <f t="shared" si="37"/>
        <v>29</v>
      </c>
      <c r="K39" s="8">
        <f t="shared" si="37"/>
        <v>62</v>
      </c>
      <c r="L39" s="8">
        <f t="shared" si="38"/>
        <v>835</v>
      </c>
      <c r="M39" s="8">
        <f t="shared" si="38"/>
        <v>133</v>
      </c>
      <c r="N39" s="8">
        <f t="shared" si="38"/>
        <v>264</v>
      </c>
      <c r="O39" s="8">
        <f t="shared" si="38"/>
        <v>393</v>
      </c>
      <c r="P39" s="8">
        <f t="shared" si="38"/>
        <v>45</v>
      </c>
    </row>
    <row r="40" spans="1:16" ht="14.45" customHeight="1" x14ac:dyDescent="0.15">
      <c r="A40" s="111"/>
      <c r="B40" s="11" t="s">
        <v>3</v>
      </c>
      <c r="C40" s="112"/>
      <c r="D40" s="28">
        <f>IF(SUM(E40:G40)&gt;100,"－",SUM(E40:G40))</f>
        <v>100</v>
      </c>
      <c r="E40" s="28">
        <f t="shared" ref="E40:G40" si="39">E165/$D39*100</f>
        <v>0</v>
      </c>
      <c r="F40" s="28">
        <f t="shared" si="39"/>
        <v>41.077844311377241</v>
      </c>
      <c r="G40" s="28">
        <f t="shared" si="39"/>
        <v>58.922155688622759</v>
      </c>
      <c r="H40" s="28">
        <f>IF(SUM(I40:K40)&gt;100,"－",SUM(I40:K40))</f>
        <v>100.00000000000001</v>
      </c>
      <c r="I40" s="28">
        <f>I165/$H39*100</f>
        <v>89.101796407185631</v>
      </c>
      <c r="J40" s="28">
        <f>J165/$H39*100</f>
        <v>3.4730538922155691</v>
      </c>
      <c r="K40" s="28">
        <f>K165/$H39*100</f>
        <v>7.4251497005988032</v>
      </c>
      <c r="L40" s="28">
        <f>IF(SUM(M40:P40)&gt;100,"－",SUM(M40:P40))</f>
        <v>100.00000000000001</v>
      </c>
      <c r="M40" s="28">
        <f>M165/$L39*100</f>
        <v>15.928143712574849</v>
      </c>
      <c r="N40" s="28">
        <f>N165/$L39*100</f>
        <v>31.616766467065872</v>
      </c>
      <c r="O40" s="28">
        <f t="shared" ref="O40:P40" si="40">O165/$L39*100</f>
        <v>47.065868263473057</v>
      </c>
      <c r="P40" s="28">
        <f t="shared" si="40"/>
        <v>5.3892215568862278</v>
      </c>
    </row>
    <row r="41" spans="1:16" ht="14.45" customHeight="1" x14ac:dyDescent="0.15">
      <c r="A41" s="111"/>
      <c r="B41" s="11" t="s">
        <v>4</v>
      </c>
      <c r="C41" s="110" t="s">
        <v>93</v>
      </c>
      <c r="D41" s="20">
        <f>D167</f>
        <v>160</v>
      </c>
      <c r="E41" s="12">
        <f t="shared" ref="E41:G44" si="41">IF($D41=0,0,E167/$D41*100)</f>
        <v>0</v>
      </c>
      <c r="F41" s="12">
        <f t="shared" si="41"/>
        <v>43.75</v>
      </c>
      <c r="G41" s="12">
        <f t="shared" si="41"/>
        <v>56.25</v>
      </c>
      <c r="H41" s="20">
        <f>H167</f>
        <v>160</v>
      </c>
      <c r="I41" s="12">
        <f t="shared" ref="I41:K44" si="42">IF($H41=0,0,I167/$H41*100)</f>
        <v>93.75</v>
      </c>
      <c r="J41" s="12">
        <f t="shared" si="42"/>
        <v>1.25</v>
      </c>
      <c r="K41" s="12">
        <f t="shared" si="42"/>
        <v>5</v>
      </c>
      <c r="L41" s="20">
        <f>L167</f>
        <v>160</v>
      </c>
      <c r="M41" s="12">
        <f t="shared" ref="M41:P44" si="43">IF($L41=0,0,M167/$L41*100)</f>
        <v>12.5</v>
      </c>
      <c r="N41" s="12">
        <f t="shared" si="43"/>
        <v>25.624999999999996</v>
      </c>
      <c r="O41" s="12">
        <f t="shared" si="43"/>
        <v>53.125</v>
      </c>
      <c r="P41" s="12">
        <f t="shared" si="43"/>
        <v>8.75</v>
      </c>
    </row>
    <row r="42" spans="1:16" ht="14.45" customHeight="1" x14ac:dyDescent="0.15">
      <c r="A42" s="111"/>
      <c r="B42" s="11"/>
      <c r="C42" s="110" t="s">
        <v>94</v>
      </c>
      <c r="D42" s="20">
        <f t="shared" ref="D42:G45" si="44">D168</f>
        <v>196</v>
      </c>
      <c r="E42" s="12">
        <f t="shared" si="41"/>
        <v>0</v>
      </c>
      <c r="F42" s="12">
        <f t="shared" si="41"/>
        <v>44.387755102040813</v>
      </c>
      <c r="G42" s="12">
        <f t="shared" si="41"/>
        <v>55.612244897959187</v>
      </c>
      <c r="H42" s="20">
        <f t="shared" ref="H42:K45" si="45">H168</f>
        <v>196</v>
      </c>
      <c r="I42" s="12">
        <f t="shared" si="42"/>
        <v>88.265306122448976</v>
      </c>
      <c r="J42" s="12">
        <f t="shared" si="42"/>
        <v>3.0612244897959182</v>
      </c>
      <c r="K42" s="12">
        <f t="shared" si="42"/>
        <v>8.6734693877551017</v>
      </c>
      <c r="L42" s="20">
        <f t="shared" ref="L42:P45" si="46">L168</f>
        <v>196</v>
      </c>
      <c r="M42" s="12">
        <f t="shared" si="43"/>
        <v>14.795918367346939</v>
      </c>
      <c r="N42" s="12">
        <f t="shared" si="43"/>
        <v>33.163265306122447</v>
      </c>
      <c r="O42" s="12">
        <f t="shared" si="43"/>
        <v>46.428571428571431</v>
      </c>
      <c r="P42" s="12">
        <f t="shared" si="43"/>
        <v>5.6122448979591839</v>
      </c>
    </row>
    <row r="43" spans="1:16" ht="14.45" customHeight="1" x14ac:dyDescent="0.15">
      <c r="A43" s="111"/>
      <c r="B43" s="11"/>
      <c r="C43" s="110" t="s">
        <v>95</v>
      </c>
      <c r="D43" s="20">
        <f t="shared" si="44"/>
        <v>402</v>
      </c>
      <c r="E43" s="12">
        <f t="shared" si="41"/>
        <v>0</v>
      </c>
      <c r="F43" s="12">
        <f t="shared" si="41"/>
        <v>41.044776119402989</v>
      </c>
      <c r="G43" s="12">
        <f t="shared" si="41"/>
        <v>58.955223880597018</v>
      </c>
      <c r="H43" s="20">
        <f t="shared" si="45"/>
        <v>402</v>
      </c>
      <c r="I43" s="12">
        <f t="shared" si="42"/>
        <v>90.796019900497512</v>
      </c>
      <c r="J43" s="12">
        <f t="shared" si="42"/>
        <v>3.233830845771144</v>
      </c>
      <c r="K43" s="12">
        <f t="shared" si="42"/>
        <v>5.9701492537313428</v>
      </c>
      <c r="L43" s="20">
        <f t="shared" si="46"/>
        <v>402</v>
      </c>
      <c r="M43" s="12">
        <f t="shared" si="43"/>
        <v>16.169154228855724</v>
      </c>
      <c r="N43" s="12">
        <f t="shared" si="43"/>
        <v>33.333333333333329</v>
      </c>
      <c r="O43" s="12">
        <f t="shared" si="43"/>
        <v>47.014925373134332</v>
      </c>
      <c r="P43" s="12">
        <f t="shared" si="43"/>
        <v>3.4825870646766171</v>
      </c>
    </row>
    <row r="44" spans="1:16" ht="14.45" customHeight="1" x14ac:dyDescent="0.15">
      <c r="A44" s="111"/>
      <c r="B44" s="11"/>
      <c r="C44" s="108" t="s">
        <v>96</v>
      </c>
      <c r="D44" s="20">
        <f t="shared" si="44"/>
        <v>77</v>
      </c>
      <c r="E44" s="12">
        <f t="shared" si="41"/>
        <v>0</v>
      </c>
      <c r="F44" s="12">
        <f t="shared" si="41"/>
        <v>27.27272727272727</v>
      </c>
      <c r="G44" s="12">
        <f t="shared" si="41"/>
        <v>72.727272727272734</v>
      </c>
      <c r="H44" s="20">
        <f t="shared" si="45"/>
        <v>77</v>
      </c>
      <c r="I44" s="12">
        <f t="shared" si="42"/>
        <v>72.727272727272734</v>
      </c>
      <c r="J44" s="12">
        <f t="shared" si="42"/>
        <v>10.38961038961039</v>
      </c>
      <c r="K44" s="12">
        <f t="shared" si="42"/>
        <v>16.883116883116884</v>
      </c>
      <c r="L44" s="20">
        <f t="shared" si="46"/>
        <v>77</v>
      </c>
      <c r="M44" s="12">
        <f t="shared" si="43"/>
        <v>24.675324675324674</v>
      </c>
      <c r="N44" s="12">
        <f t="shared" si="43"/>
        <v>31.168831168831169</v>
      </c>
      <c r="O44" s="12">
        <f t="shared" si="43"/>
        <v>36.363636363636367</v>
      </c>
      <c r="P44" s="12">
        <f t="shared" si="43"/>
        <v>7.7922077922077921</v>
      </c>
    </row>
    <row r="45" spans="1:16" ht="14.45" customHeight="1" x14ac:dyDescent="0.15">
      <c r="A45" s="111"/>
      <c r="B45" s="204" t="s">
        <v>5</v>
      </c>
      <c r="C45" s="113" t="s">
        <v>16</v>
      </c>
      <c r="D45" s="8">
        <f t="shared" si="44"/>
        <v>955</v>
      </c>
      <c r="E45" s="8">
        <f t="shared" si="44"/>
        <v>0</v>
      </c>
      <c r="F45" s="8">
        <f t="shared" si="44"/>
        <v>259</v>
      </c>
      <c r="G45" s="8">
        <f t="shared" si="44"/>
        <v>696</v>
      </c>
      <c r="H45" s="8">
        <f t="shared" si="45"/>
        <v>955</v>
      </c>
      <c r="I45" s="8">
        <f t="shared" si="45"/>
        <v>766</v>
      </c>
      <c r="J45" s="8">
        <f t="shared" si="45"/>
        <v>118</v>
      </c>
      <c r="K45" s="8">
        <f t="shared" si="45"/>
        <v>71</v>
      </c>
      <c r="L45" s="8">
        <f t="shared" si="46"/>
        <v>955</v>
      </c>
      <c r="M45" s="8">
        <f t="shared" si="46"/>
        <v>241</v>
      </c>
      <c r="N45" s="8">
        <f t="shared" si="46"/>
        <v>358</v>
      </c>
      <c r="O45" s="8">
        <f t="shared" si="46"/>
        <v>295</v>
      </c>
      <c r="P45" s="8">
        <f t="shared" si="46"/>
        <v>61</v>
      </c>
    </row>
    <row r="46" spans="1:16" ht="14.45" customHeight="1" x14ac:dyDescent="0.15">
      <c r="A46" s="111"/>
      <c r="B46" s="205"/>
      <c r="C46" s="112"/>
      <c r="D46" s="28">
        <f>IF(SUM(E46:G46)&gt;100,"－",SUM(E46:G46))</f>
        <v>100</v>
      </c>
      <c r="E46" s="28">
        <f t="shared" ref="E46:G46" si="47">E171/$D45*100</f>
        <v>0</v>
      </c>
      <c r="F46" s="28">
        <f t="shared" si="47"/>
        <v>27.120418848167539</v>
      </c>
      <c r="G46" s="28">
        <f t="shared" si="47"/>
        <v>72.879581151832468</v>
      </c>
      <c r="H46" s="28">
        <f>IF(SUM(I46:K46)&gt;100,"－",SUM(I46:K46))</f>
        <v>100</v>
      </c>
      <c r="I46" s="28">
        <f>I171/$H45*100</f>
        <v>80.209424083769633</v>
      </c>
      <c r="J46" s="28">
        <f>J171/$H45*100</f>
        <v>12.356020942408378</v>
      </c>
      <c r="K46" s="28">
        <f>K171/$H45*100</f>
        <v>7.4345549738219896</v>
      </c>
      <c r="L46" s="28">
        <f>IF(SUM(M46:P46)&gt;100,"－",SUM(M46:P46))</f>
        <v>100</v>
      </c>
      <c r="M46" s="28">
        <f>M171/$L45*100</f>
        <v>25.235602094240839</v>
      </c>
      <c r="N46" s="28">
        <f>N171/$L45*100</f>
        <v>37.486910994764401</v>
      </c>
      <c r="O46" s="28">
        <f t="shared" ref="O46:P46" si="48">O171/$L45*100</f>
        <v>30.890052356020941</v>
      </c>
      <c r="P46" s="28">
        <f t="shared" si="48"/>
        <v>6.3874345549738223</v>
      </c>
    </row>
    <row r="47" spans="1:16" ht="14.45" customHeight="1" x14ac:dyDescent="0.15">
      <c r="A47" s="111"/>
      <c r="B47" s="205"/>
      <c r="C47" s="110" t="s">
        <v>93</v>
      </c>
      <c r="D47" s="20">
        <f>D173</f>
        <v>290</v>
      </c>
      <c r="E47" s="12">
        <f t="shared" ref="E47:G50" si="49">IF($D47=0,0,E173/$D47*100)</f>
        <v>0</v>
      </c>
      <c r="F47" s="12">
        <f t="shared" si="49"/>
        <v>23.103448275862068</v>
      </c>
      <c r="G47" s="12">
        <f t="shared" si="49"/>
        <v>76.896551724137936</v>
      </c>
      <c r="H47" s="20">
        <f>H173</f>
        <v>290</v>
      </c>
      <c r="I47" s="12">
        <f t="shared" ref="I47:K50" si="50">IF($H47=0,0,I173/$H47*100)</f>
        <v>76.551724137931032</v>
      </c>
      <c r="J47" s="12">
        <f t="shared" si="50"/>
        <v>17.241379310344829</v>
      </c>
      <c r="K47" s="12">
        <f t="shared" si="50"/>
        <v>6.2068965517241379</v>
      </c>
      <c r="L47" s="20">
        <f>L173</f>
        <v>290</v>
      </c>
      <c r="M47" s="12">
        <f t="shared" ref="M47:P50" si="51">IF($L47=0,0,M173/$L47*100)</f>
        <v>21.03448275862069</v>
      </c>
      <c r="N47" s="12">
        <f t="shared" si="51"/>
        <v>40.689655172413794</v>
      </c>
      <c r="O47" s="12">
        <f t="shared" si="51"/>
        <v>31.724137931034484</v>
      </c>
      <c r="P47" s="12">
        <f t="shared" si="51"/>
        <v>6.5517241379310347</v>
      </c>
    </row>
    <row r="48" spans="1:16" ht="14.45" customHeight="1" x14ac:dyDescent="0.15">
      <c r="A48" s="111"/>
      <c r="B48" s="205"/>
      <c r="C48" s="110" t="s">
        <v>94</v>
      </c>
      <c r="D48" s="20">
        <f t="shared" ref="D48:G51" si="52">D174</f>
        <v>208</v>
      </c>
      <c r="E48" s="12">
        <f t="shared" si="49"/>
        <v>0</v>
      </c>
      <c r="F48" s="12">
        <f t="shared" si="49"/>
        <v>34.615384615384613</v>
      </c>
      <c r="G48" s="12">
        <f t="shared" si="49"/>
        <v>65.384615384615387</v>
      </c>
      <c r="H48" s="20">
        <f t="shared" ref="H48:K51" si="53">H174</f>
        <v>208</v>
      </c>
      <c r="I48" s="12">
        <f t="shared" si="50"/>
        <v>85.09615384615384</v>
      </c>
      <c r="J48" s="12">
        <f t="shared" si="50"/>
        <v>8.1730769230769234</v>
      </c>
      <c r="K48" s="12">
        <f t="shared" si="50"/>
        <v>6.7307692307692308</v>
      </c>
      <c r="L48" s="20">
        <f t="shared" ref="L48:P51" si="54">L174</f>
        <v>208</v>
      </c>
      <c r="M48" s="12">
        <f t="shared" si="51"/>
        <v>23.076923076923077</v>
      </c>
      <c r="N48" s="12">
        <f t="shared" si="51"/>
        <v>38.461538461538467</v>
      </c>
      <c r="O48" s="12">
        <f t="shared" si="51"/>
        <v>33.653846153846153</v>
      </c>
      <c r="P48" s="12">
        <f t="shared" si="51"/>
        <v>4.8076923076923084</v>
      </c>
    </row>
    <row r="49" spans="1:16" ht="14.45" customHeight="1" x14ac:dyDescent="0.15">
      <c r="A49" s="111"/>
      <c r="B49" s="205"/>
      <c r="C49" s="110" t="s">
        <v>95</v>
      </c>
      <c r="D49" s="20">
        <f t="shared" si="52"/>
        <v>404</v>
      </c>
      <c r="E49" s="12">
        <f t="shared" si="49"/>
        <v>0</v>
      </c>
      <c r="F49" s="12">
        <f t="shared" si="49"/>
        <v>26.485148514851488</v>
      </c>
      <c r="G49" s="12">
        <f t="shared" si="49"/>
        <v>73.514851485148512</v>
      </c>
      <c r="H49" s="20">
        <f t="shared" si="53"/>
        <v>404</v>
      </c>
      <c r="I49" s="12">
        <f t="shared" si="50"/>
        <v>80.693069306930695</v>
      </c>
      <c r="J49" s="12">
        <f t="shared" si="50"/>
        <v>11.386138613861387</v>
      </c>
      <c r="K49" s="12">
        <f t="shared" si="50"/>
        <v>7.9207920792079207</v>
      </c>
      <c r="L49" s="20">
        <f t="shared" si="54"/>
        <v>404</v>
      </c>
      <c r="M49" s="12">
        <f t="shared" si="51"/>
        <v>28.465346534653463</v>
      </c>
      <c r="N49" s="12">
        <f t="shared" si="51"/>
        <v>35.396039603960396</v>
      </c>
      <c r="O49" s="12">
        <f t="shared" si="51"/>
        <v>28.960396039603957</v>
      </c>
      <c r="P49" s="12">
        <f t="shared" si="51"/>
        <v>7.1782178217821775</v>
      </c>
    </row>
    <row r="50" spans="1:16" ht="14.45" customHeight="1" x14ac:dyDescent="0.15">
      <c r="A50" s="109"/>
      <c r="B50" s="202"/>
      <c r="C50" s="108" t="s">
        <v>96</v>
      </c>
      <c r="D50" s="21">
        <f t="shared" si="52"/>
        <v>53</v>
      </c>
      <c r="E50" s="9">
        <f t="shared" si="49"/>
        <v>0</v>
      </c>
      <c r="F50" s="9">
        <f t="shared" si="49"/>
        <v>24.528301886792452</v>
      </c>
      <c r="G50" s="9">
        <f t="shared" si="49"/>
        <v>75.471698113207552</v>
      </c>
      <c r="H50" s="21">
        <f t="shared" si="53"/>
        <v>53</v>
      </c>
      <c r="I50" s="9">
        <f t="shared" si="50"/>
        <v>77.358490566037744</v>
      </c>
      <c r="J50" s="9">
        <f t="shared" si="50"/>
        <v>9.433962264150944</v>
      </c>
      <c r="K50" s="9">
        <f t="shared" si="50"/>
        <v>13.20754716981132</v>
      </c>
      <c r="L50" s="21">
        <f t="shared" si="54"/>
        <v>53</v>
      </c>
      <c r="M50" s="9">
        <f t="shared" si="51"/>
        <v>32.075471698113205</v>
      </c>
      <c r="N50" s="9">
        <f t="shared" si="51"/>
        <v>32.075471698113205</v>
      </c>
      <c r="O50" s="9">
        <f t="shared" si="51"/>
        <v>30.188679245283019</v>
      </c>
      <c r="P50" s="9">
        <f t="shared" si="51"/>
        <v>5.6603773584905666</v>
      </c>
    </row>
    <row r="51" spans="1:16" ht="15" customHeight="1" x14ac:dyDescent="0.15">
      <c r="A51" s="70" t="s">
        <v>127</v>
      </c>
      <c r="B51" s="17" t="s">
        <v>6</v>
      </c>
      <c r="C51" s="113" t="s">
        <v>16</v>
      </c>
      <c r="D51" s="8">
        <f t="shared" si="52"/>
        <v>1165</v>
      </c>
      <c r="E51" s="8">
        <f t="shared" si="52"/>
        <v>529</v>
      </c>
      <c r="F51" s="8">
        <f t="shared" si="52"/>
        <v>267</v>
      </c>
      <c r="G51" s="8">
        <f t="shared" si="52"/>
        <v>369</v>
      </c>
      <c r="H51" s="8">
        <f t="shared" si="53"/>
        <v>1165</v>
      </c>
      <c r="I51" s="8">
        <f t="shared" si="53"/>
        <v>1110</v>
      </c>
      <c r="J51" s="8">
        <f t="shared" si="53"/>
        <v>11</v>
      </c>
      <c r="K51" s="8">
        <f t="shared" si="53"/>
        <v>44</v>
      </c>
      <c r="L51" s="8">
        <f t="shared" si="54"/>
        <v>1165</v>
      </c>
      <c r="M51" s="8">
        <f t="shared" si="54"/>
        <v>75</v>
      </c>
      <c r="N51" s="8">
        <f t="shared" si="54"/>
        <v>423</v>
      </c>
      <c r="O51" s="8">
        <f t="shared" si="54"/>
        <v>606</v>
      </c>
      <c r="P51" s="8">
        <f t="shared" si="54"/>
        <v>61</v>
      </c>
    </row>
    <row r="52" spans="1:16" ht="15" customHeight="1" x14ac:dyDescent="0.15">
      <c r="A52" s="148" t="s">
        <v>126</v>
      </c>
      <c r="B52" s="18" t="s">
        <v>7</v>
      </c>
      <c r="C52" s="112"/>
      <c r="D52" s="28">
        <f>IF(SUM(E52:G52)&gt;100,"－",SUM(E52:G52))</f>
        <v>100</v>
      </c>
      <c r="E52" s="28">
        <f t="shared" ref="E52:G52" si="55">E177/$D51*100</f>
        <v>45.407725321888414</v>
      </c>
      <c r="F52" s="28">
        <f t="shared" si="55"/>
        <v>22.918454935622318</v>
      </c>
      <c r="G52" s="28">
        <f t="shared" si="55"/>
        <v>31.673819742489272</v>
      </c>
      <c r="H52" s="28">
        <f>IF(SUM(I52:K52)&gt;100,"－",SUM(I52:K52))</f>
        <v>100</v>
      </c>
      <c r="I52" s="28">
        <f>I177/$H51*100</f>
        <v>95.278969957081543</v>
      </c>
      <c r="J52" s="28">
        <f>J177/$H51*100</f>
        <v>0.94420600858369097</v>
      </c>
      <c r="K52" s="28">
        <f>K177/$H51*100</f>
        <v>3.7768240343347639</v>
      </c>
      <c r="L52" s="28">
        <f>IF(SUM(M52:P52)&gt;100,"－",SUM(M52:P52))</f>
        <v>100</v>
      </c>
      <c r="M52" s="28">
        <f>M177/$L51*100</f>
        <v>6.4377682403433472</v>
      </c>
      <c r="N52" s="28">
        <f>N177/$L51*100</f>
        <v>36.309012875536482</v>
      </c>
      <c r="O52" s="28">
        <f t="shared" ref="O52:P52" si="56">O177/$L51*100</f>
        <v>52.017167381974247</v>
      </c>
      <c r="P52" s="28">
        <f t="shared" si="56"/>
        <v>5.2360515021459229</v>
      </c>
    </row>
    <row r="53" spans="1:16" ht="21" customHeight="1" x14ac:dyDescent="0.15">
      <c r="A53" s="148" t="s">
        <v>60</v>
      </c>
      <c r="B53" s="18" t="s">
        <v>8</v>
      </c>
      <c r="C53" s="451" t="s">
        <v>120</v>
      </c>
      <c r="D53" s="20">
        <f t="shared" ref="D53:G58" si="57">D179</f>
        <v>177</v>
      </c>
      <c r="E53" s="12">
        <f t="shared" ref="E53:G57" si="58">IF($D53=0,0,E179/$D53*100)</f>
        <v>55.367231638418076</v>
      </c>
      <c r="F53" s="12">
        <f t="shared" si="58"/>
        <v>23.728813559322035</v>
      </c>
      <c r="G53" s="12">
        <f t="shared" si="58"/>
        <v>20.903954802259886</v>
      </c>
      <c r="H53" s="20">
        <f t="shared" ref="H53:H58" si="59">H179</f>
        <v>177</v>
      </c>
      <c r="I53" s="12">
        <f t="shared" ref="I53:K57" si="60">IF($H53=0,0,I179/$H53*100)</f>
        <v>95.480225988700568</v>
      </c>
      <c r="J53" s="12">
        <f t="shared" si="60"/>
        <v>1.1299435028248588</v>
      </c>
      <c r="K53" s="12">
        <f t="shared" si="60"/>
        <v>3.3898305084745761</v>
      </c>
      <c r="L53" s="20">
        <f t="shared" ref="L53:L58" si="61">L179</f>
        <v>177</v>
      </c>
      <c r="M53" s="12">
        <f t="shared" ref="M53:P57" si="62">IF($L53=0,0,M179/$L53*100)</f>
        <v>3.3898305084745761</v>
      </c>
      <c r="N53" s="12">
        <f t="shared" si="62"/>
        <v>37.288135593220339</v>
      </c>
      <c r="O53" s="12">
        <f t="shared" si="62"/>
        <v>55.367231638418076</v>
      </c>
      <c r="P53" s="12">
        <f t="shared" si="62"/>
        <v>3.9548022598870061</v>
      </c>
    </row>
    <row r="54" spans="1:16" ht="21" customHeight="1" x14ac:dyDescent="0.15">
      <c r="A54" s="148" t="s">
        <v>71</v>
      </c>
      <c r="B54" s="18" t="s">
        <v>9</v>
      </c>
      <c r="C54" s="452" t="s">
        <v>121</v>
      </c>
      <c r="D54" s="72">
        <f t="shared" si="57"/>
        <v>96</v>
      </c>
      <c r="E54" s="73">
        <f t="shared" si="58"/>
        <v>44.791666666666671</v>
      </c>
      <c r="F54" s="73">
        <f t="shared" si="58"/>
        <v>23.958333333333336</v>
      </c>
      <c r="G54" s="73">
        <f t="shared" si="58"/>
        <v>31.25</v>
      </c>
      <c r="H54" s="72">
        <f t="shared" si="59"/>
        <v>96</v>
      </c>
      <c r="I54" s="73">
        <f t="shared" si="60"/>
        <v>93.75</v>
      </c>
      <c r="J54" s="73">
        <f t="shared" si="60"/>
        <v>0</v>
      </c>
      <c r="K54" s="73">
        <f t="shared" si="60"/>
        <v>6.25</v>
      </c>
      <c r="L54" s="72">
        <f t="shared" si="61"/>
        <v>96</v>
      </c>
      <c r="M54" s="73">
        <f t="shared" si="62"/>
        <v>4.1666666666666661</v>
      </c>
      <c r="N54" s="73">
        <f t="shared" si="62"/>
        <v>37.5</v>
      </c>
      <c r="O54" s="73">
        <f t="shared" si="62"/>
        <v>55.208333333333336</v>
      </c>
      <c r="P54" s="73">
        <f t="shared" si="62"/>
        <v>3.125</v>
      </c>
    </row>
    <row r="55" spans="1:16" ht="21" customHeight="1" x14ac:dyDescent="0.15">
      <c r="A55" s="111"/>
      <c r="B55" s="18"/>
      <c r="C55" s="452" t="s">
        <v>122</v>
      </c>
      <c r="D55" s="72">
        <f t="shared" si="57"/>
        <v>190</v>
      </c>
      <c r="E55" s="73">
        <f t="shared" si="58"/>
        <v>56.315789473684205</v>
      </c>
      <c r="F55" s="73">
        <f t="shared" si="58"/>
        <v>13.157894736842104</v>
      </c>
      <c r="G55" s="73">
        <f t="shared" si="58"/>
        <v>30.526315789473685</v>
      </c>
      <c r="H55" s="72">
        <f t="shared" si="59"/>
        <v>190</v>
      </c>
      <c r="I55" s="73">
        <f t="shared" si="60"/>
        <v>97.894736842105274</v>
      </c>
      <c r="J55" s="73">
        <f t="shared" si="60"/>
        <v>0.52631578947368418</v>
      </c>
      <c r="K55" s="73">
        <f t="shared" si="60"/>
        <v>1.5789473684210527</v>
      </c>
      <c r="L55" s="72">
        <f t="shared" si="61"/>
        <v>190</v>
      </c>
      <c r="M55" s="73">
        <f t="shared" si="62"/>
        <v>5.7894736842105265</v>
      </c>
      <c r="N55" s="73">
        <f t="shared" si="62"/>
        <v>42.631578947368418</v>
      </c>
      <c r="O55" s="73">
        <f t="shared" si="62"/>
        <v>46.842105263157897</v>
      </c>
      <c r="P55" s="73">
        <f t="shared" si="62"/>
        <v>4.7368421052631584</v>
      </c>
    </row>
    <row r="56" spans="1:16" ht="21" customHeight="1" x14ac:dyDescent="0.15">
      <c r="A56" s="111"/>
      <c r="B56" s="18"/>
      <c r="C56" s="452" t="s">
        <v>123</v>
      </c>
      <c r="D56" s="72">
        <f t="shared" si="57"/>
        <v>284</v>
      </c>
      <c r="E56" s="73">
        <f t="shared" si="58"/>
        <v>47.183098591549296</v>
      </c>
      <c r="F56" s="73">
        <f t="shared" si="58"/>
        <v>17.253521126760564</v>
      </c>
      <c r="G56" s="73">
        <f t="shared" si="58"/>
        <v>35.563380281690144</v>
      </c>
      <c r="H56" s="72">
        <f t="shared" si="59"/>
        <v>284</v>
      </c>
      <c r="I56" s="73">
        <f t="shared" si="60"/>
        <v>97.183098591549296</v>
      </c>
      <c r="J56" s="73">
        <f t="shared" si="60"/>
        <v>1.4084507042253522</v>
      </c>
      <c r="K56" s="73">
        <f t="shared" si="60"/>
        <v>1.4084507042253522</v>
      </c>
      <c r="L56" s="72">
        <f t="shared" si="61"/>
        <v>284</v>
      </c>
      <c r="M56" s="73">
        <f t="shared" si="62"/>
        <v>8.4507042253521121</v>
      </c>
      <c r="N56" s="73">
        <f t="shared" si="62"/>
        <v>42.605633802816897</v>
      </c>
      <c r="O56" s="73">
        <f t="shared" si="62"/>
        <v>43.661971830985912</v>
      </c>
      <c r="P56" s="73">
        <f t="shared" si="62"/>
        <v>5.28169014084507</v>
      </c>
    </row>
    <row r="57" spans="1:16" ht="21" customHeight="1" x14ac:dyDescent="0.15">
      <c r="A57" s="111"/>
      <c r="B57" s="19"/>
      <c r="C57" s="128" t="s">
        <v>66</v>
      </c>
      <c r="D57" s="20">
        <f t="shared" si="57"/>
        <v>418</v>
      </c>
      <c r="E57" s="12">
        <f t="shared" si="58"/>
        <v>35.167464114832534</v>
      </c>
      <c r="F57" s="12">
        <f t="shared" si="58"/>
        <v>30.62200956937799</v>
      </c>
      <c r="G57" s="12">
        <f t="shared" si="58"/>
        <v>34.210526315789473</v>
      </c>
      <c r="H57" s="20">
        <f t="shared" si="59"/>
        <v>418</v>
      </c>
      <c r="I57" s="12">
        <f t="shared" si="60"/>
        <v>93.062200956937801</v>
      </c>
      <c r="J57" s="12">
        <f t="shared" si="60"/>
        <v>0.9569377990430622</v>
      </c>
      <c r="K57" s="12">
        <f t="shared" si="60"/>
        <v>5.9808612440191391</v>
      </c>
      <c r="L57" s="20">
        <f t="shared" si="61"/>
        <v>418</v>
      </c>
      <c r="M57" s="12">
        <f t="shared" si="62"/>
        <v>7.1770334928229662</v>
      </c>
      <c r="N57" s="12">
        <f t="shared" si="62"/>
        <v>28.4688995215311</v>
      </c>
      <c r="O57" s="12">
        <f t="shared" si="62"/>
        <v>57.894736842105267</v>
      </c>
      <c r="P57" s="12">
        <f t="shared" si="62"/>
        <v>6.4593301435406705</v>
      </c>
    </row>
    <row r="58" spans="1:16" ht="15" customHeight="1" x14ac:dyDescent="0.15">
      <c r="A58" s="111"/>
      <c r="B58" s="11" t="s">
        <v>2</v>
      </c>
      <c r="C58" s="113" t="s">
        <v>16</v>
      </c>
      <c r="D58" s="8">
        <f t="shared" si="57"/>
        <v>835</v>
      </c>
      <c r="E58" s="8">
        <f t="shared" si="57"/>
        <v>0</v>
      </c>
      <c r="F58" s="8">
        <f t="shared" si="57"/>
        <v>343</v>
      </c>
      <c r="G58" s="8">
        <f t="shared" si="57"/>
        <v>492</v>
      </c>
      <c r="H58" s="8">
        <f t="shared" si="59"/>
        <v>835</v>
      </c>
      <c r="I58" s="8">
        <f>I184</f>
        <v>744</v>
      </c>
      <c r="J58" s="8">
        <f>J184</f>
        <v>29</v>
      </c>
      <c r="K58" s="8">
        <f>K184</f>
        <v>62</v>
      </c>
      <c r="L58" s="8">
        <f t="shared" si="61"/>
        <v>835</v>
      </c>
      <c r="M58" s="8">
        <f>M184</f>
        <v>133</v>
      </c>
      <c r="N58" s="8">
        <f>N184</f>
        <v>264</v>
      </c>
      <c r="O58" s="8">
        <f t="shared" ref="O58:P58" si="63">O184</f>
        <v>393</v>
      </c>
      <c r="P58" s="8">
        <f t="shared" si="63"/>
        <v>45</v>
      </c>
    </row>
    <row r="59" spans="1:16" ht="15" customHeight="1" x14ac:dyDescent="0.15">
      <c r="A59" s="111"/>
      <c r="B59" s="11" t="s">
        <v>3</v>
      </c>
      <c r="C59" s="112"/>
      <c r="D59" s="28">
        <f>IF(SUM(E59:G59)&gt;100,"－",SUM(E59:G59))</f>
        <v>100</v>
      </c>
      <c r="E59" s="28">
        <f t="shared" ref="E59:G59" si="64">E184/$D58*100</f>
        <v>0</v>
      </c>
      <c r="F59" s="28">
        <f t="shared" si="64"/>
        <v>41.077844311377241</v>
      </c>
      <c r="G59" s="28">
        <f t="shared" si="64"/>
        <v>58.922155688622759</v>
      </c>
      <c r="H59" s="28">
        <f>IF(SUM(I59:K59)&gt;100,"－",SUM(I59:K59))</f>
        <v>100.00000000000001</v>
      </c>
      <c r="I59" s="28">
        <f>I184/$H58*100</f>
        <v>89.101796407185631</v>
      </c>
      <c r="J59" s="28">
        <f>J184/$H58*100</f>
        <v>3.4730538922155691</v>
      </c>
      <c r="K59" s="28">
        <f>K184/$H58*100</f>
        <v>7.4251497005988032</v>
      </c>
      <c r="L59" s="28">
        <f>IF(SUM(M59:P59)&gt;100,"－",SUM(M59:P59))</f>
        <v>100.00000000000001</v>
      </c>
      <c r="M59" s="28">
        <f>M184/$L58*100</f>
        <v>15.928143712574849</v>
      </c>
      <c r="N59" s="28">
        <f>N184/$L58*100</f>
        <v>31.616766467065872</v>
      </c>
      <c r="O59" s="28">
        <f t="shared" ref="O59:P59" si="65">O184/$L58*100</f>
        <v>47.065868263473057</v>
      </c>
      <c r="P59" s="28">
        <f t="shared" si="65"/>
        <v>5.3892215568862278</v>
      </c>
    </row>
    <row r="60" spans="1:16" ht="21" customHeight="1" x14ac:dyDescent="0.15">
      <c r="A60" s="111"/>
      <c r="B60" s="11" t="s">
        <v>4</v>
      </c>
      <c r="C60" s="451" t="s">
        <v>120</v>
      </c>
      <c r="D60" s="20">
        <f t="shared" ref="D60:G65" si="66">D186</f>
        <v>164</v>
      </c>
      <c r="E60" s="12">
        <f t="shared" ref="E60:G64" si="67">IF($D60=0,0,E186/$D60*100)</f>
        <v>0</v>
      </c>
      <c r="F60" s="12">
        <f t="shared" si="67"/>
        <v>57.926829268292678</v>
      </c>
      <c r="G60" s="12">
        <f t="shared" si="67"/>
        <v>42.073170731707314</v>
      </c>
      <c r="H60" s="20">
        <f t="shared" ref="H60:H65" si="68">H186</f>
        <v>164</v>
      </c>
      <c r="I60" s="12">
        <f t="shared" ref="I60:K64" si="69">IF($H60=0,0,I186/$H60*100)</f>
        <v>93.292682926829272</v>
      </c>
      <c r="J60" s="12">
        <f t="shared" si="69"/>
        <v>1.8292682926829267</v>
      </c>
      <c r="K60" s="12">
        <f t="shared" si="69"/>
        <v>4.8780487804878048</v>
      </c>
      <c r="L60" s="20">
        <f t="shared" ref="L60:L65" si="70">L186</f>
        <v>164</v>
      </c>
      <c r="M60" s="12">
        <f t="shared" ref="M60:P64" si="71">IF($L60=0,0,M186/$L60*100)</f>
        <v>11.585365853658537</v>
      </c>
      <c r="N60" s="12">
        <f t="shared" si="71"/>
        <v>29.878048780487802</v>
      </c>
      <c r="O60" s="12">
        <f t="shared" si="71"/>
        <v>55.487804878048784</v>
      </c>
      <c r="P60" s="12">
        <f t="shared" si="71"/>
        <v>3.0487804878048781</v>
      </c>
    </row>
    <row r="61" spans="1:16" ht="21" customHeight="1" x14ac:dyDescent="0.15">
      <c r="A61" s="111"/>
      <c r="B61" s="11"/>
      <c r="C61" s="452" t="s">
        <v>121</v>
      </c>
      <c r="D61" s="72">
        <f t="shared" si="66"/>
        <v>164</v>
      </c>
      <c r="E61" s="73">
        <f t="shared" si="67"/>
        <v>0</v>
      </c>
      <c r="F61" s="73">
        <f t="shared" si="67"/>
        <v>34.756097560975604</v>
      </c>
      <c r="G61" s="73">
        <f t="shared" si="67"/>
        <v>65.243902439024396</v>
      </c>
      <c r="H61" s="72">
        <f t="shared" si="68"/>
        <v>164</v>
      </c>
      <c r="I61" s="73">
        <f t="shared" si="69"/>
        <v>91.463414634146346</v>
      </c>
      <c r="J61" s="73">
        <f t="shared" si="69"/>
        <v>3.0487804878048781</v>
      </c>
      <c r="K61" s="73">
        <f t="shared" si="69"/>
        <v>5.4878048780487809</v>
      </c>
      <c r="L61" s="72">
        <f t="shared" si="70"/>
        <v>164</v>
      </c>
      <c r="M61" s="73">
        <f t="shared" si="71"/>
        <v>13.414634146341465</v>
      </c>
      <c r="N61" s="73">
        <f t="shared" si="71"/>
        <v>35.365853658536587</v>
      </c>
      <c r="O61" s="73">
        <f t="shared" si="71"/>
        <v>45.731707317073173</v>
      </c>
      <c r="P61" s="73">
        <f t="shared" si="71"/>
        <v>5.4878048780487809</v>
      </c>
    </row>
    <row r="62" spans="1:16" ht="21" customHeight="1" x14ac:dyDescent="0.15">
      <c r="A62" s="111"/>
      <c r="B62" s="11"/>
      <c r="C62" s="452" t="s">
        <v>122</v>
      </c>
      <c r="D62" s="72">
        <f t="shared" si="66"/>
        <v>42</v>
      </c>
      <c r="E62" s="73">
        <f t="shared" si="67"/>
        <v>0</v>
      </c>
      <c r="F62" s="73">
        <f t="shared" si="67"/>
        <v>42.857142857142854</v>
      </c>
      <c r="G62" s="73">
        <f t="shared" si="67"/>
        <v>57.142857142857139</v>
      </c>
      <c r="H62" s="72">
        <f t="shared" si="68"/>
        <v>42</v>
      </c>
      <c r="I62" s="73">
        <f t="shared" si="69"/>
        <v>88.095238095238088</v>
      </c>
      <c r="J62" s="73">
        <f t="shared" si="69"/>
        <v>2.3809523809523809</v>
      </c>
      <c r="K62" s="73">
        <f t="shared" si="69"/>
        <v>9.5238095238095237</v>
      </c>
      <c r="L62" s="72">
        <f t="shared" si="70"/>
        <v>42</v>
      </c>
      <c r="M62" s="73">
        <f t="shared" si="71"/>
        <v>16.666666666666664</v>
      </c>
      <c r="N62" s="73">
        <f t="shared" si="71"/>
        <v>30.952380952380953</v>
      </c>
      <c r="O62" s="73">
        <f t="shared" si="71"/>
        <v>47.619047619047613</v>
      </c>
      <c r="P62" s="73">
        <f t="shared" si="71"/>
        <v>4.7619047619047619</v>
      </c>
    </row>
    <row r="63" spans="1:16" ht="21" customHeight="1" x14ac:dyDescent="0.15">
      <c r="A63" s="111"/>
      <c r="B63" s="11"/>
      <c r="C63" s="452" t="s">
        <v>123</v>
      </c>
      <c r="D63" s="72">
        <f t="shared" si="66"/>
        <v>158</v>
      </c>
      <c r="E63" s="73">
        <f t="shared" si="67"/>
        <v>0</v>
      </c>
      <c r="F63" s="73">
        <f t="shared" si="67"/>
        <v>23.417721518987342</v>
      </c>
      <c r="G63" s="73">
        <f t="shared" si="67"/>
        <v>76.582278481012651</v>
      </c>
      <c r="H63" s="72">
        <f t="shared" si="68"/>
        <v>158</v>
      </c>
      <c r="I63" s="73">
        <f t="shared" si="69"/>
        <v>81.64556962025317</v>
      </c>
      <c r="J63" s="73">
        <f t="shared" si="69"/>
        <v>8.2278481012658222</v>
      </c>
      <c r="K63" s="73">
        <f t="shared" si="69"/>
        <v>10.126582278481013</v>
      </c>
      <c r="L63" s="72">
        <f t="shared" si="70"/>
        <v>158</v>
      </c>
      <c r="M63" s="73">
        <f t="shared" si="71"/>
        <v>31.0126582278481</v>
      </c>
      <c r="N63" s="73">
        <f t="shared" si="71"/>
        <v>27.848101265822784</v>
      </c>
      <c r="O63" s="73">
        <f t="shared" si="71"/>
        <v>36.708860759493675</v>
      </c>
      <c r="P63" s="73">
        <f t="shared" si="71"/>
        <v>4.4303797468354427</v>
      </c>
    </row>
    <row r="64" spans="1:16" ht="21" customHeight="1" x14ac:dyDescent="0.15">
      <c r="A64" s="111"/>
      <c r="B64" s="11"/>
      <c r="C64" s="128" t="s">
        <v>66</v>
      </c>
      <c r="D64" s="20">
        <f t="shared" si="66"/>
        <v>307</v>
      </c>
      <c r="E64" s="12">
        <f t="shared" si="67"/>
        <v>0</v>
      </c>
      <c r="F64" s="12">
        <f t="shared" si="67"/>
        <v>44.299674267100976</v>
      </c>
      <c r="G64" s="12">
        <f t="shared" si="67"/>
        <v>55.700325732899024</v>
      </c>
      <c r="H64" s="20">
        <f t="shared" si="68"/>
        <v>307</v>
      </c>
      <c r="I64" s="12">
        <f t="shared" si="69"/>
        <v>89.576547231270354</v>
      </c>
      <c r="J64" s="12">
        <f t="shared" si="69"/>
        <v>2.2801302931596092</v>
      </c>
      <c r="K64" s="12">
        <f t="shared" si="69"/>
        <v>8.1433224755700326</v>
      </c>
      <c r="L64" s="20">
        <f t="shared" si="70"/>
        <v>307</v>
      </c>
      <c r="M64" s="12">
        <f t="shared" si="71"/>
        <v>11.726384364820847</v>
      </c>
      <c r="N64" s="12">
        <f t="shared" si="71"/>
        <v>32.573289902280131</v>
      </c>
      <c r="O64" s="12">
        <f t="shared" si="71"/>
        <v>48.534201954397396</v>
      </c>
      <c r="P64" s="12">
        <f t="shared" si="71"/>
        <v>7.1661237785016292</v>
      </c>
    </row>
    <row r="65" spans="1:16" ht="15" customHeight="1" x14ac:dyDescent="0.15">
      <c r="A65" s="111"/>
      <c r="B65" s="204" t="s">
        <v>5</v>
      </c>
      <c r="C65" s="113" t="s">
        <v>16</v>
      </c>
      <c r="D65" s="8">
        <f t="shared" si="66"/>
        <v>955</v>
      </c>
      <c r="E65" s="8">
        <f t="shared" si="66"/>
        <v>0</v>
      </c>
      <c r="F65" s="8">
        <f t="shared" si="66"/>
        <v>259</v>
      </c>
      <c r="G65" s="8">
        <f t="shared" si="66"/>
        <v>696</v>
      </c>
      <c r="H65" s="8">
        <f t="shared" si="68"/>
        <v>955</v>
      </c>
      <c r="I65" s="8">
        <f>I191</f>
        <v>766</v>
      </c>
      <c r="J65" s="8">
        <f>J191</f>
        <v>118</v>
      </c>
      <c r="K65" s="8">
        <f>K191</f>
        <v>71</v>
      </c>
      <c r="L65" s="8">
        <f t="shared" si="70"/>
        <v>955</v>
      </c>
      <c r="M65" s="8">
        <f>M191</f>
        <v>241</v>
      </c>
      <c r="N65" s="8">
        <f>N191</f>
        <v>358</v>
      </c>
      <c r="O65" s="8">
        <f t="shared" ref="O65:P65" si="72">O191</f>
        <v>295</v>
      </c>
      <c r="P65" s="8">
        <f t="shared" si="72"/>
        <v>61</v>
      </c>
    </row>
    <row r="66" spans="1:16" ht="15" customHeight="1" x14ac:dyDescent="0.15">
      <c r="A66" s="111"/>
      <c r="B66" s="205"/>
      <c r="C66" s="112"/>
      <c r="D66" s="28">
        <f>IF(SUM(E66:G66)&gt;100,"－",SUM(E66:G66))</f>
        <v>100</v>
      </c>
      <c r="E66" s="28">
        <f t="shared" ref="E66:G66" si="73">E191/$D65*100</f>
        <v>0</v>
      </c>
      <c r="F66" s="28">
        <f t="shared" si="73"/>
        <v>27.120418848167539</v>
      </c>
      <c r="G66" s="28">
        <f t="shared" si="73"/>
        <v>72.879581151832468</v>
      </c>
      <c r="H66" s="28">
        <f>IF(SUM(I66:K66)&gt;100,"－",SUM(I66:K66))</f>
        <v>100</v>
      </c>
      <c r="I66" s="28">
        <f>I191/$H65*100</f>
        <v>80.209424083769633</v>
      </c>
      <c r="J66" s="28">
        <f>J191/$H65*100</f>
        <v>12.356020942408378</v>
      </c>
      <c r="K66" s="28">
        <f>K191/$H65*100</f>
        <v>7.4345549738219896</v>
      </c>
      <c r="L66" s="28">
        <f>IF(SUM(M66:P66)&gt;100,"－",SUM(M66:P66))</f>
        <v>100</v>
      </c>
      <c r="M66" s="28">
        <f>M191/$L65*100</f>
        <v>25.235602094240839</v>
      </c>
      <c r="N66" s="28">
        <f>N191/$L65*100</f>
        <v>37.486910994764401</v>
      </c>
      <c r="O66" s="28">
        <f t="shared" ref="O66:P66" si="74">O191/$L65*100</f>
        <v>30.890052356020941</v>
      </c>
      <c r="P66" s="28">
        <f t="shared" si="74"/>
        <v>6.3874345549738223</v>
      </c>
    </row>
    <row r="67" spans="1:16" ht="21" customHeight="1" x14ac:dyDescent="0.15">
      <c r="A67" s="111"/>
      <c r="B67" s="205"/>
      <c r="C67" s="451" t="s">
        <v>120</v>
      </c>
      <c r="D67" s="20">
        <f t="shared" ref="D67:G72" si="75">D193</f>
        <v>89</v>
      </c>
      <c r="E67" s="12">
        <f t="shared" ref="E67:G71" si="76">IF($D67=0,0,E193/$D67*100)</f>
        <v>0</v>
      </c>
      <c r="F67" s="12">
        <f t="shared" si="76"/>
        <v>49.438202247191008</v>
      </c>
      <c r="G67" s="12">
        <f t="shared" si="76"/>
        <v>50.561797752808992</v>
      </c>
      <c r="H67" s="20">
        <f t="shared" ref="H67:H72" si="77">H193</f>
        <v>89</v>
      </c>
      <c r="I67" s="12">
        <f t="shared" ref="I67:K71" si="78">IF($H67=0,0,I193/$H67*100)</f>
        <v>91.011235955056179</v>
      </c>
      <c r="J67" s="12">
        <f t="shared" si="78"/>
        <v>6.7415730337078648</v>
      </c>
      <c r="K67" s="12">
        <f t="shared" si="78"/>
        <v>2.2471910112359552</v>
      </c>
      <c r="L67" s="20">
        <f t="shared" ref="L67:L72" si="79">L193</f>
        <v>89</v>
      </c>
      <c r="M67" s="12">
        <f t="shared" ref="M67:P71" si="80">IF($L67=0,0,M193/$L67*100)</f>
        <v>12.359550561797752</v>
      </c>
      <c r="N67" s="12">
        <f t="shared" si="80"/>
        <v>38.202247191011232</v>
      </c>
      <c r="O67" s="12">
        <f t="shared" si="80"/>
        <v>47.191011235955052</v>
      </c>
      <c r="P67" s="12">
        <f t="shared" si="80"/>
        <v>2.2471910112359552</v>
      </c>
    </row>
    <row r="68" spans="1:16" ht="21" customHeight="1" x14ac:dyDescent="0.15">
      <c r="A68" s="111"/>
      <c r="B68" s="205"/>
      <c r="C68" s="452" t="s">
        <v>121</v>
      </c>
      <c r="D68" s="72">
        <f t="shared" si="75"/>
        <v>93</v>
      </c>
      <c r="E68" s="73">
        <f t="shared" si="76"/>
        <v>0</v>
      </c>
      <c r="F68" s="73">
        <f t="shared" si="76"/>
        <v>35.483870967741936</v>
      </c>
      <c r="G68" s="73">
        <f t="shared" si="76"/>
        <v>64.516129032258064</v>
      </c>
      <c r="H68" s="72">
        <f t="shared" si="77"/>
        <v>93</v>
      </c>
      <c r="I68" s="73">
        <f t="shared" si="78"/>
        <v>96.774193548387103</v>
      </c>
      <c r="J68" s="73">
        <f t="shared" si="78"/>
        <v>2.1505376344086025</v>
      </c>
      <c r="K68" s="73">
        <f t="shared" si="78"/>
        <v>1.0752688172043012</v>
      </c>
      <c r="L68" s="72">
        <f t="shared" si="79"/>
        <v>93</v>
      </c>
      <c r="M68" s="73">
        <f t="shared" si="80"/>
        <v>9.67741935483871</v>
      </c>
      <c r="N68" s="73">
        <f t="shared" si="80"/>
        <v>44.086021505376344</v>
      </c>
      <c r="O68" s="73">
        <f t="shared" si="80"/>
        <v>43.01075268817204</v>
      </c>
      <c r="P68" s="73">
        <f t="shared" si="80"/>
        <v>3.225806451612903</v>
      </c>
    </row>
    <row r="69" spans="1:16" ht="21" customHeight="1" x14ac:dyDescent="0.15">
      <c r="A69" s="111"/>
      <c r="B69" s="205"/>
      <c r="C69" s="452" t="s">
        <v>122</v>
      </c>
      <c r="D69" s="72">
        <f t="shared" si="75"/>
        <v>63</v>
      </c>
      <c r="E69" s="73">
        <f t="shared" si="76"/>
        <v>0</v>
      </c>
      <c r="F69" s="73">
        <f t="shared" si="76"/>
        <v>26.984126984126984</v>
      </c>
      <c r="G69" s="73">
        <f t="shared" si="76"/>
        <v>73.015873015873012</v>
      </c>
      <c r="H69" s="72">
        <f t="shared" si="77"/>
        <v>63</v>
      </c>
      <c r="I69" s="73">
        <f t="shared" si="78"/>
        <v>90.476190476190482</v>
      </c>
      <c r="J69" s="73">
        <f t="shared" si="78"/>
        <v>4.7619047619047619</v>
      </c>
      <c r="K69" s="73">
        <f t="shared" si="78"/>
        <v>4.7619047619047619</v>
      </c>
      <c r="L69" s="72">
        <f t="shared" si="79"/>
        <v>63</v>
      </c>
      <c r="M69" s="73">
        <f t="shared" si="80"/>
        <v>28.571428571428569</v>
      </c>
      <c r="N69" s="73">
        <f t="shared" si="80"/>
        <v>49.206349206349202</v>
      </c>
      <c r="O69" s="73">
        <f t="shared" si="80"/>
        <v>22.222222222222221</v>
      </c>
      <c r="P69" s="73">
        <f t="shared" si="80"/>
        <v>0</v>
      </c>
    </row>
    <row r="70" spans="1:16" ht="21" customHeight="1" x14ac:dyDescent="0.15">
      <c r="A70" s="111"/>
      <c r="B70" s="200"/>
      <c r="C70" s="452" t="s">
        <v>123</v>
      </c>
      <c r="D70" s="72">
        <f t="shared" si="75"/>
        <v>405</v>
      </c>
      <c r="E70" s="73">
        <f t="shared" si="76"/>
        <v>0</v>
      </c>
      <c r="F70" s="73">
        <f t="shared" si="76"/>
        <v>18.02469135802469</v>
      </c>
      <c r="G70" s="73">
        <f t="shared" si="76"/>
        <v>81.975308641975303</v>
      </c>
      <c r="H70" s="72">
        <f t="shared" si="77"/>
        <v>405</v>
      </c>
      <c r="I70" s="73">
        <f t="shared" si="78"/>
        <v>74.567901234567898</v>
      </c>
      <c r="J70" s="73">
        <f t="shared" si="78"/>
        <v>18.765432098765434</v>
      </c>
      <c r="K70" s="73">
        <f t="shared" si="78"/>
        <v>6.666666666666667</v>
      </c>
      <c r="L70" s="72">
        <f t="shared" si="79"/>
        <v>405</v>
      </c>
      <c r="M70" s="73">
        <f t="shared" si="80"/>
        <v>36.049382716049379</v>
      </c>
      <c r="N70" s="73">
        <f t="shared" si="80"/>
        <v>36.049382716049379</v>
      </c>
      <c r="O70" s="73">
        <f t="shared" si="80"/>
        <v>22.716049382716051</v>
      </c>
      <c r="P70" s="73">
        <f t="shared" si="80"/>
        <v>5.1851851851851851</v>
      </c>
    </row>
    <row r="71" spans="1:16" ht="21" customHeight="1" x14ac:dyDescent="0.15">
      <c r="A71" s="109"/>
      <c r="B71" s="202"/>
      <c r="C71" s="128" t="s">
        <v>66</v>
      </c>
      <c r="D71" s="21">
        <f t="shared" si="75"/>
        <v>305</v>
      </c>
      <c r="E71" s="9">
        <f t="shared" si="76"/>
        <v>0</v>
      </c>
      <c r="F71" s="9">
        <f t="shared" si="76"/>
        <v>30.16393442622951</v>
      </c>
      <c r="G71" s="9">
        <f t="shared" si="76"/>
        <v>69.836065573770483</v>
      </c>
      <c r="H71" s="21">
        <f t="shared" si="77"/>
        <v>305</v>
      </c>
      <c r="I71" s="9">
        <f t="shared" si="78"/>
        <v>77.377049180327873</v>
      </c>
      <c r="J71" s="9">
        <f t="shared" si="78"/>
        <v>10.163934426229508</v>
      </c>
      <c r="K71" s="9">
        <f t="shared" si="78"/>
        <v>12.459016393442624</v>
      </c>
      <c r="L71" s="21">
        <f t="shared" si="79"/>
        <v>305</v>
      </c>
      <c r="M71" s="9">
        <f t="shared" si="80"/>
        <v>18.688524590163937</v>
      </c>
      <c r="N71" s="9">
        <f t="shared" si="80"/>
        <v>34.754098360655739</v>
      </c>
      <c r="O71" s="9">
        <f t="shared" si="80"/>
        <v>35.081967213114758</v>
      </c>
      <c r="P71" s="9">
        <f t="shared" si="80"/>
        <v>11.475409836065573</v>
      </c>
    </row>
    <row r="72" spans="1:16" ht="15" customHeight="1" x14ac:dyDescent="0.15">
      <c r="A72" s="114" t="s">
        <v>463</v>
      </c>
      <c r="B72" s="17" t="s">
        <v>6</v>
      </c>
      <c r="C72" s="113" t="s">
        <v>16</v>
      </c>
      <c r="D72" s="8">
        <f t="shared" si="75"/>
        <v>1165</v>
      </c>
      <c r="E72" s="8">
        <f t="shared" si="75"/>
        <v>529</v>
      </c>
      <c r="F72" s="8">
        <f t="shared" si="75"/>
        <v>267</v>
      </c>
      <c r="G72" s="8">
        <f t="shared" si="75"/>
        <v>369</v>
      </c>
      <c r="H72" s="8">
        <f t="shared" si="77"/>
        <v>1165</v>
      </c>
      <c r="I72" s="8">
        <f>I198</f>
        <v>1110</v>
      </c>
      <c r="J72" s="8">
        <f>J198</f>
        <v>11</v>
      </c>
      <c r="K72" s="8">
        <f>K198</f>
        <v>44</v>
      </c>
      <c r="L72" s="8">
        <f t="shared" si="79"/>
        <v>1165</v>
      </c>
      <c r="M72" s="8">
        <f>M198</f>
        <v>75</v>
      </c>
      <c r="N72" s="8">
        <f>N198</f>
        <v>423</v>
      </c>
      <c r="O72" s="8">
        <f t="shared" ref="O72:P72" si="81">O198</f>
        <v>606</v>
      </c>
      <c r="P72" s="8">
        <f t="shared" si="81"/>
        <v>61</v>
      </c>
    </row>
    <row r="73" spans="1:16" ht="15" customHeight="1" x14ac:dyDescent="0.15">
      <c r="A73" s="203" t="s">
        <v>100</v>
      </c>
      <c r="B73" s="18" t="s">
        <v>7</v>
      </c>
      <c r="C73" s="112"/>
      <c r="D73" s="28">
        <f>IF(SUM(E73:G73)&gt;100,"－",SUM(E73:G73))</f>
        <v>100</v>
      </c>
      <c r="E73" s="28">
        <f t="shared" ref="E73:G73" si="82">E198/$D72*100</f>
        <v>45.407725321888414</v>
      </c>
      <c r="F73" s="28">
        <f t="shared" si="82"/>
        <v>22.918454935622318</v>
      </c>
      <c r="G73" s="28">
        <f t="shared" si="82"/>
        <v>31.673819742489272</v>
      </c>
      <c r="H73" s="28">
        <f>IF(SUM(I73:K73)&gt;100,"－",SUM(I73:K73))</f>
        <v>100</v>
      </c>
      <c r="I73" s="28">
        <f>I198/$H72*100</f>
        <v>95.278969957081543</v>
      </c>
      <c r="J73" s="28">
        <f>J198/$H72*100</f>
        <v>0.94420600858369097</v>
      </c>
      <c r="K73" s="28">
        <f>K198/$H72*100</f>
        <v>3.7768240343347639</v>
      </c>
      <c r="L73" s="28">
        <f>IF(SUM(M73:P73)&gt;100,"－",SUM(M73:P73))</f>
        <v>100</v>
      </c>
      <c r="M73" s="28">
        <f>M198/$L72*100</f>
        <v>6.4377682403433472</v>
      </c>
      <c r="N73" s="28">
        <f>N198/$L72*100</f>
        <v>36.309012875536482</v>
      </c>
      <c r="O73" s="28">
        <f t="shared" ref="O73:P73" si="83">O198/$L72*100</f>
        <v>52.017167381974247</v>
      </c>
      <c r="P73" s="28">
        <f t="shared" si="83"/>
        <v>5.2360515021459229</v>
      </c>
    </row>
    <row r="74" spans="1:16" ht="15" customHeight="1" x14ac:dyDescent="0.15">
      <c r="A74" s="203"/>
      <c r="B74" s="18" t="s">
        <v>8</v>
      </c>
      <c r="C74" s="110" t="s">
        <v>101</v>
      </c>
      <c r="D74" s="20">
        <f>D200</f>
        <v>148</v>
      </c>
      <c r="E74" s="12">
        <f t="shared" ref="E74:G78" si="84">IF($D74=0,0,E200/$D74*100)</f>
        <v>49.324324324324323</v>
      </c>
      <c r="F74" s="12">
        <f t="shared" si="84"/>
        <v>22.297297297297298</v>
      </c>
      <c r="G74" s="12">
        <f t="shared" si="84"/>
        <v>28.378378378378379</v>
      </c>
      <c r="H74" s="20">
        <f>H200</f>
        <v>148</v>
      </c>
      <c r="I74" s="12">
        <f t="shared" ref="I74:K78" si="85">IF($H74=0,0,I200/$H74*100)</f>
        <v>97.297297297297305</v>
      </c>
      <c r="J74" s="12">
        <f t="shared" si="85"/>
        <v>0.67567567567567566</v>
      </c>
      <c r="K74" s="12">
        <f t="shared" si="85"/>
        <v>2.0270270270270272</v>
      </c>
      <c r="L74" s="20">
        <f>L200</f>
        <v>148</v>
      </c>
      <c r="M74" s="12">
        <f t="shared" ref="M74:P78" si="86">IF($L74=0,0,M200/$L74*100)</f>
        <v>4.7297297297297298</v>
      </c>
      <c r="N74" s="12">
        <f t="shared" si="86"/>
        <v>41.891891891891895</v>
      </c>
      <c r="O74" s="12">
        <f t="shared" si="86"/>
        <v>48.648648648648653</v>
      </c>
      <c r="P74" s="12">
        <f t="shared" si="86"/>
        <v>4.7297297297297298</v>
      </c>
    </row>
    <row r="75" spans="1:16" ht="15" customHeight="1" x14ac:dyDescent="0.15">
      <c r="A75" s="201"/>
      <c r="B75" s="18" t="s">
        <v>9</v>
      </c>
      <c r="C75" s="110" t="s">
        <v>102</v>
      </c>
      <c r="D75" s="20">
        <f t="shared" ref="D75:G79" si="87">D201</f>
        <v>309</v>
      </c>
      <c r="E75" s="12">
        <f t="shared" si="84"/>
        <v>36.245954692556637</v>
      </c>
      <c r="F75" s="12">
        <f t="shared" si="84"/>
        <v>21.68284789644013</v>
      </c>
      <c r="G75" s="12">
        <f t="shared" si="84"/>
        <v>42.071197411003233</v>
      </c>
      <c r="H75" s="20">
        <f t="shared" ref="H75:K79" si="88">H201</f>
        <v>309</v>
      </c>
      <c r="I75" s="12">
        <f t="shared" si="85"/>
        <v>93.851132686084142</v>
      </c>
      <c r="J75" s="12">
        <f t="shared" si="85"/>
        <v>2.5889967637540456</v>
      </c>
      <c r="K75" s="12">
        <f t="shared" si="85"/>
        <v>3.5598705501618122</v>
      </c>
      <c r="L75" s="20">
        <f t="shared" ref="L75:P79" si="89">L201</f>
        <v>309</v>
      </c>
      <c r="M75" s="12">
        <f t="shared" si="86"/>
        <v>10.679611650485436</v>
      </c>
      <c r="N75" s="12">
        <f t="shared" si="86"/>
        <v>32.038834951456316</v>
      </c>
      <c r="O75" s="12">
        <f t="shared" si="86"/>
        <v>54.692556634304211</v>
      </c>
      <c r="P75" s="12">
        <f t="shared" si="86"/>
        <v>2.5889967637540456</v>
      </c>
    </row>
    <row r="76" spans="1:16" ht="15" customHeight="1" x14ac:dyDescent="0.15">
      <c r="A76" s="111"/>
      <c r="B76" s="18"/>
      <c r="C76" s="110" t="s">
        <v>103</v>
      </c>
      <c r="D76" s="20">
        <f t="shared" si="87"/>
        <v>345</v>
      </c>
      <c r="E76" s="12">
        <f t="shared" si="84"/>
        <v>52.173913043478258</v>
      </c>
      <c r="F76" s="12">
        <f t="shared" si="84"/>
        <v>24.347826086956523</v>
      </c>
      <c r="G76" s="12">
        <f t="shared" si="84"/>
        <v>23.478260869565219</v>
      </c>
      <c r="H76" s="20">
        <f t="shared" si="88"/>
        <v>345</v>
      </c>
      <c r="I76" s="12">
        <f t="shared" si="85"/>
        <v>98.550724637681171</v>
      </c>
      <c r="J76" s="12">
        <f t="shared" si="85"/>
        <v>0</v>
      </c>
      <c r="K76" s="12">
        <f t="shared" si="85"/>
        <v>1.4492753623188406</v>
      </c>
      <c r="L76" s="20">
        <f t="shared" si="89"/>
        <v>345</v>
      </c>
      <c r="M76" s="12">
        <f t="shared" si="86"/>
        <v>3.1884057971014492</v>
      </c>
      <c r="N76" s="12">
        <f t="shared" si="86"/>
        <v>36.811594202898554</v>
      </c>
      <c r="O76" s="12">
        <f t="shared" si="86"/>
        <v>55.072463768115945</v>
      </c>
      <c r="P76" s="12">
        <f t="shared" si="86"/>
        <v>4.9275362318840585</v>
      </c>
    </row>
    <row r="77" spans="1:16" ht="15" customHeight="1" x14ac:dyDescent="0.15">
      <c r="A77" s="111"/>
      <c r="B77" s="18"/>
      <c r="C77" s="110" t="s">
        <v>104</v>
      </c>
      <c r="D77" s="20">
        <f t="shared" si="87"/>
        <v>278</v>
      </c>
      <c r="E77" s="12">
        <f t="shared" si="84"/>
        <v>43.525179856115109</v>
      </c>
      <c r="F77" s="12">
        <f t="shared" si="84"/>
        <v>25.179856115107913</v>
      </c>
      <c r="G77" s="12">
        <f t="shared" si="84"/>
        <v>31.294964028776977</v>
      </c>
      <c r="H77" s="20">
        <f t="shared" si="88"/>
        <v>278</v>
      </c>
      <c r="I77" s="12">
        <f t="shared" si="85"/>
        <v>96.402877697841731</v>
      </c>
      <c r="J77" s="12">
        <f t="shared" si="85"/>
        <v>0.71942446043165476</v>
      </c>
      <c r="K77" s="12">
        <f t="shared" si="85"/>
        <v>2.877697841726619</v>
      </c>
      <c r="L77" s="20">
        <f t="shared" si="89"/>
        <v>278</v>
      </c>
      <c r="M77" s="12">
        <f t="shared" si="86"/>
        <v>6.8345323741007196</v>
      </c>
      <c r="N77" s="12">
        <f t="shared" si="86"/>
        <v>42.086330935251794</v>
      </c>
      <c r="O77" s="12">
        <f t="shared" si="86"/>
        <v>47.482014388489205</v>
      </c>
      <c r="P77" s="12">
        <f t="shared" si="86"/>
        <v>3.5971223021582732</v>
      </c>
    </row>
    <row r="78" spans="1:16" ht="15" customHeight="1" x14ac:dyDescent="0.15">
      <c r="A78" s="111"/>
      <c r="B78" s="19"/>
      <c r="C78" s="108" t="s">
        <v>65</v>
      </c>
      <c r="D78" s="20">
        <f t="shared" si="87"/>
        <v>85</v>
      </c>
      <c r="E78" s="12">
        <f t="shared" si="84"/>
        <v>50.588235294117645</v>
      </c>
      <c r="F78" s="12">
        <f t="shared" si="84"/>
        <v>15.294117647058824</v>
      </c>
      <c r="G78" s="12">
        <f t="shared" si="84"/>
        <v>34.117647058823529</v>
      </c>
      <c r="H78" s="20">
        <f t="shared" si="88"/>
        <v>85</v>
      </c>
      <c r="I78" s="12">
        <f t="shared" si="85"/>
        <v>80</v>
      </c>
      <c r="J78" s="12">
        <f t="shared" si="85"/>
        <v>0</v>
      </c>
      <c r="K78" s="12">
        <f t="shared" si="85"/>
        <v>20</v>
      </c>
      <c r="L78" s="20">
        <f t="shared" si="89"/>
        <v>85</v>
      </c>
      <c r="M78" s="12">
        <f t="shared" si="86"/>
        <v>5.8823529411764701</v>
      </c>
      <c r="N78" s="12">
        <f t="shared" si="86"/>
        <v>21.176470588235293</v>
      </c>
      <c r="O78" s="12">
        <f t="shared" si="86"/>
        <v>50.588235294117645</v>
      </c>
      <c r="P78" s="12">
        <f t="shared" si="86"/>
        <v>22.352941176470591</v>
      </c>
    </row>
    <row r="79" spans="1:16" ht="15" customHeight="1" x14ac:dyDescent="0.15">
      <c r="A79" s="111"/>
      <c r="B79" s="11" t="s">
        <v>2</v>
      </c>
      <c r="C79" s="113" t="s">
        <v>16</v>
      </c>
      <c r="D79" s="8">
        <f t="shared" si="87"/>
        <v>835</v>
      </c>
      <c r="E79" s="8">
        <f t="shared" si="87"/>
        <v>0</v>
      </c>
      <c r="F79" s="8">
        <f t="shared" si="87"/>
        <v>343</v>
      </c>
      <c r="G79" s="8">
        <f t="shared" si="87"/>
        <v>492</v>
      </c>
      <c r="H79" s="8">
        <f t="shared" si="88"/>
        <v>835</v>
      </c>
      <c r="I79" s="8">
        <f t="shared" si="88"/>
        <v>744</v>
      </c>
      <c r="J79" s="8">
        <f t="shared" si="88"/>
        <v>29</v>
      </c>
      <c r="K79" s="8">
        <f t="shared" si="88"/>
        <v>62</v>
      </c>
      <c r="L79" s="8">
        <f t="shared" si="89"/>
        <v>835</v>
      </c>
      <c r="M79" s="8">
        <f t="shared" si="89"/>
        <v>133</v>
      </c>
      <c r="N79" s="8">
        <f t="shared" si="89"/>
        <v>264</v>
      </c>
      <c r="O79" s="8">
        <f t="shared" si="89"/>
        <v>393</v>
      </c>
      <c r="P79" s="8">
        <f t="shared" si="89"/>
        <v>45</v>
      </c>
    </row>
    <row r="80" spans="1:16" ht="15" customHeight="1" x14ac:dyDescent="0.15">
      <c r="A80" s="111"/>
      <c r="B80" s="11" t="s">
        <v>3</v>
      </c>
      <c r="C80" s="112"/>
      <c r="D80" s="28">
        <f>IF(SUM(E80:G80)&gt;100,"－",SUM(E80:G80))</f>
        <v>100</v>
      </c>
      <c r="E80" s="28">
        <f t="shared" ref="E80:G80" si="90">E205/$D79*100</f>
        <v>0</v>
      </c>
      <c r="F80" s="28">
        <f t="shared" si="90"/>
        <v>41.077844311377241</v>
      </c>
      <c r="G80" s="28">
        <f t="shared" si="90"/>
        <v>58.922155688622759</v>
      </c>
      <c r="H80" s="28">
        <f>IF(SUM(I80:K80)&gt;100,"－",SUM(I80:K80))</f>
        <v>100.00000000000001</v>
      </c>
      <c r="I80" s="28">
        <f>I205/$H79*100</f>
        <v>89.101796407185631</v>
      </c>
      <c r="J80" s="28">
        <f>J205/$H79*100</f>
        <v>3.4730538922155691</v>
      </c>
      <c r="K80" s="28">
        <f>K205/$H79*100</f>
        <v>7.4251497005988032</v>
      </c>
      <c r="L80" s="28">
        <f>IF(SUM(M80:P80)&gt;100,"－",SUM(M80:P80))</f>
        <v>100.00000000000001</v>
      </c>
      <c r="M80" s="28">
        <f>M205/$L79*100</f>
        <v>15.928143712574849</v>
      </c>
      <c r="N80" s="28">
        <f>N205/$L79*100</f>
        <v>31.616766467065872</v>
      </c>
      <c r="O80" s="28">
        <f t="shared" ref="O80:P80" si="91">O205/$L79*100</f>
        <v>47.065868263473057</v>
      </c>
      <c r="P80" s="28">
        <f t="shared" si="91"/>
        <v>5.3892215568862278</v>
      </c>
    </row>
    <row r="81" spans="1:16" ht="15" customHeight="1" x14ac:dyDescent="0.15">
      <c r="A81" s="111"/>
      <c r="B81" s="11" t="s">
        <v>4</v>
      </c>
      <c r="C81" s="110" t="s">
        <v>101</v>
      </c>
      <c r="D81" s="20">
        <f>D207</f>
        <v>94</v>
      </c>
      <c r="E81" s="12">
        <f t="shared" ref="E81:G85" si="92">IF($D81=0,0,E207/$D81*100)</f>
        <v>0</v>
      </c>
      <c r="F81" s="12">
        <f t="shared" si="92"/>
        <v>47.872340425531917</v>
      </c>
      <c r="G81" s="12">
        <f t="shared" si="92"/>
        <v>52.12765957446809</v>
      </c>
      <c r="H81" s="20">
        <f>H207</f>
        <v>94</v>
      </c>
      <c r="I81" s="12">
        <f t="shared" ref="I81:K85" si="93">IF($H81=0,0,I207/$H81*100)</f>
        <v>95.744680851063833</v>
      </c>
      <c r="J81" s="12">
        <f t="shared" si="93"/>
        <v>2.1276595744680851</v>
      </c>
      <c r="K81" s="12">
        <f t="shared" si="93"/>
        <v>2.1276595744680851</v>
      </c>
      <c r="L81" s="20">
        <f>L207</f>
        <v>94</v>
      </c>
      <c r="M81" s="12">
        <f t="shared" ref="M81:P85" si="94">IF($L81=0,0,M207/$L81*100)</f>
        <v>15.957446808510639</v>
      </c>
      <c r="N81" s="12">
        <f t="shared" si="94"/>
        <v>29.787234042553191</v>
      </c>
      <c r="O81" s="12">
        <f t="shared" si="94"/>
        <v>50</v>
      </c>
      <c r="P81" s="12">
        <f t="shared" si="94"/>
        <v>4.2553191489361701</v>
      </c>
    </row>
    <row r="82" spans="1:16" ht="15" customHeight="1" x14ac:dyDescent="0.15">
      <c r="A82" s="111"/>
      <c r="B82" s="11"/>
      <c r="C82" s="110" t="s">
        <v>102</v>
      </c>
      <c r="D82" s="20">
        <f t="shared" ref="D82:G86" si="95">D208</f>
        <v>266</v>
      </c>
      <c r="E82" s="12">
        <f t="shared" si="92"/>
        <v>0</v>
      </c>
      <c r="F82" s="12">
        <f t="shared" si="92"/>
        <v>28.947368421052634</v>
      </c>
      <c r="G82" s="12">
        <f t="shared" si="92"/>
        <v>71.05263157894737</v>
      </c>
      <c r="H82" s="20">
        <f t="shared" ref="H82:K86" si="96">H208</f>
        <v>266</v>
      </c>
      <c r="I82" s="12">
        <f t="shared" si="93"/>
        <v>85.714285714285708</v>
      </c>
      <c r="J82" s="12">
        <f t="shared" si="93"/>
        <v>6.7669172932330826</v>
      </c>
      <c r="K82" s="12">
        <f t="shared" si="93"/>
        <v>7.518796992481203</v>
      </c>
      <c r="L82" s="20">
        <f t="shared" ref="L82:P86" si="97">L208</f>
        <v>266</v>
      </c>
      <c r="M82" s="12">
        <f t="shared" si="94"/>
        <v>21.428571428571427</v>
      </c>
      <c r="N82" s="12">
        <f t="shared" si="94"/>
        <v>30.82706766917293</v>
      </c>
      <c r="O82" s="12">
        <f t="shared" si="94"/>
        <v>43.233082706766915</v>
      </c>
      <c r="P82" s="12">
        <f t="shared" si="94"/>
        <v>4.5112781954887211</v>
      </c>
    </row>
    <row r="83" spans="1:16" ht="15" customHeight="1" x14ac:dyDescent="0.15">
      <c r="A83" s="111"/>
      <c r="B83" s="11"/>
      <c r="C83" s="110" t="s">
        <v>103</v>
      </c>
      <c r="D83" s="20">
        <f t="shared" si="95"/>
        <v>203</v>
      </c>
      <c r="E83" s="12">
        <f t="shared" si="92"/>
        <v>0</v>
      </c>
      <c r="F83" s="12">
        <f t="shared" si="92"/>
        <v>51.724137931034484</v>
      </c>
      <c r="G83" s="12">
        <f t="shared" si="92"/>
        <v>48.275862068965516</v>
      </c>
      <c r="H83" s="20">
        <f t="shared" si="96"/>
        <v>203</v>
      </c>
      <c r="I83" s="12">
        <f t="shared" si="93"/>
        <v>95.566502463054192</v>
      </c>
      <c r="J83" s="12">
        <f t="shared" si="93"/>
        <v>0.98522167487684731</v>
      </c>
      <c r="K83" s="12">
        <f t="shared" si="93"/>
        <v>3.4482758620689653</v>
      </c>
      <c r="L83" s="20">
        <f t="shared" si="97"/>
        <v>203</v>
      </c>
      <c r="M83" s="12">
        <f t="shared" si="94"/>
        <v>8.8669950738916263</v>
      </c>
      <c r="N83" s="12">
        <f t="shared" si="94"/>
        <v>33.990147783251231</v>
      </c>
      <c r="O83" s="12">
        <f t="shared" si="94"/>
        <v>53.694581280788178</v>
      </c>
      <c r="P83" s="12">
        <f t="shared" si="94"/>
        <v>3.4482758620689653</v>
      </c>
    </row>
    <row r="84" spans="1:16" ht="15" customHeight="1" x14ac:dyDescent="0.15">
      <c r="A84" s="111"/>
      <c r="B84" s="11"/>
      <c r="C84" s="110" t="s">
        <v>104</v>
      </c>
      <c r="D84" s="20">
        <f t="shared" si="95"/>
        <v>187</v>
      </c>
      <c r="E84" s="12">
        <f t="shared" si="92"/>
        <v>0</v>
      </c>
      <c r="F84" s="12">
        <f t="shared" si="92"/>
        <v>43.850267379679138</v>
      </c>
      <c r="G84" s="12">
        <f t="shared" si="92"/>
        <v>56.149732620320862</v>
      </c>
      <c r="H84" s="20">
        <f t="shared" si="96"/>
        <v>187</v>
      </c>
      <c r="I84" s="12">
        <f t="shared" si="93"/>
        <v>89.304812834224606</v>
      </c>
      <c r="J84" s="12">
        <f t="shared" si="93"/>
        <v>1.6042780748663104</v>
      </c>
      <c r="K84" s="12">
        <f t="shared" si="93"/>
        <v>9.0909090909090917</v>
      </c>
      <c r="L84" s="20">
        <f t="shared" si="97"/>
        <v>187</v>
      </c>
      <c r="M84" s="12">
        <f t="shared" si="94"/>
        <v>16.577540106951872</v>
      </c>
      <c r="N84" s="12">
        <f t="shared" si="94"/>
        <v>29.946524064171122</v>
      </c>
      <c r="O84" s="12">
        <f t="shared" si="94"/>
        <v>47.593582887700535</v>
      </c>
      <c r="P84" s="12">
        <f t="shared" si="94"/>
        <v>5.8823529411764701</v>
      </c>
    </row>
    <row r="85" spans="1:16" ht="15" customHeight="1" x14ac:dyDescent="0.15">
      <c r="A85" s="111"/>
      <c r="B85" s="11"/>
      <c r="C85" s="108" t="s">
        <v>65</v>
      </c>
      <c r="D85" s="20">
        <f t="shared" si="95"/>
        <v>85</v>
      </c>
      <c r="E85" s="12">
        <f t="shared" si="92"/>
        <v>0</v>
      </c>
      <c r="F85" s="12">
        <f t="shared" si="92"/>
        <v>40</v>
      </c>
      <c r="G85" s="12">
        <f t="shared" si="92"/>
        <v>60</v>
      </c>
      <c r="H85" s="20">
        <f t="shared" si="96"/>
        <v>85</v>
      </c>
      <c r="I85" s="12">
        <f t="shared" si="93"/>
        <v>76.470588235294116</v>
      </c>
      <c r="J85" s="12">
        <f t="shared" si="93"/>
        <v>4.7058823529411766</v>
      </c>
      <c r="K85" s="12">
        <f t="shared" si="93"/>
        <v>18.823529411764707</v>
      </c>
      <c r="L85" s="20">
        <f t="shared" si="97"/>
        <v>85</v>
      </c>
      <c r="M85" s="12">
        <f t="shared" si="94"/>
        <v>14.117647058823529</v>
      </c>
      <c r="N85" s="12">
        <f t="shared" si="94"/>
        <v>34.117647058823529</v>
      </c>
      <c r="O85" s="12">
        <f t="shared" si="94"/>
        <v>38.82352941176471</v>
      </c>
      <c r="P85" s="12">
        <f t="shared" si="94"/>
        <v>12.941176470588237</v>
      </c>
    </row>
    <row r="86" spans="1:16" ht="15" customHeight="1" x14ac:dyDescent="0.15">
      <c r="A86" s="111"/>
      <c r="B86" s="204" t="s">
        <v>5</v>
      </c>
      <c r="C86" s="113" t="s">
        <v>16</v>
      </c>
      <c r="D86" s="8">
        <f t="shared" si="95"/>
        <v>911</v>
      </c>
      <c r="E86" s="8">
        <f t="shared" si="95"/>
        <v>0</v>
      </c>
      <c r="F86" s="8">
        <f t="shared" si="95"/>
        <v>256</v>
      </c>
      <c r="G86" s="8">
        <f t="shared" si="95"/>
        <v>655</v>
      </c>
      <c r="H86" s="8">
        <f t="shared" si="96"/>
        <v>911</v>
      </c>
      <c r="I86" s="8">
        <f t="shared" si="96"/>
        <v>741</v>
      </c>
      <c r="J86" s="8">
        <f t="shared" si="96"/>
        <v>101</v>
      </c>
      <c r="K86" s="8">
        <f t="shared" si="96"/>
        <v>69</v>
      </c>
      <c r="L86" s="8">
        <f t="shared" si="97"/>
        <v>911</v>
      </c>
      <c r="M86" s="8">
        <f t="shared" si="97"/>
        <v>224</v>
      </c>
      <c r="N86" s="8">
        <f t="shared" si="97"/>
        <v>341</v>
      </c>
      <c r="O86" s="8">
        <f t="shared" si="97"/>
        <v>287</v>
      </c>
      <c r="P86" s="8">
        <f t="shared" si="97"/>
        <v>59</v>
      </c>
    </row>
    <row r="87" spans="1:16" ht="15" customHeight="1" x14ac:dyDescent="0.15">
      <c r="A87" s="111"/>
      <c r="B87" s="205"/>
      <c r="C87" s="112"/>
      <c r="D87" s="28">
        <f>IF(SUM(E87:G87)&gt;100,"－",SUM(E87:G87))</f>
        <v>100</v>
      </c>
      <c r="E87" s="28">
        <f t="shared" ref="E87:G87" si="98">E212/$D86*100</f>
        <v>0</v>
      </c>
      <c r="F87" s="28">
        <f t="shared" si="98"/>
        <v>28.100987925356751</v>
      </c>
      <c r="G87" s="28">
        <f t="shared" si="98"/>
        <v>71.899012074643252</v>
      </c>
      <c r="H87" s="28">
        <f>IF(SUM(I87:K87)&gt;100,"－",SUM(I87:K87))</f>
        <v>100</v>
      </c>
      <c r="I87" s="28">
        <f>I212/$H86*100</f>
        <v>81.339187705817778</v>
      </c>
      <c r="J87" s="28">
        <f>J212/$H86*100</f>
        <v>11.086717892425906</v>
      </c>
      <c r="K87" s="28">
        <f>K212/$H86*100</f>
        <v>7.5740944017563123</v>
      </c>
      <c r="L87" s="28">
        <f>IF(SUM(M87:P87)&gt;100,"－",SUM(M87:P87))</f>
        <v>100</v>
      </c>
      <c r="M87" s="28">
        <f>M212/$L86*100</f>
        <v>24.588364434687158</v>
      </c>
      <c r="N87" s="28">
        <f>N212/$L86*100</f>
        <v>37.431394072447858</v>
      </c>
      <c r="O87" s="28">
        <f t="shared" ref="O87:P87" si="99">O212/$L86*100</f>
        <v>31.503841931942922</v>
      </c>
      <c r="P87" s="28">
        <f t="shared" si="99"/>
        <v>6.4763995609220633</v>
      </c>
    </row>
    <row r="88" spans="1:16" ht="15" customHeight="1" x14ac:dyDescent="0.15">
      <c r="A88" s="111"/>
      <c r="B88" s="205"/>
      <c r="C88" s="110" t="s">
        <v>101</v>
      </c>
      <c r="D88" s="20">
        <f>D214</f>
        <v>109</v>
      </c>
      <c r="E88" s="12">
        <f t="shared" ref="E88:G92" si="100">IF($D88=0,0,E214/$D88*100)</f>
        <v>0</v>
      </c>
      <c r="F88" s="12">
        <f t="shared" si="100"/>
        <v>29.357798165137616</v>
      </c>
      <c r="G88" s="12">
        <f t="shared" si="100"/>
        <v>70.642201834862391</v>
      </c>
      <c r="H88" s="20">
        <f>H214</f>
        <v>109</v>
      </c>
      <c r="I88" s="12">
        <f t="shared" ref="I88:K92" si="101">IF($H88=0,0,I214/$H88*100)</f>
        <v>88.073394495412856</v>
      </c>
      <c r="J88" s="12">
        <f t="shared" si="101"/>
        <v>7.3394495412844041</v>
      </c>
      <c r="K88" s="12">
        <f t="shared" si="101"/>
        <v>4.5871559633027523</v>
      </c>
      <c r="L88" s="20">
        <f>L214</f>
        <v>109</v>
      </c>
      <c r="M88" s="12">
        <f t="shared" ref="M88:P92" si="102">IF($L88=0,0,M214/$L88*100)</f>
        <v>14.678899082568808</v>
      </c>
      <c r="N88" s="12">
        <f t="shared" si="102"/>
        <v>54.128440366972477</v>
      </c>
      <c r="O88" s="12">
        <f t="shared" si="102"/>
        <v>30.275229357798167</v>
      </c>
      <c r="P88" s="12">
        <f t="shared" si="102"/>
        <v>0.91743119266055051</v>
      </c>
    </row>
    <row r="89" spans="1:16" ht="15" customHeight="1" x14ac:dyDescent="0.15">
      <c r="A89" s="111"/>
      <c r="B89" s="205"/>
      <c r="C89" s="110" t="s">
        <v>102</v>
      </c>
      <c r="D89" s="20">
        <f t="shared" ref="D89:G93" si="103">D215</f>
        <v>224</v>
      </c>
      <c r="E89" s="12">
        <f t="shared" si="100"/>
        <v>0</v>
      </c>
      <c r="F89" s="12">
        <f t="shared" si="100"/>
        <v>17.410714285714285</v>
      </c>
      <c r="G89" s="12">
        <f t="shared" si="100"/>
        <v>82.589285714285708</v>
      </c>
      <c r="H89" s="20">
        <f t="shared" ref="H89:K93" si="104">H215</f>
        <v>224</v>
      </c>
      <c r="I89" s="12">
        <f t="shared" si="101"/>
        <v>80.357142857142861</v>
      </c>
      <c r="J89" s="12">
        <f t="shared" si="101"/>
        <v>14.285714285714285</v>
      </c>
      <c r="K89" s="12">
        <f t="shared" si="101"/>
        <v>5.3571428571428568</v>
      </c>
      <c r="L89" s="20">
        <f t="shared" ref="L89:P93" si="105">L215</f>
        <v>224</v>
      </c>
      <c r="M89" s="12">
        <f t="shared" si="102"/>
        <v>33.482142857142854</v>
      </c>
      <c r="N89" s="12">
        <f t="shared" si="102"/>
        <v>34.821428571428569</v>
      </c>
      <c r="O89" s="12">
        <f t="shared" si="102"/>
        <v>26.339285714285715</v>
      </c>
      <c r="P89" s="12">
        <f t="shared" si="102"/>
        <v>5.3571428571428568</v>
      </c>
    </row>
    <row r="90" spans="1:16" ht="15" customHeight="1" x14ac:dyDescent="0.15">
      <c r="A90" s="111"/>
      <c r="B90" s="205"/>
      <c r="C90" s="110" t="s">
        <v>103</v>
      </c>
      <c r="D90" s="20">
        <f t="shared" si="103"/>
        <v>230</v>
      </c>
      <c r="E90" s="12">
        <f t="shared" si="100"/>
        <v>0</v>
      </c>
      <c r="F90" s="12">
        <f t="shared" si="100"/>
        <v>38.260869565217391</v>
      </c>
      <c r="G90" s="12">
        <f t="shared" si="100"/>
        <v>61.739130434782609</v>
      </c>
      <c r="H90" s="20">
        <f t="shared" si="104"/>
        <v>230</v>
      </c>
      <c r="I90" s="12">
        <f t="shared" si="101"/>
        <v>86.521739130434781</v>
      </c>
      <c r="J90" s="12">
        <f t="shared" si="101"/>
        <v>8.695652173913043</v>
      </c>
      <c r="K90" s="12">
        <f t="shared" si="101"/>
        <v>4.7826086956521738</v>
      </c>
      <c r="L90" s="20">
        <f t="shared" si="105"/>
        <v>230</v>
      </c>
      <c r="M90" s="12">
        <f t="shared" si="102"/>
        <v>18.260869565217391</v>
      </c>
      <c r="N90" s="12">
        <f t="shared" si="102"/>
        <v>39.130434782608695</v>
      </c>
      <c r="O90" s="12">
        <f t="shared" si="102"/>
        <v>38.695652173913039</v>
      </c>
      <c r="P90" s="12">
        <f t="shared" si="102"/>
        <v>3.9130434782608701</v>
      </c>
    </row>
    <row r="91" spans="1:16" ht="15" customHeight="1" x14ac:dyDescent="0.15">
      <c r="A91" s="111"/>
      <c r="B91" s="200"/>
      <c r="C91" s="110" t="s">
        <v>104</v>
      </c>
      <c r="D91" s="20">
        <f t="shared" si="103"/>
        <v>235</v>
      </c>
      <c r="E91" s="12">
        <f t="shared" si="100"/>
        <v>0</v>
      </c>
      <c r="F91" s="12">
        <f t="shared" si="100"/>
        <v>30.638297872340424</v>
      </c>
      <c r="G91" s="12">
        <f t="shared" si="100"/>
        <v>69.361702127659569</v>
      </c>
      <c r="H91" s="20">
        <f t="shared" si="104"/>
        <v>235</v>
      </c>
      <c r="I91" s="12">
        <f t="shared" si="101"/>
        <v>84.680851063829792</v>
      </c>
      <c r="J91" s="12">
        <f t="shared" si="101"/>
        <v>11.063829787234042</v>
      </c>
      <c r="K91" s="12">
        <f t="shared" si="101"/>
        <v>4.2553191489361701</v>
      </c>
      <c r="L91" s="20">
        <f t="shared" si="105"/>
        <v>235</v>
      </c>
      <c r="M91" s="12">
        <f t="shared" si="102"/>
        <v>28.936170212765955</v>
      </c>
      <c r="N91" s="12">
        <f t="shared" si="102"/>
        <v>37.872340425531917</v>
      </c>
      <c r="O91" s="12">
        <f t="shared" si="102"/>
        <v>30.638297872340424</v>
      </c>
      <c r="P91" s="12">
        <f t="shared" si="102"/>
        <v>2.5531914893617018</v>
      </c>
    </row>
    <row r="92" spans="1:16" ht="15" customHeight="1" x14ac:dyDescent="0.15">
      <c r="A92" s="109"/>
      <c r="B92" s="202"/>
      <c r="C92" s="108" t="s">
        <v>65</v>
      </c>
      <c r="D92" s="21">
        <f t="shared" si="103"/>
        <v>113</v>
      </c>
      <c r="E92" s="9">
        <f t="shared" si="100"/>
        <v>0</v>
      </c>
      <c r="F92" s="9">
        <f t="shared" si="100"/>
        <v>22.123893805309734</v>
      </c>
      <c r="G92" s="9">
        <f t="shared" si="100"/>
        <v>77.876106194690266</v>
      </c>
      <c r="H92" s="21">
        <f t="shared" si="104"/>
        <v>113</v>
      </c>
      <c r="I92" s="9">
        <f t="shared" si="101"/>
        <v>59.292035398230091</v>
      </c>
      <c r="J92" s="9">
        <f t="shared" si="101"/>
        <v>13.274336283185843</v>
      </c>
      <c r="K92" s="9">
        <f t="shared" si="101"/>
        <v>27.43362831858407</v>
      </c>
      <c r="L92" s="21">
        <f t="shared" si="105"/>
        <v>113</v>
      </c>
      <c r="M92" s="9">
        <f t="shared" si="102"/>
        <v>20.353982300884958</v>
      </c>
      <c r="N92" s="9">
        <f t="shared" si="102"/>
        <v>22.123893805309734</v>
      </c>
      <c r="O92" s="9">
        <f t="shared" si="102"/>
        <v>30.088495575221241</v>
      </c>
      <c r="P92" s="9">
        <f t="shared" si="102"/>
        <v>27.43362831858407</v>
      </c>
    </row>
    <row r="93" spans="1:16" ht="15" customHeight="1" x14ac:dyDescent="0.15">
      <c r="A93" s="114" t="s">
        <v>464</v>
      </c>
      <c r="B93" s="17" t="s">
        <v>6</v>
      </c>
      <c r="C93" s="113" t="s">
        <v>16</v>
      </c>
      <c r="D93" s="8">
        <f t="shared" si="103"/>
        <v>1165</v>
      </c>
      <c r="E93" s="8">
        <f t="shared" si="103"/>
        <v>529</v>
      </c>
      <c r="F93" s="8">
        <f t="shared" si="103"/>
        <v>267</v>
      </c>
      <c r="G93" s="8">
        <f t="shared" si="103"/>
        <v>369</v>
      </c>
      <c r="H93" s="8">
        <f t="shared" si="104"/>
        <v>1165</v>
      </c>
      <c r="I93" s="8">
        <f t="shared" si="104"/>
        <v>1110</v>
      </c>
      <c r="J93" s="8">
        <f t="shared" si="104"/>
        <v>11</v>
      </c>
      <c r="K93" s="8">
        <f t="shared" si="104"/>
        <v>44</v>
      </c>
      <c r="L93" s="8">
        <f t="shared" si="105"/>
        <v>1165</v>
      </c>
      <c r="M93" s="8">
        <f t="shared" si="105"/>
        <v>75</v>
      </c>
      <c r="N93" s="8">
        <f t="shared" si="105"/>
        <v>423</v>
      </c>
      <c r="O93" s="8">
        <f t="shared" si="105"/>
        <v>606</v>
      </c>
      <c r="P93" s="8">
        <f t="shared" si="105"/>
        <v>61</v>
      </c>
    </row>
    <row r="94" spans="1:16" ht="15" customHeight="1" x14ac:dyDescent="0.15">
      <c r="A94" s="203" t="s">
        <v>106</v>
      </c>
      <c r="B94" s="18" t="s">
        <v>7</v>
      </c>
      <c r="C94" s="112"/>
      <c r="D94" s="28">
        <f>IF(SUM(E94:G94)&gt;100,"－",SUM(E94:G94))</f>
        <v>100</v>
      </c>
      <c r="E94" s="28">
        <f t="shared" ref="E94:G94" si="106">E219/$D93*100</f>
        <v>45.407725321888414</v>
      </c>
      <c r="F94" s="28">
        <f t="shared" si="106"/>
        <v>22.918454935622318</v>
      </c>
      <c r="G94" s="28">
        <f t="shared" si="106"/>
        <v>31.673819742489272</v>
      </c>
      <c r="H94" s="28">
        <f>IF(SUM(I94:K94)&gt;100,"－",SUM(I94:K94))</f>
        <v>100</v>
      </c>
      <c r="I94" s="28">
        <f>I219/$H93*100</f>
        <v>95.278969957081543</v>
      </c>
      <c r="J94" s="28">
        <f>J219/$H93*100</f>
        <v>0.94420600858369097</v>
      </c>
      <c r="K94" s="28">
        <f>K219/$H93*100</f>
        <v>3.7768240343347639</v>
      </c>
      <c r="L94" s="28">
        <f>IF(SUM(M94:P94)&gt;100,"－",SUM(M94:P94))</f>
        <v>100</v>
      </c>
      <c r="M94" s="28">
        <f>M219/$L93*100</f>
        <v>6.4377682403433472</v>
      </c>
      <c r="N94" s="28">
        <f>N219/$L93*100</f>
        <v>36.309012875536482</v>
      </c>
      <c r="O94" s="28">
        <f t="shared" ref="O94:P94" si="107">O219/$L93*100</f>
        <v>52.017167381974247</v>
      </c>
      <c r="P94" s="28">
        <f t="shared" si="107"/>
        <v>5.2360515021459229</v>
      </c>
    </row>
    <row r="95" spans="1:16" ht="15" customHeight="1" x14ac:dyDescent="0.15">
      <c r="A95" s="203"/>
      <c r="B95" s="18" t="s">
        <v>8</v>
      </c>
      <c r="C95" s="110" t="s">
        <v>1</v>
      </c>
      <c r="D95" s="20">
        <f>D221</f>
        <v>33</v>
      </c>
      <c r="E95" s="12">
        <f t="shared" ref="E95:G103" si="108">IF($D95=0,0,E221/$D95*100)</f>
        <v>27.27272727272727</v>
      </c>
      <c r="F95" s="12">
        <f t="shared" si="108"/>
        <v>18.181818181818183</v>
      </c>
      <c r="G95" s="12">
        <f t="shared" si="108"/>
        <v>54.54545454545454</v>
      </c>
      <c r="H95" s="20">
        <f>H221</f>
        <v>33</v>
      </c>
      <c r="I95" s="12">
        <f t="shared" ref="I95:K103" si="109">IF($H95=0,0,I221/$H95*100)</f>
        <v>54.54545454545454</v>
      </c>
      <c r="J95" s="12">
        <f t="shared" si="109"/>
        <v>15.151515151515152</v>
      </c>
      <c r="K95" s="12">
        <f t="shared" si="109"/>
        <v>30.303030303030305</v>
      </c>
      <c r="L95" s="20">
        <f>L221</f>
        <v>33</v>
      </c>
      <c r="M95" s="12">
        <f t="shared" ref="M95:P103" si="110">IF($L95=0,0,M221/$L95*100)</f>
        <v>15.151515151515152</v>
      </c>
      <c r="N95" s="12">
        <f t="shared" si="110"/>
        <v>24.242424242424242</v>
      </c>
      <c r="O95" s="12">
        <f t="shared" si="110"/>
        <v>39.393939393939391</v>
      </c>
      <c r="P95" s="12">
        <f t="shared" si="110"/>
        <v>21.212121212121211</v>
      </c>
    </row>
    <row r="96" spans="1:16" ht="15" customHeight="1" x14ac:dyDescent="0.15">
      <c r="A96" s="203"/>
      <c r="B96" s="18" t="s">
        <v>9</v>
      </c>
      <c r="C96" s="110" t="s">
        <v>107</v>
      </c>
      <c r="D96" s="20">
        <f t="shared" ref="D96:G104" si="111">D222</f>
        <v>70</v>
      </c>
      <c r="E96" s="12">
        <f t="shared" si="108"/>
        <v>41.428571428571431</v>
      </c>
      <c r="F96" s="12">
        <f t="shared" si="108"/>
        <v>28.571428571428569</v>
      </c>
      <c r="G96" s="12">
        <f t="shared" si="108"/>
        <v>30</v>
      </c>
      <c r="H96" s="20">
        <f t="shared" ref="H96:K104" si="112">H222</f>
        <v>70</v>
      </c>
      <c r="I96" s="12">
        <f t="shared" si="109"/>
        <v>95.714285714285722</v>
      </c>
      <c r="J96" s="12">
        <f t="shared" si="109"/>
        <v>2.8571428571428572</v>
      </c>
      <c r="K96" s="12">
        <f t="shared" si="109"/>
        <v>1.4285714285714286</v>
      </c>
      <c r="L96" s="20">
        <f t="shared" ref="L96:P104" si="113">L222</f>
        <v>70</v>
      </c>
      <c r="M96" s="12">
        <f t="shared" si="110"/>
        <v>4.2857142857142856</v>
      </c>
      <c r="N96" s="12">
        <f t="shared" si="110"/>
        <v>45.714285714285715</v>
      </c>
      <c r="O96" s="12">
        <f t="shared" si="110"/>
        <v>50</v>
      </c>
      <c r="P96" s="12">
        <f t="shared" si="110"/>
        <v>0</v>
      </c>
    </row>
    <row r="97" spans="1:16" ht="15" customHeight="1" x14ac:dyDescent="0.15">
      <c r="A97" s="111"/>
      <c r="B97" s="18"/>
      <c r="C97" s="110" t="s">
        <v>108</v>
      </c>
      <c r="D97" s="20">
        <f t="shared" si="111"/>
        <v>57</v>
      </c>
      <c r="E97" s="12">
        <f t="shared" si="108"/>
        <v>42.105263157894733</v>
      </c>
      <c r="F97" s="12">
        <f t="shared" si="108"/>
        <v>12.280701754385964</v>
      </c>
      <c r="G97" s="12">
        <f t="shared" si="108"/>
        <v>45.614035087719294</v>
      </c>
      <c r="H97" s="20">
        <f t="shared" si="112"/>
        <v>57</v>
      </c>
      <c r="I97" s="12">
        <f t="shared" si="109"/>
        <v>96.491228070175438</v>
      </c>
      <c r="J97" s="12">
        <f t="shared" si="109"/>
        <v>1.7543859649122806</v>
      </c>
      <c r="K97" s="12">
        <f t="shared" si="109"/>
        <v>1.7543859649122806</v>
      </c>
      <c r="L97" s="20">
        <f t="shared" si="113"/>
        <v>57</v>
      </c>
      <c r="M97" s="12">
        <f t="shared" si="110"/>
        <v>12.280701754385964</v>
      </c>
      <c r="N97" s="12">
        <f t="shared" si="110"/>
        <v>47.368421052631575</v>
      </c>
      <c r="O97" s="12">
        <f t="shared" si="110"/>
        <v>38.596491228070171</v>
      </c>
      <c r="P97" s="12">
        <f t="shared" si="110"/>
        <v>1.7543859649122806</v>
      </c>
    </row>
    <row r="98" spans="1:16" ht="15" customHeight="1" x14ac:dyDescent="0.15">
      <c r="A98" s="111"/>
      <c r="B98" s="18"/>
      <c r="C98" s="110" t="s">
        <v>109</v>
      </c>
      <c r="D98" s="20">
        <f t="shared" si="111"/>
        <v>35</v>
      </c>
      <c r="E98" s="12">
        <f t="shared" si="108"/>
        <v>37.142857142857146</v>
      </c>
      <c r="F98" s="12">
        <f t="shared" si="108"/>
        <v>20</v>
      </c>
      <c r="G98" s="12">
        <f t="shared" si="108"/>
        <v>42.857142857142854</v>
      </c>
      <c r="H98" s="20">
        <f t="shared" si="112"/>
        <v>35</v>
      </c>
      <c r="I98" s="12">
        <f t="shared" si="109"/>
        <v>100</v>
      </c>
      <c r="J98" s="12">
        <f t="shared" si="109"/>
        <v>0</v>
      </c>
      <c r="K98" s="12">
        <f t="shared" si="109"/>
        <v>0</v>
      </c>
      <c r="L98" s="20">
        <f t="shared" si="113"/>
        <v>35</v>
      </c>
      <c r="M98" s="12">
        <f t="shared" si="110"/>
        <v>17.142857142857142</v>
      </c>
      <c r="N98" s="12">
        <f t="shared" si="110"/>
        <v>31.428571428571427</v>
      </c>
      <c r="O98" s="12">
        <f t="shared" si="110"/>
        <v>51.428571428571423</v>
      </c>
      <c r="P98" s="12">
        <f t="shared" si="110"/>
        <v>0</v>
      </c>
    </row>
    <row r="99" spans="1:16" ht="15" customHeight="1" x14ac:dyDescent="0.15">
      <c r="A99" s="111"/>
      <c r="B99" s="18"/>
      <c r="C99" s="110" t="s">
        <v>110</v>
      </c>
      <c r="D99" s="20">
        <f t="shared" si="111"/>
        <v>40</v>
      </c>
      <c r="E99" s="12">
        <f t="shared" si="108"/>
        <v>45</v>
      </c>
      <c r="F99" s="12">
        <f t="shared" si="108"/>
        <v>22.5</v>
      </c>
      <c r="G99" s="12">
        <f t="shared" si="108"/>
        <v>32.5</v>
      </c>
      <c r="H99" s="20">
        <f t="shared" si="112"/>
        <v>40</v>
      </c>
      <c r="I99" s="12">
        <f t="shared" si="109"/>
        <v>97.5</v>
      </c>
      <c r="J99" s="12">
        <f t="shared" si="109"/>
        <v>0</v>
      </c>
      <c r="K99" s="12">
        <f t="shared" si="109"/>
        <v>2.5</v>
      </c>
      <c r="L99" s="20">
        <f t="shared" si="113"/>
        <v>40</v>
      </c>
      <c r="M99" s="12">
        <f t="shared" si="110"/>
        <v>15</v>
      </c>
      <c r="N99" s="12">
        <f t="shared" si="110"/>
        <v>25</v>
      </c>
      <c r="O99" s="12">
        <f t="shared" si="110"/>
        <v>52.5</v>
      </c>
      <c r="P99" s="12">
        <f t="shared" si="110"/>
        <v>7.5</v>
      </c>
    </row>
    <row r="100" spans="1:16" ht="15" customHeight="1" x14ac:dyDescent="0.15">
      <c r="A100" s="111"/>
      <c r="B100" s="18"/>
      <c r="C100" s="110" t="s">
        <v>111</v>
      </c>
      <c r="D100" s="20">
        <f t="shared" si="111"/>
        <v>79</v>
      </c>
      <c r="E100" s="12">
        <f t="shared" si="108"/>
        <v>44.303797468354425</v>
      </c>
      <c r="F100" s="12">
        <f t="shared" si="108"/>
        <v>22.784810126582279</v>
      </c>
      <c r="G100" s="12">
        <f t="shared" si="108"/>
        <v>32.911392405063289</v>
      </c>
      <c r="H100" s="20">
        <f t="shared" si="112"/>
        <v>79</v>
      </c>
      <c r="I100" s="12">
        <f t="shared" si="109"/>
        <v>96.202531645569621</v>
      </c>
      <c r="J100" s="12">
        <f t="shared" si="109"/>
        <v>0</v>
      </c>
      <c r="K100" s="12">
        <f t="shared" si="109"/>
        <v>3.79746835443038</v>
      </c>
      <c r="L100" s="20">
        <f t="shared" si="113"/>
        <v>79</v>
      </c>
      <c r="M100" s="12">
        <f t="shared" si="110"/>
        <v>7.59493670886076</v>
      </c>
      <c r="N100" s="12">
        <f t="shared" si="110"/>
        <v>26.582278481012654</v>
      </c>
      <c r="O100" s="12">
        <f t="shared" si="110"/>
        <v>58.22784810126582</v>
      </c>
      <c r="P100" s="12">
        <f t="shared" si="110"/>
        <v>7.59493670886076</v>
      </c>
    </row>
    <row r="101" spans="1:16" ht="15" customHeight="1" x14ac:dyDescent="0.15">
      <c r="A101" s="111"/>
      <c r="B101" s="18"/>
      <c r="C101" s="110" t="s">
        <v>112</v>
      </c>
      <c r="D101" s="20">
        <f t="shared" si="111"/>
        <v>200</v>
      </c>
      <c r="E101" s="12">
        <f t="shared" si="108"/>
        <v>58.5</v>
      </c>
      <c r="F101" s="12">
        <f t="shared" si="108"/>
        <v>14.000000000000002</v>
      </c>
      <c r="G101" s="12">
        <f t="shared" si="108"/>
        <v>27.500000000000004</v>
      </c>
      <c r="H101" s="20">
        <f t="shared" si="112"/>
        <v>200</v>
      </c>
      <c r="I101" s="12">
        <f t="shared" si="109"/>
        <v>98</v>
      </c>
      <c r="J101" s="12">
        <f t="shared" si="109"/>
        <v>0.5</v>
      </c>
      <c r="K101" s="12">
        <f t="shared" si="109"/>
        <v>1.5</v>
      </c>
      <c r="L101" s="20">
        <f t="shared" si="113"/>
        <v>200</v>
      </c>
      <c r="M101" s="12">
        <f t="shared" si="110"/>
        <v>4</v>
      </c>
      <c r="N101" s="12">
        <f t="shared" si="110"/>
        <v>41.5</v>
      </c>
      <c r="O101" s="12">
        <f t="shared" si="110"/>
        <v>51.5</v>
      </c>
      <c r="P101" s="12">
        <f t="shared" si="110"/>
        <v>3</v>
      </c>
    </row>
    <row r="102" spans="1:16" ht="15" customHeight="1" x14ac:dyDescent="0.15">
      <c r="A102" s="111"/>
      <c r="B102" s="18"/>
      <c r="C102" s="110" t="s">
        <v>10</v>
      </c>
      <c r="D102" s="20">
        <f t="shared" si="111"/>
        <v>373</v>
      </c>
      <c r="E102" s="12">
        <f t="shared" si="108"/>
        <v>43.163538873994639</v>
      </c>
      <c r="F102" s="12">
        <f t="shared" si="108"/>
        <v>30.02680965147453</v>
      </c>
      <c r="G102" s="12">
        <f t="shared" si="108"/>
        <v>26.809651474530831</v>
      </c>
      <c r="H102" s="20">
        <f t="shared" si="112"/>
        <v>373</v>
      </c>
      <c r="I102" s="12">
        <f t="shared" si="109"/>
        <v>98.123324396782834</v>
      </c>
      <c r="J102" s="12">
        <f t="shared" si="109"/>
        <v>0</v>
      </c>
      <c r="K102" s="12">
        <f t="shared" si="109"/>
        <v>1.8766756032171581</v>
      </c>
      <c r="L102" s="20">
        <f t="shared" si="113"/>
        <v>373</v>
      </c>
      <c r="M102" s="12">
        <f t="shared" si="110"/>
        <v>5.0938337801608577</v>
      </c>
      <c r="N102" s="12">
        <f t="shared" si="110"/>
        <v>36.461126005361933</v>
      </c>
      <c r="O102" s="12">
        <f t="shared" si="110"/>
        <v>55.76407506702413</v>
      </c>
      <c r="P102" s="12">
        <f t="shared" si="110"/>
        <v>2.6809651474530831</v>
      </c>
    </row>
    <row r="103" spans="1:16" ht="15" customHeight="1" x14ac:dyDescent="0.15">
      <c r="A103" s="111"/>
      <c r="B103" s="19"/>
      <c r="C103" s="108" t="s">
        <v>66</v>
      </c>
      <c r="D103" s="20">
        <f t="shared" si="111"/>
        <v>278</v>
      </c>
      <c r="E103" s="12">
        <f t="shared" si="108"/>
        <v>44.244604316546763</v>
      </c>
      <c r="F103" s="12">
        <f t="shared" si="108"/>
        <v>21.582733812949641</v>
      </c>
      <c r="G103" s="12">
        <f t="shared" si="108"/>
        <v>34.172661870503596</v>
      </c>
      <c r="H103" s="20">
        <f t="shared" si="112"/>
        <v>278</v>
      </c>
      <c r="I103" s="12">
        <f t="shared" si="109"/>
        <v>92.805755395683448</v>
      </c>
      <c r="J103" s="12">
        <f t="shared" si="109"/>
        <v>0.71942446043165476</v>
      </c>
      <c r="K103" s="12">
        <f t="shared" si="109"/>
        <v>6.4748201438848918</v>
      </c>
      <c r="L103" s="20">
        <f t="shared" si="113"/>
        <v>278</v>
      </c>
      <c r="M103" s="12">
        <f t="shared" si="110"/>
        <v>5.3956834532374103</v>
      </c>
      <c r="N103" s="12">
        <f t="shared" si="110"/>
        <v>34.172661870503596</v>
      </c>
      <c r="O103" s="12">
        <f t="shared" si="110"/>
        <v>50.359712230215827</v>
      </c>
      <c r="P103" s="12">
        <f t="shared" si="110"/>
        <v>10.071942446043165</v>
      </c>
    </row>
    <row r="104" spans="1:16" ht="15" customHeight="1" x14ac:dyDescent="0.15">
      <c r="A104" s="111"/>
      <c r="B104" s="11" t="s">
        <v>2</v>
      </c>
      <c r="C104" s="113" t="s">
        <v>16</v>
      </c>
      <c r="D104" s="8">
        <f t="shared" si="111"/>
        <v>835</v>
      </c>
      <c r="E104" s="8">
        <f t="shared" si="111"/>
        <v>0</v>
      </c>
      <c r="F104" s="8">
        <f t="shared" si="111"/>
        <v>343</v>
      </c>
      <c r="G104" s="8">
        <f t="shared" si="111"/>
        <v>492</v>
      </c>
      <c r="H104" s="8">
        <f t="shared" si="112"/>
        <v>835</v>
      </c>
      <c r="I104" s="8">
        <f t="shared" si="112"/>
        <v>744</v>
      </c>
      <c r="J104" s="8">
        <f t="shared" si="112"/>
        <v>29</v>
      </c>
      <c r="K104" s="8">
        <f t="shared" si="112"/>
        <v>62</v>
      </c>
      <c r="L104" s="8">
        <f t="shared" si="113"/>
        <v>835</v>
      </c>
      <c r="M104" s="8">
        <f t="shared" si="113"/>
        <v>133</v>
      </c>
      <c r="N104" s="8">
        <f t="shared" si="113"/>
        <v>264</v>
      </c>
      <c r="O104" s="8">
        <f t="shared" si="113"/>
        <v>393</v>
      </c>
      <c r="P104" s="8">
        <f t="shared" si="113"/>
        <v>45</v>
      </c>
    </row>
    <row r="105" spans="1:16" ht="15" customHeight="1" x14ac:dyDescent="0.15">
      <c r="A105" s="111"/>
      <c r="B105" s="11" t="s">
        <v>3</v>
      </c>
      <c r="C105" s="112"/>
      <c r="D105" s="28">
        <f>IF(SUM(E105:G105)&gt;100,"－",SUM(E105:G105))</f>
        <v>100</v>
      </c>
      <c r="E105" s="28">
        <f t="shared" ref="E105:G105" si="114">E230/$D104*100</f>
        <v>0</v>
      </c>
      <c r="F105" s="28">
        <f t="shared" si="114"/>
        <v>41.077844311377241</v>
      </c>
      <c r="G105" s="28">
        <f t="shared" si="114"/>
        <v>58.922155688622759</v>
      </c>
      <c r="H105" s="28">
        <f>IF(SUM(I105:K105)&gt;100,"－",SUM(I105:K105))</f>
        <v>100.00000000000001</v>
      </c>
      <c r="I105" s="28">
        <f>I230/$H104*100</f>
        <v>89.101796407185631</v>
      </c>
      <c r="J105" s="28">
        <f>J230/$H104*100</f>
        <v>3.4730538922155691</v>
      </c>
      <c r="K105" s="28">
        <f>K230/$H104*100</f>
        <v>7.4251497005988032</v>
      </c>
      <c r="L105" s="28">
        <f>IF(SUM(M105:P105)&gt;100,"－",SUM(M105:P105))</f>
        <v>100.00000000000001</v>
      </c>
      <c r="M105" s="28">
        <f>M230/$L104*100</f>
        <v>15.928143712574849</v>
      </c>
      <c r="N105" s="28">
        <f>N230/$L104*100</f>
        <v>31.616766467065872</v>
      </c>
      <c r="O105" s="28">
        <f t="shared" ref="O105:P105" si="115">O230/$L104*100</f>
        <v>47.065868263473057</v>
      </c>
      <c r="P105" s="28">
        <f t="shared" si="115"/>
        <v>5.3892215568862278</v>
      </c>
    </row>
    <row r="106" spans="1:16" ht="15" customHeight="1" x14ac:dyDescent="0.15">
      <c r="A106" s="111"/>
      <c r="B106" s="11" t="s">
        <v>4</v>
      </c>
      <c r="C106" s="110" t="s">
        <v>1</v>
      </c>
      <c r="D106" s="20">
        <f>D232</f>
        <v>64</v>
      </c>
      <c r="E106" s="12">
        <f t="shared" ref="E106:G114" si="116">IF($D106=0,0,E232/$D106*100)</f>
        <v>0</v>
      </c>
      <c r="F106" s="12">
        <f t="shared" si="116"/>
        <v>18.75</v>
      </c>
      <c r="G106" s="12">
        <f t="shared" si="116"/>
        <v>81.25</v>
      </c>
      <c r="H106" s="20">
        <f>H232</f>
        <v>64</v>
      </c>
      <c r="I106" s="12">
        <f t="shared" ref="I106:K114" si="117">IF($H106=0,0,I232/$H106*100)</f>
        <v>65.625</v>
      </c>
      <c r="J106" s="12">
        <f t="shared" si="117"/>
        <v>20.3125</v>
      </c>
      <c r="K106" s="12">
        <f t="shared" si="117"/>
        <v>14.0625</v>
      </c>
      <c r="L106" s="20">
        <f>L232</f>
        <v>64</v>
      </c>
      <c r="M106" s="12">
        <f t="shared" ref="M106:P114" si="118">IF($L106=0,0,M232/$L106*100)</f>
        <v>29.6875</v>
      </c>
      <c r="N106" s="12">
        <f t="shared" si="118"/>
        <v>35.9375</v>
      </c>
      <c r="O106" s="12">
        <f t="shared" si="118"/>
        <v>31.25</v>
      </c>
      <c r="P106" s="12">
        <f t="shared" si="118"/>
        <v>3.125</v>
      </c>
    </row>
    <row r="107" spans="1:16" ht="15" customHeight="1" x14ac:dyDescent="0.15">
      <c r="A107" s="111"/>
      <c r="B107" s="11"/>
      <c r="C107" s="110" t="s">
        <v>107</v>
      </c>
      <c r="D107" s="20">
        <f t="shared" ref="D107:G115" si="119">D233</f>
        <v>32</v>
      </c>
      <c r="E107" s="12">
        <f t="shared" si="116"/>
        <v>0</v>
      </c>
      <c r="F107" s="12">
        <f t="shared" si="116"/>
        <v>25</v>
      </c>
      <c r="G107" s="12">
        <f t="shared" si="116"/>
        <v>75</v>
      </c>
      <c r="H107" s="20">
        <f t="shared" ref="H107:K115" si="120">H233</f>
        <v>32</v>
      </c>
      <c r="I107" s="12">
        <f t="shared" si="117"/>
        <v>87.5</v>
      </c>
      <c r="J107" s="12">
        <f t="shared" si="117"/>
        <v>0</v>
      </c>
      <c r="K107" s="12">
        <f t="shared" si="117"/>
        <v>12.5</v>
      </c>
      <c r="L107" s="20">
        <f t="shared" ref="L107:P115" si="121">L233</f>
        <v>32</v>
      </c>
      <c r="M107" s="12">
        <f t="shared" si="118"/>
        <v>31.25</v>
      </c>
      <c r="N107" s="12">
        <f t="shared" si="118"/>
        <v>28.125</v>
      </c>
      <c r="O107" s="12">
        <f t="shared" si="118"/>
        <v>31.25</v>
      </c>
      <c r="P107" s="12">
        <f t="shared" si="118"/>
        <v>9.375</v>
      </c>
    </row>
    <row r="108" spans="1:16" ht="15" customHeight="1" x14ac:dyDescent="0.15">
      <c r="A108" s="111"/>
      <c r="B108" s="11"/>
      <c r="C108" s="110" t="s">
        <v>108</v>
      </c>
      <c r="D108" s="20">
        <f t="shared" si="119"/>
        <v>48</v>
      </c>
      <c r="E108" s="12">
        <f t="shared" si="116"/>
        <v>0</v>
      </c>
      <c r="F108" s="12">
        <f t="shared" si="116"/>
        <v>39.583333333333329</v>
      </c>
      <c r="G108" s="12">
        <f t="shared" si="116"/>
        <v>60.416666666666664</v>
      </c>
      <c r="H108" s="20">
        <f t="shared" si="120"/>
        <v>48</v>
      </c>
      <c r="I108" s="12">
        <f t="shared" si="117"/>
        <v>95.833333333333343</v>
      </c>
      <c r="J108" s="12">
        <f t="shared" si="117"/>
        <v>2.083333333333333</v>
      </c>
      <c r="K108" s="12">
        <f t="shared" si="117"/>
        <v>2.083333333333333</v>
      </c>
      <c r="L108" s="20">
        <f t="shared" si="121"/>
        <v>48</v>
      </c>
      <c r="M108" s="12">
        <f t="shared" si="118"/>
        <v>29.166666666666668</v>
      </c>
      <c r="N108" s="12">
        <f t="shared" si="118"/>
        <v>37.5</v>
      </c>
      <c r="O108" s="12">
        <f t="shared" si="118"/>
        <v>31.25</v>
      </c>
      <c r="P108" s="12">
        <f t="shared" si="118"/>
        <v>2.083333333333333</v>
      </c>
    </row>
    <row r="109" spans="1:16" ht="15" customHeight="1" x14ac:dyDescent="0.15">
      <c r="A109" s="111"/>
      <c r="B109" s="11"/>
      <c r="C109" s="110" t="s">
        <v>109</v>
      </c>
      <c r="D109" s="20">
        <f t="shared" si="119"/>
        <v>39</v>
      </c>
      <c r="E109" s="12">
        <f t="shared" si="116"/>
        <v>0</v>
      </c>
      <c r="F109" s="12">
        <f t="shared" si="116"/>
        <v>33.333333333333329</v>
      </c>
      <c r="G109" s="12">
        <f t="shared" si="116"/>
        <v>66.666666666666657</v>
      </c>
      <c r="H109" s="20">
        <f t="shared" si="120"/>
        <v>39</v>
      </c>
      <c r="I109" s="12">
        <f t="shared" si="117"/>
        <v>100</v>
      </c>
      <c r="J109" s="12">
        <f t="shared" si="117"/>
        <v>0</v>
      </c>
      <c r="K109" s="12">
        <f t="shared" si="117"/>
        <v>0</v>
      </c>
      <c r="L109" s="20">
        <f t="shared" si="121"/>
        <v>39</v>
      </c>
      <c r="M109" s="12">
        <f t="shared" si="118"/>
        <v>17.948717948717949</v>
      </c>
      <c r="N109" s="12">
        <f t="shared" si="118"/>
        <v>38.461538461538467</v>
      </c>
      <c r="O109" s="12">
        <f t="shared" si="118"/>
        <v>41.025641025641022</v>
      </c>
      <c r="P109" s="12">
        <f t="shared" si="118"/>
        <v>2.5641025641025639</v>
      </c>
    </row>
    <row r="110" spans="1:16" ht="15" customHeight="1" x14ac:dyDescent="0.15">
      <c r="A110" s="111"/>
      <c r="B110" s="11"/>
      <c r="C110" s="110" t="s">
        <v>110</v>
      </c>
      <c r="D110" s="20">
        <f t="shared" si="119"/>
        <v>39</v>
      </c>
      <c r="E110" s="12">
        <f t="shared" si="116"/>
        <v>0</v>
      </c>
      <c r="F110" s="12">
        <f t="shared" si="116"/>
        <v>38.461538461538467</v>
      </c>
      <c r="G110" s="12">
        <f t="shared" si="116"/>
        <v>61.53846153846154</v>
      </c>
      <c r="H110" s="20">
        <f t="shared" si="120"/>
        <v>39</v>
      </c>
      <c r="I110" s="12">
        <f t="shared" si="117"/>
        <v>94.871794871794862</v>
      </c>
      <c r="J110" s="12">
        <f t="shared" si="117"/>
        <v>2.5641025641025639</v>
      </c>
      <c r="K110" s="12">
        <f t="shared" si="117"/>
        <v>2.5641025641025639</v>
      </c>
      <c r="L110" s="20">
        <f t="shared" si="121"/>
        <v>39</v>
      </c>
      <c r="M110" s="12">
        <f t="shared" si="118"/>
        <v>12.820512820512819</v>
      </c>
      <c r="N110" s="12">
        <f t="shared" si="118"/>
        <v>53.846153846153847</v>
      </c>
      <c r="O110" s="12">
        <f t="shared" si="118"/>
        <v>28.205128205128204</v>
      </c>
      <c r="P110" s="12">
        <f t="shared" si="118"/>
        <v>5.1282051282051277</v>
      </c>
    </row>
    <row r="111" spans="1:16" ht="15" customHeight="1" x14ac:dyDescent="0.15">
      <c r="A111" s="111"/>
      <c r="B111" s="11"/>
      <c r="C111" s="110" t="s">
        <v>111</v>
      </c>
      <c r="D111" s="20">
        <f t="shared" si="119"/>
        <v>80</v>
      </c>
      <c r="E111" s="12">
        <f t="shared" si="116"/>
        <v>0</v>
      </c>
      <c r="F111" s="12">
        <f t="shared" si="116"/>
        <v>42.5</v>
      </c>
      <c r="G111" s="12">
        <f t="shared" si="116"/>
        <v>57.499999999999993</v>
      </c>
      <c r="H111" s="20">
        <f t="shared" si="120"/>
        <v>80</v>
      </c>
      <c r="I111" s="12">
        <f t="shared" si="117"/>
        <v>91.25</v>
      </c>
      <c r="J111" s="12">
        <f t="shared" si="117"/>
        <v>0</v>
      </c>
      <c r="K111" s="12">
        <f t="shared" si="117"/>
        <v>8.75</v>
      </c>
      <c r="L111" s="20">
        <f t="shared" si="121"/>
        <v>80</v>
      </c>
      <c r="M111" s="12">
        <f t="shared" si="118"/>
        <v>11.25</v>
      </c>
      <c r="N111" s="12">
        <f t="shared" si="118"/>
        <v>25</v>
      </c>
      <c r="O111" s="12">
        <f t="shared" si="118"/>
        <v>50</v>
      </c>
      <c r="P111" s="12">
        <f t="shared" si="118"/>
        <v>13.750000000000002</v>
      </c>
    </row>
    <row r="112" spans="1:16" ht="15" customHeight="1" x14ac:dyDescent="0.15">
      <c r="A112" s="111"/>
      <c r="B112" s="11"/>
      <c r="C112" s="110" t="s">
        <v>112</v>
      </c>
      <c r="D112" s="20">
        <f t="shared" si="119"/>
        <v>48</v>
      </c>
      <c r="E112" s="12">
        <f t="shared" si="116"/>
        <v>0</v>
      </c>
      <c r="F112" s="12">
        <f t="shared" si="116"/>
        <v>56.25</v>
      </c>
      <c r="G112" s="12">
        <f t="shared" si="116"/>
        <v>43.75</v>
      </c>
      <c r="H112" s="20">
        <f t="shared" si="120"/>
        <v>48</v>
      </c>
      <c r="I112" s="12">
        <f t="shared" si="117"/>
        <v>93.75</v>
      </c>
      <c r="J112" s="12">
        <f t="shared" si="117"/>
        <v>0</v>
      </c>
      <c r="K112" s="12">
        <f t="shared" si="117"/>
        <v>6.25</v>
      </c>
      <c r="L112" s="20">
        <f t="shared" si="121"/>
        <v>48</v>
      </c>
      <c r="M112" s="12">
        <f t="shared" si="118"/>
        <v>12.5</v>
      </c>
      <c r="N112" s="12">
        <f t="shared" si="118"/>
        <v>25</v>
      </c>
      <c r="O112" s="12">
        <f t="shared" si="118"/>
        <v>58.333333333333336</v>
      </c>
      <c r="P112" s="12">
        <f t="shared" si="118"/>
        <v>4.1666666666666661</v>
      </c>
    </row>
    <row r="113" spans="1:16" ht="15" customHeight="1" x14ac:dyDescent="0.15">
      <c r="A113" s="111"/>
      <c r="B113" s="11"/>
      <c r="C113" s="110" t="s">
        <v>10</v>
      </c>
      <c r="D113" s="20">
        <f t="shared" si="119"/>
        <v>217</v>
      </c>
      <c r="E113" s="12">
        <f t="shared" si="116"/>
        <v>0</v>
      </c>
      <c r="F113" s="12">
        <f t="shared" si="116"/>
        <v>52.995391705069125</v>
      </c>
      <c r="G113" s="12">
        <f t="shared" si="116"/>
        <v>47.004608294930875</v>
      </c>
      <c r="H113" s="20">
        <f t="shared" si="120"/>
        <v>217</v>
      </c>
      <c r="I113" s="12">
        <f t="shared" si="117"/>
        <v>95.852534562211972</v>
      </c>
      <c r="J113" s="12">
        <f t="shared" si="117"/>
        <v>0.92165898617511521</v>
      </c>
      <c r="K113" s="12">
        <f t="shared" si="117"/>
        <v>3.225806451612903</v>
      </c>
      <c r="L113" s="20">
        <f t="shared" si="121"/>
        <v>217</v>
      </c>
      <c r="M113" s="12">
        <f t="shared" si="118"/>
        <v>12.442396313364055</v>
      </c>
      <c r="N113" s="12">
        <f t="shared" si="118"/>
        <v>32.258064516129032</v>
      </c>
      <c r="O113" s="12">
        <f t="shared" si="118"/>
        <v>52.995391705069125</v>
      </c>
      <c r="P113" s="12">
        <f t="shared" si="118"/>
        <v>2.3041474654377883</v>
      </c>
    </row>
    <row r="114" spans="1:16" ht="15" customHeight="1" x14ac:dyDescent="0.15">
      <c r="A114" s="111"/>
      <c r="B114" s="11"/>
      <c r="C114" s="108" t="s">
        <v>66</v>
      </c>
      <c r="D114" s="20">
        <f t="shared" si="119"/>
        <v>268</v>
      </c>
      <c r="E114" s="12">
        <f t="shared" si="116"/>
        <v>0</v>
      </c>
      <c r="F114" s="12">
        <f t="shared" si="116"/>
        <v>37.313432835820898</v>
      </c>
      <c r="G114" s="12">
        <f t="shared" si="116"/>
        <v>62.68656716417911</v>
      </c>
      <c r="H114" s="20">
        <f t="shared" si="120"/>
        <v>268</v>
      </c>
      <c r="I114" s="12">
        <f t="shared" si="117"/>
        <v>84.328358208955223</v>
      </c>
      <c r="J114" s="12">
        <f t="shared" si="117"/>
        <v>4.4776119402985071</v>
      </c>
      <c r="K114" s="12">
        <f t="shared" si="117"/>
        <v>11.194029850746269</v>
      </c>
      <c r="L114" s="20">
        <f t="shared" si="121"/>
        <v>268</v>
      </c>
      <c r="M114" s="12">
        <f t="shared" si="118"/>
        <v>13.432835820895523</v>
      </c>
      <c r="N114" s="12">
        <f t="shared" si="118"/>
        <v>28.35820895522388</v>
      </c>
      <c r="O114" s="12">
        <f t="shared" si="118"/>
        <v>51.492537313432841</v>
      </c>
      <c r="P114" s="12">
        <f t="shared" si="118"/>
        <v>6.7164179104477615</v>
      </c>
    </row>
    <row r="115" spans="1:16" ht="15" customHeight="1" x14ac:dyDescent="0.15">
      <c r="A115" s="111"/>
      <c r="B115" s="204" t="s">
        <v>5</v>
      </c>
      <c r="C115" s="113" t="s">
        <v>16</v>
      </c>
      <c r="D115" s="8">
        <f t="shared" si="119"/>
        <v>955</v>
      </c>
      <c r="E115" s="8">
        <f t="shared" si="119"/>
        <v>0</v>
      </c>
      <c r="F115" s="8">
        <f t="shared" si="119"/>
        <v>259</v>
      </c>
      <c r="G115" s="8">
        <f t="shared" si="119"/>
        <v>696</v>
      </c>
      <c r="H115" s="8">
        <f t="shared" si="120"/>
        <v>955</v>
      </c>
      <c r="I115" s="8">
        <f t="shared" si="120"/>
        <v>766</v>
      </c>
      <c r="J115" s="8">
        <f t="shared" si="120"/>
        <v>118</v>
      </c>
      <c r="K115" s="8">
        <f t="shared" si="120"/>
        <v>71</v>
      </c>
      <c r="L115" s="8">
        <f t="shared" si="121"/>
        <v>955</v>
      </c>
      <c r="M115" s="8">
        <f t="shared" si="121"/>
        <v>241</v>
      </c>
      <c r="N115" s="8">
        <f t="shared" si="121"/>
        <v>358</v>
      </c>
      <c r="O115" s="8">
        <f t="shared" si="121"/>
        <v>295</v>
      </c>
      <c r="P115" s="8">
        <f t="shared" si="121"/>
        <v>61</v>
      </c>
    </row>
    <row r="116" spans="1:16" ht="15" customHeight="1" x14ac:dyDescent="0.15">
      <c r="A116" s="111"/>
      <c r="B116" s="205"/>
      <c r="C116" s="112"/>
      <c r="D116" s="28">
        <f>IF(SUM(E116:G116)&gt;100,"－",SUM(E116:G116))</f>
        <v>100</v>
      </c>
      <c r="E116" s="28">
        <f t="shared" ref="E116:G116" si="122">E241/$D115*100</f>
        <v>0</v>
      </c>
      <c r="F116" s="28">
        <f t="shared" si="122"/>
        <v>27.120418848167539</v>
      </c>
      <c r="G116" s="28">
        <f t="shared" si="122"/>
        <v>72.879581151832468</v>
      </c>
      <c r="H116" s="28">
        <f>IF(SUM(I116:K116)&gt;100,"－",SUM(I116:K116))</f>
        <v>100</v>
      </c>
      <c r="I116" s="28">
        <f>I241/$H115*100</f>
        <v>80.209424083769633</v>
      </c>
      <c r="J116" s="28">
        <f>J241/$H115*100</f>
        <v>12.356020942408378</v>
      </c>
      <c r="K116" s="28">
        <f>K241/$H115*100</f>
        <v>7.4345549738219896</v>
      </c>
      <c r="L116" s="28">
        <f>IF(SUM(M116:P116)&gt;100,"－",SUM(M116:P116))</f>
        <v>100</v>
      </c>
      <c r="M116" s="28">
        <f>M241/$L115*100</f>
        <v>25.235602094240839</v>
      </c>
      <c r="N116" s="28">
        <f>N241/$L115*100</f>
        <v>37.486910994764401</v>
      </c>
      <c r="O116" s="28">
        <f t="shared" ref="O116:P116" si="123">O241/$L115*100</f>
        <v>30.890052356020941</v>
      </c>
      <c r="P116" s="28">
        <f t="shared" si="123"/>
        <v>6.3874345549738223</v>
      </c>
    </row>
    <row r="117" spans="1:16" ht="15" customHeight="1" x14ac:dyDescent="0.15">
      <c r="A117" s="111"/>
      <c r="B117" s="205"/>
      <c r="C117" s="110" t="s">
        <v>1</v>
      </c>
      <c r="D117" s="20">
        <f>D243</f>
        <v>85</v>
      </c>
      <c r="E117" s="12">
        <f t="shared" ref="E117:G125" si="124">IF($D117=0,0,E243/$D117*100)</f>
        <v>0</v>
      </c>
      <c r="F117" s="12">
        <f t="shared" si="124"/>
        <v>11.76470588235294</v>
      </c>
      <c r="G117" s="12">
        <f t="shared" si="124"/>
        <v>88.235294117647058</v>
      </c>
      <c r="H117" s="20">
        <f>H243</f>
        <v>85</v>
      </c>
      <c r="I117" s="12">
        <f t="shared" ref="I117:K125" si="125">IF($H117=0,0,I243/$H117*100)</f>
        <v>51.764705882352949</v>
      </c>
      <c r="J117" s="12">
        <f t="shared" si="125"/>
        <v>31.764705882352938</v>
      </c>
      <c r="K117" s="12">
        <f t="shared" si="125"/>
        <v>16.470588235294116</v>
      </c>
      <c r="L117" s="20">
        <f>L243</f>
        <v>85</v>
      </c>
      <c r="M117" s="12">
        <f t="shared" ref="M117:P125" si="126">IF($L117=0,0,M243/$L117*100)</f>
        <v>56.470588235294116</v>
      </c>
      <c r="N117" s="12">
        <f t="shared" si="126"/>
        <v>18.823529411764707</v>
      </c>
      <c r="O117" s="12">
        <f t="shared" si="126"/>
        <v>18.823529411764707</v>
      </c>
      <c r="P117" s="12">
        <f t="shared" si="126"/>
        <v>5.8823529411764701</v>
      </c>
    </row>
    <row r="118" spans="1:16" ht="15" customHeight="1" x14ac:dyDescent="0.15">
      <c r="A118" s="111"/>
      <c r="B118" s="205"/>
      <c r="C118" s="110" t="s">
        <v>107</v>
      </c>
      <c r="D118" s="20">
        <f t="shared" ref="D118:D125" si="127">D244</f>
        <v>77</v>
      </c>
      <c r="E118" s="12">
        <f t="shared" si="124"/>
        <v>0</v>
      </c>
      <c r="F118" s="12">
        <f t="shared" si="124"/>
        <v>23.376623376623375</v>
      </c>
      <c r="G118" s="12">
        <f t="shared" si="124"/>
        <v>76.623376623376629</v>
      </c>
      <c r="H118" s="20">
        <f t="shared" ref="H118:H125" si="128">H244</f>
        <v>77</v>
      </c>
      <c r="I118" s="12">
        <f t="shared" si="125"/>
        <v>71.428571428571431</v>
      </c>
      <c r="J118" s="12">
        <f t="shared" si="125"/>
        <v>18.181818181818183</v>
      </c>
      <c r="K118" s="12">
        <f t="shared" si="125"/>
        <v>10.38961038961039</v>
      </c>
      <c r="L118" s="20">
        <f t="shared" ref="L118:L125" si="129">L244</f>
        <v>77</v>
      </c>
      <c r="M118" s="12">
        <f t="shared" si="126"/>
        <v>41.558441558441558</v>
      </c>
      <c r="N118" s="12">
        <f t="shared" si="126"/>
        <v>36.363636363636367</v>
      </c>
      <c r="O118" s="12">
        <f t="shared" si="126"/>
        <v>14.285714285714285</v>
      </c>
      <c r="P118" s="12">
        <f t="shared" si="126"/>
        <v>7.7922077922077921</v>
      </c>
    </row>
    <row r="119" spans="1:16" ht="15" customHeight="1" x14ac:dyDescent="0.15">
      <c r="A119" s="111"/>
      <c r="B119" s="205"/>
      <c r="C119" s="110" t="s">
        <v>108</v>
      </c>
      <c r="D119" s="20">
        <f t="shared" si="127"/>
        <v>125</v>
      </c>
      <c r="E119" s="12">
        <f t="shared" si="124"/>
        <v>0</v>
      </c>
      <c r="F119" s="12">
        <f t="shared" si="124"/>
        <v>20.8</v>
      </c>
      <c r="G119" s="12">
        <f t="shared" si="124"/>
        <v>79.2</v>
      </c>
      <c r="H119" s="20">
        <f t="shared" si="128"/>
        <v>125</v>
      </c>
      <c r="I119" s="12">
        <f t="shared" si="125"/>
        <v>81.599999999999994</v>
      </c>
      <c r="J119" s="12">
        <f t="shared" si="125"/>
        <v>16</v>
      </c>
      <c r="K119" s="12">
        <f t="shared" si="125"/>
        <v>2.4</v>
      </c>
      <c r="L119" s="20">
        <f t="shared" si="129"/>
        <v>125</v>
      </c>
      <c r="M119" s="12">
        <f t="shared" si="126"/>
        <v>25.6</v>
      </c>
      <c r="N119" s="12">
        <f t="shared" si="126"/>
        <v>40.799999999999997</v>
      </c>
      <c r="O119" s="12">
        <f t="shared" si="126"/>
        <v>30.4</v>
      </c>
      <c r="P119" s="12">
        <f t="shared" si="126"/>
        <v>3.2</v>
      </c>
    </row>
    <row r="120" spans="1:16" ht="15" customHeight="1" x14ac:dyDescent="0.15">
      <c r="A120" s="111"/>
      <c r="B120" s="200"/>
      <c r="C120" s="110" t="s">
        <v>109</v>
      </c>
      <c r="D120" s="20">
        <f t="shared" si="127"/>
        <v>75</v>
      </c>
      <c r="E120" s="12">
        <f t="shared" si="124"/>
        <v>0</v>
      </c>
      <c r="F120" s="12">
        <f t="shared" si="124"/>
        <v>12</v>
      </c>
      <c r="G120" s="12">
        <f t="shared" si="124"/>
        <v>88</v>
      </c>
      <c r="H120" s="20">
        <f t="shared" si="128"/>
        <v>75</v>
      </c>
      <c r="I120" s="12">
        <f t="shared" si="125"/>
        <v>86.666666666666671</v>
      </c>
      <c r="J120" s="12">
        <f t="shared" si="125"/>
        <v>10.666666666666668</v>
      </c>
      <c r="K120" s="12">
        <f t="shared" si="125"/>
        <v>2.666666666666667</v>
      </c>
      <c r="L120" s="20">
        <f t="shared" si="129"/>
        <v>75</v>
      </c>
      <c r="M120" s="12">
        <f t="shared" si="126"/>
        <v>22.666666666666664</v>
      </c>
      <c r="N120" s="12">
        <f t="shared" si="126"/>
        <v>54.666666666666664</v>
      </c>
      <c r="O120" s="12">
        <f t="shared" si="126"/>
        <v>18.666666666666668</v>
      </c>
      <c r="P120" s="12">
        <f t="shared" si="126"/>
        <v>4</v>
      </c>
    </row>
    <row r="121" spans="1:16" ht="15" customHeight="1" x14ac:dyDescent="0.15">
      <c r="A121" s="111"/>
      <c r="B121" s="200"/>
      <c r="C121" s="110" t="s">
        <v>110</v>
      </c>
      <c r="D121" s="20">
        <f t="shared" si="127"/>
        <v>86</v>
      </c>
      <c r="E121" s="12">
        <f t="shared" si="124"/>
        <v>0</v>
      </c>
      <c r="F121" s="12">
        <f t="shared" si="124"/>
        <v>26.744186046511626</v>
      </c>
      <c r="G121" s="12">
        <f t="shared" si="124"/>
        <v>73.255813953488371</v>
      </c>
      <c r="H121" s="20">
        <f t="shared" si="128"/>
        <v>86</v>
      </c>
      <c r="I121" s="12">
        <f t="shared" si="125"/>
        <v>89.534883720930239</v>
      </c>
      <c r="J121" s="12">
        <f t="shared" si="125"/>
        <v>9.3023255813953494</v>
      </c>
      <c r="K121" s="12">
        <f t="shared" si="125"/>
        <v>1.1627906976744187</v>
      </c>
      <c r="L121" s="20">
        <f t="shared" si="129"/>
        <v>86</v>
      </c>
      <c r="M121" s="12">
        <f t="shared" si="126"/>
        <v>22.093023255813954</v>
      </c>
      <c r="N121" s="12">
        <f t="shared" si="126"/>
        <v>54.651162790697668</v>
      </c>
      <c r="O121" s="12">
        <f t="shared" si="126"/>
        <v>22.093023255813954</v>
      </c>
      <c r="P121" s="12">
        <f t="shared" si="126"/>
        <v>1.1627906976744187</v>
      </c>
    </row>
    <row r="122" spans="1:16" ht="15" customHeight="1" x14ac:dyDescent="0.15">
      <c r="A122" s="111"/>
      <c r="B122" s="200"/>
      <c r="C122" s="110" t="s">
        <v>111</v>
      </c>
      <c r="D122" s="20">
        <f t="shared" si="127"/>
        <v>69</v>
      </c>
      <c r="E122" s="12">
        <f t="shared" si="124"/>
        <v>0</v>
      </c>
      <c r="F122" s="12">
        <f t="shared" si="124"/>
        <v>37.681159420289859</v>
      </c>
      <c r="G122" s="12">
        <f t="shared" si="124"/>
        <v>62.318840579710141</v>
      </c>
      <c r="H122" s="20">
        <f t="shared" si="128"/>
        <v>69</v>
      </c>
      <c r="I122" s="12">
        <f t="shared" si="125"/>
        <v>88.405797101449281</v>
      </c>
      <c r="J122" s="12">
        <f t="shared" si="125"/>
        <v>5.7971014492753623</v>
      </c>
      <c r="K122" s="12">
        <f t="shared" si="125"/>
        <v>5.7971014492753623</v>
      </c>
      <c r="L122" s="20">
        <f t="shared" si="129"/>
        <v>69</v>
      </c>
      <c r="M122" s="12">
        <f t="shared" si="126"/>
        <v>17.391304347826086</v>
      </c>
      <c r="N122" s="12">
        <f t="shared" si="126"/>
        <v>43.478260869565219</v>
      </c>
      <c r="O122" s="12">
        <f t="shared" si="126"/>
        <v>36.231884057971016</v>
      </c>
      <c r="P122" s="12">
        <f t="shared" si="126"/>
        <v>2.8985507246376812</v>
      </c>
    </row>
    <row r="123" spans="1:16" ht="15" customHeight="1" x14ac:dyDescent="0.15">
      <c r="A123" s="111"/>
      <c r="B123" s="200"/>
      <c r="C123" s="110" t="s">
        <v>112</v>
      </c>
      <c r="D123" s="20">
        <f t="shared" si="127"/>
        <v>43</v>
      </c>
      <c r="E123" s="12">
        <f t="shared" si="124"/>
        <v>0</v>
      </c>
      <c r="F123" s="12">
        <f t="shared" si="124"/>
        <v>37.209302325581397</v>
      </c>
      <c r="G123" s="12">
        <f t="shared" si="124"/>
        <v>62.790697674418603</v>
      </c>
      <c r="H123" s="20">
        <f t="shared" si="128"/>
        <v>43</v>
      </c>
      <c r="I123" s="12">
        <f t="shared" si="125"/>
        <v>90.697674418604649</v>
      </c>
      <c r="J123" s="12">
        <f t="shared" si="125"/>
        <v>9.3023255813953494</v>
      </c>
      <c r="K123" s="12">
        <f t="shared" si="125"/>
        <v>0</v>
      </c>
      <c r="L123" s="20">
        <f t="shared" si="129"/>
        <v>43</v>
      </c>
      <c r="M123" s="12">
        <f t="shared" si="126"/>
        <v>16.279069767441861</v>
      </c>
      <c r="N123" s="12">
        <f t="shared" si="126"/>
        <v>39.534883720930232</v>
      </c>
      <c r="O123" s="12">
        <f t="shared" si="126"/>
        <v>44.186046511627907</v>
      </c>
      <c r="P123" s="12">
        <f t="shared" si="126"/>
        <v>0</v>
      </c>
    </row>
    <row r="124" spans="1:16" ht="15" customHeight="1" x14ac:dyDescent="0.15">
      <c r="A124" s="111"/>
      <c r="B124" s="200"/>
      <c r="C124" s="110" t="s">
        <v>10</v>
      </c>
      <c r="D124" s="20">
        <f t="shared" si="127"/>
        <v>162</v>
      </c>
      <c r="E124" s="12">
        <f t="shared" si="124"/>
        <v>0</v>
      </c>
      <c r="F124" s="12">
        <f t="shared" si="124"/>
        <v>49.382716049382715</v>
      </c>
      <c r="G124" s="12">
        <f t="shared" si="124"/>
        <v>50.617283950617285</v>
      </c>
      <c r="H124" s="20">
        <f t="shared" si="128"/>
        <v>162</v>
      </c>
      <c r="I124" s="12">
        <f t="shared" si="125"/>
        <v>93.827160493827151</v>
      </c>
      <c r="J124" s="12">
        <f t="shared" si="125"/>
        <v>3.7037037037037033</v>
      </c>
      <c r="K124" s="12">
        <f t="shared" si="125"/>
        <v>2.4691358024691357</v>
      </c>
      <c r="L124" s="20">
        <f t="shared" si="129"/>
        <v>162</v>
      </c>
      <c r="M124" s="12">
        <f t="shared" si="126"/>
        <v>11.728395061728394</v>
      </c>
      <c r="N124" s="12">
        <f t="shared" si="126"/>
        <v>37.654320987654323</v>
      </c>
      <c r="O124" s="12">
        <f t="shared" si="126"/>
        <v>48.76543209876543</v>
      </c>
      <c r="P124" s="12">
        <f t="shared" si="126"/>
        <v>1.8518518518518516</v>
      </c>
    </row>
    <row r="125" spans="1:16" ht="15" customHeight="1" x14ac:dyDescent="0.15">
      <c r="A125" s="109"/>
      <c r="B125" s="202"/>
      <c r="C125" s="108" t="s">
        <v>66</v>
      </c>
      <c r="D125" s="21">
        <f t="shared" si="127"/>
        <v>233</v>
      </c>
      <c r="E125" s="9">
        <f t="shared" si="124"/>
        <v>0</v>
      </c>
      <c r="F125" s="9">
        <f t="shared" si="124"/>
        <v>21.888412017167383</v>
      </c>
      <c r="G125" s="9">
        <f t="shared" si="124"/>
        <v>78.111587982832617</v>
      </c>
      <c r="H125" s="21">
        <f t="shared" si="128"/>
        <v>233</v>
      </c>
      <c r="I125" s="9">
        <f t="shared" si="125"/>
        <v>73.39055793991416</v>
      </c>
      <c r="J125" s="9">
        <f t="shared" si="125"/>
        <v>11.587982832618025</v>
      </c>
      <c r="K125" s="9">
        <f t="shared" si="125"/>
        <v>15.021459227467812</v>
      </c>
      <c r="L125" s="21">
        <f t="shared" si="129"/>
        <v>233</v>
      </c>
      <c r="M125" s="9">
        <f t="shared" si="126"/>
        <v>23.605150214592275</v>
      </c>
      <c r="N125" s="9">
        <f t="shared" si="126"/>
        <v>28.75536480686695</v>
      </c>
      <c r="O125" s="9">
        <f t="shared" si="126"/>
        <v>31.759656652360512</v>
      </c>
      <c r="P125" s="9">
        <f t="shared" si="126"/>
        <v>15.879828326180256</v>
      </c>
    </row>
    <row r="129" spans="1:16" ht="15" customHeight="1" x14ac:dyDescent="0.15">
      <c r="A129" s="114" t="s">
        <v>461</v>
      </c>
      <c r="B129" s="17" t="s">
        <v>6</v>
      </c>
      <c r="C129" s="113" t="s">
        <v>16</v>
      </c>
      <c r="D129" s="13">
        <v>1165</v>
      </c>
      <c r="E129" s="13">
        <v>529</v>
      </c>
      <c r="F129" s="13">
        <v>267</v>
      </c>
      <c r="G129" s="13">
        <v>369</v>
      </c>
      <c r="H129" s="13">
        <v>1165</v>
      </c>
      <c r="I129" s="13">
        <v>1110</v>
      </c>
      <c r="J129" s="13">
        <v>11</v>
      </c>
      <c r="K129" s="13">
        <v>44</v>
      </c>
      <c r="L129" s="13">
        <v>1165</v>
      </c>
      <c r="M129" s="13">
        <v>75</v>
      </c>
      <c r="N129" s="13">
        <v>423</v>
      </c>
      <c r="O129" s="13">
        <v>606</v>
      </c>
      <c r="P129" s="13">
        <v>61</v>
      </c>
    </row>
    <row r="130" spans="1:16" ht="15" customHeight="1" x14ac:dyDescent="0.15">
      <c r="A130" s="201"/>
      <c r="B130" s="18" t="s">
        <v>7</v>
      </c>
      <c r="C130" s="112"/>
      <c r="D130" s="13"/>
      <c r="E130" s="13"/>
      <c r="F130" s="13"/>
      <c r="G130" s="13"/>
      <c r="H130" s="13"/>
      <c r="I130" s="13"/>
      <c r="J130" s="13"/>
      <c r="K130" s="13"/>
      <c r="L130" s="13"/>
      <c r="M130" s="13"/>
      <c r="N130" s="13"/>
      <c r="O130" s="13"/>
      <c r="P130" s="13"/>
    </row>
    <row r="131" spans="1:16" ht="15" customHeight="1" x14ac:dyDescent="0.15">
      <c r="A131" s="201"/>
      <c r="B131" s="18" t="s">
        <v>8</v>
      </c>
      <c r="C131" s="110" t="s">
        <v>84</v>
      </c>
      <c r="D131" s="13">
        <v>168</v>
      </c>
      <c r="E131" s="13">
        <v>81</v>
      </c>
      <c r="F131" s="13">
        <v>41</v>
      </c>
      <c r="G131" s="13">
        <v>46</v>
      </c>
      <c r="H131" s="13">
        <v>168</v>
      </c>
      <c r="I131" s="13">
        <v>159</v>
      </c>
      <c r="J131" s="13">
        <v>0</v>
      </c>
      <c r="K131" s="13">
        <v>9</v>
      </c>
      <c r="L131" s="13">
        <v>168</v>
      </c>
      <c r="M131" s="13">
        <v>5</v>
      </c>
      <c r="N131" s="13">
        <v>53</v>
      </c>
      <c r="O131" s="13">
        <v>96</v>
      </c>
      <c r="P131" s="13">
        <v>14</v>
      </c>
    </row>
    <row r="132" spans="1:16" ht="15" customHeight="1" x14ac:dyDescent="0.15">
      <c r="A132" s="201"/>
      <c r="B132" s="18" t="s">
        <v>9</v>
      </c>
      <c r="C132" s="110" t="s">
        <v>85</v>
      </c>
      <c r="D132" s="13">
        <v>148</v>
      </c>
      <c r="E132" s="13">
        <v>81</v>
      </c>
      <c r="F132" s="13">
        <v>29</v>
      </c>
      <c r="G132" s="13">
        <v>38</v>
      </c>
      <c r="H132" s="13">
        <v>148</v>
      </c>
      <c r="I132" s="13">
        <v>144</v>
      </c>
      <c r="J132" s="13">
        <v>0</v>
      </c>
      <c r="K132" s="13">
        <v>4</v>
      </c>
      <c r="L132" s="13">
        <v>148</v>
      </c>
      <c r="M132" s="13">
        <v>4</v>
      </c>
      <c r="N132" s="13">
        <v>60</v>
      </c>
      <c r="O132" s="13">
        <v>74</v>
      </c>
      <c r="P132" s="13">
        <v>10</v>
      </c>
    </row>
    <row r="133" spans="1:16" ht="15" customHeight="1" x14ac:dyDescent="0.15">
      <c r="A133" s="111"/>
      <c r="B133" s="18"/>
      <c r="C133" s="110" t="s">
        <v>86</v>
      </c>
      <c r="D133" s="13">
        <v>153</v>
      </c>
      <c r="E133" s="13">
        <v>84</v>
      </c>
      <c r="F133" s="13">
        <v>31</v>
      </c>
      <c r="G133" s="13">
        <v>38</v>
      </c>
      <c r="H133" s="13">
        <v>153</v>
      </c>
      <c r="I133" s="13">
        <v>143</v>
      </c>
      <c r="J133" s="13">
        <v>1</v>
      </c>
      <c r="K133" s="13">
        <v>9</v>
      </c>
      <c r="L133" s="13">
        <v>153</v>
      </c>
      <c r="M133" s="13">
        <v>6</v>
      </c>
      <c r="N133" s="13">
        <v>71</v>
      </c>
      <c r="O133" s="13">
        <v>64</v>
      </c>
      <c r="P133" s="13">
        <v>12</v>
      </c>
    </row>
    <row r="134" spans="1:16" ht="15" customHeight="1" x14ac:dyDescent="0.15">
      <c r="A134" s="111"/>
      <c r="B134" s="18"/>
      <c r="C134" s="110" t="s">
        <v>87</v>
      </c>
      <c r="D134" s="13">
        <v>73</v>
      </c>
      <c r="E134" s="13">
        <v>35</v>
      </c>
      <c r="F134" s="13">
        <v>19</v>
      </c>
      <c r="G134" s="13">
        <v>19</v>
      </c>
      <c r="H134" s="13">
        <v>73</v>
      </c>
      <c r="I134" s="13">
        <v>70</v>
      </c>
      <c r="J134" s="13">
        <v>0</v>
      </c>
      <c r="K134" s="13">
        <v>3</v>
      </c>
      <c r="L134" s="13">
        <v>73</v>
      </c>
      <c r="M134" s="13">
        <v>1</v>
      </c>
      <c r="N134" s="13">
        <v>34</v>
      </c>
      <c r="O134" s="13">
        <v>33</v>
      </c>
      <c r="P134" s="13">
        <v>5</v>
      </c>
    </row>
    <row r="135" spans="1:16" ht="15" customHeight="1" x14ac:dyDescent="0.15">
      <c r="A135" s="111"/>
      <c r="B135" s="18"/>
      <c r="C135" s="80" t="s">
        <v>88</v>
      </c>
      <c r="D135" s="13">
        <v>109</v>
      </c>
      <c r="E135" s="13">
        <v>56</v>
      </c>
      <c r="F135" s="13">
        <v>24</v>
      </c>
      <c r="G135" s="13">
        <v>29</v>
      </c>
      <c r="H135" s="13">
        <v>109</v>
      </c>
      <c r="I135" s="13">
        <v>104</v>
      </c>
      <c r="J135" s="13">
        <v>1</v>
      </c>
      <c r="K135" s="13">
        <v>4</v>
      </c>
      <c r="L135" s="13">
        <v>109</v>
      </c>
      <c r="M135" s="13">
        <v>11</v>
      </c>
      <c r="N135" s="13">
        <v>38</v>
      </c>
      <c r="O135" s="13">
        <v>54</v>
      </c>
      <c r="P135" s="13">
        <v>6</v>
      </c>
    </row>
    <row r="136" spans="1:16" ht="15" customHeight="1" x14ac:dyDescent="0.15">
      <c r="A136" s="111"/>
      <c r="B136" s="18"/>
      <c r="C136" s="80" t="s">
        <v>89</v>
      </c>
      <c r="D136" s="13">
        <v>128</v>
      </c>
      <c r="E136" s="13">
        <v>59</v>
      </c>
      <c r="F136" s="13">
        <v>33</v>
      </c>
      <c r="G136" s="13">
        <v>36</v>
      </c>
      <c r="H136" s="13">
        <v>128</v>
      </c>
      <c r="I136" s="13">
        <v>128</v>
      </c>
      <c r="J136" s="13">
        <v>0</v>
      </c>
      <c r="K136" s="13">
        <v>0</v>
      </c>
      <c r="L136" s="13">
        <v>128</v>
      </c>
      <c r="M136" s="13">
        <v>7</v>
      </c>
      <c r="N136" s="13">
        <v>45</v>
      </c>
      <c r="O136" s="13">
        <v>74</v>
      </c>
      <c r="P136" s="13">
        <v>2</v>
      </c>
    </row>
    <row r="137" spans="1:16" ht="15" customHeight="1" x14ac:dyDescent="0.15">
      <c r="A137" s="111"/>
      <c r="B137" s="18"/>
      <c r="C137" s="80" t="s">
        <v>90</v>
      </c>
      <c r="D137" s="13">
        <v>116</v>
      </c>
      <c r="E137" s="13">
        <v>41</v>
      </c>
      <c r="F137" s="13">
        <v>32</v>
      </c>
      <c r="G137" s="13">
        <v>43</v>
      </c>
      <c r="H137" s="13">
        <v>116</v>
      </c>
      <c r="I137" s="13">
        <v>109</v>
      </c>
      <c r="J137" s="13">
        <v>1</v>
      </c>
      <c r="K137" s="13">
        <v>6</v>
      </c>
      <c r="L137" s="13">
        <v>116</v>
      </c>
      <c r="M137" s="13">
        <v>10</v>
      </c>
      <c r="N137" s="13">
        <v>34</v>
      </c>
      <c r="O137" s="13">
        <v>67</v>
      </c>
      <c r="P137" s="13">
        <v>5</v>
      </c>
    </row>
    <row r="138" spans="1:16" ht="15" customHeight="1" x14ac:dyDescent="0.15">
      <c r="A138" s="111"/>
      <c r="B138" s="19"/>
      <c r="C138" s="108" t="s">
        <v>91</v>
      </c>
      <c r="D138" s="13">
        <v>270</v>
      </c>
      <c r="E138" s="13">
        <v>92</v>
      </c>
      <c r="F138" s="13">
        <v>58</v>
      </c>
      <c r="G138" s="13">
        <v>120</v>
      </c>
      <c r="H138" s="13">
        <v>270</v>
      </c>
      <c r="I138" s="13">
        <v>253</v>
      </c>
      <c r="J138" s="13">
        <v>8</v>
      </c>
      <c r="K138" s="13">
        <v>9</v>
      </c>
      <c r="L138" s="13">
        <v>270</v>
      </c>
      <c r="M138" s="13">
        <v>31</v>
      </c>
      <c r="N138" s="13">
        <v>88</v>
      </c>
      <c r="O138" s="13">
        <v>144</v>
      </c>
      <c r="P138" s="13">
        <v>7</v>
      </c>
    </row>
    <row r="139" spans="1:16" ht="15" customHeight="1" x14ac:dyDescent="0.15">
      <c r="A139" s="111"/>
      <c r="B139" s="11" t="s">
        <v>2</v>
      </c>
      <c r="C139" s="113" t="s">
        <v>16</v>
      </c>
      <c r="D139" s="13">
        <v>835</v>
      </c>
      <c r="E139" s="13">
        <v>0</v>
      </c>
      <c r="F139" s="13">
        <v>343</v>
      </c>
      <c r="G139" s="13">
        <v>492</v>
      </c>
      <c r="H139" s="13">
        <v>835</v>
      </c>
      <c r="I139" s="13">
        <v>744</v>
      </c>
      <c r="J139" s="13">
        <v>29</v>
      </c>
      <c r="K139" s="13">
        <v>62</v>
      </c>
      <c r="L139" s="13">
        <v>835</v>
      </c>
      <c r="M139" s="13">
        <v>133</v>
      </c>
      <c r="N139" s="13">
        <v>264</v>
      </c>
      <c r="O139" s="13">
        <v>393</v>
      </c>
      <c r="P139" s="13">
        <v>45</v>
      </c>
    </row>
    <row r="140" spans="1:16" ht="15" customHeight="1" x14ac:dyDescent="0.15">
      <c r="A140" s="111"/>
      <c r="B140" s="11" t="s">
        <v>3</v>
      </c>
      <c r="C140" s="112"/>
      <c r="D140" s="13"/>
      <c r="E140" s="13"/>
      <c r="F140" s="13"/>
      <c r="G140" s="13"/>
      <c r="H140" s="13"/>
      <c r="I140" s="13"/>
      <c r="J140" s="13"/>
      <c r="K140" s="13"/>
      <c r="L140" s="13"/>
      <c r="M140" s="13"/>
      <c r="N140" s="13"/>
      <c r="O140" s="13"/>
      <c r="P140" s="13"/>
    </row>
    <row r="141" spans="1:16" ht="15" customHeight="1" x14ac:dyDescent="0.15">
      <c r="A141" s="111"/>
      <c r="B141" s="11" t="s">
        <v>4</v>
      </c>
      <c r="C141" s="110" t="s">
        <v>84</v>
      </c>
      <c r="D141" s="13">
        <v>9</v>
      </c>
      <c r="E141" s="13">
        <v>0</v>
      </c>
      <c r="F141" s="13">
        <v>3</v>
      </c>
      <c r="G141" s="13">
        <v>6</v>
      </c>
      <c r="H141" s="13">
        <v>9</v>
      </c>
      <c r="I141" s="13">
        <v>6</v>
      </c>
      <c r="J141" s="13">
        <v>1</v>
      </c>
      <c r="K141" s="13">
        <v>2</v>
      </c>
      <c r="L141" s="13">
        <v>9</v>
      </c>
      <c r="M141" s="13">
        <v>0</v>
      </c>
      <c r="N141" s="13">
        <v>1</v>
      </c>
      <c r="O141" s="13">
        <v>6</v>
      </c>
      <c r="P141" s="13">
        <v>2</v>
      </c>
    </row>
    <row r="142" spans="1:16" ht="15" customHeight="1" x14ac:dyDescent="0.15">
      <c r="A142" s="111"/>
      <c r="B142" s="11"/>
      <c r="C142" s="110" t="s">
        <v>85</v>
      </c>
      <c r="D142" s="13">
        <v>32</v>
      </c>
      <c r="E142" s="13">
        <v>0</v>
      </c>
      <c r="F142" s="13">
        <v>17</v>
      </c>
      <c r="G142" s="13">
        <v>15</v>
      </c>
      <c r="H142" s="13">
        <v>32</v>
      </c>
      <c r="I142" s="13">
        <v>32</v>
      </c>
      <c r="J142" s="13">
        <v>0</v>
      </c>
      <c r="K142" s="13">
        <v>0</v>
      </c>
      <c r="L142" s="13">
        <v>32</v>
      </c>
      <c r="M142" s="13">
        <v>2</v>
      </c>
      <c r="N142" s="13">
        <v>6</v>
      </c>
      <c r="O142" s="13">
        <v>22</v>
      </c>
      <c r="P142" s="13">
        <v>2</v>
      </c>
    </row>
    <row r="143" spans="1:16" ht="15" customHeight="1" x14ac:dyDescent="0.15">
      <c r="A143" s="111"/>
      <c r="B143" s="11"/>
      <c r="C143" s="110" t="s">
        <v>86</v>
      </c>
      <c r="D143" s="13">
        <v>47</v>
      </c>
      <c r="E143" s="13">
        <v>0</v>
      </c>
      <c r="F143" s="13">
        <v>25</v>
      </c>
      <c r="G143" s="13">
        <v>22</v>
      </c>
      <c r="H143" s="13">
        <v>47</v>
      </c>
      <c r="I143" s="13">
        <v>44</v>
      </c>
      <c r="J143" s="13">
        <v>0</v>
      </c>
      <c r="K143" s="13">
        <v>3</v>
      </c>
      <c r="L143" s="13">
        <v>47</v>
      </c>
      <c r="M143" s="13">
        <v>3</v>
      </c>
      <c r="N143" s="13">
        <v>17</v>
      </c>
      <c r="O143" s="13">
        <v>22</v>
      </c>
      <c r="P143" s="13">
        <v>5</v>
      </c>
    </row>
    <row r="144" spans="1:16" ht="15" customHeight="1" x14ac:dyDescent="0.15">
      <c r="A144" s="111"/>
      <c r="B144" s="11"/>
      <c r="C144" s="110" t="s">
        <v>87</v>
      </c>
      <c r="D144" s="13">
        <v>30</v>
      </c>
      <c r="E144" s="13">
        <v>0</v>
      </c>
      <c r="F144" s="13">
        <v>15</v>
      </c>
      <c r="G144" s="13">
        <v>15</v>
      </c>
      <c r="H144" s="13">
        <v>30</v>
      </c>
      <c r="I144" s="13">
        <v>29</v>
      </c>
      <c r="J144" s="13">
        <v>0</v>
      </c>
      <c r="K144" s="13">
        <v>1</v>
      </c>
      <c r="L144" s="13">
        <v>30</v>
      </c>
      <c r="M144" s="13">
        <v>3</v>
      </c>
      <c r="N144" s="13">
        <v>10</v>
      </c>
      <c r="O144" s="13">
        <v>16</v>
      </c>
      <c r="P144" s="13">
        <v>1</v>
      </c>
    </row>
    <row r="145" spans="1:16" ht="15" customHeight="1" x14ac:dyDescent="0.15">
      <c r="A145" s="111"/>
      <c r="B145" s="11"/>
      <c r="C145" s="80" t="s">
        <v>88</v>
      </c>
      <c r="D145" s="13">
        <v>56</v>
      </c>
      <c r="E145" s="13">
        <v>0</v>
      </c>
      <c r="F145" s="13">
        <v>26</v>
      </c>
      <c r="G145" s="13">
        <v>30</v>
      </c>
      <c r="H145" s="13">
        <v>56</v>
      </c>
      <c r="I145" s="13">
        <v>53</v>
      </c>
      <c r="J145" s="13">
        <v>0</v>
      </c>
      <c r="K145" s="13">
        <v>3</v>
      </c>
      <c r="L145" s="13">
        <v>56</v>
      </c>
      <c r="M145" s="13">
        <v>6</v>
      </c>
      <c r="N145" s="13">
        <v>16</v>
      </c>
      <c r="O145" s="13">
        <v>32</v>
      </c>
      <c r="P145" s="13">
        <v>2</v>
      </c>
    </row>
    <row r="146" spans="1:16" ht="15" customHeight="1" x14ac:dyDescent="0.15">
      <c r="A146" s="111"/>
      <c r="B146" s="11"/>
      <c r="C146" s="80" t="s">
        <v>89</v>
      </c>
      <c r="D146" s="13">
        <v>86</v>
      </c>
      <c r="E146" s="13">
        <v>0</v>
      </c>
      <c r="F146" s="13">
        <v>45</v>
      </c>
      <c r="G146" s="13">
        <v>41</v>
      </c>
      <c r="H146" s="13">
        <v>86</v>
      </c>
      <c r="I146" s="13">
        <v>78</v>
      </c>
      <c r="J146" s="13">
        <v>2</v>
      </c>
      <c r="K146" s="13">
        <v>6</v>
      </c>
      <c r="L146" s="13">
        <v>86</v>
      </c>
      <c r="M146" s="13">
        <v>15</v>
      </c>
      <c r="N146" s="13">
        <v>24</v>
      </c>
      <c r="O146" s="13">
        <v>43</v>
      </c>
      <c r="P146" s="13">
        <v>4</v>
      </c>
    </row>
    <row r="147" spans="1:16" ht="15" customHeight="1" x14ac:dyDescent="0.15">
      <c r="A147" s="111"/>
      <c r="B147" s="11"/>
      <c r="C147" s="80" t="s">
        <v>90</v>
      </c>
      <c r="D147" s="13">
        <v>123</v>
      </c>
      <c r="E147" s="13">
        <v>0</v>
      </c>
      <c r="F147" s="13">
        <v>46</v>
      </c>
      <c r="G147" s="13">
        <v>77</v>
      </c>
      <c r="H147" s="13">
        <v>123</v>
      </c>
      <c r="I147" s="13">
        <v>113</v>
      </c>
      <c r="J147" s="13">
        <v>3</v>
      </c>
      <c r="K147" s="13">
        <v>7</v>
      </c>
      <c r="L147" s="13">
        <v>123</v>
      </c>
      <c r="M147" s="13">
        <v>22</v>
      </c>
      <c r="N147" s="13">
        <v>36</v>
      </c>
      <c r="O147" s="13">
        <v>58</v>
      </c>
      <c r="P147" s="13">
        <v>7</v>
      </c>
    </row>
    <row r="148" spans="1:16" ht="15" customHeight="1" x14ac:dyDescent="0.15">
      <c r="A148" s="111"/>
      <c r="B148" s="11"/>
      <c r="C148" s="108" t="s">
        <v>91</v>
      </c>
      <c r="D148" s="13">
        <v>452</v>
      </c>
      <c r="E148" s="13">
        <v>0</v>
      </c>
      <c r="F148" s="13">
        <v>166</v>
      </c>
      <c r="G148" s="13">
        <v>286</v>
      </c>
      <c r="H148" s="13">
        <v>452</v>
      </c>
      <c r="I148" s="13">
        <v>389</v>
      </c>
      <c r="J148" s="13">
        <v>23</v>
      </c>
      <c r="K148" s="13">
        <v>40</v>
      </c>
      <c r="L148" s="13">
        <v>452</v>
      </c>
      <c r="M148" s="13">
        <v>82</v>
      </c>
      <c r="N148" s="13">
        <v>154</v>
      </c>
      <c r="O148" s="13">
        <v>194</v>
      </c>
      <c r="P148" s="13">
        <v>22</v>
      </c>
    </row>
    <row r="149" spans="1:16" ht="15" customHeight="1" x14ac:dyDescent="0.15">
      <c r="A149" s="111"/>
      <c r="B149" s="204" t="s">
        <v>5</v>
      </c>
      <c r="C149" s="113" t="s">
        <v>16</v>
      </c>
      <c r="D149" s="13">
        <v>955</v>
      </c>
      <c r="E149" s="13">
        <v>0</v>
      </c>
      <c r="F149" s="13">
        <v>259</v>
      </c>
      <c r="G149" s="13">
        <v>696</v>
      </c>
      <c r="H149" s="13">
        <v>955</v>
      </c>
      <c r="I149" s="13">
        <v>766</v>
      </c>
      <c r="J149" s="13">
        <v>118</v>
      </c>
      <c r="K149" s="13">
        <v>71</v>
      </c>
      <c r="L149" s="13">
        <v>955</v>
      </c>
      <c r="M149" s="13">
        <v>241</v>
      </c>
      <c r="N149" s="13">
        <v>358</v>
      </c>
      <c r="O149" s="13">
        <v>295</v>
      </c>
      <c r="P149" s="13">
        <v>61</v>
      </c>
    </row>
    <row r="150" spans="1:16" ht="15" customHeight="1" x14ac:dyDescent="0.15">
      <c r="A150" s="111"/>
      <c r="B150" s="205"/>
      <c r="C150" s="112"/>
      <c r="D150" s="13"/>
      <c r="E150" s="13"/>
      <c r="F150" s="13"/>
      <c r="G150" s="13"/>
      <c r="H150" s="13"/>
      <c r="I150" s="13"/>
      <c r="J150" s="13"/>
      <c r="K150" s="13"/>
      <c r="L150" s="13"/>
      <c r="M150" s="13"/>
      <c r="N150" s="13"/>
      <c r="O150" s="13"/>
      <c r="P150" s="13"/>
    </row>
    <row r="151" spans="1:16" ht="15" customHeight="1" x14ac:dyDescent="0.15">
      <c r="A151" s="111"/>
      <c r="B151" s="205"/>
      <c r="C151" s="110" t="s">
        <v>84</v>
      </c>
      <c r="D151" s="13">
        <v>44</v>
      </c>
      <c r="E151" s="13">
        <v>0</v>
      </c>
      <c r="F151" s="13">
        <v>10</v>
      </c>
      <c r="G151" s="13">
        <v>34</v>
      </c>
      <c r="H151" s="13">
        <v>44</v>
      </c>
      <c r="I151" s="13">
        <v>28</v>
      </c>
      <c r="J151" s="13">
        <v>12</v>
      </c>
      <c r="K151" s="13">
        <v>4</v>
      </c>
      <c r="L151" s="13">
        <v>44</v>
      </c>
      <c r="M151" s="13">
        <v>8</v>
      </c>
      <c r="N151" s="13">
        <v>16</v>
      </c>
      <c r="O151" s="13">
        <v>15</v>
      </c>
      <c r="P151" s="13">
        <v>5</v>
      </c>
    </row>
    <row r="152" spans="1:16" ht="15" customHeight="1" x14ac:dyDescent="0.15">
      <c r="A152" s="111"/>
      <c r="B152" s="205"/>
      <c r="C152" s="110" t="s">
        <v>85</v>
      </c>
      <c r="D152" s="13">
        <v>79</v>
      </c>
      <c r="E152" s="13">
        <v>0</v>
      </c>
      <c r="F152" s="13">
        <v>15</v>
      </c>
      <c r="G152" s="13">
        <v>64</v>
      </c>
      <c r="H152" s="13">
        <v>79</v>
      </c>
      <c r="I152" s="13">
        <v>60</v>
      </c>
      <c r="J152" s="13">
        <v>15</v>
      </c>
      <c r="K152" s="13">
        <v>4</v>
      </c>
      <c r="L152" s="13">
        <v>79</v>
      </c>
      <c r="M152" s="13">
        <v>14</v>
      </c>
      <c r="N152" s="13">
        <v>30</v>
      </c>
      <c r="O152" s="13">
        <v>30</v>
      </c>
      <c r="P152" s="13">
        <v>5</v>
      </c>
    </row>
    <row r="153" spans="1:16" ht="15" customHeight="1" x14ac:dyDescent="0.15">
      <c r="A153" s="111"/>
      <c r="B153" s="205"/>
      <c r="C153" s="110" t="s">
        <v>86</v>
      </c>
      <c r="D153" s="13">
        <v>75</v>
      </c>
      <c r="E153" s="13">
        <v>0</v>
      </c>
      <c r="F153" s="13">
        <v>15</v>
      </c>
      <c r="G153" s="13">
        <v>60</v>
      </c>
      <c r="H153" s="13">
        <v>75</v>
      </c>
      <c r="I153" s="13">
        <v>57</v>
      </c>
      <c r="J153" s="13">
        <v>10</v>
      </c>
      <c r="K153" s="13">
        <v>8</v>
      </c>
      <c r="L153" s="13">
        <v>75</v>
      </c>
      <c r="M153" s="13">
        <v>10</v>
      </c>
      <c r="N153" s="13">
        <v>27</v>
      </c>
      <c r="O153" s="13">
        <v>29</v>
      </c>
      <c r="P153" s="13">
        <v>9</v>
      </c>
    </row>
    <row r="154" spans="1:16" ht="15" customHeight="1" x14ac:dyDescent="0.15">
      <c r="A154" s="111"/>
      <c r="B154" s="200"/>
      <c r="C154" s="110" t="s">
        <v>87</v>
      </c>
      <c r="D154" s="13">
        <v>62</v>
      </c>
      <c r="E154" s="13">
        <v>0</v>
      </c>
      <c r="F154" s="13">
        <v>18</v>
      </c>
      <c r="G154" s="13">
        <v>44</v>
      </c>
      <c r="H154" s="13">
        <v>62</v>
      </c>
      <c r="I154" s="13">
        <v>47</v>
      </c>
      <c r="J154" s="13">
        <v>12</v>
      </c>
      <c r="K154" s="13">
        <v>3</v>
      </c>
      <c r="L154" s="13">
        <v>62</v>
      </c>
      <c r="M154" s="13">
        <v>19</v>
      </c>
      <c r="N154" s="13">
        <v>23</v>
      </c>
      <c r="O154" s="13">
        <v>17</v>
      </c>
      <c r="P154" s="13">
        <v>3</v>
      </c>
    </row>
    <row r="155" spans="1:16" ht="15" customHeight="1" x14ac:dyDescent="0.15">
      <c r="A155" s="111"/>
      <c r="B155" s="200"/>
      <c r="C155" s="80" t="s">
        <v>88</v>
      </c>
      <c r="D155" s="13">
        <v>115</v>
      </c>
      <c r="E155" s="13">
        <v>0</v>
      </c>
      <c r="F155" s="13">
        <v>37</v>
      </c>
      <c r="G155" s="13">
        <v>78</v>
      </c>
      <c r="H155" s="13">
        <v>115</v>
      </c>
      <c r="I155" s="13">
        <v>92</v>
      </c>
      <c r="J155" s="13">
        <v>11</v>
      </c>
      <c r="K155" s="13">
        <v>12</v>
      </c>
      <c r="L155" s="13">
        <v>115</v>
      </c>
      <c r="M155" s="13">
        <v>22</v>
      </c>
      <c r="N155" s="13">
        <v>51</v>
      </c>
      <c r="O155" s="13">
        <v>32</v>
      </c>
      <c r="P155" s="13">
        <v>10</v>
      </c>
    </row>
    <row r="156" spans="1:16" ht="15" customHeight="1" x14ac:dyDescent="0.15">
      <c r="A156" s="111"/>
      <c r="B156" s="200"/>
      <c r="C156" s="80" t="s">
        <v>89</v>
      </c>
      <c r="D156" s="13">
        <v>115</v>
      </c>
      <c r="E156" s="13">
        <v>0</v>
      </c>
      <c r="F156" s="13">
        <v>40</v>
      </c>
      <c r="G156" s="13">
        <v>75</v>
      </c>
      <c r="H156" s="13">
        <v>115</v>
      </c>
      <c r="I156" s="13">
        <v>97</v>
      </c>
      <c r="J156" s="13">
        <v>10</v>
      </c>
      <c r="K156" s="13">
        <v>8</v>
      </c>
      <c r="L156" s="13">
        <v>115</v>
      </c>
      <c r="M156" s="13">
        <v>18</v>
      </c>
      <c r="N156" s="13">
        <v>45</v>
      </c>
      <c r="O156" s="13">
        <v>48</v>
      </c>
      <c r="P156" s="13">
        <v>4</v>
      </c>
    </row>
    <row r="157" spans="1:16" ht="15" customHeight="1" x14ac:dyDescent="0.15">
      <c r="A157" s="111"/>
      <c r="B157" s="200"/>
      <c r="C157" s="80" t="s">
        <v>90</v>
      </c>
      <c r="D157" s="13">
        <v>146</v>
      </c>
      <c r="E157" s="13">
        <v>0</v>
      </c>
      <c r="F157" s="13">
        <v>43</v>
      </c>
      <c r="G157" s="13">
        <v>103</v>
      </c>
      <c r="H157" s="13">
        <v>146</v>
      </c>
      <c r="I157" s="13">
        <v>127</v>
      </c>
      <c r="J157" s="13">
        <v>10</v>
      </c>
      <c r="K157" s="13">
        <v>9</v>
      </c>
      <c r="L157" s="13">
        <v>146</v>
      </c>
      <c r="M157" s="13">
        <v>38</v>
      </c>
      <c r="N157" s="13">
        <v>65</v>
      </c>
      <c r="O157" s="13">
        <v>36</v>
      </c>
      <c r="P157" s="13">
        <v>7</v>
      </c>
    </row>
    <row r="158" spans="1:16" ht="15" customHeight="1" x14ac:dyDescent="0.15">
      <c r="A158" s="109"/>
      <c r="B158" s="202"/>
      <c r="C158" s="108" t="s">
        <v>91</v>
      </c>
      <c r="D158" s="13">
        <v>319</v>
      </c>
      <c r="E158" s="13">
        <v>0</v>
      </c>
      <c r="F158" s="13">
        <v>81</v>
      </c>
      <c r="G158" s="13">
        <v>238</v>
      </c>
      <c r="H158" s="13">
        <v>319</v>
      </c>
      <c r="I158" s="13">
        <v>258</v>
      </c>
      <c r="J158" s="13">
        <v>38</v>
      </c>
      <c r="K158" s="13">
        <v>23</v>
      </c>
      <c r="L158" s="13">
        <v>319</v>
      </c>
      <c r="M158" s="13">
        <v>112</v>
      </c>
      <c r="N158" s="13">
        <v>101</v>
      </c>
      <c r="O158" s="13">
        <v>88</v>
      </c>
      <c r="P158" s="13">
        <v>18</v>
      </c>
    </row>
    <row r="159" spans="1:16" ht="15" customHeight="1" x14ac:dyDescent="0.15">
      <c r="A159" s="114" t="s">
        <v>129</v>
      </c>
      <c r="B159" s="17" t="s">
        <v>6</v>
      </c>
      <c r="C159" s="113" t="s">
        <v>16</v>
      </c>
      <c r="D159" s="13">
        <v>1165</v>
      </c>
      <c r="E159" s="13">
        <v>529</v>
      </c>
      <c r="F159" s="13">
        <v>267</v>
      </c>
      <c r="G159" s="13">
        <v>369</v>
      </c>
      <c r="H159" s="13">
        <v>1165</v>
      </c>
      <c r="I159" s="13">
        <v>1110</v>
      </c>
      <c r="J159" s="13">
        <v>11</v>
      </c>
      <c r="K159" s="13">
        <v>44</v>
      </c>
      <c r="L159" s="13">
        <v>1165</v>
      </c>
      <c r="M159" s="13">
        <v>75</v>
      </c>
      <c r="N159" s="13">
        <v>423</v>
      </c>
      <c r="O159" s="13">
        <v>606</v>
      </c>
      <c r="P159" s="13">
        <v>61</v>
      </c>
    </row>
    <row r="160" spans="1:16" ht="15" customHeight="1" x14ac:dyDescent="0.15">
      <c r="A160" s="201"/>
      <c r="B160" s="18" t="s">
        <v>7</v>
      </c>
      <c r="C160" s="112"/>
      <c r="D160" s="13"/>
      <c r="E160" s="13"/>
      <c r="F160" s="13"/>
      <c r="G160" s="13"/>
      <c r="H160" s="13"/>
      <c r="I160" s="13"/>
      <c r="J160" s="13"/>
      <c r="K160" s="13"/>
      <c r="L160" s="13"/>
      <c r="M160" s="13"/>
      <c r="N160" s="13"/>
      <c r="O160" s="13"/>
      <c r="P160" s="13"/>
    </row>
    <row r="161" spans="1:16" ht="15" customHeight="1" x14ac:dyDescent="0.15">
      <c r="A161" s="201"/>
      <c r="B161" s="18" t="s">
        <v>8</v>
      </c>
      <c r="C161" s="110" t="s">
        <v>93</v>
      </c>
      <c r="D161" s="13">
        <v>492</v>
      </c>
      <c r="E161" s="13">
        <v>253</v>
      </c>
      <c r="F161" s="13">
        <v>107</v>
      </c>
      <c r="G161" s="13">
        <v>132</v>
      </c>
      <c r="H161" s="13">
        <v>492</v>
      </c>
      <c r="I161" s="13">
        <v>471</v>
      </c>
      <c r="J161" s="13">
        <v>0</v>
      </c>
      <c r="K161" s="13">
        <v>21</v>
      </c>
      <c r="L161" s="13">
        <v>492</v>
      </c>
      <c r="M161" s="13">
        <v>17</v>
      </c>
      <c r="N161" s="13">
        <v>186</v>
      </c>
      <c r="O161" s="13">
        <v>255</v>
      </c>
      <c r="P161" s="13">
        <v>34</v>
      </c>
    </row>
    <row r="162" spans="1:16" ht="15" customHeight="1" x14ac:dyDescent="0.15">
      <c r="A162" s="201"/>
      <c r="B162" s="18" t="s">
        <v>9</v>
      </c>
      <c r="C162" s="110" t="s">
        <v>94</v>
      </c>
      <c r="D162" s="13">
        <v>194</v>
      </c>
      <c r="E162" s="13">
        <v>87</v>
      </c>
      <c r="F162" s="13">
        <v>53</v>
      </c>
      <c r="G162" s="13">
        <v>54</v>
      </c>
      <c r="H162" s="13">
        <v>194</v>
      </c>
      <c r="I162" s="13">
        <v>183</v>
      </c>
      <c r="J162" s="13">
        <v>2</v>
      </c>
      <c r="K162" s="13">
        <v>9</v>
      </c>
      <c r="L162" s="13">
        <v>194</v>
      </c>
      <c r="M162" s="13">
        <v>13</v>
      </c>
      <c r="N162" s="13">
        <v>71</v>
      </c>
      <c r="O162" s="13">
        <v>103</v>
      </c>
      <c r="P162" s="13">
        <v>7</v>
      </c>
    </row>
    <row r="163" spans="1:16" ht="15" customHeight="1" x14ac:dyDescent="0.15">
      <c r="A163" s="111"/>
      <c r="B163" s="18"/>
      <c r="C163" s="110" t="s">
        <v>95</v>
      </c>
      <c r="D163" s="13">
        <v>433</v>
      </c>
      <c r="E163" s="13">
        <v>173</v>
      </c>
      <c r="F163" s="13">
        <v>95</v>
      </c>
      <c r="G163" s="13">
        <v>165</v>
      </c>
      <c r="H163" s="13">
        <v>433</v>
      </c>
      <c r="I163" s="13">
        <v>413</v>
      </c>
      <c r="J163" s="13">
        <v>7</v>
      </c>
      <c r="K163" s="13">
        <v>13</v>
      </c>
      <c r="L163" s="13">
        <v>433</v>
      </c>
      <c r="M163" s="13">
        <v>39</v>
      </c>
      <c r="N163" s="13">
        <v>153</v>
      </c>
      <c r="O163" s="13">
        <v>224</v>
      </c>
      <c r="P163" s="13">
        <v>17</v>
      </c>
    </row>
    <row r="164" spans="1:16" ht="15" customHeight="1" x14ac:dyDescent="0.15">
      <c r="A164" s="111"/>
      <c r="B164" s="19"/>
      <c r="C164" s="108" t="s">
        <v>96</v>
      </c>
      <c r="D164" s="13">
        <v>46</v>
      </c>
      <c r="E164" s="13">
        <v>16</v>
      </c>
      <c r="F164" s="13">
        <v>12</v>
      </c>
      <c r="G164" s="13">
        <v>18</v>
      </c>
      <c r="H164" s="13">
        <v>46</v>
      </c>
      <c r="I164" s="13">
        <v>43</v>
      </c>
      <c r="J164" s="13">
        <v>2</v>
      </c>
      <c r="K164" s="13">
        <v>1</v>
      </c>
      <c r="L164" s="13">
        <v>46</v>
      </c>
      <c r="M164" s="13">
        <v>6</v>
      </c>
      <c r="N164" s="13">
        <v>13</v>
      </c>
      <c r="O164" s="13">
        <v>24</v>
      </c>
      <c r="P164" s="13">
        <v>3</v>
      </c>
    </row>
    <row r="165" spans="1:16" ht="15" customHeight="1" x14ac:dyDescent="0.15">
      <c r="A165" s="111"/>
      <c r="B165" s="11" t="s">
        <v>2</v>
      </c>
      <c r="C165" s="113" t="s">
        <v>16</v>
      </c>
      <c r="D165" s="13">
        <v>835</v>
      </c>
      <c r="E165" s="13">
        <v>0</v>
      </c>
      <c r="F165" s="13">
        <v>343</v>
      </c>
      <c r="G165" s="13">
        <v>492</v>
      </c>
      <c r="H165" s="13">
        <v>835</v>
      </c>
      <c r="I165" s="13">
        <v>744</v>
      </c>
      <c r="J165" s="13">
        <v>29</v>
      </c>
      <c r="K165" s="13">
        <v>62</v>
      </c>
      <c r="L165" s="13">
        <v>835</v>
      </c>
      <c r="M165" s="13">
        <v>133</v>
      </c>
      <c r="N165" s="13">
        <v>264</v>
      </c>
      <c r="O165" s="13">
        <v>393</v>
      </c>
      <c r="P165" s="13">
        <v>45</v>
      </c>
    </row>
    <row r="166" spans="1:16" ht="15" customHeight="1" x14ac:dyDescent="0.15">
      <c r="A166" s="111"/>
      <c r="B166" s="11" t="s">
        <v>3</v>
      </c>
      <c r="C166" s="112"/>
      <c r="D166" s="13"/>
      <c r="E166" s="13"/>
      <c r="F166" s="13"/>
      <c r="G166" s="13"/>
      <c r="H166" s="13"/>
      <c r="I166" s="13"/>
      <c r="J166" s="13"/>
      <c r="K166" s="13"/>
      <c r="L166" s="13"/>
      <c r="M166" s="13"/>
      <c r="N166" s="13"/>
      <c r="O166" s="13"/>
      <c r="P166" s="13"/>
    </row>
    <row r="167" spans="1:16" ht="15" customHeight="1" x14ac:dyDescent="0.15">
      <c r="A167" s="111"/>
      <c r="B167" s="11" t="s">
        <v>4</v>
      </c>
      <c r="C167" s="110" t="s">
        <v>93</v>
      </c>
      <c r="D167" s="13">
        <v>160</v>
      </c>
      <c r="E167" s="13">
        <v>0</v>
      </c>
      <c r="F167" s="13">
        <v>70</v>
      </c>
      <c r="G167" s="13">
        <v>90</v>
      </c>
      <c r="H167" s="13">
        <v>160</v>
      </c>
      <c r="I167" s="13">
        <v>150</v>
      </c>
      <c r="J167" s="13">
        <v>2</v>
      </c>
      <c r="K167" s="13">
        <v>8</v>
      </c>
      <c r="L167" s="13">
        <v>160</v>
      </c>
      <c r="M167" s="13">
        <v>20</v>
      </c>
      <c r="N167" s="13">
        <v>41</v>
      </c>
      <c r="O167" s="13">
        <v>85</v>
      </c>
      <c r="P167" s="13">
        <v>14</v>
      </c>
    </row>
    <row r="168" spans="1:16" ht="15" customHeight="1" x14ac:dyDescent="0.15">
      <c r="A168" s="111"/>
      <c r="B168" s="11"/>
      <c r="C168" s="110" t="s">
        <v>94</v>
      </c>
      <c r="D168" s="13">
        <v>196</v>
      </c>
      <c r="E168" s="13">
        <v>0</v>
      </c>
      <c r="F168" s="13">
        <v>87</v>
      </c>
      <c r="G168" s="13">
        <v>109</v>
      </c>
      <c r="H168" s="13">
        <v>196</v>
      </c>
      <c r="I168" s="13">
        <v>173</v>
      </c>
      <c r="J168" s="13">
        <v>6</v>
      </c>
      <c r="K168" s="13">
        <v>17</v>
      </c>
      <c r="L168" s="13">
        <v>196</v>
      </c>
      <c r="M168" s="13">
        <v>29</v>
      </c>
      <c r="N168" s="13">
        <v>65</v>
      </c>
      <c r="O168" s="13">
        <v>91</v>
      </c>
      <c r="P168" s="13">
        <v>11</v>
      </c>
    </row>
    <row r="169" spans="1:16" ht="15" customHeight="1" x14ac:dyDescent="0.15">
      <c r="A169" s="111"/>
      <c r="B169" s="11"/>
      <c r="C169" s="110" t="s">
        <v>95</v>
      </c>
      <c r="D169" s="13">
        <v>402</v>
      </c>
      <c r="E169" s="13">
        <v>0</v>
      </c>
      <c r="F169" s="13">
        <v>165</v>
      </c>
      <c r="G169" s="13">
        <v>237</v>
      </c>
      <c r="H169" s="13">
        <v>402</v>
      </c>
      <c r="I169" s="13">
        <v>365</v>
      </c>
      <c r="J169" s="13">
        <v>13</v>
      </c>
      <c r="K169" s="13">
        <v>24</v>
      </c>
      <c r="L169" s="13">
        <v>402</v>
      </c>
      <c r="M169" s="13">
        <v>65</v>
      </c>
      <c r="N169" s="13">
        <v>134</v>
      </c>
      <c r="O169" s="13">
        <v>189</v>
      </c>
      <c r="P169" s="13">
        <v>14</v>
      </c>
    </row>
    <row r="170" spans="1:16" ht="15" customHeight="1" x14ac:dyDescent="0.15">
      <c r="A170" s="111"/>
      <c r="B170" s="11"/>
      <c r="C170" s="108" t="s">
        <v>96</v>
      </c>
      <c r="D170" s="13">
        <v>77</v>
      </c>
      <c r="E170" s="13">
        <v>0</v>
      </c>
      <c r="F170" s="13">
        <v>21</v>
      </c>
      <c r="G170" s="13">
        <v>56</v>
      </c>
      <c r="H170" s="13">
        <v>77</v>
      </c>
      <c r="I170" s="13">
        <v>56</v>
      </c>
      <c r="J170" s="13">
        <v>8</v>
      </c>
      <c r="K170" s="13">
        <v>13</v>
      </c>
      <c r="L170" s="13">
        <v>77</v>
      </c>
      <c r="M170" s="13">
        <v>19</v>
      </c>
      <c r="N170" s="13">
        <v>24</v>
      </c>
      <c r="O170" s="13">
        <v>28</v>
      </c>
      <c r="P170" s="13">
        <v>6</v>
      </c>
    </row>
    <row r="171" spans="1:16" ht="15" customHeight="1" x14ac:dyDescent="0.15">
      <c r="A171" s="111"/>
      <c r="B171" s="204" t="s">
        <v>5</v>
      </c>
      <c r="C171" s="113" t="s">
        <v>16</v>
      </c>
      <c r="D171" s="13">
        <v>955</v>
      </c>
      <c r="E171" s="13">
        <v>0</v>
      </c>
      <c r="F171" s="13">
        <v>259</v>
      </c>
      <c r="G171" s="13">
        <v>696</v>
      </c>
      <c r="H171" s="13">
        <v>955</v>
      </c>
      <c r="I171" s="13">
        <v>766</v>
      </c>
      <c r="J171" s="13">
        <v>118</v>
      </c>
      <c r="K171" s="13">
        <v>71</v>
      </c>
      <c r="L171" s="13">
        <v>955</v>
      </c>
      <c r="M171" s="13">
        <v>241</v>
      </c>
      <c r="N171" s="13">
        <v>358</v>
      </c>
      <c r="O171" s="13">
        <v>295</v>
      </c>
      <c r="P171" s="13">
        <v>61</v>
      </c>
    </row>
    <row r="172" spans="1:16" ht="15" customHeight="1" x14ac:dyDescent="0.15">
      <c r="A172" s="111"/>
      <c r="B172" s="205"/>
      <c r="C172" s="112"/>
      <c r="D172" s="13"/>
      <c r="E172" s="13"/>
      <c r="F172" s="13"/>
      <c r="G172" s="13"/>
      <c r="H172" s="13"/>
      <c r="I172" s="13"/>
      <c r="J172" s="13"/>
      <c r="K172" s="13"/>
      <c r="L172" s="13"/>
      <c r="M172" s="13"/>
      <c r="N172" s="13"/>
      <c r="O172" s="13"/>
      <c r="P172" s="13"/>
    </row>
    <row r="173" spans="1:16" ht="15" customHeight="1" x14ac:dyDescent="0.15">
      <c r="A173" s="111"/>
      <c r="B173" s="205"/>
      <c r="C173" s="110" t="s">
        <v>93</v>
      </c>
      <c r="D173" s="13">
        <v>290</v>
      </c>
      <c r="E173" s="13">
        <v>0</v>
      </c>
      <c r="F173" s="13">
        <v>67</v>
      </c>
      <c r="G173" s="13">
        <v>223</v>
      </c>
      <c r="H173" s="13">
        <v>290</v>
      </c>
      <c r="I173" s="13">
        <v>222</v>
      </c>
      <c r="J173" s="13">
        <v>50</v>
      </c>
      <c r="K173" s="13">
        <v>18</v>
      </c>
      <c r="L173" s="13">
        <v>290</v>
      </c>
      <c r="M173" s="13">
        <v>61</v>
      </c>
      <c r="N173" s="13">
        <v>118</v>
      </c>
      <c r="O173" s="13">
        <v>92</v>
      </c>
      <c r="P173" s="13">
        <v>19</v>
      </c>
    </row>
    <row r="174" spans="1:16" ht="15" customHeight="1" x14ac:dyDescent="0.15">
      <c r="A174" s="111"/>
      <c r="B174" s="205"/>
      <c r="C174" s="110" t="s">
        <v>94</v>
      </c>
      <c r="D174" s="13">
        <v>208</v>
      </c>
      <c r="E174" s="13">
        <v>0</v>
      </c>
      <c r="F174" s="13">
        <v>72</v>
      </c>
      <c r="G174" s="13">
        <v>136</v>
      </c>
      <c r="H174" s="13">
        <v>208</v>
      </c>
      <c r="I174" s="13">
        <v>177</v>
      </c>
      <c r="J174" s="13">
        <v>17</v>
      </c>
      <c r="K174" s="13">
        <v>14</v>
      </c>
      <c r="L174" s="13">
        <v>208</v>
      </c>
      <c r="M174" s="13">
        <v>48</v>
      </c>
      <c r="N174" s="13">
        <v>80</v>
      </c>
      <c r="O174" s="13">
        <v>70</v>
      </c>
      <c r="P174" s="13">
        <v>10</v>
      </c>
    </row>
    <row r="175" spans="1:16" ht="15" customHeight="1" x14ac:dyDescent="0.15">
      <c r="A175" s="111"/>
      <c r="B175" s="205"/>
      <c r="C175" s="110" t="s">
        <v>95</v>
      </c>
      <c r="D175" s="13">
        <v>404</v>
      </c>
      <c r="E175" s="13">
        <v>0</v>
      </c>
      <c r="F175" s="13">
        <v>107</v>
      </c>
      <c r="G175" s="13">
        <v>297</v>
      </c>
      <c r="H175" s="13">
        <v>404</v>
      </c>
      <c r="I175" s="13">
        <v>326</v>
      </c>
      <c r="J175" s="13">
        <v>46</v>
      </c>
      <c r="K175" s="13">
        <v>32</v>
      </c>
      <c r="L175" s="13">
        <v>404</v>
      </c>
      <c r="M175" s="13">
        <v>115</v>
      </c>
      <c r="N175" s="13">
        <v>143</v>
      </c>
      <c r="O175" s="13">
        <v>117</v>
      </c>
      <c r="P175" s="13">
        <v>29</v>
      </c>
    </row>
    <row r="176" spans="1:16" ht="15" customHeight="1" x14ac:dyDescent="0.15">
      <c r="A176" s="109"/>
      <c r="B176" s="202"/>
      <c r="C176" s="108" t="s">
        <v>96</v>
      </c>
      <c r="D176" s="13">
        <v>53</v>
      </c>
      <c r="E176" s="13">
        <v>0</v>
      </c>
      <c r="F176" s="13">
        <v>13</v>
      </c>
      <c r="G176" s="13">
        <v>40</v>
      </c>
      <c r="H176" s="13">
        <v>53</v>
      </c>
      <c r="I176" s="13">
        <v>41</v>
      </c>
      <c r="J176" s="13">
        <v>5</v>
      </c>
      <c r="K176" s="13">
        <v>7</v>
      </c>
      <c r="L176" s="13">
        <v>53</v>
      </c>
      <c r="M176" s="13">
        <v>17</v>
      </c>
      <c r="N176" s="13">
        <v>17</v>
      </c>
      <c r="O176" s="13">
        <v>16</v>
      </c>
      <c r="P176" s="13">
        <v>3</v>
      </c>
    </row>
    <row r="177" spans="1:16" ht="15" customHeight="1" x14ac:dyDescent="0.15">
      <c r="A177" s="70" t="s">
        <v>462</v>
      </c>
      <c r="B177" s="17" t="s">
        <v>6</v>
      </c>
      <c r="C177" s="113" t="s">
        <v>16</v>
      </c>
      <c r="D177" s="13">
        <v>1165</v>
      </c>
      <c r="E177" s="13">
        <v>529</v>
      </c>
      <c r="F177" s="13">
        <v>267</v>
      </c>
      <c r="G177" s="13">
        <v>369</v>
      </c>
      <c r="H177" s="13">
        <v>1165</v>
      </c>
      <c r="I177" s="13">
        <v>1110</v>
      </c>
      <c r="J177" s="13">
        <v>11</v>
      </c>
      <c r="K177" s="13">
        <v>44</v>
      </c>
      <c r="L177" s="13">
        <v>1165</v>
      </c>
      <c r="M177" s="13">
        <v>75</v>
      </c>
      <c r="N177" s="13">
        <v>423</v>
      </c>
      <c r="O177" s="13">
        <v>606</v>
      </c>
      <c r="P177" s="13">
        <v>61</v>
      </c>
    </row>
    <row r="178" spans="1:16" ht="15" customHeight="1" x14ac:dyDescent="0.15">
      <c r="A178" s="148" t="s">
        <v>60</v>
      </c>
      <c r="B178" s="18" t="s">
        <v>7</v>
      </c>
      <c r="C178" s="112"/>
      <c r="D178" s="13"/>
      <c r="E178" s="13"/>
      <c r="F178" s="13"/>
      <c r="G178" s="13"/>
      <c r="H178" s="13"/>
      <c r="I178" s="13"/>
      <c r="J178" s="13"/>
      <c r="K178" s="13"/>
      <c r="L178" s="13"/>
      <c r="M178" s="13"/>
      <c r="N178" s="13"/>
      <c r="O178" s="13"/>
      <c r="P178" s="13"/>
    </row>
    <row r="179" spans="1:16" ht="15" customHeight="1" x14ac:dyDescent="0.15">
      <c r="A179" s="148" t="s">
        <v>71</v>
      </c>
      <c r="B179" s="18" t="s">
        <v>8</v>
      </c>
      <c r="C179" s="451" t="s">
        <v>120</v>
      </c>
      <c r="D179" s="13">
        <v>177</v>
      </c>
      <c r="E179" s="13">
        <v>98</v>
      </c>
      <c r="F179" s="13">
        <v>42</v>
      </c>
      <c r="G179" s="13">
        <v>37</v>
      </c>
      <c r="H179" s="13">
        <v>177</v>
      </c>
      <c r="I179" s="13">
        <v>169</v>
      </c>
      <c r="J179" s="13">
        <v>2</v>
      </c>
      <c r="K179" s="13">
        <v>6</v>
      </c>
      <c r="L179" s="13">
        <v>177</v>
      </c>
      <c r="M179" s="13">
        <v>6</v>
      </c>
      <c r="N179" s="13">
        <v>66</v>
      </c>
      <c r="O179" s="13">
        <v>98</v>
      </c>
      <c r="P179" s="13">
        <v>7</v>
      </c>
    </row>
    <row r="180" spans="1:16" ht="15" customHeight="1" x14ac:dyDescent="0.15">
      <c r="A180" s="201"/>
      <c r="B180" s="18" t="s">
        <v>9</v>
      </c>
      <c r="C180" s="452" t="s">
        <v>121</v>
      </c>
      <c r="D180" s="13">
        <v>96</v>
      </c>
      <c r="E180" s="13">
        <v>43</v>
      </c>
      <c r="F180" s="13">
        <v>23</v>
      </c>
      <c r="G180" s="13">
        <v>30</v>
      </c>
      <c r="H180" s="13">
        <v>96</v>
      </c>
      <c r="I180" s="13">
        <v>90</v>
      </c>
      <c r="J180" s="13">
        <v>0</v>
      </c>
      <c r="K180" s="13">
        <v>6</v>
      </c>
      <c r="L180" s="13">
        <v>96</v>
      </c>
      <c r="M180" s="13">
        <v>4</v>
      </c>
      <c r="N180" s="13">
        <v>36</v>
      </c>
      <c r="O180" s="13">
        <v>53</v>
      </c>
      <c r="P180" s="13">
        <v>3</v>
      </c>
    </row>
    <row r="181" spans="1:16" ht="15" customHeight="1" x14ac:dyDescent="0.15">
      <c r="A181" s="111"/>
      <c r="B181" s="18"/>
      <c r="C181" s="452" t="s">
        <v>122</v>
      </c>
      <c r="D181" s="13">
        <v>190</v>
      </c>
      <c r="E181" s="13">
        <v>107</v>
      </c>
      <c r="F181" s="13">
        <v>25</v>
      </c>
      <c r="G181" s="13">
        <v>58</v>
      </c>
      <c r="H181" s="13">
        <v>190</v>
      </c>
      <c r="I181" s="13">
        <v>186</v>
      </c>
      <c r="J181" s="13">
        <v>1</v>
      </c>
      <c r="K181" s="13">
        <v>3</v>
      </c>
      <c r="L181" s="13">
        <v>190</v>
      </c>
      <c r="M181" s="13">
        <v>11</v>
      </c>
      <c r="N181" s="13">
        <v>81</v>
      </c>
      <c r="O181" s="13">
        <v>89</v>
      </c>
      <c r="P181" s="13">
        <v>9</v>
      </c>
    </row>
    <row r="182" spans="1:16" ht="15" customHeight="1" x14ac:dyDescent="0.15">
      <c r="A182" s="111"/>
      <c r="B182" s="18"/>
      <c r="C182" s="452" t="s">
        <v>123</v>
      </c>
      <c r="D182" s="13">
        <v>284</v>
      </c>
      <c r="E182" s="13">
        <v>134</v>
      </c>
      <c r="F182" s="13">
        <v>49</v>
      </c>
      <c r="G182" s="13">
        <v>101</v>
      </c>
      <c r="H182" s="13">
        <v>284</v>
      </c>
      <c r="I182" s="13">
        <v>276</v>
      </c>
      <c r="J182" s="13">
        <v>4</v>
      </c>
      <c r="K182" s="13">
        <v>4</v>
      </c>
      <c r="L182" s="13">
        <v>284</v>
      </c>
      <c r="M182" s="13">
        <v>24</v>
      </c>
      <c r="N182" s="13">
        <v>121</v>
      </c>
      <c r="O182" s="13">
        <v>124</v>
      </c>
      <c r="P182" s="13">
        <v>15</v>
      </c>
    </row>
    <row r="183" spans="1:16" ht="15" customHeight="1" x14ac:dyDescent="0.15">
      <c r="A183" s="111"/>
      <c r="B183" s="19"/>
      <c r="C183" s="128" t="s">
        <v>66</v>
      </c>
      <c r="D183" s="13">
        <v>418</v>
      </c>
      <c r="E183" s="13">
        <v>147</v>
      </c>
      <c r="F183" s="13">
        <v>128</v>
      </c>
      <c r="G183" s="13">
        <v>143</v>
      </c>
      <c r="H183" s="13">
        <v>418</v>
      </c>
      <c r="I183" s="13">
        <v>389</v>
      </c>
      <c r="J183" s="13">
        <v>4</v>
      </c>
      <c r="K183" s="13">
        <v>25</v>
      </c>
      <c r="L183" s="13">
        <v>418</v>
      </c>
      <c r="M183" s="13">
        <v>30</v>
      </c>
      <c r="N183" s="13">
        <v>119</v>
      </c>
      <c r="O183" s="13">
        <v>242</v>
      </c>
      <c r="P183" s="13">
        <v>27</v>
      </c>
    </row>
    <row r="184" spans="1:16" ht="15" customHeight="1" x14ac:dyDescent="0.15">
      <c r="A184" s="111"/>
      <c r="B184" s="11" t="s">
        <v>2</v>
      </c>
      <c r="C184" s="113" t="s">
        <v>16</v>
      </c>
      <c r="D184" s="13">
        <v>835</v>
      </c>
      <c r="E184" s="13">
        <v>0</v>
      </c>
      <c r="F184" s="13">
        <v>343</v>
      </c>
      <c r="G184" s="13">
        <v>492</v>
      </c>
      <c r="H184" s="13">
        <v>835</v>
      </c>
      <c r="I184" s="13">
        <v>744</v>
      </c>
      <c r="J184" s="13">
        <v>29</v>
      </c>
      <c r="K184" s="13">
        <v>62</v>
      </c>
      <c r="L184" s="13">
        <v>835</v>
      </c>
      <c r="M184" s="13">
        <v>133</v>
      </c>
      <c r="N184" s="13">
        <v>264</v>
      </c>
      <c r="O184" s="13">
        <v>393</v>
      </c>
      <c r="P184" s="13">
        <v>45</v>
      </c>
    </row>
    <row r="185" spans="1:16" ht="15" customHeight="1" x14ac:dyDescent="0.15">
      <c r="A185" s="111"/>
      <c r="B185" s="11" t="s">
        <v>3</v>
      </c>
      <c r="C185" s="112"/>
      <c r="D185" s="13"/>
      <c r="E185" s="13"/>
      <c r="F185" s="13"/>
      <c r="G185" s="13"/>
      <c r="H185" s="13"/>
      <c r="I185" s="13"/>
      <c r="J185" s="13"/>
      <c r="K185" s="13"/>
      <c r="L185" s="13"/>
      <c r="M185" s="13"/>
      <c r="N185" s="13"/>
      <c r="O185" s="13"/>
      <c r="P185" s="13"/>
    </row>
    <row r="186" spans="1:16" ht="15" customHeight="1" x14ac:dyDescent="0.15">
      <c r="A186" s="111"/>
      <c r="B186" s="11" t="s">
        <v>4</v>
      </c>
      <c r="C186" s="451" t="s">
        <v>120</v>
      </c>
      <c r="D186" s="13">
        <v>164</v>
      </c>
      <c r="E186" s="13">
        <v>0</v>
      </c>
      <c r="F186" s="13">
        <v>95</v>
      </c>
      <c r="G186" s="13">
        <v>69</v>
      </c>
      <c r="H186" s="13">
        <v>164</v>
      </c>
      <c r="I186" s="13">
        <v>153</v>
      </c>
      <c r="J186" s="13">
        <v>3</v>
      </c>
      <c r="K186" s="13">
        <v>8</v>
      </c>
      <c r="L186" s="13">
        <v>164</v>
      </c>
      <c r="M186" s="13">
        <v>19</v>
      </c>
      <c r="N186" s="13">
        <v>49</v>
      </c>
      <c r="O186" s="13">
        <v>91</v>
      </c>
      <c r="P186" s="13">
        <v>5</v>
      </c>
    </row>
    <row r="187" spans="1:16" ht="15" customHeight="1" x14ac:dyDescent="0.15">
      <c r="A187" s="111"/>
      <c r="B187" s="11"/>
      <c r="C187" s="452" t="s">
        <v>121</v>
      </c>
      <c r="D187" s="13">
        <v>164</v>
      </c>
      <c r="E187" s="13">
        <v>0</v>
      </c>
      <c r="F187" s="13">
        <v>57</v>
      </c>
      <c r="G187" s="13">
        <v>107</v>
      </c>
      <c r="H187" s="13">
        <v>164</v>
      </c>
      <c r="I187" s="13">
        <v>150</v>
      </c>
      <c r="J187" s="13">
        <v>5</v>
      </c>
      <c r="K187" s="13">
        <v>9</v>
      </c>
      <c r="L187" s="13">
        <v>164</v>
      </c>
      <c r="M187" s="13">
        <v>22</v>
      </c>
      <c r="N187" s="13">
        <v>58</v>
      </c>
      <c r="O187" s="13">
        <v>75</v>
      </c>
      <c r="P187" s="13">
        <v>9</v>
      </c>
    </row>
    <row r="188" spans="1:16" ht="15" customHeight="1" x14ac:dyDescent="0.15">
      <c r="A188" s="111"/>
      <c r="B188" s="11"/>
      <c r="C188" s="452" t="s">
        <v>122</v>
      </c>
      <c r="D188" s="13">
        <v>42</v>
      </c>
      <c r="E188" s="13">
        <v>0</v>
      </c>
      <c r="F188" s="13">
        <v>18</v>
      </c>
      <c r="G188" s="13">
        <v>24</v>
      </c>
      <c r="H188" s="13">
        <v>42</v>
      </c>
      <c r="I188" s="13">
        <v>37</v>
      </c>
      <c r="J188" s="13">
        <v>1</v>
      </c>
      <c r="K188" s="13">
        <v>4</v>
      </c>
      <c r="L188" s="13">
        <v>42</v>
      </c>
      <c r="M188" s="13">
        <v>7</v>
      </c>
      <c r="N188" s="13">
        <v>13</v>
      </c>
      <c r="O188" s="13">
        <v>20</v>
      </c>
      <c r="P188" s="13">
        <v>2</v>
      </c>
    </row>
    <row r="189" spans="1:16" ht="15" customHeight="1" x14ac:dyDescent="0.15">
      <c r="A189" s="111"/>
      <c r="B189" s="11"/>
      <c r="C189" s="452" t="s">
        <v>123</v>
      </c>
      <c r="D189" s="13">
        <v>158</v>
      </c>
      <c r="E189" s="13">
        <v>0</v>
      </c>
      <c r="F189" s="13">
        <v>37</v>
      </c>
      <c r="G189" s="13">
        <v>121</v>
      </c>
      <c r="H189" s="13">
        <v>158</v>
      </c>
      <c r="I189" s="13">
        <v>129</v>
      </c>
      <c r="J189" s="13">
        <v>13</v>
      </c>
      <c r="K189" s="13">
        <v>16</v>
      </c>
      <c r="L189" s="13">
        <v>158</v>
      </c>
      <c r="M189" s="13">
        <v>49</v>
      </c>
      <c r="N189" s="13">
        <v>44</v>
      </c>
      <c r="O189" s="13">
        <v>58</v>
      </c>
      <c r="P189" s="13">
        <v>7</v>
      </c>
    </row>
    <row r="190" spans="1:16" ht="15" customHeight="1" x14ac:dyDescent="0.15">
      <c r="A190" s="111"/>
      <c r="B190" s="11"/>
      <c r="C190" s="128" t="s">
        <v>66</v>
      </c>
      <c r="D190" s="13">
        <v>307</v>
      </c>
      <c r="E190" s="13">
        <v>0</v>
      </c>
      <c r="F190" s="13">
        <v>136</v>
      </c>
      <c r="G190" s="13">
        <v>171</v>
      </c>
      <c r="H190" s="13">
        <v>307</v>
      </c>
      <c r="I190" s="13">
        <v>275</v>
      </c>
      <c r="J190" s="13">
        <v>7</v>
      </c>
      <c r="K190" s="13">
        <v>25</v>
      </c>
      <c r="L190" s="13">
        <v>307</v>
      </c>
      <c r="M190" s="13">
        <v>36</v>
      </c>
      <c r="N190" s="13">
        <v>100</v>
      </c>
      <c r="O190" s="13">
        <v>149</v>
      </c>
      <c r="P190" s="13">
        <v>22</v>
      </c>
    </row>
    <row r="191" spans="1:16" ht="15" customHeight="1" x14ac:dyDescent="0.15">
      <c r="A191" s="111"/>
      <c r="B191" s="204" t="s">
        <v>5</v>
      </c>
      <c r="C191" s="113" t="s">
        <v>16</v>
      </c>
      <c r="D191" s="13">
        <v>955</v>
      </c>
      <c r="E191" s="13">
        <v>0</v>
      </c>
      <c r="F191" s="13">
        <v>259</v>
      </c>
      <c r="G191" s="13">
        <v>696</v>
      </c>
      <c r="H191" s="13">
        <v>955</v>
      </c>
      <c r="I191" s="13">
        <v>766</v>
      </c>
      <c r="J191" s="13">
        <v>118</v>
      </c>
      <c r="K191" s="13">
        <v>71</v>
      </c>
      <c r="L191" s="13">
        <v>955</v>
      </c>
      <c r="M191" s="13">
        <v>241</v>
      </c>
      <c r="N191" s="13">
        <v>358</v>
      </c>
      <c r="O191" s="13">
        <v>295</v>
      </c>
      <c r="P191" s="13">
        <v>61</v>
      </c>
    </row>
    <row r="192" spans="1:16" ht="15" customHeight="1" x14ac:dyDescent="0.15">
      <c r="A192" s="111"/>
      <c r="B192" s="205"/>
      <c r="C192" s="112"/>
      <c r="D192" s="13"/>
      <c r="E192" s="13"/>
      <c r="F192" s="13"/>
      <c r="G192" s="13"/>
      <c r="H192" s="13"/>
      <c r="I192" s="13"/>
      <c r="J192" s="13"/>
      <c r="K192" s="13"/>
      <c r="L192" s="13"/>
      <c r="M192" s="13"/>
      <c r="N192" s="13"/>
      <c r="O192" s="13"/>
      <c r="P192" s="13"/>
    </row>
    <row r="193" spans="1:16" ht="15" customHeight="1" x14ac:dyDescent="0.15">
      <c r="A193" s="111"/>
      <c r="B193" s="205"/>
      <c r="C193" s="451" t="s">
        <v>120</v>
      </c>
      <c r="D193" s="13">
        <v>89</v>
      </c>
      <c r="E193" s="13">
        <v>0</v>
      </c>
      <c r="F193" s="13">
        <v>44</v>
      </c>
      <c r="G193" s="13">
        <v>45</v>
      </c>
      <c r="H193" s="13">
        <v>89</v>
      </c>
      <c r="I193" s="13">
        <v>81</v>
      </c>
      <c r="J193" s="13">
        <v>6</v>
      </c>
      <c r="K193" s="13">
        <v>2</v>
      </c>
      <c r="L193" s="13">
        <v>89</v>
      </c>
      <c r="M193" s="13">
        <v>11</v>
      </c>
      <c r="N193" s="13">
        <v>34</v>
      </c>
      <c r="O193" s="13">
        <v>42</v>
      </c>
      <c r="P193" s="13">
        <v>2</v>
      </c>
    </row>
    <row r="194" spans="1:16" ht="15" customHeight="1" x14ac:dyDescent="0.15">
      <c r="A194" s="111"/>
      <c r="B194" s="205"/>
      <c r="C194" s="452" t="s">
        <v>121</v>
      </c>
      <c r="D194" s="13">
        <v>93</v>
      </c>
      <c r="E194" s="13">
        <v>0</v>
      </c>
      <c r="F194" s="13">
        <v>33</v>
      </c>
      <c r="G194" s="13">
        <v>60</v>
      </c>
      <c r="H194" s="13">
        <v>93</v>
      </c>
      <c r="I194" s="13">
        <v>90</v>
      </c>
      <c r="J194" s="13">
        <v>2</v>
      </c>
      <c r="K194" s="13">
        <v>1</v>
      </c>
      <c r="L194" s="13">
        <v>93</v>
      </c>
      <c r="M194" s="13">
        <v>9</v>
      </c>
      <c r="N194" s="13">
        <v>41</v>
      </c>
      <c r="O194" s="13">
        <v>40</v>
      </c>
      <c r="P194" s="13">
        <v>3</v>
      </c>
    </row>
    <row r="195" spans="1:16" ht="15" customHeight="1" x14ac:dyDescent="0.15">
      <c r="A195" s="111"/>
      <c r="B195" s="205"/>
      <c r="C195" s="452" t="s">
        <v>122</v>
      </c>
      <c r="D195" s="13">
        <v>63</v>
      </c>
      <c r="E195" s="13">
        <v>0</v>
      </c>
      <c r="F195" s="13">
        <v>17</v>
      </c>
      <c r="G195" s="13">
        <v>46</v>
      </c>
      <c r="H195" s="13">
        <v>63</v>
      </c>
      <c r="I195" s="13">
        <v>57</v>
      </c>
      <c r="J195" s="13">
        <v>3</v>
      </c>
      <c r="K195" s="13">
        <v>3</v>
      </c>
      <c r="L195" s="13">
        <v>63</v>
      </c>
      <c r="M195" s="13">
        <v>18</v>
      </c>
      <c r="N195" s="13">
        <v>31</v>
      </c>
      <c r="O195" s="13">
        <v>14</v>
      </c>
      <c r="P195" s="13">
        <v>0</v>
      </c>
    </row>
    <row r="196" spans="1:16" ht="15" customHeight="1" x14ac:dyDescent="0.15">
      <c r="A196" s="111"/>
      <c r="B196" s="200"/>
      <c r="C196" s="452" t="s">
        <v>123</v>
      </c>
      <c r="D196" s="13">
        <v>405</v>
      </c>
      <c r="E196" s="13">
        <v>0</v>
      </c>
      <c r="F196" s="13">
        <v>73</v>
      </c>
      <c r="G196" s="13">
        <v>332</v>
      </c>
      <c r="H196" s="13">
        <v>405</v>
      </c>
      <c r="I196" s="13">
        <v>302</v>
      </c>
      <c r="J196" s="13">
        <v>76</v>
      </c>
      <c r="K196" s="13">
        <v>27</v>
      </c>
      <c r="L196" s="13">
        <v>405</v>
      </c>
      <c r="M196" s="13">
        <v>146</v>
      </c>
      <c r="N196" s="13">
        <v>146</v>
      </c>
      <c r="O196" s="13">
        <v>92</v>
      </c>
      <c r="P196" s="13">
        <v>21</v>
      </c>
    </row>
    <row r="197" spans="1:16" ht="15" customHeight="1" x14ac:dyDescent="0.15">
      <c r="A197" s="109"/>
      <c r="B197" s="202"/>
      <c r="C197" s="128" t="s">
        <v>66</v>
      </c>
      <c r="D197" s="13">
        <v>305</v>
      </c>
      <c r="E197" s="13">
        <v>0</v>
      </c>
      <c r="F197" s="13">
        <v>92</v>
      </c>
      <c r="G197" s="13">
        <v>213</v>
      </c>
      <c r="H197" s="13">
        <v>305</v>
      </c>
      <c r="I197" s="13">
        <v>236</v>
      </c>
      <c r="J197" s="13">
        <v>31</v>
      </c>
      <c r="K197" s="13">
        <v>38</v>
      </c>
      <c r="L197" s="13">
        <v>305</v>
      </c>
      <c r="M197" s="13">
        <v>57</v>
      </c>
      <c r="N197" s="13">
        <v>106</v>
      </c>
      <c r="O197" s="13">
        <v>107</v>
      </c>
      <c r="P197" s="13">
        <v>35</v>
      </c>
    </row>
    <row r="198" spans="1:16" ht="15" customHeight="1" x14ac:dyDescent="0.15">
      <c r="A198" s="114" t="s">
        <v>463</v>
      </c>
      <c r="B198" s="17" t="s">
        <v>6</v>
      </c>
      <c r="C198" s="113" t="s">
        <v>16</v>
      </c>
      <c r="D198" s="13">
        <v>1165</v>
      </c>
      <c r="E198" s="13">
        <v>529</v>
      </c>
      <c r="F198" s="13">
        <v>267</v>
      </c>
      <c r="G198" s="13">
        <v>369</v>
      </c>
      <c r="H198" s="13">
        <v>1165</v>
      </c>
      <c r="I198" s="13">
        <v>1110</v>
      </c>
      <c r="J198" s="13">
        <v>11</v>
      </c>
      <c r="K198" s="13">
        <v>44</v>
      </c>
      <c r="L198" s="13">
        <v>1165</v>
      </c>
      <c r="M198" s="13">
        <v>75</v>
      </c>
      <c r="N198" s="13">
        <v>423</v>
      </c>
      <c r="O198" s="13">
        <v>606</v>
      </c>
      <c r="P198" s="13">
        <v>61</v>
      </c>
    </row>
    <row r="199" spans="1:16" ht="15" customHeight="1" x14ac:dyDescent="0.15">
      <c r="A199" s="203" t="s">
        <v>100</v>
      </c>
      <c r="B199" s="18" t="s">
        <v>7</v>
      </c>
      <c r="C199" s="112"/>
      <c r="D199" s="13"/>
      <c r="E199" s="13"/>
      <c r="F199" s="13"/>
      <c r="G199" s="13"/>
      <c r="H199" s="13"/>
      <c r="I199" s="13"/>
      <c r="J199" s="13"/>
      <c r="K199" s="13"/>
      <c r="L199" s="13"/>
      <c r="M199" s="13"/>
      <c r="N199" s="13"/>
      <c r="O199" s="13"/>
      <c r="P199" s="13"/>
    </row>
    <row r="200" spans="1:16" ht="15" customHeight="1" x14ac:dyDescent="0.15">
      <c r="A200" s="203"/>
      <c r="B200" s="18" t="s">
        <v>8</v>
      </c>
      <c r="C200" s="110" t="s">
        <v>101</v>
      </c>
      <c r="D200" s="13">
        <v>148</v>
      </c>
      <c r="E200" s="13">
        <v>73</v>
      </c>
      <c r="F200" s="13">
        <v>33</v>
      </c>
      <c r="G200" s="13">
        <v>42</v>
      </c>
      <c r="H200" s="13">
        <v>148</v>
      </c>
      <c r="I200" s="13">
        <v>144</v>
      </c>
      <c r="J200" s="13">
        <v>1</v>
      </c>
      <c r="K200" s="13">
        <v>3</v>
      </c>
      <c r="L200" s="13">
        <v>148</v>
      </c>
      <c r="M200" s="13">
        <v>7</v>
      </c>
      <c r="N200" s="13">
        <v>62</v>
      </c>
      <c r="O200" s="13">
        <v>72</v>
      </c>
      <c r="P200" s="13">
        <v>7</v>
      </c>
    </row>
    <row r="201" spans="1:16" ht="15" customHeight="1" x14ac:dyDescent="0.15">
      <c r="A201" s="201"/>
      <c r="B201" s="18" t="s">
        <v>9</v>
      </c>
      <c r="C201" s="110" t="s">
        <v>102</v>
      </c>
      <c r="D201" s="13">
        <v>309</v>
      </c>
      <c r="E201" s="13">
        <v>112</v>
      </c>
      <c r="F201" s="13">
        <v>67</v>
      </c>
      <c r="G201" s="13">
        <v>130</v>
      </c>
      <c r="H201" s="13">
        <v>309</v>
      </c>
      <c r="I201" s="13">
        <v>290</v>
      </c>
      <c r="J201" s="13">
        <v>8</v>
      </c>
      <c r="K201" s="13">
        <v>11</v>
      </c>
      <c r="L201" s="13">
        <v>309</v>
      </c>
      <c r="M201" s="13">
        <v>33</v>
      </c>
      <c r="N201" s="13">
        <v>99</v>
      </c>
      <c r="O201" s="13">
        <v>169</v>
      </c>
      <c r="P201" s="13">
        <v>8</v>
      </c>
    </row>
    <row r="202" spans="1:16" ht="15" customHeight="1" x14ac:dyDescent="0.15">
      <c r="A202" s="111"/>
      <c r="B202" s="18"/>
      <c r="C202" s="110" t="s">
        <v>103</v>
      </c>
      <c r="D202" s="13">
        <v>345</v>
      </c>
      <c r="E202" s="13">
        <v>180</v>
      </c>
      <c r="F202" s="13">
        <v>84</v>
      </c>
      <c r="G202" s="13">
        <v>81</v>
      </c>
      <c r="H202" s="13">
        <v>345</v>
      </c>
      <c r="I202" s="13">
        <v>340</v>
      </c>
      <c r="J202" s="13">
        <v>0</v>
      </c>
      <c r="K202" s="13">
        <v>5</v>
      </c>
      <c r="L202" s="13">
        <v>345</v>
      </c>
      <c r="M202" s="13">
        <v>11</v>
      </c>
      <c r="N202" s="13">
        <v>127</v>
      </c>
      <c r="O202" s="13">
        <v>190</v>
      </c>
      <c r="P202" s="13">
        <v>17</v>
      </c>
    </row>
    <row r="203" spans="1:16" ht="15" customHeight="1" x14ac:dyDescent="0.15">
      <c r="A203" s="111"/>
      <c r="B203" s="18"/>
      <c r="C203" s="110" t="s">
        <v>104</v>
      </c>
      <c r="D203" s="13">
        <v>278</v>
      </c>
      <c r="E203" s="13">
        <v>121</v>
      </c>
      <c r="F203" s="13">
        <v>70</v>
      </c>
      <c r="G203" s="13">
        <v>87</v>
      </c>
      <c r="H203" s="13">
        <v>278</v>
      </c>
      <c r="I203" s="13">
        <v>268</v>
      </c>
      <c r="J203" s="13">
        <v>2</v>
      </c>
      <c r="K203" s="13">
        <v>8</v>
      </c>
      <c r="L203" s="13">
        <v>278</v>
      </c>
      <c r="M203" s="13">
        <v>19</v>
      </c>
      <c r="N203" s="13">
        <v>117</v>
      </c>
      <c r="O203" s="13">
        <v>132</v>
      </c>
      <c r="P203" s="13">
        <v>10</v>
      </c>
    </row>
    <row r="204" spans="1:16" ht="15" customHeight="1" x14ac:dyDescent="0.15">
      <c r="A204" s="111"/>
      <c r="B204" s="19"/>
      <c r="C204" s="108" t="s">
        <v>65</v>
      </c>
      <c r="D204" s="13">
        <v>85</v>
      </c>
      <c r="E204" s="13">
        <v>43</v>
      </c>
      <c r="F204" s="13">
        <v>13</v>
      </c>
      <c r="G204" s="13">
        <v>29</v>
      </c>
      <c r="H204" s="13">
        <v>85</v>
      </c>
      <c r="I204" s="13">
        <v>68</v>
      </c>
      <c r="J204" s="13">
        <v>0</v>
      </c>
      <c r="K204" s="13">
        <v>17</v>
      </c>
      <c r="L204" s="13">
        <v>85</v>
      </c>
      <c r="M204" s="13">
        <v>5</v>
      </c>
      <c r="N204" s="13">
        <v>18</v>
      </c>
      <c r="O204" s="13">
        <v>43</v>
      </c>
      <c r="P204" s="13">
        <v>19</v>
      </c>
    </row>
    <row r="205" spans="1:16" ht="15" customHeight="1" x14ac:dyDescent="0.15">
      <c r="A205" s="111"/>
      <c r="B205" s="11" t="s">
        <v>2</v>
      </c>
      <c r="C205" s="113" t="s">
        <v>16</v>
      </c>
      <c r="D205" s="13">
        <v>835</v>
      </c>
      <c r="E205" s="13">
        <v>0</v>
      </c>
      <c r="F205" s="13">
        <v>343</v>
      </c>
      <c r="G205" s="13">
        <v>492</v>
      </c>
      <c r="H205" s="13">
        <v>835</v>
      </c>
      <c r="I205" s="13">
        <v>744</v>
      </c>
      <c r="J205" s="13">
        <v>29</v>
      </c>
      <c r="K205" s="13">
        <v>62</v>
      </c>
      <c r="L205" s="13">
        <v>835</v>
      </c>
      <c r="M205" s="13">
        <v>133</v>
      </c>
      <c r="N205" s="13">
        <v>264</v>
      </c>
      <c r="O205" s="13">
        <v>393</v>
      </c>
      <c r="P205" s="13">
        <v>45</v>
      </c>
    </row>
    <row r="206" spans="1:16" ht="15" customHeight="1" x14ac:dyDescent="0.15">
      <c r="A206" s="111"/>
      <c r="B206" s="11" t="s">
        <v>3</v>
      </c>
      <c r="C206" s="112"/>
      <c r="D206" s="13"/>
      <c r="E206" s="13"/>
      <c r="F206" s="13"/>
      <c r="G206" s="13"/>
      <c r="H206" s="13"/>
      <c r="I206" s="13"/>
      <c r="J206" s="13"/>
      <c r="K206" s="13"/>
      <c r="L206" s="13"/>
      <c r="M206" s="13"/>
      <c r="N206" s="13"/>
      <c r="O206" s="13"/>
      <c r="P206" s="13"/>
    </row>
    <row r="207" spans="1:16" ht="15" customHeight="1" x14ac:dyDescent="0.15">
      <c r="A207" s="111"/>
      <c r="B207" s="11" t="s">
        <v>4</v>
      </c>
      <c r="C207" s="110" t="s">
        <v>101</v>
      </c>
      <c r="D207" s="13">
        <v>94</v>
      </c>
      <c r="E207" s="13">
        <v>0</v>
      </c>
      <c r="F207" s="13">
        <v>45</v>
      </c>
      <c r="G207" s="13">
        <v>49</v>
      </c>
      <c r="H207" s="13">
        <v>94</v>
      </c>
      <c r="I207" s="13">
        <v>90</v>
      </c>
      <c r="J207" s="13">
        <v>2</v>
      </c>
      <c r="K207" s="13">
        <v>2</v>
      </c>
      <c r="L207" s="13">
        <v>94</v>
      </c>
      <c r="M207" s="13">
        <v>15</v>
      </c>
      <c r="N207" s="13">
        <v>28</v>
      </c>
      <c r="O207" s="13">
        <v>47</v>
      </c>
      <c r="P207" s="13">
        <v>4</v>
      </c>
    </row>
    <row r="208" spans="1:16" ht="15" customHeight="1" x14ac:dyDescent="0.15">
      <c r="A208" s="111"/>
      <c r="B208" s="11"/>
      <c r="C208" s="110" t="s">
        <v>102</v>
      </c>
      <c r="D208" s="13">
        <v>266</v>
      </c>
      <c r="E208" s="13">
        <v>0</v>
      </c>
      <c r="F208" s="13">
        <v>77</v>
      </c>
      <c r="G208" s="13">
        <v>189</v>
      </c>
      <c r="H208" s="13">
        <v>266</v>
      </c>
      <c r="I208" s="13">
        <v>228</v>
      </c>
      <c r="J208" s="13">
        <v>18</v>
      </c>
      <c r="K208" s="13">
        <v>20</v>
      </c>
      <c r="L208" s="13">
        <v>266</v>
      </c>
      <c r="M208" s="13">
        <v>57</v>
      </c>
      <c r="N208" s="13">
        <v>82</v>
      </c>
      <c r="O208" s="13">
        <v>115</v>
      </c>
      <c r="P208" s="13">
        <v>12</v>
      </c>
    </row>
    <row r="209" spans="1:16" ht="15" customHeight="1" x14ac:dyDescent="0.15">
      <c r="A209" s="111"/>
      <c r="B209" s="11"/>
      <c r="C209" s="110" t="s">
        <v>103</v>
      </c>
      <c r="D209" s="13">
        <v>203</v>
      </c>
      <c r="E209" s="13">
        <v>0</v>
      </c>
      <c r="F209" s="13">
        <v>105</v>
      </c>
      <c r="G209" s="13">
        <v>98</v>
      </c>
      <c r="H209" s="13">
        <v>203</v>
      </c>
      <c r="I209" s="13">
        <v>194</v>
      </c>
      <c r="J209" s="13">
        <v>2</v>
      </c>
      <c r="K209" s="13">
        <v>7</v>
      </c>
      <c r="L209" s="13">
        <v>203</v>
      </c>
      <c r="M209" s="13">
        <v>18</v>
      </c>
      <c r="N209" s="13">
        <v>69</v>
      </c>
      <c r="O209" s="13">
        <v>109</v>
      </c>
      <c r="P209" s="13">
        <v>7</v>
      </c>
    </row>
    <row r="210" spans="1:16" ht="15" customHeight="1" x14ac:dyDescent="0.15">
      <c r="A210" s="111"/>
      <c r="B210" s="11"/>
      <c r="C210" s="110" t="s">
        <v>104</v>
      </c>
      <c r="D210" s="13">
        <v>187</v>
      </c>
      <c r="E210" s="13">
        <v>0</v>
      </c>
      <c r="F210" s="13">
        <v>82</v>
      </c>
      <c r="G210" s="13">
        <v>105</v>
      </c>
      <c r="H210" s="13">
        <v>187</v>
      </c>
      <c r="I210" s="13">
        <v>167</v>
      </c>
      <c r="J210" s="13">
        <v>3</v>
      </c>
      <c r="K210" s="13">
        <v>17</v>
      </c>
      <c r="L210" s="13">
        <v>187</v>
      </c>
      <c r="M210" s="13">
        <v>31</v>
      </c>
      <c r="N210" s="13">
        <v>56</v>
      </c>
      <c r="O210" s="13">
        <v>89</v>
      </c>
      <c r="P210" s="13">
        <v>11</v>
      </c>
    </row>
    <row r="211" spans="1:16" ht="15" customHeight="1" x14ac:dyDescent="0.15">
      <c r="A211" s="111"/>
      <c r="B211" s="11"/>
      <c r="C211" s="108" t="s">
        <v>65</v>
      </c>
      <c r="D211" s="13">
        <v>85</v>
      </c>
      <c r="E211" s="13">
        <v>0</v>
      </c>
      <c r="F211" s="13">
        <v>34</v>
      </c>
      <c r="G211" s="13">
        <v>51</v>
      </c>
      <c r="H211" s="13">
        <v>85</v>
      </c>
      <c r="I211" s="13">
        <v>65</v>
      </c>
      <c r="J211" s="13">
        <v>4</v>
      </c>
      <c r="K211" s="13">
        <v>16</v>
      </c>
      <c r="L211" s="13">
        <v>85</v>
      </c>
      <c r="M211" s="13">
        <v>12</v>
      </c>
      <c r="N211" s="13">
        <v>29</v>
      </c>
      <c r="O211" s="13">
        <v>33</v>
      </c>
      <c r="P211" s="13">
        <v>11</v>
      </c>
    </row>
    <row r="212" spans="1:16" ht="15" customHeight="1" x14ac:dyDescent="0.15">
      <c r="A212" s="111"/>
      <c r="B212" s="204" t="s">
        <v>5</v>
      </c>
      <c r="C212" s="113" t="s">
        <v>16</v>
      </c>
      <c r="D212" s="13">
        <v>911</v>
      </c>
      <c r="E212" s="13">
        <v>0</v>
      </c>
      <c r="F212" s="13">
        <v>256</v>
      </c>
      <c r="G212" s="13">
        <v>655</v>
      </c>
      <c r="H212" s="13">
        <v>911</v>
      </c>
      <c r="I212" s="13">
        <v>741</v>
      </c>
      <c r="J212" s="13">
        <v>101</v>
      </c>
      <c r="K212" s="13">
        <v>69</v>
      </c>
      <c r="L212" s="13">
        <v>911</v>
      </c>
      <c r="M212" s="13">
        <v>224</v>
      </c>
      <c r="N212" s="13">
        <v>341</v>
      </c>
      <c r="O212" s="13">
        <v>287</v>
      </c>
      <c r="P212" s="13">
        <v>59</v>
      </c>
    </row>
    <row r="213" spans="1:16" ht="15" customHeight="1" x14ac:dyDescent="0.15">
      <c r="A213" s="111"/>
      <c r="B213" s="205"/>
      <c r="C213" s="112"/>
      <c r="D213" s="13"/>
      <c r="E213" s="13"/>
      <c r="F213" s="13"/>
      <c r="G213" s="13"/>
      <c r="H213" s="13"/>
      <c r="I213" s="13"/>
      <c r="J213" s="13"/>
      <c r="K213" s="13"/>
      <c r="L213" s="13"/>
      <c r="M213" s="13"/>
      <c r="N213" s="13"/>
      <c r="O213" s="13"/>
      <c r="P213" s="13"/>
    </row>
    <row r="214" spans="1:16" ht="15" customHeight="1" x14ac:dyDescent="0.15">
      <c r="A214" s="111"/>
      <c r="B214" s="205"/>
      <c r="C214" s="110" t="s">
        <v>101</v>
      </c>
      <c r="D214" s="13">
        <v>109</v>
      </c>
      <c r="E214" s="13">
        <v>0</v>
      </c>
      <c r="F214" s="13">
        <v>32</v>
      </c>
      <c r="G214" s="13">
        <v>77</v>
      </c>
      <c r="H214" s="13">
        <v>109</v>
      </c>
      <c r="I214" s="13">
        <v>96</v>
      </c>
      <c r="J214" s="13">
        <v>8</v>
      </c>
      <c r="K214" s="13">
        <v>5</v>
      </c>
      <c r="L214" s="13">
        <v>109</v>
      </c>
      <c r="M214" s="13">
        <v>16</v>
      </c>
      <c r="N214" s="13">
        <v>59</v>
      </c>
      <c r="O214" s="13">
        <v>33</v>
      </c>
      <c r="P214" s="13">
        <v>1</v>
      </c>
    </row>
    <row r="215" spans="1:16" ht="15" customHeight="1" x14ac:dyDescent="0.15">
      <c r="A215" s="111"/>
      <c r="B215" s="205"/>
      <c r="C215" s="110" t="s">
        <v>102</v>
      </c>
      <c r="D215" s="13">
        <v>224</v>
      </c>
      <c r="E215" s="13">
        <v>0</v>
      </c>
      <c r="F215" s="13">
        <v>39</v>
      </c>
      <c r="G215" s="13">
        <v>185</v>
      </c>
      <c r="H215" s="13">
        <v>224</v>
      </c>
      <c r="I215" s="13">
        <v>180</v>
      </c>
      <c r="J215" s="13">
        <v>32</v>
      </c>
      <c r="K215" s="13">
        <v>12</v>
      </c>
      <c r="L215" s="13">
        <v>224</v>
      </c>
      <c r="M215" s="13">
        <v>75</v>
      </c>
      <c r="N215" s="13">
        <v>78</v>
      </c>
      <c r="O215" s="13">
        <v>59</v>
      </c>
      <c r="P215" s="13">
        <v>12</v>
      </c>
    </row>
    <row r="216" spans="1:16" ht="15" customHeight="1" x14ac:dyDescent="0.15">
      <c r="A216" s="111"/>
      <c r="B216" s="205"/>
      <c r="C216" s="110" t="s">
        <v>103</v>
      </c>
      <c r="D216" s="13">
        <v>230</v>
      </c>
      <c r="E216" s="13">
        <v>0</v>
      </c>
      <c r="F216" s="13">
        <v>88</v>
      </c>
      <c r="G216" s="13">
        <v>142</v>
      </c>
      <c r="H216" s="13">
        <v>230</v>
      </c>
      <c r="I216" s="13">
        <v>199</v>
      </c>
      <c r="J216" s="13">
        <v>20</v>
      </c>
      <c r="K216" s="13">
        <v>11</v>
      </c>
      <c r="L216" s="13">
        <v>230</v>
      </c>
      <c r="M216" s="13">
        <v>42</v>
      </c>
      <c r="N216" s="13">
        <v>90</v>
      </c>
      <c r="O216" s="13">
        <v>89</v>
      </c>
      <c r="P216" s="13">
        <v>9</v>
      </c>
    </row>
    <row r="217" spans="1:16" ht="15" customHeight="1" x14ac:dyDescent="0.15">
      <c r="A217" s="111"/>
      <c r="B217" s="200"/>
      <c r="C217" s="110" t="s">
        <v>104</v>
      </c>
      <c r="D217" s="13">
        <v>235</v>
      </c>
      <c r="E217" s="13">
        <v>0</v>
      </c>
      <c r="F217" s="13">
        <v>72</v>
      </c>
      <c r="G217" s="13">
        <v>163</v>
      </c>
      <c r="H217" s="13">
        <v>235</v>
      </c>
      <c r="I217" s="13">
        <v>199</v>
      </c>
      <c r="J217" s="13">
        <v>26</v>
      </c>
      <c r="K217" s="13">
        <v>10</v>
      </c>
      <c r="L217" s="13">
        <v>235</v>
      </c>
      <c r="M217" s="13">
        <v>68</v>
      </c>
      <c r="N217" s="13">
        <v>89</v>
      </c>
      <c r="O217" s="13">
        <v>72</v>
      </c>
      <c r="P217" s="13">
        <v>6</v>
      </c>
    </row>
    <row r="218" spans="1:16" ht="15" customHeight="1" x14ac:dyDescent="0.15">
      <c r="A218" s="109"/>
      <c r="B218" s="202"/>
      <c r="C218" s="108" t="s">
        <v>65</v>
      </c>
      <c r="D218" s="13">
        <v>113</v>
      </c>
      <c r="E218" s="13">
        <v>0</v>
      </c>
      <c r="F218" s="13">
        <v>25</v>
      </c>
      <c r="G218" s="13">
        <v>88</v>
      </c>
      <c r="H218" s="13">
        <v>113</v>
      </c>
      <c r="I218" s="13">
        <v>67</v>
      </c>
      <c r="J218" s="13">
        <v>15</v>
      </c>
      <c r="K218" s="13">
        <v>31</v>
      </c>
      <c r="L218" s="13">
        <v>113</v>
      </c>
      <c r="M218" s="13">
        <v>23</v>
      </c>
      <c r="N218" s="13">
        <v>25</v>
      </c>
      <c r="O218" s="13">
        <v>34</v>
      </c>
      <c r="P218" s="13">
        <v>31</v>
      </c>
    </row>
    <row r="219" spans="1:16" ht="15" customHeight="1" x14ac:dyDescent="0.15">
      <c r="A219" s="114" t="s">
        <v>464</v>
      </c>
      <c r="B219" s="17" t="s">
        <v>6</v>
      </c>
      <c r="C219" s="113" t="s">
        <v>16</v>
      </c>
      <c r="D219" s="13">
        <v>1165</v>
      </c>
      <c r="E219" s="13">
        <v>529</v>
      </c>
      <c r="F219" s="13">
        <v>267</v>
      </c>
      <c r="G219" s="13">
        <v>369</v>
      </c>
      <c r="H219" s="13">
        <v>1165</v>
      </c>
      <c r="I219" s="13">
        <v>1110</v>
      </c>
      <c r="J219" s="13">
        <v>11</v>
      </c>
      <c r="K219" s="13">
        <v>44</v>
      </c>
      <c r="L219" s="13">
        <v>1165</v>
      </c>
      <c r="M219" s="13">
        <v>75</v>
      </c>
      <c r="N219" s="13">
        <v>423</v>
      </c>
      <c r="O219" s="13">
        <v>606</v>
      </c>
      <c r="P219" s="13">
        <v>61</v>
      </c>
    </row>
    <row r="220" spans="1:16" ht="15" customHeight="1" x14ac:dyDescent="0.15">
      <c r="A220" s="203" t="s">
        <v>106</v>
      </c>
      <c r="B220" s="18" t="s">
        <v>7</v>
      </c>
      <c r="C220" s="112"/>
      <c r="D220" s="13"/>
      <c r="E220" s="13"/>
      <c r="F220" s="13"/>
      <c r="G220" s="13"/>
      <c r="H220" s="13"/>
      <c r="I220" s="13"/>
      <c r="J220" s="13"/>
      <c r="K220" s="13"/>
      <c r="L220" s="13"/>
      <c r="M220" s="13"/>
      <c r="N220" s="13"/>
      <c r="O220" s="13"/>
      <c r="P220" s="13"/>
    </row>
    <row r="221" spans="1:16" ht="15" customHeight="1" x14ac:dyDescent="0.15">
      <c r="A221" s="203"/>
      <c r="B221" s="18" t="s">
        <v>8</v>
      </c>
      <c r="C221" s="110" t="s">
        <v>1</v>
      </c>
      <c r="D221" s="13">
        <v>33</v>
      </c>
      <c r="E221" s="13">
        <v>9</v>
      </c>
      <c r="F221" s="13">
        <v>6</v>
      </c>
      <c r="G221" s="13">
        <v>18</v>
      </c>
      <c r="H221" s="13">
        <v>33</v>
      </c>
      <c r="I221" s="13">
        <v>18</v>
      </c>
      <c r="J221" s="13">
        <v>5</v>
      </c>
      <c r="K221" s="13">
        <v>10</v>
      </c>
      <c r="L221" s="13">
        <v>33</v>
      </c>
      <c r="M221" s="13">
        <v>5</v>
      </c>
      <c r="N221" s="13">
        <v>8</v>
      </c>
      <c r="O221" s="13">
        <v>13</v>
      </c>
      <c r="P221" s="13">
        <v>7</v>
      </c>
    </row>
    <row r="222" spans="1:16" ht="15" customHeight="1" x14ac:dyDescent="0.15">
      <c r="A222" s="203"/>
      <c r="B222" s="18" t="s">
        <v>9</v>
      </c>
      <c r="C222" s="110" t="s">
        <v>107</v>
      </c>
      <c r="D222" s="13">
        <v>70</v>
      </c>
      <c r="E222" s="13">
        <v>29</v>
      </c>
      <c r="F222" s="13">
        <v>20</v>
      </c>
      <c r="G222" s="13">
        <v>21</v>
      </c>
      <c r="H222" s="13">
        <v>70</v>
      </c>
      <c r="I222" s="13">
        <v>67</v>
      </c>
      <c r="J222" s="13">
        <v>2</v>
      </c>
      <c r="K222" s="13">
        <v>1</v>
      </c>
      <c r="L222" s="13">
        <v>70</v>
      </c>
      <c r="M222" s="13">
        <v>3</v>
      </c>
      <c r="N222" s="13">
        <v>32</v>
      </c>
      <c r="O222" s="13">
        <v>35</v>
      </c>
      <c r="P222" s="13">
        <v>0</v>
      </c>
    </row>
    <row r="223" spans="1:16" ht="15" customHeight="1" x14ac:dyDescent="0.15">
      <c r="A223" s="111"/>
      <c r="B223" s="18"/>
      <c r="C223" s="110" t="s">
        <v>108</v>
      </c>
      <c r="D223" s="13">
        <v>57</v>
      </c>
      <c r="E223" s="13">
        <v>24</v>
      </c>
      <c r="F223" s="13">
        <v>7</v>
      </c>
      <c r="G223" s="13">
        <v>26</v>
      </c>
      <c r="H223" s="13">
        <v>57</v>
      </c>
      <c r="I223" s="13">
        <v>55</v>
      </c>
      <c r="J223" s="13">
        <v>1</v>
      </c>
      <c r="K223" s="13">
        <v>1</v>
      </c>
      <c r="L223" s="13">
        <v>57</v>
      </c>
      <c r="M223" s="13">
        <v>7</v>
      </c>
      <c r="N223" s="13">
        <v>27</v>
      </c>
      <c r="O223" s="13">
        <v>22</v>
      </c>
      <c r="P223" s="13">
        <v>1</v>
      </c>
    </row>
    <row r="224" spans="1:16" ht="15" customHeight="1" x14ac:dyDescent="0.15">
      <c r="A224" s="111"/>
      <c r="B224" s="18"/>
      <c r="C224" s="110" t="s">
        <v>109</v>
      </c>
      <c r="D224" s="13">
        <v>35</v>
      </c>
      <c r="E224" s="13">
        <v>13</v>
      </c>
      <c r="F224" s="13">
        <v>7</v>
      </c>
      <c r="G224" s="13">
        <v>15</v>
      </c>
      <c r="H224" s="13">
        <v>35</v>
      </c>
      <c r="I224" s="13">
        <v>35</v>
      </c>
      <c r="J224" s="13">
        <v>0</v>
      </c>
      <c r="K224" s="13">
        <v>0</v>
      </c>
      <c r="L224" s="13">
        <v>35</v>
      </c>
      <c r="M224" s="13">
        <v>6</v>
      </c>
      <c r="N224" s="13">
        <v>11</v>
      </c>
      <c r="O224" s="13">
        <v>18</v>
      </c>
      <c r="P224" s="13">
        <v>0</v>
      </c>
    </row>
    <row r="225" spans="1:16" ht="15" customHeight="1" x14ac:dyDescent="0.15">
      <c r="A225" s="111"/>
      <c r="B225" s="18"/>
      <c r="C225" s="110" t="s">
        <v>110</v>
      </c>
      <c r="D225" s="13">
        <v>40</v>
      </c>
      <c r="E225" s="13">
        <v>18</v>
      </c>
      <c r="F225" s="13">
        <v>9</v>
      </c>
      <c r="G225" s="13">
        <v>13</v>
      </c>
      <c r="H225" s="13">
        <v>40</v>
      </c>
      <c r="I225" s="13">
        <v>39</v>
      </c>
      <c r="J225" s="13">
        <v>0</v>
      </c>
      <c r="K225" s="13">
        <v>1</v>
      </c>
      <c r="L225" s="13">
        <v>40</v>
      </c>
      <c r="M225" s="13">
        <v>6</v>
      </c>
      <c r="N225" s="13">
        <v>10</v>
      </c>
      <c r="O225" s="13">
        <v>21</v>
      </c>
      <c r="P225" s="13">
        <v>3</v>
      </c>
    </row>
    <row r="226" spans="1:16" ht="15" customHeight="1" x14ac:dyDescent="0.15">
      <c r="A226" s="111"/>
      <c r="B226" s="18"/>
      <c r="C226" s="110" t="s">
        <v>111</v>
      </c>
      <c r="D226" s="13">
        <v>79</v>
      </c>
      <c r="E226" s="13">
        <v>35</v>
      </c>
      <c r="F226" s="13">
        <v>18</v>
      </c>
      <c r="G226" s="13">
        <v>26</v>
      </c>
      <c r="H226" s="13">
        <v>79</v>
      </c>
      <c r="I226" s="13">
        <v>76</v>
      </c>
      <c r="J226" s="13">
        <v>0</v>
      </c>
      <c r="K226" s="13">
        <v>3</v>
      </c>
      <c r="L226" s="13">
        <v>79</v>
      </c>
      <c r="M226" s="13">
        <v>6</v>
      </c>
      <c r="N226" s="13">
        <v>21</v>
      </c>
      <c r="O226" s="13">
        <v>46</v>
      </c>
      <c r="P226" s="13">
        <v>6</v>
      </c>
    </row>
    <row r="227" spans="1:16" ht="15" customHeight="1" x14ac:dyDescent="0.15">
      <c r="A227" s="111"/>
      <c r="B227" s="18"/>
      <c r="C227" s="110" t="s">
        <v>112</v>
      </c>
      <c r="D227" s="13">
        <v>200</v>
      </c>
      <c r="E227" s="13">
        <v>117</v>
      </c>
      <c r="F227" s="13">
        <v>28</v>
      </c>
      <c r="G227" s="13">
        <v>55</v>
      </c>
      <c r="H227" s="13">
        <v>200</v>
      </c>
      <c r="I227" s="13">
        <v>196</v>
      </c>
      <c r="J227" s="13">
        <v>1</v>
      </c>
      <c r="K227" s="13">
        <v>3</v>
      </c>
      <c r="L227" s="13">
        <v>200</v>
      </c>
      <c r="M227" s="13">
        <v>8</v>
      </c>
      <c r="N227" s="13">
        <v>83</v>
      </c>
      <c r="O227" s="13">
        <v>103</v>
      </c>
      <c r="P227" s="13">
        <v>6</v>
      </c>
    </row>
    <row r="228" spans="1:16" ht="15" customHeight="1" x14ac:dyDescent="0.15">
      <c r="A228" s="111"/>
      <c r="B228" s="18"/>
      <c r="C228" s="110" t="s">
        <v>10</v>
      </c>
      <c r="D228" s="13">
        <v>373</v>
      </c>
      <c r="E228" s="13">
        <v>161</v>
      </c>
      <c r="F228" s="13">
        <v>112</v>
      </c>
      <c r="G228" s="13">
        <v>100</v>
      </c>
      <c r="H228" s="13">
        <v>373</v>
      </c>
      <c r="I228" s="13">
        <v>366</v>
      </c>
      <c r="J228" s="13">
        <v>0</v>
      </c>
      <c r="K228" s="13">
        <v>7</v>
      </c>
      <c r="L228" s="13">
        <v>373</v>
      </c>
      <c r="M228" s="13">
        <v>19</v>
      </c>
      <c r="N228" s="13">
        <v>136</v>
      </c>
      <c r="O228" s="13">
        <v>208</v>
      </c>
      <c r="P228" s="13">
        <v>10</v>
      </c>
    </row>
    <row r="229" spans="1:16" ht="15" customHeight="1" x14ac:dyDescent="0.15">
      <c r="A229" s="111"/>
      <c r="B229" s="19"/>
      <c r="C229" s="108" t="s">
        <v>66</v>
      </c>
      <c r="D229" s="13">
        <v>278</v>
      </c>
      <c r="E229" s="13">
        <v>123</v>
      </c>
      <c r="F229" s="13">
        <v>60</v>
      </c>
      <c r="G229" s="13">
        <v>95</v>
      </c>
      <c r="H229" s="13">
        <v>278</v>
      </c>
      <c r="I229" s="13">
        <v>258</v>
      </c>
      <c r="J229" s="13">
        <v>2</v>
      </c>
      <c r="K229" s="13">
        <v>18</v>
      </c>
      <c r="L229" s="13">
        <v>278</v>
      </c>
      <c r="M229" s="13">
        <v>15</v>
      </c>
      <c r="N229" s="13">
        <v>95</v>
      </c>
      <c r="O229" s="13">
        <v>140</v>
      </c>
      <c r="P229" s="13">
        <v>28</v>
      </c>
    </row>
    <row r="230" spans="1:16" ht="15" customHeight="1" x14ac:dyDescent="0.15">
      <c r="A230" s="111"/>
      <c r="B230" s="11" t="s">
        <v>2</v>
      </c>
      <c r="C230" s="113" t="s">
        <v>16</v>
      </c>
      <c r="D230" s="13">
        <v>835</v>
      </c>
      <c r="E230" s="13">
        <v>0</v>
      </c>
      <c r="F230" s="13">
        <v>343</v>
      </c>
      <c r="G230" s="13">
        <v>492</v>
      </c>
      <c r="H230" s="13">
        <v>835</v>
      </c>
      <c r="I230" s="13">
        <v>744</v>
      </c>
      <c r="J230" s="13">
        <v>29</v>
      </c>
      <c r="K230" s="13">
        <v>62</v>
      </c>
      <c r="L230" s="13">
        <v>835</v>
      </c>
      <c r="M230" s="13">
        <v>133</v>
      </c>
      <c r="N230" s="13">
        <v>264</v>
      </c>
      <c r="O230" s="13">
        <v>393</v>
      </c>
      <c r="P230" s="13">
        <v>45</v>
      </c>
    </row>
    <row r="231" spans="1:16" ht="15" customHeight="1" x14ac:dyDescent="0.15">
      <c r="A231" s="111"/>
      <c r="B231" s="11" t="s">
        <v>3</v>
      </c>
      <c r="C231" s="112"/>
      <c r="D231" s="13"/>
      <c r="E231" s="13"/>
      <c r="F231" s="13"/>
      <c r="G231" s="13"/>
      <c r="H231" s="13"/>
      <c r="I231" s="13"/>
      <c r="J231" s="13"/>
      <c r="K231" s="13"/>
      <c r="L231" s="13"/>
      <c r="M231" s="13"/>
      <c r="N231" s="13"/>
      <c r="O231" s="13"/>
      <c r="P231" s="13"/>
    </row>
    <row r="232" spans="1:16" ht="15" customHeight="1" x14ac:dyDescent="0.15">
      <c r="A232" s="111"/>
      <c r="B232" s="11" t="s">
        <v>4</v>
      </c>
      <c r="C232" s="110" t="s">
        <v>1</v>
      </c>
      <c r="D232" s="13">
        <v>64</v>
      </c>
      <c r="E232" s="13">
        <v>0</v>
      </c>
      <c r="F232" s="13">
        <v>12</v>
      </c>
      <c r="G232" s="13">
        <v>52</v>
      </c>
      <c r="H232" s="13">
        <v>64</v>
      </c>
      <c r="I232" s="13">
        <v>42</v>
      </c>
      <c r="J232" s="13">
        <v>13</v>
      </c>
      <c r="K232" s="13">
        <v>9</v>
      </c>
      <c r="L232" s="13">
        <v>64</v>
      </c>
      <c r="M232" s="13">
        <v>19</v>
      </c>
      <c r="N232" s="13">
        <v>23</v>
      </c>
      <c r="O232" s="13">
        <v>20</v>
      </c>
      <c r="P232" s="13">
        <v>2</v>
      </c>
    </row>
    <row r="233" spans="1:16" ht="15" customHeight="1" x14ac:dyDescent="0.15">
      <c r="A233" s="111"/>
      <c r="B233" s="11"/>
      <c r="C233" s="110" t="s">
        <v>107</v>
      </c>
      <c r="D233" s="13">
        <v>32</v>
      </c>
      <c r="E233" s="13">
        <v>0</v>
      </c>
      <c r="F233" s="13">
        <v>8</v>
      </c>
      <c r="G233" s="13">
        <v>24</v>
      </c>
      <c r="H233" s="13">
        <v>32</v>
      </c>
      <c r="I233" s="13">
        <v>28</v>
      </c>
      <c r="J233" s="13">
        <v>0</v>
      </c>
      <c r="K233" s="13">
        <v>4</v>
      </c>
      <c r="L233" s="13">
        <v>32</v>
      </c>
      <c r="M233" s="13">
        <v>10</v>
      </c>
      <c r="N233" s="13">
        <v>9</v>
      </c>
      <c r="O233" s="13">
        <v>10</v>
      </c>
      <c r="P233" s="13">
        <v>3</v>
      </c>
    </row>
    <row r="234" spans="1:16" ht="15" customHeight="1" x14ac:dyDescent="0.15">
      <c r="A234" s="111"/>
      <c r="B234" s="11"/>
      <c r="C234" s="110" t="s">
        <v>108</v>
      </c>
      <c r="D234" s="13">
        <v>48</v>
      </c>
      <c r="E234" s="13">
        <v>0</v>
      </c>
      <c r="F234" s="13">
        <v>19</v>
      </c>
      <c r="G234" s="13">
        <v>29</v>
      </c>
      <c r="H234" s="13">
        <v>48</v>
      </c>
      <c r="I234" s="13">
        <v>46</v>
      </c>
      <c r="J234" s="13">
        <v>1</v>
      </c>
      <c r="K234" s="13">
        <v>1</v>
      </c>
      <c r="L234" s="13">
        <v>48</v>
      </c>
      <c r="M234" s="13">
        <v>14</v>
      </c>
      <c r="N234" s="13">
        <v>18</v>
      </c>
      <c r="O234" s="13">
        <v>15</v>
      </c>
      <c r="P234" s="13">
        <v>1</v>
      </c>
    </row>
    <row r="235" spans="1:16" ht="15" customHeight="1" x14ac:dyDescent="0.15">
      <c r="A235" s="111"/>
      <c r="B235" s="11"/>
      <c r="C235" s="110" t="s">
        <v>109</v>
      </c>
      <c r="D235" s="13">
        <v>39</v>
      </c>
      <c r="E235" s="13">
        <v>0</v>
      </c>
      <c r="F235" s="13">
        <v>13</v>
      </c>
      <c r="G235" s="13">
        <v>26</v>
      </c>
      <c r="H235" s="13">
        <v>39</v>
      </c>
      <c r="I235" s="13">
        <v>39</v>
      </c>
      <c r="J235" s="13">
        <v>0</v>
      </c>
      <c r="K235" s="13">
        <v>0</v>
      </c>
      <c r="L235" s="13">
        <v>39</v>
      </c>
      <c r="M235" s="13">
        <v>7</v>
      </c>
      <c r="N235" s="13">
        <v>15</v>
      </c>
      <c r="O235" s="13">
        <v>16</v>
      </c>
      <c r="P235" s="13">
        <v>1</v>
      </c>
    </row>
    <row r="236" spans="1:16" ht="15" customHeight="1" x14ac:dyDescent="0.15">
      <c r="A236" s="111"/>
      <c r="B236" s="11"/>
      <c r="C236" s="110" t="s">
        <v>110</v>
      </c>
      <c r="D236" s="13">
        <v>39</v>
      </c>
      <c r="E236" s="13">
        <v>0</v>
      </c>
      <c r="F236" s="13">
        <v>15</v>
      </c>
      <c r="G236" s="13">
        <v>24</v>
      </c>
      <c r="H236" s="13">
        <v>39</v>
      </c>
      <c r="I236" s="13">
        <v>37</v>
      </c>
      <c r="J236" s="13">
        <v>1</v>
      </c>
      <c r="K236" s="13">
        <v>1</v>
      </c>
      <c r="L236" s="13">
        <v>39</v>
      </c>
      <c r="M236" s="13">
        <v>5</v>
      </c>
      <c r="N236" s="13">
        <v>21</v>
      </c>
      <c r="O236" s="13">
        <v>11</v>
      </c>
      <c r="P236" s="13">
        <v>2</v>
      </c>
    </row>
    <row r="237" spans="1:16" ht="15" customHeight="1" x14ac:dyDescent="0.15">
      <c r="A237" s="111"/>
      <c r="B237" s="11"/>
      <c r="C237" s="110" t="s">
        <v>111</v>
      </c>
      <c r="D237" s="13">
        <v>80</v>
      </c>
      <c r="E237" s="13">
        <v>0</v>
      </c>
      <c r="F237" s="13">
        <v>34</v>
      </c>
      <c r="G237" s="13">
        <v>46</v>
      </c>
      <c r="H237" s="13">
        <v>80</v>
      </c>
      <c r="I237" s="13">
        <v>73</v>
      </c>
      <c r="J237" s="13">
        <v>0</v>
      </c>
      <c r="K237" s="13">
        <v>7</v>
      </c>
      <c r="L237" s="13">
        <v>80</v>
      </c>
      <c r="M237" s="13">
        <v>9</v>
      </c>
      <c r="N237" s="13">
        <v>20</v>
      </c>
      <c r="O237" s="13">
        <v>40</v>
      </c>
      <c r="P237" s="13">
        <v>11</v>
      </c>
    </row>
    <row r="238" spans="1:16" ht="15" customHeight="1" x14ac:dyDescent="0.15">
      <c r="A238" s="111"/>
      <c r="B238" s="11"/>
      <c r="C238" s="110" t="s">
        <v>112</v>
      </c>
      <c r="D238" s="13">
        <v>48</v>
      </c>
      <c r="E238" s="13">
        <v>0</v>
      </c>
      <c r="F238" s="13">
        <v>27</v>
      </c>
      <c r="G238" s="13">
        <v>21</v>
      </c>
      <c r="H238" s="13">
        <v>48</v>
      </c>
      <c r="I238" s="13">
        <v>45</v>
      </c>
      <c r="J238" s="13">
        <v>0</v>
      </c>
      <c r="K238" s="13">
        <v>3</v>
      </c>
      <c r="L238" s="13">
        <v>48</v>
      </c>
      <c r="M238" s="13">
        <v>6</v>
      </c>
      <c r="N238" s="13">
        <v>12</v>
      </c>
      <c r="O238" s="13">
        <v>28</v>
      </c>
      <c r="P238" s="13">
        <v>2</v>
      </c>
    </row>
    <row r="239" spans="1:16" ht="15" customHeight="1" x14ac:dyDescent="0.15">
      <c r="A239" s="111"/>
      <c r="B239" s="11"/>
      <c r="C239" s="110" t="s">
        <v>10</v>
      </c>
      <c r="D239" s="13">
        <v>217</v>
      </c>
      <c r="E239" s="13">
        <v>0</v>
      </c>
      <c r="F239" s="13">
        <v>115</v>
      </c>
      <c r="G239" s="13">
        <v>102</v>
      </c>
      <c r="H239" s="13">
        <v>217</v>
      </c>
      <c r="I239" s="13">
        <v>208</v>
      </c>
      <c r="J239" s="13">
        <v>2</v>
      </c>
      <c r="K239" s="13">
        <v>7</v>
      </c>
      <c r="L239" s="13">
        <v>217</v>
      </c>
      <c r="M239" s="13">
        <v>27</v>
      </c>
      <c r="N239" s="13">
        <v>70</v>
      </c>
      <c r="O239" s="13">
        <v>115</v>
      </c>
      <c r="P239" s="13">
        <v>5</v>
      </c>
    </row>
    <row r="240" spans="1:16" ht="15" customHeight="1" x14ac:dyDescent="0.15">
      <c r="A240" s="111"/>
      <c r="B240" s="11"/>
      <c r="C240" s="108" t="s">
        <v>66</v>
      </c>
      <c r="D240" s="13">
        <v>268</v>
      </c>
      <c r="E240" s="13">
        <v>0</v>
      </c>
      <c r="F240" s="13">
        <v>100</v>
      </c>
      <c r="G240" s="13">
        <v>168</v>
      </c>
      <c r="H240" s="13">
        <v>268</v>
      </c>
      <c r="I240" s="13">
        <v>226</v>
      </c>
      <c r="J240" s="13">
        <v>12</v>
      </c>
      <c r="K240" s="13">
        <v>30</v>
      </c>
      <c r="L240" s="13">
        <v>268</v>
      </c>
      <c r="M240" s="13">
        <v>36</v>
      </c>
      <c r="N240" s="13">
        <v>76</v>
      </c>
      <c r="O240" s="13">
        <v>138</v>
      </c>
      <c r="P240" s="13">
        <v>18</v>
      </c>
    </row>
    <row r="241" spans="1:16" ht="15" customHeight="1" x14ac:dyDescent="0.15">
      <c r="A241" s="111"/>
      <c r="B241" s="204" t="s">
        <v>5</v>
      </c>
      <c r="C241" s="113" t="s">
        <v>16</v>
      </c>
      <c r="D241" s="13">
        <v>955</v>
      </c>
      <c r="E241" s="13">
        <v>0</v>
      </c>
      <c r="F241" s="13">
        <v>259</v>
      </c>
      <c r="G241" s="13">
        <v>696</v>
      </c>
      <c r="H241" s="13">
        <v>955</v>
      </c>
      <c r="I241" s="13">
        <v>766</v>
      </c>
      <c r="J241" s="13">
        <v>118</v>
      </c>
      <c r="K241" s="13">
        <v>71</v>
      </c>
      <c r="L241" s="13">
        <v>955</v>
      </c>
      <c r="M241" s="13">
        <v>241</v>
      </c>
      <c r="N241" s="13">
        <v>358</v>
      </c>
      <c r="O241" s="13">
        <v>295</v>
      </c>
      <c r="P241" s="13">
        <v>61</v>
      </c>
    </row>
    <row r="242" spans="1:16" ht="15" customHeight="1" x14ac:dyDescent="0.15">
      <c r="A242" s="111"/>
      <c r="B242" s="205"/>
      <c r="C242" s="112"/>
      <c r="D242" s="13"/>
      <c r="E242" s="13"/>
      <c r="F242" s="13"/>
      <c r="G242" s="13"/>
      <c r="H242" s="13"/>
      <c r="I242" s="13"/>
      <c r="J242" s="13"/>
      <c r="K242" s="13"/>
      <c r="L242" s="13"/>
      <c r="M242" s="13"/>
      <c r="N242" s="13"/>
      <c r="O242" s="13"/>
      <c r="P242" s="13"/>
    </row>
    <row r="243" spans="1:16" ht="15" customHeight="1" x14ac:dyDescent="0.15">
      <c r="A243" s="111"/>
      <c r="B243" s="205"/>
      <c r="C243" s="110" t="s">
        <v>1</v>
      </c>
      <c r="D243" s="13">
        <v>85</v>
      </c>
      <c r="E243" s="13">
        <v>0</v>
      </c>
      <c r="F243" s="13">
        <v>10</v>
      </c>
      <c r="G243" s="13">
        <v>75</v>
      </c>
      <c r="H243" s="13">
        <v>85</v>
      </c>
      <c r="I243" s="13">
        <v>44</v>
      </c>
      <c r="J243" s="13">
        <v>27</v>
      </c>
      <c r="K243" s="13">
        <v>14</v>
      </c>
      <c r="L243" s="13">
        <v>85</v>
      </c>
      <c r="M243" s="13">
        <v>48</v>
      </c>
      <c r="N243" s="13">
        <v>16</v>
      </c>
      <c r="O243" s="13">
        <v>16</v>
      </c>
      <c r="P243" s="13">
        <v>5</v>
      </c>
    </row>
    <row r="244" spans="1:16" ht="15" customHeight="1" x14ac:dyDescent="0.15">
      <c r="A244" s="111"/>
      <c r="B244" s="205"/>
      <c r="C244" s="110" t="s">
        <v>107</v>
      </c>
      <c r="D244" s="13">
        <v>77</v>
      </c>
      <c r="E244" s="13">
        <v>0</v>
      </c>
      <c r="F244" s="13">
        <v>18</v>
      </c>
      <c r="G244" s="13">
        <v>59</v>
      </c>
      <c r="H244" s="13">
        <v>77</v>
      </c>
      <c r="I244" s="13">
        <v>55</v>
      </c>
      <c r="J244" s="13">
        <v>14</v>
      </c>
      <c r="K244" s="13">
        <v>8</v>
      </c>
      <c r="L244" s="13">
        <v>77</v>
      </c>
      <c r="M244" s="13">
        <v>32</v>
      </c>
      <c r="N244" s="13">
        <v>28</v>
      </c>
      <c r="O244" s="13">
        <v>11</v>
      </c>
      <c r="P244" s="13">
        <v>6</v>
      </c>
    </row>
    <row r="245" spans="1:16" ht="15" customHeight="1" x14ac:dyDescent="0.15">
      <c r="A245" s="111"/>
      <c r="B245" s="205"/>
      <c r="C245" s="110" t="s">
        <v>108</v>
      </c>
      <c r="D245" s="13">
        <v>125</v>
      </c>
      <c r="E245" s="13">
        <v>0</v>
      </c>
      <c r="F245" s="13">
        <v>26</v>
      </c>
      <c r="G245" s="13">
        <v>99</v>
      </c>
      <c r="H245" s="13">
        <v>125</v>
      </c>
      <c r="I245" s="13">
        <v>102</v>
      </c>
      <c r="J245" s="13">
        <v>20</v>
      </c>
      <c r="K245" s="13">
        <v>3</v>
      </c>
      <c r="L245" s="13">
        <v>125</v>
      </c>
      <c r="M245" s="13">
        <v>32</v>
      </c>
      <c r="N245" s="13">
        <v>51</v>
      </c>
      <c r="O245" s="13">
        <v>38</v>
      </c>
      <c r="P245" s="13">
        <v>4</v>
      </c>
    </row>
    <row r="246" spans="1:16" ht="15" customHeight="1" x14ac:dyDescent="0.15">
      <c r="A246" s="111"/>
      <c r="B246" s="200"/>
      <c r="C246" s="110" t="s">
        <v>109</v>
      </c>
      <c r="D246" s="13">
        <v>75</v>
      </c>
      <c r="E246" s="13">
        <v>0</v>
      </c>
      <c r="F246" s="13">
        <v>9</v>
      </c>
      <c r="G246" s="13">
        <v>66</v>
      </c>
      <c r="H246" s="13">
        <v>75</v>
      </c>
      <c r="I246" s="13">
        <v>65</v>
      </c>
      <c r="J246" s="13">
        <v>8</v>
      </c>
      <c r="K246" s="13">
        <v>2</v>
      </c>
      <c r="L246" s="13">
        <v>75</v>
      </c>
      <c r="M246" s="13">
        <v>17</v>
      </c>
      <c r="N246" s="13">
        <v>41</v>
      </c>
      <c r="O246" s="13">
        <v>14</v>
      </c>
      <c r="P246" s="13">
        <v>3</v>
      </c>
    </row>
    <row r="247" spans="1:16" ht="15" customHeight="1" x14ac:dyDescent="0.15">
      <c r="A247" s="111"/>
      <c r="B247" s="200"/>
      <c r="C247" s="110" t="s">
        <v>110</v>
      </c>
      <c r="D247" s="13">
        <v>86</v>
      </c>
      <c r="E247" s="13">
        <v>0</v>
      </c>
      <c r="F247" s="13">
        <v>23</v>
      </c>
      <c r="G247" s="13">
        <v>63</v>
      </c>
      <c r="H247" s="13">
        <v>86</v>
      </c>
      <c r="I247" s="13">
        <v>77</v>
      </c>
      <c r="J247" s="13">
        <v>8</v>
      </c>
      <c r="K247" s="13">
        <v>1</v>
      </c>
      <c r="L247" s="13">
        <v>86</v>
      </c>
      <c r="M247" s="13">
        <v>19</v>
      </c>
      <c r="N247" s="13">
        <v>47</v>
      </c>
      <c r="O247" s="13">
        <v>19</v>
      </c>
      <c r="P247" s="13">
        <v>1</v>
      </c>
    </row>
    <row r="248" spans="1:16" ht="15" customHeight="1" x14ac:dyDescent="0.15">
      <c r="A248" s="111"/>
      <c r="B248" s="200"/>
      <c r="C248" s="110" t="s">
        <v>111</v>
      </c>
      <c r="D248" s="13">
        <v>69</v>
      </c>
      <c r="E248" s="13">
        <v>0</v>
      </c>
      <c r="F248" s="13">
        <v>26</v>
      </c>
      <c r="G248" s="13">
        <v>43</v>
      </c>
      <c r="H248" s="13">
        <v>69</v>
      </c>
      <c r="I248" s="13">
        <v>61</v>
      </c>
      <c r="J248" s="13">
        <v>4</v>
      </c>
      <c r="K248" s="13">
        <v>4</v>
      </c>
      <c r="L248" s="13">
        <v>69</v>
      </c>
      <c r="M248" s="13">
        <v>12</v>
      </c>
      <c r="N248" s="13">
        <v>30</v>
      </c>
      <c r="O248" s="13">
        <v>25</v>
      </c>
      <c r="P248" s="13">
        <v>2</v>
      </c>
    </row>
    <row r="249" spans="1:16" ht="15" customHeight="1" x14ac:dyDescent="0.15">
      <c r="A249" s="111"/>
      <c r="B249" s="200"/>
      <c r="C249" s="110" t="s">
        <v>112</v>
      </c>
      <c r="D249" s="13">
        <v>43</v>
      </c>
      <c r="E249" s="13">
        <v>0</v>
      </c>
      <c r="F249" s="13">
        <v>16</v>
      </c>
      <c r="G249" s="13">
        <v>27</v>
      </c>
      <c r="H249" s="13">
        <v>43</v>
      </c>
      <c r="I249" s="13">
        <v>39</v>
      </c>
      <c r="J249" s="13">
        <v>4</v>
      </c>
      <c r="K249" s="13">
        <v>0</v>
      </c>
      <c r="L249" s="13">
        <v>43</v>
      </c>
      <c r="M249" s="13">
        <v>7</v>
      </c>
      <c r="N249" s="13">
        <v>17</v>
      </c>
      <c r="O249" s="13">
        <v>19</v>
      </c>
      <c r="P249" s="13">
        <v>0</v>
      </c>
    </row>
    <row r="250" spans="1:16" ht="15" customHeight="1" x14ac:dyDescent="0.15">
      <c r="A250" s="111"/>
      <c r="B250" s="200"/>
      <c r="C250" s="110" t="s">
        <v>10</v>
      </c>
      <c r="D250" s="13">
        <v>162</v>
      </c>
      <c r="E250" s="13">
        <v>0</v>
      </c>
      <c r="F250" s="13">
        <v>80</v>
      </c>
      <c r="G250" s="13">
        <v>82</v>
      </c>
      <c r="H250" s="13">
        <v>162</v>
      </c>
      <c r="I250" s="13">
        <v>152</v>
      </c>
      <c r="J250" s="13">
        <v>6</v>
      </c>
      <c r="K250" s="13">
        <v>4</v>
      </c>
      <c r="L250" s="13">
        <v>162</v>
      </c>
      <c r="M250" s="13">
        <v>19</v>
      </c>
      <c r="N250" s="13">
        <v>61</v>
      </c>
      <c r="O250" s="13">
        <v>79</v>
      </c>
      <c r="P250" s="13">
        <v>3</v>
      </c>
    </row>
    <row r="251" spans="1:16" ht="15" customHeight="1" x14ac:dyDescent="0.15">
      <c r="A251" s="109"/>
      <c r="B251" s="202"/>
      <c r="C251" s="108" t="s">
        <v>66</v>
      </c>
      <c r="D251" s="13">
        <v>233</v>
      </c>
      <c r="E251" s="13">
        <v>0</v>
      </c>
      <c r="F251" s="13">
        <v>51</v>
      </c>
      <c r="G251" s="13">
        <v>182</v>
      </c>
      <c r="H251" s="13">
        <v>233</v>
      </c>
      <c r="I251" s="13">
        <v>171</v>
      </c>
      <c r="J251" s="13">
        <v>27</v>
      </c>
      <c r="K251" s="13">
        <v>35</v>
      </c>
      <c r="L251" s="13">
        <v>233</v>
      </c>
      <c r="M251" s="13">
        <v>55</v>
      </c>
      <c r="N251" s="13">
        <v>67</v>
      </c>
      <c r="O251" s="13">
        <v>74</v>
      </c>
      <c r="P251" s="13">
        <v>37</v>
      </c>
    </row>
  </sheetData>
  <mergeCells count="14">
    <mergeCell ref="A220:A222"/>
    <mergeCell ref="B241:B245"/>
    <mergeCell ref="B115:B119"/>
    <mergeCell ref="B149:B153"/>
    <mergeCell ref="B171:B175"/>
    <mergeCell ref="B191:B195"/>
    <mergeCell ref="A199:A200"/>
    <mergeCell ref="B212:B216"/>
    <mergeCell ref="B23:B27"/>
    <mergeCell ref="B45:B49"/>
    <mergeCell ref="B65:B69"/>
    <mergeCell ref="A73:A74"/>
    <mergeCell ref="B86:B90"/>
    <mergeCell ref="A94:A96"/>
  </mergeCells>
  <phoneticPr fontId="6"/>
  <pageMargins left="0.39370078740157483" right="0.39370078740157483" top="0.39370078740157483" bottom="0.19685039370078741" header="0.19685039370078741" footer="0.19685039370078741"/>
  <pageSetup paperSize="9" scale="70" orientation="portrait" horizontalDpi="200" verticalDpi="200" r:id="rId1"/>
  <headerFooter alignWithMargins="0">
    <oddHeader>&amp;R&amp;"+,標準"&amp;11&amp;F-&amp;A</oddHeader>
  </headerFooter>
  <rowBreaks count="2" manualBreakCount="2">
    <brk id="71" max="16383" man="1"/>
    <brk id="92" max="16383" man="1"/>
  </rowBreaks>
  <colBreaks count="3" manualBreakCount="3">
    <brk id="3" max="1048575" man="1"/>
    <brk id="3" max="1048575" man="1"/>
    <brk id="11" min="2" max="124" man="1"/>
  </col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818BFB-61A9-405E-9C30-1CCDFCBA26FB}">
  <dimension ref="A1:F68"/>
  <sheetViews>
    <sheetView showGridLines="0" view="pageBreakPreview" zoomScaleNormal="100" zoomScaleSheetLayoutView="100" workbookViewId="0"/>
  </sheetViews>
  <sheetFormatPr defaultColWidth="8" defaultRowHeight="15" customHeight="1" x14ac:dyDescent="0.15"/>
  <cols>
    <col min="1" max="1" width="19.7109375" style="1" customWidth="1"/>
    <col min="2" max="2" width="4.28515625" style="1" customWidth="1"/>
    <col min="3" max="3" width="52.5703125" style="1" customWidth="1"/>
    <col min="4" max="6" width="9.28515625" style="1" customWidth="1"/>
    <col min="7" max="16384" width="8" style="1"/>
  </cols>
  <sheetData>
    <row r="1" spans="1:6" ht="15" customHeight="1" x14ac:dyDescent="0.15">
      <c r="D1" s="1" t="s">
        <v>662</v>
      </c>
    </row>
    <row r="2" spans="1:6" s="7" customFormat="1" ht="12.95" customHeight="1" x14ac:dyDescent="0.15">
      <c r="A2" s="3"/>
      <c r="B2" s="4"/>
      <c r="C2" s="116"/>
      <c r="D2" s="453" t="s">
        <v>12</v>
      </c>
      <c r="E2" s="453" t="s">
        <v>13</v>
      </c>
      <c r="F2" s="453" t="s">
        <v>663</v>
      </c>
    </row>
    <row r="3" spans="1:6" ht="14.45" customHeight="1" x14ac:dyDescent="0.15">
      <c r="A3" s="114" t="s">
        <v>664</v>
      </c>
      <c r="B3" s="17" t="s">
        <v>6</v>
      </c>
      <c r="C3" s="130" t="s">
        <v>16</v>
      </c>
      <c r="D3" s="106">
        <v>1113</v>
      </c>
      <c r="E3" s="106">
        <v>6800</v>
      </c>
      <c r="F3" s="39">
        <v>35.308823529411768</v>
      </c>
    </row>
    <row r="4" spans="1:6" ht="14.45" customHeight="1" x14ac:dyDescent="0.15">
      <c r="A4" s="111" t="s">
        <v>665</v>
      </c>
      <c r="B4" s="18" t="s">
        <v>7</v>
      </c>
      <c r="C4" s="110" t="s">
        <v>28</v>
      </c>
      <c r="D4" s="20">
        <v>458</v>
      </c>
      <c r="E4" s="20">
        <v>3220</v>
      </c>
      <c r="F4" s="12">
        <v>37.018633540372669</v>
      </c>
    </row>
    <row r="5" spans="1:6" ht="14.45" customHeight="1" x14ac:dyDescent="0.15">
      <c r="A5" s="111"/>
      <c r="B5" s="18" t="s">
        <v>8</v>
      </c>
      <c r="C5" s="459" t="s">
        <v>29</v>
      </c>
      <c r="D5" s="20">
        <v>537</v>
      </c>
      <c r="E5" s="20">
        <v>3049</v>
      </c>
      <c r="F5" s="12">
        <v>36.405378812725488</v>
      </c>
    </row>
    <row r="6" spans="1:6" ht="14.45" customHeight="1" x14ac:dyDescent="0.15">
      <c r="A6" s="111"/>
      <c r="B6" s="18" t="s">
        <v>9</v>
      </c>
      <c r="C6" s="110" t="s">
        <v>30</v>
      </c>
      <c r="D6" s="20">
        <v>71</v>
      </c>
      <c r="E6" s="20">
        <v>292</v>
      </c>
      <c r="F6" s="12">
        <v>3.7671232876712328</v>
      </c>
    </row>
    <row r="7" spans="1:6" ht="14.45" customHeight="1" x14ac:dyDescent="0.15">
      <c r="A7" s="111"/>
      <c r="B7" s="18"/>
      <c r="C7" s="108" t="s">
        <v>65</v>
      </c>
      <c r="D7" s="20">
        <v>47</v>
      </c>
      <c r="E7" s="20">
        <v>239</v>
      </c>
      <c r="F7" s="12">
        <v>36.820083682008367</v>
      </c>
    </row>
    <row r="8" spans="1:6" ht="14.45" customHeight="1" x14ac:dyDescent="0.15">
      <c r="A8" s="111"/>
      <c r="B8" s="40" t="s">
        <v>2</v>
      </c>
      <c r="C8" s="130" t="s">
        <v>16</v>
      </c>
      <c r="D8" s="106">
        <v>636</v>
      </c>
      <c r="E8" s="106">
        <v>2490</v>
      </c>
      <c r="F8" s="39">
        <v>42.650602409638552</v>
      </c>
    </row>
    <row r="9" spans="1:6" ht="14.45" customHeight="1" x14ac:dyDescent="0.15">
      <c r="A9" s="111"/>
      <c r="B9" s="11" t="s">
        <v>3</v>
      </c>
      <c r="C9" s="110" t="s">
        <v>28</v>
      </c>
      <c r="D9" s="20">
        <v>118</v>
      </c>
      <c r="E9" s="20">
        <v>667</v>
      </c>
      <c r="F9" s="12">
        <v>64.76761619190404</v>
      </c>
    </row>
    <row r="10" spans="1:6" ht="14.45" customHeight="1" x14ac:dyDescent="0.15">
      <c r="A10" s="111"/>
      <c r="B10" s="11" t="s">
        <v>4</v>
      </c>
      <c r="C10" s="459" t="s">
        <v>29</v>
      </c>
      <c r="D10" s="20">
        <v>386</v>
      </c>
      <c r="E10" s="20">
        <v>1438</v>
      </c>
      <c r="F10" s="12">
        <v>41.863699582753824</v>
      </c>
    </row>
    <row r="11" spans="1:6" ht="14.45" customHeight="1" x14ac:dyDescent="0.15">
      <c r="A11" s="111"/>
      <c r="B11" s="11"/>
      <c r="C11" s="110" t="s">
        <v>30</v>
      </c>
      <c r="D11" s="20">
        <v>119</v>
      </c>
      <c r="E11" s="20">
        <v>352</v>
      </c>
      <c r="F11" s="12">
        <v>4.8295454545454541</v>
      </c>
    </row>
    <row r="12" spans="1:6" ht="14.45" customHeight="1" x14ac:dyDescent="0.15">
      <c r="A12" s="111"/>
      <c r="B12" s="11"/>
      <c r="C12" s="108" t="s">
        <v>65</v>
      </c>
      <c r="D12" s="20">
        <v>13</v>
      </c>
      <c r="E12" s="20">
        <v>33</v>
      </c>
      <c r="F12" s="12">
        <v>33.333333333333329</v>
      </c>
    </row>
    <row r="13" spans="1:6" ht="14.45" customHeight="1" x14ac:dyDescent="0.15">
      <c r="A13" s="111"/>
      <c r="B13" s="204" t="s">
        <v>5</v>
      </c>
      <c r="C13" s="130" t="s">
        <v>16</v>
      </c>
      <c r="D13" s="106">
        <v>711</v>
      </c>
      <c r="E13" s="106">
        <v>2611</v>
      </c>
      <c r="F13" s="39">
        <v>24.856376867100728</v>
      </c>
    </row>
    <row r="14" spans="1:6" ht="14.45" customHeight="1" x14ac:dyDescent="0.15">
      <c r="A14" s="111"/>
      <c r="B14" s="205"/>
      <c r="C14" s="110" t="s">
        <v>28</v>
      </c>
      <c r="D14" s="20">
        <v>123</v>
      </c>
      <c r="E14" s="20">
        <v>644</v>
      </c>
      <c r="F14" s="12">
        <v>33.850931677018629</v>
      </c>
    </row>
    <row r="15" spans="1:6" ht="14.45" customHeight="1" x14ac:dyDescent="0.15">
      <c r="A15" s="111"/>
      <c r="B15" s="205"/>
      <c r="C15" s="459" t="s">
        <v>29</v>
      </c>
      <c r="D15" s="20">
        <v>401</v>
      </c>
      <c r="E15" s="20">
        <v>1438</v>
      </c>
      <c r="F15" s="12">
        <v>28.51182197496523</v>
      </c>
    </row>
    <row r="16" spans="1:6" ht="14.45" customHeight="1" x14ac:dyDescent="0.15">
      <c r="A16" s="111"/>
      <c r="B16" s="205"/>
      <c r="C16" s="110" t="s">
        <v>30</v>
      </c>
      <c r="D16" s="20">
        <v>164</v>
      </c>
      <c r="E16" s="20">
        <v>452</v>
      </c>
      <c r="F16" s="12">
        <v>1.3274336283185841</v>
      </c>
    </row>
    <row r="17" spans="1:6" ht="14.45" customHeight="1" x14ac:dyDescent="0.15">
      <c r="A17" s="109"/>
      <c r="B17" s="212"/>
      <c r="C17" s="108" t="s">
        <v>65</v>
      </c>
      <c r="D17" s="21">
        <v>23</v>
      </c>
      <c r="E17" s="21">
        <v>77</v>
      </c>
      <c r="F17" s="9">
        <v>19.480519480519483</v>
      </c>
    </row>
    <row r="18" spans="1:6" ht="14.45" customHeight="1" x14ac:dyDescent="0.15">
      <c r="A18" s="114" t="s">
        <v>564</v>
      </c>
      <c r="B18" s="17" t="s">
        <v>6</v>
      </c>
      <c r="C18" s="130" t="s">
        <v>16</v>
      </c>
      <c r="D18" s="106">
        <v>1113</v>
      </c>
      <c r="E18" s="106">
        <v>6800</v>
      </c>
      <c r="F18" s="39">
        <v>35.308823529411768</v>
      </c>
    </row>
    <row r="19" spans="1:6" ht="14.45" customHeight="1" x14ac:dyDescent="0.15">
      <c r="A19" s="203" t="s">
        <v>579</v>
      </c>
      <c r="B19" s="18" t="s">
        <v>7</v>
      </c>
      <c r="C19" s="110" t="s">
        <v>566</v>
      </c>
      <c r="D19" s="20">
        <v>68</v>
      </c>
      <c r="E19" s="20">
        <v>351</v>
      </c>
      <c r="F19" s="12">
        <v>23.076923076923077</v>
      </c>
    </row>
    <row r="20" spans="1:6" ht="14.45" customHeight="1" x14ac:dyDescent="0.15">
      <c r="A20" s="203"/>
      <c r="B20" s="18" t="s">
        <v>8</v>
      </c>
      <c r="C20" s="110" t="s">
        <v>567</v>
      </c>
      <c r="D20" s="20">
        <v>408</v>
      </c>
      <c r="E20" s="20">
        <v>2721</v>
      </c>
      <c r="F20" s="12">
        <v>30.209481808158767</v>
      </c>
    </row>
    <row r="21" spans="1:6" ht="14.45" customHeight="1" x14ac:dyDescent="0.15">
      <c r="A21" s="111"/>
      <c r="B21" s="18" t="s">
        <v>9</v>
      </c>
      <c r="C21" s="110" t="s">
        <v>568</v>
      </c>
      <c r="D21" s="20">
        <v>587</v>
      </c>
      <c r="E21" s="20">
        <v>3477</v>
      </c>
      <c r="F21" s="12">
        <v>40.926085706068449</v>
      </c>
    </row>
    <row r="22" spans="1:6" ht="14.45" customHeight="1" x14ac:dyDescent="0.15">
      <c r="A22" s="111"/>
      <c r="B22" s="19"/>
      <c r="C22" s="108" t="s">
        <v>65</v>
      </c>
      <c r="D22" s="21">
        <v>50</v>
      </c>
      <c r="E22" s="21">
        <v>251</v>
      </c>
      <c r="F22" s="9">
        <v>29.880478087649404</v>
      </c>
    </row>
    <row r="23" spans="1:6" ht="14.45" customHeight="1" x14ac:dyDescent="0.15">
      <c r="A23" s="111"/>
      <c r="B23" s="11" t="s">
        <v>2</v>
      </c>
      <c r="C23" s="130" t="s">
        <v>16</v>
      </c>
      <c r="D23" s="106">
        <v>636</v>
      </c>
      <c r="E23" s="106">
        <v>2490</v>
      </c>
      <c r="F23" s="39">
        <v>42.650602409638552</v>
      </c>
    </row>
    <row r="24" spans="1:6" ht="14.45" customHeight="1" x14ac:dyDescent="0.15">
      <c r="A24" s="111"/>
      <c r="B24" s="11" t="s">
        <v>3</v>
      </c>
      <c r="C24" s="110" t="s">
        <v>566</v>
      </c>
      <c r="D24" s="20">
        <v>97</v>
      </c>
      <c r="E24" s="20">
        <v>312</v>
      </c>
      <c r="F24" s="12">
        <v>27.243589743589741</v>
      </c>
    </row>
    <row r="25" spans="1:6" ht="14.45" customHeight="1" x14ac:dyDescent="0.15">
      <c r="A25" s="111"/>
      <c r="B25" s="11" t="s">
        <v>4</v>
      </c>
      <c r="C25" s="110" t="s">
        <v>567</v>
      </c>
      <c r="D25" s="20">
        <v>207</v>
      </c>
      <c r="E25" s="20">
        <v>765</v>
      </c>
      <c r="F25" s="12">
        <v>39.215686274509807</v>
      </c>
    </row>
    <row r="26" spans="1:6" ht="14.45" customHeight="1" x14ac:dyDescent="0.15">
      <c r="A26" s="111"/>
      <c r="B26" s="11"/>
      <c r="C26" s="110" t="s">
        <v>568</v>
      </c>
      <c r="D26" s="20">
        <v>305</v>
      </c>
      <c r="E26" s="20">
        <v>1336</v>
      </c>
      <c r="F26" s="12">
        <v>48.802395209580837</v>
      </c>
    </row>
    <row r="27" spans="1:6" ht="14.45" customHeight="1" x14ac:dyDescent="0.15">
      <c r="A27" s="111"/>
      <c r="B27" s="11"/>
      <c r="C27" s="108" t="s">
        <v>65</v>
      </c>
      <c r="D27" s="21">
        <v>27</v>
      </c>
      <c r="E27" s="21">
        <v>77</v>
      </c>
      <c r="F27" s="9">
        <v>32.467532467532465</v>
      </c>
    </row>
    <row r="28" spans="1:6" ht="14.45" customHeight="1" x14ac:dyDescent="0.15">
      <c r="A28" s="111"/>
      <c r="B28" s="476" t="s">
        <v>5</v>
      </c>
      <c r="C28" s="130" t="s">
        <v>16</v>
      </c>
      <c r="D28" s="106">
        <v>711</v>
      </c>
      <c r="E28" s="106">
        <v>2611</v>
      </c>
      <c r="F28" s="39">
        <v>24.856376867100728</v>
      </c>
    </row>
    <row r="29" spans="1:6" ht="14.45" customHeight="1" x14ac:dyDescent="0.15">
      <c r="A29" s="111"/>
      <c r="B29" s="477"/>
      <c r="C29" s="110" t="s">
        <v>566</v>
      </c>
      <c r="D29" s="20">
        <v>164</v>
      </c>
      <c r="E29" s="20">
        <v>542</v>
      </c>
      <c r="F29" s="12">
        <v>13.837638376383765</v>
      </c>
    </row>
    <row r="30" spans="1:6" ht="14.45" customHeight="1" x14ac:dyDescent="0.15">
      <c r="A30" s="111"/>
      <c r="B30" s="477"/>
      <c r="C30" s="110" t="s">
        <v>567</v>
      </c>
      <c r="D30" s="20">
        <v>289</v>
      </c>
      <c r="E30" s="20">
        <v>1111</v>
      </c>
      <c r="F30" s="12">
        <v>22.952295229522949</v>
      </c>
    </row>
    <row r="31" spans="1:6" ht="14.45" customHeight="1" x14ac:dyDescent="0.15">
      <c r="A31" s="111"/>
      <c r="B31" s="477"/>
      <c r="C31" s="110" t="s">
        <v>568</v>
      </c>
      <c r="D31" s="20">
        <v>222</v>
      </c>
      <c r="E31" s="20">
        <v>845</v>
      </c>
      <c r="F31" s="12">
        <v>35.976331360946745</v>
      </c>
    </row>
    <row r="32" spans="1:6" ht="14.45" customHeight="1" x14ac:dyDescent="0.15">
      <c r="A32" s="109"/>
      <c r="B32" s="478"/>
      <c r="C32" s="108" t="s">
        <v>65</v>
      </c>
      <c r="D32" s="21">
        <v>36</v>
      </c>
      <c r="E32" s="21">
        <v>113</v>
      </c>
      <c r="F32" s="9">
        <v>13.274336283185843</v>
      </c>
    </row>
    <row r="33" spans="1:6" ht="14.45" customHeight="1" x14ac:dyDescent="0.15">
      <c r="A33" s="114" t="s">
        <v>666</v>
      </c>
      <c r="B33" s="17" t="s">
        <v>6</v>
      </c>
      <c r="C33" s="130" t="s">
        <v>16</v>
      </c>
      <c r="D33" s="106">
        <v>1113</v>
      </c>
      <c r="E33" s="106">
        <v>6800</v>
      </c>
      <c r="F33" s="39">
        <v>35.308823529411768</v>
      </c>
    </row>
    <row r="34" spans="1:6" ht="14.45" customHeight="1" x14ac:dyDescent="0.15">
      <c r="A34" s="455" t="s">
        <v>667</v>
      </c>
      <c r="B34" s="18" t="s">
        <v>7</v>
      </c>
      <c r="C34" s="110" t="s">
        <v>31</v>
      </c>
      <c r="D34" s="20">
        <v>116</v>
      </c>
      <c r="E34" s="20">
        <v>776</v>
      </c>
      <c r="F34" s="12">
        <v>9.9226804123711343</v>
      </c>
    </row>
    <row r="35" spans="1:6" ht="14.45" customHeight="1" x14ac:dyDescent="0.15">
      <c r="A35" s="111"/>
      <c r="B35" s="18" t="s">
        <v>8</v>
      </c>
      <c r="C35" s="110" t="s">
        <v>32</v>
      </c>
      <c r="D35" s="20">
        <v>242</v>
      </c>
      <c r="E35" s="20">
        <v>1353</v>
      </c>
      <c r="F35" s="12">
        <v>31.263858093126384</v>
      </c>
    </row>
    <row r="36" spans="1:6" ht="14.45" customHeight="1" x14ac:dyDescent="0.15">
      <c r="A36" s="111"/>
      <c r="B36" s="18" t="s">
        <v>9</v>
      </c>
      <c r="C36" s="110" t="s">
        <v>33</v>
      </c>
      <c r="D36" s="20">
        <v>411</v>
      </c>
      <c r="E36" s="20">
        <v>2595</v>
      </c>
      <c r="F36" s="12">
        <v>36.994219653179186</v>
      </c>
    </row>
    <row r="37" spans="1:6" ht="14.45" customHeight="1" x14ac:dyDescent="0.15">
      <c r="A37" s="111"/>
      <c r="B37" s="18"/>
      <c r="C37" s="110" t="s">
        <v>34</v>
      </c>
      <c r="D37" s="20">
        <v>294</v>
      </c>
      <c r="E37" s="20">
        <v>1811</v>
      </c>
      <c r="F37" s="12">
        <v>47.76366648260629</v>
      </c>
    </row>
    <row r="38" spans="1:6" ht="14.45" customHeight="1" x14ac:dyDescent="0.15">
      <c r="A38" s="111"/>
      <c r="B38" s="19"/>
      <c r="C38" s="108" t="s">
        <v>65</v>
      </c>
      <c r="D38" s="20">
        <v>50</v>
      </c>
      <c r="E38" s="20">
        <v>265</v>
      </c>
      <c r="F38" s="12">
        <v>28.679245283018869</v>
      </c>
    </row>
    <row r="39" spans="1:6" ht="14.45" customHeight="1" x14ac:dyDescent="0.15">
      <c r="A39" s="111"/>
      <c r="B39" s="11" t="s">
        <v>2</v>
      </c>
      <c r="C39" s="130" t="s">
        <v>16</v>
      </c>
      <c r="D39" s="106">
        <v>636</v>
      </c>
      <c r="E39" s="106">
        <v>2490</v>
      </c>
      <c r="F39" s="39">
        <v>42.650602409638552</v>
      </c>
    </row>
    <row r="40" spans="1:6" ht="14.45" customHeight="1" x14ac:dyDescent="0.15">
      <c r="A40" s="111"/>
      <c r="B40" s="11" t="s">
        <v>3</v>
      </c>
      <c r="C40" s="110" t="s">
        <v>31</v>
      </c>
      <c r="D40" s="20">
        <v>99</v>
      </c>
      <c r="E40" s="20">
        <v>315</v>
      </c>
      <c r="F40" s="12">
        <v>13.968253968253968</v>
      </c>
    </row>
    <row r="41" spans="1:6" ht="14.45" customHeight="1" x14ac:dyDescent="0.15">
      <c r="A41" s="111"/>
      <c r="B41" s="11" t="s">
        <v>4</v>
      </c>
      <c r="C41" s="110" t="s">
        <v>32</v>
      </c>
      <c r="D41" s="20">
        <v>174</v>
      </c>
      <c r="E41" s="20">
        <v>571</v>
      </c>
      <c r="F41" s="12">
        <v>26.094570928196148</v>
      </c>
    </row>
    <row r="42" spans="1:6" ht="14.45" customHeight="1" x14ac:dyDescent="0.15">
      <c r="A42" s="111"/>
      <c r="B42" s="11"/>
      <c r="C42" s="110" t="s">
        <v>33</v>
      </c>
      <c r="D42" s="20">
        <v>182</v>
      </c>
      <c r="E42" s="20">
        <v>761</v>
      </c>
      <c r="F42" s="12">
        <v>48.094612352168198</v>
      </c>
    </row>
    <row r="43" spans="1:6" ht="14.45" customHeight="1" x14ac:dyDescent="0.15">
      <c r="A43" s="111"/>
      <c r="B43" s="11"/>
      <c r="C43" s="110" t="s">
        <v>34</v>
      </c>
      <c r="D43" s="20">
        <v>141</v>
      </c>
      <c r="E43" s="20">
        <v>721</v>
      </c>
      <c r="F43" s="12">
        <v>63.522884882108187</v>
      </c>
    </row>
    <row r="44" spans="1:6" ht="14.45" customHeight="1" x14ac:dyDescent="0.15">
      <c r="A44" s="111"/>
      <c r="B44" s="11"/>
      <c r="C44" s="108" t="s">
        <v>65</v>
      </c>
      <c r="D44" s="20">
        <v>40</v>
      </c>
      <c r="E44" s="20">
        <v>122</v>
      </c>
      <c r="F44" s="12">
        <v>36.885245901639344</v>
      </c>
    </row>
    <row r="45" spans="1:6" ht="14.45" customHeight="1" x14ac:dyDescent="0.15">
      <c r="A45" s="111"/>
      <c r="B45" s="204" t="s">
        <v>5</v>
      </c>
      <c r="C45" s="130" t="s">
        <v>16</v>
      </c>
      <c r="D45" s="106">
        <v>711</v>
      </c>
      <c r="E45" s="106">
        <v>2611</v>
      </c>
      <c r="F45" s="39">
        <v>24.856376867100728</v>
      </c>
    </row>
    <row r="46" spans="1:6" ht="14.45" customHeight="1" x14ac:dyDescent="0.15">
      <c r="A46" s="111"/>
      <c r="B46" s="205"/>
      <c r="C46" s="110" t="s">
        <v>31</v>
      </c>
      <c r="D46" s="20">
        <v>155</v>
      </c>
      <c r="E46" s="20">
        <v>492</v>
      </c>
      <c r="F46" s="12">
        <v>7.3170731707317067</v>
      </c>
    </row>
    <row r="47" spans="1:6" ht="14.45" customHeight="1" x14ac:dyDescent="0.15">
      <c r="A47" s="111"/>
      <c r="B47" s="205"/>
      <c r="C47" s="110" t="s">
        <v>32</v>
      </c>
      <c r="D47" s="20">
        <v>193</v>
      </c>
      <c r="E47" s="20">
        <v>657</v>
      </c>
      <c r="F47" s="12">
        <v>17.50380517503805</v>
      </c>
    </row>
    <row r="48" spans="1:6" ht="14.45" customHeight="1" x14ac:dyDescent="0.15">
      <c r="A48" s="111"/>
      <c r="B48" s="205"/>
      <c r="C48" s="110" t="s">
        <v>33</v>
      </c>
      <c r="D48" s="20">
        <v>219</v>
      </c>
      <c r="E48" s="20">
        <v>868</v>
      </c>
      <c r="F48" s="12">
        <v>34.331797235023046</v>
      </c>
    </row>
    <row r="49" spans="1:6" ht="14.45" customHeight="1" x14ac:dyDescent="0.15">
      <c r="A49" s="111"/>
      <c r="B49" s="205"/>
      <c r="C49" s="110" t="s">
        <v>34</v>
      </c>
      <c r="D49" s="20">
        <v>81</v>
      </c>
      <c r="E49" s="20">
        <v>393</v>
      </c>
      <c r="F49" s="12">
        <v>44.529262086513995</v>
      </c>
    </row>
    <row r="50" spans="1:6" ht="14.45" customHeight="1" x14ac:dyDescent="0.15">
      <c r="A50" s="109"/>
      <c r="B50" s="202"/>
      <c r="C50" s="108" t="s">
        <v>65</v>
      </c>
      <c r="D50" s="21">
        <v>63</v>
      </c>
      <c r="E50" s="21">
        <v>201</v>
      </c>
      <c r="F50" s="9">
        <v>12.437810945273633</v>
      </c>
    </row>
    <row r="51" spans="1:6" ht="15" customHeight="1" x14ac:dyDescent="0.15">
      <c r="A51" s="114" t="s">
        <v>210</v>
      </c>
      <c r="B51" s="17" t="s">
        <v>6</v>
      </c>
      <c r="C51" s="130" t="s">
        <v>16</v>
      </c>
      <c r="D51" s="106">
        <v>1113</v>
      </c>
      <c r="E51" s="106">
        <v>6800</v>
      </c>
      <c r="F51" s="39">
        <v>35.308823529411768</v>
      </c>
    </row>
    <row r="52" spans="1:6" ht="15" customHeight="1" x14ac:dyDescent="0.15">
      <c r="A52" s="201" t="s">
        <v>640</v>
      </c>
      <c r="B52" s="18" t="s">
        <v>7</v>
      </c>
      <c r="C52" s="459" t="s">
        <v>204</v>
      </c>
      <c r="D52" s="20">
        <v>142</v>
      </c>
      <c r="E52" s="20">
        <v>1193</v>
      </c>
      <c r="F52" s="12">
        <v>49.455155071248953</v>
      </c>
    </row>
    <row r="53" spans="1:6" ht="15" customHeight="1" x14ac:dyDescent="0.15">
      <c r="A53" s="201"/>
      <c r="B53" s="18" t="s">
        <v>8</v>
      </c>
      <c r="C53" s="459" t="s">
        <v>202</v>
      </c>
      <c r="D53" s="20">
        <v>553</v>
      </c>
      <c r="E53" s="20">
        <v>3217</v>
      </c>
      <c r="F53" s="12">
        <v>33.447311159465343</v>
      </c>
    </row>
    <row r="54" spans="1:6" ht="15" customHeight="1" x14ac:dyDescent="0.15">
      <c r="A54" s="111"/>
      <c r="B54" s="18" t="s">
        <v>9</v>
      </c>
      <c r="C54" s="459" t="s">
        <v>201</v>
      </c>
      <c r="D54" s="20">
        <v>237</v>
      </c>
      <c r="E54" s="20">
        <v>1287</v>
      </c>
      <c r="F54" s="12">
        <v>35.042735042735039</v>
      </c>
    </row>
    <row r="55" spans="1:6" ht="15" customHeight="1" x14ac:dyDescent="0.15">
      <c r="A55" s="111"/>
      <c r="B55" s="18"/>
      <c r="C55" s="459" t="s">
        <v>200</v>
      </c>
      <c r="D55" s="20">
        <v>89</v>
      </c>
      <c r="E55" s="20">
        <v>517</v>
      </c>
      <c r="F55" s="12">
        <v>20.116054158607348</v>
      </c>
    </row>
    <row r="56" spans="1:6" ht="15" customHeight="1" x14ac:dyDescent="0.15">
      <c r="A56" s="111"/>
      <c r="B56" s="19"/>
      <c r="C56" s="128" t="s">
        <v>65</v>
      </c>
      <c r="D56" s="21">
        <v>92</v>
      </c>
      <c r="E56" s="21">
        <v>586</v>
      </c>
      <c r="F56" s="9">
        <v>30.716723549488055</v>
      </c>
    </row>
    <row r="57" spans="1:6" ht="15" customHeight="1" x14ac:dyDescent="0.15">
      <c r="A57" s="111"/>
      <c r="B57" s="11" t="s">
        <v>2</v>
      </c>
      <c r="C57" s="130" t="s">
        <v>16</v>
      </c>
      <c r="D57" s="106">
        <v>636</v>
      </c>
      <c r="E57" s="106">
        <v>2490</v>
      </c>
      <c r="F57" s="39">
        <v>42.650602409638552</v>
      </c>
    </row>
    <row r="58" spans="1:6" ht="15" customHeight="1" x14ac:dyDescent="0.15">
      <c r="A58" s="111"/>
      <c r="B58" s="11" t="s">
        <v>3</v>
      </c>
      <c r="C58" s="459" t="s">
        <v>204</v>
      </c>
      <c r="D58" s="20">
        <v>97</v>
      </c>
      <c r="E58" s="20">
        <v>582</v>
      </c>
      <c r="F58" s="12">
        <v>54.810996563573887</v>
      </c>
    </row>
    <row r="59" spans="1:6" ht="15" customHeight="1" x14ac:dyDescent="0.15">
      <c r="A59" s="111"/>
      <c r="B59" s="11" t="s">
        <v>4</v>
      </c>
      <c r="C59" s="459" t="s">
        <v>202</v>
      </c>
      <c r="D59" s="20">
        <v>143</v>
      </c>
      <c r="E59" s="20">
        <v>592</v>
      </c>
      <c r="F59" s="12">
        <v>45.270270270270267</v>
      </c>
    </row>
    <row r="60" spans="1:6" ht="15" customHeight="1" x14ac:dyDescent="0.15">
      <c r="A60" s="111"/>
      <c r="B60" s="11"/>
      <c r="C60" s="459" t="s">
        <v>201</v>
      </c>
      <c r="D60" s="20">
        <v>207</v>
      </c>
      <c r="E60" s="20">
        <v>728</v>
      </c>
      <c r="F60" s="12">
        <v>44.642857142857146</v>
      </c>
    </row>
    <row r="61" spans="1:6" ht="15" customHeight="1" x14ac:dyDescent="0.15">
      <c r="A61" s="111"/>
      <c r="B61" s="11"/>
      <c r="C61" s="459" t="s">
        <v>200</v>
      </c>
      <c r="D61" s="20">
        <v>140</v>
      </c>
      <c r="E61" s="20">
        <v>385</v>
      </c>
      <c r="F61" s="12">
        <v>18.181818181818183</v>
      </c>
    </row>
    <row r="62" spans="1:6" ht="15" customHeight="1" x14ac:dyDescent="0.15">
      <c r="A62" s="111"/>
      <c r="B62" s="11"/>
      <c r="C62" s="128" t="s">
        <v>65</v>
      </c>
      <c r="D62" s="21">
        <v>49</v>
      </c>
      <c r="E62" s="21">
        <v>203</v>
      </c>
      <c r="F62" s="9">
        <v>39.408866995073893</v>
      </c>
    </row>
    <row r="63" spans="1:6" ht="15" customHeight="1" x14ac:dyDescent="0.15">
      <c r="A63" s="111"/>
      <c r="B63" s="476" t="s">
        <v>5</v>
      </c>
      <c r="C63" s="130" t="s">
        <v>16</v>
      </c>
      <c r="D63" s="106">
        <v>711</v>
      </c>
      <c r="E63" s="106">
        <v>2611</v>
      </c>
      <c r="F63" s="39">
        <v>24.856376867100728</v>
      </c>
    </row>
    <row r="64" spans="1:6" ht="15" customHeight="1" x14ac:dyDescent="0.15">
      <c r="A64" s="111"/>
      <c r="B64" s="477"/>
      <c r="C64" s="459" t="s">
        <v>204</v>
      </c>
      <c r="D64" s="20">
        <v>65</v>
      </c>
      <c r="E64" s="20">
        <v>341</v>
      </c>
      <c r="F64" s="12">
        <v>38.416422287390027</v>
      </c>
    </row>
    <row r="65" spans="1:6" ht="15" customHeight="1" x14ac:dyDescent="0.15">
      <c r="A65" s="111"/>
      <c r="B65" s="477"/>
      <c r="C65" s="459" t="s">
        <v>202</v>
      </c>
      <c r="D65" s="20">
        <v>84</v>
      </c>
      <c r="E65" s="20">
        <v>321</v>
      </c>
      <c r="F65" s="12">
        <v>22.741433021806852</v>
      </c>
    </row>
    <row r="66" spans="1:6" ht="15" customHeight="1" x14ac:dyDescent="0.15">
      <c r="A66" s="111"/>
      <c r="B66" s="477"/>
      <c r="C66" s="459" t="s">
        <v>201</v>
      </c>
      <c r="D66" s="20">
        <v>241</v>
      </c>
      <c r="E66" s="20">
        <v>935</v>
      </c>
      <c r="F66" s="12">
        <v>30.267379679144383</v>
      </c>
    </row>
    <row r="67" spans="1:6" ht="15" customHeight="1" x14ac:dyDescent="0.15">
      <c r="A67" s="111"/>
      <c r="B67" s="477"/>
      <c r="C67" s="459" t="s">
        <v>200</v>
      </c>
      <c r="D67" s="20">
        <v>238</v>
      </c>
      <c r="E67" s="20">
        <v>712</v>
      </c>
      <c r="F67" s="12">
        <v>12.359550561797752</v>
      </c>
    </row>
    <row r="68" spans="1:6" ht="15" customHeight="1" x14ac:dyDescent="0.15">
      <c r="A68" s="109"/>
      <c r="B68" s="202"/>
      <c r="C68" s="128" t="s">
        <v>65</v>
      </c>
      <c r="D68" s="21">
        <v>83</v>
      </c>
      <c r="E68" s="21">
        <v>302</v>
      </c>
      <c r="F68" s="9">
        <v>24.503311258278146</v>
      </c>
    </row>
  </sheetData>
  <mergeCells count="5">
    <mergeCell ref="B13:B17"/>
    <mergeCell ref="A19:A20"/>
    <mergeCell ref="B28:B32"/>
    <mergeCell ref="B45:B49"/>
    <mergeCell ref="B63:B67"/>
  </mergeCells>
  <phoneticPr fontId="6"/>
  <pageMargins left="0.39370078740157483" right="0.39370078740157483" top="0.39370078740157483" bottom="0.19685039370078741" header="0.19685039370078741" footer="0.19685039370078741"/>
  <pageSetup paperSize="9" scale="70" orientation="portrait" horizontalDpi="200" verticalDpi="200" r:id="rId1"/>
  <headerFooter alignWithMargins="0">
    <oddHeader>&amp;R&amp;"+,標準"&amp;11&amp;F-&amp;A</oddHead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D20006-79E8-45D7-8782-A16136C5D345}">
  <dimension ref="A1:O101"/>
  <sheetViews>
    <sheetView showGridLines="0" view="pageBreakPreview" zoomScaleNormal="100" zoomScaleSheetLayoutView="100" workbookViewId="0"/>
  </sheetViews>
  <sheetFormatPr defaultColWidth="8" defaultRowHeight="15" customHeight="1" x14ac:dyDescent="0.15"/>
  <cols>
    <col min="1" max="1" width="19.7109375" style="1" customWidth="1"/>
    <col min="2" max="2" width="4.28515625" style="1" customWidth="1"/>
    <col min="3" max="3" width="40.5703125" style="1" customWidth="1"/>
    <col min="4" max="12" width="9.5703125" style="1" customWidth="1"/>
    <col min="13" max="15" width="9.28515625" style="1" customWidth="1"/>
    <col min="16" max="16384" width="8" style="1"/>
  </cols>
  <sheetData>
    <row r="1" spans="1:15" ht="15" customHeight="1" x14ac:dyDescent="0.15">
      <c r="D1" s="1" t="s">
        <v>668</v>
      </c>
      <c r="I1" s="1" t="s">
        <v>658</v>
      </c>
      <c r="M1" s="1" t="s">
        <v>662</v>
      </c>
    </row>
    <row r="2" spans="1:15" s="7" customFormat="1" ht="59.1" customHeight="1" x14ac:dyDescent="0.15">
      <c r="A2" s="3"/>
      <c r="B2" s="4"/>
      <c r="C2" s="116"/>
      <c r="D2" s="5" t="s">
        <v>0</v>
      </c>
      <c r="E2" s="115" t="s">
        <v>566</v>
      </c>
      <c r="F2" s="115" t="s">
        <v>567</v>
      </c>
      <c r="G2" s="115" t="s">
        <v>568</v>
      </c>
      <c r="H2" s="5" t="s">
        <v>65</v>
      </c>
      <c r="I2" s="5" t="s">
        <v>0</v>
      </c>
      <c r="J2" s="115" t="s">
        <v>561</v>
      </c>
      <c r="K2" s="115" t="s">
        <v>562</v>
      </c>
      <c r="L2" s="115" t="s">
        <v>563</v>
      </c>
      <c r="M2" s="453" t="s">
        <v>12</v>
      </c>
      <c r="N2" s="453" t="s">
        <v>13</v>
      </c>
      <c r="O2" s="453" t="s">
        <v>663</v>
      </c>
    </row>
    <row r="3" spans="1:15" ht="15" customHeight="1" x14ac:dyDescent="0.15">
      <c r="A3" s="114" t="s">
        <v>664</v>
      </c>
      <c r="B3" s="17" t="s">
        <v>6</v>
      </c>
      <c r="C3" s="113" t="s">
        <v>16</v>
      </c>
      <c r="D3" s="41">
        <v>1165</v>
      </c>
      <c r="E3" s="8">
        <v>75</v>
      </c>
      <c r="F3" s="8">
        <v>423</v>
      </c>
      <c r="G3" s="8">
        <v>606</v>
      </c>
      <c r="H3" s="8">
        <v>61</v>
      </c>
      <c r="I3" s="41">
        <v>1165</v>
      </c>
      <c r="J3" s="8">
        <v>529</v>
      </c>
      <c r="K3" s="8">
        <v>267</v>
      </c>
      <c r="L3" s="8">
        <v>369</v>
      </c>
      <c r="M3" s="41">
        <v>1113</v>
      </c>
      <c r="N3" s="41">
        <v>6800</v>
      </c>
      <c r="O3" s="479">
        <v>35.308823529411768</v>
      </c>
    </row>
    <row r="4" spans="1:15" ht="15" customHeight="1" x14ac:dyDescent="0.15">
      <c r="A4" s="111" t="s">
        <v>665</v>
      </c>
      <c r="B4" s="18" t="s">
        <v>7</v>
      </c>
      <c r="C4" s="112"/>
      <c r="D4" s="29">
        <v>100</v>
      </c>
      <c r="E4" s="28">
        <v>6.4377682403433472</v>
      </c>
      <c r="F4" s="28">
        <v>36.309012875536482</v>
      </c>
      <c r="G4" s="28">
        <v>52.017167381974247</v>
      </c>
      <c r="H4" s="28">
        <v>5.2360515021459229</v>
      </c>
      <c r="I4" s="29">
        <v>100</v>
      </c>
      <c r="J4" s="28">
        <v>45.407725321888414</v>
      </c>
      <c r="K4" s="28">
        <v>22.918454935622318</v>
      </c>
      <c r="L4" s="28">
        <v>31.673819742489272</v>
      </c>
      <c r="M4" s="28"/>
      <c r="N4" s="28"/>
      <c r="O4" s="28"/>
    </row>
    <row r="5" spans="1:15" ht="15" customHeight="1" x14ac:dyDescent="0.15">
      <c r="A5" s="111"/>
      <c r="B5" s="18" t="s">
        <v>8</v>
      </c>
      <c r="C5" s="110" t="s">
        <v>28</v>
      </c>
      <c r="D5" s="42">
        <v>467</v>
      </c>
      <c r="E5" s="12">
        <v>2.9978586723768736</v>
      </c>
      <c r="F5" s="12">
        <v>45.182012847965744</v>
      </c>
      <c r="G5" s="12">
        <v>50.107066381156315</v>
      </c>
      <c r="H5" s="12">
        <v>1.7130620985010707</v>
      </c>
      <c r="I5" s="42">
        <v>467</v>
      </c>
      <c r="J5" s="12">
        <v>64.239828693790145</v>
      </c>
      <c r="K5" s="12">
        <v>13.704496788008566</v>
      </c>
      <c r="L5" s="12">
        <v>22.055674518201286</v>
      </c>
      <c r="M5" s="20">
        <v>458</v>
      </c>
      <c r="N5" s="20">
        <v>3220</v>
      </c>
      <c r="O5" s="12">
        <v>37.018633540372669</v>
      </c>
    </row>
    <row r="6" spans="1:15" ht="24.95" customHeight="1" x14ac:dyDescent="0.15">
      <c r="A6" s="111"/>
      <c r="B6" s="18" t="s">
        <v>9</v>
      </c>
      <c r="C6" s="480" t="s">
        <v>669</v>
      </c>
      <c r="D6" s="42">
        <v>559</v>
      </c>
      <c r="E6" s="12">
        <v>6.6189624329159216</v>
      </c>
      <c r="F6" s="12">
        <v>34.883720930232556</v>
      </c>
      <c r="G6" s="12">
        <v>56.529516994633276</v>
      </c>
      <c r="H6" s="12">
        <v>1.9677996422182469</v>
      </c>
      <c r="I6" s="42">
        <v>559</v>
      </c>
      <c r="J6" s="12">
        <v>35.59928443649374</v>
      </c>
      <c r="K6" s="12">
        <v>34.525939177101968</v>
      </c>
      <c r="L6" s="12">
        <v>29.874776386404296</v>
      </c>
      <c r="M6" s="20">
        <v>537</v>
      </c>
      <c r="N6" s="20">
        <v>3049</v>
      </c>
      <c r="O6" s="12">
        <v>36.405378812725488</v>
      </c>
    </row>
    <row r="7" spans="1:15" ht="15" customHeight="1" x14ac:dyDescent="0.15">
      <c r="A7" s="111"/>
      <c r="B7" s="18"/>
      <c r="C7" s="110" t="s">
        <v>30</v>
      </c>
      <c r="D7" s="42">
        <v>82</v>
      </c>
      <c r="E7" s="12">
        <v>29.268292682926827</v>
      </c>
      <c r="F7" s="12">
        <v>18.292682926829269</v>
      </c>
      <c r="G7" s="12">
        <v>47.560975609756099</v>
      </c>
      <c r="H7" s="12">
        <v>4.8780487804878048</v>
      </c>
      <c r="I7" s="42">
        <v>82</v>
      </c>
      <c r="J7" s="12">
        <v>1.2195121951219512</v>
      </c>
      <c r="K7" s="12">
        <v>3.6585365853658534</v>
      </c>
      <c r="L7" s="12">
        <v>95.121951219512198</v>
      </c>
      <c r="M7" s="20">
        <v>71</v>
      </c>
      <c r="N7" s="20">
        <v>292</v>
      </c>
      <c r="O7" s="12">
        <v>3.7671232876712328</v>
      </c>
    </row>
    <row r="8" spans="1:15" ht="15" customHeight="1" x14ac:dyDescent="0.15">
      <c r="A8" s="111"/>
      <c r="B8" s="19"/>
      <c r="C8" s="108" t="s">
        <v>65</v>
      </c>
      <c r="D8" s="43">
        <v>57</v>
      </c>
      <c r="E8" s="9">
        <v>0</v>
      </c>
      <c r="F8" s="9">
        <v>3.5087719298245612</v>
      </c>
      <c r="G8" s="9">
        <v>29.82456140350877</v>
      </c>
      <c r="H8" s="9">
        <v>66.666666666666657</v>
      </c>
      <c r="I8" s="43">
        <v>57</v>
      </c>
      <c r="J8" s="9">
        <v>50.877192982456144</v>
      </c>
      <c r="K8" s="9">
        <v>12.280701754385964</v>
      </c>
      <c r="L8" s="9">
        <v>36.84210526315789</v>
      </c>
      <c r="M8" s="20">
        <v>47</v>
      </c>
      <c r="N8" s="20">
        <v>239</v>
      </c>
      <c r="O8" s="12">
        <v>36.820083682008367</v>
      </c>
    </row>
    <row r="9" spans="1:15" ht="15" customHeight="1" x14ac:dyDescent="0.15">
      <c r="A9" s="111"/>
      <c r="B9" s="11" t="s">
        <v>2</v>
      </c>
      <c r="C9" s="113" t="s">
        <v>16</v>
      </c>
      <c r="D9" s="42">
        <v>835</v>
      </c>
      <c r="E9" s="20">
        <v>133</v>
      </c>
      <c r="F9" s="20">
        <v>264</v>
      </c>
      <c r="G9" s="20">
        <v>393</v>
      </c>
      <c r="H9" s="20">
        <v>45</v>
      </c>
      <c r="I9" s="42">
        <v>835</v>
      </c>
      <c r="J9" s="20">
        <v>0</v>
      </c>
      <c r="K9" s="20">
        <v>343</v>
      </c>
      <c r="L9" s="20">
        <v>492</v>
      </c>
      <c r="M9" s="41">
        <v>636</v>
      </c>
      <c r="N9" s="41">
        <v>2490</v>
      </c>
      <c r="O9" s="479">
        <v>42.650602409638552</v>
      </c>
    </row>
    <row r="10" spans="1:15" ht="15" customHeight="1" x14ac:dyDescent="0.15">
      <c r="A10" s="111"/>
      <c r="B10" s="11" t="s">
        <v>3</v>
      </c>
      <c r="C10" s="112"/>
      <c r="D10" s="29">
        <v>100.00000000000001</v>
      </c>
      <c r="E10" s="28">
        <v>15.928143712574849</v>
      </c>
      <c r="F10" s="28">
        <v>31.616766467065872</v>
      </c>
      <c r="G10" s="28">
        <v>47.065868263473057</v>
      </c>
      <c r="H10" s="28">
        <v>5.3892215568862278</v>
      </c>
      <c r="I10" s="29">
        <v>100</v>
      </c>
      <c r="J10" s="28">
        <v>0</v>
      </c>
      <c r="K10" s="28">
        <v>41.077844311377241</v>
      </c>
      <c r="L10" s="28">
        <v>58.922155688622759</v>
      </c>
      <c r="M10" s="28"/>
      <c r="N10" s="28"/>
      <c r="O10" s="28"/>
    </row>
    <row r="11" spans="1:15" ht="15" customHeight="1" x14ac:dyDescent="0.15">
      <c r="A11" s="111"/>
      <c r="B11" s="11" t="s">
        <v>4</v>
      </c>
      <c r="C11" s="110" t="s">
        <v>28</v>
      </c>
      <c r="D11" s="42">
        <v>137</v>
      </c>
      <c r="E11" s="12">
        <v>8.7591240875912408</v>
      </c>
      <c r="F11" s="12">
        <v>29.927007299270077</v>
      </c>
      <c r="G11" s="12">
        <v>56.20437956204379</v>
      </c>
      <c r="H11" s="12">
        <v>5.1094890510948909</v>
      </c>
      <c r="I11" s="42">
        <v>137</v>
      </c>
      <c r="J11" s="12">
        <v>0</v>
      </c>
      <c r="K11" s="12">
        <v>63.503649635036496</v>
      </c>
      <c r="L11" s="12">
        <v>36.496350364963504</v>
      </c>
      <c r="M11" s="20">
        <v>118</v>
      </c>
      <c r="N11" s="20">
        <v>667</v>
      </c>
      <c r="O11" s="12">
        <v>64.76761619190404</v>
      </c>
    </row>
    <row r="12" spans="1:15" ht="24.95" customHeight="1" x14ac:dyDescent="0.15">
      <c r="A12" s="111"/>
      <c r="B12" s="11"/>
      <c r="C12" s="480" t="s">
        <v>669</v>
      </c>
      <c r="D12" s="42">
        <v>498</v>
      </c>
      <c r="E12" s="12">
        <v>11.646586345381527</v>
      </c>
      <c r="F12" s="12">
        <v>36.546184738955823</v>
      </c>
      <c r="G12" s="12">
        <v>47.99196787148594</v>
      </c>
      <c r="H12" s="12">
        <v>3.8152610441767072</v>
      </c>
      <c r="I12" s="42">
        <v>498</v>
      </c>
      <c r="J12" s="12">
        <v>0</v>
      </c>
      <c r="K12" s="12">
        <v>47.99196787148594</v>
      </c>
      <c r="L12" s="12">
        <v>52.00803212851406</v>
      </c>
      <c r="M12" s="20">
        <v>386</v>
      </c>
      <c r="N12" s="20">
        <v>1438</v>
      </c>
      <c r="O12" s="12">
        <v>41.863699582753824</v>
      </c>
    </row>
    <row r="13" spans="1:15" ht="15" customHeight="1" x14ac:dyDescent="0.15">
      <c r="A13" s="111"/>
      <c r="B13" s="11"/>
      <c r="C13" s="110" t="s">
        <v>30</v>
      </c>
      <c r="D13" s="42">
        <v>175</v>
      </c>
      <c r="E13" s="12">
        <v>36</v>
      </c>
      <c r="F13" s="12">
        <v>20.571428571428569</v>
      </c>
      <c r="G13" s="12">
        <v>39.428571428571431</v>
      </c>
      <c r="H13" s="12">
        <v>4</v>
      </c>
      <c r="I13" s="42">
        <v>175</v>
      </c>
      <c r="J13" s="12">
        <v>0</v>
      </c>
      <c r="K13" s="12">
        <v>6.8571428571428577</v>
      </c>
      <c r="L13" s="12">
        <v>93.142857142857139</v>
      </c>
      <c r="M13" s="20">
        <v>119</v>
      </c>
      <c r="N13" s="20">
        <v>352</v>
      </c>
      <c r="O13" s="12">
        <v>4.8295454545454541</v>
      </c>
    </row>
    <row r="14" spans="1:15" ht="15" customHeight="1" x14ac:dyDescent="0.15">
      <c r="A14" s="111"/>
      <c r="B14" s="11"/>
      <c r="C14" s="108" t="s">
        <v>65</v>
      </c>
      <c r="D14" s="43">
        <v>25</v>
      </c>
      <c r="E14" s="9">
        <v>0</v>
      </c>
      <c r="F14" s="9">
        <v>20</v>
      </c>
      <c r="G14" s="9">
        <v>32</v>
      </c>
      <c r="H14" s="9">
        <v>48</v>
      </c>
      <c r="I14" s="43">
        <v>25</v>
      </c>
      <c r="J14" s="9">
        <v>0</v>
      </c>
      <c r="K14" s="9">
        <v>20</v>
      </c>
      <c r="L14" s="9">
        <v>80</v>
      </c>
      <c r="M14" s="20">
        <v>13</v>
      </c>
      <c r="N14" s="20">
        <v>33</v>
      </c>
      <c r="O14" s="12">
        <v>33.333333333333329</v>
      </c>
    </row>
    <row r="15" spans="1:15" ht="15" customHeight="1" x14ac:dyDescent="0.15">
      <c r="A15" s="111"/>
      <c r="B15" s="204" t="s">
        <v>5</v>
      </c>
      <c r="C15" s="113" t="s">
        <v>16</v>
      </c>
      <c r="D15" s="42">
        <v>955</v>
      </c>
      <c r="E15" s="20">
        <v>241</v>
      </c>
      <c r="F15" s="20">
        <v>358</v>
      </c>
      <c r="G15" s="20">
        <v>295</v>
      </c>
      <c r="H15" s="20">
        <v>61</v>
      </c>
      <c r="I15" s="42">
        <v>955</v>
      </c>
      <c r="J15" s="20">
        <v>0</v>
      </c>
      <c r="K15" s="20">
        <v>259</v>
      </c>
      <c r="L15" s="20">
        <v>696</v>
      </c>
      <c r="M15" s="41">
        <v>711</v>
      </c>
      <c r="N15" s="41">
        <v>2611</v>
      </c>
      <c r="O15" s="479">
        <v>24.856376867100728</v>
      </c>
    </row>
    <row r="16" spans="1:15" ht="15" customHeight="1" x14ac:dyDescent="0.15">
      <c r="A16" s="111"/>
      <c r="B16" s="205"/>
      <c r="C16" s="112"/>
      <c r="D16" s="29">
        <v>100</v>
      </c>
      <c r="E16" s="28">
        <v>25.235602094240839</v>
      </c>
      <c r="F16" s="28">
        <v>37.486910994764401</v>
      </c>
      <c r="G16" s="28">
        <v>30.890052356020941</v>
      </c>
      <c r="H16" s="28">
        <v>6.3874345549738223</v>
      </c>
      <c r="I16" s="29">
        <v>100</v>
      </c>
      <c r="J16" s="28">
        <v>0</v>
      </c>
      <c r="K16" s="28">
        <v>27.120418848167539</v>
      </c>
      <c r="L16" s="28">
        <v>72.879581151832468</v>
      </c>
      <c r="M16" s="28"/>
      <c r="N16" s="28"/>
      <c r="O16" s="28"/>
    </row>
    <row r="17" spans="1:15" ht="15" customHeight="1" x14ac:dyDescent="0.15">
      <c r="A17" s="111"/>
      <c r="B17" s="205"/>
      <c r="C17" s="110" t="s">
        <v>28</v>
      </c>
      <c r="D17" s="42">
        <v>151</v>
      </c>
      <c r="E17" s="12">
        <v>6.6225165562913908</v>
      </c>
      <c r="F17" s="12">
        <v>51.655629139072843</v>
      </c>
      <c r="G17" s="12">
        <v>37.748344370860927</v>
      </c>
      <c r="H17" s="12">
        <v>3.9735099337748347</v>
      </c>
      <c r="I17" s="42">
        <v>151</v>
      </c>
      <c r="J17" s="12">
        <v>0</v>
      </c>
      <c r="K17" s="12">
        <v>41.721854304635762</v>
      </c>
      <c r="L17" s="12">
        <v>58.278145695364238</v>
      </c>
      <c r="M17" s="20">
        <v>123</v>
      </c>
      <c r="N17" s="20">
        <v>644</v>
      </c>
      <c r="O17" s="12">
        <v>33.850931677018629</v>
      </c>
    </row>
    <row r="18" spans="1:15" ht="24.95" customHeight="1" x14ac:dyDescent="0.15">
      <c r="A18" s="111"/>
      <c r="B18" s="205"/>
      <c r="C18" s="480" t="s">
        <v>669</v>
      </c>
      <c r="D18" s="42">
        <v>519</v>
      </c>
      <c r="E18" s="12">
        <v>18.882466281310212</v>
      </c>
      <c r="F18" s="12">
        <v>43.930635838150287</v>
      </c>
      <c r="G18" s="12">
        <v>34.104046242774565</v>
      </c>
      <c r="H18" s="12">
        <v>3.0828516377649327</v>
      </c>
      <c r="I18" s="42">
        <v>519</v>
      </c>
      <c r="J18" s="12">
        <v>0</v>
      </c>
      <c r="K18" s="12">
        <v>35.260115606936417</v>
      </c>
      <c r="L18" s="12">
        <v>64.739884393063591</v>
      </c>
      <c r="M18" s="20">
        <v>401</v>
      </c>
      <c r="N18" s="20">
        <v>1438</v>
      </c>
      <c r="O18" s="12">
        <v>28.51182197496523</v>
      </c>
    </row>
    <row r="19" spans="1:15" ht="15" customHeight="1" x14ac:dyDescent="0.15">
      <c r="A19" s="111"/>
      <c r="B19" s="205"/>
      <c r="C19" s="110" t="s">
        <v>30</v>
      </c>
      <c r="D19" s="42">
        <v>240</v>
      </c>
      <c r="E19" s="12">
        <v>55.000000000000007</v>
      </c>
      <c r="F19" s="12">
        <v>19.583333333333332</v>
      </c>
      <c r="G19" s="12">
        <v>20.416666666666668</v>
      </c>
      <c r="H19" s="12">
        <v>5</v>
      </c>
      <c r="I19" s="42">
        <v>240</v>
      </c>
      <c r="J19" s="12">
        <v>0</v>
      </c>
      <c r="K19" s="12">
        <v>3.3333333333333335</v>
      </c>
      <c r="L19" s="12">
        <v>96.666666666666671</v>
      </c>
      <c r="M19" s="20">
        <v>164</v>
      </c>
      <c r="N19" s="20">
        <v>452</v>
      </c>
      <c r="O19" s="12">
        <v>1.3274336283185841</v>
      </c>
    </row>
    <row r="20" spans="1:15" ht="15" customHeight="1" x14ac:dyDescent="0.15">
      <c r="A20" s="109"/>
      <c r="B20" s="202"/>
      <c r="C20" s="108" t="s">
        <v>65</v>
      </c>
      <c r="D20" s="43">
        <v>45</v>
      </c>
      <c r="E20" s="9">
        <v>2.2222222222222223</v>
      </c>
      <c r="F20" s="9">
        <v>11.111111111111111</v>
      </c>
      <c r="G20" s="9">
        <v>26.666666666666668</v>
      </c>
      <c r="H20" s="9">
        <v>60</v>
      </c>
      <c r="I20" s="43">
        <v>45</v>
      </c>
      <c r="J20" s="9">
        <v>0</v>
      </c>
      <c r="K20" s="9">
        <v>11.111111111111111</v>
      </c>
      <c r="L20" s="9">
        <v>88.888888888888886</v>
      </c>
      <c r="M20" s="21">
        <v>23</v>
      </c>
      <c r="N20" s="21">
        <v>77</v>
      </c>
      <c r="O20" s="9">
        <v>19.480519480519483</v>
      </c>
    </row>
    <row r="21" spans="1:15" ht="15" customHeight="1" x14ac:dyDescent="0.15">
      <c r="A21" s="114" t="s">
        <v>564</v>
      </c>
      <c r="B21" s="17" t="s">
        <v>6</v>
      </c>
      <c r="C21" s="113" t="s">
        <v>16</v>
      </c>
      <c r="D21" s="481"/>
      <c r="E21" s="481"/>
      <c r="F21" s="481"/>
      <c r="G21" s="481"/>
      <c r="H21" s="481"/>
      <c r="I21" s="41">
        <v>1165</v>
      </c>
      <c r="J21" s="8">
        <v>529</v>
      </c>
      <c r="K21" s="8">
        <v>267</v>
      </c>
      <c r="L21" s="8">
        <v>369</v>
      </c>
      <c r="M21" s="41">
        <v>1113</v>
      </c>
      <c r="N21" s="41">
        <v>6800</v>
      </c>
      <c r="O21" s="479">
        <v>35.308823529411768</v>
      </c>
    </row>
    <row r="22" spans="1:15" ht="15" customHeight="1" x14ac:dyDescent="0.15">
      <c r="A22" s="203" t="s">
        <v>579</v>
      </c>
      <c r="B22" s="18" t="s">
        <v>7</v>
      </c>
      <c r="C22" s="112"/>
      <c r="D22" s="482"/>
      <c r="E22" s="483"/>
      <c r="F22" s="483"/>
      <c r="G22" s="483"/>
      <c r="H22" s="483"/>
      <c r="I22" s="29">
        <v>100</v>
      </c>
      <c r="J22" s="28">
        <v>45.407725321888414</v>
      </c>
      <c r="K22" s="28">
        <v>22.918454935622318</v>
      </c>
      <c r="L22" s="28">
        <v>31.673819742489272</v>
      </c>
      <c r="M22" s="28"/>
      <c r="N22" s="28"/>
      <c r="O22" s="28"/>
    </row>
    <row r="23" spans="1:15" ht="15" customHeight="1" x14ac:dyDescent="0.15">
      <c r="A23" s="203"/>
      <c r="B23" s="18" t="s">
        <v>8</v>
      </c>
      <c r="C23" s="110" t="s">
        <v>566</v>
      </c>
      <c r="D23" s="484"/>
      <c r="E23" s="485"/>
      <c r="F23" s="485"/>
      <c r="G23" s="485"/>
      <c r="H23" s="485"/>
      <c r="I23" s="42">
        <v>75</v>
      </c>
      <c r="J23" s="12">
        <v>25.333333333333336</v>
      </c>
      <c r="K23" s="12">
        <v>18.666666666666668</v>
      </c>
      <c r="L23" s="12">
        <v>56.000000000000007</v>
      </c>
      <c r="M23" s="20">
        <v>68</v>
      </c>
      <c r="N23" s="20">
        <v>351</v>
      </c>
      <c r="O23" s="12">
        <v>23.076923076923077</v>
      </c>
    </row>
    <row r="24" spans="1:15" ht="15" customHeight="1" x14ac:dyDescent="0.15">
      <c r="A24" s="111"/>
      <c r="B24" s="18" t="s">
        <v>9</v>
      </c>
      <c r="C24" s="123" t="s">
        <v>567</v>
      </c>
      <c r="D24" s="484"/>
      <c r="E24" s="485"/>
      <c r="F24" s="485"/>
      <c r="G24" s="485"/>
      <c r="H24" s="485"/>
      <c r="I24" s="42">
        <v>423</v>
      </c>
      <c r="J24" s="12">
        <v>50.591016548463351</v>
      </c>
      <c r="K24" s="12">
        <v>19.385342789598109</v>
      </c>
      <c r="L24" s="12">
        <v>30.023640661938533</v>
      </c>
      <c r="M24" s="20">
        <v>408</v>
      </c>
      <c r="N24" s="20">
        <v>2721</v>
      </c>
      <c r="O24" s="12">
        <v>30.209481808158767</v>
      </c>
    </row>
    <row r="25" spans="1:15" ht="15" customHeight="1" x14ac:dyDescent="0.15">
      <c r="A25" s="111"/>
      <c r="B25" s="18"/>
      <c r="C25" s="110" t="s">
        <v>568</v>
      </c>
      <c r="D25" s="484"/>
      <c r="E25" s="485"/>
      <c r="F25" s="485"/>
      <c r="G25" s="485"/>
      <c r="H25" s="485"/>
      <c r="I25" s="42">
        <v>606</v>
      </c>
      <c r="J25" s="12">
        <v>44.71947194719472</v>
      </c>
      <c r="K25" s="12">
        <v>26.897689768976896</v>
      </c>
      <c r="L25" s="12">
        <v>28.382838283828381</v>
      </c>
      <c r="M25" s="20">
        <v>587</v>
      </c>
      <c r="N25" s="20">
        <v>3477</v>
      </c>
      <c r="O25" s="12">
        <v>40.926085706068449</v>
      </c>
    </row>
    <row r="26" spans="1:15" ht="15" customHeight="1" x14ac:dyDescent="0.15">
      <c r="A26" s="111"/>
      <c r="B26" s="19"/>
      <c r="C26" s="108" t="s">
        <v>65</v>
      </c>
      <c r="D26" s="486"/>
      <c r="E26" s="487"/>
      <c r="F26" s="487"/>
      <c r="G26" s="487"/>
      <c r="H26" s="487"/>
      <c r="I26" s="43">
        <v>61</v>
      </c>
      <c r="J26" s="9">
        <v>40.983606557377051</v>
      </c>
      <c r="K26" s="9">
        <v>13.114754098360656</v>
      </c>
      <c r="L26" s="9">
        <v>45.901639344262293</v>
      </c>
      <c r="M26" s="21">
        <v>50</v>
      </c>
      <c r="N26" s="21">
        <v>251</v>
      </c>
      <c r="O26" s="9">
        <v>29.880478087649404</v>
      </c>
    </row>
    <row r="27" spans="1:15" ht="15" customHeight="1" x14ac:dyDescent="0.15">
      <c r="A27" s="111"/>
      <c r="B27" s="11" t="s">
        <v>2</v>
      </c>
      <c r="C27" s="113" t="s">
        <v>16</v>
      </c>
      <c r="D27" s="484"/>
      <c r="E27" s="484"/>
      <c r="F27" s="484"/>
      <c r="G27" s="484"/>
      <c r="H27" s="484"/>
      <c r="I27" s="42">
        <v>835</v>
      </c>
      <c r="J27" s="20">
        <v>0</v>
      </c>
      <c r="K27" s="20">
        <v>343</v>
      </c>
      <c r="L27" s="20">
        <v>492</v>
      </c>
      <c r="M27" s="41">
        <v>636</v>
      </c>
      <c r="N27" s="41">
        <v>2490</v>
      </c>
      <c r="O27" s="479">
        <v>42.650602409638552</v>
      </c>
    </row>
    <row r="28" spans="1:15" ht="15" customHeight="1" x14ac:dyDescent="0.15">
      <c r="A28" s="111"/>
      <c r="B28" s="11" t="s">
        <v>3</v>
      </c>
      <c r="C28" s="112"/>
      <c r="D28" s="483"/>
      <c r="E28" s="483"/>
      <c r="F28" s="483"/>
      <c r="G28" s="483"/>
      <c r="H28" s="483"/>
      <c r="I28" s="29">
        <v>100</v>
      </c>
      <c r="J28" s="28">
        <v>0</v>
      </c>
      <c r="K28" s="28">
        <v>41.077844311377241</v>
      </c>
      <c r="L28" s="28">
        <v>58.922155688622759</v>
      </c>
      <c r="M28" s="28"/>
      <c r="N28" s="28"/>
      <c r="O28" s="28"/>
    </row>
    <row r="29" spans="1:15" ht="15" customHeight="1" x14ac:dyDescent="0.15">
      <c r="A29" s="111"/>
      <c r="B29" s="11" t="s">
        <v>4</v>
      </c>
      <c r="C29" s="110" t="s">
        <v>566</v>
      </c>
      <c r="D29" s="484"/>
      <c r="E29" s="485"/>
      <c r="F29" s="485"/>
      <c r="G29" s="485"/>
      <c r="H29" s="485"/>
      <c r="I29" s="42">
        <v>133</v>
      </c>
      <c r="J29" s="12">
        <v>0</v>
      </c>
      <c r="K29" s="12">
        <v>26.315789473684209</v>
      </c>
      <c r="L29" s="12">
        <v>73.68421052631578</v>
      </c>
      <c r="M29" s="20">
        <v>97</v>
      </c>
      <c r="N29" s="20">
        <v>312</v>
      </c>
      <c r="O29" s="12">
        <v>27.243589743589741</v>
      </c>
    </row>
    <row r="30" spans="1:15" ht="15" customHeight="1" x14ac:dyDescent="0.15">
      <c r="A30" s="111"/>
      <c r="B30" s="11"/>
      <c r="C30" s="123" t="s">
        <v>567</v>
      </c>
      <c r="D30" s="484"/>
      <c r="E30" s="485"/>
      <c r="F30" s="485"/>
      <c r="G30" s="485"/>
      <c r="H30" s="485"/>
      <c r="I30" s="42">
        <v>264</v>
      </c>
      <c r="J30" s="12">
        <v>0</v>
      </c>
      <c r="K30" s="12">
        <v>43.560606060606062</v>
      </c>
      <c r="L30" s="12">
        <v>56.439393939393945</v>
      </c>
      <c r="M30" s="20">
        <v>207</v>
      </c>
      <c r="N30" s="20">
        <v>765</v>
      </c>
      <c r="O30" s="12">
        <v>39.215686274509807</v>
      </c>
    </row>
    <row r="31" spans="1:15" ht="15" customHeight="1" x14ac:dyDescent="0.15">
      <c r="A31" s="111"/>
      <c r="B31" s="11"/>
      <c r="C31" s="110" t="s">
        <v>568</v>
      </c>
      <c r="D31" s="484"/>
      <c r="E31" s="485"/>
      <c r="F31" s="485"/>
      <c r="G31" s="485"/>
      <c r="H31" s="485"/>
      <c r="I31" s="42">
        <v>393</v>
      </c>
      <c r="J31" s="12">
        <v>0</v>
      </c>
      <c r="K31" s="12">
        <v>46.310432569974552</v>
      </c>
      <c r="L31" s="12">
        <v>53.689567430025441</v>
      </c>
      <c r="M31" s="20">
        <v>305</v>
      </c>
      <c r="N31" s="20">
        <v>1336</v>
      </c>
      <c r="O31" s="12">
        <v>48.802395209580837</v>
      </c>
    </row>
    <row r="32" spans="1:15" ht="15" customHeight="1" x14ac:dyDescent="0.15">
      <c r="A32" s="111"/>
      <c r="B32" s="11"/>
      <c r="C32" s="108" t="s">
        <v>65</v>
      </c>
      <c r="D32" s="486"/>
      <c r="E32" s="487"/>
      <c r="F32" s="487"/>
      <c r="G32" s="487"/>
      <c r="H32" s="487"/>
      <c r="I32" s="43">
        <v>45</v>
      </c>
      <c r="J32" s="9">
        <v>0</v>
      </c>
      <c r="K32" s="9">
        <v>24.444444444444443</v>
      </c>
      <c r="L32" s="9">
        <v>75.555555555555557</v>
      </c>
      <c r="M32" s="21">
        <v>27</v>
      </c>
      <c r="N32" s="21">
        <v>77</v>
      </c>
      <c r="O32" s="9">
        <v>32.467532467532465</v>
      </c>
    </row>
    <row r="33" spans="1:15" ht="15" customHeight="1" x14ac:dyDescent="0.15">
      <c r="A33" s="111"/>
      <c r="B33" s="204" t="s">
        <v>5</v>
      </c>
      <c r="C33" s="113" t="s">
        <v>16</v>
      </c>
      <c r="D33" s="484"/>
      <c r="E33" s="484"/>
      <c r="F33" s="484"/>
      <c r="G33" s="484"/>
      <c r="H33" s="484"/>
      <c r="I33" s="42">
        <v>955</v>
      </c>
      <c r="J33" s="20">
        <v>0</v>
      </c>
      <c r="K33" s="20">
        <v>259</v>
      </c>
      <c r="L33" s="20">
        <v>696</v>
      </c>
      <c r="M33" s="41">
        <v>711</v>
      </c>
      <c r="N33" s="41">
        <v>2611</v>
      </c>
      <c r="O33" s="479">
        <v>24.856376867100728</v>
      </c>
    </row>
    <row r="34" spans="1:15" ht="15" customHeight="1" x14ac:dyDescent="0.15">
      <c r="A34" s="111"/>
      <c r="B34" s="205"/>
      <c r="C34" s="112"/>
      <c r="D34" s="483"/>
      <c r="E34" s="483"/>
      <c r="F34" s="483"/>
      <c r="G34" s="483"/>
      <c r="H34" s="483"/>
      <c r="I34" s="29">
        <v>100</v>
      </c>
      <c r="J34" s="28">
        <v>0</v>
      </c>
      <c r="K34" s="28">
        <v>27.120418848167539</v>
      </c>
      <c r="L34" s="28">
        <v>72.879581151832468</v>
      </c>
      <c r="M34" s="28"/>
      <c r="N34" s="28"/>
      <c r="O34" s="28"/>
    </row>
    <row r="35" spans="1:15" ht="15" customHeight="1" x14ac:dyDescent="0.15">
      <c r="A35" s="111"/>
      <c r="B35" s="205"/>
      <c r="C35" s="110" t="s">
        <v>566</v>
      </c>
      <c r="D35" s="484"/>
      <c r="E35" s="485"/>
      <c r="F35" s="485"/>
      <c r="G35" s="485"/>
      <c r="H35" s="485"/>
      <c r="I35" s="42">
        <v>241</v>
      </c>
      <c r="J35" s="12">
        <v>0</v>
      </c>
      <c r="K35" s="12">
        <v>12.033195020746888</v>
      </c>
      <c r="L35" s="12">
        <v>87.966804979253112</v>
      </c>
      <c r="M35" s="20">
        <v>164</v>
      </c>
      <c r="N35" s="20">
        <v>542</v>
      </c>
      <c r="O35" s="12">
        <v>13.837638376383765</v>
      </c>
    </row>
    <row r="36" spans="1:15" ht="15" customHeight="1" x14ac:dyDescent="0.15">
      <c r="A36" s="111"/>
      <c r="B36" s="205"/>
      <c r="C36" s="123" t="s">
        <v>567</v>
      </c>
      <c r="D36" s="484"/>
      <c r="E36" s="485"/>
      <c r="F36" s="485"/>
      <c r="G36" s="485"/>
      <c r="H36" s="485"/>
      <c r="I36" s="42">
        <v>358</v>
      </c>
      <c r="J36" s="12">
        <v>0</v>
      </c>
      <c r="K36" s="12">
        <v>32.122905027932966</v>
      </c>
      <c r="L36" s="12">
        <v>67.877094972067042</v>
      </c>
      <c r="M36" s="20">
        <v>289</v>
      </c>
      <c r="N36" s="20">
        <v>1111</v>
      </c>
      <c r="O36" s="12">
        <v>22.952295229522949</v>
      </c>
    </row>
    <row r="37" spans="1:15" ht="15" customHeight="1" x14ac:dyDescent="0.15">
      <c r="A37" s="111"/>
      <c r="B37" s="205"/>
      <c r="C37" s="110" t="s">
        <v>568</v>
      </c>
      <c r="D37" s="484"/>
      <c r="E37" s="485"/>
      <c r="F37" s="485"/>
      <c r="G37" s="485"/>
      <c r="H37" s="485"/>
      <c r="I37" s="42">
        <v>295</v>
      </c>
      <c r="J37" s="12">
        <v>0</v>
      </c>
      <c r="K37" s="12">
        <v>36.949152542372879</v>
      </c>
      <c r="L37" s="12">
        <v>63.050847457627121</v>
      </c>
      <c r="M37" s="20">
        <v>222</v>
      </c>
      <c r="N37" s="20">
        <v>845</v>
      </c>
      <c r="O37" s="12">
        <v>35.976331360946745</v>
      </c>
    </row>
    <row r="38" spans="1:15" ht="15" customHeight="1" x14ac:dyDescent="0.15">
      <c r="A38" s="109"/>
      <c r="B38" s="202"/>
      <c r="C38" s="108" t="s">
        <v>65</v>
      </c>
      <c r="D38" s="486"/>
      <c r="E38" s="487"/>
      <c r="F38" s="487"/>
      <c r="G38" s="487"/>
      <c r="H38" s="487"/>
      <c r="I38" s="43">
        <v>61</v>
      </c>
      <c r="J38" s="9">
        <v>0</v>
      </c>
      <c r="K38" s="9">
        <v>9.8360655737704921</v>
      </c>
      <c r="L38" s="9">
        <v>90.163934426229503</v>
      </c>
      <c r="M38" s="21">
        <v>36</v>
      </c>
      <c r="N38" s="21">
        <v>113</v>
      </c>
      <c r="O38" s="9">
        <v>13.274336283185843</v>
      </c>
    </row>
    <row r="39" spans="1:15" ht="15" customHeight="1" x14ac:dyDescent="0.15">
      <c r="A39" s="114" t="s">
        <v>666</v>
      </c>
      <c r="B39" s="17" t="s">
        <v>6</v>
      </c>
      <c r="C39" s="113" t="s">
        <v>16</v>
      </c>
      <c r="D39" s="41">
        <v>1165</v>
      </c>
      <c r="E39" s="8">
        <v>75</v>
      </c>
      <c r="F39" s="8">
        <v>423</v>
      </c>
      <c r="G39" s="8">
        <v>606</v>
      </c>
      <c r="H39" s="8">
        <v>61</v>
      </c>
      <c r="I39" s="41">
        <v>1165</v>
      </c>
      <c r="J39" s="8">
        <v>529</v>
      </c>
      <c r="K39" s="8">
        <v>267</v>
      </c>
      <c r="L39" s="8">
        <v>369</v>
      </c>
      <c r="M39" s="41">
        <v>1113</v>
      </c>
      <c r="N39" s="41">
        <v>6800</v>
      </c>
      <c r="O39" s="479">
        <v>35.308823529411768</v>
      </c>
    </row>
    <row r="40" spans="1:15" ht="15" customHeight="1" x14ac:dyDescent="0.15">
      <c r="A40" s="455" t="s">
        <v>667</v>
      </c>
      <c r="B40" s="18" t="s">
        <v>7</v>
      </c>
      <c r="C40" s="112"/>
      <c r="D40" s="29">
        <v>100</v>
      </c>
      <c r="E40" s="28">
        <v>6.4377682403433472</v>
      </c>
      <c r="F40" s="28">
        <v>36.309012875536482</v>
      </c>
      <c r="G40" s="28">
        <v>52.017167381974247</v>
      </c>
      <c r="H40" s="28">
        <v>5.2360515021459229</v>
      </c>
      <c r="I40" s="29">
        <v>100</v>
      </c>
      <c r="J40" s="28">
        <v>45.407725321888414</v>
      </c>
      <c r="K40" s="28">
        <v>22.918454935622318</v>
      </c>
      <c r="L40" s="28">
        <v>31.673819742489272</v>
      </c>
      <c r="M40" s="28"/>
      <c r="N40" s="28"/>
      <c r="O40" s="28"/>
    </row>
    <row r="41" spans="1:15" ht="15" customHeight="1" x14ac:dyDescent="0.15">
      <c r="A41" s="111"/>
      <c r="B41" s="18" t="s">
        <v>8</v>
      </c>
      <c r="C41" s="110" t="s">
        <v>31</v>
      </c>
      <c r="D41" s="42">
        <v>123</v>
      </c>
      <c r="E41" s="12">
        <v>13.008130081300814</v>
      </c>
      <c r="F41" s="12">
        <v>49.59349593495935</v>
      </c>
      <c r="G41" s="12">
        <v>35.772357723577237</v>
      </c>
      <c r="H41" s="12">
        <v>1.6260162601626018</v>
      </c>
      <c r="I41" s="42">
        <v>123</v>
      </c>
      <c r="J41" s="12">
        <v>30.894308943089431</v>
      </c>
      <c r="K41" s="12">
        <v>7.3170731707317067</v>
      </c>
      <c r="L41" s="12">
        <v>61.788617886178862</v>
      </c>
      <c r="M41" s="20">
        <v>116</v>
      </c>
      <c r="N41" s="20">
        <v>776</v>
      </c>
      <c r="O41" s="12">
        <v>9.9226804123711343</v>
      </c>
    </row>
    <row r="42" spans="1:15" ht="15" customHeight="1" x14ac:dyDescent="0.15">
      <c r="A42" s="111"/>
      <c r="B42" s="18" t="s">
        <v>9</v>
      </c>
      <c r="C42" s="123" t="s">
        <v>32</v>
      </c>
      <c r="D42" s="42">
        <v>256</v>
      </c>
      <c r="E42" s="12">
        <v>8.59375</v>
      </c>
      <c r="F42" s="12">
        <v>36.71875</v>
      </c>
      <c r="G42" s="12">
        <v>51.171875</v>
      </c>
      <c r="H42" s="12">
        <v>3.515625</v>
      </c>
      <c r="I42" s="42">
        <v>256</v>
      </c>
      <c r="J42" s="12">
        <v>28.90625</v>
      </c>
      <c r="K42" s="12">
        <v>29.296875</v>
      </c>
      <c r="L42" s="12">
        <v>41.796875</v>
      </c>
      <c r="M42" s="20">
        <v>242</v>
      </c>
      <c r="N42" s="20">
        <v>1353</v>
      </c>
      <c r="O42" s="12">
        <v>31.263858093126384</v>
      </c>
    </row>
    <row r="43" spans="1:15" ht="15" customHeight="1" x14ac:dyDescent="0.15">
      <c r="A43" s="111"/>
      <c r="B43" s="18"/>
      <c r="C43" s="110" t="s">
        <v>33</v>
      </c>
      <c r="D43" s="42">
        <v>428</v>
      </c>
      <c r="E43" s="12">
        <v>5.6074766355140184</v>
      </c>
      <c r="F43" s="12">
        <v>40.420560747663551</v>
      </c>
      <c r="G43" s="12">
        <v>50.700934579439249</v>
      </c>
      <c r="H43" s="12">
        <v>3.2710280373831773</v>
      </c>
      <c r="I43" s="42">
        <v>428</v>
      </c>
      <c r="J43" s="12">
        <v>50.23364485981309</v>
      </c>
      <c r="K43" s="12">
        <v>25.700934579439249</v>
      </c>
      <c r="L43" s="12">
        <v>24.065420560747665</v>
      </c>
      <c r="M43" s="20">
        <v>411</v>
      </c>
      <c r="N43" s="20">
        <v>2595</v>
      </c>
      <c r="O43" s="12">
        <v>36.994219653179186</v>
      </c>
    </row>
    <row r="44" spans="1:15" ht="15" customHeight="1" x14ac:dyDescent="0.15">
      <c r="A44" s="111"/>
      <c r="B44" s="18"/>
      <c r="C44" s="110" t="s">
        <v>34</v>
      </c>
      <c r="D44" s="42">
        <v>297</v>
      </c>
      <c r="E44" s="12">
        <v>3.3670033670033668</v>
      </c>
      <c r="F44" s="12">
        <v>28.956228956228959</v>
      </c>
      <c r="G44" s="12">
        <v>64.646464646464651</v>
      </c>
      <c r="H44" s="12">
        <v>3.0303030303030303</v>
      </c>
      <c r="I44" s="42">
        <v>297</v>
      </c>
      <c r="J44" s="12">
        <v>60.942760942760941</v>
      </c>
      <c r="K44" s="12">
        <v>20.875420875420875</v>
      </c>
      <c r="L44" s="12">
        <v>18.181818181818183</v>
      </c>
      <c r="M44" s="20">
        <v>294</v>
      </c>
      <c r="N44" s="20">
        <v>1811</v>
      </c>
      <c r="O44" s="12">
        <v>47.76366648260629</v>
      </c>
    </row>
    <row r="45" spans="1:15" ht="15" customHeight="1" x14ac:dyDescent="0.15">
      <c r="A45" s="111"/>
      <c r="B45" s="19"/>
      <c r="C45" s="108" t="s">
        <v>65</v>
      </c>
      <c r="D45" s="42">
        <v>61</v>
      </c>
      <c r="E45" s="12">
        <v>4.918032786885246</v>
      </c>
      <c r="F45" s="12">
        <v>14.754098360655737</v>
      </c>
      <c r="G45" s="12">
        <v>36.065573770491802</v>
      </c>
      <c r="H45" s="12">
        <v>44.26229508196721</v>
      </c>
      <c r="I45" s="42">
        <v>61</v>
      </c>
      <c r="J45" s="12">
        <v>34.42622950819672</v>
      </c>
      <c r="K45" s="12">
        <v>18.032786885245901</v>
      </c>
      <c r="L45" s="12">
        <v>47.540983606557376</v>
      </c>
      <c r="M45" s="20">
        <v>50</v>
      </c>
      <c r="N45" s="20">
        <v>265</v>
      </c>
      <c r="O45" s="12">
        <v>28.679245283018869</v>
      </c>
    </row>
    <row r="46" spans="1:15" ht="15" customHeight="1" x14ac:dyDescent="0.15">
      <c r="A46" s="111"/>
      <c r="B46" s="11" t="s">
        <v>2</v>
      </c>
      <c r="C46" s="113" t="s">
        <v>16</v>
      </c>
      <c r="D46" s="41">
        <v>835</v>
      </c>
      <c r="E46" s="8">
        <v>133</v>
      </c>
      <c r="F46" s="8">
        <v>264</v>
      </c>
      <c r="G46" s="8">
        <v>393</v>
      </c>
      <c r="H46" s="8">
        <v>45</v>
      </c>
      <c r="I46" s="41">
        <v>835</v>
      </c>
      <c r="J46" s="8">
        <v>0</v>
      </c>
      <c r="K46" s="8">
        <v>343</v>
      </c>
      <c r="L46" s="8">
        <v>492</v>
      </c>
      <c r="M46" s="41">
        <v>636</v>
      </c>
      <c r="N46" s="41">
        <v>2490</v>
      </c>
      <c r="O46" s="479">
        <v>42.650602409638552</v>
      </c>
    </row>
    <row r="47" spans="1:15" ht="15" customHeight="1" x14ac:dyDescent="0.15">
      <c r="A47" s="111"/>
      <c r="B47" s="11" t="s">
        <v>3</v>
      </c>
      <c r="C47" s="112"/>
      <c r="D47" s="29">
        <v>100.00000000000001</v>
      </c>
      <c r="E47" s="28">
        <v>15.928143712574849</v>
      </c>
      <c r="F47" s="28">
        <v>31.616766467065872</v>
      </c>
      <c r="G47" s="28">
        <v>47.065868263473057</v>
      </c>
      <c r="H47" s="28">
        <v>5.3892215568862278</v>
      </c>
      <c r="I47" s="29">
        <v>100</v>
      </c>
      <c r="J47" s="28">
        <v>0</v>
      </c>
      <c r="K47" s="28">
        <v>41.077844311377241</v>
      </c>
      <c r="L47" s="28">
        <v>58.922155688622759</v>
      </c>
      <c r="M47" s="28"/>
      <c r="N47" s="28"/>
      <c r="O47" s="28"/>
    </row>
    <row r="48" spans="1:15" ht="15" customHeight="1" x14ac:dyDescent="0.15">
      <c r="A48" s="111"/>
      <c r="B48" s="11" t="s">
        <v>4</v>
      </c>
      <c r="C48" s="110" t="s">
        <v>31</v>
      </c>
      <c r="D48" s="42">
        <v>145</v>
      </c>
      <c r="E48" s="12">
        <v>28.965517241379313</v>
      </c>
      <c r="F48" s="12">
        <v>28.965517241379313</v>
      </c>
      <c r="G48" s="12">
        <v>39.310344827586206</v>
      </c>
      <c r="H48" s="12">
        <v>2.7586206896551726</v>
      </c>
      <c r="I48" s="42">
        <v>145</v>
      </c>
      <c r="J48" s="12">
        <v>0</v>
      </c>
      <c r="K48" s="12">
        <v>15.172413793103448</v>
      </c>
      <c r="L48" s="12">
        <v>84.827586206896555</v>
      </c>
      <c r="M48" s="20">
        <v>99</v>
      </c>
      <c r="N48" s="20">
        <v>315</v>
      </c>
      <c r="O48" s="12">
        <v>13.968253968253968</v>
      </c>
    </row>
    <row r="49" spans="1:15" ht="15" customHeight="1" x14ac:dyDescent="0.15">
      <c r="A49" s="111"/>
      <c r="B49" s="11"/>
      <c r="C49" s="123" t="s">
        <v>32</v>
      </c>
      <c r="D49" s="42">
        <v>230</v>
      </c>
      <c r="E49" s="12">
        <v>18.260869565217391</v>
      </c>
      <c r="F49" s="12">
        <v>39.130434782608695</v>
      </c>
      <c r="G49" s="12">
        <v>39.130434782608695</v>
      </c>
      <c r="H49" s="12">
        <v>3.4782608695652173</v>
      </c>
      <c r="I49" s="42">
        <v>230</v>
      </c>
      <c r="J49" s="12">
        <v>0</v>
      </c>
      <c r="K49" s="12">
        <v>30.434782608695656</v>
      </c>
      <c r="L49" s="12">
        <v>69.565217391304344</v>
      </c>
      <c r="M49" s="20">
        <v>174</v>
      </c>
      <c r="N49" s="20">
        <v>571</v>
      </c>
      <c r="O49" s="12">
        <v>26.094570928196148</v>
      </c>
    </row>
    <row r="50" spans="1:15" ht="15" customHeight="1" x14ac:dyDescent="0.15">
      <c r="A50" s="111"/>
      <c r="B50" s="11"/>
      <c r="C50" s="110" t="s">
        <v>33</v>
      </c>
      <c r="D50" s="42">
        <v>223</v>
      </c>
      <c r="E50" s="12">
        <v>10.31390134529148</v>
      </c>
      <c r="F50" s="12">
        <v>33.183856502242151</v>
      </c>
      <c r="G50" s="12">
        <v>52.017937219730939</v>
      </c>
      <c r="H50" s="12">
        <v>4.4843049327354256</v>
      </c>
      <c r="I50" s="42">
        <v>223</v>
      </c>
      <c r="J50" s="12">
        <v>0</v>
      </c>
      <c r="K50" s="12">
        <v>54.260089686098652</v>
      </c>
      <c r="L50" s="12">
        <v>45.739910313901348</v>
      </c>
      <c r="M50" s="20">
        <v>182</v>
      </c>
      <c r="N50" s="20">
        <v>761</v>
      </c>
      <c r="O50" s="12">
        <v>48.094612352168198</v>
      </c>
    </row>
    <row r="51" spans="1:15" ht="15" customHeight="1" x14ac:dyDescent="0.15">
      <c r="A51" s="111"/>
      <c r="B51" s="11"/>
      <c r="C51" s="110" t="s">
        <v>34</v>
      </c>
      <c r="D51" s="42">
        <v>174</v>
      </c>
      <c r="E51" s="12">
        <v>10.919540229885058</v>
      </c>
      <c r="F51" s="12">
        <v>24.712643678160919</v>
      </c>
      <c r="G51" s="12">
        <v>61.494252873563212</v>
      </c>
      <c r="H51" s="12">
        <v>2.8735632183908044</v>
      </c>
      <c r="I51" s="42">
        <v>174</v>
      </c>
      <c r="J51" s="12">
        <v>0</v>
      </c>
      <c r="K51" s="12">
        <v>63.218390804597703</v>
      </c>
      <c r="L51" s="12">
        <v>36.781609195402297</v>
      </c>
      <c r="M51" s="20">
        <v>141</v>
      </c>
      <c r="N51" s="20">
        <v>721</v>
      </c>
      <c r="O51" s="12">
        <v>63.522884882108187</v>
      </c>
    </row>
    <row r="52" spans="1:15" ht="15" customHeight="1" x14ac:dyDescent="0.15">
      <c r="A52" s="111"/>
      <c r="B52" s="11"/>
      <c r="C52" s="108" t="s">
        <v>65</v>
      </c>
      <c r="D52" s="42">
        <v>63</v>
      </c>
      <c r="E52" s="12">
        <v>11.111111111111111</v>
      </c>
      <c r="F52" s="12">
        <v>23.809523809523807</v>
      </c>
      <c r="G52" s="12">
        <v>36.507936507936506</v>
      </c>
      <c r="H52" s="12">
        <v>28.571428571428569</v>
      </c>
      <c r="I52" s="42">
        <v>63</v>
      </c>
      <c r="J52" s="12">
        <v>0</v>
      </c>
      <c r="K52" s="12">
        <v>31.746031746031743</v>
      </c>
      <c r="L52" s="12">
        <v>68.253968253968253</v>
      </c>
      <c r="M52" s="20">
        <v>40</v>
      </c>
      <c r="N52" s="20">
        <v>122</v>
      </c>
      <c r="O52" s="12">
        <v>36.885245901639344</v>
      </c>
    </row>
    <row r="53" spans="1:15" ht="15" customHeight="1" x14ac:dyDescent="0.15">
      <c r="A53" s="111"/>
      <c r="B53" s="204" t="s">
        <v>5</v>
      </c>
      <c r="C53" s="113" t="s">
        <v>16</v>
      </c>
      <c r="D53" s="41">
        <v>955</v>
      </c>
      <c r="E53" s="8">
        <v>241</v>
      </c>
      <c r="F53" s="8">
        <v>358</v>
      </c>
      <c r="G53" s="8">
        <v>295</v>
      </c>
      <c r="H53" s="8">
        <v>61</v>
      </c>
      <c r="I53" s="41">
        <v>955</v>
      </c>
      <c r="J53" s="8">
        <v>0</v>
      </c>
      <c r="K53" s="8">
        <v>259</v>
      </c>
      <c r="L53" s="8">
        <v>696</v>
      </c>
      <c r="M53" s="41">
        <v>711</v>
      </c>
      <c r="N53" s="41">
        <v>2611</v>
      </c>
      <c r="O53" s="479">
        <v>24.856376867100728</v>
      </c>
    </row>
    <row r="54" spans="1:15" ht="15" customHeight="1" x14ac:dyDescent="0.15">
      <c r="A54" s="111"/>
      <c r="B54" s="205"/>
      <c r="C54" s="112"/>
      <c r="D54" s="29">
        <v>100</v>
      </c>
      <c r="E54" s="28">
        <v>25.235602094240839</v>
      </c>
      <c r="F54" s="28">
        <v>37.486910994764401</v>
      </c>
      <c r="G54" s="28">
        <v>30.890052356020941</v>
      </c>
      <c r="H54" s="28">
        <v>6.3874345549738223</v>
      </c>
      <c r="I54" s="29">
        <v>100</v>
      </c>
      <c r="J54" s="28">
        <v>0</v>
      </c>
      <c r="K54" s="28">
        <v>27.120418848167539</v>
      </c>
      <c r="L54" s="28">
        <v>72.879581151832468</v>
      </c>
      <c r="M54" s="28"/>
      <c r="N54" s="28"/>
      <c r="O54" s="28"/>
    </row>
    <row r="55" spans="1:15" ht="15" customHeight="1" x14ac:dyDescent="0.15">
      <c r="A55" s="111"/>
      <c r="B55" s="205"/>
      <c r="C55" s="110" t="s">
        <v>31</v>
      </c>
      <c r="D55" s="42">
        <v>215</v>
      </c>
      <c r="E55" s="12">
        <v>43.720930232558139</v>
      </c>
      <c r="F55" s="12">
        <v>27.906976744186046</v>
      </c>
      <c r="G55" s="12">
        <v>23.720930232558139</v>
      </c>
      <c r="H55" s="12">
        <v>4.6511627906976747</v>
      </c>
      <c r="I55" s="42">
        <v>215</v>
      </c>
      <c r="J55" s="12">
        <v>0</v>
      </c>
      <c r="K55" s="12">
        <v>9.7674418604651159</v>
      </c>
      <c r="L55" s="12">
        <v>90.232558139534873</v>
      </c>
      <c r="M55" s="20">
        <v>155</v>
      </c>
      <c r="N55" s="20">
        <v>492</v>
      </c>
      <c r="O55" s="12">
        <v>7.3170731707317067</v>
      </c>
    </row>
    <row r="56" spans="1:15" ht="15" customHeight="1" x14ac:dyDescent="0.15">
      <c r="A56" s="111"/>
      <c r="B56" s="205"/>
      <c r="C56" s="123" t="s">
        <v>32</v>
      </c>
      <c r="D56" s="42">
        <v>261</v>
      </c>
      <c r="E56" s="12">
        <v>26.053639846743295</v>
      </c>
      <c r="F56" s="12">
        <v>45.21072796934866</v>
      </c>
      <c r="G56" s="12">
        <v>26.819923371647509</v>
      </c>
      <c r="H56" s="12">
        <v>1.9157088122605364</v>
      </c>
      <c r="I56" s="42">
        <v>261</v>
      </c>
      <c r="J56" s="12">
        <v>0</v>
      </c>
      <c r="K56" s="12">
        <v>25.670498084291189</v>
      </c>
      <c r="L56" s="12">
        <v>74.329501915708818</v>
      </c>
      <c r="M56" s="20">
        <v>193</v>
      </c>
      <c r="N56" s="20">
        <v>657</v>
      </c>
      <c r="O56" s="12">
        <v>17.50380517503805</v>
      </c>
    </row>
    <row r="57" spans="1:15" ht="15" customHeight="1" x14ac:dyDescent="0.15">
      <c r="A57" s="111"/>
      <c r="B57" s="205"/>
      <c r="C57" s="110" t="s">
        <v>33</v>
      </c>
      <c r="D57" s="42">
        <v>259</v>
      </c>
      <c r="E57" s="12">
        <v>15.83011583011583</v>
      </c>
      <c r="F57" s="12">
        <v>44.015444015444018</v>
      </c>
      <c r="G57" s="12">
        <v>37.451737451737451</v>
      </c>
      <c r="H57" s="12">
        <v>2.7027027027027026</v>
      </c>
      <c r="I57" s="42">
        <v>259</v>
      </c>
      <c r="J57" s="12">
        <v>0</v>
      </c>
      <c r="K57" s="12">
        <v>42.084942084942085</v>
      </c>
      <c r="L57" s="12">
        <v>57.915057915057908</v>
      </c>
      <c r="M57" s="20">
        <v>219</v>
      </c>
      <c r="N57" s="20">
        <v>868</v>
      </c>
      <c r="O57" s="12">
        <v>34.331797235023046</v>
      </c>
    </row>
    <row r="58" spans="1:15" ht="15" customHeight="1" x14ac:dyDescent="0.15">
      <c r="A58" s="111"/>
      <c r="B58" s="200"/>
      <c r="C58" s="110" t="s">
        <v>34</v>
      </c>
      <c r="D58" s="42">
        <v>114</v>
      </c>
      <c r="E58" s="12">
        <v>9.6491228070175428</v>
      </c>
      <c r="F58" s="12">
        <v>41.228070175438596</v>
      </c>
      <c r="G58" s="12">
        <v>47.368421052631575</v>
      </c>
      <c r="H58" s="12">
        <v>1.7543859649122806</v>
      </c>
      <c r="I58" s="42">
        <v>114</v>
      </c>
      <c r="J58" s="12">
        <v>0</v>
      </c>
      <c r="K58" s="12">
        <v>44.736842105263158</v>
      </c>
      <c r="L58" s="12">
        <v>55.26315789473685</v>
      </c>
      <c r="M58" s="20">
        <v>81</v>
      </c>
      <c r="N58" s="20">
        <v>393</v>
      </c>
      <c r="O58" s="12">
        <v>44.529262086513995</v>
      </c>
    </row>
    <row r="59" spans="1:15" ht="15" customHeight="1" x14ac:dyDescent="0.15">
      <c r="A59" s="109"/>
      <c r="B59" s="202"/>
      <c r="C59" s="108" t="s">
        <v>65</v>
      </c>
      <c r="D59" s="43">
        <v>106</v>
      </c>
      <c r="E59" s="9">
        <v>25.471698113207548</v>
      </c>
      <c r="F59" s="9">
        <v>17.924528301886792</v>
      </c>
      <c r="G59" s="9">
        <v>21.69811320754717</v>
      </c>
      <c r="H59" s="9">
        <v>34.905660377358487</v>
      </c>
      <c r="I59" s="43">
        <v>106</v>
      </c>
      <c r="J59" s="9">
        <v>0</v>
      </c>
      <c r="K59" s="9">
        <v>10.377358490566039</v>
      </c>
      <c r="L59" s="9">
        <v>89.622641509433961</v>
      </c>
      <c r="M59" s="21">
        <v>63</v>
      </c>
      <c r="N59" s="21">
        <v>201</v>
      </c>
      <c r="O59" s="9">
        <v>12.437810945273633</v>
      </c>
    </row>
    <row r="63" spans="1:15" ht="15" customHeight="1" x14ac:dyDescent="0.15">
      <c r="A63" s="114" t="s">
        <v>664</v>
      </c>
      <c r="B63" s="17" t="s">
        <v>6</v>
      </c>
      <c r="C63" s="113" t="s">
        <v>16</v>
      </c>
      <c r="D63" s="13">
        <v>1165</v>
      </c>
      <c r="E63" s="13">
        <v>75</v>
      </c>
      <c r="F63" s="13">
        <v>423</v>
      </c>
      <c r="G63" s="13">
        <v>606</v>
      </c>
      <c r="H63" s="13">
        <v>61</v>
      </c>
      <c r="I63" s="13">
        <v>1165</v>
      </c>
      <c r="J63" s="13">
        <v>529</v>
      </c>
      <c r="K63" s="13">
        <v>267</v>
      </c>
      <c r="L63" s="13">
        <v>369</v>
      </c>
    </row>
    <row r="64" spans="1:15" ht="15" customHeight="1" x14ac:dyDescent="0.15">
      <c r="A64" s="111" t="s">
        <v>665</v>
      </c>
      <c r="B64" s="18" t="s">
        <v>7</v>
      </c>
      <c r="C64" s="112"/>
      <c r="D64" s="13"/>
      <c r="E64" s="13"/>
      <c r="F64" s="13"/>
      <c r="G64" s="13"/>
      <c r="H64" s="13"/>
      <c r="I64" s="13"/>
      <c r="J64" s="13"/>
      <c r="K64" s="13"/>
      <c r="L64" s="13"/>
    </row>
    <row r="65" spans="1:12" ht="15" customHeight="1" x14ac:dyDescent="0.15">
      <c r="A65" s="111"/>
      <c r="B65" s="18" t="s">
        <v>8</v>
      </c>
      <c r="C65" s="110" t="s">
        <v>28</v>
      </c>
      <c r="D65" s="13">
        <v>467</v>
      </c>
      <c r="E65" s="13">
        <v>14</v>
      </c>
      <c r="F65" s="13">
        <v>211</v>
      </c>
      <c r="G65" s="13">
        <v>234</v>
      </c>
      <c r="H65" s="13">
        <v>8</v>
      </c>
      <c r="I65" s="13">
        <v>467</v>
      </c>
      <c r="J65" s="13">
        <v>300</v>
      </c>
      <c r="K65" s="13">
        <v>64</v>
      </c>
      <c r="L65" s="13">
        <v>103</v>
      </c>
    </row>
    <row r="66" spans="1:12" ht="15" customHeight="1" x14ac:dyDescent="0.15">
      <c r="A66" s="111"/>
      <c r="B66" s="18" t="s">
        <v>9</v>
      </c>
      <c r="C66" s="459" t="s">
        <v>29</v>
      </c>
      <c r="D66" s="13">
        <v>559</v>
      </c>
      <c r="E66" s="13">
        <v>37</v>
      </c>
      <c r="F66" s="13">
        <v>195</v>
      </c>
      <c r="G66" s="13">
        <v>316</v>
      </c>
      <c r="H66" s="13">
        <v>11</v>
      </c>
      <c r="I66" s="13">
        <v>559</v>
      </c>
      <c r="J66" s="13">
        <v>199</v>
      </c>
      <c r="K66" s="13">
        <v>193</v>
      </c>
      <c r="L66" s="13">
        <v>167</v>
      </c>
    </row>
    <row r="67" spans="1:12" ht="15" customHeight="1" x14ac:dyDescent="0.15">
      <c r="A67" s="111"/>
      <c r="B67" s="18"/>
      <c r="C67" s="110" t="s">
        <v>30</v>
      </c>
      <c r="D67" s="13">
        <v>82</v>
      </c>
      <c r="E67" s="13">
        <v>24</v>
      </c>
      <c r="F67" s="13">
        <v>15</v>
      </c>
      <c r="G67" s="13">
        <v>39</v>
      </c>
      <c r="H67" s="13">
        <v>4</v>
      </c>
      <c r="I67" s="13">
        <v>82</v>
      </c>
      <c r="J67" s="13">
        <v>1</v>
      </c>
      <c r="K67" s="13">
        <v>3</v>
      </c>
      <c r="L67" s="13">
        <v>78</v>
      </c>
    </row>
    <row r="68" spans="1:12" ht="15" customHeight="1" x14ac:dyDescent="0.15">
      <c r="A68" s="111"/>
      <c r="B68" s="19"/>
      <c r="C68" s="108" t="s">
        <v>65</v>
      </c>
      <c r="D68" s="13">
        <v>57</v>
      </c>
      <c r="E68" s="13">
        <v>0</v>
      </c>
      <c r="F68" s="13">
        <v>2</v>
      </c>
      <c r="G68" s="13">
        <v>17</v>
      </c>
      <c r="H68" s="13">
        <v>38</v>
      </c>
      <c r="I68" s="13">
        <v>57</v>
      </c>
      <c r="J68" s="13">
        <v>29</v>
      </c>
      <c r="K68" s="13">
        <v>7</v>
      </c>
      <c r="L68" s="13">
        <v>21</v>
      </c>
    </row>
    <row r="69" spans="1:12" ht="15" customHeight="1" x14ac:dyDescent="0.15">
      <c r="A69" s="111"/>
      <c r="B69" s="11" t="s">
        <v>2</v>
      </c>
      <c r="C69" s="113" t="s">
        <v>16</v>
      </c>
      <c r="D69" s="13">
        <v>835</v>
      </c>
      <c r="E69" s="13">
        <v>133</v>
      </c>
      <c r="F69" s="13">
        <v>264</v>
      </c>
      <c r="G69" s="13">
        <v>393</v>
      </c>
      <c r="H69" s="13">
        <v>45</v>
      </c>
      <c r="I69" s="13">
        <v>835</v>
      </c>
      <c r="J69" s="13">
        <v>0</v>
      </c>
      <c r="K69" s="13">
        <v>343</v>
      </c>
      <c r="L69" s="13">
        <v>492</v>
      </c>
    </row>
    <row r="70" spans="1:12" ht="15" customHeight="1" x14ac:dyDescent="0.15">
      <c r="A70" s="111"/>
      <c r="B70" s="11" t="s">
        <v>3</v>
      </c>
      <c r="C70" s="112"/>
      <c r="D70" s="13"/>
      <c r="E70" s="13"/>
      <c r="F70" s="13"/>
      <c r="G70" s="13"/>
      <c r="H70" s="13"/>
      <c r="I70" s="13"/>
      <c r="J70" s="13"/>
      <c r="K70" s="13"/>
      <c r="L70" s="13"/>
    </row>
    <row r="71" spans="1:12" ht="15" customHeight="1" x14ac:dyDescent="0.15">
      <c r="A71" s="111"/>
      <c r="B71" s="11" t="s">
        <v>4</v>
      </c>
      <c r="C71" s="110" t="s">
        <v>28</v>
      </c>
      <c r="D71" s="13">
        <v>137</v>
      </c>
      <c r="E71" s="13">
        <v>12</v>
      </c>
      <c r="F71" s="13">
        <v>41</v>
      </c>
      <c r="G71" s="13">
        <v>77</v>
      </c>
      <c r="H71" s="13">
        <v>7</v>
      </c>
      <c r="I71" s="13">
        <v>137</v>
      </c>
      <c r="J71" s="13">
        <v>0</v>
      </c>
      <c r="K71" s="13">
        <v>87</v>
      </c>
      <c r="L71" s="13">
        <v>50</v>
      </c>
    </row>
    <row r="72" spans="1:12" ht="15" customHeight="1" x14ac:dyDescent="0.15">
      <c r="A72" s="111"/>
      <c r="B72" s="11"/>
      <c r="C72" s="459" t="s">
        <v>29</v>
      </c>
      <c r="D72" s="13">
        <v>498</v>
      </c>
      <c r="E72" s="13">
        <v>58</v>
      </c>
      <c r="F72" s="13">
        <v>182</v>
      </c>
      <c r="G72" s="13">
        <v>239</v>
      </c>
      <c r="H72" s="13">
        <v>19</v>
      </c>
      <c r="I72" s="13">
        <v>498</v>
      </c>
      <c r="J72" s="13">
        <v>0</v>
      </c>
      <c r="K72" s="13">
        <v>239</v>
      </c>
      <c r="L72" s="13">
        <v>259</v>
      </c>
    </row>
    <row r="73" spans="1:12" ht="15" customHeight="1" x14ac:dyDescent="0.15">
      <c r="A73" s="111"/>
      <c r="B73" s="11"/>
      <c r="C73" s="110" t="s">
        <v>30</v>
      </c>
      <c r="D73" s="13">
        <v>175</v>
      </c>
      <c r="E73" s="13">
        <v>63</v>
      </c>
      <c r="F73" s="13">
        <v>36</v>
      </c>
      <c r="G73" s="13">
        <v>69</v>
      </c>
      <c r="H73" s="13">
        <v>7</v>
      </c>
      <c r="I73" s="13">
        <v>175</v>
      </c>
      <c r="J73" s="13">
        <v>0</v>
      </c>
      <c r="K73" s="13">
        <v>12</v>
      </c>
      <c r="L73" s="13">
        <v>163</v>
      </c>
    </row>
    <row r="74" spans="1:12" ht="15" customHeight="1" x14ac:dyDescent="0.15">
      <c r="A74" s="111"/>
      <c r="B74" s="11"/>
      <c r="C74" s="108" t="s">
        <v>65</v>
      </c>
      <c r="D74" s="13">
        <v>25</v>
      </c>
      <c r="E74" s="13">
        <v>0</v>
      </c>
      <c r="F74" s="13">
        <v>5</v>
      </c>
      <c r="G74" s="13">
        <v>8</v>
      </c>
      <c r="H74" s="13">
        <v>12</v>
      </c>
      <c r="I74" s="13">
        <v>25</v>
      </c>
      <c r="J74" s="13">
        <v>0</v>
      </c>
      <c r="K74" s="13">
        <v>5</v>
      </c>
      <c r="L74" s="13">
        <v>20</v>
      </c>
    </row>
    <row r="75" spans="1:12" ht="15" customHeight="1" x14ac:dyDescent="0.15">
      <c r="A75" s="111"/>
      <c r="B75" s="204" t="s">
        <v>5</v>
      </c>
      <c r="C75" s="113" t="s">
        <v>16</v>
      </c>
      <c r="D75" s="13">
        <v>955</v>
      </c>
      <c r="E75" s="13">
        <v>241</v>
      </c>
      <c r="F75" s="13">
        <v>358</v>
      </c>
      <c r="G75" s="13">
        <v>295</v>
      </c>
      <c r="H75" s="13">
        <v>61</v>
      </c>
      <c r="I75" s="13">
        <v>955</v>
      </c>
      <c r="J75" s="13">
        <v>0</v>
      </c>
      <c r="K75" s="13">
        <v>259</v>
      </c>
      <c r="L75" s="13">
        <v>696</v>
      </c>
    </row>
    <row r="76" spans="1:12" ht="15" customHeight="1" x14ac:dyDescent="0.15">
      <c r="A76" s="111"/>
      <c r="B76" s="205"/>
      <c r="C76" s="112"/>
      <c r="D76" s="13"/>
      <c r="E76" s="13"/>
      <c r="F76" s="13"/>
      <c r="G76" s="13"/>
      <c r="H76" s="13"/>
      <c r="I76" s="13"/>
      <c r="J76" s="13"/>
      <c r="K76" s="13"/>
      <c r="L76" s="13"/>
    </row>
    <row r="77" spans="1:12" ht="15" customHeight="1" x14ac:dyDescent="0.15">
      <c r="A77" s="111"/>
      <c r="B77" s="205"/>
      <c r="C77" s="110" t="s">
        <v>28</v>
      </c>
      <c r="D77" s="13">
        <v>151</v>
      </c>
      <c r="E77" s="13">
        <v>10</v>
      </c>
      <c r="F77" s="13">
        <v>78</v>
      </c>
      <c r="G77" s="13">
        <v>57</v>
      </c>
      <c r="H77" s="13">
        <v>6</v>
      </c>
      <c r="I77" s="13">
        <v>151</v>
      </c>
      <c r="J77" s="13">
        <v>0</v>
      </c>
      <c r="K77" s="13">
        <v>63</v>
      </c>
      <c r="L77" s="13">
        <v>88</v>
      </c>
    </row>
    <row r="78" spans="1:12" ht="15" customHeight="1" x14ac:dyDescent="0.15">
      <c r="A78" s="111"/>
      <c r="B78" s="205"/>
      <c r="C78" s="459" t="s">
        <v>29</v>
      </c>
      <c r="D78" s="13">
        <v>519</v>
      </c>
      <c r="E78" s="13">
        <v>98</v>
      </c>
      <c r="F78" s="13">
        <v>228</v>
      </c>
      <c r="G78" s="13">
        <v>177</v>
      </c>
      <c r="H78" s="13">
        <v>16</v>
      </c>
      <c r="I78" s="13">
        <v>519</v>
      </c>
      <c r="J78" s="13">
        <v>0</v>
      </c>
      <c r="K78" s="13">
        <v>183</v>
      </c>
      <c r="L78" s="13">
        <v>336</v>
      </c>
    </row>
    <row r="79" spans="1:12" ht="15" customHeight="1" x14ac:dyDescent="0.15">
      <c r="A79" s="111"/>
      <c r="B79" s="205"/>
      <c r="C79" s="110" t="s">
        <v>30</v>
      </c>
      <c r="D79" s="13">
        <v>240</v>
      </c>
      <c r="E79" s="13">
        <v>132</v>
      </c>
      <c r="F79" s="13">
        <v>47</v>
      </c>
      <c r="G79" s="13">
        <v>49</v>
      </c>
      <c r="H79" s="13">
        <v>12</v>
      </c>
      <c r="I79" s="13">
        <v>240</v>
      </c>
      <c r="J79" s="13">
        <v>0</v>
      </c>
      <c r="K79" s="13">
        <v>8</v>
      </c>
      <c r="L79" s="13">
        <v>232</v>
      </c>
    </row>
    <row r="80" spans="1:12" ht="15" customHeight="1" x14ac:dyDescent="0.15">
      <c r="A80" s="109"/>
      <c r="B80" s="202"/>
      <c r="C80" s="108" t="s">
        <v>65</v>
      </c>
      <c r="D80" s="13">
        <v>45</v>
      </c>
      <c r="E80" s="13">
        <v>1</v>
      </c>
      <c r="F80" s="13">
        <v>5</v>
      </c>
      <c r="G80" s="13">
        <v>12</v>
      </c>
      <c r="H80" s="13">
        <v>27</v>
      </c>
      <c r="I80" s="13">
        <v>45</v>
      </c>
      <c r="J80" s="13">
        <v>0</v>
      </c>
      <c r="K80" s="13">
        <v>5</v>
      </c>
      <c r="L80" s="13">
        <v>40</v>
      </c>
    </row>
    <row r="81" spans="1:12" ht="15" customHeight="1" x14ac:dyDescent="0.15">
      <c r="A81" s="114" t="s">
        <v>666</v>
      </c>
      <c r="B81" s="17" t="s">
        <v>6</v>
      </c>
      <c r="C81" s="113" t="s">
        <v>16</v>
      </c>
      <c r="D81" s="13">
        <v>1165</v>
      </c>
      <c r="E81" s="13">
        <v>75</v>
      </c>
      <c r="F81" s="13">
        <v>423</v>
      </c>
      <c r="G81" s="13">
        <v>606</v>
      </c>
      <c r="H81" s="13">
        <v>61</v>
      </c>
      <c r="I81" s="13">
        <v>1165</v>
      </c>
      <c r="J81" s="13">
        <v>529</v>
      </c>
      <c r="K81" s="13">
        <v>267</v>
      </c>
      <c r="L81" s="13">
        <v>369</v>
      </c>
    </row>
    <row r="82" spans="1:12" ht="15" customHeight="1" x14ac:dyDescent="0.15">
      <c r="A82" s="111" t="s">
        <v>667</v>
      </c>
      <c r="B82" s="18" t="s">
        <v>7</v>
      </c>
      <c r="C82" s="112"/>
      <c r="D82" s="13"/>
      <c r="E82" s="13"/>
      <c r="F82" s="13"/>
      <c r="G82" s="13"/>
      <c r="H82" s="13"/>
      <c r="I82" s="13"/>
      <c r="J82" s="13"/>
      <c r="K82" s="13"/>
      <c r="L82" s="13"/>
    </row>
    <row r="83" spans="1:12" ht="15" customHeight="1" x14ac:dyDescent="0.15">
      <c r="A83" s="111"/>
      <c r="B83" s="18" t="s">
        <v>8</v>
      </c>
      <c r="C83" s="110" t="s">
        <v>31</v>
      </c>
      <c r="D83" s="13">
        <v>123</v>
      </c>
      <c r="E83" s="13">
        <v>16</v>
      </c>
      <c r="F83" s="13">
        <v>61</v>
      </c>
      <c r="G83" s="13">
        <v>44</v>
      </c>
      <c r="H83" s="13">
        <v>2</v>
      </c>
      <c r="I83" s="13">
        <v>123</v>
      </c>
      <c r="J83" s="13">
        <v>38</v>
      </c>
      <c r="K83" s="13">
        <v>9</v>
      </c>
      <c r="L83" s="13">
        <v>76</v>
      </c>
    </row>
    <row r="84" spans="1:12" ht="15" customHeight="1" x14ac:dyDescent="0.15">
      <c r="A84" s="111"/>
      <c r="B84" s="18" t="s">
        <v>9</v>
      </c>
      <c r="C84" s="123" t="s">
        <v>32</v>
      </c>
      <c r="D84" s="13">
        <v>256</v>
      </c>
      <c r="E84" s="13">
        <v>22</v>
      </c>
      <c r="F84" s="13">
        <v>94</v>
      </c>
      <c r="G84" s="13">
        <v>131</v>
      </c>
      <c r="H84" s="13">
        <v>9</v>
      </c>
      <c r="I84" s="13">
        <v>256</v>
      </c>
      <c r="J84" s="13">
        <v>74</v>
      </c>
      <c r="K84" s="13">
        <v>75</v>
      </c>
      <c r="L84" s="13">
        <v>107</v>
      </c>
    </row>
    <row r="85" spans="1:12" ht="15" customHeight="1" x14ac:dyDescent="0.15">
      <c r="A85" s="111"/>
      <c r="B85" s="18"/>
      <c r="C85" s="110" t="s">
        <v>33</v>
      </c>
      <c r="D85" s="13">
        <v>428</v>
      </c>
      <c r="E85" s="13">
        <v>24</v>
      </c>
      <c r="F85" s="13">
        <v>173</v>
      </c>
      <c r="G85" s="13">
        <v>217</v>
      </c>
      <c r="H85" s="13">
        <v>14</v>
      </c>
      <c r="I85" s="13">
        <v>428</v>
      </c>
      <c r="J85" s="13">
        <v>215</v>
      </c>
      <c r="K85" s="13">
        <v>110</v>
      </c>
      <c r="L85" s="13">
        <v>103</v>
      </c>
    </row>
    <row r="86" spans="1:12" ht="15" customHeight="1" x14ac:dyDescent="0.15">
      <c r="A86" s="111"/>
      <c r="B86" s="18"/>
      <c r="C86" s="110" t="s">
        <v>34</v>
      </c>
      <c r="D86" s="13">
        <v>297</v>
      </c>
      <c r="E86" s="13">
        <v>10</v>
      </c>
      <c r="F86" s="13">
        <v>86</v>
      </c>
      <c r="G86" s="13">
        <v>192</v>
      </c>
      <c r="H86" s="13">
        <v>9</v>
      </c>
      <c r="I86" s="13">
        <v>297</v>
      </c>
      <c r="J86" s="13">
        <v>181</v>
      </c>
      <c r="K86" s="13">
        <v>62</v>
      </c>
      <c r="L86" s="13">
        <v>54</v>
      </c>
    </row>
    <row r="87" spans="1:12" ht="15" customHeight="1" x14ac:dyDescent="0.15">
      <c r="A87" s="111"/>
      <c r="B87" s="19"/>
      <c r="C87" s="108" t="s">
        <v>65</v>
      </c>
      <c r="D87" s="13">
        <v>61</v>
      </c>
      <c r="E87" s="13">
        <v>3</v>
      </c>
      <c r="F87" s="13">
        <v>9</v>
      </c>
      <c r="G87" s="13">
        <v>22</v>
      </c>
      <c r="H87" s="13">
        <v>27</v>
      </c>
      <c r="I87" s="13">
        <v>61</v>
      </c>
      <c r="J87" s="13">
        <v>21</v>
      </c>
      <c r="K87" s="13">
        <v>11</v>
      </c>
      <c r="L87" s="13">
        <v>29</v>
      </c>
    </row>
    <row r="88" spans="1:12" ht="15" customHeight="1" x14ac:dyDescent="0.15">
      <c r="A88" s="111"/>
      <c r="B88" s="11" t="s">
        <v>2</v>
      </c>
      <c r="C88" s="113" t="s">
        <v>16</v>
      </c>
      <c r="D88" s="13">
        <v>835</v>
      </c>
      <c r="E88" s="13">
        <v>133</v>
      </c>
      <c r="F88" s="13">
        <v>264</v>
      </c>
      <c r="G88" s="13">
        <v>393</v>
      </c>
      <c r="H88" s="13">
        <v>45</v>
      </c>
      <c r="I88" s="13">
        <v>835</v>
      </c>
      <c r="J88" s="13">
        <v>0</v>
      </c>
      <c r="K88" s="13">
        <v>343</v>
      </c>
      <c r="L88" s="13">
        <v>492</v>
      </c>
    </row>
    <row r="89" spans="1:12" ht="15" customHeight="1" x14ac:dyDescent="0.15">
      <c r="A89" s="111"/>
      <c r="B89" s="11" t="s">
        <v>3</v>
      </c>
      <c r="C89" s="112"/>
      <c r="D89" s="13"/>
      <c r="E89" s="13"/>
      <c r="F89" s="13"/>
      <c r="G89" s="13"/>
      <c r="H89" s="13"/>
      <c r="I89" s="13"/>
      <c r="J89" s="13"/>
      <c r="K89" s="13"/>
      <c r="L89" s="13"/>
    </row>
    <row r="90" spans="1:12" ht="15" customHeight="1" x14ac:dyDescent="0.15">
      <c r="A90" s="111"/>
      <c r="B90" s="11" t="s">
        <v>4</v>
      </c>
      <c r="C90" s="110" t="s">
        <v>31</v>
      </c>
      <c r="D90" s="13">
        <v>145</v>
      </c>
      <c r="E90" s="13">
        <v>42</v>
      </c>
      <c r="F90" s="13">
        <v>42</v>
      </c>
      <c r="G90" s="13">
        <v>57</v>
      </c>
      <c r="H90" s="13">
        <v>4</v>
      </c>
      <c r="I90" s="13">
        <v>145</v>
      </c>
      <c r="J90" s="13">
        <v>0</v>
      </c>
      <c r="K90" s="13">
        <v>22</v>
      </c>
      <c r="L90" s="13">
        <v>123</v>
      </c>
    </row>
    <row r="91" spans="1:12" ht="15" customHeight="1" x14ac:dyDescent="0.15">
      <c r="A91" s="111"/>
      <c r="B91" s="11"/>
      <c r="C91" s="123" t="s">
        <v>32</v>
      </c>
      <c r="D91" s="13">
        <v>230</v>
      </c>
      <c r="E91" s="13">
        <v>42</v>
      </c>
      <c r="F91" s="13">
        <v>90</v>
      </c>
      <c r="G91" s="13">
        <v>90</v>
      </c>
      <c r="H91" s="13">
        <v>8</v>
      </c>
      <c r="I91" s="13">
        <v>230</v>
      </c>
      <c r="J91" s="13">
        <v>0</v>
      </c>
      <c r="K91" s="13">
        <v>70</v>
      </c>
      <c r="L91" s="13">
        <v>160</v>
      </c>
    </row>
    <row r="92" spans="1:12" ht="15" customHeight="1" x14ac:dyDescent="0.15">
      <c r="A92" s="111"/>
      <c r="B92" s="11"/>
      <c r="C92" s="110" t="s">
        <v>33</v>
      </c>
      <c r="D92" s="13">
        <v>223</v>
      </c>
      <c r="E92" s="13">
        <v>23</v>
      </c>
      <c r="F92" s="13">
        <v>74</v>
      </c>
      <c r="G92" s="13">
        <v>116</v>
      </c>
      <c r="H92" s="13">
        <v>10</v>
      </c>
      <c r="I92" s="13">
        <v>223</v>
      </c>
      <c r="J92" s="13">
        <v>0</v>
      </c>
      <c r="K92" s="13">
        <v>121</v>
      </c>
      <c r="L92" s="13">
        <v>102</v>
      </c>
    </row>
    <row r="93" spans="1:12" ht="15" customHeight="1" x14ac:dyDescent="0.15">
      <c r="A93" s="111"/>
      <c r="B93" s="11"/>
      <c r="C93" s="110" t="s">
        <v>34</v>
      </c>
      <c r="D93" s="13">
        <v>174</v>
      </c>
      <c r="E93" s="13">
        <v>19</v>
      </c>
      <c r="F93" s="13">
        <v>43</v>
      </c>
      <c r="G93" s="13">
        <v>107</v>
      </c>
      <c r="H93" s="13">
        <v>5</v>
      </c>
      <c r="I93" s="13">
        <v>174</v>
      </c>
      <c r="J93" s="13">
        <v>0</v>
      </c>
      <c r="K93" s="13">
        <v>110</v>
      </c>
      <c r="L93" s="13">
        <v>64</v>
      </c>
    </row>
    <row r="94" spans="1:12" ht="15" customHeight="1" x14ac:dyDescent="0.15">
      <c r="A94" s="111"/>
      <c r="B94" s="11"/>
      <c r="C94" s="108" t="s">
        <v>65</v>
      </c>
      <c r="D94" s="13">
        <v>63</v>
      </c>
      <c r="E94" s="13">
        <v>7</v>
      </c>
      <c r="F94" s="13">
        <v>15</v>
      </c>
      <c r="G94" s="13">
        <v>23</v>
      </c>
      <c r="H94" s="13">
        <v>18</v>
      </c>
      <c r="I94" s="13">
        <v>63</v>
      </c>
      <c r="J94" s="13">
        <v>0</v>
      </c>
      <c r="K94" s="13">
        <v>20</v>
      </c>
      <c r="L94" s="13">
        <v>43</v>
      </c>
    </row>
    <row r="95" spans="1:12" ht="15" customHeight="1" x14ac:dyDescent="0.15">
      <c r="A95" s="111"/>
      <c r="B95" s="204" t="s">
        <v>5</v>
      </c>
      <c r="C95" s="113" t="s">
        <v>16</v>
      </c>
      <c r="D95" s="13">
        <v>955</v>
      </c>
      <c r="E95" s="13">
        <v>241</v>
      </c>
      <c r="F95" s="13">
        <v>358</v>
      </c>
      <c r="G95" s="13">
        <v>295</v>
      </c>
      <c r="H95" s="13">
        <v>61</v>
      </c>
      <c r="I95" s="13">
        <v>955</v>
      </c>
      <c r="J95" s="13">
        <v>0</v>
      </c>
      <c r="K95" s="13">
        <v>259</v>
      </c>
      <c r="L95" s="13">
        <v>696</v>
      </c>
    </row>
    <row r="96" spans="1:12" ht="15" customHeight="1" x14ac:dyDescent="0.15">
      <c r="A96" s="111"/>
      <c r="B96" s="205"/>
      <c r="C96" s="112"/>
      <c r="D96" s="13"/>
      <c r="E96" s="13"/>
      <c r="F96" s="13"/>
      <c r="G96" s="13"/>
      <c r="H96" s="13"/>
      <c r="I96" s="13"/>
      <c r="J96" s="13"/>
      <c r="K96" s="13"/>
      <c r="L96" s="13"/>
    </row>
    <row r="97" spans="1:12" ht="15" customHeight="1" x14ac:dyDescent="0.15">
      <c r="A97" s="111"/>
      <c r="B97" s="205"/>
      <c r="C97" s="110" t="s">
        <v>31</v>
      </c>
      <c r="D97" s="13">
        <v>215</v>
      </c>
      <c r="E97" s="13">
        <v>94</v>
      </c>
      <c r="F97" s="13">
        <v>60</v>
      </c>
      <c r="G97" s="13">
        <v>51</v>
      </c>
      <c r="H97" s="13">
        <v>10</v>
      </c>
      <c r="I97" s="13">
        <v>215</v>
      </c>
      <c r="J97" s="13">
        <v>0</v>
      </c>
      <c r="K97" s="13">
        <v>21</v>
      </c>
      <c r="L97" s="13">
        <v>194</v>
      </c>
    </row>
    <row r="98" spans="1:12" ht="15" customHeight="1" x14ac:dyDescent="0.15">
      <c r="A98" s="111"/>
      <c r="B98" s="205"/>
      <c r="C98" s="123" t="s">
        <v>32</v>
      </c>
      <c r="D98" s="13">
        <v>261</v>
      </c>
      <c r="E98" s="13">
        <v>68</v>
      </c>
      <c r="F98" s="13">
        <v>118</v>
      </c>
      <c r="G98" s="13">
        <v>70</v>
      </c>
      <c r="H98" s="13">
        <v>5</v>
      </c>
      <c r="I98" s="13">
        <v>261</v>
      </c>
      <c r="J98" s="13">
        <v>0</v>
      </c>
      <c r="K98" s="13">
        <v>67</v>
      </c>
      <c r="L98" s="13">
        <v>194</v>
      </c>
    </row>
    <row r="99" spans="1:12" ht="15" customHeight="1" x14ac:dyDescent="0.15">
      <c r="A99" s="111"/>
      <c r="B99" s="205"/>
      <c r="C99" s="110" t="s">
        <v>33</v>
      </c>
      <c r="D99" s="13">
        <v>259</v>
      </c>
      <c r="E99" s="13">
        <v>41</v>
      </c>
      <c r="F99" s="13">
        <v>114</v>
      </c>
      <c r="G99" s="13">
        <v>97</v>
      </c>
      <c r="H99" s="13">
        <v>7</v>
      </c>
      <c r="I99" s="13">
        <v>259</v>
      </c>
      <c r="J99" s="13">
        <v>0</v>
      </c>
      <c r="K99" s="13">
        <v>109</v>
      </c>
      <c r="L99" s="13">
        <v>150</v>
      </c>
    </row>
    <row r="100" spans="1:12" ht="15" customHeight="1" x14ac:dyDescent="0.15">
      <c r="A100" s="111"/>
      <c r="B100" s="200"/>
      <c r="C100" s="110" t="s">
        <v>34</v>
      </c>
      <c r="D100" s="13">
        <v>114</v>
      </c>
      <c r="E100" s="13">
        <v>11</v>
      </c>
      <c r="F100" s="13">
        <v>47</v>
      </c>
      <c r="G100" s="13">
        <v>54</v>
      </c>
      <c r="H100" s="13">
        <v>2</v>
      </c>
      <c r="I100" s="13">
        <v>114</v>
      </c>
      <c r="J100" s="13">
        <v>0</v>
      </c>
      <c r="K100" s="13">
        <v>51</v>
      </c>
      <c r="L100" s="13">
        <v>63</v>
      </c>
    </row>
    <row r="101" spans="1:12" ht="15" customHeight="1" x14ac:dyDescent="0.15">
      <c r="A101" s="109"/>
      <c r="B101" s="202"/>
      <c r="C101" s="108" t="s">
        <v>65</v>
      </c>
      <c r="D101" s="13">
        <v>106</v>
      </c>
      <c r="E101" s="13">
        <v>27</v>
      </c>
      <c r="F101" s="13">
        <v>19</v>
      </c>
      <c r="G101" s="13">
        <v>23</v>
      </c>
      <c r="H101" s="13">
        <v>37</v>
      </c>
      <c r="I101" s="13">
        <v>106</v>
      </c>
      <c r="J101" s="13">
        <v>0</v>
      </c>
      <c r="K101" s="13">
        <v>11</v>
      </c>
      <c r="L101" s="13">
        <v>95</v>
      </c>
    </row>
  </sheetData>
  <mergeCells count="6">
    <mergeCell ref="B15:B19"/>
    <mergeCell ref="A22:A23"/>
    <mergeCell ref="B33:B37"/>
    <mergeCell ref="B53:B57"/>
    <mergeCell ref="B75:B79"/>
    <mergeCell ref="B95:B99"/>
  </mergeCells>
  <phoneticPr fontId="6"/>
  <pageMargins left="0.39370078740157483" right="0.39370078740157483" top="0.39370078740157483" bottom="0.19685039370078741" header="0.19685039370078741" footer="0.19685039370078741"/>
  <pageSetup paperSize="9" scale="70" orientation="portrait" horizontalDpi="200" verticalDpi="200" r:id="rId1"/>
  <headerFooter alignWithMargins="0">
    <oddHeader>&amp;R&amp;"+,標準"&amp;11&amp;F-&amp;A</oddHead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97292F-B000-4DD1-BC7F-4CC921224541}">
  <dimension ref="A1:G31"/>
  <sheetViews>
    <sheetView showGridLines="0" view="pageBreakPreview" zoomScaleNormal="100" zoomScaleSheetLayoutView="100" workbookViewId="0"/>
  </sheetViews>
  <sheetFormatPr defaultColWidth="8" defaultRowHeight="15" customHeight="1" x14ac:dyDescent="0.15"/>
  <cols>
    <col min="1" max="1" width="19.7109375" style="1" customWidth="1"/>
    <col min="2" max="2" width="4.28515625" style="1" customWidth="1"/>
    <col min="3" max="3" width="53.5703125" style="1" customWidth="1"/>
    <col min="4" max="7" width="9.7109375" style="1" customWidth="1"/>
    <col min="8" max="16384" width="8" style="1"/>
  </cols>
  <sheetData>
    <row r="1" spans="1:7" ht="15" customHeight="1" x14ac:dyDescent="0.15">
      <c r="D1" s="1" t="s">
        <v>670</v>
      </c>
    </row>
    <row r="2" spans="1:7" s="7" customFormat="1" ht="22.5" x14ac:dyDescent="0.15">
      <c r="A2" s="3"/>
      <c r="B2" s="4"/>
      <c r="C2" s="116"/>
      <c r="D2" s="5" t="s">
        <v>0</v>
      </c>
      <c r="E2" s="115" t="s">
        <v>671</v>
      </c>
      <c r="F2" s="115" t="s">
        <v>672</v>
      </c>
      <c r="G2" s="5" t="s">
        <v>65</v>
      </c>
    </row>
    <row r="3" spans="1:7" ht="15" customHeight="1" x14ac:dyDescent="0.15">
      <c r="A3" s="114" t="s">
        <v>664</v>
      </c>
      <c r="B3" s="17" t="s">
        <v>6</v>
      </c>
      <c r="C3" s="113" t="s">
        <v>16</v>
      </c>
      <c r="D3" s="8">
        <f>D19</f>
        <v>1165</v>
      </c>
      <c r="E3" s="8">
        <f>E19</f>
        <v>336</v>
      </c>
      <c r="F3" s="8">
        <f>F19</f>
        <v>816</v>
      </c>
      <c r="G3" s="8">
        <f>G19</f>
        <v>13</v>
      </c>
    </row>
    <row r="4" spans="1:7" ht="15" customHeight="1" x14ac:dyDescent="0.15">
      <c r="A4" s="111" t="s">
        <v>665</v>
      </c>
      <c r="B4" s="18" t="s">
        <v>7</v>
      </c>
      <c r="C4" s="112"/>
      <c r="D4" s="29">
        <f>IF(SUM(E4:G4)&gt;100,"－",SUM(E4:G4))</f>
        <v>100</v>
      </c>
      <c r="E4" s="28">
        <f>E19/$D3*100</f>
        <v>28.841201716738198</v>
      </c>
      <c r="F4" s="28">
        <f>F19/$D3*100</f>
        <v>70.042918454935617</v>
      </c>
      <c r="G4" s="28">
        <f>G19/$D3*100</f>
        <v>1.1158798283261802</v>
      </c>
    </row>
    <row r="5" spans="1:7" ht="15" customHeight="1" x14ac:dyDescent="0.15">
      <c r="A5" s="111"/>
      <c r="B5" s="18" t="s">
        <v>8</v>
      </c>
      <c r="C5" s="110" t="s">
        <v>28</v>
      </c>
      <c r="D5" s="20">
        <f>D21</f>
        <v>467</v>
      </c>
      <c r="E5" s="12">
        <f t="shared" ref="E5:G8" si="0">IF($D5=0,0,E21/$D5*100)</f>
        <v>10.06423982869379</v>
      </c>
      <c r="F5" s="12">
        <f t="shared" si="0"/>
        <v>89.293361884368309</v>
      </c>
      <c r="G5" s="12">
        <f t="shared" si="0"/>
        <v>0.64239828693790146</v>
      </c>
    </row>
    <row r="6" spans="1:7" ht="15" customHeight="1" x14ac:dyDescent="0.15">
      <c r="A6" s="111"/>
      <c r="B6" s="18" t="s">
        <v>9</v>
      </c>
      <c r="C6" s="123" t="s">
        <v>29</v>
      </c>
      <c r="D6" s="20">
        <f>D22</f>
        <v>559</v>
      </c>
      <c r="E6" s="12">
        <f t="shared" si="0"/>
        <v>37.924865831842574</v>
      </c>
      <c r="F6" s="12">
        <f t="shared" si="0"/>
        <v>61.001788908765654</v>
      </c>
      <c r="G6" s="12">
        <f t="shared" si="0"/>
        <v>1.0733452593917709</v>
      </c>
    </row>
    <row r="7" spans="1:7" ht="15" customHeight="1" x14ac:dyDescent="0.15">
      <c r="A7" s="111"/>
      <c r="B7" s="18"/>
      <c r="C7" s="110" t="s">
        <v>30</v>
      </c>
      <c r="D7" s="20">
        <f>D23</f>
        <v>82</v>
      </c>
      <c r="E7" s="12">
        <f t="shared" si="0"/>
        <v>91.463414634146346</v>
      </c>
      <c r="F7" s="12">
        <f t="shared" si="0"/>
        <v>4.8780487804878048</v>
      </c>
      <c r="G7" s="12">
        <f t="shared" si="0"/>
        <v>3.6585365853658534</v>
      </c>
    </row>
    <row r="8" spans="1:7" ht="15" customHeight="1" x14ac:dyDescent="0.15">
      <c r="A8" s="111"/>
      <c r="B8" s="19"/>
      <c r="C8" s="108" t="s">
        <v>65</v>
      </c>
      <c r="D8" s="21">
        <f>D24</f>
        <v>57</v>
      </c>
      <c r="E8" s="9">
        <f t="shared" si="0"/>
        <v>3.5087719298245612</v>
      </c>
      <c r="F8" s="9">
        <f t="shared" si="0"/>
        <v>94.73684210526315</v>
      </c>
      <c r="G8" s="9">
        <f t="shared" si="0"/>
        <v>1.7543859649122806</v>
      </c>
    </row>
    <row r="9" spans="1:7" ht="15" customHeight="1" x14ac:dyDescent="0.15">
      <c r="A9" s="114" t="s">
        <v>666</v>
      </c>
      <c r="B9" s="17" t="s">
        <v>6</v>
      </c>
      <c r="C9" s="113" t="s">
        <v>16</v>
      </c>
      <c r="D9" s="8">
        <f>D25</f>
        <v>1165</v>
      </c>
      <c r="E9" s="8">
        <f>E25</f>
        <v>336</v>
      </c>
      <c r="F9" s="8">
        <f t="shared" ref="F9:G9" si="1">F25</f>
        <v>816</v>
      </c>
      <c r="G9" s="8">
        <f t="shared" si="1"/>
        <v>13</v>
      </c>
    </row>
    <row r="10" spans="1:7" ht="15" customHeight="1" x14ac:dyDescent="0.15">
      <c r="A10" s="455" t="s">
        <v>667</v>
      </c>
      <c r="B10" s="18" t="s">
        <v>7</v>
      </c>
      <c r="C10" s="112"/>
      <c r="D10" s="28">
        <f>IF(SUM(E10:G10)&gt;100,"－",SUM(E10:G10))</f>
        <v>100</v>
      </c>
      <c r="E10" s="28">
        <f>E25/$D9*100</f>
        <v>28.841201716738198</v>
      </c>
      <c r="F10" s="28">
        <f>F25/$D9*100</f>
        <v>70.042918454935617</v>
      </c>
      <c r="G10" s="28">
        <f>G25/$D9*100</f>
        <v>1.1158798283261802</v>
      </c>
    </row>
    <row r="11" spans="1:7" ht="15" customHeight="1" x14ac:dyDescent="0.15">
      <c r="A11" s="111"/>
      <c r="B11" s="18" t="s">
        <v>8</v>
      </c>
      <c r="C11" s="110" t="s">
        <v>31</v>
      </c>
      <c r="D11" s="20">
        <f>D27</f>
        <v>123</v>
      </c>
      <c r="E11" s="12">
        <f t="shared" ref="E11:G15" si="2">IF($D11=0,0,E27/$D11*100)</f>
        <v>46.341463414634148</v>
      </c>
      <c r="F11" s="12">
        <f t="shared" si="2"/>
        <v>50.40650406504065</v>
      </c>
      <c r="G11" s="12">
        <f t="shared" si="2"/>
        <v>3.2520325203252036</v>
      </c>
    </row>
    <row r="12" spans="1:7" ht="15" customHeight="1" x14ac:dyDescent="0.15">
      <c r="A12" s="111"/>
      <c r="B12" s="18" t="s">
        <v>9</v>
      </c>
      <c r="C12" s="123" t="s">
        <v>32</v>
      </c>
      <c r="D12" s="20">
        <f t="shared" ref="D12:D15" si="3">D28</f>
        <v>256</v>
      </c>
      <c r="E12" s="12">
        <f t="shared" si="2"/>
        <v>45.703125</v>
      </c>
      <c r="F12" s="12">
        <f t="shared" si="2"/>
        <v>53.90625</v>
      </c>
      <c r="G12" s="12">
        <f t="shared" si="2"/>
        <v>0.390625</v>
      </c>
    </row>
    <row r="13" spans="1:7" ht="15" customHeight="1" x14ac:dyDescent="0.15">
      <c r="A13" s="111"/>
      <c r="B13" s="18"/>
      <c r="C13" s="110" t="s">
        <v>33</v>
      </c>
      <c r="D13" s="20">
        <f t="shared" si="3"/>
        <v>428</v>
      </c>
      <c r="E13" s="12">
        <f t="shared" si="2"/>
        <v>24.065420560747665</v>
      </c>
      <c r="F13" s="12">
        <f t="shared" si="2"/>
        <v>75.467289719626166</v>
      </c>
      <c r="G13" s="12">
        <f t="shared" si="2"/>
        <v>0.46728971962616817</v>
      </c>
    </row>
    <row r="14" spans="1:7" ht="15" customHeight="1" x14ac:dyDescent="0.15">
      <c r="A14" s="111"/>
      <c r="B14" s="18"/>
      <c r="C14" s="110" t="s">
        <v>34</v>
      </c>
      <c r="D14" s="20">
        <f t="shared" si="3"/>
        <v>297</v>
      </c>
      <c r="E14" s="12">
        <f t="shared" si="2"/>
        <v>16.161616161616163</v>
      </c>
      <c r="F14" s="12">
        <f t="shared" si="2"/>
        <v>82.491582491582491</v>
      </c>
      <c r="G14" s="12">
        <f t="shared" si="2"/>
        <v>1.3468013468013467</v>
      </c>
    </row>
    <row r="15" spans="1:7" ht="15" customHeight="1" x14ac:dyDescent="0.15">
      <c r="A15" s="109"/>
      <c r="B15" s="19"/>
      <c r="C15" s="108" t="s">
        <v>65</v>
      </c>
      <c r="D15" s="21">
        <f t="shared" si="3"/>
        <v>61</v>
      </c>
      <c r="E15" s="9">
        <f t="shared" si="2"/>
        <v>18.032786885245901</v>
      </c>
      <c r="F15" s="9">
        <f t="shared" si="2"/>
        <v>78.688524590163937</v>
      </c>
      <c r="G15" s="9">
        <f t="shared" si="2"/>
        <v>3.278688524590164</v>
      </c>
    </row>
    <row r="19" spans="1:7" ht="15" customHeight="1" x14ac:dyDescent="0.15">
      <c r="A19" s="114" t="s">
        <v>664</v>
      </c>
      <c r="B19" s="17" t="s">
        <v>6</v>
      </c>
      <c r="C19" s="113" t="s">
        <v>16</v>
      </c>
      <c r="D19" s="13">
        <v>1165</v>
      </c>
      <c r="E19" s="13">
        <v>336</v>
      </c>
      <c r="F19" s="13">
        <v>816</v>
      </c>
      <c r="G19" s="13">
        <v>13</v>
      </c>
    </row>
    <row r="20" spans="1:7" ht="15" customHeight="1" x14ac:dyDescent="0.15">
      <c r="A20" s="111" t="s">
        <v>665</v>
      </c>
      <c r="B20" s="18" t="s">
        <v>7</v>
      </c>
      <c r="C20" s="112"/>
      <c r="D20" s="13"/>
      <c r="E20" s="13"/>
      <c r="F20" s="13"/>
      <c r="G20" s="13"/>
    </row>
    <row r="21" spans="1:7" ht="15" customHeight="1" x14ac:dyDescent="0.15">
      <c r="A21" s="111"/>
      <c r="B21" s="18" t="s">
        <v>8</v>
      </c>
      <c r="C21" s="110" t="s">
        <v>28</v>
      </c>
      <c r="D21" s="13">
        <v>467</v>
      </c>
      <c r="E21" s="13">
        <v>47</v>
      </c>
      <c r="F21" s="13">
        <v>417</v>
      </c>
      <c r="G21" s="13">
        <v>3</v>
      </c>
    </row>
    <row r="22" spans="1:7" ht="15" customHeight="1" x14ac:dyDescent="0.15">
      <c r="A22" s="111"/>
      <c r="B22" s="18" t="s">
        <v>9</v>
      </c>
      <c r="C22" s="459" t="s">
        <v>29</v>
      </c>
      <c r="D22" s="13">
        <v>559</v>
      </c>
      <c r="E22" s="13">
        <v>212</v>
      </c>
      <c r="F22" s="13">
        <v>341</v>
      </c>
      <c r="G22" s="13">
        <v>6</v>
      </c>
    </row>
    <row r="23" spans="1:7" ht="15" customHeight="1" x14ac:dyDescent="0.15">
      <c r="A23" s="111"/>
      <c r="B23" s="18"/>
      <c r="C23" s="110" t="s">
        <v>30</v>
      </c>
      <c r="D23" s="13">
        <v>82</v>
      </c>
      <c r="E23" s="13">
        <v>75</v>
      </c>
      <c r="F23" s="13">
        <v>4</v>
      </c>
      <c r="G23" s="13">
        <v>3</v>
      </c>
    </row>
    <row r="24" spans="1:7" ht="15" customHeight="1" x14ac:dyDescent="0.15">
      <c r="A24" s="111"/>
      <c r="B24" s="19"/>
      <c r="C24" s="108" t="s">
        <v>65</v>
      </c>
      <c r="D24" s="13">
        <v>57</v>
      </c>
      <c r="E24" s="13">
        <v>2</v>
      </c>
      <c r="F24" s="13">
        <v>54</v>
      </c>
      <c r="G24" s="13">
        <v>1</v>
      </c>
    </row>
    <row r="25" spans="1:7" ht="15" customHeight="1" x14ac:dyDescent="0.15">
      <c r="A25" s="114" t="s">
        <v>666</v>
      </c>
      <c r="B25" s="17" t="s">
        <v>6</v>
      </c>
      <c r="C25" s="113" t="s">
        <v>16</v>
      </c>
      <c r="D25" s="13">
        <v>1165</v>
      </c>
      <c r="E25" s="13">
        <v>336</v>
      </c>
      <c r="F25" s="13">
        <v>816</v>
      </c>
      <c r="G25" s="13">
        <v>13</v>
      </c>
    </row>
    <row r="26" spans="1:7" ht="15" customHeight="1" x14ac:dyDescent="0.15">
      <c r="A26" s="455" t="s">
        <v>667</v>
      </c>
      <c r="B26" s="18" t="s">
        <v>7</v>
      </c>
      <c r="C26" s="112"/>
      <c r="D26" s="13"/>
      <c r="E26" s="13"/>
      <c r="F26" s="13"/>
      <c r="G26" s="13"/>
    </row>
    <row r="27" spans="1:7" ht="15" customHeight="1" x14ac:dyDescent="0.15">
      <c r="A27" s="111"/>
      <c r="B27" s="18" t="s">
        <v>8</v>
      </c>
      <c r="C27" s="110" t="s">
        <v>31</v>
      </c>
      <c r="D27" s="13">
        <v>123</v>
      </c>
      <c r="E27" s="13">
        <v>57</v>
      </c>
      <c r="F27" s="13">
        <v>62</v>
      </c>
      <c r="G27" s="13">
        <v>4</v>
      </c>
    </row>
    <row r="28" spans="1:7" ht="15" customHeight="1" x14ac:dyDescent="0.15">
      <c r="A28" s="111"/>
      <c r="B28" s="18" t="s">
        <v>9</v>
      </c>
      <c r="C28" s="123" t="s">
        <v>32</v>
      </c>
      <c r="D28" s="13">
        <v>256</v>
      </c>
      <c r="E28" s="13">
        <v>117</v>
      </c>
      <c r="F28" s="13">
        <v>138</v>
      </c>
      <c r="G28" s="13">
        <v>1</v>
      </c>
    </row>
    <row r="29" spans="1:7" ht="15" customHeight="1" x14ac:dyDescent="0.15">
      <c r="A29" s="111"/>
      <c r="B29" s="18"/>
      <c r="C29" s="110" t="s">
        <v>33</v>
      </c>
      <c r="D29" s="13">
        <v>428</v>
      </c>
      <c r="E29" s="13">
        <v>103</v>
      </c>
      <c r="F29" s="13">
        <v>323</v>
      </c>
      <c r="G29" s="13">
        <v>2</v>
      </c>
    </row>
    <row r="30" spans="1:7" ht="15" customHeight="1" x14ac:dyDescent="0.15">
      <c r="A30" s="111"/>
      <c r="B30" s="18"/>
      <c r="C30" s="110" t="s">
        <v>34</v>
      </c>
      <c r="D30" s="13">
        <v>297</v>
      </c>
      <c r="E30" s="13">
        <v>48</v>
      </c>
      <c r="F30" s="13">
        <v>245</v>
      </c>
      <c r="G30" s="13">
        <v>4</v>
      </c>
    </row>
    <row r="31" spans="1:7" ht="15" customHeight="1" x14ac:dyDescent="0.15">
      <c r="A31" s="109"/>
      <c r="B31" s="19"/>
      <c r="C31" s="108" t="s">
        <v>65</v>
      </c>
      <c r="D31" s="13">
        <v>61</v>
      </c>
      <c r="E31" s="13">
        <v>11</v>
      </c>
      <c r="F31" s="13">
        <v>48</v>
      </c>
      <c r="G31" s="13">
        <v>2</v>
      </c>
    </row>
  </sheetData>
  <phoneticPr fontId="6"/>
  <pageMargins left="0.39370078740157483" right="0.39370078740157483" top="0.39370078740157483" bottom="0.19685039370078741" header="0.19685039370078741" footer="0.19685039370078741"/>
  <pageSetup paperSize="9" scale="70" orientation="portrait" horizontalDpi="200" verticalDpi="200" r:id="rId1"/>
  <headerFooter alignWithMargins="0">
    <oddHeader>&amp;R&amp;"+,標準"&amp;11&amp;F-&amp;A</oddHeader>
  </headerFooter>
  <colBreaks count="1" manualBreakCount="1">
    <brk id="3" max="1048575" man="1"/>
  </col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C861AB-5428-4196-9FD3-C701D4E458ED}">
  <dimension ref="A1:G33"/>
  <sheetViews>
    <sheetView showGridLines="0" view="pageBreakPreview" zoomScaleNormal="100" zoomScaleSheetLayoutView="100" workbookViewId="0"/>
  </sheetViews>
  <sheetFormatPr defaultColWidth="8" defaultRowHeight="15" customHeight="1" x14ac:dyDescent="0.15"/>
  <cols>
    <col min="1" max="1" width="15.140625" style="1" customWidth="1"/>
    <col min="2" max="2" width="4.28515625" style="1" customWidth="1"/>
    <col min="3" max="3" width="40.5703125" style="1" customWidth="1"/>
    <col min="4" max="7" width="11.5703125" style="1" customWidth="1"/>
    <col min="8" max="16384" width="8" style="1"/>
  </cols>
  <sheetData>
    <row r="1" spans="1:7" ht="15" customHeight="1" x14ac:dyDescent="0.15">
      <c r="D1" s="1" t="s">
        <v>658</v>
      </c>
    </row>
    <row r="2" spans="1:7" s="7" customFormat="1" ht="38.1" customHeight="1" x14ac:dyDescent="0.15">
      <c r="A2" s="3"/>
      <c r="B2" s="4"/>
      <c r="C2" s="116"/>
      <c r="D2" s="5" t="s">
        <v>0</v>
      </c>
      <c r="E2" s="115" t="s">
        <v>561</v>
      </c>
      <c r="F2" s="115" t="s">
        <v>562</v>
      </c>
      <c r="G2" s="115" t="s">
        <v>563</v>
      </c>
    </row>
    <row r="3" spans="1:7" ht="15" customHeight="1" x14ac:dyDescent="0.15">
      <c r="A3" s="114" t="s">
        <v>673</v>
      </c>
      <c r="B3" s="17" t="s">
        <v>6</v>
      </c>
      <c r="C3" s="113" t="s">
        <v>16</v>
      </c>
      <c r="D3" s="8">
        <f t="shared" ref="D3:G3" si="0">D20</f>
        <v>1165</v>
      </c>
      <c r="E3" s="8">
        <f t="shared" si="0"/>
        <v>529</v>
      </c>
      <c r="F3" s="8">
        <f t="shared" si="0"/>
        <v>267</v>
      </c>
      <c r="G3" s="8">
        <f t="shared" si="0"/>
        <v>369</v>
      </c>
    </row>
    <row r="4" spans="1:7" ht="15" customHeight="1" x14ac:dyDescent="0.15">
      <c r="A4" s="203" t="s">
        <v>674</v>
      </c>
      <c r="B4" s="18" t="s">
        <v>7</v>
      </c>
      <c r="C4" s="112"/>
      <c r="D4" s="29">
        <f>IF(SUM(E4:G4)&gt;100,"－",SUM(E4:G4))</f>
        <v>100</v>
      </c>
      <c r="E4" s="28">
        <f>E20/$D3*100</f>
        <v>45.407725321888414</v>
      </c>
      <c r="F4" s="28">
        <f>F20/$D3*100</f>
        <v>22.918454935622318</v>
      </c>
      <c r="G4" s="28">
        <f>G20/$D3*100</f>
        <v>31.673819742489272</v>
      </c>
    </row>
    <row r="5" spans="1:7" ht="15" customHeight="1" x14ac:dyDescent="0.15">
      <c r="A5" s="203"/>
      <c r="B5" s="18" t="s">
        <v>8</v>
      </c>
      <c r="C5" s="110" t="s">
        <v>675</v>
      </c>
      <c r="D5" s="20">
        <f>D22</f>
        <v>1000</v>
      </c>
      <c r="E5" s="12">
        <f t="shared" ref="E5:G7" si="1">IF($D5=0,0,E22/$D5*100)</f>
        <v>48.699999999999996</v>
      </c>
      <c r="F5" s="12">
        <f t="shared" si="1"/>
        <v>20.9</v>
      </c>
      <c r="G5" s="12">
        <f t="shared" si="1"/>
        <v>30.4</v>
      </c>
    </row>
    <row r="6" spans="1:7" ht="15" customHeight="1" x14ac:dyDescent="0.15">
      <c r="A6" s="111"/>
      <c r="B6" s="18" t="s">
        <v>9</v>
      </c>
      <c r="C6" s="123" t="s">
        <v>676</v>
      </c>
      <c r="D6" s="20">
        <f>D23</f>
        <v>60</v>
      </c>
      <c r="E6" s="12">
        <f t="shared" si="1"/>
        <v>13.333333333333334</v>
      </c>
      <c r="F6" s="12">
        <f t="shared" si="1"/>
        <v>38.333333333333336</v>
      </c>
      <c r="G6" s="12">
        <f t="shared" si="1"/>
        <v>48.333333333333336</v>
      </c>
    </row>
    <row r="7" spans="1:7" ht="15" customHeight="1" x14ac:dyDescent="0.15">
      <c r="A7" s="109"/>
      <c r="B7" s="202"/>
      <c r="C7" s="108" t="s">
        <v>677</v>
      </c>
      <c r="D7" s="21">
        <f>D24</f>
        <v>105</v>
      </c>
      <c r="E7" s="9">
        <f t="shared" si="1"/>
        <v>32.38095238095238</v>
      </c>
      <c r="F7" s="9">
        <f t="shared" si="1"/>
        <v>33.333333333333329</v>
      </c>
      <c r="G7" s="9">
        <f t="shared" si="1"/>
        <v>34.285714285714285</v>
      </c>
    </row>
    <row r="8" spans="1:7" ht="15" customHeight="1" x14ac:dyDescent="0.15">
      <c r="A8" s="114" t="s">
        <v>678</v>
      </c>
      <c r="B8" s="17" t="s">
        <v>6</v>
      </c>
      <c r="C8" s="113" t="s">
        <v>16</v>
      </c>
      <c r="D8" s="8">
        <f>D25</f>
        <v>1165</v>
      </c>
      <c r="E8" s="8">
        <f>E25</f>
        <v>529</v>
      </c>
      <c r="F8" s="8">
        <f t="shared" ref="F8:G8" si="2">F25</f>
        <v>267</v>
      </c>
      <c r="G8" s="8">
        <f t="shared" si="2"/>
        <v>369</v>
      </c>
    </row>
    <row r="9" spans="1:7" ht="15" customHeight="1" x14ac:dyDescent="0.15">
      <c r="A9" s="203" t="s">
        <v>679</v>
      </c>
      <c r="B9" s="18" t="s">
        <v>7</v>
      </c>
      <c r="C9" s="112"/>
      <c r="D9" s="28">
        <f>IF(SUM(E9:G9)&gt;100,"－",SUM(E9:G9))</f>
        <v>100</v>
      </c>
      <c r="E9" s="28">
        <f>E25/$D8*100</f>
        <v>45.407725321888414</v>
      </c>
      <c r="F9" s="28">
        <f>F25/$D8*100</f>
        <v>22.918454935622318</v>
      </c>
      <c r="G9" s="28">
        <f>G25/$D8*100</f>
        <v>31.673819742489272</v>
      </c>
    </row>
    <row r="10" spans="1:7" ht="15" customHeight="1" x14ac:dyDescent="0.15">
      <c r="A10" s="203"/>
      <c r="B10" s="18" t="s">
        <v>8</v>
      </c>
      <c r="C10" s="110" t="s">
        <v>536</v>
      </c>
      <c r="D10" s="20">
        <f t="shared" ref="D10:D16" si="3">D27</f>
        <v>10</v>
      </c>
      <c r="E10" s="12">
        <f t="shared" ref="E10:G16" si="4">IF($D10=0,0,E27/$D10*100)</f>
        <v>10</v>
      </c>
      <c r="F10" s="12">
        <f t="shared" si="4"/>
        <v>40</v>
      </c>
      <c r="G10" s="12">
        <f t="shared" si="4"/>
        <v>50</v>
      </c>
    </row>
    <row r="11" spans="1:7" ht="15" customHeight="1" x14ac:dyDescent="0.15">
      <c r="A11" s="111"/>
      <c r="B11" s="18" t="s">
        <v>9</v>
      </c>
      <c r="C11" s="123" t="s">
        <v>537</v>
      </c>
      <c r="D11" s="20">
        <f t="shared" si="3"/>
        <v>66</v>
      </c>
      <c r="E11" s="12">
        <f t="shared" si="4"/>
        <v>25.757575757575758</v>
      </c>
      <c r="F11" s="12">
        <f t="shared" si="4"/>
        <v>27.27272727272727</v>
      </c>
      <c r="G11" s="12">
        <f t="shared" si="4"/>
        <v>46.969696969696969</v>
      </c>
    </row>
    <row r="12" spans="1:7" ht="15" customHeight="1" x14ac:dyDescent="0.15">
      <c r="A12" s="111"/>
      <c r="B12" s="18"/>
      <c r="C12" s="110" t="s">
        <v>538</v>
      </c>
      <c r="D12" s="20">
        <f t="shared" si="3"/>
        <v>758</v>
      </c>
      <c r="E12" s="12">
        <f t="shared" si="4"/>
        <v>46.042216358839049</v>
      </c>
      <c r="F12" s="12">
        <f t="shared" si="4"/>
        <v>22.295514511873353</v>
      </c>
      <c r="G12" s="12">
        <f t="shared" si="4"/>
        <v>31.662269129287601</v>
      </c>
    </row>
    <row r="13" spans="1:7" ht="15" customHeight="1" x14ac:dyDescent="0.15">
      <c r="A13" s="111"/>
      <c r="B13" s="18"/>
      <c r="C13" s="110" t="s">
        <v>539</v>
      </c>
      <c r="D13" s="20">
        <f t="shared" si="3"/>
        <v>108</v>
      </c>
      <c r="E13" s="12">
        <f t="shared" si="4"/>
        <v>37.037037037037038</v>
      </c>
      <c r="F13" s="12">
        <f t="shared" si="4"/>
        <v>25.925925925925924</v>
      </c>
      <c r="G13" s="12">
        <f t="shared" si="4"/>
        <v>37.037037037037038</v>
      </c>
    </row>
    <row r="14" spans="1:7" ht="15" customHeight="1" x14ac:dyDescent="0.15">
      <c r="A14" s="111"/>
      <c r="B14" s="18"/>
      <c r="C14" s="110" t="s">
        <v>540</v>
      </c>
      <c r="D14" s="20">
        <f t="shared" si="3"/>
        <v>44</v>
      </c>
      <c r="E14" s="12">
        <f t="shared" si="4"/>
        <v>34.090909090909086</v>
      </c>
      <c r="F14" s="12">
        <f t="shared" si="4"/>
        <v>43.18181818181818</v>
      </c>
      <c r="G14" s="12">
        <f t="shared" si="4"/>
        <v>22.727272727272727</v>
      </c>
    </row>
    <row r="15" spans="1:7" ht="15" customHeight="1" x14ac:dyDescent="0.15">
      <c r="A15" s="111"/>
      <c r="B15" s="18"/>
      <c r="C15" s="110" t="s">
        <v>541</v>
      </c>
      <c r="D15" s="20">
        <f t="shared" si="3"/>
        <v>132</v>
      </c>
      <c r="E15" s="12">
        <f t="shared" si="4"/>
        <v>67.424242424242422</v>
      </c>
      <c r="F15" s="12">
        <f t="shared" si="4"/>
        <v>15.151515151515152</v>
      </c>
      <c r="G15" s="12">
        <f t="shared" si="4"/>
        <v>17.424242424242426</v>
      </c>
    </row>
    <row r="16" spans="1:7" ht="15" customHeight="1" x14ac:dyDescent="0.15">
      <c r="A16" s="109"/>
      <c r="B16" s="202"/>
      <c r="C16" s="108" t="s">
        <v>66</v>
      </c>
      <c r="D16" s="21">
        <f t="shared" si="3"/>
        <v>47</v>
      </c>
      <c r="E16" s="9">
        <f t="shared" si="4"/>
        <v>38.297872340425535</v>
      </c>
      <c r="F16" s="9">
        <f t="shared" si="4"/>
        <v>19.148936170212767</v>
      </c>
      <c r="G16" s="9">
        <f t="shared" si="4"/>
        <v>42.553191489361701</v>
      </c>
    </row>
    <row r="20" spans="1:7" ht="15" customHeight="1" x14ac:dyDescent="0.15">
      <c r="A20" s="114" t="s">
        <v>673</v>
      </c>
      <c r="B20" s="17" t="s">
        <v>6</v>
      </c>
      <c r="C20" s="113" t="s">
        <v>16</v>
      </c>
      <c r="D20" s="13">
        <v>1165</v>
      </c>
      <c r="E20" s="13">
        <v>529</v>
      </c>
      <c r="F20" s="13">
        <v>267</v>
      </c>
      <c r="G20" s="13">
        <v>369</v>
      </c>
    </row>
    <row r="21" spans="1:7" ht="15" customHeight="1" x14ac:dyDescent="0.15">
      <c r="A21" s="203" t="s">
        <v>674</v>
      </c>
      <c r="B21" s="18" t="s">
        <v>7</v>
      </c>
      <c r="C21" s="112"/>
      <c r="D21" s="13"/>
      <c r="E21" s="13"/>
      <c r="F21" s="13"/>
      <c r="G21" s="13"/>
    </row>
    <row r="22" spans="1:7" ht="15" customHeight="1" x14ac:dyDescent="0.15">
      <c r="A22" s="203"/>
      <c r="B22" s="18" t="s">
        <v>8</v>
      </c>
      <c r="C22" s="110" t="s">
        <v>680</v>
      </c>
      <c r="D22" s="13">
        <v>1000</v>
      </c>
      <c r="E22" s="13">
        <v>487</v>
      </c>
      <c r="F22" s="13">
        <v>209</v>
      </c>
      <c r="G22" s="13">
        <v>304</v>
      </c>
    </row>
    <row r="23" spans="1:7" ht="15" customHeight="1" x14ac:dyDescent="0.15">
      <c r="A23" s="111"/>
      <c r="B23" s="18" t="s">
        <v>9</v>
      </c>
      <c r="C23" s="123" t="s">
        <v>681</v>
      </c>
      <c r="D23" s="13">
        <v>60</v>
      </c>
      <c r="E23" s="13">
        <v>8</v>
      </c>
      <c r="F23" s="13">
        <v>23</v>
      </c>
      <c r="G23" s="13">
        <v>29</v>
      </c>
    </row>
    <row r="24" spans="1:7" ht="15" customHeight="1" x14ac:dyDescent="0.15">
      <c r="A24" s="109"/>
      <c r="B24" s="202"/>
      <c r="C24" s="108" t="s">
        <v>677</v>
      </c>
      <c r="D24" s="13">
        <v>105</v>
      </c>
      <c r="E24" s="13">
        <v>34</v>
      </c>
      <c r="F24" s="13">
        <v>35</v>
      </c>
      <c r="G24" s="13">
        <v>36</v>
      </c>
    </row>
    <row r="25" spans="1:7" ht="15" customHeight="1" x14ac:dyDescent="0.15">
      <c r="A25" s="114" t="s">
        <v>678</v>
      </c>
      <c r="B25" s="17" t="s">
        <v>6</v>
      </c>
      <c r="C25" s="113" t="s">
        <v>16</v>
      </c>
      <c r="D25" s="13">
        <v>1165</v>
      </c>
      <c r="E25" s="13">
        <v>529</v>
      </c>
      <c r="F25" s="13">
        <v>267</v>
      </c>
      <c r="G25" s="13">
        <v>369</v>
      </c>
    </row>
    <row r="26" spans="1:7" ht="15" customHeight="1" x14ac:dyDescent="0.15">
      <c r="A26" s="203" t="s">
        <v>679</v>
      </c>
      <c r="B26" s="18" t="s">
        <v>7</v>
      </c>
      <c r="C26" s="112"/>
      <c r="D26" s="13"/>
      <c r="E26" s="13"/>
      <c r="F26" s="13"/>
      <c r="G26" s="13"/>
    </row>
    <row r="27" spans="1:7" ht="15" customHeight="1" x14ac:dyDescent="0.15">
      <c r="A27" s="203"/>
      <c r="B27" s="18" t="s">
        <v>8</v>
      </c>
      <c r="C27" s="110" t="s">
        <v>536</v>
      </c>
      <c r="D27" s="13">
        <v>10</v>
      </c>
      <c r="E27" s="13">
        <v>1</v>
      </c>
      <c r="F27" s="13">
        <v>4</v>
      </c>
      <c r="G27" s="13">
        <v>5</v>
      </c>
    </row>
    <row r="28" spans="1:7" ht="15" customHeight="1" x14ac:dyDescent="0.15">
      <c r="A28" s="111"/>
      <c r="B28" s="18" t="s">
        <v>9</v>
      </c>
      <c r="C28" s="123" t="s">
        <v>537</v>
      </c>
      <c r="D28" s="13">
        <v>66</v>
      </c>
      <c r="E28" s="13">
        <v>17</v>
      </c>
      <c r="F28" s="13">
        <v>18</v>
      </c>
      <c r="G28" s="13">
        <v>31</v>
      </c>
    </row>
    <row r="29" spans="1:7" ht="15" customHeight="1" x14ac:dyDescent="0.15">
      <c r="A29" s="111"/>
      <c r="B29" s="18"/>
      <c r="C29" s="110" t="s">
        <v>538</v>
      </c>
      <c r="D29" s="13">
        <v>758</v>
      </c>
      <c r="E29" s="13">
        <v>349</v>
      </c>
      <c r="F29" s="13">
        <v>169</v>
      </c>
      <c r="G29" s="13">
        <v>240</v>
      </c>
    </row>
    <row r="30" spans="1:7" ht="15" customHeight="1" x14ac:dyDescent="0.15">
      <c r="A30" s="111"/>
      <c r="B30" s="18"/>
      <c r="C30" s="110" t="s">
        <v>539</v>
      </c>
      <c r="D30" s="13">
        <v>108</v>
      </c>
      <c r="E30" s="13">
        <v>40</v>
      </c>
      <c r="F30" s="13">
        <v>28</v>
      </c>
      <c r="G30" s="13">
        <v>40</v>
      </c>
    </row>
    <row r="31" spans="1:7" ht="15" customHeight="1" x14ac:dyDescent="0.15">
      <c r="A31" s="111"/>
      <c r="B31" s="18"/>
      <c r="C31" s="110" t="s">
        <v>540</v>
      </c>
      <c r="D31" s="13">
        <v>44</v>
      </c>
      <c r="E31" s="13">
        <v>15</v>
      </c>
      <c r="F31" s="13">
        <v>19</v>
      </c>
      <c r="G31" s="13">
        <v>10</v>
      </c>
    </row>
    <row r="32" spans="1:7" ht="15" customHeight="1" x14ac:dyDescent="0.15">
      <c r="A32" s="111"/>
      <c r="B32" s="18"/>
      <c r="C32" s="110" t="s">
        <v>541</v>
      </c>
      <c r="D32" s="13">
        <v>132</v>
      </c>
      <c r="E32" s="13">
        <v>89</v>
      </c>
      <c r="F32" s="13">
        <v>20</v>
      </c>
      <c r="G32" s="13">
        <v>23</v>
      </c>
    </row>
    <row r="33" spans="1:7" ht="15" customHeight="1" x14ac:dyDescent="0.15">
      <c r="A33" s="109"/>
      <c r="B33" s="202"/>
      <c r="C33" s="108" t="s">
        <v>66</v>
      </c>
      <c r="D33" s="13">
        <v>47</v>
      </c>
      <c r="E33" s="13">
        <v>18</v>
      </c>
      <c r="F33" s="13">
        <v>9</v>
      </c>
      <c r="G33" s="13">
        <v>20</v>
      </c>
    </row>
  </sheetData>
  <mergeCells count="4">
    <mergeCell ref="A4:A5"/>
    <mergeCell ref="A9:A10"/>
    <mergeCell ref="A21:A22"/>
    <mergeCell ref="A26:A27"/>
  </mergeCells>
  <phoneticPr fontId="6"/>
  <pageMargins left="0.39370078740157483" right="0.39370078740157483" top="0.39370078740157483" bottom="0.19685039370078741" header="0.19685039370078741" footer="0.19685039370078741"/>
  <pageSetup paperSize="9" scale="70" orientation="portrait" horizontalDpi="200" verticalDpi="200" r:id="rId1"/>
  <headerFooter alignWithMargins="0">
    <oddHeader>&amp;R&amp;"+,標準"&amp;11&amp;F-&amp;A</oddHeader>
  </headerFooter>
  <colBreaks count="1" manualBreakCount="1">
    <brk id="3" max="1048575"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N42"/>
  <sheetViews>
    <sheetView showGridLines="0" view="pageBreakPreview" zoomScaleNormal="100" zoomScaleSheetLayoutView="100" workbookViewId="0"/>
  </sheetViews>
  <sheetFormatPr defaultColWidth="8" defaultRowHeight="15" customHeight="1" x14ac:dyDescent="0.15"/>
  <cols>
    <col min="1" max="1" width="8.5703125" style="1" bestFit="1" customWidth="1"/>
    <col min="2" max="2" width="4.28515625" style="1" customWidth="1"/>
    <col min="3" max="3" width="16.140625" style="1" bestFit="1" customWidth="1"/>
    <col min="4" max="14" width="8.5703125" style="1" customWidth="1"/>
    <col min="15" max="16384" width="8" style="1"/>
  </cols>
  <sheetData>
    <row r="1" spans="1:14" ht="15" customHeight="1" x14ac:dyDescent="0.15">
      <c r="D1" s="1" t="s">
        <v>131</v>
      </c>
    </row>
    <row r="3" spans="1:14" s="7" customFormat="1" ht="22.5" x14ac:dyDescent="0.15">
      <c r="A3" s="3"/>
      <c r="B3" s="4"/>
      <c r="C3" s="116"/>
      <c r="D3" s="5" t="s">
        <v>0</v>
      </c>
      <c r="E3" s="5" t="s">
        <v>1</v>
      </c>
      <c r="F3" s="5" t="s">
        <v>107</v>
      </c>
      <c r="G3" s="115" t="s">
        <v>108</v>
      </c>
      <c r="H3" s="115" t="s">
        <v>109</v>
      </c>
      <c r="I3" s="115" t="s">
        <v>110</v>
      </c>
      <c r="J3" s="115" t="s">
        <v>111</v>
      </c>
      <c r="K3" s="115" t="s">
        <v>112</v>
      </c>
      <c r="L3" s="5" t="s">
        <v>10</v>
      </c>
      <c r="M3" s="5" t="s">
        <v>113</v>
      </c>
      <c r="N3" s="5" t="s">
        <v>130</v>
      </c>
    </row>
    <row r="4" spans="1:14" ht="15" customHeight="1" x14ac:dyDescent="0.15">
      <c r="A4" s="114" t="s">
        <v>129</v>
      </c>
      <c r="B4" s="17" t="s">
        <v>6</v>
      </c>
      <c r="C4" s="113" t="s">
        <v>16</v>
      </c>
      <c r="D4" s="41">
        <f t="shared" ref="D4:N4" si="0">D25</f>
        <v>1165</v>
      </c>
      <c r="E4" s="8">
        <f t="shared" si="0"/>
        <v>33</v>
      </c>
      <c r="F4" s="8">
        <f t="shared" si="0"/>
        <v>70</v>
      </c>
      <c r="G4" s="8">
        <f t="shared" si="0"/>
        <v>57</v>
      </c>
      <c r="H4" s="8">
        <f t="shared" si="0"/>
        <v>35</v>
      </c>
      <c r="I4" s="8">
        <f t="shared" si="0"/>
        <v>40</v>
      </c>
      <c r="J4" s="8">
        <f t="shared" si="0"/>
        <v>79</v>
      </c>
      <c r="K4" s="8">
        <f t="shared" si="0"/>
        <v>200</v>
      </c>
      <c r="L4" s="8">
        <f t="shared" si="0"/>
        <v>373</v>
      </c>
      <c r="M4" s="8">
        <f t="shared" si="0"/>
        <v>278</v>
      </c>
      <c r="N4" s="10">
        <f t="shared" si="0"/>
        <v>76.806123594268314</v>
      </c>
    </row>
    <row r="5" spans="1:14" ht="15" customHeight="1" x14ac:dyDescent="0.15">
      <c r="A5" s="111"/>
      <c r="B5" s="18" t="s">
        <v>7</v>
      </c>
      <c r="C5" s="112"/>
      <c r="D5" s="29">
        <f>IF(SUM(E5:M5)&gt;100,"－",SUM(E5:M5))</f>
        <v>100</v>
      </c>
      <c r="E5" s="28">
        <f t="shared" ref="E5:M5" si="1">E25/$D4*100</f>
        <v>2.8326180257510729</v>
      </c>
      <c r="F5" s="28">
        <f t="shared" si="1"/>
        <v>6.0085836909871242</v>
      </c>
      <c r="G5" s="28">
        <f t="shared" si="1"/>
        <v>4.8927038626609445</v>
      </c>
      <c r="H5" s="28">
        <f t="shared" si="1"/>
        <v>3.0042918454935621</v>
      </c>
      <c r="I5" s="28">
        <f t="shared" si="1"/>
        <v>3.4334763948497855</v>
      </c>
      <c r="J5" s="28">
        <f t="shared" si="1"/>
        <v>6.7811158798283255</v>
      </c>
      <c r="K5" s="28">
        <f t="shared" si="1"/>
        <v>17.167381974248926</v>
      </c>
      <c r="L5" s="28">
        <f t="shared" si="1"/>
        <v>32.017167381974247</v>
      </c>
      <c r="M5" s="28">
        <f t="shared" si="1"/>
        <v>23.862660944206006</v>
      </c>
      <c r="N5" s="29" t="s">
        <v>73</v>
      </c>
    </row>
    <row r="6" spans="1:14" ht="15" customHeight="1" x14ac:dyDescent="0.15">
      <c r="A6" s="111"/>
      <c r="B6" s="18" t="s">
        <v>8</v>
      </c>
      <c r="C6" s="110" t="s">
        <v>93</v>
      </c>
      <c r="D6" s="42">
        <f>D27</f>
        <v>492</v>
      </c>
      <c r="E6" s="12">
        <f t="shared" ref="E6:M6" si="2">IF($D6=0,0,E27/$D6*100)</f>
        <v>2.0325203252032518</v>
      </c>
      <c r="F6" s="12">
        <f t="shared" si="2"/>
        <v>5.4878048780487809</v>
      </c>
      <c r="G6" s="12">
        <f t="shared" si="2"/>
        <v>2.8455284552845526</v>
      </c>
      <c r="H6" s="12">
        <f t="shared" si="2"/>
        <v>1.4227642276422763</v>
      </c>
      <c r="I6" s="12">
        <f t="shared" si="2"/>
        <v>1.4227642276422763</v>
      </c>
      <c r="J6" s="12">
        <f t="shared" si="2"/>
        <v>7.3170731707317067</v>
      </c>
      <c r="K6" s="12">
        <f t="shared" si="2"/>
        <v>19.512195121951219</v>
      </c>
      <c r="L6" s="12">
        <f t="shared" si="2"/>
        <v>32.926829268292686</v>
      </c>
      <c r="M6" s="12">
        <f t="shared" si="2"/>
        <v>27.032520325203251</v>
      </c>
      <c r="N6" s="12">
        <f>N27</f>
        <v>82.028501023306234</v>
      </c>
    </row>
    <row r="7" spans="1:14" ht="15" customHeight="1" x14ac:dyDescent="0.15">
      <c r="A7" s="111"/>
      <c r="B7" s="18" t="s">
        <v>9</v>
      </c>
      <c r="C7" s="110" t="s">
        <v>94</v>
      </c>
      <c r="D7" s="42">
        <f>D28</f>
        <v>194</v>
      </c>
      <c r="E7" s="12">
        <f t="shared" ref="E7:M7" si="3">IF($D7=0,0,E28/$D7*100)</f>
        <v>1.0309278350515463</v>
      </c>
      <c r="F7" s="12">
        <f t="shared" si="3"/>
        <v>2.5773195876288657</v>
      </c>
      <c r="G7" s="12">
        <f t="shared" si="3"/>
        <v>6.7010309278350517</v>
      </c>
      <c r="H7" s="12">
        <f t="shared" si="3"/>
        <v>3.608247422680412</v>
      </c>
      <c r="I7" s="12">
        <f t="shared" si="3"/>
        <v>3.608247422680412</v>
      </c>
      <c r="J7" s="12">
        <f t="shared" si="3"/>
        <v>10.309278350515463</v>
      </c>
      <c r="K7" s="12">
        <f t="shared" si="3"/>
        <v>15.979381443298967</v>
      </c>
      <c r="L7" s="12">
        <f t="shared" si="3"/>
        <v>34.536082474226802</v>
      </c>
      <c r="M7" s="12">
        <f t="shared" si="3"/>
        <v>21.649484536082475</v>
      </c>
      <c r="N7" s="12">
        <f>N28</f>
        <v>80.683314428779937</v>
      </c>
    </row>
    <row r="8" spans="1:14" ht="15" customHeight="1" x14ac:dyDescent="0.15">
      <c r="A8" s="111"/>
      <c r="B8" s="18"/>
      <c r="C8" s="110" t="s">
        <v>95</v>
      </c>
      <c r="D8" s="42">
        <f>D29</f>
        <v>433</v>
      </c>
      <c r="E8" s="12">
        <f t="shared" ref="E8:M8" si="4">IF($D8=0,0,E29/$D8*100)</f>
        <v>4.1570438799076213</v>
      </c>
      <c r="F8" s="12">
        <f t="shared" si="4"/>
        <v>7.6212471131639719</v>
      </c>
      <c r="G8" s="12">
        <f t="shared" si="4"/>
        <v>6.2355658198614323</v>
      </c>
      <c r="H8" s="12">
        <f t="shared" si="4"/>
        <v>4.1570438799076213</v>
      </c>
      <c r="I8" s="12">
        <f t="shared" si="4"/>
        <v>5.0808314087759809</v>
      </c>
      <c r="J8" s="12">
        <f t="shared" si="4"/>
        <v>4.8498845265588919</v>
      </c>
      <c r="K8" s="12">
        <f t="shared" si="4"/>
        <v>15.242494226327944</v>
      </c>
      <c r="L8" s="12">
        <f t="shared" si="4"/>
        <v>30.715935334872981</v>
      </c>
      <c r="M8" s="12">
        <f t="shared" si="4"/>
        <v>21.939953810623557</v>
      </c>
      <c r="N8" s="12">
        <f>N29</f>
        <v>71.159071380906099</v>
      </c>
    </row>
    <row r="9" spans="1:14" ht="15" customHeight="1" x14ac:dyDescent="0.15">
      <c r="A9" s="111"/>
      <c r="B9" s="19"/>
      <c r="C9" s="108" t="s">
        <v>96</v>
      </c>
      <c r="D9" s="43">
        <f>D30</f>
        <v>46</v>
      </c>
      <c r="E9" s="9">
        <f t="shared" ref="E9:M9" si="5">IF($D9=0,0,E30/$D9*100)</f>
        <v>6.5217391304347823</v>
      </c>
      <c r="F9" s="9">
        <f t="shared" si="5"/>
        <v>10.869565217391305</v>
      </c>
      <c r="G9" s="9">
        <f t="shared" si="5"/>
        <v>6.5217391304347823</v>
      </c>
      <c r="H9" s="9">
        <f t="shared" si="5"/>
        <v>6.5217391304347823</v>
      </c>
      <c r="I9" s="9">
        <f t="shared" si="5"/>
        <v>8.695652173913043</v>
      </c>
      <c r="J9" s="9">
        <f t="shared" si="5"/>
        <v>4.3478260869565215</v>
      </c>
      <c r="K9" s="9">
        <f t="shared" si="5"/>
        <v>15.217391304347828</v>
      </c>
      <c r="L9" s="9">
        <f t="shared" si="5"/>
        <v>23.913043478260871</v>
      </c>
      <c r="M9" s="9">
        <f t="shared" si="5"/>
        <v>17.391304347826086</v>
      </c>
      <c r="N9" s="9">
        <f>N30</f>
        <v>62.188680021795925</v>
      </c>
    </row>
    <row r="10" spans="1:14" ht="15" customHeight="1" x14ac:dyDescent="0.15">
      <c r="A10" s="111"/>
      <c r="B10" s="11" t="s">
        <v>2</v>
      </c>
      <c r="C10" s="113" t="s">
        <v>16</v>
      </c>
      <c r="D10" s="42">
        <f>D31</f>
        <v>835</v>
      </c>
      <c r="E10" s="20">
        <f t="shared" ref="E10:M10" si="6">E31</f>
        <v>64</v>
      </c>
      <c r="F10" s="20">
        <f t="shared" si="6"/>
        <v>32</v>
      </c>
      <c r="G10" s="20">
        <f t="shared" si="6"/>
        <v>48</v>
      </c>
      <c r="H10" s="20">
        <f t="shared" si="6"/>
        <v>39</v>
      </c>
      <c r="I10" s="20">
        <f t="shared" si="6"/>
        <v>39</v>
      </c>
      <c r="J10" s="20">
        <f t="shared" si="6"/>
        <v>80</v>
      </c>
      <c r="K10" s="20">
        <f t="shared" si="6"/>
        <v>48</v>
      </c>
      <c r="L10" s="20">
        <f t="shared" si="6"/>
        <v>217</v>
      </c>
      <c r="M10" s="20">
        <f t="shared" si="6"/>
        <v>268</v>
      </c>
      <c r="N10" s="12">
        <f>N31</f>
        <v>66.16226718440079</v>
      </c>
    </row>
    <row r="11" spans="1:14" ht="15" customHeight="1" x14ac:dyDescent="0.15">
      <c r="A11" s="111"/>
      <c r="B11" s="11" t="s">
        <v>3</v>
      </c>
      <c r="C11" s="112"/>
      <c r="D11" s="29">
        <f>IF(SUM(E11:M11)&gt;100,"－",SUM(E11:M11))</f>
        <v>100</v>
      </c>
      <c r="E11" s="28">
        <f t="shared" ref="E11:M11" si="7">E31/$D10*100</f>
        <v>7.6646706586826348</v>
      </c>
      <c r="F11" s="28">
        <f t="shared" si="7"/>
        <v>3.8323353293413174</v>
      </c>
      <c r="G11" s="28">
        <f t="shared" si="7"/>
        <v>5.7485029940119761</v>
      </c>
      <c r="H11" s="28">
        <f t="shared" si="7"/>
        <v>4.6706586826347305</v>
      </c>
      <c r="I11" s="28">
        <f t="shared" si="7"/>
        <v>4.6706586826347305</v>
      </c>
      <c r="J11" s="28">
        <f t="shared" si="7"/>
        <v>9.5808383233532943</v>
      </c>
      <c r="K11" s="28">
        <f t="shared" si="7"/>
        <v>5.7485029940119761</v>
      </c>
      <c r="L11" s="28">
        <f t="shared" si="7"/>
        <v>25.988023952095809</v>
      </c>
      <c r="M11" s="28">
        <f t="shared" si="7"/>
        <v>32.095808383233532</v>
      </c>
      <c r="N11" s="29" t="s">
        <v>73</v>
      </c>
    </row>
    <row r="12" spans="1:14" ht="15" customHeight="1" x14ac:dyDescent="0.15">
      <c r="A12" s="111"/>
      <c r="B12" s="11" t="s">
        <v>4</v>
      </c>
      <c r="C12" s="110" t="s">
        <v>93</v>
      </c>
      <c r="D12" s="42">
        <f>D33</f>
        <v>160</v>
      </c>
      <c r="E12" s="12">
        <f t="shared" ref="E12:M12" si="8">IF($D12=0,0,E33/$D12*100)</f>
        <v>2.5</v>
      </c>
      <c r="F12" s="12">
        <f t="shared" si="8"/>
        <v>0.625</v>
      </c>
      <c r="G12" s="12">
        <f t="shared" si="8"/>
        <v>3.75</v>
      </c>
      <c r="H12" s="12">
        <f t="shared" si="8"/>
        <v>1.25</v>
      </c>
      <c r="I12" s="12">
        <f t="shared" si="8"/>
        <v>3.75</v>
      </c>
      <c r="J12" s="12">
        <f t="shared" si="8"/>
        <v>11.875</v>
      </c>
      <c r="K12" s="12">
        <f t="shared" si="8"/>
        <v>7.5</v>
      </c>
      <c r="L12" s="12">
        <f t="shared" si="8"/>
        <v>36.25</v>
      </c>
      <c r="M12" s="12">
        <f t="shared" si="8"/>
        <v>32.5</v>
      </c>
      <c r="N12" s="12">
        <f>N33</f>
        <v>83.689553403539293</v>
      </c>
    </row>
    <row r="13" spans="1:14" ht="15" customHeight="1" x14ac:dyDescent="0.15">
      <c r="A13" s="111"/>
      <c r="B13" s="11"/>
      <c r="C13" s="110" t="s">
        <v>94</v>
      </c>
      <c r="D13" s="42">
        <f>D34</f>
        <v>196</v>
      </c>
      <c r="E13" s="12">
        <f t="shared" ref="E13:M13" si="9">IF($D13=0,0,E34/$D13*100)</f>
        <v>6.1224489795918364</v>
      </c>
      <c r="F13" s="12">
        <f t="shared" si="9"/>
        <v>3.5714285714285712</v>
      </c>
      <c r="G13" s="12">
        <f t="shared" si="9"/>
        <v>4.0816326530612246</v>
      </c>
      <c r="H13" s="12">
        <f t="shared" si="9"/>
        <v>5.1020408163265305</v>
      </c>
      <c r="I13" s="12">
        <f t="shared" si="9"/>
        <v>6.6326530612244898</v>
      </c>
      <c r="J13" s="12">
        <f t="shared" si="9"/>
        <v>9.183673469387756</v>
      </c>
      <c r="K13" s="12">
        <f t="shared" si="9"/>
        <v>6.6326530612244898</v>
      </c>
      <c r="L13" s="12">
        <f t="shared" si="9"/>
        <v>30.612244897959183</v>
      </c>
      <c r="M13" s="12">
        <f t="shared" si="9"/>
        <v>28.061224489795915</v>
      </c>
      <c r="N13" s="12">
        <f>N34</f>
        <v>71.167399507703522</v>
      </c>
    </row>
    <row r="14" spans="1:14" ht="15" customHeight="1" x14ac:dyDescent="0.15">
      <c r="A14" s="111"/>
      <c r="B14" s="11"/>
      <c r="C14" s="110" t="s">
        <v>95</v>
      </c>
      <c r="D14" s="42">
        <f>D35</f>
        <v>402</v>
      </c>
      <c r="E14" s="12">
        <f t="shared" ref="E14:M14" si="10">IF($D14=0,0,E35/$D14*100)</f>
        <v>9.9502487562189064</v>
      </c>
      <c r="F14" s="12">
        <f t="shared" si="10"/>
        <v>3.9800995024875623</v>
      </c>
      <c r="G14" s="12">
        <f t="shared" si="10"/>
        <v>6.9651741293532341</v>
      </c>
      <c r="H14" s="12">
        <f t="shared" si="10"/>
        <v>5.721393034825871</v>
      </c>
      <c r="I14" s="12">
        <f t="shared" si="10"/>
        <v>4.7263681592039797</v>
      </c>
      <c r="J14" s="12">
        <f t="shared" si="10"/>
        <v>8.4577114427860707</v>
      </c>
      <c r="K14" s="12">
        <f t="shared" si="10"/>
        <v>5.2238805970149249</v>
      </c>
      <c r="L14" s="12">
        <f t="shared" si="10"/>
        <v>21.641791044776117</v>
      </c>
      <c r="M14" s="12">
        <f t="shared" si="10"/>
        <v>33.333333333333329</v>
      </c>
      <c r="N14" s="12">
        <f>N35</f>
        <v>59.575401368048318</v>
      </c>
    </row>
    <row r="15" spans="1:14" ht="15" customHeight="1" x14ac:dyDescent="0.15">
      <c r="A15" s="111"/>
      <c r="B15" s="11"/>
      <c r="C15" s="108" t="s">
        <v>96</v>
      </c>
      <c r="D15" s="43">
        <f>D36</f>
        <v>77</v>
      </c>
      <c r="E15" s="9">
        <f t="shared" ref="E15:M15" si="11">IF($D15=0,0,E36/$D15*100)</f>
        <v>10.38961038961039</v>
      </c>
      <c r="F15" s="9">
        <f t="shared" si="11"/>
        <v>10.38961038961039</v>
      </c>
      <c r="G15" s="9">
        <f t="shared" si="11"/>
        <v>7.7922077922077921</v>
      </c>
      <c r="H15" s="9">
        <f t="shared" si="11"/>
        <v>5.1948051948051948</v>
      </c>
      <c r="I15" s="9">
        <f t="shared" si="11"/>
        <v>1.2987012987012987</v>
      </c>
      <c r="J15" s="9">
        <f t="shared" si="11"/>
        <v>11.688311688311687</v>
      </c>
      <c r="K15" s="9">
        <f t="shared" si="11"/>
        <v>2.5974025974025974</v>
      </c>
      <c r="L15" s="9">
        <f t="shared" si="11"/>
        <v>15.584415584415584</v>
      </c>
      <c r="M15" s="9">
        <f t="shared" si="11"/>
        <v>35.064935064935064</v>
      </c>
      <c r="N15" s="9">
        <f>N36</f>
        <v>49.494456574997095</v>
      </c>
    </row>
    <row r="16" spans="1:14" ht="15" customHeight="1" x14ac:dyDescent="0.15">
      <c r="A16" s="111"/>
      <c r="B16" s="204" t="s">
        <v>5</v>
      </c>
      <c r="C16" s="113" t="s">
        <v>16</v>
      </c>
      <c r="D16" s="42">
        <f>D37</f>
        <v>955</v>
      </c>
      <c r="E16" s="20">
        <f t="shared" ref="E16:M16" si="12">E37</f>
        <v>85</v>
      </c>
      <c r="F16" s="20">
        <f t="shared" si="12"/>
        <v>77</v>
      </c>
      <c r="G16" s="20">
        <f t="shared" si="12"/>
        <v>125</v>
      </c>
      <c r="H16" s="20">
        <f t="shared" si="12"/>
        <v>75</v>
      </c>
      <c r="I16" s="20">
        <f t="shared" si="12"/>
        <v>86</v>
      </c>
      <c r="J16" s="20">
        <f t="shared" si="12"/>
        <v>69</v>
      </c>
      <c r="K16" s="20">
        <f t="shared" si="12"/>
        <v>43</v>
      </c>
      <c r="L16" s="20">
        <f t="shared" si="12"/>
        <v>162</v>
      </c>
      <c r="M16" s="20">
        <f t="shared" si="12"/>
        <v>233</v>
      </c>
      <c r="N16" s="12">
        <f>N37</f>
        <v>50.900659151869</v>
      </c>
    </row>
    <row r="17" spans="1:14" ht="15" customHeight="1" x14ac:dyDescent="0.15">
      <c r="A17" s="111"/>
      <c r="B17" s="205"/>
      <c r="C17" s="112"/>
      <c r="D17" s="29">
        <f>IF(SUM(E17:M17)&gt;100,"－",SUM(E17:M17))</f>
        <v>100</v>
      </c>
      <c r="E17" s="28">
        <f t="shared" ref="E17:M17" si="13">E37/$D16*100</f>
        <v>8.9005235602094235</v>
      </c>
      <c r="F17" s="28">
        <f t="shared" si="13"/>
        <v>8.0628272251308903</v>
      </c>
      <c r="G17" s="28">
        <f t="shared" si="13"/>
        <v>13.089005235602095</v>
      </c>
      <c r="H17" s="28">
        <f t="shared" si="13"/>
        <v>7.8534031413612562</v>
      </c>
      <c r="I17" s="28">
        <f t="shared" si="13"/>
        <v>9.0052356020942419</v>
      </c>
      <c r="J17" s="28">
        <f t="shared" si="13"/>
        <v>7.2251308900523554</v>
      </c>
      <c r="K17" s="28">
        <f t="shared" si="13"/>
        <v>4.5026178010471209</v>
      </c>
      <c r="L17" s="28">
        <f t="shared" si="13"/>
        <v>16.963350785340314</v>
      </c>
      <c r="M17" s="28">
        <f t="shared" si="13"/>
        <v>24.397905759162303</v>
      </c>
      <c r="N17" s="29" t="s">
        <v>73</v>
      </c>
    </row>
    <row r="18" spans="1:14" ht="15" customHeight="1" x14ac:dyDescent="0.15">
      <c r="A18" s="111"/>
      <c r="B18" s="205"/>
      <c r="C18" s="110" t="s">
        <v>93</v>
      </c>
      <c r="D18" s="42">
        <f>D39</f>
        <v>290</v>
      </c>
      <c r="E18" s="12">
        <f t="shared" ref="E18:M18" si="14">IF($D18=0,0,E39/$D18*100)</f>
        <v>3.7931034482758621</v>
      </c>
      <c r="F18" s="12">
        <f t="shared" si="14"/>
        <v>10</v>
      </c>
      <c r="G18" s="12">
        <f t="shared" si="14"/>
        <v>13.448275862068964</v>
      </c>
      <c r="H18" s="12">
        <f t="shared" si="14"/>
        <v>10.344827586206897</v>
      </c>
      <c r="I18" s="12">
        <f t="shared" si="14"/>
        <v>13.448275862068964</v>
      </c>
      <c r="J18" s="12">
        <f t="shared" si="14"/>
        <v>6.5517241379310347</v>
      </c>
      <c r="K18" s="12">
        <f t="shared" si="14"/>
        <v>4.4827586206896548</v>
      </c>
      <c r="L18" s="12">
        <f t="shared" si="14"/>
        <v>14.827586206896552</v>
      </c>
      <c r="M18" s="12">
        <f t="shared" si="14"/>
        <v>23.103448275862068</v>
      </c>
      <c r="N18" s="12">
        <f>N39</f>
        <v>51.69230441410329</v>
      </c>
    </row>
    <row r="19" spans="1:14" ht="15" customHeight="1" x14ac:dyDescent="0.15">
      <c r="A19" s="111"/>
      <c r="B19" s="205"/>
      <c r="C19" s="110" t="s">
        <v>94</v>
      </c>
      <c r="D19" s="42">
        <f>D40</f>
        <v>208</v>
      </c>
      <c r="E19" s="12">
        <f t="shared" ref="E19:M19" si="15">IF($D19=0,0,E40/$D19*100)</f>
        <v>8.1730769230769234</v>
      </c>
      <c r="F19" s="12">
        <f t="shared" si="15"/>
        <v>6.7307692307692308</v>
      </c>
      <c r="G19" s="12">
        <f t="shared" si="15"/>
        <v>12.980769230769232</v>
      </c>
      <c r="H19" s="12">
        <f t="shared" si="15"/>
        <v>10.096153846153847</v>
      </c>
      <c r="I19" s="12">
        <f t="shared" si="15"/>
        <v>7.6923076923076925</v>
      </c>
      <c r="J19" s="12">
        <f t="shared" si="15"/>
        <v>8.1730769230769234</v>
      </c>
      <c r="K19" s="12">
        <f t="shared" si="15"/>
        <v>4.8076923076923084</v>
      </c>
      <c r="L19" s="12">
        <f t="shared" si="15"/>
        <v>17.307692307692307</v>
      </c>
      <c r="M19" s="12">
        <f t="shared" si="15"/>
        <v>24.03846153846154</v>
      </c>
      <c r="N19" s="12">
        <f>N40</f>
        <v>52.262576772855979</v>
      </c>
    </row>
    <row r="20" spans="1:14" ht="15" customHeight="1" x14ac:dyDescent="0.15">
      <c r="A20" s="111"/>
      <c r="B20" s="205"/>
      <c r="C20" s="110" t="s">
        <v>95</v>
      </c>
      <c r="D20" s="42">
        <f>D41</f>
        <v>404</v>
      </c>
      <c r="E20" s="12">
        <f t="shared" ref="E20:M20" si="16">IF($D20=0,0,E41/$D20*100)</f>
        <v>11.633663366336634</v>
      </c>
      <c r="F20" s="12">
        <f t="shared" si="16"/>
        <v>7.4257425742574252</v>
      </c>
      <c r="G20" s="12">
        <f t="shared" si="16"/>
        <v>13.861386138613863</v>
      </c>
      <c r="H20" s="12">
        <f t="shared" si="16"/>
        <v>5.4455445544554459</v>
      </c>
      <c r="I20" s="12">
        <f t="shared" si="16"/>
        <v>6.9306930693069315</v>
      </c>
      <c r="J20" s="12">
        <f t="shared" si="16"/>
        <v>6.9306930693069315</v>
      </c>
      <c r="K20" s="12">
        <f t="shared" si="16"/>
        <v>4.2079207920792081</v>
      </c>
      <c r="L20" s="12">
        <f t="shared" si="16"/>
        <v>18.811881188118811</v>
      </c>
      <c r="M20" s="12">
        <f t="shared" si="16"/>
        <v>24.752475247524753</v>
      </c>
      <c r="N20" s="12">
        <f>N41</f>
        <v>50.079480130716902</v>
      </c>
    </row>
    <row r="21" spans="1:14" ht="15" customHeight="1" x14ac:dyDescent="0.15">
      <c r="A21" s="109"/>
      <c r="B21" s="107"/>
      <c r="C21" s="108" t="s">
        <v>96</v>
      </c>
      <c r="D21" s="43">
        <f>D42</f>
        <v>53</v>
      </c>
      <c r="E21" s="9">
        <f t="shared" ref="E21:M21" si="17">IF($D21=0,0,E42/$D21*100)</f>
        <v>18.867924528301888</v>
      </c>
      <c r="F21" s="9">
        <f t="shared" si="17"/>
        <v>7.5471698113207548</v>
      </c>
      <c r="G21" s="9">
        <f t="shared" si="17"/>
        <v>5.6603773584905666</v>
      </c>
      <c r="H21" s="9">
        <f t="shared" si="17"/>
        <v>3.7735849056603774</v>
      </c>
      <c r="I21" s="9">
        <f t="shared" si="17"/>
        <v>5.6603773584905666</v>
      </c>
      <c r="J21" s="9">
        <f t="shared" si="17"/>
        <v>9.433962264150944</v>
      </c>
      <c r="K21" s="9">
        <f t="shared" si="17"/>
        <v>5.6603773584905666</v>
      </c>
      <c r="L21" s="9">
        <f t="shared" si="17"/>
        <v>13.20754716981132</v>
      </c>
      <c r="M21" s="9">
        <f t="shared" si="17"/>
        <v>30.188679245283019</v>
      </c>
      <c r="N21" s="9">
        <f>N42</f>
        <v>47.060619823113491</v>
      </c>
    </row>
    <row r="25" spans="1:14" ht="15" customHeight="1" x14ac:dyDescent="0.15">
      <c r="A25" s="114" t="s">
        <v>129</v>
      </c>
      <c r="B25" s="17" t="s">
        <v>6</v>
      </c>
      <c r="C25" s="113" t="s">
        <v>16</v>
      </c>
      <c r="D25" s="13">
        <v>1165</v>
      </c>
      <c r="E25" s="13">
        <v>33</v>
      </c>
      <c r="F25" s="13">
        <v>70</v>
      </c>
      <c r="G25" s="13">
        <v>57</v>
      </c>
      <c r="H25" s="13">
        <v>35</v>
      </c>
      <c r="I25" s="13">
        <v>40</v>
      </c>
      <c r="J25" s="13">
        <v>79</v>
      </c>
      <c r="K25" s="13">
        <v>200</v>
      </c>
      <c r="L25" s="13">
        <v>373</v>
      </c>
      <c r="M25" s="13">
        <v>278</v>
      </c>
      <c r="N25" s="13">
        <v>76.806123594268314</v>
      </c>
    </row>
    <row r="26" spans="1:14" ht="15" customHeight="1" x14ac:dyDescent="0.15">
      <c r="A26" s="111"/>
      <c r="B26" s="18" t="s">
        <v>7</v>
      </c>
      <c r="C26" s="112"/>
      <c r="D26" s="13"/>
      <c r="E26" s="13"/>
      <c r="F26" s="13"/>
      <c r="G26" s="13"/>
      <c r="H26" s="13"/>
      <c r="I26" s="13"/>
      <c r="J26" s="13"/>
      <c r="K26" s="13"/>
      <c r="L26" s="13"/>
      <c r="M26" s="13"/>
      <c r="N26" s="13"/>
    </row>
    <row r="27" spans="1:14" ht="15" customHeight="1" x14ac:dyDescent="0.15">
      <c r="A27" s="111"/>
      <c r="B27" s="18" t="s">
        <v>8</v>
      </c>
      <c r="C27" s="110" t="s">
        <v>93</v>
      </c>
      <c r="D27" s="13">
        <v>492</v>
      </c>
      <c r="E27" s="13">
        <v>10</v>
      </c>
      <c r="F27" s="13">
        <v>27</v>
      </c>
      <c r="G27" s="13">
        <v>14</v>
      </c>
      <c r="H27" s="13">
        <v>7</v>
      </c>
      <c r="I27" s="13">
        <v>7</v>
      </c>
      <c r="J27" s="13">
        <v>36</v>
      </c>
      <c r="K27" s="13">
        <v>96</v>
      </c>
      <c r="L27" s="13">
        <v>162</v>
      </c>
      <c r="M27" s="13">
        <v>133</v>
      </c>
      <c r="N27" s="13">
        <v>82.028501023306234</v>
      </c>
    </row>
    <row r="28" spans="1:14" ht="15" customHeight="1" x14ac:dyDescent="0.15">
      <c r="A28" s="111"/>
      <c r="B28" s="18" t="s">
        <v>9</v>
      </c>
      <c r="C28" s="110" t="s">
        <v>94</v>
      </c>
      <c r="D28" s="13">
        <v>194</v>
      </c>
      <c r="E28" s="13">
        <v>2</v>
      </c>
      <c r="F28" s="13">
        <v>5</v>
      </c>
      <c r="G28" s="13">
        <v>13</v>
      </c>
      <c r="H28" s="13">
        <v>7</v>
      </c>
      <c r="I28" s="13">
        <v>7</v>
      </c>
      <c r="J28" s="13">
        <v>20</v>
      </c>
      <c r="K28" s="13">
        <v>31</v>
      </c>
      <c r="L28" s="13">
        <v>67</v>
      </c>
      <c r="M28" s="13">
        <v>42</v>
      </c>
      <c r="N28" s="13">
        <v>80.683314428779937</v>
      </c>
    </row>
    <row r="29" spans="1:14" ht="15" customHeight="1" x14ac:dyDescent="0.15">
      <c r="A29" s="111"/>
      <c r="B29" s="18"/>
      <c r="C29" s="110" t="s">
        <v>95</v>
      </c>
      <c r="D29" s="13">
        <v>433</v>
      </c>
      <c r="E29" s="13">
        <v>18</v>
      </c>
      <c r="F29" s="13">
        <v>33</v>
      </c>
      <c r="G29" s="13">
        <v>27</v>
      </c>
      <c r="H29" s="13">
        <v>18</v>
      </c>
      <c r="I29" s="13">
        <v>22</v>
      </c>
      <c r="J29" s="13">
        <v>21</v>
      </c>
      <c r="K29" s="13">
        <v>66</v>
      </c>
      <c r="L29" s="13">
        <v>133</v>
      </c>
      <c r="M29" s="13">
        <v>95</v>
      </c>
      <c r="N29" s="13">
        <v>71.159071380906099</v>
      </c>
    </row>
    <row r="30" spans="1:14" ht="15" customHeight="1" x14ac:dyDescent="0.15">
      <c r="A30" s="111"/>
      <c r="B30" s="19"/>
      <c r="C30" s="108" t="s">
        <v>96</v>
      </c>
      <c r="D30" s="13">
        <v>46</v>
      </c>
      <c r="E30" s="13">
        <v>3</v>
      </c>
      <c r="F30" s="13">
        <v>5</v>
      </c>
      <c r="G30" s="13">
        <v>3</v>
      </c>
      <c r="H30" s="13">
        <v>3</v>
      </c>
      <c r="I30" s="13">
        <v>4</v>
      </c>
      <c r="J30" s="13">
        <v>2</v>
      </c>
      <c r="K30" s="13">
        <v>7</v>
      </c>
      <c r="L30" s="13">
        <v>11</v>
      </c>
      <c r="M30" s="13">
        <v>8</v>
      </c>
      <c r="N30" s="13">
        <v>62.188680021795925</v>
      </c>
    </row>
    <row r="31" spans="1:14" ht="15" customHeight="1" x14ac:dyDescent="0.15">
      <c r="A31" s="111"/>
      <c r="B31" s="11" t="s">
        <v>2</v>
      </c>
      <c r="C31" s="113" t="s">
        <v>16</v>
      </c>
      <c r="D31" s="13">
        <v>835</v>
      </c>
      <c r="E31" s="13">
        <v>64</v>
      </c>
      <c r="F31" s="13">
        <v>32</v>
      </c>
      <c r="G31" s="13">
        <v>48</v>
      </c>
      <c r="H31" s="13">
        <v>39</v>
      </c>
      <c r="I31" s="13">
        <v>39</v>
      </c>
      <c r="J31" s="13">
        <v>80</v>
      </c>
      <c r="K31" s="13">
        <v>48</v>
      </c>
      <c r="L31" s="13">
        <v>217</v>
      </c>
      <c r="M31" s="13">
        <v>268</v>
      </c>
      <c r="N31" s="13">
        <v>66.16226718440079</v>
      </c>
    </row>
    <row r="32" spans="1:14" ht="15" customHeight="1" x14ac:dyDescent="0.15">
      <c r="A32" s="111"/>
      <c r="B32" s="11" t="s">
        <v>3</v>
      </c>
      <c r="C32" s="112"/>
      <c r="D32" s="13"/>
      <c r="E32" s="13"/>
      <c r="F32" s="13"/>
      <c r="G32" s="13"/>
      <c r="H32" s="13"/>
      <c r="I32" s="13"/>
      <c r="J32" s="13"/>
      <c r="K32" s="13"/>
      <c r="L32" s="13"/>
      <c r="M32" s="13"/>
      <c r="N32" s="13"/>
    </row>
    <row r="33" spans="1:14" ht="15" customHeight="1" x14ac:dyDescent="0.15">
      <c r="A33" s="111"/>
      <c r="B33" s="11" t="s">
        <v>4</v>
      </c>
      <c r="C33" s="110" t="s">
        <v>93</v>
      </c>
      <c r="D33" s="13">
        <v>160</v>
      </c>
      <c r="E33" s="13">
        <v>4</v>
      </c>
      <c r="F33" s="13">
        <v>1</v>
      </c>
      <c r="G33" s="13">
        <v>6</v>
      </c>
      <c r="H33" s="13">
        <v>2</v>
      </c>
      <c r="I33" s="13">
        <v>6</v>
      </c>
      <c r="J33" s="13">
        <v>19</v>
      </c>
      <c r="K33" s="13">
        <v>12</v>
      </c>
      <c r="L33" s="13">
        <v>58</v>
      </c>
      <c r="M33" s="13">
        <v>52</v>
      </c>
      <c r="N33" s="13">
        <v>83.689553403539293</v>
      </c>
    </row>
    <row r="34" spans="1:14" ht="15" customHeight="1" x14ac:dyDescent="0.15">
      <c r="A34" s="111"/>
      <c r="B34" s="11"/>
      <c r="C34" s="110" t="s">
        <v>94</v>
      </c>
      <c r="D34" s="13">
        <v>196</v>
      </c>
      <c r="E34" s="13">
        <v>12</v>
      </c>
      <c r="F34" s="13">
        <v>7</v>
      </c>
      <c r="G34" s="13">
        <v>8</v>
      </c>
      <c r="H34" s="13">
        <v>10</v>
      </c>
      <c r="I34" s="13">
        <v>13</v>
      </c>
      <c r="J34" s="13">
        <v>18</v>
      </c>
      <c r="K34" s="13">
        <v>13</v>
      </c>
      <c r="L34" s="13">
        <v>60</v>
      </c>
      <c r="M34" s="13">
        <v>55</v>
      </c>
      <c r="N34" s="13">
        <v>71.167399507703522</v>
      </c>
    </row>
    <row r="35" spans="1:14" ht="15" customHeight="1" x14ac:dyDescent="0.15">
      <c r="A35" s="111"/>
      <c r="B35" s="11"/>
      <c r="C35" s="110" t="s">
        <v>95</v>
      </c>
      <c r="D35" s="13">
        <v>402</v>
      </c>
      <c r="E35" s="13">
        <v>40</v>
      </c>
      <c r="F35" s="13">
        <v>16</v>
      </c>
      <c r="G35" s="13">
        <v>28</v>
      </c>
      <c r="H35" s="13">
        <v>23</v>
      </c>
      <c r="I35" s="13">
        <v>19</v>
      </c>
      <c r="J35" s="13">
        <v>34</v>
      </c>
      <c r="K35" s="13">
        <v>21</v>
      </c>
      <c r="L35" s="13">
        <v>87</v>
      </c>
      <c r="M35" s="13">
        <v>134</v>
      </c>
      <c r="N35" s="13">
        <v>59.575401368048318</v>
      </c>
    </row>
    <row r="36" spans="1:14" ht="15" customHeight="1" x14ac:dyDescent="0.15">
      <c r="A36" s="111"/>
      <c r="B36" s="11"/>
      <c r="C36" s="108" t="s">
        <v>96</v>
      </c>
      <c r="D36" s="13">
        <v>77</v>
      </c>
      <c r="E36" s="13">
        <v>8</v>
      </c>
      <c r="F36" s="13">
        <v>8</v>
      </c>
      <c r="G36" s="13">
        <v>6</v>
      </c>
      <c r="H36" s="13">
        <v>4</v>
      </c>
      <c r="I36" s="13">
        <v>1</v>
      </c>
      <c r="J36" s="13">
        <v>9</v>
      </c>
      <c r="K36" s="13">
        <v>2</v>
      </c>
      <c r="L36" s="13">
        <v>12</v>
      </c>
      <c r="M36" s="13">
        <v>27</v>
      </c>
      <c r="N36" s="13">
        <v>49.494456574997095</v>
      </c>
    </row>
    <row r="37" spans="1:14" ht="15" customHeight="1" x14ac:dyDescent="0.15">
      <c r="A37" s="111"/>
      <c r="B37" s="204" t="s">
        <v>5</v>
      </c>
      <c r="C37" s="113" t="s">
        <v>16</v>
      </c>
      <c r="D37" s="13">
        <v>955</v>
      </c>
      <c r="E37" s="13">
        <v>85</v>
      </c>
      <c r="F37" s="13">
        <v>77</v>
      </c>
      <c r="G37" s="13">
        <v>125</v>
      </c>
      <c r="H37" s="13">
        <v>75</v>
      </c>
      <c r="I37" s="13">
        <v>86</v>
      </c>
      <c r="J37" s="13">
        <v>69</v>
      </c>
      <c r="K37" s="13">
        <v>43</v>
      </c>
      <c r="L37" s="13">
        <v>162</v>
      </c>
      <c r="M37" s="13">
        <v>233</v>
      </c>
      <c r="N37" s="13">
        <v>50.900659151869</v>
      </c>
    </row>
    <row r="38" spans="1:14" ht="15" customHeight="1" x14ac:dyDescent="0.15">
      <c r="A38" s="111"/>
      <c r="B38" s="205"/>
      <c r="C38" s="112"/>
      <c r="D38" s="13"/>
      <c r="E38" s="13"/>
      <c r="F38" s="13"/>
      <c r="G38" s="13"/>
      <c r="H38" s="13"/>
      <c r="I38" s="13"/>
      <c r="J38" s="13"/>
      <c r="K38" s="13"/>
      <c r="L38" s="13"/>
      <c r="M38" s="13"/>
      <c r="N38" s="13"/>
    </row>
    <row r="39" spans="1:14" ht="15" customHeight="1" x14ac:dyDescent="0.15">
      <c r="A39" s="111"/>
      <c r="B39" s="205"/>
      <c r="C39" s="110" t="s">
        <v>93</v>
      </c>
      <c r="D39" s="13">
        <v>290</v>
      </c>
      <c r="E39" s="13">
        <v>11</v>
      </c>
      <c r="F39" s="13">
        <v>29</v>
      </c>
      <c r="G39" s="13">
        <v>39</v>
      </c>
      <c r="H39" s="13">
        <v>30</v>
      </c>
      <c r="I39" s="13">
        <v>39</v>
      </c>
      <c r="J39" s="13">
        <v>19</v>
      </c>
      <c r="K39" s="13">
        <v>13</v>
      </c>
      <c r="L39" s="13">
        <v>43</v>
      </c>
      <c r="M39" s="13">
        <v>67</v>
      </c>
      <c r="N39" s="13">
        <v>51.69230441410329</v>
      </c>
    </row>
    <row r="40" spans="1:14" ht="15" customHeight="1" x14ac:dyDescent="0.15">
      <c r="A40" s="111"/>
      <c r="B40" s="205"/>
      <c r="C40" s="110" t="s">
        <v>94</v>
      </c>
      <c r="D40" s="13">
        <v>208</v>
      </c>
      <c r="E40" s="13">
        <v>17</v>
      </c>
      <c r="F40" s="13">
        <v>14</v>
      </c>
      <c r="G40" s="13">
        <v>27</v>
      </c>
      <c r="H40" s="13">
        <v>21</v>
      </c>
      <c r="I40" s="13">
        <v>16</v>
      </c>
      <c r="J40" s="13">
        <v>17</v>
      </c>
      <c r="K40" s="13">
        <v>10</v>
      </c>
      <c r="L40" s="13">
        <v>36</v>
      </c>
      <c r="M40" s="13">
        <v>50</v>
      </c>
      <c r="N40" s="13">
        <v>52.262576772855979</v>
      </c>
    </row>
    <row r="41" spans="1:14" ht="15" customHeight="1" x14ac:dyDescent="0.15">
      <c r="A41" s="111"/>
      <c r="B41" s="205"/>
      <c r="C41" s="110" t="s">
        <v>95</v>
      </c>
      <c r="D41" s="13">
        <v>404</v>
      </c>
      <c r="E41" s="13">
        <v>47</v>
      </c>
      <c r="F41" s="13">
        <v>30</v>
      </c>
      <c r="G41" s="13">
        <v>56</v>
      </c>
      <c r="H41" s="13">
        <v>22</v>
      </c>
      <c r="I41" s="13">
        <v>28</v>
      </c>
      <c r="J41" s="13">
        <v>28</v>
      </c>
      <c r="K41" s="13">
        <v>17</v>
      </c>
      <c r="L41" s="13">
        <v>76</v>
      </c>
      <c r="M41" s="13">
        <v>100</v>
      </c>
      <c r="N41" s="13">
        <v>50.079480130716902</v>
      </c>
    </row>
    <row r="42" spans="1:14" ht="15" customHeight="1" x14ac:dyDescent="0.15">
      <c r="A42" s="109"/>
      <c r="B42" s="107"/>
      <c r="C42" s="108" t="s">
        <v>96</v>
      </c>
      <c r="D42" s="13">
        <v>53</v>
      </c>
      <c r="E42" s="13">
        <v>10</v>
      </c>
      <c r="F42" s="13">
        <v>4</v>
      </c>
      <c r="G42" s="13">
        <v>3</v>
      </c>
      <c r="H42" s="13">
        <v>2</v>
      </c>
      <c r="I42" s="13">
        <v>3</v>
      </c>
      <c r="J42" s="13">
        <v>5</v>
      </c>
      <c r="K42" s="13">
        <v>3</v>
      </c>
      <c r="L42" s="13">
        <v>7</v>
      </c>
      <c r="M42" s="13">
        <v>16</v>
      </c>
      <c r="N42" s="13">
        <v>47.060619823113491</v>
      </c>
    </row>
  </sheetData>
  <mergeCells count="2">
    <mergeCell ref="B16:B20"/>
    <mergeCell ref="B37:B41"/>
  </mergeCells>
  <phoneticPr fontId="6"/>
  <pageMargins left="0.39370078740157483" right="0.39370078740157483" top="0.39370078740157483" bottom="0.19685039370078741" header="0.19685039370078741" footer="0.19685039370078741"/>
  <pageSetup paperSize="9" scale="70" orientation="portrait" horizontalDpi="200" verticalDpi="200" r:id="rId1"/>
  <headerFooter alignWithMargins="0">
    <oddHeader>&amp;R&amp;"-,標準"&amp;11&amp;F＿&amp;A</oddHeader>
  </headerFooter>
  <ignoredErrors>
    <ignoredError sqref="A3:N21" formula="1"/>
  </ignoredError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72B0F7-6B6E-4622-A8EE-040F19ACB2BE}">
  <dimension ref="A1:G41"/>
  <sheetViews>
    <sheetView showGridLines="0" view="pageBreakPreview" zoomScaleNormal="100" zoomScaleSheetLayoutView="100" workbookViewId="0"/>
  </sheetViews>
  <sheetFormatPr defaultColWidth="8" defaultRowHeight="15" customHeight="1" x14ac:dyDescent="0.15"/>
  <cols>
    <col min="1" max="1" width="17.140625" style="1" customWidth="1"/>
    <col min="2" max="2" width="4.28515625" style="1" customWidth="1"/>
    <col min="3" max="3" width="53.5703125" style="1" customWidth="1"/>
    <col min="4" max="7" width="13" style="1" customWidth="1"/>
    <col min="8" max="16384" width="8" style="1"/>
  </cols>
  <sheetData>
    <row r="1" spans="1:7" ht="15" customHeight="1" x14ac:dyDescent="0.15">
      <c r="D1" s="1" t="s">
        <v>659</v>
      </c>
    </row>
    <row r="2" spans="1:7" s="7" customFormat="1" ht="52.5" x14ac:dyDescent="0.15">
      <c r="A2" s="3"/>
      <c r="B2" s="4"/>
      <c r="C2" s="116"/>
      <c r="D2" s="5" t="s">
        <v>0</v>
      </c>
      <c r="E2" s="450" t="s">
        <v>661</v>
      </c>
      <c r="F2" s="115" t="s">
        <v>47</v>
      </c>
      <c r="G2" s="5" t="s">
        <v>65</v>
      </c>
    </row>
    <row r="3" spans="1:7" ht="15" customHeight="1" x14ac:dyDescent="0.15">
      <c r="A3" s="114" t="s">
        <v>664</v>
      </c>
      <c r="B3" s="17" t="s">
        <v>6</v>
      </c>
      <c r="C3" s="113" t="s">
        <v>16</v>
      </c>
      <c r="D3" s="41">
        <f t="shared" ref="D3:G3" si="0">D24</f>
        <v>1165</v>
      </c>
      <c r="E3" s="8">
        <f t="shared" si="0"/>
        <v>1110</v>
      </c>
      <c r="F3" s="8">
        <f t="shared" si="0"/>
        <v>11</v>
      </c>
      <c r="G3" s="8">
        <f t="shared" si="0"/>
        <v>44</v>
      </c>
    </row>
    <row r="4" spans="1:7" ht="15" customHeight="1" x14ac:dyDescent="0.15">
      <c r="A4" s="111" t="s">
        <v>665</v>
      </c>
      <c r="B4" s="18" t="s">
        <v>7</v>
      </c>
      <c r="C4" s="112"/>
      <c r="D4" s="29">
        <f>IF(SUM(E4:G4)&gt;100,"－",SUM(E4:G4))</f>
        <v>100</v>
      </c>
      <c r="E4" s="28">
        <f>E24/$D3*100</f>
        <v>95.278969957081543</v>
      </c>
      <c r="F4" s="28">
        <f>F24/$D3*100</f>
        <v>0.94420600858369097</v>
      </c>
      <c r="G4" s="28">
        <f>G24/$D3*100</f>
        <v>3.7768240343347639</v>
      </c>
    </row>
    <row r="5" spans="1:7" ht="15" customHeight="1" x14ac:dyDescent="0.15">
      <c r="A5" s="111"/>
      <c r="B5" s="18" t="s">
        <v>8</v>
      </c>
      <c r="C5" s="110" t="s">
        <v>28</v>
      </c>
      <c r="D5" s="42">
        <f>D26</f>
        <v>467</v>
      </c>
      <c r="E5" s="12">
        <f t="shared" ref="E5:G8" si="1">IF($D5=0,0,E26/$D5*100)</f>
        <v>97.430406852248396</v>
      </c>
      <c r="F5" s="12">
        <f t="shared" si="1"/>
        <v>0</v>
      </c>
      <c r="G5" s="12">
        <f t="shared" si="1"/>
        <v>2.5695931477516059</v>
      </c>
    </row>
    <row r="6" spans="1:7" ht="15" customHeight="1" x14ac:dyDescent="0.15">
      <c r="A6" s="111"/>
      <c r="B6" s="18" t="s">
        <v>9</v>
      </c>
      <c r="C6" s="123" t="s">
        <v>29</v>
      </c>
      <c r="D6" s="42">
        <f>D27</f>
        <v>559</v>
      </c>
      <c r="E6" s="12">
        <f t="shared" si="1"/>
        <v>97.853309481216456</v>
      </c>
      <c r="F6" s="12">
        <f t="shared" si="1"/>
        <v>0.7155635062611807</v>
      </c>
      <c r="G6" s="12">
        <f t="shared" si="1"/>
        <v>1.4311270125223614</v>
      </c>
    </row>
    <row r="7" spans="1:7" ht="15" customHeight="1" x14ac:dyDescent="0.15">
      <c r="A7" s="111"/>
      <c r="B7" s="18"/>
      <c r="C7" s="110" t="s">
        <v>30</v>
      </c>
      <c r="D7" s="42">
        <f>D28</f>
        <v>82</v>
      </c>
      <c r="E7" s="12">
        <f t="shared" si="1"/>
        <v>87.804878048780495</v>
      </c>
      <c r="F7" s="12">
        <f t="shared" si="1"/>
        <v>6.0975609756097562</v>
      </c>
      <c r="G7" s="12">
        <f t="shared" si="1"/>
        <v>6.0975609756097562</v>
      </c>
    </row>
    <row r="8" spans="1:7" ht="15" customHeight="1" x14ac:dyDescent="0.15">
      <c r="A8" s="111"/>
      <c r="B8" s="19"/>
      <c r="C8" s="108" t="s">
        <v>65</v>
      </c>
      <c r="D8" s="43">
        <f>D29</f>
        <v>57</v>
      </c>
      <c r="E8" s="9">
        <f t="shared" si="1"/>
        <v>63.157894736842103</v>
      </c>
      <c r="F8" s="9">
        <f t="shared" si="1"/>
        <v>3.5087719298245612</v>
      </c>
      <c r="G8" s="9">
        <f t="shared" si="1"/>
        <v>33.333333333333329</v>
      </c>
    </row>
    <row r="9" spans="1:7" ht="15" customHeight="1" x14ac:dyDescent="0.15">
      <c r="A9" s="111"/>
      <c r="B9" s="11" t="s">
        <v>2</v>
      </c>
      <c r="C9" s="113" t="s">
        <v>16</v>
      </c>
      <c r="D9" s="42">
        <f>D30</f>
        <v>835</v>
      </c>
      <c r="E9" s="20">
        <f>E30</f>
        <v>744</v>
      </c>
      <c r="F9" s="20">
        <f t="shared" ref="F9:G9" si="2">F30</f>
        <v>29</v>
      </c>
      <c r="G9" s="20">
        <f t="shared" si="2"/>
        <v>62</v>
      </c>
    </row>
    <row r="10" spans="1:7" ht="15" customHeight="1" x14ac:dyDescent="0.15">
      <c r="A10" s="111"/>
      <c r="B10" s="11" t="s">
        <v>3</v>
      </c>
      <c r="C10" s="112"/>
      <c r="D10" s="29">
        <f>IF(SUM(E10:G10)&gt;100,"－",SUM(E10:G10))</f>
        <v>100.00000000000001</v>
      </c>
      <c r="E10" s="28">
        <f>E30/$D9*100</f>
        <v>89.101796407185631</v>
      </c>
      <c r="F10" s="28">
        <f>F30/$D9*100</f>
        <v>3.4730538922155691</v>
      </c>
      <c r="G10" s="28">
        <f>G30/$D9*100</f>
        <v>7.4251497005988032</v>
      </c>
    </row>
    <row r="11" spans="1:7" ht="15" customHeight="1" x14ac:dyDescent="0.15">
      <c r="A11" s="111"/>
      <c r="B11" s="11" t="s">
        <v>4</v>
      </c>
      <c r="C11" s="110" t="s">
        <v>28</v>
      </c>
      <c r="D11" s="42">
        <f>D32</f>
        <v>137</v>
      </c>
      <c r="E11" s="12">
        <f t="shared" ref="E11:G14" si="3">IF($D11=0,0,E32/$D11*100)</f>
        <v>92.700729927007302</v>
      </c>
      <c r="F11" s="12">
        <f t="shared" si="3"/>
        <v>1.4598540145985401</v>
      </c>
      <c r="G11" s="12">
        <f t="shared" si="3"/>
        <v>5.8394160583941606</v>
      </c>
    </row>
    <row r="12" spans="1:7" ht="15" customHeight="1" x14ac:dyDescent="0.15">
      <c r="A12" s="111"/>
      <c r="B12" s="11"/>
      <c r="C12" s="123" t="s">
        <v>29</v>
      </c>
      <c r="D12" s="42">
        <f>D33</f>
        <v>498</v>
      </c>
      <c r="E12" s="12">
        <f t="shared" si="3"/>
        <v>94.176706827309246</v>
      </c>
      <c r="F12" s="12">
        <f t="shared" si="3"/>
        <v>1.0040160642570282</v>
      </c>
      <c r="G12" s="12">
        <f t="shared" si="3"/>
        <v>4.8192771084337354</v>
      </c>
    </row>
    <row r="13" spans="1:7" ht="15" customHeight="1" x14ac:dyDescent="0.15">
      <c r="A13" s="111"/>
      <c r="B13" s="11"/>
      <c r="C13" s="110" t="s">
        <v>30</v>
      </c>
      <c r="D13" s="42">
        <f>D34</f>
        <v>175</v>
      </c>
      <c r="E13" s="12">
        <f t="shared" si="3"/>
        <v>76</v>
      </c>
      <c r="F13" s="12">
        <f t="shared" si="3"/>
        <v>12.571428571428573</v>
      </c>
      <c r="G13" s="12">
        <f t="shared" si="3"/>
        <v>11.428571428571429</v>
      </c>
    </row>
    <row r="14" spans="1:7" ht="15" customHeight="1" x14ac:dyDescent="0.15">
      <c r="A14" s="111"/>
      <c r="B14" s="11"/>
      <c r="C14" s="108" t="s">
        <v>65</v>
      </c>
      <c r="D14" s="43">
        <f>D35</f>
        <v>25</v>
      </c>
      <c r="E14" s="9">
        <f t="shared" si="3"/>
        <v>60</v>
      </c>
      <c r="F14" s="9">
        <f t="shared" si="3"/>
        <v>0</v>
      </c>
      <c r="G14" s="9">
        <f t="shared" si="3"/>
        <v>40</v>
      </c>
    </row>
    <row r="15" spans="1:7" ht="15" customHeight="1" x14ac:dyDescent="0.15">
      <c r="A15" s="111"/>
      <c r="B15" s="204" t="s">
        <v>5</v>
      </c>
      <c r="C15" s="113" t="s">
        <v>16</v>
      </c>
      <c r="D15" s="42">
        <f>D36</f>
        <v>955</v>
      </c>
      <c r="E15" s="20">
        <f>E36</f>
        <v>766</v>
      </c>
      <c r="F15" s="20">
        <f t="shared" ref="F15:G15" si="4">F36</f>
        <v>118</v>
      </c>
      <c r="G15" s="20">
        <f t="shared" si="4"/>
        <v>71</v>
      </c>
    </row>
    <row r="16" spans="1:7" ht="15" customHeight="1" x14ac:dyDescent="0.15">
      <c r="A16" s="111"/>
      <c r="B16" s="205"/>
      <c r="C16" s="112"/>
      <c r="D16" s="29">
        <f>IF(SUM(E16:G16)&gt;100,"－",SUM(E16:G16))</f>
        <v>100</v>
      </c>
      <c r="E16" s="28">
        <f>E36/$D15*100</f>
        <v>80.209424083769633</v>
      </c>
      <c r="F16" s="28">
        <f>F36/$D15*100</f>
        <v>12.356020942408378</v>
      </c>
      <c r="G16" s="28">
        <f>G36/$D15*100</f>
        <v>7.4345549738219896</v>
      </c>
    </row>
    <row r="17" spans="1:7" ht="15" customHeight="1" x14ac:dyDescent="0.15">
      <c r="A17" s="111"/>
      <c r="B17" s="205"/>
      <c r="C17" s="110" t="s">
        <v>28</v>
      </c>
      <c r="D17" s="42">
        <f>D38</f>
        <v>151</v>
      </c>
      <c r="E17" s="12">
        <f t="shared" ref="E17:G20" si="5">IF($D17=0,0,E38/$D17*100)</f>
        <v>90.728476821192046</v>
      </c>
      <c r="F17" s="12">
        <f t="shared" si="5"/>
        <v>7.2847682119205297</v>
      </c>
      <c r="G17" s="12">
        <f t="shared" si="5"/>
        <v>1.9867549668874174</v>
      </c>
    </row>
    <row r="18" spans="1:7" ht="15" customHeight="1" x14ac:dyDescent="0.15">
      <c r="A18" s="111"/>
      <c r="B18" s="205"/>
      <c r="C18" s="123" t="s">
        <v>29</v>
      </c>
      <c r="D18" s="42">
        <f>D39</f>
        <v>519</v>
      </c>
      <c r="E18" s="12">
        <f t="shared" si="5"/>
        <v>86.897880539499042</v>
      </c>
      <c r="F18" s="12">
        <f t="shared" si="5"/>
        <v>9.0558766859344892</v>
      </c>
      <c r="G18" s="12">
        <f t="shared" si="5"/>
        <v>4.0462427745664744</v>
      </c>
    </row>
    <row r="19" spans="1:7" ht="15" customHeight="1" x14ac:dyDescent="0.15">
      <c r="A19" s="111"/>
      <c r="B19" s="205"/>
      <c r="C19" s="110" t="s">
        <v>30</v>
      </c>
      <c r="D19" s="42">
        <f>D40</f>
        <v>240</v>
      </c>
      <c r="E19" s="12">
        <f t="shared" si="5"/>
        <v>67.5</v>
      </c>
      <c r="F19" s="12">
        <f t="shared" si="5"/>
        <v>24.166666666666668</v>
      </c>
      <c r="G19" s="12">
        <f t="shared" si="5"/>
        <v>8.3333333333333321</v>
      </c>
    </row>
    <row r="20" spans="1:7" ht="15" customHeight="1" x14ac:dyDescent="0.15">
      <c r="A20" s="109"/>
      <c r="B20" s="202"/>
      <c r="C20" s="108" t="s">
        <v>65</v>
      </c>
      <c r="D20" s="43">
        <f>D41</f>
        <v>45</v>
      </c>
      <c r="E20" s="9">
        <f t="shared" si="5"/>
        <v>35.555555555555557</v>
      </c>
      <c r="F20" s="9">
        <f t="shared" si="5"/>
        <v>4.4444444444444446</v>
      </c>
      <c r="G20" s="9">
        <f t="shared" si="5"/>
        <v>60</v>
      </c>
    </row>
    <row r="24" spans="1:7" ht="15" customHeight="1" x14ac:dyDescent="0.15">
      <c r="A24" s="114" t="s">
        <v>664</v>
      </c>
      <c r="B24" s="17" t="s">
        <v>6</v>
      </c>
      <c r="C24" s="113" t="s">
        <v>16</v>
      </c>
      <c r="D24" s="13">
        <v>1165</v>
      </c>
      <c r="E24" s="13">
        <v>1110</v>
      </c>
      <c r="F24" s="13">
        <v>11</v>
      </c>
      <c r="G24" s="13">
        <v>44</v>
      </c>
    </row>
    <row r="25" spans="1:7" ht="15" customHeight="1" x14ac:dyDescent="0.15">
      <c r="A25" s="111" t="s">
        <v>665</v>
      </c>
      <c r="B25" s="18" t="s">
        <v>7</v>
      </c>
      <c r="C25" s="112"/>
      <c r="D25" s="13"/>
      <c r="E25" s="13"/>
      <c r="F25" s="13"/>
      <c r="G25" s="13"/>
    </row>
    <row r="26" spans="1:7" ht="15" customHeight="1" x14ac:dyDescent="0.15">
      <c r="A26" s="111"/>
      <c r="B26" s="18" t="s">
        <v>8</v>
      </c>
      <c r="C26" s="110" t="s">
        <v>28</v>
      </c>
      <c r="D26" s="13">
        <v>467</v>
      </c>
      <c r="E26" s="13">
        <v>455</v>
      </c>
      <c r="F26" s="13">
        <v>0</v>
      </c>
      <c r="G26" s="13">
        <v>12</v>
      </c>
    </row>
    <row r="27" spans="1:7" ht="15" customHeight="1" x14ac:dyDescent="0.15">
      <c r="A27" s="111"/>
      <c r="B27" s="18" t="s">
        <v>9</v>
      </c>
      <c r="C27" s="459" t="s">
        <v>29</v>
      </c>
      <c r="D27" s="13">
        <v>559</v>
      </c>
      <c r="E27" s="13">
        <v>547</v>
      </c>
      <c r="F27" s="13">
        <v>4</v>
      </c>
      <c r="G27" s="13">
        <v>8</v>
      </c>
    </row>
    <row r="28" spans="1:7" ht="15" customHeight="1" x14ac:dyDescent="0.15">
      <c r="A28" s="111"/>
      <c r="B28" s="18"/>
      <c r="C28" s="110" t="s">
        <v>30</v>
      </c>
      <c r="D28" s="13">
        <v>82</v>
      </c>
      <c r="E28" s="13">
        <v>72</v>
      </c>
      <c r="F28" s="13">
        <v>5</v>
      </c>
      <c r="G28" s="13">
        <v>5</v>
      </c>
    </row>
    <row r="29" spans="1:7" ht="15" customHeight="1" x14ac:dyDescent="0.15">
      <c r="A29" s="111"/>
      <c r="B29" s="19"/>
      <c r="C29" s="108" t="s">
        <v>65</v>
      </c>
      <c r="D29" s="13">
        <v>57</v>
      </c>
      <c r="E29" s="13">
        <v>36</v>
      </c>
      <c r="F29" s="13">
        <v>2</v>
      </c>
      <c r="G29" s="13">
        <v>19</v>
      </c>
    </row>
    <row r="30" spans="1:7" ht="15" customHeight="1" x14ac:dyDescent="0.15">
      <c r="A30" s="111"/>
      <c r="B30" s="11" t="s">
        <v>2</v>
      </c>
      <c r="C30" s="113" t="s">
        <v>16</v>
      </c>
      <c r="D30" s="13">
        <v>835</v>
      </c>
      <c r="E30" s="13">
        <v>744</v>
      </c>
      <c r="F30" s="13">
        <v>29</v>
      </c>
      <c r="G30" s="13">
        <v>62</v>
      </c>
    </row>
    <row r="31" spans="1:7" ht="15" customHeight="1" x14ac:dyDescent="0.15">
      <c r="A31" s="111"/>
      <c r="B31" s="11" t="s">
        <v>3</v>
      </c>
      <c r="C31" s="112"/>
      <c r="D31" s="13"/>
      <c r="E31" s="13"/>
      <c r="F31" s="13"/>
      <c r="G31" s="13"/>
    </row>
    <row r="32" spans="1:7" ht="15" customHeight="1" x14ac:dyDescent="0.15">
      <c r="A32" s="111"/>
      <c r="B32" s="11" t="s">
        <v>4</v>
      </c>
      <c r="C32" s="110" t="s">
        <v>28</v>
      </c>
      <c r="D32" s="13">
        <v>137</v>
      </c>
      <c r="E32" s="13">
        <v>127</v>
      </c>
      <c r="F32" s="13">
        <v>2</v>
      </c>
      <c r="G32" s="13">
        <v>8</v>
      </c>
    </row>
    <row r="33" spans="1:7" ht="15" customHeight="1" x14ac:dyDescent="0.15">
      <c r="A33" s="111"/>
      <c r="B33" s="11"/>
      <c r="C33" s="459" t="s">
        <v>29</v>
      </c>
      <c r="D33" s="13">
        <v>498</v>
      </c>
      <c r="E33" s="13">
        <v>469</v>
      </c>
      <c r="F33" s="13">
        <v>5</v>
      </c>
      <c r="G33" s="13">
        <v>24</v>
      </c>
    </row>
    <row r="34" spans="1:7" ht="15" customHeight="1" x14ac:dyDescent="0.15">
      <c r="A34" s="111"/>
      <c r="B34" s="11"/>
      <c r="C34" s="110" t="s">
        <v>30</v>
      </c>
      <c r="D34" s="13">
        <v>175</v>
      </c>
      <c r="E34" s="13">
        <v>133</v>
      </c>
      <c r="F34" s="13">
        <v>22</v>
      </c>
      <c r="G34" s="13">
        <v>20</v>
      </c>
    </row>
    <row r="35" spans="1:7" ht="15" customHeight="1" x14ac:dyDescent="0.15">
      <c r="A35" s="111"/>
      <c r="B35" s="11"/>
      <c r="C35" s="108" t="s">
        <v>65</v>
      </c>
      <c r="D35" s="13">
        <v>25</v>
      </c>
      <c r="E35" s="13">
        <v>15</v>
      </c>
      <c r="F35" s="13">
        <v>0</v>
      </c>
      <c r="G35" s="13">
        <v>10</v>
      </c>
    </row>
    <row r="36" spans="1:7" ht="15" customHeight="1" x14ac:dyDescent="0.15">
      <c r="A36" s="111"/>
      <c r="B36" s="204" t="s">
        <v>5</v>
      </c>
      <c r="C36" s="113" t="s">
        <v>16</v>
      </c>
      <c r="D36" s="13">
        <v>955</v>
      </c>
      <c r="E36" s="13">
        <v>766</v>
      </c>
      <c r="F36" s="13">
        <v>118</v>
      </c>
      <c r="G36" s="13">
        <v>71</v>
      </c>
    </row>
    <row r="37" spans="1:7" ht="15" customHeight="1" x14ac:dyDescent="0.15">
      <c r="A37" s="111"/>
      <c r="B37" s="205"/>
      <c r="C37" s="112"/>
      <c r="D37" s="13"/>
      <c r="E37" s="13"/>
      <c r="F37" s="13"/>
      <c r="G37" s="13"/>
    </row>
    <row r="38" spans="1:7" ht="15" customHeight="1" x14ac:dyDescent="0.15">
      <c r="A38" s="111"/>
      <c r="B38" s="205"/>
      <c r="C38" s="110" t="s">
        <v>28</v>
      </c>
      <c r="D38" s="13">
        <v>151</v>
      </c>
      <c r="E38" s="13">
        <v>137</v>
      </c>
      <c r="F38" s="13">
        <v>11</v>
      </c>
      <c r="G38" s="13">
        <v>3</v>
      </c>
    </row>
    <row r="39" spans="1:7" ht="15" customHeight="1" x14ac:dyDescent="0.15">
      <c r="A39" s="111"/>
      <c r="B39" s="205"/>
      <c r="C39" s="459" t="s">
        <v>29</v>
      </c>
      <c r="D39" s="13">
        <v>519</v>
      </c>
      <c r="E39" s="13">
        <v>451</v>
      </c>
      <c r="F39" s="13">
        <v>47</v>
      </c>
      <c r="G39" s="13">
        <v>21</v>
      </c>
    </row>
    <row r="40" spans="1:7" ht="15" customHeight="1" x14ac:dyDescent="0.15">
      <c r="A40" s="111"/>
      <c r="B40" s="205"/>
      <c r="C40" s="110" t="s">
        <v>30</v>
      </c>
      <c r="D40" s="13">
        <v>240</v>
      </c>
      <c r="E40" s="13">
        <v>162</v>
      </c>
      <c r="F40" s="13">
        <v>58</v>
      </c>
      <c r="G40" s="13">
        <v>20</v>
      </c>
    </row>
    <row r="41" spans="1:7" ht="15" customHeight="1" x14ac:dyDescent="0.15">
      <c r="A41" s="109"/>
      <c r="B41" s="202"/>
      <c r="C41" s="108" t="s">
        <v>65</v>
      </c>
      <c r="D41" s="13">
        <v>45</v>
      </c>
      <c r="E41" s="13">
        <v>16</v>
      </c>
      <c r="F41" s="13">
        <v>2</v>
      </c>
      <c r="G41" s="13">
        <v>27</v>
      </c>
    </row>
  </sheetData>
  <mergeCells count="2">
    <mergeCell ref="B15:B19"/>
    <mergeCell ref="B36:B40"/>
  </mergeCells>
  <phoneticPr fontId="6"/>
  <pageMargins left="0.39370078740157483" right="0.39370078740157483" top="0.39370078740157483" bottom="0.19685039370078741" header="0.19685039370078741" footer="0.19685039370078741"/>
  <pageSetup paperSize="9" scale="70" orientation="portrait" horizontalDpi="200" verticalDpi="200" r:id="rId1"/>
  <headerFooter alignWithMargins="0">
    <oddHeader>&amp;R&amp;"+,標準"&amp;11&amp;F-&amp;A</oddHead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C68CAE-273B-41B8-AAE9-09A036EA3A66}">
  <dimension ref="A1:N41"/>
  <sheetViews>
    <sheetView showGridLines="0" view="pageBreakPreview" zoomScaleNormal="85" zoomScaleSheetLayoutView="100" workbookViewId="0"/>
  </sheetViews>
  <sheetFormatPr defaultColWidth="8" defaultRowHeight="15" customHeight="1" x14ac:dyDescent="0.15"/>
  <cols>
    <col min="1" max="1" width="12.5703125" style="1" customWidth="1"/>
    <col min="2" max="2" width="4.28515625" style="1" customWidth="1"/>
    <col min="3" max="3" width="27.5703125" style="1" customWidth="1"/>
    <col min="4" max="4" width="8.5703125" style="1" customWidth="1"/>
    <col min="5" max="10" width="8.140625" style="1" customWidth="1"/>
    <col min="11" max="13" width="10.140625" style="1" customWidth="1"/>
    <col min="14" max="14" width="9.140625" style="1" customWidth="1"/>
    <col min="15" max="16384" width="8" style="1"/>
  </cols>
  <sheetData>
    <row r="1" spans="1:14" ht="15" customHeight="1" x14ac:dyDescent="0.15">
      <c r="D1" s="1" t="s">
        <v>150</v>
      </c>
      <c r="K1" s="1" t="s">
        <v>658</v>
      </c>
    </row>
    <row r="2" spans="1:14" s="7" customFormat="1" ht="54.95" customHeight="1" x14ac:dyDescent="0.15">
      <c r="A2" s="3"/>
      <c r="B2" s="4"/>
      <c r="C2" s="116"/>
      <c r="D2" s="5" t="s">
        <v>132</v>
      </c>
      <c r="E2" s="488">
        <v>0</v>
      </c>
      <c r="F2" s="5" t="s">
        <v>156</v>
      </c>
      <c r="G2" s="115" t="s">
        <v>157</v>
      </c>
      <c r="H2" s="5" t="s">
        <v>682</v>
      </c>
      <c r="I2" s="5" t="s">
        <v>133</v>
      </c>
      <c r="J2" s="5" t="s">
        <v>155</v>
      </c>
      <c r="K2" s="5" t="s">
        <v>0</v>
      </c>
      <c r="L2" s="115" t="s">
        <v>683</v>
      </c>
      <c r="M2" s="115" t="s">
        <v>684</v>
      </c>
      <c r="N2" s="115" t="s">
        <v>685</v>
      </c>
    </row>
    <row r="3" spans="1:14" ht="15" customHeight="1" x14ac:dyDescent="0.15">
      <c r="A3" s="114" t="s">
        <v>564</v>
      </c>
      <c r="B3" s="17" t="s">
        <v>6</v>
      </c>
      <c r="C3" s="113" t="s">
        <v>16</v>
      </c>
      <c r="D3" s="41">
        <f t="shared" ref="D3:N3" si="0">D24</f>
        <v>1165</v>
      </c>
      <c r="E3" s="8">
        <f t="shared" si="0"/>
        <v>245</v>
      </c>
      <c r="F3" s="8">
        <f t="shared" si="0"/>
        <v>339</v>
      </c>
      <c r="G3" s="8">
        <f t="shared" si="0"/>
        <v>292</v>
      </c>
      <c r="H3" s="8">
        <f t="shared" si="0"/>
        <v>204</v>
      </c>
      <c r="I3" s="8">
        <f t="shared" si="0"/>
        <v>85</v>
      </c>
      <c r="J3" s="65">
        <f>J24</f>
        <v>5.7523472479065516</v>
      </c>
      <c r="K3" s="8">
        <f t="shared" si="0"/>
        <v>1165</v>
      </c>
      <c r="L3" s="8">
        <f t="shared" si="0"/>
        <v>529</v>
      </c>
      <c r="M3" s="8">
        <f t="shared" si="0"/>
        <v>267</v>
      </c>
      <c r="N3" s="8">
        <f t="shared" si="0"/>
        <v>369</v>
      </c>
    </row>
    <row r="4" spans="1:14" ht="15" customHeight="1" x14ac:dyDescent="0.15">
      <c r="A4" s="458" t="s">
        <v>686</v>
      </c>
      <c r="B4" s="18" t="s">
        <v>7</v>
      </c>
      <c r="C4" s="112"/>
      <c r="D4" s="29">
        <f>IF(SUM(E4:I4)&gt;100,"－",SUM(E4:I4))</f>
        <v>99.999999999999986</v>
      </c>
      <c r="E4" s="28">
        <f>E24/$D3*100</f>
        <v>21.030042918454935</v>
      </c>
      <c r="F4" s="28">
        <f>F24/$D3*100</f>
        <v>29.098712446351932</v>
      </c>
      <c r="G4" s="28">
        <f t="shared" ref="G4:H4" si="1">G24/$D3*100</f>
        <v>25.064377682403432</v>
      </c>
      <c r="H4" s="28">
        <f t="shared" si="1"/>
        <v>17.510729613733904</v>
      </c>
      <c r="I4" s="28">
        <f>I24/$D3*100</f>
        <v>7.296137339055794</v>
      </c>
      <c r="J4" s="29" t="s">
        <v>73</v>
      </c>
      <c r="K4" s="29">
        <f>IF(SUM(L4:N4)&gt;100,"－",SUM(L4:N4))</f>
        <v>100</v>
      </c>
      <c r="L4" s="28">
        <f>L24/$K3*100</f>
        <v>45.407725321888414</v>
      </c>
      <c r="M4" s="28">
        <f>M24/$K3*100</f>
        <v>22.918454935622318</v>
      </c>
      <c r="N4" s="28">
        <f>N24/$K3*100</f>
        <v>31.673819742489272</v>
      </c>
    </row>
    <row r="5" spans="1:14" ht="15" customHeight="1" x14ac:dyDescent="0.15">
      <c r="A5" s="458"/>
      <c r="B5" s="18" t="s">
        <v>8</v>
      </c>
      <c r="C5" s="110" t="s">
        <v>566</v>
      </c>
      <c r="D5" s="42">
        <f>D26</f>
        <v>75</v>
      </c>
      <c r="E5" s="12">
        <f t="shared" ref="E5:H8" si="2">IF($D5=0,0,E26/$D5*100)</f>
        <v>36</v>
      </c>
      <c r="F5" s="12">
        <f t="shared" si="2"/>
        <v>26.666666666666668</v>
      </c>
      <c r="G5" s="12">
        <f t="shared" si="2"/>
        <v>20</v>
      </c>
      <c r="H5" s="12">
        <f t="shared" si="2"/>
        <v>13.333333333333334</v>
      </c>
      <c r="I5" s="12">
        <f>IF($D5=0,0,I26/$D5*100)</f>
        <v>4</v>
      </c>
      <c r="J5" s="66">
        <f t="shared" ref="J5:J20" si="3">J26</f>
        <v>4.737685590658776</v>
      </c>
      <c r="K5" s="20">
        <f>K26</f>
        <v>75</v>
      </c>
      <c r="L5" s="12">
        <f t="shared" ref="L5:N8" si="4">IF($K5=0,0,L26/$K5*100)</f>
        <v>25.333333333333336</v>
      </c>
      <c r="M5" s="12">
        <f t="shared" si="4"/>
        <v>18.666666666666668</v>
      </c>
      <c r="N5" s="12">
        <f t="shared" si="4"/>
        <v>56.000000000000007</v>
      </c>
    </row>
    <row r="6" spans="1:14" ht="24.95" customHeight="1" x14ac:dyDescent="0.15">
      <c r="A6" s="458"/>
      <c r="B6" s="18" t="s">
        <v>9</v>
      </c>
      <c r="C6" s="480" t="s">
        <v>687</v>
      </c>
      <c r="D6" s="42">
        <f>D27</f>
        <v>423</v>
      </c>
      <c r="E6" s="12">
        <f t="shared" si="2"/>
        <v>16.548463356973993</v>
      </c>
      <c r="F6" s="12">
        <f t="shared" si="2"/>
        <v>32.15130023640662</v>
      </c>
      <c r="G6" s="12">
        <f t="shared" si="2"/>
        <v>27.423167848699766</v>
      </c>
      <c r="H6" s="12">
        <f t="shared" si="2"/>
        <v>18.439716312056735</v>
      </c>
      <c r="I6" s="12">
        <f>IF($D6=0,0,I27/$D6*100)</f>
        <v>5.4373522458628845</v>
      </c>
      <c r="J6" s="66">
        <f t="shared" si="3"/>
        <v>6.0269588182784961</v>
      </c>
      <c r="K6" s="20">
        <f>K27</f>
        <v>423</v>
      </c>
      <c r="L6" s="12">
        <f t="shared" si="4"/>
        <v>50.591016548463351</v>
      </c>
      <c r="M6" s="12">
        <f t="shared" si="4"/>
        <v>19.385342789598109</v>
      </c>
      <c r="N6" s="12">
        <f t="shared" si="4"/>
        <v>30.023640661938533</v>
      </c>
    </row>
    <row r="7" spans="1:14" ht="15" customHeight="1" x14ac:dyDescent="0.15">
      <c r="A7" s="458"/>
      <c r="B7" s="18"/>
      <c r="C7" s="110" t="s">
        <v>688</v>
      </c>
      <c r="D7" s="42">
        <f>D28</f>
        <v>606</v>
      </c>
      <c r="E7" s="12">
        <f t="shared" si="2"/>
        <v>21.782178217821784</v>
      </c>
      <c r="F7" s="12">
        <f t="shared" si="2"/>
        <v>27.557755775577558</v>
      </c>
      <c r="G7" s="12">
        <f t="shared" si="2"/>
        <v>25.742574257425744</v>
      </c>
      <c r="H7" s="12">
        <f t="shared" si="2"/>
        <v>17.491749174917494</v>
      </c>
      <c r="I7" s="12">
        <f>IF($D7=0,0,I28/$D7*100)</f>
        <v>7.4257425742574252</v>
      </c>
      <c r="J7" s="66">
        <f t="shared" si="3"/>
        <v>5.7348108724625266</v>
      </c>
      <c r="K7" s="20">
        <f>K28</f>
        <v>606</v>
      </c>
      <c r="L7" s="12">
        <f t="shared" si="4"/>
        <v>44.71947194719472</v>
      </c>
      <c r="M7" s="12">
        <f t="shared" si="4"/>
        <v>26.897689768976896</v>
      </c>
      <c r="N7" s="12">
        <f t="shared" si="4"/>
        <v>28.382838283828381</v>
      </c>
    </row>
    <row r="8" spans="1:14" ht="15" customHeight="1" x14ac:dyDescent="0.15">
      <c r="A8" s="111"/>
      <c r="B8" s="19"/>
      <c r="C8" s="108" t="s">
        <v>65</v>
      </c>
      <c r="D8" s="43">
        <f>D29</f>
        <v>61</v>
      </c>
      <c r="E8" s="9">
        <f t="shared" si="2"/>
        <v>26.229508196721312</v>
      </c>
      <c r="F8" s="9">
        <f t="shared" si="2"/>
        <v>26.229508196721312</v>
      </c>
      <c r="G8" s="9">
        <f t="shared" si="2"/>
        <v>8.1967213114754092</v>
      </c>
      <c r="H8" s="9">
        <f t="shared" si="2"/>
        <v>16.393442622950818</v>
      </c>
      <c r="I8" s="9">
        <f>IF($D8=0,0,I29/$D8*100)</f>
        <v>22.950819672131146</v>
      </c>
      <c r="J8" s="67">
        <f t="shared" si="3"/>
        <v>5.1789199669950632</v>
      </c>
      <c r="K8" s="21">
        <f>K29</f>
        <v>61</v>
      </c>
      <c r="L8" s="9">
        <f t="shared" si="4"/>
        <v>40.983606557377051</v>
      </c>
      <c r="M8" s="9">
        <f t="shared" si="4"/>
        <v>13.114754098360656</v>
      </c>
      <c r="N8" s="9">
        <f t="shared" si="4"/>
        <v>45.901639344262293</v>
      </c>
    </row>
    <row r="9" spans="1:14" ht="15" customHeight="1" x14ac:dyDescent="0.15">
      <c r="A9" s="111"/>
      <c r="B9" s="11" t="s">
        <v>2</v>
      </c>
      <c r="C9" s="113" t="s">
        <v>16</v>
      </c>
      <c r="D9" s="42">
        <f>D30</f>
        <v>835</v>
      </c>
      <c r="E9" s="20">
        <f>E30</f>
        <v>318</v>
      </c>
      <c r="F9" s="20">
        <f t="shared" ref="F9:I9" si="5">F30</f>
        <v>119</v>
      </c>
      <c r="G9" s="20">
        <f t="shared" si="5"/>
        <v>159</v>
      </c>
      <c r="H9" s="20">
        <f t="shared" si="5"/>
        <v>133</v>
      </c>
      <c r="I9" s="20">
        <f t="shared" si="5"/>
        <v>106</v>
      </c>
      <c r="J9" s="66">
        <f t="shared" si="3"/>
        <v>5.028246835762773</v>
      </c>
      <c r="K9" s="20">
        <f>K30</f>
        <v>835</v>
      </c>
      <c r="L9" s="20">
        <f>L30</f>
        <v>0</v>
      </c>
      <c r="M9" s="20">
        <f t="shared" ref="M9:N9" si="6">M30</f>
        <v>343</v>
      </c>
      <c r="N9" s="20">
        <f t="shared" si="6"/>
        <v>492</v>
      </c>
    </row>
    <row r="10" spans="1:14" ht="15" customHeight="1" x14ac:dyDescent="0.15">
      <c r="A10" s="111"/>
      <c r="B10" s="11" t="s">
        <v>3</v>
      </c>
      <c r="C10" s="112"/>
      <c r="D10" s="29">
        <f>IF(SUM(E10:I10)&gt;100,"－",SUM(E10:I10))</f>
        <v>100</v>
      </c>
      <c r="E10" s="28">
        <f>E30/$D9*100</f>
        <v>38.08383233532934</v>
      </c>
      <c r="F10" s="28">
        <f>F30/$D9*100</f>
        <v>14.251497005988023</v>
      </c>
      <c r="G10" s="28">
        <f t="shared" ref="G10:H10" si="7">G30/$D9*100</f>
        <v>19.04191616766467</v>
      </c>
      <c r="H10" s="28">
        <f t="shared" si="7"/>
        <v>15.928143712574849</v>
      </c>
      <c r="I10" s="28">
        <f>I30/$D9*100</f>
        <v>12.694610778443113</v>
      </c>
      <c r="J10" s="29" t="s">
        <v>72</v>
      </c>
      <c r="K10" s="28">
        <f>IF(SUM(L10:N10)&gt;100,"－",SUM(L10:N10))</f>
        <v>100</v>
      </c>
      <c r="L10" s="28">
        <f>L30/$K9*100</f>
        <v>0</v>
      </c>
      <c r="M10" s="28">
        <f>M30/$K9*100</f>
        <v>41.077844311377241</v>
      </c>
      <c r="N10" s="28">
        <f>N30/$K9*100</f>
        <v>58.922155688622759</v>
      </c>
    </row>
    <row r="11" spans="1:14" ht="15" customHeight="1" x14ac:dyDescent="0.15">
      <c r="A11" s="111"/>
      <c r="B11" s="11" t="s">
        <v>4</v>
      </c>
      <c r="C11" s="110" t="s">
        <v>566</v>
      </c>
      <c r="D11" s="42">
        <f>D32</f>
        <v>133</v>
      </c>
      <c r="E11" s="12">
        <f t="shared" ref="E11:H14" si="8">IF($D11=0,0,E32/$D11*100)</f>
        <v>39.849624060150376</v>
      </c>
      <c r="F11" s="12">
        <f t="shared" si="8"/>
        <v>17.293233082706767</v>
      </c>
      <c r="G11" s="12">
        <f t="shared" si="8"/>
        <v>18.796992481203006</v>
      </c>
      <c r="H11" s="12">
        <f t="shared" si="8"/>
        <v>12.030075187969924</v>
      </c>
      <c r="I11" s="12">
        <f>IF($D11=0,0,I32/$D11*100)</f>
        <v>12.030075187969924</v>
      </c>
      <c r="J11" s="66">
        <f t="shared" si="3"/>
        <v>4.1142643494117115</v>
      </c>
      <c r="K11" s="20">
        <f>K32</f>
        <v>133</v>
      </c>
      <c r="L11" s="12">
        <f t="shared" ref="L11:N14" si="9">IF($K11=0,0,L32/$K11*100)</f>
        <v>0</v>
      </c>
      <c r="M11" s="12">
        <f t="shared" si="9"/>
        <v>26.315789473684209</v>
      </c>
      <c r="N11" s="12">
        <f t="shared" si="9"/>
        <v>73.68421052631578</v>
      </c>
    </row>
    <row r="12" spans="1:14" ht="24.95" customHeight="1" x14ac:dyDescent="0.15">
      <c r="A12" s="111"/>
      <c r="B12" s="11"/>
      <c r="C12" s="480" t="s">
        <v>687</v>
      </c>
      <c r="D12" s="42">
        <f>D33</f>
        <v>264</v>
      </c>
      <c r="E12" s="12">
        <f t="shared" si="8"/>
        <v>34.469696969696969</v>
      </c>
      <c r="F12" s="12">
        <f t="shared" si="8"/>
        <v>14.772727272727273</v>
      </c>
      <c r="G12" s="12">
        <f t="shared" si="8"/>
        <v>21.969696969696969</v>
      </c>
      <c r="H12" s="12">
        <f t="shared" si="8"/>
        <v>18.181818181818183</v>
      </c>
      <c r="I12" s="12">
        <f>IF($D12=0,0,I33/$D12*100)</f>
        <v>10.606060606060606</v>
      </c>
      <c r="J12" s="66">
        <f t="shared" si="3"/>
        <v>5.5962799258515892</v>
      </c>
      <c r="K12" s="20">
        <f>K33</f>
        <v>264</v>
      </c>
      <c r="L12" s="12">
        <f t="shared" si="9"/>
        <v>0</v>
      </c>
      <c r="M12" s="12">
        <f t="shared" si="9"/>
        <v>43.560606060606062</v>
      </c>
      <c r="N12" s="12">
        <f t="shared" si="9"/>
        <v>56.439393939393945</v>
      </c>
    </row>
    <row r="13" spans="1:14" ht="15" customHeight="1" x14ac:dyDescent="0.15">
      <c r="A13" s="111"/>
      <c r="B13" s="11"/>
      <c r="C13" s="110" t="s">
        <v>688</v>
      </c>
      <c r="D13" s="42">
        <f>D34</f>
        <v>393</v>
      </c>
      <c r="E13" s="12">
        <f t="shared" si="8"/>
        <v>40.966921119592875</v>
      </c>
      <c r="F13" s="12">
        <f t="shared" si="8"/>
        <v>13.740458015267176</v>
      </c>
      <c r="G13" s="12">
        <f t="shared" si="8"/>
        <v>17.048346055979643</v>
      </c>
      <c r="H13" s="12">
        <f t="shared" si="8"/>
        <v>16.284987277353689</v>
      </c>
      <c r="I13" s="12">
        <f>IF($D13=0,0,I34/$D13*100)</f>
        <v>11.959287531806616</v>
      </c>
      <c r="J13" s="66">
        <f t="shared" si="3"/>
        <v>4.9138758495728796</v>
      </c>
      <c r="K13" s="20">
        <f>K34</f>
        <v>393</v>
      </c>
      <c r="L13" s="12">
        <f t="shared" si="9"/>
        <v>0</v>
      </c>
      <c r="M13" s="12">
        <f t="shared" si="9"/>
        <v>46.310432569974552</v>
      </c>
      <c r="N13" s="12">
        <f t="shared" si="9"/>
        <v>53.689567430025441</v>
      </c>
    </row>
    <row r="14" spans="1:14" ht="15" customHeight="1" x14ac:dyDescent="0.15">
      <c r="A14" s="111"/>
      <c r="B14" s="11"/>
      <c r="C14" s="108" t="s">
        <v>65</v>
      </c>
      <c r="D14" s="43">
        <f>D35</f>
        <v>45</v>
      </c>
      <c r="E14" s="9">
        <f t="shared" si="8"/>
        <v>28.888888888888886</v>
      </c>
      <c r="F14" s="9">
        <f t="shared" si="8"/>
        <v>6.666666666666667</v>
      </c>
      <c r="G14" s="9">
        <f t="shared" si="8"/>
        <v>20</v>
      </c>
      <c r="H14" s="9">
        <f t="shared" si="8"/>
        <v>11.111111111111111</v>
      </c>
      <c r="I14" s="9">
        <f>IF($D14=0,0,I35/$D14*100)</f>
        <v>33.333333333333329</v>
      </c>
      <c r="J14" s="67">
        <f t="shared" si="3"/>
        <v>5.4433302645566739</v>
      </c>
      <c r="K14" s="21">
        <f>K35</f>
        <v>45</v>
      </c>
      <c r="L14" s="9">
        <f t="shared" si="9"/>
        <v>0</v>
      </c>
      <c r="M14" s="9">
        <f t="shared" si="9"/>
        <v>24.444444444444443</v>
      </c>
      <c r="N14" s="9">
        <f t="shared" si="9"/>
        <v>75.555555555555557</v>
      </c>
    </row>
    <row r="15" spans="1:14" ht="15" customHeight="1" x14ac:dyDescent="0.15">
      <c r="A15" s="111"/>
      <c r="B15" s="204" t="s">
        <v>5</v>
      </c>
      <c r="C15" s="113" t="s">
        <v>16</v>
      </c>
      <c r="D15" s="42">
        <f>D36</f>
        <v>955</v>
      </c>
      <c r="E15" s="20">
        <f>E36</f>
        <v>305</v>
      </c>
      <c r="F15" s="20">
        <f t="shared" ref="F15:I15" si="10">F36</f>
        <v>184</v>
      </c>
      <c r="G15" s="20">
        <f t="shared" si="10"/>
        <v>211</v>
      </c>
      <c r="H15" s="20">
        <f t="shared" si="10"/>
        <v>125</v>
      </c>
      <c r="I15" s="20">
        <f t="shared" si="10"/>
        <v>130</v>
      </c>
      <c r="J15" s="66">
        <f t="shared" si="3"/>
        <v>4.8568673775627991</v>
      </c>
      <c r="K15" s="20">
        <f>K36</f>
        <v>955</v>
      </c>
      <c r="L15" s="20">
        <f>L36</f>
        <v>0</v>
      </c>
      <c r="M15" s="20">
        <f t="shared" ref="M15:N15" si="11">M36</f>
        <v>259</v>
      </c>
      <c r="N15" s="20">
        <f t="shared" si="11"/>
        <v>696</v>
      </c>
    </row>
    <row r="16" spans="1:14" ht="15" customHeight="1" x14ac:dyDescent="0.15">
      <c r="A16" s="111"/>
      <c r="B16" s="205"/>
      <c r="C16" s="112"/>
      <c r="D16" s="29">
        <f>IF(SUM(E16:I16)&gt;100,"－",SUM(E16:I16))</f>
        <v>100</v>
      </c>
      <c r="E16" s="28">
        <f>E36/$D15*100</f>
        <v>31.937172774869111</v>
      </c>
      <c r="F16" s="28">
        <f>F36/$D15*100</f>
        <v>19.26701570680628</v>
      </c>
      <c r="G16" s="28">
        <f t="shared" ref="G16:H16" si="12">G36/$D15*100</f>
        <v>22.094240837696336</v>
      </c>
      <c r="H16" s="28">
        <f t="shared" si="12"/>
        <v>13.089005235602095</v>
      </c>
      <c r="I16" s="28">
        <f>I36/$D15*100</f>
        <v>13.612565445026178</v>
      </c>
      <c r="J16" s="29" t="s">
        <v>72</v>
      </c>
      <c r="K16" s="28">
        <f>IF(SUM(L16:N16)&gt;100,"－",SUM(L16:N16))</f>
        <v>100</v>
      </c>
      <c r="L16" s="28">
        <f>L36/$K15*100</f>
        <v>0</v>
      </c>
      <c r="M16" s="28">
        <f>M36/$K15*100</f>
        <v>27.120418848167539</v>
      </c>
      <c r="N16" s="28">
        <f>N36/$K15*100</f>
        <v>72.879581151832468</v>
      </c>
    </row>
    <row r="17" spans="1:14" ht="15" customHeight="1" x14ac:dyDescent="0.15">
      <c r="A17" s="111"/>
      <c r="B17" s="205"/>
      <c r="C17" s="110" t="s">
        <v>566</v>
      </c>
      <c r="D17" s="42">
        <f>D38</f>
        <v>241</v>
      </c>
      <c r="E17" s="12">
        <f t="shared" ref="E17:H20" si="13">IF($D17=0,0,E38/$D17*100)</f>
        <v>40.248962655601659</v>
      </c>
      <c r="F17" s="12">
        <f t="shared" si="13"/>
        <v>17.012448132780083</v>
      </c>
      <c r="G17" s="12">
        <f t="shared" si="13"/>
        <v>20.331950207468878</v>
      </c>
      <c r="H17" s="12">
        <f t="shared" si="13"/>
        <v>9.5435684647302903</v>
      </c>
      <c r="I17" s="12">
        <f>IF($D17=0,0,I38/$D17*100)</f>
        <v>12.863070539419086</v>
      </c>
      <c r="J17" s="66">
        <f t="shared" si="3"/>
        <v>4.0075211838034086</v>
      </c>
      <c r="K17" s="20">
        <f>K38</f>
        <v>241</v>
      </c>
      <c r="L17" s="12">
        <f t="shared" ref="L17:N20" si="14">IF($K17=0,0,L38/$K17*100)</f>
        <v>0</v>
      </c>
      <c r="M17" s="12">
        <f t="shared" si="14"/>
        <v>12.033195020746888</v>
      </c>
      <c r="N17" s="12">
        <f t="shared" si="14"/>
        <v>87.966804979253112</v>
      </c>
    </row>
    <row r="18" spans="1:14" ht="24.95" customHeight="1" x14ac:dyDescent="0.15">
      <c r="A18" s="111"/>
      <c r="B18" s="205"/>
      <c r="C18" s="480" t="s">
        <v>687</v>
      </c>
      <c r="D18" s="42">
        <f>D39</f>
        <v>358</v>
      </c>
      <c r="E18" s="12">
        <f t="shared" si="13"/>
        <v>27.653631284916202</v>
      </c>
      <c r="F18" s="12">
        <f t="shared" si="13"/>
        <v>21.229050279329609</v>
      </c>
      <c r="G18" s="12">
        <f t="shared" si="13"/>
        <v>26.256983240223462</v>
      </c>
      <c r="H18" s="12">
        <f t="shared" si="13"/>
        <v>14.24581005586592</v>
      </c>
      <c r="I18" s="12">
        <f>IF($D18=0,0,I39/$D18*100)</f>
        <v>10.614525139664805</v>
      </c>
      <c r="J18" s="66">
        <f t="shared" si="3"/>
        <v>5.1637887473581277</v>
      </c>
      <c r="K18" s="20">
        <f>K39</f>
        <v>358</v>
      </c>
      <c r="L18" s="12">
        <f t="shared" si="14"/>
        <v>0</v>
      </c>
      <c r="M18" s="12">
        <f t="shared" si="14"/>
        <v>32.122905027932966</v>
      </c>
      <c r="N18" s="12">
        <f t="shared" si="14"/>
        <v>67.877094972067042</v>
      </c>
    </row>
    <row r="19" spans="1:14" ht="15" customHeight="1" x14ac:dyDescent="0.15">
      <c r="A19" s="111"/>
      <c r="B19" s="205"/>
      <c r="C19" s="110" t="s">
        <v>688</v>
      </c>
      <c r="D19" s="42">
        <f>D40</f>
        <v>295</v>
      </c>
      <c r="E19" s="12">
        <f t="shared" si="13"/>
        <v>32.881355932203391</v>
      </c>
      <c r="F19" s="12">
        <f t="shared" si="13"/>
        <v>19.661016949152543</v>
      </c>
      <c r="G19" s="12">
        <f t="shared" si="13"/>
        <v>21.01694915254237</v>
      </c>
      <c r="H19" s="12">
        <f t="shared" si="13"/>
        <v>15.254237288135593</v>
      </c>
      <c r="I19" s="12">
        <f>IF($D19=0,0,I40/$D19*100)</f>
        <v>11.186440677966102</v>
      </c>
      <c r="J19" s="66">
        <f t="shared" si="3"/>
        <v>5.1271266171659322</v>
      </c>
      <c r="K19" s="20">
        <f>K40</f>
        <v>295</v>
      </c>
      <c r="L19" s="12">
        <f t="shared" si="14"/>
        <v>0</v>
      </c>
      <c r="M19" s="12">
        <f t="shared" si="14"/>
        <v>36.949152542372879</v>
      </c>
      <c r="N19" s="12">
        <f t="shared" si="14"/>
        <v>63.050847457627121</v>
      </c>
    </row>
    <row r="20" spans="1:14" ht="15" customHeight="1" x14ac:dyDescent="0.15">
      <c r="A20" s="109"/>
      <c r="B20" s="202"/>
      <c r="C20" s="108" t="s">
        <v>65</v>
      </c>
      <c r="D20" s="43">
        <f>D41</f>
        <v>61</v>
      </c>
      <c r="E20" s="9">
        <f t="shared" si="13"/>
        <v>19.672131147540984</v>
      </c>
      <c r="F20" s="9">
        <f t="shared" si="13"/>
        <v>14.754098360655737</v>
      </c>
      <c r="G20" s="9">
        <f t="shared" si="13"/>
        <v>9.8360655737704921</v>
      </c>
      <c r="H20" s="9">
        <f t="shared" si="13"/>
        <v>9.8360655737704921</v>
      </c>
      <c r="I20" s="9">
        <f>IF($D20=0,0,I41/$D20*100)</f>
        <v>45.901639344262293</v>
      </c>
      <c r="J20" s="67">
        <f t="shared" si="3"/>
        <v>5.1398959102581454</v>
      </c>
      <c r="K20" s="21">
        <f>K41</f>
        <v>61</v>
      </c>
      <c r="L20" s="9">
        <f t="shared" si="14"/>
        <v>0</v>
      </c>
      <c r="M20" s="9">
        <f t="shared" si="14"/>
        <v>9.8360655737704921</v>
      </c>
      <c r="N20" s="9">
        <f t="shared" si="14"/>
        <v>90.163934426229503</v>
      </c>
    </row>
    <row r="24" spans="1:14" ht="15" customHeight="1" x14ac:dyDescent="0.15">
      <c r="A24" s="114" t="s">
        <v>564</v>
      </c>
      <c r="B24" s="17" t="s">
        <v>6</v>
      </c>
      <c r="C24" s="113" t="s">
        <v>16</v>
      </c>
      <c r="D24" s="13">
        <v>1165</v>
      </c>
      <c r="E24" s="13">
        <v>245</v>
      </c>
      <c r="F24" s="13">
        <v>339</v>
      </c>
      <c r="G24" s="13">
        <v>292</v>
      </c>
      <c r="H24" s="13">
        <v>204</v>
      </c>
      <c r="I24" s="13">
        <v>85</v>
      </c>
      <c r="J24" s="13">
        <v>5.7523472479065516</v>
      </c>
      <c r="K24" s="13">
        <v>1165</v>
      </c>
      <c r="L24" s="13">
        <v>529</v>
      </c>
      <c r="M24" s="13">
        <v>267</v>
      </c>
      <c r="N24" s="13">
        <v>369</v>
      </c>
    </row>
    <row r="25" spans="1:14" ht="15" customHeight="1" x14ac:dyDescent="0.15">
      <c r="A25" s="203" t="s">
        <v>579</v>
      </c>
      <c r="B25" s="18" t="s">
        <v>7</v>
      </c>
      <c r="C25" s="112"/>
      <c r="D25" s="13"/>
      <c r="E25" s="13"/>
      <c r="F25" s="13"/>
      <c r="G25" s="13"/>
      <c r="H25" s="13"/>
      <c r="I25" s="13"/>
      <c r="J25" s="13"/>
      <c r="K25" s="13"/>
      <c r="L25" s="13"/>
      <c r="M25" s="13"/>
      <c r="N25" s="13"/>
    </row>
    <row r="26" spans="1:14" ht="15" customHeight="1" x14ac:dyDescent="0.15">
      <c r="A26" s="203"/>
      <c r="B26" s="18" t="s">
        <v>8</v>
      </c>
      <c r="C26" s="110" t="s">
        <v>566</v>
      </c>
      <c r="D26" s="13">
        <v>75</v>
      </c>
      <c r="E26" s="13">
        <v>27</v>
      </c>
      <c r="F26" s="13">
        <v>20</v>
      </c>
      <c r="G26" s="13">
        <v>15</v>
      </c>
      <c r="H26" s="13">
        <v>10</v>
      </c>
      <c r="I26" s="13">
        <v>3</v>
      </c>
      <c r="J26" s="13">
        <v>4.737685590658776</v>
      </c>
      <c r="K26" s="13">
        <v>75</v>
      </c>
      <c r="L26" s="13">
        <v>19</v>
      </c>
      <c r="M26" s="13">
        <v>14</v>
      </c>
      <c r="N26" s="13">
        <v>42</v>
      </c>
    </row>
    <row r="27" spans="1:14" ht="15" customHeight="1" x14ac:dyDescent="0.15">
      <c r="A27" s="111"/>
      <c r="B27" s="18" t="s">
        <v>9</v>
      </c>
      <c r="C27" s="123" t="s">
        <v>567</v>
      </c>
      <c r="D27" s="13">
        <v>423</v>
      </c>
      <c r="E27" s="13">
        <v>70</v>
      </c>
      <c r="F27" s="13">
        <v>136</v>
      </c>
      <c r="G27" s="13">
        <v>116</v>
      </c>
      <c r="H27" s="13">
        <v>78</v>
      </c>
      <c r="I27" s="13">
        <v>23</v>
      </c>
      <c r="J27" s="13">
        <v>6.0269588182784961</v>
      </c>
      <c r="K27" s="13">
        <v>423</v>
      </c>
      <c r="L27" s="13">
        <v>214</v>
      </c>
      <c r="M27" s="13">
        <v>82</v>
      </c>
      <c r="N27" s="13">
        <v>127</v>
      </c>
    </row>
    <row r="28" spans="1:14" ht="15" customHeight="1" x14ac:dyDescent="0.15">
      <c r="A28" s="111"/>
      <c r="B28" s="18"/>
      <c r="C28" s="110" t="s">
        <v>568</v>
      </c>
      <c r="D28" s="13">
        <v>606</v>
      </c>
      <c r="E28" s="13">
        <v>132</v>
      </c>
      <c r="F28" s="13">
        <v>167</v>
      </c>
      <c r="G28" s="13">
        <v>156</v>
      </c>
      <c r="H28" s="13">
        <v>106</v>
      </c>
      <c r="I28" s="13">
        <v>45</v>
      </c>
      <c r="J28" s="13">
        <v>5.7348108724625266</v>
      </c>
      <c r="K28" s="13">
        <v>606</v>
      </c>
      <c r="L28" s="13">
        <v>271</v>
      </c>
      <c r="M28" s="13">
        <v>163</v>
      </c>
      <c r="N28" s="13">
        <v>172</v>
      </c>
    </row>
    <row r="29" spans="1:14" ht="15" customHeight="1" x14ac:dyDescent="0.15">
      <c r="A29" s="111"/>
      <c r="B29" s="19"/>
      <c r="C29" s="108" t="s">
        <v>65</v>
      </c>
      <c r="D29" s="13">
        <v>61</v>
      </c>
      <c r="E29" s="13">
        <v>16</v>
      </c>
      <c r="F29" s="13">
        <v>16</v>
      </c>
      <c r="G29" s="13">
        <v>5</v>
      </c>
      <c r="H29" s="13">
        <v>10</v>
      </c>
      <c r="I29" s="13">
        <v>14</v>
      </c>
      <c r="J29" s="13">
        <v>5.1789199669950632</v>
      </c>
      <c r="K29" s="13">
        <v>61</v>
      </c>
      <c r="L29" s="13">
        <v>25</v>
      </c>
      <c r="M29" s="13">
        <v>8</v>
      </c>
      <c r="N29" s="13">
        <v>28</v>
      </c>
    </row>
    <row r="30" spans="1:14" ht="15" customHeight="1" x14ac:dyDescent="0.15">
      <c r="A30" s="111"/>
      <c r="B30" s="11" t="s">
        <v>2</v>
      </c>
      <c r="C30" s="113" t="s">
        <v>16</v>
      </c>
      <c r="D30" s="13">
        <v>835</v>
      </c>
      <c r="E30" s="13">
        <v>318</v>
      </c>
      <c r="F30" s="13">
        <v>119</v>
      </c>
      <c r="G30" s="13">
        <v>159</v>
      </c>
      <c r="H30" s="13">
        <v>133</v>
      </c>
      <c r="I30" s="13">
        <v>106</v>
      </c>
      <c r="J30" s="13">
        <v>5.028246835762773</v>
      </c>
      <c r="K30" s="13">
        <v>835</v>
      </c>
      <c r="L30" s="13">
        <v>0</v>
      </c>
      <c r="M30" s="13">
        <v>343</v>
      </c>
      <c r="N30" s="13">
        <v>492</v>
      </c>
    </row>
    <row r="31" spans="1:14" ht="15" customHeight="1" x14ac:dyDescent="0.15">
      <c r="A31" s="111"/>
      <c r="B31" s="11" t="s">
        <v>3</v>
      </c>
      <c r="C31" s="112"/>
      <c r="D31" s="13"/>
      <c r="E31" s="13"/>
      <c r="F31" s="13"/>
      <c r="G31" s="13"/>
      <c r="H31" s="13"/>
      <c r="I31" s="13"/>
      <c r="J31" s="13"/>
      <c r="K31" s="13"/>
      <c r="L31" s="13"/>
      <c r="M31" s="13"/>
      <c r="N31" s="13"/>
    </row>
    <row r="32" spans="1:14" ht="15" customHeight="1" x14ac:dyDescent="0.15">
      <c r="A32" s="111"/>
      <c r="B32" s="11" t="s">
        <v>4</v>
      </c>
      <c r="C32" s="110" t="s">
        <v>566</v>
      </c>
      <c r="D32" s="13">
        <v>133</v>
      </c>
      <c r="E32" s="13">
        <v>53</v>
      </c>
      <c r="F32" s="13">
        <v>23</v>
      </c>
      <c r="G32" s="13">
        <v>25</v>
      </c>
      <c r="H32" s="13">
        <v>16</v>
      </c>
      <c r="I32" s="13">
        <v>16</v>
      </c>
      <c r="J32" s="13">
        <v>4.1142643494117115</v>
      </c>
      <c r="K32" s="13">
        <v>133</v>
      </c>
      <c r="L32" s="13">
        <v>0</v>
      </c>
      <c r="M32" s="13">
        <v>35</v>
      </c>
      <c r="N32" s="13">
        <v>98</v>
      </c>
    </row>
    <row r="33" spans="1:14" ht="15" customHeight="1" x14ac:dyDescent="0.15">
      <c r="A33" s="111"/>
      <c r="B33" s="11"/>
      <c r="C33" s="123" t="s">
        <v>567</v>
      </c>
      <c r="D33" s="13">
        <v>264</v>
      </c>
      <c r="E33" s="13">
        <v>91</v>
      </c>
      <c r="F33" s="13">
        <v>39</v>
      </c>
      <c r="G33" s="13">
        <v>58</v>
      </c>
      <c r="H33" s="13">
        <v>48</v>
      </c>
      <c r="I33" s="13">
        <v>28</v>
      </c>
      <c r="J33" s="13">
        <v>5.5962799258515892</v>
      </c>
      <c r="K33" s="13">
        <v>264</v>
      </c>
      <c r="L33" s="13">
        <v>0</v>
      </c>
      <c r="M33" s="13">
        <v>115</v>
      </c>
      <c r="N33" s="13">
        <v>149</v>
      </c>
    </row>
    <row r="34" spans="1:14" ht="15" customHeight="1" x14ac:dyDescent="0.15">
      <c r="A34" s="111"/>
      <c r="B34" s="11"/>
      <c r="C34" s="110" t="s">
        <v>568</v>
      </c>
      <c r="D34" s="13">
        <v>393</v>
      </c>
      <c r="E34" s="13">
        <v>161</v>
      </c>
      <c r="F34" s="13">
        <v>54</v>
      </c>
      <c r="G34" s="13">
        <v>67</v>
      </c>
      <c r="H34" s="13">
        <v>64</v>
      </c>
      <c r="I34" s="13">
        <v>47</v>
      </c>
      <c r="J34" s="13">
        <v>4.9138758495728796</v>
      </c>
      <c r="K34" s="13">
        <v>393</v>
      </c>
      <c r="L34" s="13">
        <v>0</v>
      </c>
      <c r="M34" s="13">
        <v>182</v>
      </c>
      <c r="N34" s="13">
        <v>211</v>
      </c>
    </row>
    <row r="35" spans="1:14" ht="15" customHeight="1" x14ac:dyDescent="0.15">
      <c r="A35" s="111"/>
      <c r="B35" s="11"/>
      <c r="C35" s="108" t="s">
        <v>65</v>
      </c>
      <c r="D35" s="13">
        <v>45</v>
      </c>
      <c r="E35" s="13">
        <v>13</v>
      </c>
      <c r="F35" s="13">
        <v>3</v>
      </c>
      <c r="G35" s="13">
        <v>9</v>
      </c>
      <c r="H35" s="13">
        <v>5</v>
      </c>
      <c r="I35" s="13">
        <v>15</v>
      </c>
      <c r="J35" s="13">
        <v>5.4433302645566739</v>
      </c>
      <c r="K35" s="13">
        <v>45</v>
      </c>
      <c r="L35" s="13">
        <v>0</v>
      </c>
      <c r="M35" s="13">
        <v>11</v>
      </c>
      <c r="N35" s="13">
        <v>34</v>
      </c>
    </row>
    <row r="36" spans="1:14" ht="15" customHeight="1" x14ac:dyDescent="0.15">
      <c r="A36" s="111"/>
      <c r="B36" s="204" t="s">
        <v>5</v>
      </c>
      <c r="C36" s="113" t="s">
        <v>16</v>
      </c>
      <c r="D36" s="13">
        <v>955</v>
      </c>
      <c r="E36" s="13">
        <v>305</v>
      </c>
      <c r="F36" s="13">
        <v>184</v>
      </c>
      <c r="G36" s="13">
        <v>211</v>
      </c>
      <c r="H36" s="13">
        <v>125</v>
      </c>
      <c r="I36" s="13">
        <v>130</v>
      </c>
      <c r="J36" s="13">
        <v>4.8568673775627991</v>
      </c>
      <c r="K36" s="13">
        <v>955</v>
      </c>
      <c r="L36" s="13">
        <v>0</v>
      </c>
      <c r="M36" s="13">
        <v>259</v>
      </c>
      <c r="N36" s="13">
        <v>696</v>
      </c>
    </row>
    <row r="37" spans="1:14" ht="15" customHeight="1" x14ac:dyDescent="0.15">
      <c r="A37" s="111"/>
      <c r="B37" s="205"/>
      <c r="C37" s="112"/>
      <c r="D37" s="13"/>
      <c r="E37" s="13"/>
      <c r="F37" s="13"/>
      <c r="G37" s="13"/>
      <c r="H37" s="13"/>
      <c r="I37" s="13"/>
      <c r="J37" s="13"/>
      <c r="K37" s="13"/>
      <c r="L37" s="13"/>
      <c r="M37" s="13"/>
      <c r="N37" s="13"/>
    </row>
    <row r="38" spans="1:14" ht="15" customHeight="1" x14ac:dyDescent="0.15">
      <c r="A38" s="111"/>
      <c r="B38" s="205"/>
      <c r="C38" s="110" t="s">
        <v>566</v>
      </c>
      <c r="D38" s="13">
        <v>241</v>
      </c>
      <c r="E38" s="13">
        <v>97</v>
      </c>
      <c r="F38" s="13">
        <v>41</v>
      </c>
      <c r="G38" s="13">
        <v>49</v>
      </c>
      <c r="H38" s="13">
        <v>23</v>
      </c>
      <c r="I38" s="13">
        <v>31</v>
      </c>
      <c r="J38" s="13">
        <v>4.0075211838034086</v>
      </c>
      <c r="K38" s="13">
        <v>241</v>
      </c>
      <c r="L38" s="13">
        <v>0</v>
      </c>
      <c r="M38" s="13">
        <v>29</v>
      </c>
      <c r="N38" s="13">
        <v>212</v>
      </c>
    </row>
    <row r="39" spans="1:14" ht="15" customHeight="1" x14ac:dyDescent="0.15">
      <c r="A39" s="111"/>
      <c r="B39" s="205"/>
      <c r="C39" s="123" t="s">
        <v>567</v>
      </c>
      <c r="D39" s="13">
        <v>358</v>
      </c>
      <c r="E39" s="13">
        <v>99</v>
      </c>
      <c r="F39" s="13">
        <v>76</v>
      </c>
      <c r="G39" s="13">
        <v>94</v>
      </c>
      <c r="H39" s="13">
        <v>51</v>
      </c>
      <c r="I39" s="13">
        <v>38</v>
      </c>
      <c r="J39" s="13">
        <v>5.1637887473581277</v>
      </c>
      <c r="K39" s="13">
        <v>358</v>
      </c>
      <c r="L39" s="13">
        <v>0</v>
      </c>
      <c r="M39" s="13">
        <v>115</v>
      </c>
      <c r="N39" s="13">
        <v>243</v>
      </c>
    </row>
    <row r="40" spans="1:14" ht="15" customHeight="1" x14ac:dyDescent="0.15">
      <c r="A40" s="111"/>
      <c r="B40" s="205"/>
      <c r="C40" s="110" t="s">
        <v>568</v>
      </c>
      <c r="D40" s="13">
        <v>295</v>
      </c>
      <c r="E40" s="13">
        <v>97</v>
      </c>
      <c r="F40" s="13">
        <v>58</v>
      </c>
      <c r="G40" s="13">
        <v>62</v>
      </c>
      <c r="H40" s="13">
        <v>45</v>
      </c>
      <c r="I40" s="13">
        <v>33</v>
      </c>
      <c r="J40" s="13">
        <v>5.1271266171659322</v>
      </c>
      <c r="K40" s="13">
        <v>295</v>
      </c>
      <c r="L40" s="13">
        <v>0</v>
      </c>
      <c r="M40" s="13">
        <v>109</v>
      </c>
      <c r="N40" s="13">
        <v>186</v>
      </c>
    </row>
    <row r="41" spans="1:14" ht="15" customHeight="1" x14ac:dyDescent="0.15">
      <c r="A41" s="109"/>
      <c r="B41" s="202"/>
      <c r="C41" s="108" t="s">
        <v>65</v>
      </c>
      <c r="D41" s="13">
        <v>61</v>
      </c>
      <c r="E41" s="13">
        <v>12</v>
      </c>
      <c r="F41" s="13">
        <v>9</v>
      </c>
      <c r="G41" s="13">
        <v>6</v>
      </c>
      <c r="H41" s="13">
        <v>6</v>
      </c>
      <c r="I41" s="13">
        <v>28</v>
      </c>
      <c r="J41" s="13">
        <v>5.1398959102581454</v>
      </c>
      <c r="K41" s="13">
        <v>61</v>
      </c>
      <c r="L41" s="13">
        <v>0</v>
      </c>
      <c r="M41" s="13">
        <v>6</v>
      </c>
      <c r="N41" s="13">
        <v>55</v>
      </c>
    </row>
  </sheetData>
  <mergeCells count="4">
    <mergeCell ref="A4:A7"/>
    <mergeCell ref="B15:B19"/>
    <mergeCell ref="A25:A26"/>
    <mergeCell ref="B36:B40"/>
  </mergeCells>
  <phoneticPr fontId="6"/>
  <pageMargins left="0.39370078740157483" right="0.39370078740157483" top="0.39370078740157483" bottom="0.19685039370078741" header="0.19685039370078741" footer="0.19685039370078741"/>
  <pageSetup paperSize="9" scale="70" orientation="portrait" horizontalDpi="200" verticalDpi="200" r:id="rId1"/>
  <headerFooter alignWithMargins="0">
    <oddHeader>&amp;R&amp;"+,標準"&amp;11&amp;F-&amp;A</oddHead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BBF63B-0194-40C1-B7C3-592337D697CB}">
  <dimension ref="A1:G18"/>
  <sheetViews>
    <sheetView showGridLines="0" view="pageBreakPreview" zoomScaleNormal="100" zoomScaleSheetLayoutView="100" workbookViewId="0"/>
  </sheetViews>
  <sheetFormatPr defaultColWidth="8" defaultRowHeight="15" customHeight="1" x14ac:dyDescent="0.15"/>
  <cols>
    <col min="1" max="1" width="23.5703125" style="1" customWidth="1"/>
    <col min="2" max="2" width="4.28515625" style="1" customWidth="1"/>
    <col min="3" max="3" width="32" style="1" customWidth="1"/>
    <col min="4" max="7" width="9.7109375" style="1" customWidth="1"/>
    <col min="8" max="16384" width="8" style="1"/>
  </cols>
  <sheetData>
    <row r="1" spans="1:7" ht="15" customHeight="1" x14ac:dyDescent="0.15">
      <c r="D1" s="1" t="s">
        <v>670</v>
      </c>
    </row>
    <row r="2" spans="1:7" s="7" customFormat="1" ht="22.5" x14ac:dyDescent="0.15">
      <c r="A2" s="3"/>
      <c r="B2" s="4"/>
      <c r="C2" s="116"/>
      <c r="D2" s="5" t="s">
        <v>0</v>
      </c>
      <c r="E2" s="115" t="s">
        <v>671</v>
      </c>
      <c r="F2" s="115" t="s">
        <v>672</v>
      </c>
      <c r="G2" s="5" t="s">
        <v>65</v>
      </c>
    </row>
    <row r="3" spans="1:7" ht="15" customHeight="1" x14ac:dyDescent="0.15">
      <c r="A3" s="114" t="s">
        <v>564</v>
      </c>
      <c r="B3" s="17" t="s">
        <v>6</v>
      </c>
      <c r="C3" s="113" t="s">
        <v>16</v>
      </c>
      <c r="D3" s="8">
        <f>D12</f>
        <v>1165</v>
      </c>
      <c r="E3" s="8">
        <f t="shared" ref="E3:G3" si="0">E12</f>
        <v>336</v>
      </c>
      <c r="F3" s="8">
        <f t="shared" si="0"/>
        <v>816</v>
      </c>
      <c r="G3" s="8">
        <f t="shared" si="0"/>
        <v>13</v>
      </c>
    </row>
    <row r="4" spans="1:7" ht="15" customHeight="1" x14ac:dyDescent="0.15">
      <c r="A4" s="203" t="s">
        <v>689</v>
      </c>
      <c r="B4" s="18" t="s">
        <v>7</v>
      </c>
      <c r="C4" s="112"/>
      <c r="D4" s="29">
        <f>IF(SUM(E4:G4)&gt;100,"－",SUM(E4:G4))</f>
        <v>100</v>
      </c>
      <c r="E4" s="28">
        <f>E12/$D3*100</f>
        <v>28.841201716738198</v>
      </c>
      <c r="F4" s="28">
        <f t="shared" ref="F4:G4" si="1">F12/$D3*100</f>
        <v>70.042918454935617</v>
      </c>
      <c r="G4" s="28">
        <f t="shared" si="1"/>
        <v>1.1158798283261802</v>
      </c>
    </row>
    <row r="5" spans="1:7" ht="15" customHeight="1" x14ac:dyDescent="0.15">
      <c r="A5" s="203"/>
      <c r="B5" s="18" t="s">
        <v>8</v>
      </c>
      <c r="C5" s="110" t="s">
        <v>566</v>
      </c>
      <c r="D5" s="20">
        <f t="shared" ref="D5:D8" si="2">D14</f>
        <v>75</v>
      </c>
      <c r="E5" s="12">
        <f>IF($D5=0,0,E14/$D5*100)</f>
        <v>57.333333333333336</v>
      </c>
      <c r="F5" s="12">
        <f t="shared" ref="F5:G5" si="3">IF($D5=0,0,F14/$D5*100)</f>
        <v>40</v>
      </c>
      <c r="G5" s="12">
        <f t="shared" si="3"/>
        <v>2.666666666666667</v>
      </c>
    </row>
    <row r="6" spans="1:7" ht="15" customHeight="1" x14ac:dyDescent="0.15">
      <c r="A6" s="111"/>
      <c r="B6" s="18" t="s">
        <v>9</v>
      </c>
      <c r="C6" s="123" t="s">
        <v>567</v>
      </c>
      <c r="D6" s="20">
        <f t="shared" si="2"/>
        <v>423</v>
      </c>
      <c r="E6" s="12">
        <f t="shared" ref="E6:G8" si="4">IF($D6=0,0,E15/$D6*100)</f>
        <v>24.349881796690305</v>
      </c>
      <c r="F6" s="12">
        <f t="shared" si="4"/>
        <v>74.704491725768321</v>
      </c>
      <c r="G6" s="12">
        <f t="shared" si="4"/>
        <v>0.94562647754137119</v>
      </c>
    </row>
    <row r="7" spans="1:7" ht="15" customHeight="1" x14ac:dyDescent="0.15">
      <c r="A7" s="111"/>
      <c r="B7" s="18"/>
      <c r="C7" s="110" t="s">
        <v>568</v>
      </c>
      <c r="D7" s="20">
        <f t="shared" si="2"/>
        <v>606</v>
      </c>
      <c r="E7" s="12">
        <f t="shared" si="4"/>
        <v>30.198019801980198</v>
      </c>
      <c r="F7" s="12">
        <f t="shared" si="4"/>
        <v>68.811881188118804</v>
      </c>
      <c r="G7" s="12">
        <f t="shared" si="4"/>
        <v>0.99009900990099009</v>
      </c>
    </row>
    <row r="8" spans="1:7" ht="15" customHeight="1" x14ac:dyDescent="0.15">
      <c r="A8" s="109"/>
      <c r="B8" s="19"/>
      <c r="C8" s="108" t="s">
        <v>65</v>
      </c>
      <c r="D8" s="21">
        <f t="shared" si="2"/>
        <v>61</v>
      </c>
      <c r="E8" s="9">
        <f t="shared" si="4"/>
        <v>11.475409836065573</v>
      </c>
      <c r="F8" s="9">
        <f t="shared" si="4"/>
        <v>86.885245901639337</v>
      </c>
      <c r="G8" s="9">
        <f t="shared" si="4"/>
        <v>1.639344262295082</v>
      </c>
    </row>
    <row r="12" spans="1:7" ht="15" customHeight="1" x14ac:dyDescent="0.15">
      <c r="A12" s="114" t="s">
        <v>564</v>
      </c>
      <c r="B12" s="17" t="s">
        <v>6</v>
      </c>
      <c r="C12" s="113" t="s">
        <v>16</v>
      </c>
      <c r="D12" s="13">
        <v>1165</v>
      </c>
      <c r="E12" s="13">
        <v>336</v>
      </c>
      <c r="F12" s="13">
        <v>816</v>
      </c>
      <c r="G12" s="13">
        <v>13</v>
      </c>
    </row>
    <row r="13" spans="1:7" ht="15" customHeight="1" x14ac:dyDescent="0.15">
      <c r="A13" s="203" t="s">
        <v>579</v>
      </c>
      <c r="B13" s="18" t="s">
        <v>7</v>
      </c>
      <c r="C13" s="112"/>
      <c r="D13" s="13"/>
      <c r="E13" s="13"/>
      <c r="F13" s="13"/>
      <c r="G13" s="13"/>
    </row>
    <row r="14" spans="1:7" ht="15" customHeight="1" x14ac:dyDescent="0.15">
      <c r="A14" s="203"/>
      <c r="B14" s="18" t="s">
        <v>8</v>
      </c>
      <c r="C14" s="110" t="s">
        <v>566</v>
      </c>
      <c r="D14" s="13">
        <v>75</v>
      </c>
      <c r="E14" s="13">
        <v>43</v>
      </c>
      <c r="F14" s="13">
        <v>30</v>
      </c>
      <c r="G14" s="13">
        <v>2</v>
      </c>
    </row>
    <row r="15" spans="1:7" ht="15" customHeight="1" x14ac:dyDescent="0.15">
      <c r="A15" s="111"/>
      <c r="B15" s="18" t="s">
        <v>9</v>
      </c>
      <c r="C15" s="123" t="s">
        <v>567</v>
      </c>
      <c r="D15" s="13">
        <v>423</v>
      </c>
      <c r="E15" s="13">
        <v>103</v>
      </c>
      <c r="F15" s="13">
        <v>316</v>
      </c>
      <c r="G15" s="13">
        <v>4</v>
      </c>
    </row>
    <row r="16" spans="1:7" ht="15" customHeight="1" x14ac:dyDescent="0.15">
      <c r="A16" s="111"/>
      <c r="B16" s="18"/>
      <c r="C16" s="110" t="s">
        <v>568</v>
      </c>
      <c r="D16" s="13">
        <v>606</v>
      </c>
      <c r="E16" s="13">
        <v>183</v>
      </c>
      <c r="F16" s="13">
        <v>417</v>
      </c>
      <c r="G16" s="13">
        <v>6</v>
      </c>
    </row>
    <row r="17" spans="1:7" ht="15" customHeight="1" x14ac:dyDescent="0.15">
      <c r="A17" s="109"/>
      <c r="B17" s="19"/>
      <c r="C17" s="108" t="s">
        <v>65</v>
      </c>
      <c r="D17" s="1">
        <v>61</v>
      </c>
      <c r="E17" s="1">
        <v>7</v>
      </c>
      <c r="F17" s="1">
        <v>53</v>
      </c>
      <c r="G17" s="1">
        <v>1</v>
      </c>
    </row>
    <row r="18" spans="1:7" ht="15" customHeight="1" x14ac:dyDescent="0.15">
      <c r="A18" s="111"/>
      <c r="B18" s="489"/>
    </row>
  </sheetData>
  <mergeCells count="2">
    <mergeCell ref="A4:A5"/>
    <mergeCell ref="A13:A14"/>
  </mergeCells>
  <phoneticPr fontId="6"/>
  <pageMargins left="0.39370078740157483" right="0.39370078740157483" top="0.39370078740157483" bottom="0.19685039370078741" header="0.19685039370078741" footer="0.19685039370078741"/>
  <pageSetup paperSize="9" scale="70" orientation="portrait" horizontalDpi="200" verticalDpi="200" r:id="rId1"/>
  <headerFooter alignWithMargins="0">
    <oddHeader>&amp;R&amp;"+,標準"&amp;11&amp;F-&amp;A</oddHeader>
  </headerFooter>
  <colBreaks count="1" manualBreakCount="1">
    <brk id="3" max="1048575" man="1"/>
  </col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19B981-CF29-4A95-99E3-E05611F2941D}">
  <dimension ref="A1:O53"/>
  <sheetViews>
    <sheetView showGridLines="0" view="pageBreakPreview" zoomScaleNormal="85" zoomScaleSheetLayoutView="100" workbookViewId="0"/>
  </sheetViews>
  <sheetFormatPr defaultColWidth="8" defaultRowHeight="15" customHeight="1" x14ac:dyDescent="0.15"/>
  <cols>
    <col min="1" max="1" width="10" style="1" customWidth="1"/>
    <col min="2" max="2" width="4.28515625" style="1" customWidth="1"/>
    <col min="3" max="3" width="17.5703125" style="1" customWidth="1"/>
    <col min="4" max="12" width="11.28515625" style="1" customWidth="1"/>
    <col min="13" max="15" width="9.28515625" style="1" customWidth="1"/>
    <col min="16" max="16384" width="8" style="1"/>
  </cols>
  <sheetData>
    <row r="1" spans="1:15" ht="15" customHeight="1" x14ac:dyDescent="0.15">
      <c r="D1" s="1" t="s">
        <v>27</v>
      </c>
      <c r="I1" s="1" t="s">
        <v>658</v>
      </c>
      <c r="M1" s="1" t="s">
        <v>36</v>
      </c>
    </row>
    <row r="2" spans="1:15" s="7" customFormat="1" ht="52.5" x14ac:dyDescent="0.15">
      <c r="A2" s="76"/>
      <c r="B2" s="4"/>
      <c r="C2" s="116"/>
      <c r="D2" s="5" t="s">
        <v>0</v>
      </c>
      <c r="E2" s="115" t="s">
        <v>28</v>
      </c>
      <c r="F2" s="450" t="s">
        <v>29</v>
      </c>
      <c r="G2" s="454" t="s">
        <v>30</v>
      </c>
      <c r="H2" s="5" t="s">
        <v>65</v>
      </c>
      <c r="I2" s="5" t="s">
        <v>0</v>
      </c>
      <c r="J2" s="115" t="s">
        <v>561</v>
      </c>
      <c r="K2" s="115" t="s">
        <v>562</v>
      </c>
      <c r="L2" s="115" t="s">
        <v>563</v>
      </c>
      <c r="M2" s="5" t="s">
        <v>12</v>
      </c>
      <c r="N2" s="5" t="s">
        <v>13</v>
      </c>
      <c r="O2" s="5" t="s">
        <v>663</v>
      </c>
    </row>
    <row r="3" spans="1:15" ht="15" customHeight="1" x14ac:dyDescent="0.15">
      <c r="A3" s="114" t="s">
        <v>690</v>
      </c>
      <c r="B3" s="17" t="s">
        <v>6</v>
      </c>
      <c r="C3" s="113" t="s">
        <v>16</v>
      </c>
      <c r="D3" s="41">
        <f t="shared" ref="D3:E3" si="0">D30</f>
        <v>1165</v>
      </c>
      <c r="E3" s="8">
        <f t="shared" si="0"/>
        <v>467</v>
      </c>
      <c r="F3" s="8">
        <f>F30</f>
        <v>559</v>
      </c>
      <c r="G3" s="8">
        <f>G30</f>
        <v>82</v>
      </c>
      <c r="H3" s="8">
        <f>H30</f>
        <v>57</v>
      </c>
      <c r="I3" s="41">
        <f t="shared" ref="I3:L3" si="1">I30</f>
        <v>1165</v>
      </c>
      <c r="J3" s="8">
        <f t="shared" si="1"/>
        <v>529</v>
      </c>
      <c r="K3" s="8">
        <f t="shared" si="1"/>
        <v>267</v>
      </c>
      <c r="L3" s="8">
        <f t="shared" si="1"/>
        <v>369</v>
      </c>
      <c r="M3" s="8">
        <v>1113</v>
      </c>
      <c r="N3" s="8">
        <v>6800</v>
      </c>
      <c r="O3" s="10">
        <v>35.308823529411768</v>
      </c>
    </row>
    <row r="4" spans="1:15" ht="15" customHeight="1" x14ac:dyDescent="0.15">
      <c r="A4" s="203" t="s">
        <v>691</v>
      </c>
      <c r="B4" s="18" t="s">
        <v>7</v>
      </c>
      <c r="C4" s="112"/>
      <c r="D4" s="29">
        <f>IF(SUM(E4:H4)&gt;100,"－",SUM(E4:H4))</f>
        <v>100</v>
      </c>
      <c r="E4" s="28">
        <f>E30/$D3*100</f>
        <v>40.08583690987124</v>
      </c>
      <c r="F4" s="28">
        <f>F30/$D3*100</f>
        <v>47.982832618025753</v>
      </c>
      <c r="G4" s="28">
        <f>G30/$D3*100</f>
        <v>7.0386266094420602</v>
      </c>
      <c r="H4" s="28">
        <f>H30/$D3*100</f>
        <v>4.8927038626609445</v>
      </c>
      <c r="I4" s="29">
        <f>IF(SUM(J4:L4)&gt;100,"－",SUM(J4:L4))</f>
        <v>100</v>
      </c>
      <c r="J4" s="28">
        <f>J30/$I3*100</f>
        <v>45.407725321888414</v>
      </c>
      <c r="K4" s="28">
        <f>K30/$I3*100</f>
        <v>22.918454935622318</v>
      </c>
      <c r="L4" s="28">
        <f>L30/$I3*100</f>
        <v>31.673819742489272</v>
      </c>
      <c r="M4" s="27"/>
      <c r="N4" s="27"/>
      <c r="O4" s="28"/>
    </row>
    <row r="5" spans="1:15" ht="15" customHeight="1" x14ac:dyDescent="0.15">
      <c r="A5" s="203"/>
      <c r="B5" s="18" t="s">
        <v>8</v>
      </c>
      <c r="C5" s="110" t="s">
        <v>692</v>
      </c>
      <c r="D5" s="42">
        <f>D32</f>
        <v>551</v>
      </c>
      <c r="E5" s="12">
        <f t="shared" ref="E5:H10" si="2">IF($D5=0,0,E32/$D5*100)</f>
        <v>37.56805807622505</v>
      </c>
      <c r="F5" s="12">
        <f t="shared" si="2"/>
        <v>49.001814882032669</v>
      </c>
      <c r="G5" s="12">
        <f t="shared" si="2"/>
        <v>9.4373865698729595</v>
      </c>
      <c r="H5" s="12">
        <f t="shared" si="2"/>
        <v>3.9927404718693285</v>
      </c>
      <c r="I5" s="42">
        <f>I32</f>
        <v>551</v>
      </c>
      <c r="J5" s="12">
        <f t="shared" ref="J5:L10" si="3">IF($I5=0,0,J32/$I5*100)</f>
        <v>44.283121597096184</v>
      </c>
      <c r="K5" s="12">
        <f t="shared" si="3"/>
        <v>22.141560798548092</v>
      </c>
      <c r="L5" s="12">
        <f t="shared" si="3"/>
        <v>33.575317604355718</v>
      </c>
      <c r="M5" s="20">
        <v>523</v>
      </c>
      <c r="N5" s="20">
        <v>3195</v>
      </c>
      <c r="O5" s="12">
        <v>31.611893583724569</v>
      </c>
    </row>
    <row r="6" spans="1:15" ht="15" customHeight="1" x14ac:dyDescent="0.15">
      <c r="A6" s="203"/>
      <c r="B6" s="18" t="s">
        <v>9</v>
      </c>
      <c r="C6" s="110" t="s">
        <v>693</v>
      </c>
      <c r="D6" s="42">
        <f t="shared" ref="D6:L11" si="4">D33</f>
        <v>33</v>
      </c>
      <c r="E6" s="12">
        <f t="shared" si="2"/>
        <v>21.212121212121211</v>
      </c>
      <c r="F6" s="12">
        <f t="shared" si="2"/>
        <v>72.727272727272734</v>
      </c>
      <c r="G6" s="12">
        <f t="shared" si="2"/>
        <v>6.0606060606060606</v>
      </c>
      <c r="H6" s="12">
        <f t="shared" si="2"/>
        <v>0</v>
      </c>
      <c r="I6" s="42">
        <f t="shared" ref="I6:I10" si="5">I33</f>
        <v>33</v>
      </c>
      <c r="J6" s="12">
        <f t="shared" si="3"/>
        <v>33.333333333333329</v>
      </c>
      <c r="K6" s="12">
        <f t="shared" si="3"/>
        <v>39.393939393939391</v>
      </c>
      <c r="L6" s="12">
        <f t="shared" si="3"/>
        <v>27.27272727272727</v>
      </c>
      <c r="M6" s="20">
        <v>32</v>
      </c>
      <c r="N6" s="20">
        <v>195</v>
      </c>
      <c r="O6" s="12">
        <v>34.358974358974358</v>
      </c>
    </row>
    <row r="7" spans="1:15" ht="15" customHeight="1" x14ac:dyDescent="0.15">
      <c r="A7" s="111"/>
      <c r="B7" s="18"/>
      <c r="C7" s="110" t="s">
        <v>694</v>
      </c>
      <c r="D7" s="42">
        <f t="shared" si="4"/>
        <v>147</v>
      </c>
      <c r="E7" s="12">
        <f t="shared" si="2"/>
        <v>43.537414965986393</v>
      </c>
      <c r="F7" s="12">
        <f t="shared" si="2"/>
        <v>49.65986394557823</v>
      </c>
      <c r="G7" s="12">
        <f t="shared" si="2"/>
        <v>2.0408163265306123</v>
      </c>
      <c r="H7" s="12">
        <f t="shared" si="2"/>
        <v>4.7619047619047619</v>
      </c>
      <c r="I7" s="42">
        <f t="shared" si="5"/>
        <v>147</v>
      </c>
      <c r="J7" s="12">
        <f t="shared" si="3"/>
        <v>39.455782312925166</v>
      </c>
      <c r="K7" s="12">
        <f t="shared" si="3"/>
        <v>30.612244897959183</v>
      </c>
      <c r="L7" s="12">
        <f t="shared" si="3"/>
        <v>29.931972789115648</v>
      </c>
      <c r="M7" s="20">
        <v>146</v>
      </c>
      <c r="N7" s="20">
        <v>933</v>
      </c>
      <c r="O7" s="12">
        <v>37.084673097534832</v>
      </c>
    </row>
    <row r="8" spans="1:15" ht="15" customHeight="1" x14ac:dyDescent="0.15">
      <c r="A8" s="111"/>
      <c r="B8" s="18"/>
      <c r="C8" s="110" t="s">
        <v>695</v>
      </c>
      <c r="D8" s="42">
        <f t="shared" si="4"/>
        <v>131</v>
      </c>
      <c r="E8" s="12">
        <f t="shared" si="2"/>
        <v>61.068702290076338</v>
      </c>
      <c r="F8" s="12">
        <f t="shared" si="2"/>
        <v>32.061068702290072</v>
      </c>
      <c r="G8" s="12">
        <f t="shared" si="2"/>
        <v>0.76335877862595414</v>
      </c>
      <c r="H8" s="12">
        <f t="shared" si="2"/>
        <v>6.1068702290076331</v>
      </c>
      <c r="I8" s="42">
        <f t="shared" si="5"/>
        <v>131</v>
      </c>
      <c r="J8" s="12">
        <f t="shared" si="3"/>
        <v>66.412213740458014</v>
      </c>
      <c r="K8" s="12">
        <f t="shared" si="3"/>
        <v>12.977099236641221</v>
      </c>
      <c r="L8" s="12">
        <f t="shared" si="3"/>
        <v>20.610687022900763</v>
      </c>
      <c r="M8" s="20">
        <v>129</v>
      </c>
      <c r="N8" s="20">
        <v>871</v>
      </c>
      <c r="O8" s="12">
        <v>31.802525832376578</v>
      </c>
    </row>
    <row r="9" spans="1:15" ht="15" customHeight="1" x14ac:dyDescent="0.15">
      <c r="A9" s="111"/>
      <c r="B9" s="18"/>
      <c r="C9" s="80" t="s">
        <v>696</v>
      </c>
      <c r="D9" s="42">
        <f t="shared" si="4"/>
        <v>116</v>
      </c>
      <c r="E9" s="12">
        <f t="shared" si="2"/>
        <v>50.862068965517238</v>
      </c>
      <c r="F9" s="12">
        <f t="shared" si="2"/>
        <v>37.931034482758619</v>
      </c>
      <c r="G9" s="12">
        <f t="shared" si="2"/>
        <v>0.86206896551724133</v>
      </c>
      <c r="H9" s="12">
        <f t="shared" si="2"/>
        <v>10.344827586206897</v>
      </c>
      <c r="I9" s="42">
        <f t="shared" si="5"/>
        <v>116</v>
      </c>
      <c r="J9" s="12">
        <f t="shared" si="3"/>
        <v>51.724137931034484</v>
      </c>
      <c r="K9" s="12">
        <f t="shared" si="3"/>
        <v>18.96551724137931</v>
      </c>
      <c r="L9" s="12">
        <f t="shared" si="3"/>
        <v>29.310344827586203</v>
      </c>
      <c r="M9" s="20">
        <v>108</v>
      </c>
      <c r="N9" s="20">
        <v>567</v>
      </c>
      <c r="O9" s="12">
        <v>47.089947089947088</v>
      </c>
    </row>
    <row r="10" spans="1:15" ht="15" customHeight="1" x14ac:dyDescent="0.15">
      <c r="A10" s="111"/>
      <c r="B10" s="19"/>
      <c r="C10" s="108" t="s">
        <v>66</v>
      </c>
      <c r="D10" s="43">
        <f t="shared" si="4"/>
        <v>187</v>
      </c>
      <c r="E10" s="9">
        <f t="shared" si="2"/>
        <v>26.737967914438503</v>
      </c>
      <c r="F10" s="9">
        <f t="shared" si="2"/>
        <v>56.684491978609628</v>
      </c>
      <c r="G10" s="9">
        <f t="shared" si="2"/>
        <v>12.299465240641712</v>
      </c>
      <c r="H10" s="9">
        <f t="shared" si="2"/>
        <v>4.2780748663101598</v>
      </c>
      <c r="I10" s="43">
        <f t="shared" si="5"/>
        <v>187</v>
      </c>
      <c r="J10" s="9">
        <f t="shared" si="3"/>
        <v>36.898395721925134</v>
      </c>
      <c r="K10" s="9">
        <f t="shared" si="3"/>
        <v>25.668449197860966</v>
      </c>
      <c r="L10" s="9">
        <f t="shared" si="3"/>
        <v>37.433155080213901</v>
      </c>
      <c r="M10" s="21">
        <v>175</v>
      </c>
      <c r="N10" s="21">
        <v>1039</v>
      </c>
      <c r="O10" s="9">
        <v>41.770933589990378</v>
      </c>
    </row>
    <row r="11" spans="1:15" ht="15" customHeight="1" x14ac:dyDescent="0.15">
      <c r="A11" s="111"/>
      <c r="B11" s="11" t="s">
        <v>2</v>
      </c>
      <c r="C11" s="113" t="s">
        <v>16</v>
      </c>
      <c r="D11" s="42">
        <f t="shared" si="4"/>
        <v>835</v>
      </c>
      <c r="E11" s="20">
        <f t="shared" si="4"/>
        <v>137</v>
      </c>
      <c r="F11" s="20">
        <f t="shared" si="4"/>
        <v>498</v>
      </c>
      <c r="G11" s="20">
        <f t="shared" si="4"/>
        <v>175</v>
      </c>
      <c r="H11" s="20">
        <f t="shared" si="4"/>
        <v>25</v>
      </c>
      <c r="I11" s="42">
        <f t="shared" si="4"/>
        <v>835</v>
      </c>
      <c r="J11" s="20">
        <f t="shared" si="4"/>
        <v>0</v>
      </c>
      <c r="K11" s="20">
        <f t="shared" si="4"/>
        <v>343</v>
      </c>
      <c r="L11" s="20">
        <f t="shared" si="4"/>
        <v>492</v>
      </c>
      <c r="M11" s="20">
        <v>636</v>
      </c>
      <c r="N11" s="20">
        <v>2490</v>
      </c>
      <c r="O11" s="12">
        <v>42.650602409638552</v>
      </c>
    </row>
    <row r="12" spans="1:15" ht="15" customHeight="1" x14ac:dyDescent="0.15">
      <c r="A12" s="111"/>
      <c r="B12" s="11" t="s">
        <v>3</v>
      </c>
      <c r="C12" s="112"/>
      <c r="D12" s="29">
        <f>IF(SUM(E12:H12)&gt;100,"－",SUM(E12:H12))</f>
        <v>99.999999999999986</v>
      </c>
      <c r="E12" s="28">
        <f>E38/$D11*100</f>
        <v>16.407185628742514</v>
      </c>
      <c r="F12" s="28">
        <f>F38/$D11*100</f>
        <v>59.640718562874248</v>
      </c>
      <c r="G12" s="28">
        <f>G38/$D11*100</f>
        <v>20.958083832335326</v>
      </c>
      <c r="H12" s="28">
        <f>H38/$D11*100</f>
        <v>2.9940119760479043</v>
      </c>
      <c r="I12" s="29">
        <f>IF(SUM(J12:L12)&gt;100,"－",SUM(J12:L12))</f>
        <v>100</v>
      </c>
      <c r="J12" s="28">
        <f>J38/$I11*100</f>
        <v>0</v>
      </c>
      <c r="K12" s="28">
        <f>K38/$I11*100</f>
        <v>41.077844311377241</v>
      </c>
      <c r="L12" s="28">
        <f>L38/$I11*100</f>
        <v>58.922155688622759</v>
      </c>
      <c r="M12" s="27"/>
      <c r="N12" s="27"/>
      <c r="O12" s="28"/>
    </row>
    <row r="13" spans="1:15" ht="15" customHeight="1" x14ac:dyDescent="0.15">
      <c r="A13" s="111"/>
      <c r="B13" s="11" t="s">
        <v>4</v>
      </c>
      <c r="C13" s="110" t="s">
        <v>692</v>
      </c>
      <c r="D13" s="42">
        <f>D40</f>
        <v>481</v>
      </c>
      <c r="E13" s="12">
        <f t="shared" ref="E13:H18" si="6">IF($D13=0,0,E40/$D13*100)</f>
        <v>16.008316008316008</v>
      </c>
      <c r="F13" s="12">
        <f t="shared" si="6"/>
        <v>59.667359667359662</v>
      </c>
      <c r="G13" s="12">
        <f t="shared" si="6"/>
        <v>22.661122661122661</v>
      </c>
      <c r="H13" s="12">
        <f t="shared" si="6"/>
        <v>1.6632016632016633</v>
      </c>
      <c r="I13" s="42">
        <f>I40</f>
        <v>481</v>
      </c>
      <c r="J13" s="12">
        <f t="shared" ref="J13:L18" si="7">IF($I13=0,0,J40/$I13*100)</f>
        <v>0</v>
      </c>
      <c r="K13" s="12">
        <f t="shared" si="7"/>
        <v>40.956340956340959</v>
      </c>
      <c r="L13" s="12">
        <f t="shared" si="7"/>
        <v>59.043659043659048</v>
      </c>
      <c r="M13" s="42">
        <v>379</v>
      </c>
      <c r="N13" s="42">
        <v>1533</v>
      </c>
      <c r="O13" s="66">
        <v>42.139595564253099</v>
      </c>
    </row>
    <row r="14" spans="1:15" ht="15" customHeight="1" x14ac:dyDescent="0.15">
      <c r="A14" s="111"/>
      <c r="B14" s="11"/>
      <c r="C14" s="110" t="s">
        <v>693</v>
      </c>
      <c r="D14" s="42">
        <f t="shared" ref="D14:L19" si="8">D41</f>
        <v>38</v>
      </c>
      <c r="E14" s="12">
        <f t="shared" si="6"/>
        <v>34.210526315789473</v>
      </c>
      <c r="F14" s="12">
        <f t="shared" si="6"/>
        <v>42.105263157894733</v>
      </c>
      <c r="G14" s="12">
        <f t="shared" si="6"/>
        <v>21.052631578947366</v>
      </c>
      <c r="H14" s="12">
        <f t="shared" si="6"/>
        <v>2.6315789473684208</v>
      </c>
      <c r="I14" s="42">
        <f t="shared" ref="I14:I18" si="9">I41</f>
        <v>38</v>
      </c>
      <c r="J14" s="12">
        <f t="shared" si="7"/>
        <v>0</v>
      </c>
      <c r="K14" s="12">
        <f t="shared" si="7"/>
        <v>44.736842105263158</v>
      </c>
      <c r="L14" s="12">
        <f t="shared" si="7"/>
        <v>55.26315789473685</v>
      </c>
      <c r="M14" s="20">
        <v>32</v>
      </c>
      <c r="N14" s="20">
        <v>145</v>
      </c>
      <c r="O14" s="12">
        <v>51.03448275862069</v>
      </c>
    </row>
    <row r="15" spans="1:15" ht="15" customHeight="1" x14ac:dyDescent="0.15">
      <c r="A15" s="111"/>
      <c r="B15" s="11"/>
      <c r="C15" s="110" t="s">
        <v>694</v>
      </c>
      <c r="D15" s="42">
        <f t="shared" si="8"/>
        <v>10</v>
      </c>
      <c r="E15" s="12">
        <f t="shared" si="6"/>
        <v>20</v>
      </c>
      <c r="F15" s="12">
        <f t="shared" si="6"/>
        <v>60</v>
      </c>
      <c r="G15" s="12">
        <f t="shared" si="6"/>
        <v>0</v>
      </c>
      <c r="H15" s="12">
        <f t="shared" si="6"/>
        <v>20</v>
      </c>
      <c r="I15" s="42">
        <f t="shared" si="9"/>
        <v>10</v>
      </c>
      <c r="J15" s="12">
        <f t="shared" si="7"/>
        <v>0</v>
      </c>
      <c r="K15" s="12">
        <f t="shared" si="7"/>
        <v>50</v>
      </c>
      <c r="L15" s="12">
        <f t="shared" si="7"/>
        <v>50</v>
      </c>
      <c r="M15" s="20">
        <v>8</v>
      </c>
      <c r="N15" s="20">
        <v>45</v>
      </c>
      <c r="O15" s="12">
        <v>24.444444444444443</v>
      </c>
    </row>
    <row r="16" spans="1:15" ht="15" customHeight="1" x14ac:dyDescent="0.15">
      <c r="A16" s="111"/>
      <c r="B16" s="11"/>
      <c r="C16" s="110" t="s">
        <v>695</v>
      </c>
      <c r="D16" s="42">
        <f t="shared" si="8"/>
        <v>8</v>
      </c>
      <c r="E16" s="12">
        <f t="shared" si="6"/>
        <v>25</v>
      </c>
      <c r="F16" s="12">
        <f t="shared" si="6"/>
        <v>25</v>
      </c>
      <c r="G16" s="12">
        <f t="shared" si="6"/>
        <v>0</v>
      </c>
      <c r="H16" s="12">
        <f t="shared" si="6"/>
        <v>50</v>
      </c>
      <c r="I16" s="42">
        <f t="shared" si="9"/>
        <v>8</v>
      </c>
      <c r="J16" s="12">
        <f t="shared" si="7"/>
        <v>0</v>
      </c>
      <c r="K16" s="12">
        <f t="shared" si="7"/>
        <v>62.5</v>
      </c>
      <c r="L16" s="12">
        <f t="shared" si="7"/>
        <v>37.5</v>
      </c>
      <c r="M16" s="20">
        <v>8</v>
      </c>
      <c r="N16" s="20">
        <v>27</v>
      </c>
      <c r="O16" s="12">
        <v>48.148148148148145</v>
      </c>
    </row>
    <row r="17" spans="1:15" ht="15" customHeight="1" x14ac:dyDescent="0.15">
      <c r="A17" s="111"/>
      <c r="B17" s="11"/>
      <c r="C17" s="80" t="s">
        <v>696</v>
      </c>
      <c r="D17" s="42">
        <f t="shared" si="8"/>
        <v>13</v>
      </c>
      <c r="E17" s="12">
        <f t="shared" si="6"/>
        <v>30.76923076923077</v>
      </c>
      <c r="F17" s="12">
        <f t="shared" si="6"/>
        <v>38.461538461538467</v>
      </c>
      <c r="G17" s="12">
        <f t="shared" si="6"/>
        <v>7.6923076923076925</v>
      </c>
      <c r="H17" s="12">
        <f t="shared" si="6"/>
        <v>23.076923076923077</v>
      </c>
      <c r="I17" s="42">
        <f t="shared" si="9"/>
        <v>13</v>
      </c>
      <c r="J17" s="12">
        <f t="shared" si="7"/>
        <v>0</v>
      </c>
      <c r="K17" s="12">
        <f t="shared" si="7"/>
        <v>69.230769230769226</v>
      </c>
      <c r="L17" s="12">
        <f t="shared" si="7"/>
        <v>30.76923076923077</v>
      </c>
      <c r="M17" s="20">
        <v>11</v>
      </c>
      <c r="N17" s="20">
        <v>32</v>
      </c>
      <c r="O17" s="12">
        <v>46.875</v>
      </c>
    </row>
    <row r="18" spans="1:15" ht="15" customHeight="1" x14ac:dyDescent="0.15">
      <c r="A18" s="111"/>
      <c r="B18" s="11"/>
      <c r="C18" s="108" t="s">
        <v>66</v>
      </c>
      <c r="D18" s="43">
        <f t="shared" si="8"/>
        <v>285</v>
      </c>
      <c r="E18" s="9">
        <f t="shared" si="6"/>
        <v>13.684210526315791</v>
      </c>
      <c r="F18" s="9">
        <f t="shared" si="6"/>
        <v>63.859649122807014</v>
      </c>
      <c r="G18" s="9">
        <f t="shared" si="6"/>
        <v>20</v>
      </c>
      <c r="H18" s="9">
        <f t="shared" si="6"/>
        <v>2.4561403508771931</v>
      </c>
      <c r="I18" s="43">
        <f t="shared" si="9"/>
        <v>285</v>
      </c>
      <c r="J18" s="9">
        <f t="shared" si="7"/>
        <v>0</v>
      </c>
      <c r="K18" s="9">
        <f t="shared" si="7"/>
        <v>38.596491228070171</v>
      </c>
      <c r="L18" s="9">
        <f t="shared" si="7"/>
        <v>61.403508771929829</v>
      </c>
      <c r="M18" s="21">
        <v>198</v>
      </c>
      <c r="N18" s="21">
        <v>708</v>
      </c>
      <c r="O18" s="9">
        <v>42.79661016949153</v>
      </c>
    </row>
    <row r="19" spans="1:15" ht="15" customHeight="1" x14ac:dyDescent="0.15">
      <c r="A19" s="111"/>
      <c r="B19" s="204" t="s">
        <v>5</v>
      </c>
      <c r="C19" s="113" t="s">
        <v>16</v>
      </c>
      <c r="D19" s="42">
        <f t="shared" si="8"/>
        <v>955</v>
      </c>
      <c r="E19" s="20">
        <f t="shared" si="8"/>
        <v>151</v>
      </c>
      <c r="F19" s="20">
        <f t="shared" si="8"/>
        <v>519</v>
      </c>
      <c r="G19" s="20">
        <f t="shared" si="8"/>
        <v>240</v>
      </c>
      <c r="H19" s="20">
        <f t="shared" si="8"/>
        <v>45</v>
      </c>
      <c r="I19" s="42">
        <f t="shared" si="8"/>
        <v>955</v>
      </c>
      <c r="J19" s="20">
        <f t="shared" si="8"/>
        <v>0</v>
      </c>
      <c r="K19" s="20">
        <f t="shared" si="8"/>
        <v>259</v>
      </c>
      <c r="L19" s="20">
        <f t="shared" si="8"/>
        <v>696</v>
      </c>
      <c r="M19" s="20">
        <v>711</v>
      </c>
      <c r="N19" s="20">
        <v>2611</v>
      </c>
      <c r="O19" s="12">
        <v>24.856376867100728</v>
      </c>
    </row>
    <row r="20" spans="1:15" ht="15" customHeight="1" x14ac:dyDescent="0.15">
      <c r="A20" s="111"/>
      <c r="B20" s="205"/>
      <c r="C20" s="112"/>
      <c r="D20" s="29">
        <f>IF(SUM(E20:H20)&gt;100,"－",SUM(E20:H20))</f>
        <v>100.00000000000001</v>
      </c>
      <c r="E20" s="28">
        <f>E46/$D19*100</f>
        <v>15.811518324607329</v>
      </c>
      <c r="F20" s="28">
        <f>F46/$D19*100</f>
        <v>54.345549738219901</v>
      </c>
      <c r="G20" s="28">
        <f>G46/$D19*100</f>
        <v>25.130890052356019</v>
      </c>
      <c r="H20" s="28">
        <f>H46/$D19*100</f>
        <v>4.7120418848167542</v>
      </c>
      <c r="I20" s="29">
        <f>IF(SUM(J20:L20)&gt;100,"－",SUM(J20:L20))</f>
        <v>100</v>
      </c>
      <c r="J20" s="28">
        <f>J46/$I19*100</f>
        <v>0</v>
      </c>
      <c r="K20" s="28">
        <f>K46/$I19*100</f>
        <v>27.120418848167539</v>
      </c>
      <c r="L20" s="28">
        <f>L46/$I19*100</f>
        <v>72.879581151832468</v>
      </c>
      <c r="M20" s="27"/>
      <c r="N20" s="27"/>
      <c r="O20" s="28"/>
    </row>
    <row r="21" spans="1:15" ht="15" customHeight="1" x14ac:dyDescent="0.15">
      <c r="A21" s="111"/>
      <c r="B21" s="205"/>
      <c r="C21" s="110" t="s">
        <v>692</v>
      </c>
      <c r="D21" s="42">
        <f t="shared" ref="D21:D26" si="10">D48</f>
        <v>651</v>
      </c>
      <c r="E21" s="12">
        <f t="shared" ref="E21:H26" si="11">IF($D21=0,0,E48/$D21*100)</f>
        <v>17.357910906298002</v>
      </c>
      <c r="F21" s="12">
        <f t="shared" si="11"/>
        <v>53.917050691244242</v>
      </c>
      <c r="G21" s="12">
        <f t="shared" si="11"/>
        <v>23.963133640552993</v>
      </c>
      <c r="H21" s="12">
        <f t="shared" si="11"/>
        <v>4.7619047619047619</v>
      </c>
      <c r="I21" s="42">
        <f t="shared" ref="I21:I26" si="12">I48</f>
        <v>651</v>
      </c>
      <c r="J21" s="12">
        <f t="shared" ref="J21:L26" si="13">IF($I21=0,0,J48/$I21*100)</f>
        <v>0</v>
      </c>
      <c r="K21" s="12">
        <f t="shared" si="13"/>
        <v>27.035330261136714</v>
      </c>
      <c r="L21" s="12">
        <f t="shared" si="13"/>
        <v>72.964669738863279</v>
      </c>
      <c r="M21" s="42">
        <v>503</v>
      </c>
      <c r="N21" s="42">
        <v>1873</v>
      </c>
      <c r="O21" s="66">
        <v>24.292578750667378</v>
      </c>
    </row>
    <row r="22" spans="1:15" ht="15" customHeight="1" x14ac:dyDescent="0.15">
      <c r="A22" s="111"/>
      <c r="B22" s="205"/>
      <c r="C22" s="110" t="s">
        <v>693</v>
      </c>
      <c r="D22" s="42">
        <f t="shared" si="10"/>
        <v>24</v>
      </c>
      <c r="E22" s="12">
        <f t="shared" si="11"/>
        <v>16.666666666666664</v>
      </c>
      <c r="F22" s="12">
        <f t="shared" si="11"/>
        <v>66.666666666666657</v>
      </c>
      <c r="G22" s="12">
        <f t="shared" si="11"/>
        <v>8.3333333333333321</v>
      </c>
      <c r="H22" s="12">
        <f t="shared" si="11"/>
        <v>8.3333333333333321</v>
      </c>
      <c r="I22" s="42">
        <f t="shared" si="12"/>
        <v>24</v>
      </c>
      <c r="J22" s="12">
        <f t="shared" si="13"/>
        <v>0</v>
      </c>
      <c r="K22" s="12">
        <f t="shared" si="13"/>
        <v>33.333333333333329</v>
      </c>
      <c r="L22" s="12">
        <f t="shared" si="13"/>
        <v>66.666666666666657</v>
      </c>
      <c r="M22" s="20">
        <v>20</v>
      </c>
      <c r="N22" s="20">
        <v>93</v>
      </c>
      <c r="O22" s="12">
        <v>18.27956989247312</v>
      </c>
    </row>
    <row r="23" spans="1:15" ht="15" customHeight="1" x14ac:dyDescent="0.15">
      <c r="A23" s="111"/>
      <c r="B23" s="205"/>
      <c r="C23" s="110" t="s">
        <v>694</v>
      </c>
      <c r="D23" s="42">
        <f t="shared" si="10"/>
        <v>4</v>
      </c>
      <c r="E23" s="12">
        <f t="shared" si="11"/>
        <v>25</v>
      </c>
      <c r="F23" s="12">
        <f t="shared" si="11"/>
        <v>50</v>
      </c>
      <c r="G23" s="12">
        <f t="shared" si="11"/>
        <v>25</v>
      </c>
      <c r="H23" s="12">
        <f t="shared" si="11"/>
        <v>0</v>
      </c>
      <c r="I23" s="42">
        <f t="shared" si="12"/>
        <v>4</v>
      </c>
      <c r="J23" s="12">
        <f t="shared" si="13"/>
        <v>0</v>
      </c>
      <c r="K23" s="12">
        <f t="shared" si="13"/>
        <v>50</v>
      </c>
      <c r="L23" s="12">
        <f t="shared" si="13"/>
        <v>50</v>
      </c>
      <c r="M23" s="20">
        <v>2</v>
      </c>
      <c r="N23" s="20">
        <v>8</v>
      </c>
      <c r="O23" s="12">
        <v>25</v>
      </c>
    </row>
    <row r="24" spans="1:15" ht="15" customHeight="1" x14ac:dyDescent="0.15">
      <c r="A24" s="111"/>
      <c r="B24" s="200"/>
      <c r="C24" s="110" t="s">
        <v>695</v>
      </c>
      <c r="D24" s="42">
        <f t="shared" si="10"/>
        <v>0</v>
      </c>
      <c r="E24" s="12">
        <f t="shared" si="11"/>
        <v>0</v>
      </c>
      <c r="F24" s="12">
        <f t="shared" si="11"/>
        <v>0</v>
      </c>
      <c r="G24" s="12">
        <f t="shared" si="11"/>
        <v>0</v>
      </c>
      <c r="H24" s="12">
        <f t="shared" si="11"/>
        <v>0</v>
      </c>
      <c r="I24" s="42">
        <f t="shared" si="12"/>
        <v>0</v>
      </c>
      <c r="J24" s="12">
        <f t="shared" si="13"/>
        <v>0</v>
      </c>
      <c r="K24" s="12">
        <f t="shared" si="13"/>
        <v>0</v>
      </c>
      <c r="L24" s="12">
        <f t="shared" si="13"/>
        <v>0</v>
      </c>
      <c r="M24" s="20">
        <v>0</v>
      </c>
      <c r="N24" s="20">
        <v>0</v>
      </c>
      <c r="O24" s="66" t="s">
        <v>72</v>
      </c>
    </row>
    <row r="25" spans="1:15" ht="15" customHeight="1" x14ac:dyDescent="0.15">
      <c r="A25" s="111"/>
      <c r="B25" s="200"/>
      <c r="C25" s="80" t="s">
        <v>696</v>
      </c>
      <c r="D25" s="42">
        <f t="shared" si="10"/>
        <v>5</v>
      </c>
      <c r="E25" s="12">
        <f t="shared" si="11"/>
        <v>60</v>
      </c>
      <c r="F25" s="12">
        <f t="shared" si="11"/>
        <v>20</v>
      </c>
      <c r="G25" s="12">
        <f t="shared" si="11"/>
        <v>20</v>
      </c>
      <c r="H25" s="12">
        <f t="shared" si="11"/>
        <v>0</v>
      </c>
      <c r="I25" s="42">
        <f t="shared" si="12"/>
        <v>5</v>
      </c>
      <c r="J25" s="12">
        <f t="shared" si="13"/>
        <v>0</v>
      </c>
      <c r="K25" s="12">
        <f t="shared" si="13"/>
        <v>40</v>
      </c>
      <c r="L25" s="12">
        <f t="shared" si="13"/>
        <v>60</v>
      </c>
      <c r="M25" s="20">
        <v>4</v>
      </c>
      <c r="N25" s="20">
        <v>24</v>
      </c>
      <c r="O25" s="12">
        <v>33.333333333333329</v>
      </c>
    </row>
    <row r="26" spans="1:15" ht="15" customHeight="1" x14ac:dyDescent="0.15">
      <c r="A26" s="109"/>
      <c r="B26" s="202"/>
      <c r="C26" s="108" t="s">
        <v>66</v>
      </c>
      <c r="D26" s="43">
        <f t="shared" si="10"/>
        <v>271</v>
      </c>
      <c r="E26" s="9">
        <f t="shared" si="11"/>
        <v>11.07011070110701</v>
      </c>
      <c r="F26" s="9">
        <f t="shared" si="11"/>
        <v>54.981549815498155</v>
      </c>
      <c r="G26" s="9">
        <f t="shared" si="11"/>
        <v>29.520295202952028</v>
      </c>
      <c r="H26" s="9">
        <f t="shared" si="11"/>
        <v>4.428044280442804</v>
      </c>
      <c r="I26" s="43">
        <f t="shared" si="12"/>
        <v>271</v>
      </c>
      <c r="J26" s="9">
        <f t="shared" si="13"/>
        <v>0</v>
      </c>
      <c r="K26" s="9">
        <f t="shared" si="13"/>
        <v>26.199261992619927</v>
      </c>
      <c r="L26" s="9">
        <f t="shared" si="13"/>
        <v>73.800738007380076</v>
      </c>
      <c r="M26" s="21">
        <v>182</v>
      </c>
      <c r="N26" s="21">
        <v>613</v>
      </c>
      <c r="O26" s="9">
        <v>27.24306688417618</v>
      </c>
    </row>
    <row r="30" spans="1:15" ht="15" customHeight="1" x14ac:dyDescent="0.15">
      <c r="A30" s="114" t="s">
        <v>690</v>
      </c>
      <c r="B30" s="17" t="s">
        <v>6</v>
      </c>
      <c r="C30" s="113" t="s">
        <v>16</v>
      </c>
      <c r="D30" s="13">
        <v>1165</v>
      </c>
      <c r="E30" s="13">
        <v>467</v>
      </c>
      <c r="F30" s="13">
        <v>559</v>
      </c>
      <c r="G30" s="13">
        <v>82</v>
      </c>
      <c r="H30" s="13">
        <v>57</v>
      </c>
      <c r="I30" s="13">
        <v>1165</v>
      </c>
      <c r="J30" s="13">
        <v>529</v>
      </c>
      <c r="K30" s="13">
        <v>267</v>
      </c>
      <c r="L30" s="13">
        <v>369</v>
      </c>
      <c r="M30" s="13"/>
      <c r="N30" s="13"/>
      <c r="O30" s="13"/>
    </row>
    <row r="31" spans="1:15" ht="15" customHeight="1" x14ac:dyDescent="0.15">
      <c r="A31" s="203" t="s">
        <v>691</v>
      </c>
      <c r="B31" s="18" t="s">
        <v>7</v>
      </c>
      <c r="C31" s="112"/>
      <c r="D31" s="13"/>
      <c r="E31" s="13"/>
      <c r="F31" s="13"/>
      <c r="G31" s="13"/>
      <c r="H31" s="13"/>
      <c r="I31" s="13"/>
      <c r="J31" s="13"/>
      <c r="K31" s="13"/>
      <c r="L31" s="13"/>
      <c r="M31" s="13"/>
      <c r="N31" s="13"/>
      <c r="O31" s="13"/>
    </row>
    <row r="32" spans="1:15" ht="15" customHeight="1" x14ac:dyDescent="0.15">
      <c r="A32" s="203"/>
      <c r="B32" s="18" t="s">
        <v>8</v>
      </c>
      <c r="C32" s="110" t="s">
        <v>692</v>
      </c>
      <c r="D32" s="13">
        <v>551</v>
      </c>
      <c r="E32" s="13">
        <v>207</v>
      </c>
      <c r="F32" s="13">
        <v>270</v>
      </c>
      <c r="G32" s="13">
        <v>52</v>
      </c>
      <c r="H32" s="13">
        <v>22</v>
      </c>
      <c r="I32" s="13">
        <v>551</v>
      </c>
      <c r="J32" s="13">
        <v>244</v>
      </c>
      <c r="K32" s="13">
        <v>122</v>
      </c>
      <c r="L32" s="13">
        <v>185</v>
      </c>
      <c r="M32" s="13"/>
      <c r="N32" s="13"/>
      <c r="O32" s="13"/>
    </row>
    <row r="33" spans="1:15" ht="15" customHeight="1" x14ac:dyDescent="0.15">
      <c r="A33" s="203"/>
      <c r="B33" s="18" t="s">
        <v>9</v>
      </c>
      <c r="C33" s="110" t="s">
        <v>693</v>
      </c>
      <c r="D33" s="13">
        <v>33</v>
      </c>
      <c r="E33" s="13">
        <v>7</v>
      </c>
      <c r="F33" s="13">
        <v>24</v>
      </c>
      <c r="G33" s="13">
        <v>2</v>
      </c>
      <c r="H33" s="13">
        <v>0</v>
      </c>
      <c r="I33" s="13">
        <v>33</v>
      </c>
      <c r="J33" s="13">
        <v>11</v>
      </c>
      <c r="K33" s="13">
        <v>13</v>
      </c>
      <c r="L33" s="13">
        <v>9</v>
      </c>
      <c r="M33" s="13"/>
      <c r="N33" s="13"/>
      <c r="O33" s="13"/>
    </row>
    <row r="34" spans="1:15" ht="15" customHeight="1" x14ac:dyDescent="0.15">
      <c r="A34" s="111"/>
      <c r="B34" s="18"/>
      <c r="C34" s="110" t="s">
        <v>694</v>
      </c>
      <c r="D34" s="13">
        <v>147</v>
      </c>
      <c r="E34" s="13">
        <v>64</v>
      </c>
      <c r="F34" s="13">
        <v>73</v>
      </c>
      <c r="G34" s="13">
        <v>3</v>
      </c>
      <c r="H34" s="13">
        <v>7</v>
      </c>
      <c r="I34" s="13">
        <v>147</v>
      </c>
      <c r="J34" s="13">
        <v>58</v>
      </c>
      <c r="K34" s="13">
        <v>45</v>
      </c>
      <c r="L34" s="13">
        <v>44</v>
      </c>
      <c r="M34" s="13"/>
      <c r="N34" s="13"/>
      <c r="O34" s="13"/>
    </row>
    <row r="35" spans="1:15" ht="15" customHeight="1" x14ac:dyDescent="0.15">
      <c r="A35" s="111"/>
      <c r="B35" s="18"/>
      <c r="C35" s="110" t="s">
        <v>695</v>
      </c>
      <c r="D35" s="13">
        <v>131</v>
      </c>
      <c r="E35" s="13">
        <v>80</v>
      </c>
      <c r="F35" s="13">
        <v>42</v>
      </c>
      <c r="G35" s="13">
        <v>1</v>
      </c>
      <c r="H35" s="13">
        <v>8</v>
      </c>
      <c r="I35" s="13">
        <v>131</v>
      </c>
      <c r="J35" s="13">
        <v>87</v>
      </c>
      <c r="K35" s="13">
        <v>17</v>
      </c>
      <c r="L35" s="13">
        <v>27</v>
      </c>
      <c r="M35" s="13"/>
      <c r="N35" s="13"/>
      <c r="O35" s="13"/>
    </row>
    <row r="36" spans="1:15" ht="15" customHeight="1" x14ac:dyDescent="0.15">
      <c r="A36" s="111"/>
      <c r="B36" s="18"/>
      <c r="C36" s="80" t="s">
        <v>696</v>
      </c>
      <c r="D36" s="13">
        <v>116</v>
      </c>
      <c r="E36" s="13">
        <v>59</v>
      </c>
      <c r="F36" s="13">
        <v>44</v>
      </c>
      <c r="G36" s="13">
        <v>1</v>
      </c>
      <c r="H36" s="13">
        <v>12</v>
      </c>
      <c r="I36" s="13">
        <v>116</v>
      </c>
      <c r="J36" s="13">
        <v>60</v>
      </c>
      <c r="K36" s="13">
        <v>22</v>
      </c>
      <c r="L36" s="13">
        <v>34</v>
      </c>
      <c r="M36" s="13"/>
      <c r="N36" s="13"/>
      <c r="O36" s="13"/>
    </row>
    <row r="37" spans="1:15" ht="15" customHeight="1" x14ac:dyDescent="0.15">
      <c r="A37" s="111"/>
      <c r="B37" s="19"/>
      <c r="C37" s="108" t="s">
        <v>66</v>
      </c>
      <c r="D37" s="13">
        <v>187</v>
      </c>
      <c r="E37" s="13">
        <v>50</v>
      </c>
      <c r="F37" s="13">
        <v>106</v>
      </c>
      <c r="G37" s="13">
        <v>23</v>
      </c>
      <c r="H37" s="13">
        <v>8</v>
      </c>
      <c r="I37" s="13">
        <v>187</v>
      </c>
      <c r="J37" s="13">
        <v>69</v>
      </c>
      <c r="K37" s="13">
        <v>48</v>
      </c>
      <c r="L37" s="13">
        <v>70</v>
      </c>
      <c r="M37" s="13"/>
      <c r="N37" s="13"/>
      <c r="O37" s="13"/>
    </row>
    <row r="38" spans="1:15" ht="15" customHeight="1" x14ac:dyDescent="0.15">
      <c r="A38" s="111"/>
      <c r="B38" s="11" t="s">
        <v>2</v>
      </c>
      <c r="C38" s="113" t="s">
        <v>16</v>
      </c>
      <c r="D38" s="13">
        <v>835</v>
      </c>
      <c r="E38" s="13">
        <v>137</v>
      </c>
      <c r="F38" s="13">
        <v>498</v>
      </c>
      <c r="G38" s="13">
        <v>175</v>
      </c>
      <c r="H38" s="13">
        <v>25</v>
      </c>
      <c r="I38" s="13">
        <v>835</v>
      </c>
      <c r="J38" s="13">
        <v>0</v>
      </c>
      <c r="K38" s="13">
        <v>343</v>
      </c>
      <c r="L38" s="13">
        <v>492</v>
      </c>
      <c r="M38" s="13"/>
      <c r="N38" s="13"/>
      <c r="O38" s="13"/>
    </row>
    <row r="39" spans="1:15" ht="15" customHeight="1" x14ac:dyDescent="0.15">
      <c r="A39" s="111"/>
      <c r="B39" s="11" t="s">
        <v>3</v>
      </c>
      <c r="C39" s="112"/>
      <c r="D39" s="13"/>
      <c r="E39" s="13"/>
      <c r="F39" s="13"/>
      <c r="G39" s="13"/>
      <c r="H39" s="13"/>
      <c r="I39" s="13"/>
      <c r="J39" s="13"/>
      <c r="K39" s="13"/>
      <c r="L39" s="13"/>
      <c r="M39" s="13"/>
      <c r="N39" s="13"/>
      <c r="O39" s="13"/>
    </row>
    <row r="40" spans="1:15" ht="15" customHeight="1" x14ac:dyDescent="0.15">
      <c r="A40" s="111"/>
      <c r="B40" s="11" t="s">
        <v>4</v>
      </c>
      <c r="C40" s="110" t="s">
        <v>692</v>
      </c>
      <c r="D40" s="13">
        <v>481</v>
      </c>
      <c r="E40" s="13">
        <v>77</v>
      </c>
      <c r="F40" s="13">
        <v>287</v>
      </c>
      <c r="G40" s="13">
        <v>109</v>
      </c>
      <c r="H40" s="13">
        <v>8</v>
      </c>
      <c r="I40" s="13">
        <v>481</v>
      </c>
      <c r="J40" s="13">
        <v>0</v>
      </c>
      <c r="K40" s="13">
        <v>197</v>
      </c>
      <c r="L40" s="13">
        <v>284</v>
      </c>
      <c r="M40" s="13"/>
      <c r="N40" s="13"/>
      <c r="O40" s="13"/>
    </row>
    <row r="41" spans="1:15" ht="15" customHeight="1" x14ac:dyDescent="0.15">
      <c r="A41" s="111"/>
      <c r="B41" s="11"/>
      <c r="C41" s="110" t="s">
        <v>693</v>
      </c>
      <c r="D41" s="13">
        <v>38</v>
      </c>
      <c r="E41" s="13">
        <v>13</v>
      </c>
      <c r="F41" s="13">
        <v>16</v>
      </c>
      <c r="G41" s="13">
        <v>8</v>
      </c>
      <c r="H41" s="13">
        <v>1</v>
      </c>
      <c r="I41" s="13">
        <v>38</v>
      </c>
      <c r="J41" s="13">
        <v>0</v>
      </c>
      <c r="K41" s="13">
        <v>17</v>
      </c>
      <c r="L41" s="13">
        <v>21</v>
      </c>
      <c r="M41" s="13"/>
      <c r="N41" s="13"/>
      <c r="O41" s="13"/>
    </row>
    <row r="42" spans="1:15" ht="15" customHeight="1" x14ac:dyDescent="0.15">
      <c r="A42" s="111"/>
      <c r="B42" s="11"/>
      <c r="C42" s="110" t="s">
        <v>694</v>
      </c>
      <c r="D42" s="13">
        <v>10</v>
      </c>
      <c r="E42" s="13">
        <v>2</v>
      </c>
      <c r="F42" s="13">
        <v>6</v>
      </c>
      <c r="G42" s="13">
        <v>0</v>
      </c>
      <c r="H42" s="13">
        <v>2</v>
      </c>
      <c r="I42" s="13">
        <v>10</v>
      </c>
      <c r="J42" s="13">
        <v>0</v>
      </c>
      <c r="K42" s="13">
        <v>5</v>
      </c>
      <c r="L42" s="13">
        <v>5</v>
      </c>
      <c r="M42" s="13"/>
      <c r="N42" s="13"/>
      <c r="O42" s="13"/>
    </row>
    <row r="43" spans="1:15" ht="15" customHeight="1" x14ac:dyDescent="0.15">
      <c r="A43" s="111"/>
      <c r="B43" s="11"/>
      <c r="C43" s="110" t="s">
        <v>695</v>
      </c>
      <c r="D43" s="13">
        <v>8</v>
      </c>
      <c r="E43" s="13">
        <v>2</v>
      </c>
      <c r="F43" s="13">
        <v>2</v>
      </c>
      <c r="G43" s="13">
        <v>0</v>
      </c>
      <c r="H43" s="13">
        <v>4</v>
      </c>
      <c r="I43" s="13">
        <v>8</v>
      </c>
      <c r="J43" s="13">
        <v>0</v>
      </c>
      <c r="K43" s="13">
        <v>5</v>
      </c>
      <c r="L43" s="13">
        <v>3</v>
      </c>
      <c r="M43" s="13"/>
      <c r="N43" s="13"/>
      <c r="O43" s="13"/>
    </row>
    <row r="44" spans="1:15" ht="15" customHeight="1" x14ac:dyDescent="0.15">
      <c r="A44" s="111"/>
      <c r="B44" s="11"/>
      <c r="C44" s="80" t="s">
        <v>696</v>
      </c>
      <c r="D44" s="13">
        <v>13</v>
      </c>
      <c r="E44" s="13">
        <v>4</v>
      </c>
      <c r="F44" s="13">
        <v>5</v>
      </c>
      <c r="G44" s="13">
        <v>1</v>
      </c>
      <c r="H44" s="13">
        <v>3</v>
      </c>
      <c r="I44" s="13">
        <v>13</v>
      </c>
      <c r="J44" s="13">
        <v>0</v>
      </c>
      <c r="K44" s="13">
        <v>9</v>
      </c>
      <c r="L44" s="13">
        <v>4</v>
      </c>
      <c r="M44" s="13"/>
      <c r="N44" s="13"/>
      <c r="O44" s="13"/>
    </row>
    <row r="45" spans="1:15" ht="15" customHeight="1" x14ac:dyDescent="0.15">
      <c r="A45" s="111"/>
      <c r="B45" s="11"/>
      <c r="C45" s="108" t="s">
        <v>66</v>
      </c>
      <c r="D45" s="13">
        <v>285</v>
      </c>
      <c r="E45" s="13">
        <v>39</v>
      </c>
      <c r="F45" s="13">
        <v>182</v>
      </c>
      <c r="G45" s="13">
        <v>57</v>
      </c>
      <c r="H45" s="13">
        <v>7</v>
      </c>
      <c r="I45" s="13">
        <v>285</v>
      </c>
      <c r="J45" s="13">
        <v>0</v>
      </c>
      <c r="K45" s="13">
        <v>110</v>
      </c>
      <c r="L45" s="13">
        <v>175</v>
      </c>
      <c r="M45" s="13"/>
      <c r="N45" s="13"/>
      <c r="O45" s="13"/>
    </row>
    <row r="46" spans="1:15" ht="15" customHeight="1" x14ac:dyDescent="0.15">
      <c r="A46" s="111"/>
      <c r="B46" s="204" t="s">
        <v>5</v>
      </c>
      <c r="C46" s="113" t="s">
        <v>16</v>
      </c>
      <c r="D46" s="13">
        <v>955</v>
      </c>
      <c r="E46" s="13">
        <v>151</v>
      </c>
      <c r="F46" s="13">
        <v>519</v>
      </c>
      <c r="G46" s="13">
        <v>240</v>
      </c>
      <c r="H46" s="13">
        <v>45</v>
      </c>
      <c r="I46" s="13">
        <v>955</v>
      </c>
      <c r="J46" s="13">
        <v>0</v>
      </c>
      <c r="K46" s="13">
        <v>259</v>
      </c>
      <c r="L46" s="13">
        <v>696</v>
      </c>
      <c r="M46" s="13"/>
      <c r="N46" s="13"/>
      <c r="O46" s="13"/>
    </row>
    <row r="47" spans="1:15" ht="15" customHeight="1" x14ac:dyDescent="0.15">
      <c r="A47" s="111"/>
      <c r="B47" s="205"/>
      <c r="C47" s="112"/>
      <c r="D47" s="13"/>
      <c r="E47" s="13"/>
      <c r="F47" s="13"/>
      <c r="G47" s="13"/>
      <c r="H47" s="13"/>
      <c r="I47" s="13"/>
      <c r="J47" s="13"/>
      <c r="K47" s="13"/>
      <c r="L47" s="13"/>
      <c r="M47" s="13"/>
      <c r="N47" s="13"/>
      <c r="O47" s="13"/>
    </row>
    <row r="48" spans="1:15" ht="15" customHeight="1" x14ac:dyDescent="0.15">
      <c r="A48" s="111"/>
      <c r="B48" s="205"/>
      <c r="C48" s="110" t="s">
        <v>692</v>
      </c>
      <c r="D48" s="13">
        <v>651</v>
      </c>
      <c r="E48" s="13">
        <v>113</v>
      </c>
      <c r="F48" s="13">
        <v>351</v>
      </c>
      <c r="G48" s="13">
        <v>156</v>
      </c>
      <c r="H48" s="13">
        <v>31</v>
      </c>
      <c r="I48" s="13">
        <v>651</v>
      </c>
      <c r="J48" s="13">
        <v>0</v>
      </c>
      <c r="K48" s="13">
        <v>176</v>
      </c>
      <c r="L48" s="13">
        <v>475</v>
      </c>
      <c r="M48" s="13"/>
      <c r="N48" s="13"/>
      <c r="O48" s="13"/>
    </row>
    <row r="49" spans="1:15" ht="15" customHeight="1" x14ac:dyDescent="0.15">
      <c r="A49" s="111"/>
      <c r="B49" s="205"/>
      <c r="C49" s="110" t="s">
        <v>693</v>
      </c>
      <c r="D49" s="13">
        <v>24</v>
      </c>
      <c r="E49" s="13">
        <v>4</v>
      </c>
      <c r="F49" s="13">
        <v>16</v>
      </c>
      <c r="G49" s="13">
        <v>2</v>
      </c>
      <c r="H49" s="13">
        <v>2</v>
      </c>
      <c r="I49" s="13">
        <v>24</v>
      </c>
      <c r="J49" s="13">
        <v>0</v>
      </c>
      <c r="K49" s="13">
        <v>8</v>
      </c>
      <c r="L49" s="13">
        <v>16</v>
      </c>
      <c r="M49" s="13"/>
      <c r="N49" s="13"/>
      <c r="O49" s="13"/>
    </row>
    <row r="50" spans="1:15" ht="15" customHeight="1" x14ac:dyDescent="0.15">
      <c r="A50" s="111"/>
      <c r="B50" s="205"/>
      <c r="C50" s="110" t="s">
        <v>694</v>
      </c>
      <c r="D50" s="13">
        <v>4</v>
      </c>
      <c r="E50" s="13">
        <v>1</v>
      </c>
      <c r="F50" s="13">
        <v>2</v>
      </c>
      <c r="G50" s="13">
        <v>1</v>
      </c>
      <c r="H50" s="13">
        <v>0</v>
      </c>
      <c r="I50" s="13">
        <v>4</v>
      </c>
      <c r="J50" s="13">
        <v>0</v>
      </c>
      <c r="K50" s="13">
        <v>2</v>
      </c>
      <c r="L50" s="13">
        <v>2</v>
      </c>
      <c r="M50" s="13"/>
      <c r="N50" s="13"/>
      <c r="O50" s="13"/>
    </row>
    <row r="51" spans="1:15" ht="15" customHeight="1" x14ac:dyDescent="0.15">
      <c r="A51" s="111"/>
      <c r="B51" s="200"/>
      <c r="C51" s="110" t="s">
        <v>695</v>
      </c>
      <c r="D51" s="13">
        <v>0</v>
      </c>
      <c r="E51" s="13">
        <v>0</v>
      </c>
      <c r="F51" s="13">
        <v>0</v>
      </c>
      <c r="G51" s="13">
        <v>0</v>
      </c>
      <c r="H51" s="13">
        <v>0</v>
      </c>
      <c r="I51" s="13">
        <v>0</v>
      </c>
      <c r="J51" s="13">
        <v>0</v>
      </c>
      <c r="K51" s="13">
        <v>0</v>
      </c>
      <c r="L51" s="13">
        <v>0</v>
      </c>
      <c r="M51" s="13"/>
      <c r="N51" s="13"/>
      <c r="O51" s="13"/>
    </row>
    <row r="52" spans="1:15" ht="15" customHeight="1" x14ac:dyDescent="0.15">
      <c r="A52" s="111"/>
      <c r="B52" s="200"/>
      <c r="C52" s="80" t="s">
        <v>696</v>
      </c>
      <c r="D52" s="13">
        <v>5</v>
      </c>
      <c r="E52" s="13">
        <v>3</v>
      </c>
      <c r="F52" s="13">
        <v>1</v>
      </c>
      <c r="G52" s="13">
        <v>1</v>
      </c>
      <c r="H52" s="13">
        <v>0</v>
      </c>
      <c r="I52" s="13">
        <v>5</v>
      </c>
      <c r="J52" s="13">
        <v>0</v>
      </c>
      <c r="K52" s="13">
        <v>2</v>
      </c>
      <c r="L52" s="13">
        <v>3</v>
      </c>
      <c r="M52" s="13"/>
      <c r="N52" s="13"/>
      <c r="O52" s="13"/>
    </row>
    <row r="53" spans="1:15" ht="15" customHeight="1" x14ac:dyDescent="0.15">
      <c r="A53" s="109"/>
      <c r="B53" s="202"/>
      <c r="C53" s="108" t="s">
        <v>66</v>
      </c>
      <c r="D53" s="13">
        <v>271</v>
      </c>
      <c r="E53" s="13">
        <v>30</v>
      </c>
      <c r="F53" s="13">
        <v>149</v>
      </c>
      <c r="G53" s="13">
        <v>80</v>
      </c>
      <c r="H53" s="13">
        <v>12</v>
      </c>
      <c r="I53" s="13">
        <v>271</v>
      </c>
      <c r="J53" s="13">
        <v>0</v>
      </c>
      <c r="K53" s="13">
        <v>71</v>
      </c>
      <c r="L53" s="13">
        <v>200</v>
      </c>
      <c r="M53" s="13"/>
      <c r="N53" s="13"/>
      <c r="O53" s="13"/>
    </row>
  </sheetData>
  <mergeCells count="4">
    <mergeCell ref="A4:A6"/>
    <mergeCell ref="B19:B23"/>
    <mergeCell ref="A31:A33"/>
    <mergeCell ref="B46:B50"/>
  </mergeCells>
  <phoneticPr fontId="6"/>
  <pageMargins left="0.39370078740157483" right="0.39370078740157483" top="0.39370078740157483" bottom="0.19685039370078741" header="0.19685039370078741" footer="0.19685039370078741"/>
  <pageSetup paperSize="9" scale="75" orientation="landscape" horizontalDpi="200" verticalDpi="200" r:id="rId1"/>
  <headerFooter alignWithMargins="0"/>
  <colBreaks count="2" manualBreakCount="2">
    <brk id="8" max="1048575" man="1"/>
    <brk id="12" max="1048575" man="1"/>
  </col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B1A61D-FC5E-4AB5-A1E9-A5BEB429018F}">
  <dimension ref="A1:H95"/>
  <sheetViews>
    <sheetView showGridLines="0" view="pageBreakPreview" zoomScaleNormal="85" zoomScaleSheetLayoutView="100" workbookViewId="0"/>
  </sheetViews>
  <sheetFormatPr defaultColWidth="8" defaultRowHeight="15" customHeight="1" x14ac:dyDescent="0.15"/>
  <cols>
    <col min="1" max="1" width="13.28515625" style="1" customWidth="1"/>
    <col min="2" max="2" width="4.28515625" style="1" customWidth="1"/>
    <col min="3" max="3" width="31.42578125" style="1" customWidth="1"/>
    <col min="4" max="8" width="11" style="1" customWidth="1"/>
    <col min="9" max="16384" width="8" style="1"/>
  </cols>
  <sheetData>
    <row r="1" spans="1:8" ht="15" customHeight="1" x14ac:dyDescent="0.15">
      <c r="D1" s="1" t="s">
        <v>697</v>
      </c>
    </row>
    <row r="2" spans="1:8" s="7" customFormat="1" ht="45" x14ac:dyDescent="0.15">
      <c r="A2" s="76"/>
      <c r="B2" s="4"/>
      <c r="C2" s="116"/>
      <c r="D2" s="5" t="s">
        <v>0</v>
      </c>
      <c r="E2" s="115" t="s">
        <v>566</v>
      </c>
      <c r="F2" s="454" t="s">
        <v>567</v>
      </c>
      <c r="G2" s="115" t="s">
        <v>568</v>
      </c>
      <c r="H2" s="5" t="s">
        <v>65</v>
      </c>
    </row>
    <row r="3" spans="1:8" ht="15" customHeight="1" x14ac:dyDescent="0.15">
      <c r="A3" s="114" t="s">
        <v>576</v>
      </c>
      <c r="B3" s="17" t="s">
        <v>6</v>
      </c>
      <c r="C3" s="113" t="s">
        <v>16</v>
      </c>
      <c r="D3" s="41">
        <f>D51</f>
        <v>1165</v>
      </c>
      <c r="E3" s="8">
        <f>E51</f>
        <v>75</v>
      </c>
      <c r="F3" s="8">
        <f>F51</f>
        <v>423</v>
      </c>
      <c r="G3" s="8">
        <f>G51</f>
        <v>606</v>
      </c>
      <c r="H3" s="8">
        <f>H51</f>
        <v>61</v>
      </c>
    </row>
    <row r="4" spans="1:8" ht="15" customHeight="1" x14ac:dyDescent="0.15">
      <c r="A4" s="203" t="s">
        <v>20</v>
      </c>
      <c r="B4" s="18" t="s">
        <v>7</v>
      </c>
      <c r="C4" s="112"/>
      <c r="D4" s="29">
        <f>IF(SUM(E4:H4)&gt;100,"－",SUM(E4:H4))</f>
        <v>100</v>
      </c>
      <c r="E4" s="28">
        <f>E51/$D3*100</f>
        <v>6.4377682403433472</v>
      </c>
      <c r="F4" s="28">
        <f>F51/$D3*100</f>
        <v>36.309012875536482</v>
      </c>
      <c r="G4" s="28">
        <f>G51/$D3*100</f>
        <v>52.017167381974247</v>
      </c>
      <c r="H4" s="28">
        <f>H51/$D3*100</f>
        <v>5.2360515021459229</v>
      </c>
    </row>
    <row r="5" spans="1:8" ht="15" customHeight="1" x14ac:dyDescent="0.15">
      <c r="A5" s="203"/>
      <c r="B5" s="18" t="s">
        <v>8</v>
      </c>
      <c r="C5" s="110" t="s">
        <v>134</v>
      </c>
      <c r="D5" s="42">
        <f t="shared" ref="D5:D11" si="0">D53</f>
        <v>132</v>
      </c>
      <c r="E5" s="12">
        <f t="shared" ref="E5:H10" si="1">IF($D5=0,0,E53/$D5*100)</f>
        <v>0</v>
      </c>
      <c r="F5" s="12">
        <f t="shared" si="1"/>
        <v>31.060606060606062</v>
      </c>
      <c r="G5" s="12">
        <f t="shared" si="1"/>
        <v>59.090909090909093</v>
      </c>
      <c r="H5" s="12">
        <f t="shared" si="1"/>
        <v>9.8484848484848477</v>
      </c>
    </row>
    <row r="6" spans="1:8" ht="15" customHeight="1" x14ac:dyDescent="0.15">
      <c r="A6" s="203"/>
      <c r="B6" s="18" t="s">
        <v>9</v>
      </c>
      <c r="C6" s="110" t="s">
        <v>135</v>
      </c>
      <c r="D6" s="42">
        <f t="shared" si="0"/>
        <v>37</v>
      </c>
      <c r="E6" s="12">
        <f t="shared" si="1"/>
        <v>5.4054054054054053</v>
      </c>
      <c r="F6" s="12">
        <f t="shared" si="1"/>
        <v>32.432432432432435</v>
      </c>
      <c r="G6" s="12">
        <f t="shared" si="1"/>
        <v>62.162162162162161</v>
      </c>
      <c r="H6" s="12">
        <f t="shared" si="1"/>
        <v>0</v>
      </c>
    </row>
    <row r="7" spans="1:8" ht="15" customHeight="1" x14ac:dyDescent="0.15">
      <c r="A7" s="111"/>
      <c r="B7" s="18"/>
      <c r="C7" s="110" t="s">
        <v>136</v>
      </c>
      <c r="D7" s="42">
        <f t="shared" si="0"/>
        <v>541</v>
      </c>
      <c r="E7" s="12">
        <f t="shared" si="1"/>
        <v>6.2846580406654349</v>
      </c>
      <c r="F7" s="12">
        <f t="shared" si="1"/>
        <v>40.850277264325321</v>
      </c>
      <c r="G7" s="12">
        <f t="shared" si="1"/>
        <v>50.092421441774491</v>
      </c>
      <c r="H7" s="12">
        <f t="shared" si="1"/>
        <v>2.7726432532347505</v>
      </c>
    </row>
    <row r="8" spans="1:8" ht="15" customHeight="1" x14ac:dyDescent="0.15">
      <c r="A8" s="111"/>
      <c r="B8" s="18"/>
      <c r="C8" s="110" t="s">
        <v>137</v>
      </c>
      <c r="D8" s="42">
        <f t="shared" si="0"/>
        <v>107</v>
      </c>
      <c r="E8" s="12">
        <f t="shared" si="1"/>
        <v>2.8037383177570092</v>
      </c>
      <c r="F8" s="12">
        <f t="shared" si="1"/>
        <v>48.598130841121495</v>
      </c>
      <c r="G8" s="12">
        <f t="shared" si="1"/>
        <v>48.598130841121495</v>
      </c>
      <c r="H8" s="12">
        <f t="shared" si="1"/>
        <v>0</v>
      </c>
    </row>
    <row r="9" spans="1:8" ht="21" customHeight="1" x14ac:dyDescent="0.15">
      <c r="A9" s="111"/>
      <c r="B9" s="18"/>
      <c r="C9" s="464" t="s">
        <v>572</v>
      </c>
      <c r="D9" s="42">
        <f t="shared" si="0"/>
        <v>254</v>
      </c>
      <c r="E9" s="12">
        <f t="shared" si="1"/>
        <v>10.236220472440944</v>
      </c>
      <c r="F9" s="12">
        <f t="shared" si="1"/>
        <v>27.559055118110237</v>
      </c>
      <c r="G9" s="12">
        <f t="shared" si="1"/>
        <v>53.149606299212607</v>
      </c>
      <c r="H9" s="12">
        <f t="shared" si="1"/>
        <v>9.0551181102362204</v>
      </c>
    </row>
    <row r="10" spans="1:8" ht="15" customHeight="1" x14ac:dyDescent="0.15">
      <c r="A10" s="111"/>
      <c r="B10" s="19"/>
      <c r="C10" s="108" t="s">
        <v>66</v>
      </c>
      <c r="D10" s="43">
        <f t="shared" si="0"/>
        <v>94</v>
      </c>
      <c r="E10" s="9">
        <f t="shared" si="1"/>
        <v>10.638297872340425</v>
      </c>
      <c r="F10" s="9">
        <f t="shared" si="1"/>
        <v>28.723404255319153</v>
      </c>
      <c r="G10" s="9">
        <f t="shared" si="1"/>
        <v>50</v>
      </c>
      <c r="H10" s="9">
        <f t="shared" si="1"/>
        <v>10.638297872340425</v>
      </c>
    </row>
    <row r="11" spans="1:8" ht="15" customHeight="1" x14ac:dyDescent="0.15">
      <c r="A11" s="111"/>
      <c r="B11" s="11" t="s">
        <v>2</v>
      </c>
      <c r="C11" s="113" t="s">
        <v>16</v>
      </c>
      <c r="D11" s="42">
        <f t="shared" si="0"/>
        <v>595</v>
      </c>
      <c r="E11" s="20">
        <f>E59</f>
        <v>73</v>
      </c>
      <c r="F11" s="20">
        <f>F59</f>
        <v>204</v>
      </c>
      <c r="G11" s="20">
        <f>G59</f>
        <v>284</v>
      </c>
      <c r="H11" s="20">
        <f>H59</f>
        <v>34</v>
      </c>
    </row>
    <row r="12" spans="1:8" ht="15" customHeight="1" x14ac:dyDescent="0.15">
      <c r="A12" s="111"/>
      <c r="B12" s="11" t="s">
        <v>3</v>
      </c>
      <c r="C12" s="112"/>
      <c r="D12" s="29">
        <f>IF(SUM(E12:H12)&gt;100,"－",SUM(E12:H12))</f>
        <v>99.999999999999986</v>
      </c>
      <c r="E12" s="28">
        <f>E59/$D11*100</f>
        <v>12.268907563025209</v>
      </c>
      <c r="F12" s="28">
        <f>F59/$D11*100</f>
        <v>34.285714285714285</v>
      </c>
      <c r="G12" s="28">
        <f>G59/$D11*100</f>
        <v>47.731092436974791</v>
      </c>
      <c r="H12" s="28">
        <f>H59/$D11*100</f>
        <v>5.7142857142857144</v>
      </c>
    </row>
    <row r="13" spans="1:8" ht="15" customHeight="1" x14ac:dyDescent="0.15">
      <c r="A13" s="111"/>
      <c r="B13" s="11" t="s">
        <v>4</v>
      </c>
      <c r="C13" s="110" t="s">
        <v>134</v>
      </c>
      <c r="D13" s="42">
        <f t="shared" ref="D13:D19" si="2">D61</f>
        <v>0</v>
      </c>
      <c r="E13" s="12">
        <f t="shared" ref="E13:H18" si="3">IF($D13=0,0,E61/$D13*100)</f>
        <v>0</v>
      </c>
      <c r="F13" s="12">
        <f t="shared" si="3"/>
        <v>0</v>
      </c>
      <c r="G13" s="12">
        <f t="shared" si="3"/>
        <v>0</v>
      </c>
      <c r="H13" s="12">
        <f t="shared" si="3"/>
        <v>0</v>
      </c>
    </row>
    <row r="14" spans="1:8" ht="15" customHeight="1" x14ac:dyDescent="0.15">
      <c r="A14" s="111"/>
      <c r="B14" s="11"/>
      <c r="C14" s="110" t="s">
        <v>135</v>
      </c>
      <c r="D14" s="42">
        <f t="shared" si="2"/>
        <v>71</v>
      </c>
      <c r="E14" s="12">
        <f t="shared" si="3"/>
        <v>12.676056338028168</v>
      </c>
      <c r="F14" s="12">
        <f t="shared" si="3"/>
        <v>33.802816901408448</v>
      </c>
      <c r="G14" s="12">
        <f t="shared" si="3"/>
        <v>45.070422535211272</v>
      </c>
      <c r="H14" s="12">
        <f t="shared" si="3"/>
        <v>8.4507042253521121</v>
      </c>
    </row>
    <row r="15" spans="1:8" ht="15" customHeight="1" x14ac:dyDescent="0.15">
      <c r="A15" s="111"/>
      <c r="B15" s="11"/>
      <c r="C15" s="110" t="s">
        <v>136</v>
      </c>
      <c r="D15" s="42">
        <f t="shared" si="2"/>
        <v>184</v>
      </c>
      <c r="E15" s="12">
        <f t="shared" si="3"/>
        <v>11.413043478260869</v>
      </c>
      <c r="F15" s="12">
        <f t="shared" si="3"/>
        <v>34.239130434782609</v>
      </c>
      <c r="G15" s="12">
        <f t="shared" si="3"/>
        <v>51.630434782608688</v>
      </c>
      <c r="H15" s="12">
        <f t="shared" si="3"/>
        <v>2.7173913043478262</v>
      </c>
    </row>
    <row r="16" spans="1:8" ht="15" customHeight="1" x14ac:dyDescent="0.15">
      <c r="A16" s="111"/>
      <c r="B16" s="11"/>
      <c r="C16" s="110" t="s">
        <v>137</v>
      </c>
      <c r="D16" s="42">
        <f t="shared" si="2"/>
        <v>121</v>
      </c>
      <c r="E16" s="12">
        <f t="shared" si="3"/>
        <v>11.570247933884298</v>
      </c>
      <c r="F16" s="12">
        <f t="shared" si="3"/>
        <v>34.710743801652896</v>
      </c>
      <c r="G16" s="12">
        <f t="shared" si="3"/>
        <v>50.413223140495866</v>
      </c>
      <c r="H16" s="12">
        <f t="shared" si="3"/>
        <v>3.3057851239669422</v>
      </c>
    </row>
    <row r="17" spans="1:8" ht="21" customHeight="1" x14ac:dyDescent="0.15">
      <c r="A17" s="111"/>
      <c r="B17" s="11"/>
      <c r="C17" s="464" t="s">
        <v>572</v>
      </c>
      <c r="D17" s="42">
        <f t="shared" si="2"/>
        <v>101</v>
      </c>
      <c r="E17" s="12">
        <f t="shared" si="3"/>
        <v>11.881188118811881</v>
      </c>
      <c r="F17" s="12">
        <f t="shared" si="3"/>
        <v>26.732673267326735</v>
      </c>
      <c r="G17" s="12">
        <f t="shared" si="3"/>
        <v>49.504950495049506</v>
      </c>
      <c r="H17" s="12">
        <f t="shared" si="3"/>
        <v>11.881188118811881</v>
      </c>
    </row>
    <row r="18" spans="1:8" ht="15" customHeight="1" x14ac:dyDescent="0.15">
      <c r="A18" s="111"/>
      <c r="B18" s="11"/>
      <c r="C18" s="108" t="s">
        <v>66</v>
      </c>
      <c r="D18" s="43">
        <f t="shared" si="2"/>
        <v>118</v>
      </c>
      <c r="E18" s="9">
        <f t="shared" si="3"/>
        <v>14.40677966101695</v>
      </c>
      <c r="F18" s="9">
        <f t="shared" si="3"/>
        <v>40.677966101694921</v>
      </c>
      <c r="G18" s="9">
        <f t="shared" si="3"/>
        <v>38.983050847457626</v>
      </c>
      <c r="H18" s="9">
        <f t="shared" si="3"/>
        <v>5.9322033898305087</v>
      </c>
    </row>
    <row r="19" spans="1:8" ht="15" customHeight="1" x14ac:dyDescent="0.15">
      <c r="A19" s="111"/>
      <c r="B19" s="204" t="s">
        <v>5</v>
      </c>
      <c r="C19" s="113" t="s">
        <v>16</v>
      </c>
      <c r="D19" s="42">
        <f t="shared" si="2"/>
        <v>485</v>
      </c>
      <c r="E19" s="20">
        <f>E67</f>
        <v>98</v>
      </c>
      <c r="F19" s="20">
        <f>F67</f>
        <v>176</v>
      </c>
      <c r="G19" s="20">
        <f>G67</f>
        <v>177</v>
      </c>
      <c r="H19" s="20">
        <f>H67</f>
        <v>34</v>
      </c>
    </row>
    <row r="20" spans="1:8" ht="15" customHeight="1" x14ac:dyDescent="0.15">
      <c r="A20" s="111"/>
      <c r="B20" s="205"/>
      <c r="C20" s="112"/>
      <c r="D20" s="29">
        <f>IF(SUM(E20:H20)&gt;100,"－",SUM(E20:H20))</f>
        <v>100</v>
      </c>
      <c r="E20" s="28">
        <f>E67/$D19*100</f>
        <v>20.206185567010309</v>
      </c>
      <c r="F20" s="28">
        <f>F67/$D19*100</f>
        <v>36.288659793814432</v>
      </c>
      <c r="G20" s="28">
        <f>G67/$D19*100</f>
        <v>36.494845360824741</v>
      </c>
      <c r="H20" s="28">
        <f>H67/$D19*100</f>
        <v>7.0103092783505154</v>
      </c>
    </row>
    <row r="21" spans="1:8" ht="15" customHeight="1" x14ac:dyDescent="0.15">
      <c r="A21" s="111"/>
      <c r="B21" s="205"/>
      <c r="C21" s="110" t="s">
        <v>134</v>
      </c>
      <c r="D21" s="42">
        <f t="shared" ref="D21:D27" si="4">D69</f>
        <v>0</v>
      </c>
      <c r="E21" s="12">
        <f t="shared" ref="E21:H26" si="5">IF($D21=0,0,E69/$D21*100)</f>
        <v>0</v>
      </c>
      <c r="F21" s="12">
        <f t="shared" si="5"/>
        <v>0</v>
      </c>
      <c r="G21" s="12">
        <f t="shared" si="5"/>
        <v>0</v>
      </c>
      <c r="H21" s="12">
        <f t="shared" si="5"/>
        <v>0</v>
      </c>
    </row>
    <row r="22" spans="1:8" ht="15" customHeight="1" x14ac:dyDescent="0.15">
      <c r="A22" s="111"/>
      <c r="B22" s="205"/>
      <c r="C22" s="110" t="s">
        <v>135</v>
      </c>
      <c r="D22" s="42">
        <f t="shared" si="4"/>
        <v>57</v>
      </c>
      <c r="E22" s="12">
        <f t="shared" si="5"/>
        <v>22.807017543859647</v>
      </c>
      <c r="F22" s="12">
        <f t="shared" si="5"/>
        <v>28.07017543859649</v>
      </c>
      <c r="G22" s="12">
        <f t="shared" si="5"/>
        <v>38.596491228070171</v>
      </c>
      <c r="H22" s="12">
        <f t="shared" si="5"/>
        <v>10.526315789473683</v>
      </c>
    </row>
    <row r="23" spans="1:8" ht="15" customHeight="1" x14ac:dyDescent="0.15">
      <c r="A23" s="111"/>
      <c r="B23" s="205"/>
      <c r="C23" s="110" t="s">
        <v>136</v>
      </c>
      <c r="D23" s="42">
        <f t="shared" si="4"/>
        <v>141</v>
      </c>
      <c r="E23" s="12">
        <f t="shared" si="5"/>
        <v>14.893617021276595</v>
      </c>
      <c r="F23" s="12">
        <f t="shared" si="5"/>
        <v>44.680851063829785</v>
      </c>
      <c r="G23" s="12">
        <f t="shared" si="5"/>
        <v>33.333333333333329</v>
      </c>
      <c r="H23" s="12">
        <f t="shared" si="5"/>
        <v>7.0921985815602842</v>
      </c>
    </row>
    <row r="24" spans="1:8" ht="15" customHeight="1" x14ac:dyDescent="0.15">
      <c r="A24" s="111"/>
      <c r="B24" s="200"/>
      <c r="C24" s="110" t="s">
        <v>137</v>
      </c>
      <c r="D24" s="42">
        <f t="shared" si="4"/>
        <v>84</v>
      </c>
      <c r="E24" s="12">
        <f t="shared" si="5"/>
        <v>14.285714285714285</v>
      </c>
      <c r="F24" s="12">
        <f t="shared" si="5"/>
        <v>40.476190476190474</v>
      </c>
      <c r="G24" s="12">
        <f t="shared" si="5"/>
        <v>44.047619047619044</v>
      </c>
      <c r="H24" s="12">
        <f t="shared" si="5"/>
        <v>1.1904761904761905</v>
      </c>
    </row>
    <row r="25" spans="1:8" ht="21" customHeight="1" x14ac:dyDescent="0.15">
      <c r="A25" s="111"/>
      <c r="B25" s="200"/>
      <c r="C25" s="464" t="s">
        <v>572</v>
      </c>
      <c r="D25" s="42">
        <f t="shared" si="4"/>
        <v>51</v>
      </c>
      <c r="E25" s="12">
        <f t="shared" si="5"/>
        <v>29.411764705882355</v>
      </c>
      <c r="F25" s="12">
        <f t="shared" si="5"/>
        <v>27.450980392156865</v>
      </c>
      <c r="G25" s="12">
        <f t="shared" si="5"/>
        <v>43.137254901960787</v>
      </c>
      <c r="H25" s="12">
        <f t="shared" si="5"/>
        <v>0</v>
      </c>
    </row>
    <row r="26" spans="1:8" ht="15" customHeight="1" x14ac:dyDescent="0.15">
      <c r="A26" s="109"/>
      <c r="B26" s="202"/>
      <c r="C26" s="108" t="s">
        <v>66</v>
      </c>
      <c r="D26" s="43">
        <f t="shared" si="4"/>
        <v>152</v>
      </c>
      <c r="E26" s="9">
        <f t="shared" si="5"/>
        <v>24.342105263157894</v>
      </c>
      <c r="F26" s="9">
        <f t="shared" si="5"/>
        <v>32.236842105263158</v>
      </c>
      <c r="G26" s="9">
        <f t="shared" si="5"/>
        <v>32.236842105263158</v>
      </c>
      <c r="H26" s="9">
        <f t="shared" si="5"/>
        <v>11.184210526315789</v>
      </c>
    </row>
    <row r="27" spans="1:8" ht="15" customHeight="1" x14ac:dyDescent="0.15">
      <c r="A27" s="114" t="s">
        <v>577</v>
      </c>
      <c r="B27" s="17" t="s">
        <v>6</v>
      </c>
      <c r="C27" s="113" t="s">
        <v>16</v>
      </c>
      <c r="D27" s="41">
        <f t="shared" si="4"/>
        <v>1165</v>
      </c>
      <c r="E27" s="8">
        <f>E75</f>
        <v>75</v>
      </c>
      <c r="F27" s="8">
        <f>F75</f>
        <v>423</v>
      </c>
      <c r="G27" s="8">
        <f>G75</f>
        <v>606</v>
      </c>
      <c r="H27" s="8">
        <f>H75</f>
        <v>61</v>
      </c>
    </row>
    <row r="28" spans="1:8" ht="15" customHeight="1" x14ac:dyDescent="0.15">
      <c r="A28" s="203" t="s">
        <v>22</v>
      </c>
      <c r="B28" s="18" t="s">
        <v>7</v>
      </c>
      <c r="C28" s="112"/>
      <c r="D28" s="29">
        <f>IF(SUM(E28:H28)&gt;100,"－",SUM(E28:H28))</f>
        <v>100</v>
      </c>
      <c r="E28" s="28">
        <f>E75/$D27*100</f>
        <v>6.4377682403433472</v>
      </c>
      <c r="F28" s="28">
        <f>F75/$D27*100</f>
        <v>36.309012875536482</v>
      </c>
      <c r="G28" s="28">
        <f>G75/$D27*100</f>
        <v>52.017167381974247</v>
      </c>
      <c r="H28" s="28">
        <f>H75/$D27*100</f>
        <v>5.2360515021459229</v>
      </c>
    </row>
    <row r="29" spans="1:8" ht="15" customHeight="1" x14ac:dyDescent="0.15">
      <c r="A29" s="203"/>
      <c r="B29" s="18" t="s">
        <v>8</v>
      </c>
      <c r="C29" s="110" t="s">
        <v>138</v>
      </c>
      <c r="D29" s="42">
        <f t="shared" ref="D29:D34" si="6">D77</f>
        <v>41</v>
      </c>
      <c r="E29" s="12">
        <f t="shared" ref="E29:H33" si="7">IF($D29=0,0,E77/$D29*100)</f>
        <v>4.8780487804878048</v>
      </c>
      <c r="F29" s="12">
        <f t="shared" si="7"/>
        <v>34.146341463414636</v>
      </c>
      <c r="G29" s="12">
        <f t="shared" si="7"/>
        <v>60.975609756097562</v>
      </c>
      <c r="H29" s="12">
        <f t="shared" si="7"/>
        <v>0</v>
      </c>
    </row>
    <row r="30" spans="1:8" ht="15" customHeight="1" x14ac:dyDescent="0.15">
      <c r="A30" s="203"/>
      <c r="B30" s="18" t="s">
        <v>9</v>
      </c>
      <c r="C30" s="123" t="s">
        <v>139</v>
      </c>
      <c r="D30" s="42">
        <f t="shared" si="6"/>
        <v>729</v>
      </c>
      <c r="E30" s="12">
        <f t="shared" si="7"/>
        <v>6.8587105624142666</v>
      </c>
      <c r="F30" s="12">
        <f t="shared" si="7"/>
        <v>30.864197530864196</v>
      </c>
      <c r="G30" s="12">
        <f t="shared" si="7"/>
        <v>56.515775034293561</v>
      </c>
      <c r="H30" s="12">
        <f t="shared" si="7"/>
        <v>5.761316872427984</v>
      </c>
    </row>
    <row r="31" spans="1:8" ht="15" customHeight="1" x14ac:dyDescent="0.15">
      <c r="A31" s="111"/>
      <c r="B31" s="18"/>
      <c r="C31" s="110" t="s">
        <v>140</v>
      </c>
      <c r="D31" s="42">
        <f t="shared" si="6"/>
        <v>350</v>
      </c>
      <c r="E31" s="12">
        <f t="shared" si="7"/>
        <v>4.8571428571428568</v>
      </c>
      <c r="F31" s="12">
        <f t="shared" si="7"/>
        <v>48.285714285714285</v>
      </c>
      <c r="G31" s="12">
        <f t="shared" si="7"/>
        <v>44</v>
      </c>
      <c r="H31" s="12">
        <f t="shared" si="7"/>
        <v>2.8571428571428572</v>
      </c>
    </row>
    <row r="32" spans="1:8" ht="15" customHeight="1" x14ac:dyDescent="0.15">
      <c r="A32" s="111"/>
      <c r="B32" s="18"/>
      <c r="C32" s="110" t="s">
        <v>47</v>
      </c>
      <c r="D32" s="42">
        <f t="shared" si="6"/>
        <v>10</v>
      </c>
      <c r="E32" s="12">
        <f t="shared" si="7"/>
        <v>20</v>
      </c>
      <c r="F32" s="12">
        <f t="shared" si="7"/>
        <v>30</v>
      </c>
      <c r="G32" s="12">
        <f t="shared" si="7"/>
        <v>40</v>
      </c>
      <c r="H32" s="12">
        <f t="shared" si="7"/>
        <v>10</v>
      </c>
    </row>
    <row r="33" spans="1:8" ht="15" customHeight="1" x14ac:dyDescent="0.15">
      <c r="A33" s="111"/>
      <c r="B33" s="19"/>
      <c r="C33" s="108" t="s">
        <v>65</v>
      </c>
      <c r="D33" s="42">
        <f t="shared" si="6"/>
        <v>35</v>
      </c>
      <c r="E33" s="12">
        <f t="shared" si="7"/>
        <v>11.428571428571429</v>
      </c>
      <c r="F33" s="12">
        <f t="shared" si="7"/>
        <v>34.285714285714285</v>
      </c>
      <c r="G33" s="12">
        <f t="shared" si="7"/>
        <v>31.428571428571427</v>
      </c>
      <c r="H33" s="12">
        <f t="shared" si="7"/>
        <v>22.857142857142858</v>
      </c>
    </row>
    <row r="34" spans="1:8" ht="15" customHeight="1" x14ac:dyDescent="0.15">
      <c r="A34" s="111"/>
      <c r="B34" s="11" t="s">
        <v>2</v>
      </c>
      <c r="C34" s="113" t="s">
        <v>16</v>
      </c>
      <c r="D34" s="41">
        <f t="shared" si="6"/>
        <v>595</v>
      </c>
      <c r="E34" s="8">
        <f>E82</f>
        <v>73</v>
      </c>
      <c r="F34" s="8">
        <f>F82</f>
        <v>204</v>
      </c>
      <c r="G34" s="8">
        <f>G82</f>
        <v>284</v>
      </c>
      <c r="H34" s="8">
        <f>H82</f>
        <v>34</v>
      </c>
    </row>
    <row r="35" spans="1:8" ht="15" customHeight="1" x14ac:dyDescent="0.15">
      <c r="A35" s="111"/>
      <c r="B35" s="11" t="s">
        <v>3</v>
      </c>
      <c r="C35" s="112"/>
      <c r="D35" s="29">
        <f>IF(SUM(E35:H35)&gt;100,"－",SUM(E35:H35))</f>
        <v>99.999999999999986</v>
      </c>
      <c r="E35" s="28">
        <f>E82/$D34*100</f>
        <v>12.268907563025209</v>
      </c>
      <c r="F35" s="28">
        <f>F82/$D34*100</f>
        <v>34.285714285714285</v>
      </c>
      <c r="G35" s="28">
        <f>G82/$D34*100</f>
        <v>47.731092436974791</v>
      </c>
      <c r="H35" s="28">
        <f>H82/$D34*100</f>
        <v>5.7142857142857144</v>
      </c>
    </row>
    <row r="36" spans="1:8" ht="15" customHeight="1" x14ac:dyDescent="0.15">
      <c r="A36" s="111"/>
      <c r="B36" s="11" t="s">
        <v>4</v>
      </c>
      <c r="C36" s="110" t="s">
        <v>138</v>
      </c>
      <c r="D36" s="42">
        <f t="shared" ref="D36:D41" si="8">D84</f>
        <v>32</v>
      </c>
      <c r="E36" s="12">
        <f t="shared" ref="E36:H40" si="9">IF($D36=0,0,E84/$D36*100)</f>
        <v>18.75</v>
      </c>
      <c r="F36" s="12">
        <f t="shared" si="9"/>
        <v>31.25</v>
      </c>
      <c r="G36" s="12">
        <f t="shared" si="9"/>
        <v>40.625</v>
      </c>
      <c r="H36" s="12">
        <f t="shared" si="9"/>
        <v>9.375</v>
      </c>
    </row>
    <row r="37" spans="1:8" ht="15" customHeight="1" x14ac:dyDescent="0.15">
      <c r="A37" s="111"/>
      <c r="B37" s="11"/>
      <c r="C37" s="123" t="s">
        <v>139</v>
      </c>
      <c r="D37" s="42">
        <f t="shared" si="8"/>
        <v>309</v>
      </c>
      <c r="E37" s="12">
        <f t="shared" si="9"/>
        <v>11.650485436893204</v>
      </c>
      <c r="F37" s="12">
        <f t="shared" si="9"/>
        <v>33.333333333333329</v>
      </c>
      <c r="G37" s="12">
        <f t="shared" si="9"/>
        <v>49.838187702265373</v>
      </c>
      <c r="H37" s="12">
        <f t="shared" si="9"/>
        <v>5.1779935275080913</v>
      </c>
    </row>
    <row r="38" spans="1:8" ht="15" customHeight="1" x14ac:dyDescent="0.15">
      <c r="A38" s="111"/>
      <c r="B38" s="11"/>
      <c r="C38" s="110" t="s">
        <v>140</v>
      </c>
      <c r="D38" s="42">
        <f t="shared" si="8"/>
        <v>149</v>
      </c>
      <c r="E38" s="12">
        <f t="shared" si="9"/>
        <v>9.3959731543624159</v>
      </c>
      <c r="F38" s="12">
        <f t="shared" si="9"/>
        <v>34.899328859060404</v>
      </c>
      <c r="G38" s="12">
        <f t="shared" si="9"/>
        <v>51.677852348993291</v>
      </c>
      <c r="H38" s="12">
        <f t="shared" si="9"/>
        <v>4.0268456375838921</v>
      </c>
    </row>
    <row r="39" spans="1:8" ht="15" customHeight="1" x14ac:dyDescent="0.15">
      <c r="A39" s="111"/>
      <c r="B39" s="11"/>
      <c r="C39" s="110" t="s">
        <v>47</v>
      </c>
      <c r="D39" s="42">
        <f t="shared" si="8"/>
        <v>4</v>
      </c>
      <c r="E39" s="12">
        <f t="shared" si="9"/>
        <v>25</v>
      </c>
      <c r="F39" s="12">
        <f t="shared" si="9"/>
        <v>25</v>
      </c>
      <c r="G39" s="12">
        <f t="shared" si="9"/>
        <v>25</v>
      </c>
      <c r="H39" s="12">
        <f t="shared" si="9"/>
        <v>25</v>
      </c>
    </row>
    <row r="40" spans="1:8" ht="15" customHeight="1" x14ac:dyDescent="0.15">
      <c r="A40" s="111"/>
      <c r="B40" s="11"/>
      <c r="C40" s="108" t="s">
        <v>65</v>
      </c>
      <c r="D40" s="42">
        <f t="shared" si="8"/>
        <v>101</v>
      </c>
      <c r="E40" s="12">
        <f t="shared" si="9"/>
        <v>15.841584158415841</v>
      </c>
      <c r="F40" s="12">
        <f t="shared" si="9"/>
        <v>37.623762376237622</v>
      </c>
      <c r="G40" s="12">
        <f t="shared" si="9"/>
        <v>38.613861386138616</v>
      </c>
      <c r="H40" s="12">
        <f t="shared" si="9"/>
        <v>7.9207920792079207</v>
      </c>
    </row>
    <row r="41" spans="1:8" ht="15" customHeight="1" x14ac:dyDescent="0.15">
      <c r="A41" s="111"/>
      <c r="B41" s="204" t="s">
        <v>5</v>
      </c>
      <c r="C41" s="113" t="s">
        <v>16</v>
      </c>
      <c r="D41" s="41">
        <f t="shared" si="8"/>
        <v>485</v>
      </c>
      <c r="E41" s="8">
        <f>E89</f>
        <v>98</v>
      </c>
      <c r="F41" s="8">
        <f>F89</f>
        <v>176</v>
      </c>
      <c r="G41" s="8">
        <f>G89</f>
        <v>177</v>
      </c>
      <c r="H41" s="8">
        <f>H89</f>
        <v>34</v>
      </c>
    </row>
    <row r="42" spans="1:8" ht="15" customHeight="1" x14ac:dyDescent="0.15">
      <c r="A42" s="111"/>
      <c r="B42" s="205"/>
      <c r="C42" s="112"/>
      <c r="D42" s="29">
        <f>IF(SUM(E42:H42)&gt;100,"－",SUM(E42:H42))</f>
        <v>100</v>
      </c>
      <c r="E42" s="28">
        <f>E89/$D41*100</f>
        <v>20.206185567010309</v>
      </c>
      <c r="F42" s="28">
        <f>F89/$D41*100</f>
        <v>36.288659793814432</v>
      </c>
      <c r="G42" s="28">
        <f>G89/$D41*100</f>
        <v>36.494845360824741</v>
      </c>
      <c r="H42" s="28">
        <f>H89/$D41*100</f>
        <v>7.0103092783505154</v>
      </c>
    </row>
    <row r="43" spans="1:8" ht="15" customHeight="1" x14ac:dyDescent="0.15">
      <c r="A43" s="111"/>
      <c r="B43" s="205"/>
      <c r="C43" s="110" t="s">
        <v>138</v>
      </c>
      <c r="D43" s="42">
        <f>D91</f>
        <v>44</v>
      </c>
      <c r="E43" s="12">
        <f t="shared" ref="E43:H47" si="10">IF($D43=0,0,E91/$D43*100)</f>
        <v>27.27272727272727</v>
      </c>
      <c r="F43" s="12">
        <f t="shared" si="10"/>
        <v>27.27272727272727</v>
      </c>
      <c r="G43" s="12">
        <f t="shared" si="10"/>
        <v>38.636363636363633</v>
      </c>
      <c r="H43" s="12">
        <f t="shared" si="10"/>
        <v>6.8181818181818175</v>
      </c>
    </row>
    <row r="44" spans="1:8" ht="15" customHeight="1" x14ac:dyDescent="0.15">
      <c r="A44" s="111"/>
      <c r="B44" s="205"/>
      <c r="C44" s="123" t="s">
        <v>139</v>
      </c>
      <c r="D44" s="42">
        <f>D92</f>
        <v>193</v>
      </c>
      <c r="E44" s="12">
        <f t="shared" si="10"/>
        <v>18.652849740932641</v>
      </c>
      <c r="F44" s="12">
        <f t="shared" si="10"/>
        <v>37.823834196891191</v>
      </c>
      <c r="G44" s="12">
        <f t="shared" si="10"/>
        <v>40.414507772020727</v>
      </c>
      <c r="H44" s="12">
        <f t="shared" si="10"/>
        <v>3.1088082901554404</v>
      </c>
    </row>
    <row r="45" spans="1:8" ht="15" customHeight="1" x14ac:dyDescent="0.15">
      <c r="A45" s="111"/>
      <c r="B45" s="205"/>
      <c r="C45" s="110" t="s">
        <v>140</v>
      </c>
      <c r="D45" s="42">
        <f>D93</f>
        <v>108</v>
      </c>
      <c r="E45" s="12">
        <f t="shared" si="10"/>
        <v>13.888888888888889</v>
      </c>
      <c r="F45" s="12">
        <f t="shared" si="10"/>
        <v>44.444444444444443</v>
      </c>
      <c r="G45" s="12">
        <f t="shared" si="10"/>
        <v>37.037037037037038</v>
      </c>
      <c r="H45" s="12">
        <f t="shared" si="10"/>
        <v>4.6296296296296298</v>
      </c>
    </row>
    <row r="46" spans="1:8" ht="15" customHeight="1" x14ac:dyDescent="0.15">
      <c r="A46" s="111"/>
      <c r="B46" s="200"/>
      <c r="C46" s="110" t="s">
        <v>47</v>
      </c>
      <c r="D46" s="42">
        <f>D94</f>
        <v>6</v>
      </c>
      <c r="E46" s="12">
        <f t="shared" si="10"/>
        <v>50</v>
      </c>
      <c r="F46" s="12">
        <f t="shared" si="10"/>
        <v>16.666666666666664</v>
      </c>
      <c r="G46" s="12">
        <f t="shared" si="10"/>
        <v>16.666666666666664</v>
      </c>
      <c r="H46" s="12">
        <f t="shared" si="10"/>
        <v>16.666666666666664</v>
      </c>
    </row>
    <row r="47" spans="1:8" ht="15" customHeight="1" x14ac:dyDescent="0.15">
      <c r="A47" s="109"/>
      <c r="B47" s="202"/>
      <c r="C47" s="108" t="s">
        <v>65</v>
      </c>
      <c r="D47" s="43">
        <f>D95</f>
        <v>134</v>
      </c>
      <c r="E47" s="9">
        <f t="shared" si="10"/>
        <v>23.880597014925371</v>
      </c>
      <c r="F47" s="9">
        <f t="shared" si="10"/>
        <v>31.343283582089555</v>
      </c>
      <c r="G47" s="9">
        <f t="shared" si="10"/>
        <v>30.597014925373134</v>
      </c>
      <c r="H47" s="9">
        <f t="shared" si="10"/>
        <v>14.17910447761194</v>
      </c>
    </row>
    <row r="51" spans="1:8" ht="15" customHeight="1" x14ac:dyDescent="0.15">
      <c r="A51" s="114" t="s">
        <v>576</v>
      </c>
      <c r="B51" s="17" t="s">
        <v>6</v>
      </c>
      <c r="C51" s="113" t="s">
        <v>16</v>
      </c>
      <c r="D51" s="13">
        <v>1165</v>
      </c>
      <c r="E51" s="13">
        <v>75</v>
      </c>
      <c r="F51" s="13">
        <v>423</v>
      </c>
      <c r="G51" s="13">
        <v>606</v>
      </c>
      <c r="H51" s="13">
        <v>61</v>
      </c>
    </row>
    <row r="52" spans="1:8" ht="15" customHeight="1" x14ac:dyDescent="0.15">
      <c r="A52" s="203" t="s">
        <v>20</v>
      </c>
      <c r="B52" s="18" t="s">
        <v>7</v>
      </c>
      <c r="C52" s="112"/>
      <c r="D52" s="13"/>
      <c r="E52" s="13"/>
      <c r="F52" s="13"/>
      <c r="G52" s="13"/>
      <c r="H52" s="13"/>
    </row>
    <row r="53" spans="1:8" ht="15" customHeight="1" x14ac:dyDescent="0.15">
      <c r="A53" s="203"/>
      <c r="B53" s="18" t="s">
        <v>8</v>
      </c>
      <c r="C53" s="110" t="s">
        <v>134</v>
      </c>
      <c r="D53" s="13">
        <v>132</v>
      </c>
      <c r="E53" s="13">
        <v>0</v>
      </c>
      <c r="F53" s="13">
        <v>41</v>
      </c>
      <c r="G53" s="13">
        <v>78</v>
      </c>
      <c r="H53" s="13">
        <v>13</v>
      </c>
    </row>
    <row r="54" spans="1:8" ht="15" customHeight="1" x14ac:dyDescent="0.15">
      <c r="A54" s="203"/>
      <c r="B54" s="18" t="s">
        <v>9</v>
      </c>
      <c r="C54" s="110" t="s">
        <v>135</v>
      </c>
      <c r="D54" s="13">
        <v>37</v>
      </c>
      <c r="E54" s="13">
        <v>2</v>
      </c>
      <c r="F54" s="13">
        <v>12</v>
      </c>
      <c r="G54" s="13">
        <v>23</v>
      </c>
      <c r="H54" s="13">
        <v>0</v>
      </c>
    </row>
    <row r="55" spans="1:8" ht="15" customHeight="1" x14ac:dyDescent="0.15">
      <c r="A55" s="111"/>
      <c r="B55" s="18"/>
      <c r="C55" s="110" t="s">
        <v>136</v>
      </c>
      <c r="D55" s="13">
        <v>541</v>
      </c>
      <c r="E55" s="13">
        <v>34</v>
      </c>
      <c r="F55" s="13">
        <v>221</v>
      </c>
      <c r="G55" s="13">
        <v>271</v>
      </c>
      <c r="H55" s="13">
        <v>15</v>
      </c>
    </row>
    <row r="56" spans="1:8" ht="15" customHeight="1" x14ac:dyDescent="0.15">
      <c r="A56" s="111"/>
      <c r="B56" s="18"/>
      <c r="C56" s="110" t="s">
        <v>571</v>
      </c>
      <c r="D56" s="13">
        <v>107</v>
      </c>
      <c r="E56" s="13">
        <v>3</v>
      </c>
      <c r="F56" s="13">
        <v>52</v>
      </c>
      <c r="G56" s="13">
        <v>52</v>
      </c>
      <c r="H56" s="13">
        <v>0</v>
      </c>
    </row>
    <row r="57" spans="1:8" ht="15" customHeight="1" x14ac:dyDescent="0.15">
      <c r="A57" s="111"/>
      <c r="B57" s="18"/>
      <c r="C57" s="464" t="s">
        <v>572</v>
      </c>
      <c r="D57" s="13">
        <v>254</v>
      </c>
      <c r="E57" s="13">
        <v>26</v>
      </c>
      <c r="F57" s="13">
        <v>70</v>
      </c>
      <c r="G57" s="13">
        <v>135</v>
      </c>
      <c r="H57" s="13">
        <v>23</v>
      </c>
    </row>
    <row r="58" spans="1:8" ht="15" customHeight="1" x14ac:dyDescent="0.15">
      <c r="A58" s="111"/>
      <c r="B58" s="19"/>
      <c r="C58" s="108" t="s">
        <v>66</v>
      </c>
      <c r="D58" s="13">
        <v>94</v>
      </c>
      <c r="E58" s="13">
        <v>10</v>
      </c>
      <c r="F58" s="13">
        <v>27</v>
      </c>
      <c r="G58" s="13">
        <v>47</v>
      </c>
      <c r="H58" s="13">
        <v>10</v>
      </c>
    </row>
    <row r="59" spans="1:8" ht="15" customHeight="1" x14ac:dyDescent="0.15">
      <c r="A59" s="111"/>
      <c r="B59" s="11" t="s">
        <v>2</v>
      </c>
      <c r="C59" s="113" t="s">
        <v>16</v>
      </c>
      <c r="D59" s="13">
        <v>595</v>
      </c>
      <c r="E59" s="13">
        <v>73</v>
      </c>
      <c r="F59" s="13">
        <v>204</v>
      </c>
      <c r="G59" s="13">
        <v>284</v>
      </c>
      <c r="H59" s="13">
        <v>34</v>
      </c>
    </row>
    <row r="60" spans="1:8" ht="15" customHeight="1" x14ac:dyDescent="0.15">
      <c r="A60" s="111"/>
      <c r="B60" s="11" t="s">
        <v>3</v>
      </c>
      <c r="C60" s="112"/>
      <c r="D60" s="13"/>
      <c r="E60" s="13"/>
      <c r="F60" s="13"/>
      <c r="G60" s="13"/>
      <c r="H60" s="13"/>
    </row>
    <row r="61" spans="1:8" ht="15" customHeight="1" x14ac:dyDescent="0.15">
      <c r="A61" s="111"/>
      <c r="B61" s="11" t="s">
        <v>4</v>
      </c>
      <c r="C61" s="110" t="s">
        <v>134</v>
      </c>
      <c r="D61" s="13">
        <v>0</v>
      </c>
      <c r="E61" s="13">
        <v>0</v>
      </c>
      <c r="F61" s="13">
        <v>0</v>
      </c>
      <c r="G61" s="13">
        <v>0</v>
      </c>
      <c r="H61" s="13">
        <v>0</v>
      </c>
    </row>
    <row r="62" spans="1:8" ht="15" customHeight="1" x14ac:dyDescent="0.15">
      <c r="A62" s="111"/>
      <c r="B62" s="11"/>
      <c r="C62" s="110" t="s">
        <v>135</v>
      </c>
      <c r="D62" s="13">
        <v>71</v>
      </c>
      <c r="E62" s="13">
        <v>9</v>
      </c>
      <c r="F62" s="13">
        <v>24</v>
      </c>
      <c r="G62" s="13">
        <v>32</v>
      </c>
      <c r="H62" s="13">
        <v>6</v>
      </c>
    </row>
    <row r="63" spans="1:8" ht="15" customHeight="1" x14ac:dyDescent="0.15">
      <c r="A63" s="111"/>
      <c r="B63" s="11"/>
      <c r="C63" s="110" t="s">
        <v>136</v>
      </c>
      <c r="D63" s="13">
        <v>184</v>
      </c>
      <c r="E63" s="13">
        <v>21</v>
      </c>
      <c r="F63" s="13">
        <v>63</v>
      </c>
      <c r="G63" s="13">
        <v>95</v>
      </c>
      <c r="H63" s="13">
        <v>5</v>
      </c>
    </row>
    <row r="64" spans="1:8" ht="15" customHeight="1" x14ac:dyDescent="0.15">
      <c r="A64" s="111"/>
      <c r="B64" s="11"/>
      <c r="C64" s="110" t="s">
        <v>571</v>
      </c>
      <c r="D64" s="13">
        <v>121</v>
      </c>
      <c r="E64" s="13">
        <v>14</v>
      </c>
      <c r="F64" s="13">
        <v>42</v>
      </c>
      <c r="G64" s="13">
        <v>61</v>
      </c>
      <c r="H64" s="13">
        <v>4</v>
      </c>
    </row>
    <row r="65" spans="1:8" ht="15" customHeight="1" x14ac:dyDescent="0.15">
      <c r="A65" s="111"/>
      <c r="B65" s="11"/>
      <c r="C65" s="464" t="s">
        <v>572</v>
      </c>
      <c r="D65" s="13">
        <v>101</v>
      </c>
      <c r="E65" s="13">
        <v>12</v>
      </c>
      <c r="F65" s="13">
        <v>27</v>
      </c>
      <c r="G65" s="13">
        <v>50</v>
      </c>
      <c r="H65" s="13">
        <v>12</v>
      </c>
    </row>
    <row r="66" spans="1:8" ht="15" customHeight="1" x14ac:dyDescent="0.15">
      <c r="A66" s="111"/>
      <c r="B66" s="11"/>
      <c r="C66" s="108" t="s">
        <v>66</v>
      </c>
      <c r="D66" s="13">
        <v>118</v>
      </c>
      <c r="E66" s="13">
        <v>17</v>
      </c>
      <c r="F66" s="13">
        <v>48</v>
      </c>
      <c r="G66" s="13">
        <v>46</v>
      </c>
      <c r="H66" s="13">
        <v>7</v>
      </c>
    </row>
    <row r="67" spans="1:8" ht="15" customHeight="1" x14ac:dyDescent="0.15">
      <c r="A67" s="111"/>
      <c r="B67" s="204" t="s">
        <v>5</v>
      </c>
      <c r="C67" s="113" t="s">
        <v>16</v>
      </c>
      <c r="D67" s="13">
        <v>485</v>
      </c>
      <c r="E67" s="13">
        <v>98</v>
      </c>
      <c r="F67" s="13">
        <v>176</v>
      </c>
      <c r="G67" s="13">
        <v>177</v>
      </c>
      <c r="H67" s="13">
        <v>34</v>
      </c>
    </row>
    <row r="68" spans="1:8" ht="15" customHeight="1" x14ac:dyDescent="0.15">
      <c r="A68" s="111"/>
      <c r="B68" s="205"/>
      <c r="C68" s="112"/>
      <c r="D68" s="13"/>
      <c r="E68" s="13"/>
      <c r="F68" s="13"/>
      <c r="G68" s="13"/>
      <c r="H68" s="13"/>
    </row>
    <row r="69" spans="1:8" ht="15" customHeight="1" x14ac:dyDescent="0.15">
      <c r="A69" s="111"/>
      <c r="B69" s="205"/>
      <c r="C69" s="110" t="s">
        <v>134</v>
      </c>
      <c r="D69" s="13">
        <v>0</v>
      </c>
      <c r="E69" s="13">
        <v>0</v>
      </c>
      <c r="F69" s="13">
        <v>0</v>
      </c>
      <c r="G69" s="13">
        <v>0</v>
      </c>
      <c r="H69" s="13">
        <v>0</v>
      </c>
    </row>
    <row r="70" spans="1:8" ht="15" customHeight="1" x14ac:dyDescent="0.15">
      <c r="A70" s="111"/>
      <c r="B70" s="205"/>
      <c r="C70" s="110" t="s">
        <v>135</v>
      </c>
      <c r="D70" s="13">
        <v>57</v>
      </c>
      <c r="E70" s="13">
        <v>13</v>
      </c>
      <c r="F70" s="13">
        <v>16</v>
      </c>
      <c r="G70" s="13">
        <v>22</v>
      </c>
      <c r="H70" s="13">
        <v>6</v>
      </c>
    </row>
    <row r="71" spans="1:8" ht="15" customHeight="1" x14ac:dyDescent="0.15">
      <c r="A71" s="111"/>
      <c r="B71" s="205"/>
      <c r="C71" s="110" t="s">
        <v>136</v>
      </c>
      <c r="D71" s="13">
        <v>141</v>
      </c>
      <c r="E71" s="13">
        <v>21</v>
      </c>
      <c r="F71" s="13">
        <v>63</v>
      </c>
      <c r="G71" s="13">
        <v>47</v>
      </c>
      <c r="H71" s="13">
        <v>10</v>
      </c>
    </row>
    <row r="72" spans="1:8" ht="15" customHeight="1" x14ac:dyDescent="0.15">
      <c r="A72" s="111"/>
      <c r="B72" s="200"/>
      <c r="C72" s="110" t="s">
        <v>571</v>
      </c>
      <c r="D72" s="13">
        <v>84</v>
      </c>
      <c r="E72" s="13">
        <v>12</v>
      </c>
      <c r="F72" s="13">
        <v>34</v>
      </c>
      <c r="G72" s="13">
        <v>37</v>
      </c>
      <c r="H72" s="13">
        <v>1</v>
      </c>
    </row>
    <row r="73" spans="1:8" ht="15" customHeight="1" x14ac:dyDescent="0.15">
      <c r="A73" s="111"/>
      <c r="B73" s="200"/>
      <c r="C73" s="464" t="s">
        <v>572</v>
      </c>
      <c r="D73" s="13">
        <v>51</v>
      </c>
      <c r="E73" s="13">
        <v>15</v>
      </c>
      <c r="F73" s="13">
        <v>14</v>
      </c>
      <c r="G73" s="13">
        <v>22</v>
      </c>
      <c r="H73" s="13">
        <v>0</v>
      </c>
    </row>
    <row r="74" spans="1:8" ht="15" customHeight="1" x14ac:dyDescent="0.15">
      <c r="A74" s="109"/>
      <c r="B74" s="202"/>
      <c r="C74" s="108" t="s">
        <v>66</v>
      </c>
      <c r="D74" s="13">
        <v>152</v>
      </c>
      <c r="E74" s="13">
        <v>37</v>
      </c>
      <c r="F74" s="13">
        <v>49</v>
      </c>
      <c r="G74" s="13">
        <v>49</v>
      </c>
      <c r="H74" s="13">
        <v>17</v>
      </c>
    </row>
    <row r="75" spans="1:8" ht="15" customHeight="1" x14ac:dyDescent="0.15">
      <c r="A75" s="114" t="s">
        <v>577</v>
      </c>
      <c r="B75" s="17" t="s">
        <v>6</v>
      </c>
      <c r="C75" s="113" t="s">
        <v>16</v>
      </c>
      <c r="D75" s="13">
        <v>1165</v>
      </c>
      <c r="E75" s="13">
        <v>75</v>
      </c>
      <c r="F75" s="13">
        <v>423</v>
      </c>
      <c r="G75" s="13">
        <v>606</v>
      </c>
      <c r="H75" s="13">
        <v>61</v>
      </c>
    </row>
    <row r="76" spans="1:8" ht="15" customHeight="1" x14ac:dyDescent="0.15">
      <c r="A76" s="203" t="s">
        <v>22</v>
      </c>
      <c r="B76" s="18" t="s">
        <v>7</v>
      </c>
      <c r="C76" s="112"/>
      <c r="D76" s="13"/>
      <c r="E76" s="13"/>
      <c r="F76" s="13"/>
      <c r="G76" s="13"/>
      <c r="H76" s="13"/>
    </row>
    <row r="77" spans="1:8" ht="15" customHeight="1" x14ac:dyDescent="0.15">
      <c r="A77" s="203"/>
      <c r="B77" s="18" t="s">
        <v>8</v>
      </c>
      <c r="C77" s="110" t="s">
        <v>138</v>
      </c>
      <c r="D77" s="13">
        <v>41</v>
      </c>
      <c r="E77" s="13">
        <v>2</v>
      </c>
      <c r="F77" s="13">
        <v>14</v>
      </c>
      <c r="G77" s="13">
        <v>25</v>
      </c>
      <c r="H77" s="13">
        <v>0</v>
      </c>
    </row>
    <row r="78" spans="1:8" ht="15" customHeight="1" x14ac:dyDescent="0.15">
      <c r="A78" s="203"/>
      <c r="B78" s="18" t="s">
        <v>9</v>
      </c>
      <c r="C78" s="123" t="s">
        <v>139</v>
      </c>
      <c r="D78" s="13">
        <v>729</v>
      </c>
      <c r="E78" s="13">
        <v>50</v>
      </c>
      <c r="F78" s="13">
        <v>225</v>
      </c>
      <c r="G78" s="13">
        <v>412</v>
      </c>
      <c r="H78" s="13">
        <v>42</v>
      </c>
    </row>
    <row r="79" spans="1:8" ht="15" customHeight="1" x14ac:dyDescent="0.15">
      <c r="A79" s="111"/>
      <c r="B79" s="18"/>
      <c r="C79" s="110" t="s">
        <v>140</v>
      </c>
      <c r="D79" s="13">
        <v>350</v>
      </c>
      <c r="E79" s="13">
        <v>17</v>
      </c>
      <c r="F79" s="13">
        <v>169</v>
      </c>
      <c r="G79" s="13">
        <v>154</v>
      </c>
      <c r="H79" s="13">
        <v>10</v>
      </c>
    </row>
    <row r="80" spans="1:8" ht="15" customHeight="1" x14ac:dyDescent="0.15">
      <c r="A80" s="111"/>
      <c r="B80" s="18"/>
      <c r="C80" s="110" t="s">
        <v>47</v>
      </c>
      <c r="D80" s="13">
        <v>10</v>
      </c>
      <c r="E80" s="13">
        <v>2</v>
      </c>
      <c r="F80" s="13">
        <v>3</v>
      </c>
      <c r="G80" s="13">
        <v>4</v>
      </c>
      <c r="H80" s="13">
        <v>1</v>
      </c>
    </row>
    <row r="81" spans="1:8" ht="15" customHeight="1" x14ac:dyDescent="0.15">
      <c r="A81" s="111"/>
      <c r="B81" s="19"/>
      <c r="C81" s="108" t="s">
        <v>65</v>
      </c>
      <c r="D81" s="13">
        <v>35</v>
      </c>
      <c r="E81" s="13">
        <v>4</v>
      </c>
      <c r="F81" s="13">
        <v>12</v>
      </c>
      <c r="G81" s="13">
        <v>11</v>
      </c>
      <c r="H81" s="13">
        <v>8</v>
      </c>
    </row>
    <row r="82" spans="1:8" ht="15" customHeight="1" x14ac:dyDescent="0.15">
      <c r="A82" s="111"/>
      <c r="B82" s="11" t="s">
        <v>2</v>
      </c>
      <c r="C82" s="113" t="s">
        <v>16</v>
      </c>
      <c r="D82" s="13">
        <v>595</v>
      </c>
      <c r="E82" s="13">
        <v>73</v>
      </c>
      <c r="F82" s="13">
        <v>204</v>
      </c>
      <c r="G82" s="13">
        <v>284</v>
      </c>
      <c r="H82" s="13">
        <v>34</v>
      </c>
    </row>
    <row r="83" spans="1:8" ht="15" customHeight="1" x14ac:dyDescent="0.15">
      <c r="A83" s="111"/>
      <c r="B83" s="11" t="s">
        <v>3</v>
      </c>
      <c r="C83" s="112"/>
      <c r="D83" s="13"/>
      <c r="E83" s="13"/>
      <c r="F83" s="13"/>
      <c r="G83" s="13"/>
      <c r="H83" s="13"/>
    </row>
    <row r="84" spans="1:8" ht="15" customHeight="1" x14ac:dyDescent="0.15">
      <c r="A84" s="111"/>
      <c r="B84" s="11" t="s">
        <v>4</v>
      </c>
      <c r="C84" s="110" t="s">
        <v>138</v>
      </c>
      <c r="D84" s="13">
        <v>32</v>
      </c>
      <c r="E84" s="13">
        <v>6</v>
      </c>
      <c r="F84" s="13">
        <v>10</v>
      </c>
      <c r="G84" s="13">
        <v>13</v>
      </c>
      <c r="H84" s="13">
        <v>3</v>
      </c>
    </row>
    <row r="85" spans="1:8" ht="15" customHeight="1" x14ac:dyDescent="0.15">
      <c r="A85" s="111"/>
      <c r="B85" s="11"/>
      <c r="C85" s="123" t="s">
        <v>139</v>
      </c>
      <c r="D85" s="13">
        <v>309</v>
      </c>
      <c r="E85" s="13">
        <v>36</v>
      </c>
      <c r="F85" s="13">
        <v>103</v>
      </c>
      <c r="G85" s="13">
        <v>154</v>
      </c>
      <c r="H85" s="13">
        <v>16</v>
      </c>
    </row>
    <row r="86" spans="1:8" ht="15" customHeight="1" x14ac:dyDescent="0.15">
      <c r="A86" s="111"/>
      <c r="B86" s="11"/>
      <c r="C86" s="110" t="s">
        <v>140</v>
      </c>
      <c r="D86" s="13">
        <v>149</v>
      </c>
      <c r="E86" s="13">
        <v>14</v>
      </c>
      <c r="F86" s="13">
        <v>52</v>
      </c>
      <c r="G86" s="13">
        <v>77</v>
      </c>
      <c r="H86" s="13">
        <v>6</v>
      </c>
    </row>
    <row r="87" spans="1:8" ht="15" customHeight="1" x14ac:dyDescent="0.15">
      <c r="A87" s="111"/>
      <c r="B87" s="11"/>
      <c r="C87" s="110" t="s">
        <v>47</v>
      </c>
      <c r="D87" s="13">
        <v>4</v>
      </c>
      <c r="E87" s="13">
        <v>1</v>
      </c>
      <c r="F87" s="13">
        <v>1</v>
      </c>
      <c r="G87" s="13">
        <v>1</v>
      </c>
      <c r="H87" s="13">
        <v>1</v>
      </c>
    </row>
    <row r="88" spans="1:8" ht="15" customHeight="1" x14ac:dyDescent="0.15">
      <c r="A88" s="111"/>
      <c r="B88" s="11"/>
      <c r="C88" s="108" t="s">
        <v>65</v>
      </c>
      <c r="D88" s="13">
        <v>101</v>
      </c>
      <c r="E88" s="13">
        <v>16</v>
      </c>
      <c r="F88" s="13">
        <v>38</v>
      </c>
      <c r="G88" s="13">
        <v>39</v>
      </c>
      <c r="H88" s="13">
        <v>8</v>
      </c>
    </row>
    <row r="89" spans="1:8" ht="15" customHeight="1" x14ac:dyDescent="0.15">
      <c r="A89" s="111"/>
      <c r="B89" s="204" t="s">
        <v>5</v>
      </c>
      <c r="C89" s="113" t="s">
        <v>16</v>
      </c>
      <c r="D89" s="13">
        <v>485</v>
      </c>
      <c r="E89" s="13">
        <v>98</v>
      </c>
      <c r="F89" s="13">
        <v>176</v>
      </c>
      <c r="G89" s="13">
        <v>177</v>
      </c>
      <c r="H89" s="13">
        <v>34</v>
      </c>
    </row>
    <row r="90" spans="1:8" ht="15" customHeight="1" x14ac:dyDescent="0.15">
      <c r="A90" s="111"/>
      <c r="B90" s="205"/>
      <c r="C90" s="112"/>
      <c r="D90" s="13"/>
      <c r="E90" s="13"/>
      <c r="F90" s="13"/>
      <c r="G90" s="13"/>
      <c r="H90" s="13"/>
    </row>
    <row r="91" spans="1:8" ht="15" customHeight="1" x14ac:dyDescent="0.15">
      <c r="A91" s="111"/>
      <c r="B91" s="205"/>
      <c r="C91" s="110" t="s">
        <v>138</v>
      </c>
      <c r="D91" s="13">
        <v>44</v>
      </c>
      <c r="E91" s="13">
        <v>12</v>
      </c>
      <c r="F91" s="13">
        <v>12</v>
      </c>
      <c r="G91" s="13">
        <v>17</v>
      </c>
      <c r="H91" s="13">
        <v>3</v>
      </c>
    </row>
    <row r="92" spans="1:8" ht="15" customHeight="1" x14ac:dyDescent="0.15">
      <c r="A92" s="111"/>
      <c r="B92" s="205"/>
      <c r="C92" s="123" t="s">
        <v>139</v>
      </c>
      <c r="D92" s="13">
        <v>193</v>
      </c>
      <c r="E92" s="13">
        <v>36</v>
      </c>
      <c r="F92" s="13">
        <v>73</v>
      </c>
      <c r="G92" s="13">
        <v>78</v>
      </c>
      <c r="H92" s="13">
        <v>6</v>
      </c>
    </row>
    <row r="93" spans="1:8" ht="15" customHeight="1" x14ac:dyDescent="0.15">
      <c r="A93" s="111"/>
      <c r="B93" s="205"/>
      <c r="C93" s="110" t="s">
        <v>140</v>
      </c>
      <c r="D93" s="13">
        <v>108</v>
      </c>
      <c r="E93" s="13">
        <v>15</v>
      </c>
      <c r="F93" s="13">
        <v>48</v>
      </c>
      <c r="G93" s="13">
        <v>40</v>
      </c>
      <c r="H93" s="13">
        <v>5</v>
      </c>
    </row>
    <row r="94" spans="1:8" ht="15" customHeight="1" x14ac:dyDescent="0.15">
      <c r="A94" s="111"/>
      <c r="B94" s="200"/>
      <c r="C94" s="110" t="s">
        <v>47</v>
      </c>
      <c r="D94" s="13">
        <v>6</v>
      </c>
      <c r="E94" s="13">
        <v>3</v>
      </c>
      <c r="F94" s="13">
        <v>1</v>
      </c>
      <c r="G94" s="13">
        <v>1</v>
      </c>
      <c r="H94" s="13">
        <v>1</v>
      </c>
    </row>
    <row r="95" spans="1:8" ht="15" customHeight="1" x14ac:dyDescent="0.15">
      <c r="A95" s="109"/>
      <c r="B95" s="202"/>
      <c r="C95" s="108" t="s">
        <v>65</v>
      </c>
      <c r="D95" s="13">
        <v>134</v>
      </c>
      <c r="E95" s="13">
        <v>32</v>
      </c>
      <c r="F95" s="13">
        <v>42</v>
      </c>
      <c r="G95" s="13">
        <v>41</v>
      </c>
      <c r="H95" s="13">
        <v>19</v>
      </c>
    </row>
  </sheetData>
  <mergeCells count="8">
    <mergeCell ref="A76:A78"/>
    <mergeCell ref="B89:B93"/>
    <mergeCell ref="A4:A6"/>
    <mergeCell ref="B19:B23"/>
    <mergeCell ref="A28:A30"/>
    <mergeCell ref="B41:B45"/>
    <mergeCell ref="A52:A54"/>
    <mergeCell ref="B67:B71"/>
  </mergeCells>
  <phoneticPr fontId="6"/>
  <pageMargins left="0.39370078740157483" right="0.39370078740157483" top="0.39370078740157483" bottom="0.19685039370078741" header="0.19685039370078741" footer="0.19685039370078741"/>
  <pageSetup paperSize="9" scale="75" orientation="landscape" horizontalDpi="200" verticalDpi="200" r:id="rId1"/>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BB9D80-0E52-4C76-9CA9-EA8F638AE4A6}">
  <dimension ref="A1:O35"/>
  <sheetViews>
    <sheetView showGridLines="0" view="pageBreakPreview" zoomScaleNormal="85" zoomScaleSheetLayoutView="100" workbookViewId="0"/>
  </sheetViews>
  <sheetFormatPr defaultColWidth="8" defaultRowHeight="15" customHeight="1" x14ac:dyDescent="0.15"/>
  <cols>
    <col min="1" max="1" width="8.42578125" style="1" customWidth="1"/>
    <col min="2" max="2" width="4.28515625" style="1" customWidth="1"/>
    <col min="3" max="3" width="13.85546875" style="1" customWidth="1"/>
    <col min="4" max="12" width="11.28515625" style="1" customWidth="1"/>
    <col min="13" max="15" width="9.28515625" style="1" customWidth="1"/>
    <col min="16" max="16384" width="8" style="1"/>
  </cols>
  <sheetData>
    <row r="1" spans="1:15" ht="15" customHeight="1" x14ac:dyDescent="0.15">
      <c r="D1" s="1" t="s">
        <v>27</v>
      </c>
      <c r="I1" s="1" t="s">
        <v>658</v>
      </c>
      <c r="M1" s="1" t="s">
        <v>36</v>
      </c>
    </row>
    <row r="2" spans="1:15" s="7" customFormat="1" ht="52.5" x14ac:dyDescent="0.15">
      <c r="A2" s="76"/>
      <c r="B2" s="4"/>
      <c r="C2" s="116"/>
      <c r="D2" s="5" t="s">
        <v>0</v>
      </c>
      <c r="E2" s="115" t="s">
        <v>28</v>
      </c>
      <c r="F2" s="450" t="s">
        <v>29</v>
      </c>
      <c r="G2" s="454" t="s">
        <v>30</v>
      </c>
      <c r="H2" s="5" t="s">
        <v>65</v>
      </c>
      <c r="I2" s="5" t="s">
        <v>0</v>
      </c>
      <c r="J2" s="115" t="s">
        <v>561</v>
      </c>
      <c r="K2" s="115" t="s">
        <v>562</v>
      </c>
      <c r="L2" s="115" t="s">
        <v>563</v>
      </c>
      <c r="M2" s="5" t="s">
        <v>12</v>
      </c>
      <c r="N2" s="5" t="s">
        <v>13</v>
      </c>
      <c r="O2" s="5" t="s">
        <v>663</v>
      </c>
    </row>
    <row r="3" spans="1:15" ht="15" customHeight="1" x14ac:dyDescent="0.15">
      <c r="A3" s="114" t="s">
        <v>217</v>
      </c>
      <c r="B3" s="17" t="s">
        <v>6</v>
      </c>
      <c r="C3" s="113" t="s">
        <v>16</v>
      </c>
      <c r="D3" s="41">
        <f t="shared" ref="D3:L3" si="0">D21</f>
        <v>1165</v>
      </c>
      <c r="E3" s="8">
        <f t="shared" si="0"/>
        <v>467</v>
      </c>
      <c r="F3" s="8">
        <f t="shared" si="0"/>
        <v>559</v>
      </c>
      <c r="G3" s="8">
        <f t="shared" si="0"/>
        <v>82</v>
      </c>
      <c r="H3" s="8">
        <f t="shared" si="0"/>
        <v>57</v>
      </c>
      <c r="I3" s="41">
        <f t="shared" si="0"/>
        <v>1165</v>
      </c>
      <c r="J3" s="8">
        <f t="shared" si="0"/>
        <v>529</v>
      </c>
      <c r="K3" s="8">
        <f t="shared" si="0"/>
        <v>267</v>
      </c>
      <c r="L3" s="8">
        <f t="shared" si="0"/>
        <v>369</v>
      </c>
      <c r="M3" s="8">
        <v>1113</v>
      </c>
      <c r="N3" s="8">
        <v>6800</v>
      </c>
      <c r="O3" s="10">
        <v>35.308823529411768</v>
      </c>
    </row>
    <row r="4" spans="1:15" ht="15" customHeight="1" x14ac:dyDescent="0.15">
      <c r="A4" s="203" t="s">
        <v>218</v>
      </c>
      <c r="B4" s="18" t="s">
        <v>7</v>
      </c>
      <c r="C4" s="112"/>
      <c r="D4" s="29">
        <f>IF(SUM(E4:H4)&gt;100,"－",SUM(E4:H4))</f>
        <v>100</v>
      </c>
      <c r="E4" s="28">
        <f>E21/$D3*100</f>
        <v>40.08583690987124</v>
      </c>
      <c r="F4" s="28">
        <f>F21/$D3*100</f>
        <v>47.982832618025753</v>
      </c>
      <c r="G4" s="28">
        <f>G21/$D3*100</f>
        <v>7.0386266094420602</v>
      </c>
      <c r="H4" s="28">
        <f>H21/$D3*100</f>
        <v>4.8927038626609445</v>
      </c>
      <c r="I4" s="29">
        <f>IF(SUM(J4:L4)&gt;100,"－",SUM(J4:L4))</f>
        <v>100</v>
      </c>
      <c r="J4" s="28">
        <f>J21/$I3*100</f>
        <v>45.407725321888414</v>
      </c>
      <c r="K4" s="28">
        <f>K21/$I3*100</f>
        <v>22.918454935622318</v>
      </c>
      <c r="L4" s="28">
        <f>L21/$I3*100</f>
        <v>31.673819742489272</v>
      </c>
      <c r="M4" s="27"/>
      <c r="N4" s="27"/>
      <c r="O4" s="28"/>
    </row>
    <row r="5" spans="1:15" ht="15" customHeight="1" x14ac:dyDescent="0.15">
      <c r="A5" s="203"/>
      <c r="B5" s="18" t="s">
        <v>8</v>
      </c>
      <c r="C5" s="110" t="s">
        <v>219</v>
      </c>
      <c r="D5" s="42">
        <f>D23</f>
        <v>49</v>
      </c>
      <c r="E5" s="12">
        <f t="shared" ref="E5:H7" si="1">IF($D5=0,0,E23/$D5*100)</f>
        <v>28.571428571428569</v>
      </c>
      <c r="F5" s="12">
        <f t="shared" si="1"/>
        <v>57.142857142857139</v>
      </c>
      <c r="G5" s="12">
        <f t="shared" si="1"/>
        <v>10.204081632653061</v>
      </c>
      <c r="H5" s="12">
        <f t="shared" si="1"/>
        <v>4.0816326530612246</v>
      </c>
      <c r="I5" s="42">
        <f>I23</f>
        <v>49</v>
      </c>
      <c r="J5" s="12">
        <f t="shared" ref="J5:L7" si="2">IF($I5=0,0,J23/$I5*100)</f>
        <v>46.938775510204081</v>
      </c>
      <c r="K5" s="12">
        <f t="shared" si="2"/>
        <v>24.489795918367346</v>
      </c>
      <c r="L5" s="12">
        <f t="shared" si="2"/>
        <v>28.571428571428569</v>
      </c>
      <c r="M5" s="20">
        <v>46</v>
      </c>
      <c r="N5" s="20">
        <v>284</v>
      </c>
      <c r="O5" s="12">
        <v>42.605633802816897</v>
      </c>
    </row>
    <row r="6" spans="1:15" ht="15" customHeight="1" x14ac:dyDescent="0.15">
      <c r="A6" s="203"/>
      <c r="B6" s="18" t="s">
        <v>9</v>
      </c>
      <c r="C6" s="110" t="s">
        <v>220</v>
      </c>
      <c r="D6" s="42">
        <f>D24</f>
        <v>943</v>
      </c>
      <c r="E6" s="12">
        <f t="shared" si="1"/>
        <v>41.781548250265111</v>
      </c>
      <c r="F6" s="12">
        <f t="shared" si="1"/>
        <v>47.50795334040297</v>
      </c>
      <c r="G6" s="12">
        <f t="shared" si="1"/>
        <v>6.3626723223753974</v>
      </c>
      <c r="H6" s="12">
        <f t="shared" si="1"/>
        <v>4.3478260869565215</v>
      </c>
      <c r="I6" s="42">
        <f>I24</f>
        <v>943</v>
      </c>
      <c r="J6" s="12">
        <f t="shared" si="2"/>
        <v>47.613997879109228</v>
      </c>
      <c r="K6" s="12">
        <f t="shared" si="2"/>
        <v>21.845174973488866</v>
      </c>
      <c r="L6" s="12">
        <f t="shared" si="2"/>
        <v>30.54082714740191</v>
      </c>
      <c r="M6" s="20">
        <v>911</v>
      </c>
      <c r="N6" s="20">
        <v>5600</v>
      </c>
      <c r="O6" s="12">
        <v>33.589285714285715</v>
      </c>
    </row>
    <row r="7" spans="1:15" ht="15" customHeight="1" x14ac:dyDescent="0.15">
      <c r="A7" s="111"/>
      <c r="B7" s="19"/>
      <c r="C7" s="108" t="s">
        <v>65</v>
      </c>
      <c r="D7" s="43">
        <f>D25</f>
        <v>173</v>
      </c>
      <c r="E7" s="9">
        <f t="shared" si="1"/>
        <v>34.104046242774565</v>
      </c>
      <c r="F7" s="9">
        <f t="shared" si="1"/>
        <v>47.97687861271676</v>
      </c>
      <c r="G7" s="9">
        <f t="shared" si="1"/>
        <v>9.8265895953757223</v>
      </c>
      <c r="H7" s="9">
        <f t="shared" si="1"/>
        <v>8.0924855491329488</v>
      </c>
      <c r="I7" s="43">
        <f>I25</f>
        <v>173</v>
      </c>
      <c r="J7" s="9">
        <f t="shared" si="2"/>
        <v>32.947976878612714</v>
      </c>
      <c r="K7" s="9">
        <f t="shared" si="2"/>
        <v>28.323699421965319</v>
      </c>
      <c r="L7" s="9">
        <f t="shared" si="2"/>
        <v>38.728323699421964</v>
      </c>
      <c r="M7" s="21">
        <v>156</v>
      </c>
      <c r="N7" s="21">
        <v>916</v>
      </c>
      <c r="O7" s="9">
        <v>43.558951965065503</v>
      </c>
    </row>
    <row r="8" spans="1:15" ht="15" customHeight="1" x14ac:dyDescent="0.15">
      <c r="A8" s="111"/>
      <c r="B8" s="11" t="s">
        <v>2</v>
      </c>
      <c r="C8" s="113" t="s">
        <v>16</v>
      </c>
      <c r="D8" s="42">
        <f>D26</f>
        <v>835</v>
      </c>
      <c r="E8" s="20">
        <f>E26</f>
        <v>137</v>
      </c>
      <c r="F8" s="20">
        <f>F26</f>
        <v>498</v>
      </c>
      <c r="G8" s="20">
        <f>G26</f>
        <v>175</v>
      </c>
      <c r="H8" s="20">
        <f>H26</f>
        <v>25</v>
      </c>
      <c r="I8" s="42">
        <f>I26</f>
        <v>835</v>
      </c>
      <c r="J8" s="20">
        <f>J26</f>
        <v>0</v>
      </c>
      <c r="K8" s="20">
        <f>K26</f>
        <v>343</v>
      </c>
      <c r="L8" s="20">
        <f>L26</f>
        <v>492</v>
      </c>
      <c r="M8" s="20">
        <v>636</v>
      </c>
      <c r="N8" s="20">
        <v>2490</v>
      </c>
      <c r="O8" s="12">
        <v>42.650602409638552</v>
      </c>
    </row>
    <row r="9" spans="1:15" ht="15" customHeight="1" x14ac:dyDescent="0.15">
      <c r="A9" s="111"/>
      <c r="B9" s="11" t="s">
        <v>3</v>
      </c>
      <c r="C9" s="112"/>
      <c r="D9" s="29">
        <f>IF(SUM(E9:H9)&gt;100,"－",SUM(E9:H9))</f>
        <v>99.999999999999986</v>
      </c>
      <c r="E9" s="28">
        <f>E26/$D8*100</f>
        <v>16.407185628742514</v>
      </c>
      <c r="F9" s="28">
        <f>F26/$D8*100</f>
        <v>59.640718562874248</v>
      </c>
      <c r="G9" s="28">
        <f>G26/$D8*100</f>
        <v>20.958083832335326</v>
      </c>
      <c r="H9" s="28">
        <f>H26/$D8*100</f>
        <v>2.9940119760479043</v>
      </c>
      <c r="I9" s="29">
        <f>IF(SUM(J9:L9)&gt;100,"－",SUM(J9:L9))</f>
        <v>100</v>
      </c>
      <c r="J9" s="28">
        <f>J26/$I8*100</f>
        <v>0</v>
      </c>
      <c r="K9" s="28">
        <f>K26/$I8*100</f>
        <v>41.077844311377241</v>
      </c>
      <c r="L9" s="28">
        <f>L26/$I8*100</f>
        <v>58.922155688622759</v>
      </c>
      <c r="M9" s="27"/>
      <c r="N9" s="27"/>
      <c r="O9" s="28"/>
    </row>
    <row r="10" spans="1:15" ht="15" customHeight="1" x14ac:dyDescent="0.15">
      <c r="A10" s="111"/>
      <c r="B10" s="11" t="s">
        <v>4</v>
      </c>
      <c r="C10" s="110" t="s">
        <v>219</v>
      </c>
      <c r="D10" s="42">
        <f>D28</f>
        <v>116</v>
      </c>
      <c r="E10" s="12">
        <f t="shared" ref="E10:H12" si="3">IF($D10=0,0,E28/$D10*100)</f>
        <v>27.586206896551722</v>
      </c>
      <c r="F10" s="12">
        <f t="shared" si="3"/>
        <v>58.620689655172406</v>
      </c>
      <c r="G10" s="12">
        <f t="shared" si="3"/>
        <v>11.206896551724139</v>
      </c>
      <c r="H10" s="12">
        <f t="shared" si="3"/>
        <v>2.5862068965517242</v>
      </c>
      <c r="I10" s="42">
        <f>I28</f>
        <v>116</v>
      </c>
      <c r="J10" s="12">
        <f t="shared" ref="J10:L12" si="4">IF($I10=0,0,J28/$I10*100)</f>
        <v>0</v>
      </c>
      <c r="K10" s="12">
        <f t="shared" si="4"/>
        <v>62.068965517241381</v>
      </c>
      <c r="L10" s="12">
        <f t="shared" si="4"/>
        <v>37.931034482758619</v>
      </c>
      <c r="M10" s="42">
        <v>99</v>
      </c>
      <c r="N10" s="42">
        <v>601</v>
      </c>
      <c r="O10" s="66">
        <v>62.229617304492514</v>
      </c>
    </row>
    <row r="11" spans="1:15" ht="15" customHeight="1" x14ac:dyDescent="0.15">
      <c r="A11" s="111"/>
      <c r="B11" s="11"/>
      <c r="C11" s="110" t="s">
        <v>220</v>
      </c>
      <c r="D11" s="42">
        <f>D29</f>
        <v>397</v>
      </c>
      <c r="E11" s="12">
        <f t="shared" si="3"/>
        <v>17.884130982367758</v>
      </c>
      <c r="F11" s="12">
        <f t="shared" si="3"/>
        <v>57.934508816120911</v>
      </c>
      <c r="G11" s="12">
        <f t="shared" si="3"/>
        <v>20.65491183879093</v>
      </c>
      <c r="H11" s="12">
        <f t="shared" si="3"/>
        <v>3.5264483627204033</v>
      </c>
      <c r="I11" s="42">
        <f>I29</f>
        <v>397</v>
      </c>
      <c r="J11" s="12">
        <f t="shared" si="4"/>
        <v>0</v>
      </c>
      <c r="K11" s="12">
        <f t="shared" si="4"/>
        <v>41.309823677581861</v>
      </c>
      <c r="L11" s="12">
        <f t="shared" si="4"/>
        <v>58.690176322418132</v>
      </c>
      <c r="M11" s="20">
        <v>312</v>
      </c>
      <c r="N11" s="20">
        <v>1222</v>
      </c>
      <c r="O11" s="12">
        <v>37.806873977086738</v>
      </c>
    </row>
    <row r="12" spans="1:15" ht="15" customHeight="1" x14ac:dyDescent="0.15">
      <c r="A12" s="111"/>
      <c r="B12" s="11"/>
      <c r="C12" s="108" t="s">
        <v>65</v>
      </c>
      <c r="D12" s="43">
        <f>D30</f>
        <v>322</v>
      </c>
      <c r="E12" s="9">
        <f t="shared" si="3"/>
        <v>10.559006211180124</v>
      </c>
      <c r="F12" s="9">
        <f t="shared" si="3"/>
        <v>62.11180124223602</v>
      </c>
      <c r="G12" s="9">
        <f t="shared" si="3"/>
        <v>24.844720496894411</v>
      </c>
      <c r="H12" s="9">
        <f t="shared" si="3"/>
        <v>2.4844720496894408</v>
      </c>
      <c r="I12" s="43">
        <f>I30</f>
        <v>322</v>
      </c>
      <c r="J12" s="9">
        <f t="shared" si="4"/>
        <v>0</v>
      </c>
      <c r="K12" s="9">
        <f t="shared" si="4"/>
        <v>33.229813664596278</v>
      </c>
      <c r="L12" s="9">
        <f t="shared" si="4"/>
        <v>66.770186335403722</v>
      </c>
      <c r="M12" s="21">
        <v>225</v>
      </c>
      <c r="N12" s="21">
        <v>667</v>
      </c>
      <c r="O12" s="9">
        <v>33.883058470764617</v>
      </c>
    </row>
    <row r="13" spans="1:15" ht="15" customHeight="1" x14ac:dyDescent="0.15">
      <c r="A13" s="111"/>
      <c r="B13" s="204" t="s">
        <v>5</v>
      </c>
      <c r="C13" s="113" t="s">
        <v>16</v>
      </c>
      <c r="D13" s="42">
        <f>D31</f>
        <v>955</v>
      </c>
      <c r="E13" s="20">
        <f>E31</f>
        <v>151</v>
      </c>
      <c r="F13" s="20">
        <f>F31</f>
        <v>519</v>
      </c>
      <c r="G13" s="20">
        <f>G31</f>
        <v>240</v>
      </c>
      <c r="H13" s="20">
        <f>H31</f>
        <v>45</v>
      </c>
      <c r="I13" s="42">
        <f>I31</f>
        <v>955</v>
      </c>
      <c r="J13" s="20">
        <f>J31</f>
        <v>0</v>
      </c>
      <c r="K13" s="20">
        <f>K31</f>
        <v>259</v>
      </c>
      <c r="L13" s="20">
        <f>L31</f>
        <v>696</v>
      </c>
      <c r="M13" s="20">
        <v>711</v>
      </c>
      <c r="N13" s="20">
        <v>2611</v>
      </c>
      <c r="O13" s="12">
        <v>24.856376867100728</v>
      </c>
    </row>
    <row r="14" spans="1:15" ht="15" customHeight="1" x14ac:dyDescent="0.15">
      <c r="A14" s="111"/>
      <c r="B14" s="205"/>
      <c r="C14" s="112"/>
      <c r="D14" s="29">
        <f>IF(SUM(E14:H14)&gt;100,"－",SUM(E14:H14))</f>
        <v>100.00000000000001</v>
      </c>
      <c r="E14" s="28">
        <f>E31/$D13*100</f>
        <v>15.811518324607329</v>
      </c>
      <c r="F14" s="28">
        <f>F31/$D13*100</f>
        <v>54.345549738219901</v>
      </c>
      <c r="G14" s="28">
        <f>G31/$D13*100</f>
        <v>25.130890052356019</v>
      </c>
      <c r="H14" s="28">
        <f>H31/$D13*100</f>
        <v>4.7120418848167542</v>
      </c>
      <c r="I14" s="29">
        <f>IF(SUM(J14:L14)&gt;100,"－",SUM(J14:L14))</f>
        <v>100</v>
      </c>
      <c r="J14" s="28">
        <f>J31/$I13*100</f>
        <v>0</v>
      </c>
      <c r="K14" s="28">
        <f>K31/$I13*100</f>
        <v>27.120418848167539</v>
      </c>
      <c r="L14" s="28">
        <f>L31/$I13*100</f>
        <v>72.879581151832468</v>
      </c>
      <c r="M14" s="27"/>
      <c r="N14" s="27"/>
      <c r="O14" s="28"/>
    </row>
    <row r="15" spans="1:15" ht="15" customHeight="1" x14ac:dyDescent="0.15">
      <c r="A15" s="111"/>
      <c r="B15" s="205"/>
      <c r="C15" s="110" t="s">
        <v>219</v>
      </c>
      <c r="D15" s="42">
        <f>D33</f>
        <v>159</v>
      </c>
      <c r="E15" s="12">
        <f t="shared" ref="E15:H17" si="5">IF($D15=0,0,E33/$D15*100)</f>
        <v>18.867924528301888</v>
      </c>
      <c r="F15" s="12">
        <f t="shared" si="5"/>
        <v>61.635220125786162</v>
      </c>
      <c r="G15" s="12">
        <f t="shared" si="5"/>
        <v>16.352201257861633</v>
      </c>
      <c r="H15" s="12">
        <f t="shared" si="5"/>
        <v>3.1446540880503147</v>
      </c>
      <c r="I15" s="42">
        <f>I33</f>
        <v>159</v>
      </c>
      <c r="J15" s="12">
        <f t="shared" ref="J15:L17" si="6">IF($I15=0,0,J33/$I15*100)</f>
        <v>0</v>
      </c>
      <c r="K15" s="12">
        <f t="shared" si="6"/>
        <v>43.39622641509434</v>
      </c>
      <c r="L15" s="12">
        <f t="shared" si="6"/>
        <v>56.60377358490566</v>
      </c>
      <c r="M15" s="42">
        <v>124</v>
      </c>
      <c r="N15" s="42">
        <v>591</v>
      </c>
      <c r="O15" s="66">
        <v>36.886632825719119</v>
      </c>
    </row>
    <row r="16" spans="1:15" ht="15" customHeight="1" x14ac:dyDescent="0.15">
      <c r="A16" s="111"/>
      <c r="B16" s="205"/>
      <c r="C16" s="110" t="s">
        <v>220</v>
      </c>
      <c r="D16" s="42">
        <f>D34</f>
        <v>557</v>
      </c>
      <c r="E16" s="12">
        <f t="shared" si="5"/>
        <v>17.235188509874327</v>
      </c>
      <c r="F16" s="12">
        <f t="shared" si="5"/>
        <v>54.219030520646314</v>
      </c>
      <c r="G16" s="12">
        <f t="shared" si="5"/>
        <v>25.852782764811487</v>
      </c>
      <c r="H16" s="12">
        <f t="shared" si="5"/>
        <v>2.6929982046678633</v>
      </c>
      <c r="I16" s="42">
        <f>I34</f>
        <v>557</v>
      </c>
      <c r="J16" s="12">
        <f t="shared" si="6"/>
        <v>0</v>
      </c>
      <c r="K16" s="12">
        <f t="shared" si="6"/>
        <v>25.134649910233392</v>
      </c>
      <c r="L16" s="12">
        <f t="shared" si="6"/>
        <v>74.865350089766608</v>
      </c>
      <c r="M16" s="20">
        <v>426</v>
      </c>
      <c r="N16" s="20">
        <v>1490</v>
      </c>
      <c r="O16" s="12">
        <v>19.261744966442954</v>
      </c>
    </row>
    <row r="17" spans="1:15" ht="15" customHeight="1" x14ac:dyDescent="0.15">
      <c r="A17" s="109"/>
      <c r="B17" s="212"/>
      <c r="C17" s="108" t="s">
        <v>65</v>
      </c>
      <c r="D17" s="43">
        <f>D35</f>
        <v>239</v>
      </c>
      <c r="E17" s="9">
        <f t="shared" si="5"/>
        <v>10.460251046025103</v>
      </c>
      <c r="F17" s="9">
        <f t="shared" si="5"/>
        <v>49.7907949790795</v>
      </c>
      <c r="G17" s="9">
        <f t="shared" si="5"/>
        <v>29.288702928870293</v>
      </c>
      <c r="H17" s="9">
        <f t="shared" si="5"/>
        <v>10.460251046025103</v>
      </c>
      <c r="I17" s="43">
        <f>I35</f>
        <v>239</v>
      </c>
      <c r="J17" s="9">
        <f t="shared" si="6"/>
        <v>0</v>
      </c>
      <c r="K17" s="9">
        <f t="shared" si="6"/>
        <v>20.920502092050206</v>
      </c>
      <c r="L17" s="9">
        <f t="shared" si="6"/>
        <v>79.079497907949786</v>
      </c>
      <c r="M17" s="21">
        <v>161</v>
      </c>
      <c r="N17" s="21">
        <v>530</v>
      </c>
      <c r="O17" s="9">
        <v>27.169811320754718</v>
      </c>
    </row>
    <row r="21" spans="1:15" ht="15" customHeight="1" x14ac:dyDescent="0.15">
      <c r="A21" s="114" t="s">
        <v>217</v>
      </c>
      <c r="B21" s="17" t="s">
        <v>6</v>
      </c>
      <c r="C21" s="113" t="s">
        <v>16</v>
      </c>
      <c r="D21" s="13">
        <v>1165</v>
      </c>
      <c r="E21" s="13">
        <v>467</v>
      </c>
      <c r="F21" s="13">
        <v>559</v>
      </c>
      <c r="G21" s="13">
        <v>82</v>
      </c>
      <c r="H21" s="13">
        <v>57</v>
      </c>
      <c r="I21" s="13">
        <v>1165</v>
      </c>
      <c r="J21" s="13">
        <v>529</v>
      </c>
      <c r="K21" s="13">
        <v>267</v>
      </c>
      <c r="L21" s="13">
        <v>369</v>
      </c>
      <c r="M21" s="13"/>
      <c r="N21" s="13"/>
      <c r="O21" s="13"/>
    </row>
    <row r="22" spans="1:15" ht="15" customHeight="1" x14ac:dyDescent="0.15">
      <c r="A22" s="203" t="s">
        <v>218</v>
      </c>
      <c r="B22" s="18" t="s">
        <v>7</v>
      </c>
      <c r="C22" s="112"/>
      <c r="D22" s="13"/>
      <c r="E22" s="13"/>
      <c r="F22" s="13"/>
      <c r="G22" s="13"/>
      <c r="H22" s="13"/>
      <c r="I22" s="13"/>
      <c r="J22" s="13"/>
      <c r="K22" s="13"/>
      <c r="L22" s="13"/>
      <c r="M22" s="13"/>
      <c r="N22" s="13"/>
      <c r="O22" s="13"/>
    </row>
    <row r="23" spans="1:15" ht="15" customHeight="1" x14ac:dyDescent="0.15">
      <c r="A23" s="203"/>
      <c r="B23" s="18" t="s">
        <v>8</v>
      </c>
      <c r="C23" s="110" t="s">
        <v>219</v>
      </c>
      <c r="D23" s="13">
        <v>49</v>
      </c>
      <c r="E23" s="13">
        <v>14</v>
      </c>
      <c r="F23" s="13">
        <v>28</v>
      </c>
      <c r="G23" s="13">
        <v>5</v>
      </c>
      <c r="H23" s="13">
        <v>2</v>
      </c>
      <c r="I23" s="13">
        <v>49</v>
      </c>
      <c r="J23" s="13">
        <v>23</v>
      </c>
      <c r="K23" s="13">
        <v>12</v>
      </c>
      <c r="L23" s="13">
        <v>14</v>
      </c>
      <c r="M23" s="13"/>
      <c r="N23" s="13"/>
      <c r="O23" s="13"/>
    </row>
    <row r="24" spans="1:15" ht="15" customHeight="1" x14ac:dyDescent="0.15">
      <c r="A24" s="203"/>
      <c r="B24" s="18" t="s">
        <v>9</v>
      </c>
      <c r="C24" s="110" t="s">
        <v>220</v>
      </c>
      <c r="D24" s="13">
        <v>943</v>
      </c>
      <c r="E24" s="13">
        <v>394</v>
      </c>
      <c r="F24" s="13">
        <v>448</v>
      </c>
      <c r="G24" s="13">
        <v>60</v>
      </c>
      <c r="H24" s="13">
        <v>41</v>
      </c>
      <c r="I24" s="13">
        <v>943</v>
      </c>
      <c r="J24" s="13">
        <v>449</v>
      </c>
      <c r="K24" s="13">
        <v>206</v>
      </c>
      <c r="L24" s="13">
        <v>288</v>
      </c>
      <c r="M24" s="13"/>
      <c r="N24" s="13"/>
      <c r="O24" s="13"/>
    </row>
    <row r="25" spans="1:15" ht="15" customHeight="1" x14ac:dyDescent="0.15">
      <c r="A25" s="111"/>
      <c r="B25" s="19"/>
      <c r="C25" s="108" t="s">
        <v>65</v>
      </c>
      <c r="D25" s="13">
        <v>173</v>
      </c>
      <c r="E25" s="13">
        <v>59</v>
      </c>
      <c r="F25" s="13">
        <v>83</v>
      </c>
      <c r="G25" s="13">
        <v>17</v>
      </c>
      <c r="H25" s="13">
        <v>14</v>
      </c>
      <c r="I25" s="13">
        <v>173</v>
      </c>
      <c r="J25" s="13">
        <v>57</v>
      </c>
      <c r="K25" s="13">
        <v>49</v>
      </c>
      <c r="L25" s="13">
        <v>67</v>
      </c>
      <c r="M25" s="13"/>
      <c r="N25" s="13"/>
      <c r="O25" s="13"/>
    </row>
    <row r="26" spans="1:15" ht="15" customHeight="1" x14ac:dyDescent="0.15">
      <c r="A26" s="111"/>
      <c r="B26" s="11" t="s">
        <v>2</v>
      </c>
      <c r="C26" s="113" t="s">
        <v>16</v>
      </c>
      <c r="D26" s="13">
        <v>835</v>
      </c>
      <c r="E26" s="13">
        <v>137</v>
      </c>
      <c r="F26" s="13">
        <v>498</v>
      </c>
      <c r="G26" s="13">
        <v>175</v>
      </c>
      <c r="H26" s="13">
        <v>25</v>
      </c>
      <c r="I26" s="13">
        <v>835</v>
      </c>
      <c r="J26" s="13">
        <v>0</v>
      </c>
      <c r="K26" s="13">
        <v>343</v>
      </c>
      <c r="L26" s="13">
        <v>492</v>
      </c>
      <c r="M26" s="13"/>
      <c r="N26" s="13"/>
      <c r="O26" s="13"/>
    </row>
    <row r="27" spans="1:15" ht="15" customHeight="1" x14ac:dyDescent="0.15">
      <c r="A27" s="111"/>
      <c r="B27" s="11" t="s">
        <v>3</v>
      </c>
      <c r="C27" s="112"/>
      <c r="D27" s="13"/>
      <c r="E27" s="13"/>
      <c r="F27" s="13"/>
      <c r="G27" s="13"/>
      <c r="H27" s="13"/>
      <c r="I27" s="13"/>
      <c r="J27" s="13"/>
      <c r="K27" s="13"/>
      <c r="L27" s="13"/>
      <c r="M27" s="13"/>
      <c r="N27" s="13"/>
      <c r="O27" s="13"/>
    </row>
    <row r="28" spans="1:15" ht="15" customHeight="1" x14ac:dyDescent="0.15">
      <c r="A28" s="111"/>
      <c r="B28" s="11" t="s">
        <v>4</v>
      </c>
      <c r="C28" s="110" t="s">
        <v>219</v>
      </c>
      <c r="D28" s="13">
        <v>116</v>
      </c>
      <c r="E28" s="13">
        <v>32</v>
      </c>
      <c r="F28" s="13">
        <v>68</v>
      </c>
      <c r="G28" s="13">
        <v>13</v>
      </c>
      <c r="H28" s="13">
        <v>3</v>
      </c>
      <c r="I28" s="13">
        <v>116</v>
      </c>
      <c r="J28" s="13">
        <v>0</v>
      </c>
      <c r="K28" s="13">
        <v>72</v>
      </c>
      <c r="L28" s="13">
        <v>44</v>
      </c>
      <c r="M28" s="13"/>
      <c r="N28" s="13"/>
      <c r="O28" s="13"/>
    </row>
    <row r="29" spans="1:15" ht="15" customHeight="1" x14ac:dyDescent="0.15">
      <c r="A29" s="111"/>
      <c r="B29" s="11"/>
      <c r="C29" s="110" t="s">
        <v>220</v>
      </c>
      <c r="D29" s="13">
        <v>397</v>
      </c>
      <c r="E29" s="13">
        <v>71</v>
      </c>
      <c r="F29" s="13">
        <v>230</v>
      </c>
      <c r="G29" s="13">
        <v>82</v>
      </c>
      <c r="H29" s="13">
        <v>14</v>
      </c>
      <c r="I29" s="13">
        <v>397</v>
      </c>
      <c r="J29" s="13">
        <v>0</v>
      </c>
      <c r="K29" s="13">
        <v>164</v>
      </c>
      <c r="L29" s="13">
        <v>233</v>
      </c>
      <c r="M29" s="13"/>
      <c r="N29" s="13"/>
      <c r="O29" s="13"/>
    </row>
    <row r="30" spans="1:15" ht="15" customHeight="1" x14ac:dyDescent="0.15">
      <c r="A30" s="111"/>
      <c r="B30" s="11"/>
      <c r="C30" s="108" t="s">
        <v>65</v>
      </c>
      <c r="D30" s="13">
        <v>322</v>
      </c>
      <c r="E30" s="13">
        <v>34</v>
      </c>
      <c r="F30" s="13">
        <v>200</v>
      </c>
      <c r="G30" s="13">
        <v>80</v>
      </c>
      <c r="H30" s="13">
        <v>8</v>
      </c>
      <c r="I30" s="13">
        <v>322</v>
      </c>
      <c r="J30" s="13">
        <v>0</v>
      </c>
      <c r="K30" s="13">
        <v>107</v>
      </c>
      <c r="L30" s="13">
        <v>215</v>
      </c>
      <c r="M30" s="13"/>
      <c r="N30" s="13"/>
      <c r="O30" s="13"/>
    </row>
    <row r="31" spans="1:15" ht="15" customHeight="1" x14ac:dyDescent="0.15">
      <c r="A31" s="111"/>
      <c r="B31" s="204" t="s">
        <v>5</v>
      </c>
      <c r="C31" s="113" t="s">
        <v>16</v>
      </c>
      <c r="D31" s="13">
        <v>955</v>
      </c>
      <c r="E31" s="13">
        <v>151</v>
      </c>
      <c r="F31" s="13">
        <v>519</v>
      </c>
      <c r="G31" s="13">
        <v>240</v>
      </c>
      <c r="H31" s="13">
        <v>45</v>
      </c>
      <c r="I31" s="13">
        <v>955</v>
      </c>
      <c r="J31" s="13">
        <v>0</v>
      </c>
      <c r="K31" s="13">
        <v>259</v>
      </c>
      <c r="L31" s="13">
        <v>696</v>
      </c>
      <c r="M31" s="13"/>
      <c r="N31" s="13"/>
      <c r="O31" s="13"/>
    </row>
    <row r="32" spans="1:15" ht="15" customHeight="1" x14ac:dyDescent="0.15">
      <c r="A32" s="111"/>
      <c r="B32" s="205"/>
      <c r="C32" s="112"/>
      <c r="D32" s="13"/>
      <c r="E32" s="13"/>
      <c r="F32" s="13"/>
      <c r="G32" s="13"/>
      <c r="H32" s="13"/>
      <c r="I32" s="13"/>
      <c r="J32" s="13"/>
      <c r="K32" s="13"/>
      <c r="L32" s="13"/>
      <c r="M32" s="13"/>
      <c r="N32" s="13"/>
      <c r="O32" s="13"/>
    </row>
    <row r="33" spans="1:15" ht="15" customHeight="1" x14ac:dyDescent="0.15">
      <c r="A33" s="111"/>
      <c r="B33" s="205"/>
      <c r="C33" s="110" t="s">
        <v>219</v>
      </c>
      <c r="D33" s="13">
        <v>159</v>
      </c>
      <c r="E33" s="13">
        <v>30</v>
      </c>
      <c r="F33" s="13">
        <v>98</v>
      </c>
      <c r="G33" s="13">
        <v>26</v>
      </c>
      <c r="H33" s="13">
        <v>5</v>
      </c>
      <c r="I33" s="13">
        <v>159</v>
      </c>
      <c r="J33" s="13">
        <v>0</v>
      </c>
      <c r="K33" s="13">
        <v>69</v>
      </c>
      <c r="L33" s="13">
        <v>90</v>
      </c>
      <c r="M33" s="13"/>
      <c r="N33" s="13"/>
      <c r="O33" s="13"/>
    </row>
    <row r="34" spans="1:15" ht="15" customHeight="1" x14ac:dyDescent="0.15">
      <c r="A34" s="111"/>
      <c r="B34" s="205"/>
      <c r="C34" s="110" t="s">
        <v>220</v>
      </c>
      <c r="D34" s="13">
        <v>557</v>
      </c>
      <c r="E34" s="13">
        <v>96</v>
      </c>
      <c r="F34" s="13">
        <v>302</v>
      </c>
      <c r="G34" s="13">
        <v>144</v>
      </c>
      <c r="H34" s="13">
        <v>15</v>
      </c>
      <c r="I34" s="13">
        <v>557</v>
      </c>
      <c r="J34" s="13">
        <v>0</v>
      </c>
      <c r="K34" s="13">
        <v>140</v>
      </c>
      <c r="L34" s="13">
        <v>417</v>
      </c>
      <c r="M34" s="13"/>
      <c r="N34" s="13"/>
      <c r="O34" s="13"/>
    </row>
    <row r="35" spans="1:15" ht="15" customHeight="1" x14ac:dyDescent="0.15">
      <c r="A35" s="109"/>
      <c r="B35" s="212"/>
      <c r="C35" s="108" t="s">
        <v>65</v>
      </c>
      <c r="D35" s="13">
        <v>239</v>
      </c>
      <c r="E35" s="13">
        <v>25</v>
      </c>
      <c r="F35" s="13">
        <v>119</v>
      </c>
      <c r="G35" s="13">
        <v>70</v>
      </c>
      <c r="H35" s="13">
        <v>25</v>
      </c>
      <c r="I35" s="13">
        <v>239</v>
      </c>
      <c r="J35" s="13">
        <v>0</v>
      </c>
      <c r="K35" s="13">
        <v>50</v>
      </c>
      <c r="L35" s="13">
        <v>189</v>
      </c>
      <c r="M35" s="13"/>
      <c r="N35" s="13"/>
      <c r="O35" s="13"/>
    </row>
  </sheetData>
  <mergeCells count="4">
    <mergeCell ref="A4:A6"/>
    <mergeCell ref="B13:B17"/>
    <mergeCell ref="A22:A24"/>
    <mergeCell ref="B31:B35"/>
  </mergeCells>
  <phoneticPr fontId="6"/>
  <pageMargins left="0.39370078740157483" right="0.39370078740157483" top="0.39370078740157483" bottom="0.19685039370078741" header="0.19685039370078741" footer="0.19685039370078741"/>
  <pageSetup paperSize="9" scale="75" orientation="landscape" horizontalDpi="200" verticalDpi="200" r:id="rId1"/>
  <headerFooter alignWithMargins="0"/>
  <colBreaks count="2" manualBreakCount="2">
    <brk id="8" max="1048575" man="1"/>
    <brk id="12" max="1048575" man="1"/>
  </col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E9262F-AE03-4366-A27C-71C3F7AD9D0A}">
  <dimension ref="A1:AK318"/>
  <sheetViews>
    <sheetView showGridLines="0" view="pageBreakPreview" zoomScaleNormal="100" zoomScaleSheetLayoutView="100" workbookViewId="0">
      <pane xSplit="3" ySplit="2" topLeftCell="D3" activePane="bottomRight" state="frozen"/>
      <selection pane="topRight"/>
      <selection pane="bottomLeft"/>
      <selection pane="bottomRight"/>
    </sheetView>
  </sheetViews>
  <sheetFormatPr defaultColWidth="8" defaultRowHeight="15" customHeight="1" x14ac:dyDescent="0.15"/>
  <cols>
    <col min="1" max="1" width="18.7109375" style="1" customWidth="1"/>
    <col min="2" max="2" width="4.28515625" style="1" customWidth="1"/>
    <col min="3" max="3" width="15.7109375" style="1" customWidth="1"/>
    <col min="4" max="37" width="8.5703125" style="1" customWidth="1"/>
    <col min="38" max="16384" width="8" style="1"/>
  </cols>
  <sheetData>
    <row r="1" spans="1:37" ht="15" customHeight="1" x14ac:dyDescent="0.15">
      <c r="D1" s="1" t="s">
        <v>698</v>
      </c>
      <c r="N1" s="1" t="s">
        <v>699</v>
      </c>
      <c r="V1" s="1" t="s">
        <v>700</v>
      </c>
      <c r="AD1" s="490" t="s">
        <v>701</v>
      </c>
    </row>
    <row r="2" spans="1:37" s="7" customFormat="1" ht="22.5" x14ac:dyDescent="0.15">
      <c r="A2" s="3"/>
      <c r="B2" s="4"/>
      <c r="C2" s="116"/>
      <c r="D2" s="5" t="s">
        <v>0</v>
      </c>
      <c r="E2" s="5" t="s">
        <v>702</v>
      </c>
      <c r="F2" s="5" t="s">
        <v>703</v>
      </c>
      <c r="G2" s="5" t="s">
        <v>704</v>
      </c>
      <c r="H2" s="5" t="s">
        <v>705</v>
      </c>
      <c r="I2" s="5" t="s">
        <v>706</v>
      </c>
      <c r="J2" s="5" t="s">
        <v>707</v>
      </c>
      <c r="K2" s="5" t="s">
        <v>708</v>
      </c>
      <c r="L2" s="5" t="s">
        <v>709</v>
      </c>
      <c r="M2" s="5" t="s">
        <v>710</v>
      </c>
      <c r="N2" s="5" t="s">
        <v>0</v>
      </c>
      <c r="O2" s="5" t="s">
        <v>711</v>
      </c>
      <c r="P2" s="491" t="s">
        <v>712</v>
      </c>
      <c r="Q2" s="491" t="s">
        <v>713</v>
      </c>
      <c r="R2" s="491" t="s">
        <v>714</v>
      </c>
      <c r="S2" s="491" t="s">
        <v>715</v>
      </c>
      <c r="T2" s="491" t="s">
        <v>716</v>
      </c>
      <c r="U2" s="5" t="s">
        <v>677</v>
      </c>
      <c r="V2" s="5" t="s">
        <v>0</v>
      </c>
      <c r="W2" s="5" t="s">
        <v>161</v>
      </c>
      <c r="X2" s="5" t="s">
        <v>179</v>
      </c>
      <c r="Y2" s="5" t="s">
        <v>178</v>
      </c>
      <c r="Z2" s="5" t="s">
        <v>177</v>
      </c>
      <c r="AA2" s="5" t="s">
        <v>176</v>
      </c>
      <c r="AB2" s="5" t="s">
        <v>113</v>
      </c>
      <c r="AC2" s="5" t="s">
        <v>171</v>
      </c>
      <c r="AD2" s="5" t="s">
        <v>0</v>
      </c>
      <c r="AE2" s="5" t="s">
        <v>161</v>
      </c>
      <c r="AF2" s="5" t="s">
        <v>175</v>
      </c>
      <c r="AG2" s="5" t="s">
        <v>174</v>
      </c>
      <c r="AH2" s="5" t="s">
        <v>173</v>
      </c>
      <c r="AI2" s="5" t="s">
        <v>172</v>
      </c>
      <c r="AJ2" s="5" t="s">
        <v>113</v>
      </c>
      <c r="AK2" s="5" t="s">
        <v>171</v>
      </c>
    </row>
    <row r="3" spans="1:37" ht="15" customHeight="1" x14ac:dyDescent="0.15">
      <c r="A3" s="114" t="s">
        <v>717</v>
      </c>
      <c r="B3" s="17" t="s">
        <v>6</v>
      </c>
      <c r="C3" s="113" t="s">
        <v>16</v>
      </c>
      <c r="D3" s="8">
        <v>60597</v>
      </c>
      <c r="E3" s="8">
        <v>3713</v>
      </c>
      <c r="F3" s="8">
        <v>3766</v>
      </c>
      <c r="G3" s="8">
        <v>3082</v>
      </c>
      <c r="H3" s="8">
        <v>12393</v>
      </c>
      <c r="I3" s="8">
        <v>10615</v>
      </c>
      <c r="J3" s="8">
        <v>9392</v>
      </c>
      <c r="K3" s="8">
        <v>10197</v>
      </c>
      <c r="L3" s="8">
        <v>5980</v>
      </c>
      <c r="M3" s="8">
        <v>1459</v>
      </c>
      <c r="N3" s="8">
        <v>57537</v>
      </c>
      <c r="O3" s="8">
        <v>5363</v>
      </c>
      <c r="P3" s="8">
        <v>6519</v>
      </c>
      <c r="Q3" s="8">
        <v>15956</v>
      </c>
      <c r="R3" s="8">
        <v>11442</v>
      </c>
      <c r="S3" s="8">
        <v>4446</v>
      </c>
      <c r="T3" s="8">
        <v>1187</v>
      </c>
      <c r="U3" s="8">
        <v>12624</v>
      </c>
      <c r="V3" s="8">
        <v>1165</v>
      </c>
      <c r="W3" s="8">
        <v>77</v>
      </c>
      <c r="X3" s="8">
        <v>244</v>
      </c>
      <c r="Y3" s="8">
        <v>164</v>
      </c>
      <c r="Z3" s="8">
        <v>121</v>
      </c>
      <c r="AA3" s="8">
        <v>152</v>
      </c>
      <c r="AB3" s="8">
        <v>407</v>
      </c>
      <c r="AC3" s="65">
        <v>6.0079155672823221</v>
      </c>
      <c r="AD3" s="8">
        <v>1165</v>
      </c>
      <c r="AE3" s="8">
        <v>553</v>
      </c>
      <c r="AF3" s="8">
        <v>373</v>
      </c>
      <c r="AG3" s="8">
        <v>49</v>
      </c>
      <c r="AH3" s="8">
        <v>23</v>
      </c>
      <c r="AI3" s="8">
        <v>21</v>
      </c>
      <c r="AJ3" s="8">
        <v>146</v>
      </c>
      <c r="AK3" s="65">
        <v>1.2453385672227675</v>
      </c>
    </row>
    <row r="4" spans="1:37" ht="15" customHeight="1" x14ac:dyDescent="0.15">
      <c r="A4" s="111" t="s">
        <v>514</v>
      </c>
      <c r="B4" s="18" t="s">
        <v>7</v>
      </c>
      <c r="C4" s="112"/>
      <c r="D4" s="29">
        <v>99.999999999999986</v>
      </c>
      <c r="E4" s="28">
        <v>6.127366041223163</v>
      </c>
      <c r="F4" s="28">
        <v>6.2148291169529841</v>
      </c>
      <c r="G4" s="28">
        <v>5.0860603660247206</v>
      </c>
      <c r="H4" s="28">
        <v>20.451507500371306</v>
      </c>
      <c r="I4" s="28">
        <v>17.517368846642572</v>
      </c>
      <c r="J4" s="28">
        <v>15.499117118009142</v>
      </c>
      <c r="K4" s="28">
        <v>16.827565721075302</v>
      </c>
      <c r="L4" s="28">
        <v>9.8684753370628897</v>
      </c>
      <c r="M4" s="28">
        <v>2.4077099526379193</v>
      </c>
      <c r="N4" s="29">
        <v>100</v>
      </c>
      <c r="O4" s="28">
        <v>9.3209586874532917</v>
      </c>
      <c r="P4" s="28">
        <v>11.330100630898379</v>
      </c>
      <c r="Q4" s="28">
        <v>27.731720458139979</v>
      </c>
      <c r="R4" s="28">
        <v>19.886334011158038</v>
      </c>
      <c r="S4" s="28">
        <v>7.7272016267792898</v>
      </c>
      <c r="T4" s="28">
        <v>2.0630203173610027</v>
      </c>
      <c r="U4" s="28">
        <v>21.940664268210021</v>
      </c>
      <c r="V4" s="29">
        <v>100</v>
      </c>
      <c r="W4" s="28">
        <v>6.6094420600858363</v>
      </c>
      <c r="X4" s="28">
        <v>20.944206008583691</v>
      </c>
      <c r="Y4" s="28">
        <v>14.07725321888412</v>
      </c>
      <c r="Z4" s="28">
        <v>10.386266094420602</v>
      </c>
      <c r="AA4" s="28">
        <v>13.047210300429185</v>
      </c>
      <c r="AB4" s="28">
        <v>34.935622317596568</v>
      </c>
      <c r="AC4" s="29" t="s">
        <v>73</v>
      </c>
      <c r="AD4" s="29">
        <v>100</v>
      </c>
      <c r="AE4" s="28">
        <v>47.467811158798284</v>
      </c>
      <c r="AF4" s="28">
        <v>32.017167381974247</v>
      </c>
      <c r="AG4" s="28">
        <v>4.2060085836909868</v>
      </c>
      <c r="AH4" s="28">
        <v>1.9742489270386268</v>
      </c>
      <c r="AI4" s="28">
        <v>1.8025751072961373</v>
      </c>
      <c r="AJ4" s="28">
        <v>12.532188841201716</v>
      </c>
      <c r="AK4" s="29" t="s">
        <v>73</v>
      </c>
    </row>
    <row r="5" spans="1:37" ht="15" customHeight="1" x14ac:dyDescent="0.15">
      <c r="A5" s="111"/>
      <c r="B5" s="18" t="s">
        <v>8</v>
      </c>
      <c r="C5" s="110" t="s">
        <v>515</v>
      </c>
      <c r="D5" s="20">
        <v>459</v>
      </c>
      <c r="E5" s="12">
        <v>0</v>
      </c>
      <c r="F5" s="12">
        <v>2.8322440087145968</v>
      </c>
      <c r="G5" s="12">
        <v>3.7037037037037033</v>
      </c>
      <c r="H5" s="12">
        <v>23.093681917211327</v>
      </c>
      <c r="I5" s="12">
        <v>21.786492374727668</v>
      </c>
      <c r="J5" s="12">
        <v>16.775599128540307</v>
      </c>
      <c r="K5" s="12">
        <v>23.311546840958606</v>
      </c>
      <c r="L5" s="12">
        <v>8.4967320261437909</v>
      </c>
      <c r="M5" s="12">
        <v>0</v>
      </c>
      <c r="N5" s="20">
        <v>401</v>
      </c>
      <c r="O5" s="12">
        <v>0.99750623441396502</v>
      </c>
      <c r="P5" s="12">
        <v>12.219451371571072</v>
      </c>
      <c r="Q5" s="12">
        <v>24.438902743142144</v>
      </c>
      <c r="R5" s="12">
        <v>15.46134663341646</v>
      </c>
      <c r="S5" s="12">
        <v>3.9900249376558601</v>
      </c>
      <c r="T5" s="12">
        <v>0.49875311720698251</v>
      </c>
      <c r="U5" s="12">
        <v>42.394014962593516</v>
      </c>
      <c r="V5" s="20">
        <v>14</v>
      </c>
      <c r="W5" s="12">
        <v>0</v>
      </c>
      <c r="X5" s="12">
        <v>71.428571428571431</v>
      </c>
      <c r="Y5" s="12">
        <v>7.1428571428571423</v>
      </c>
      <c r="Z5" s="12">
        <v>7.1428571428571423</v>
      </c>
      <c r="AA5" s="12">
        <v>0</v>
      </c>
      <c r="AB5" s="12">
        <v>14.285714285714285</v>
      </c>
      <c r="AC5" s="66">
        <v>2</v>
      </c>
      <c r="AD5" s="20">
        <v>14</v>
      </c>
      <c r="AE5" s="12">
        <v>85.714285714285708</v>
      </c>
      <c r="AF5" s="12">
        <v>7.1428571428571423</v>
      </c>
      <c r="AG5" s="12">
        <v>0</v>
      </c>
      <c r="AH5" s="12">
        <v>0</v>
      </c>
      <c r="AI5" s="12">
        <v>0</v>
      </c>
      <c r="AJ5" s="12">
        <v>7.1428571428571423</v>
      </c>
      <c r="AK5" s="66">
        <v>7.6923076923076927E-2</v>
      </c>
    </row>
    <row r="6" spans="1:37" ht="15" customHeight="1" x14ac:dyDescent="0.15">
      <c r="A6" s="111"/>
      <c r="B6" s="18" t="s">
        <v>9</v>
      </c>
      <c r="C6" s="110" t="s">
        <v>516</v>
      </c>
      <c r="D6" s="20">
        <v>1022</v>
      </c>
      <c r="E6" s="12">
        <v>0.68493150684931503</v>
      </c>
      <c r="F6" s="12">
        <v>3.7181996086105675</v>
      </c>
      <c r="G6" s="12">
        <v>4.2074363992172206</v>
      </c>
      <c r="H6" s="12">
        <v>17.416829745596868</v>
      </c>
      <c r="I6" s="12">
        <v>20.547945205479451</v>
      </c>
      <c r="J6" s="12">
        <v>18.884540117416829</v>
      </c>
      <c r="K6" s="12">
        <v>21.330724070450096</v>
      </c>
      <c r="L6" s="12">
        <v>12.915851272015654</v>
      </c>
      <c r="M6" s="12">
        <v>0.29354207436399216</v>
      </c>
      <c r="N6" s="20">
        <v>846</v>
      </c>
      <c r="O6" s="12">
        <v>6.0283687943262407</v>
      </c>
      <c r="P6" s="12">
        <v>13.238770685579196</v>
      </c>
      <c r="Q6" s="12">
        <v>29.078014184397162</v>
      </c>
      <c r="R6" s="12">
        <v>25.768321513002363</v>
      </c>
      <c r="S6" s="12">
        <v>8.8652482269503547</v>
      </c>
      <c r="T6" s="12">
        <v>1.1820330969267139</v>
      </c>
      <c r="U6" s="12">
        <v>15.839243498817968</v>
      </c>
      <c r="V6" s="20">
        <v>34</v>
      </c>
      <c r="W6" s="12">
        <v>14.705882352941178</v>
      </c>
      <c r="X6" s="12">
        <v>29.411764705882355</v>
      </c>
      <c r="Y6" s="12">
        <v>8.8235294117647065</v>
      </c>
      <c r="Z6" s="12">
        <v>0</v>
      </c>
      <c r="AA6" s="12">
        <v>2.9411764705882351</v>
      </c>
      <c r="AB6" s="12">
        <v>44.117647058823529</v>
      </c>
      <c r="AC6" s="66">
        <v>2.4736842105263159</v>
      </c>
      <c r="AD6" s="20">
        <v>34</v>
      </c>
      <c r="AE6" s="12">
        <v>73.529411764705884</v>
      </c>
      <c r="AF6" s="12">
        <v>17.647058823529413</v>
      </c>
      <c r="AG6" s="12">
        <v>0</v>
      </c>
      <c r="AH6" s="12">
        <v>0</v>
      </c>
      <c r="AI6" s="12">
        <v>0</v>
      </c>
      <c r="AJ6" s="12">
        <v>8.8235294117647065</v>
      </c>
      <c r="AK6" s="66">
        <v>0.22580645161290322</v>
      </c>
    </row>
    <row r="7" spans="1:37" ht="15" customHeight="1" x14ac:dyDescent="0.15">
      <c r="A7" s="111"/>
      <c r="B7" s="18"/>
      <c r="C7" s="110" t="s">
        <v>517</v>
      </c>
      <c r="D7" s="20">
        <v>2121</v>
      </c>
      <c r="E7" s="12">
        <v>0.94295143800094305</v>
      </c>
      <c r="F7" s="12">
        <v>3.9603960396039604</v>
      </c>
      <c r="G7" s="12">
        <v>4.0075436115040075</v>
      </c>
      <c r="H7" s="12">
        <v>23.385195662423385</v>
      </c>
      <c r="I7" s="12">
        <v>19.660537482319658</v>
      </c>
      <c r="J7" s="12">
        <v>17.680339462517679</v>
      </c>
      <c r="K7" s="12">
        <v>19.236209335219236</v>
      </c>
      <c r="L7" s="12">
        <v>9.9952852428099952</v>
      </c>
      <c r="M7" s="12">
        <v>1.1315417256011315</v>
      </c>
      <c r="N7" s="20">
        <v>2076</v>
      </c>
      <c r="O7" s="12">
        <v>4.7687861271676297</v>
      </c>
      <c r="P7" s="12">
        <v>13.824662813102121</v>
      </c>
      <c r="Q7" s="12">
        <v>29.72061657032755</v>
      </c>
      <c r="R7" s="12">
        <v>23.121387283236995</v>
      </c>
      <c r="S7" s="12">
        <v>8.2851637764932562</v>
      </c>
      <c r="T7" s="12">
        <v>2.2157996146435455</v>
      </c>
      <c r="U7" s="12">
        <v>18.063583815028903</v>
      </c>
      <c r="V7" s="20">
        <v>53</v>
      </c>
      <c r="W7" s="12">
        <v>5.6603773584905666</v>
      </c>
      <c r="X7" s="12">
        <v>30.188679245283019</v>
      </c>
      <c r="Y7" s="12">
        <v>13.20754716981132</v>
      </c>
      <c r="Z7" s="12">
        <v>7.5471698113207548</v>
      </c>
      <c r="AA7" s="12">
        <v>7.5471698113207548</v>
      </c>
      <c r="AB7" s="12">
        <v>35.849056603773583</v>
      </c>
      <c r="AC7" s="66">
        <v>4.3529411764705879</v>
      </c>
      <c r="AD7" s="20">
        <v>53</v>
      </c>
      <c r="AE7" s="12">
        <v>45.283018867924532</v>
      </c>
      <c r="AF7" s="12">
        <v>32.075471698113205</v>
      </c>
      <c r="AG7" s="12">
        <v>3.7735849056603774</v>
      </c>
      <c r="AH7" s="12">
        <v>0</v>
      </c>
      <c r="AI7" s="12">
        <v>1.8867924528301887</v>
      </c>
      <c r="AJ7" s="12">
        <v>16.981132075471699</v>
      </c>
      <c r="AK7" s="66">
        <v>1</v>
      </c>
    </row>
    <row r="8" spans="1:37" ht="15" customHeight="1" x14ac:dyDescent="0.15">
      <c r="A8" s="111"/>
      <c r="B8" s="18"/>
      <c r="C8" s="110" t="s">
        <v>518</v>
      </c>
      <c r="D8" s="20">
        <v>4360</v>
      </c>
      <c r="E8" s="12">
        <v>10.435779816513762</v>
      </c>
      <c r="F8" s="12">
        <v>5.5275229357798166</v>
      </c>
      <c r="G8" s="12">
        <v>4.862385321100918</v>
      </c>
      <c r="H8" s="12">
        <v>20.733944954128443</v>
      </c>
      <c r="I8" s="12">
        <v>18.990825688073397</v>
      </c>
      <c r="J8" s="12">
        <v>14.862385321100918</v>
      </c>
      <c r="K8" s="12">
        <v>15.665137614678898</v>
      </c>
      <c r="L8" s="12">
        <v>8.6697247706422029</v>
      </c>
      <c r="M8" s="12">
        <v>0.25229357798165142</v>
      </c>
      <c r="N8" s="20">
        <v>4049</v>
      </c>
      <c r="O8" s="12">
        <v>5.1617683378611998</v>
      </c>
      <c r="P8" s="12">
        <v>10.051864657940232</v>
      </c>
      <c r="Q8" s="12">
        <v>27.834033094591259</v>
      </c>
      <c r="R8" s="12">
        <v>20.918745369226972</v>
      </c>
      <c r="S8" s="12">
        <v>7.0140775500123489</v>
      </c>
      <c r="T8" s="12">
        <v>1.7782168436651025</v>
      </c>
      <c r="U8" s="12">
        <v>27.241294146702888</v>
      </c>
      <c r="V8" s="20">
        <v>84</v>
      </c>
      <c r="W8" s="12">
        <v>5.9523809523809517</v>
      </c>
      <c r="X8" s="12">
        <v>25</v>
      </c>
      <c r="Y8" s="12">
        <v>14.285714285714285</v>
      </c>
      <c r="Z8" s="12">
        <v>5.9523809523809517</v>
      </c>
      <c r="AA8" s="12">
        <v>13.095238095238097</v>
      </c>
      <c r="AB8" s="12">
        <v>35.714285714285715</v>
      </c>
      <c r="AC8" s="66">
        <v>5.166666666666667</v>
      </c>
      <c r="AD8" s="20">
        <v>84</v>
      </c>
      <c r="AE8" s="12">
        <v>55.952380952380956</v>
      </c>
      <c r="AF8" s="12">
        <v>34.523809523809526</v>
      </c>
      <c r="AG8" s="12">
        <v>0</v>
      </c>
      <c r="AH8" s="12">
        <v>0</v>
      </c>
      <c r="AI8" s="12">
        <v>0</v>
      </c>
      <c r="AJ8" s="12">
        <v>9.5238095238095237</v>
      </c>
      <c r="AK8" s="66">
        <v>0.64473684210526316</v>
      </c>
    </row>
    <row r="9" spans="1:37" ht="15" customHeight="1" x14ac:dyDescent="0.15">
      <c r="A9" s="111"/>
      <c r="B9" s="18"/>
      <c r="C9" s="110" t="s">
        <v>519</v>
      </c>
      <c r="D9" s="20">
        <v>4291</v>
      </c>
      <c r="E9" s="12">
        <v>0.9554882311815428</v>
      </c>
      <c r="F9" s="12">
        <v>6.5019808902353757</v>
      </c>
      <c r="G9" s="12">
        <v>4.9638778839431366</v>
      </c>
      <c r="H9" s="12">
        <v>23.491027732463294</v>
      </c>
      <c r="I9" s="12">
        <v>19.436028897692843</v>
      </c>
      <c r="J9" s="12">
        <v>17.525052435329762</v>
      </c>
      <c r="K9" s="12">
        <v>16.965742251223492</v>
      </c>
      <c r="L9" s="12">
        <v>8.8557445816825915</v>
      </c>
      <c r="M9" s="12">
        <v>1.3050570962479608</v>
      </c>
      <c r="N9" s="20">
        <v>4157</v>
      </c>
      <c r="O9" s="12">
        <v>7.264854462352659</v>
      </c>
      <c r="P9" s="12">
        <v>11.113783978830888</v>
      </c>
      <c r="Q9" s="12">
        <v>35.001202790473904</v>
      </c>
      <c r="R9" s="12">
        <v>20.471493865768583</v>
      </c>
      <c r="S9" s="12">
        <v>6.9521289391388024</v>
      </c>
      <c r="T9" s="12">
        <v>1.8282415203271589</v>
      </c>
      <c r="U9" s="12">
        <v>17.36829444310801</v>
      </c>
      <c r="V9" s="20">
        <v>88</v>
      </c>
      <c r="W9" s="12">
        <v>6.8181818181818175</v>
      </c>
      <c r="X9" s="12">
        <v>12.5</v>
      </c>
      <c r="Y9" s="12">
        <v>19.318181818181817</v>
      </c>
      <c r="Z9" s="12">
        <v>13.636363636363635</v>
      </c>
      <c r="AA9" s="12">
        <v>15.909090909090908</v>
      </c>
      <c r="AB9" s="12">
        <v>31.818181818181817</v>
      </c>
      <c r="AC9" s="66">
        <v>6.6333333333333337</v>
      </c>
      <c r="AD9" s="20">
        <v>88</v>
      </c>
      <c r="AE9" s="12">
        <v>50</v>
      </c>
      <c r="AF9" s="12">
        <v>36.363636363636367</v>
      </c>
      <c r="AG9" s="12">
        <v>4.5454545454545459</v>
      </c>
      <c r="AH9" s="12">
        <v>1.1363636363636365</v>
      </c>
      <c r="AI9" s="12">
        <v>1.1363636363636365</v>
      </c>
      <c r="AJ9" s="12">
        <v>6.8181818181818175</v>
      </c>
      <c r="AK9" s="66">
        <v>1.0487804878048781</v>
      </c>
    </row>
    <row r="10" spans="1:37" ht="15" customHeight="1" x14ac:dyDescent="0.15">
      <c r="A10" s="111"/>
      <c r="B10" s="18"/>
      <c r="C10" s="110" t="s">
        <v>520</v>
      </c>
      <c r="D10" s="20">
        <v>3951</v>
      </c>
      <c r="E10" s="12">
        <v>0.1771703366236396</v>
      </c>
      <c r="F10" s="12">
        <v>4.42925841559099</v>
      </c>
      <c r="G10" s="12">
        <v>4.5304986079473553</v>
      </c>
      <c r="H10" s="12">
        <v>22.019741837509489</v>
      </c>
      <c r="I10" s="12">
        <v>19.336876740065804</v>
      </c>
      <c r="J10" s="12">
        <v>16.80587193115667</v>
      </c>
      <c r="K10" s="12">
        <v>18.299164768413061</v>
      </c>
      <c r="L10" s="12">
        <v>10.503669956972917</v>
      </c>
      <c r="M10" s="12">
        <v>3.8977474057200707</v>
      </c>
      <c r="N10" s="20">
        <v>3873</v>
      </c>
      <c r="O10" s="12">
        <v>8.2881487219209919</v>
      </c>
      <c r="P10" s="12">
        <v>14.562354763749033</v>
      </c>
      <c r="Q10" s="12">
        <v>37.490317583268784</v>
      </c>
      <c r="R10" s="12">
        <v>24.580428608313966</v>
      </c>
      <c r="S10" s="12">
        <v>6.1967467079783116</v>
      </c>
      <c r="T10" s="12">
        <v>1.4459075651949393</v>
      </c>
      <c r="U10" s="12">
        <v>7.4360960495739734</v>
      </c>
      <c r="V10" s="20">
        <v>77</v>
      </c>
      <c r="W10" s="12">
        <v>2.5974025974025974</v>
      </c>
      <c r="X10" s="12">
        <v>10.38961038961039</v>
      </c>
      <c r="Y10" s="12">
        <v>15.584415584415584</v>
      </c>
      <c r="Z10" s="12">
        <v>16.883116883116884</v>
      </c>
      <c r="AA10" s="12">
        <v>12.987012987012985</v>
      </c>
      <c r="AB10" s="12">
        <v>41.558441558441558</v>
      </c>
      <c r="AC10" s="66">
        <v>7.0666666666666664</v>
      </c>
      <c r="AD10" s="20">
        <v>77</v>
      </c>
      <c r="AE10" s="12">
        <v>45.454545454545453</v>
      </c>
      <c r="AF10" s="12">
        <v>41.558441558441558</v>
      </c>
      <c r="AG10" s="12">
        <v>6.4935064935064926</v>
      </c>
      <c r="AH10" s="12">
        <v>1.2987012987012987</v>
      </c>
      <c r="AI10" s="12">
        <v>0</v>
      </c>
      <c r="AJ10" s="12">
        <v>5.1948051948051948</v>
      </c>
      <c r="AK10" s="66">
        <v>1.1917808219178083</v>
      </c>
    </row>
    <row r="11" spans="1:37" ht="15" customHeight="1" x14ac:dyDescent="0.15">
      <c r="A11" s="111"/>
      <c r="B11" s="18"/>
      <c r="C11" s="110" t="s">
        <v>521</v>
      </c>
      <c r="D11" s="20">
        <v>6814</v>
      </c>
      <c r="E11" s="12">
        <v>1.2914587613736423</v>
      </c>
      <c r="F11" s="12">
        <v>5.3419430584091581</v>
      </c>
      <c r="G11" s="12">
        <v>4.9750513648370998</v>
      </c>
      <c r="H11" s="12">
        <v>22.351041972409742</v>
      </c>
      <c r="I11" s="12">
        <v>19.415908423833283</v>
      </c>
      <c r="J11" s="12">
        <v>16.62753155268565</v>
      </c>
      <c r="K11" s="12">
        <v>17.53742295274435</v>
      </c>
      <c r="L11" s="12">
        <v>10.155562078074553</v>
      </c>
      <c r="M11" s="12">
        <v>2.3040798356325212</v>
      </c>
      <c r="N11" s="20">
        <v>6718</v>
      </c>
      <c r="O11" s="12">
        <v>6.7579636796665676</v>
      </c>
      <c r="P11" s="12">
        <v>12.756772849062219</v>
      </c>
      <c r="Q11" s="12">
        <v>33.760047633224168</v>
      </c>
      <c r="R11" s="12">
        <v>22.9532598987794</v>
      </c>
      <c r="S11" s="12">
        <v>6.5495683239059241</v>
      </c>
      <c r="T11" s="12">
        <v>1.9202143495087822</v>
      </c>
      <c r="U11" s="12">
        <v>15.302173265852934</v>
      </c>
      <c r="V11" s="20">
        <v>122</v>
      </c>
      <c r="W11" s="12">
        <v>10.655737704918032</v>
      </c>
      <c r="X11" s="12">
        <v>13.934426229508196</v>
      </c>
      <c r="Y11" s="12">
        <v>16.393442622950818</v>
      </c>
      <c r="Z11" s="12">
        <v>13.934426229508196</v>
      </c>
      <c r="AA11" s="12">
        <v>13.934426229508196</v>
      </c>
      <c r="AB11" s="12">
        <v>31.147540983606557</v>
      </c>
      <c r="AC11" s="66">
        <v>6.5595238095238093</v>
      </c>
      <c r="AD11" s="20">
        <v>122</v>
      </c>
      <c r="AE11" s="12">
        <v>45.901639344262293</v>
      </c>
      <c r="AF11" s="12">
        <v>37.704918032786885</v>
      </c>
      <c r="AG11" s="12">
        <v>5.7377049180327866</v>
      </c>
      <c r="AH11" s="12">
        <v>0</v>
      </c>
      <c r="AI11" s="12">
        <v>2.459016393442623</v>
      </c>
      <c r="AJ11" s="12">
        <v>8.1967213114754092</v>
      </c>
      <c r="AK11" s="66">
        <v>1.2589285714285714</v>
      </c>
    </row>
    <row r="12" spans="1:37" ht="15" customHeight="1" x14ac:dyDescent="0.15">
      <c r="A12" s="111"/>
      <c r="B12" s="18"/>
      <c r="C12" s="110" t="s">
        <v>522</v>
      </c>
      <c r="D12" s="20">
        <v>6238</v>
      </c>
      <c r="E12" s="12">
        <v>1.6191086886822699</v>
      </c>
      <c r="F12" s="12">
        <v>6.2840654055787111</v>
      </c>
      <c r="G12" s="12">
        <v>4.6008336005129848</v>
      </c>
      <c r="H12" s="12">
        <v>21.481243988457837</v>
      </c>
      <c r="I12" s="12">
        <v>17.922411029176018</v>
      </c>
      <c r="J12" s="12">
        <v>16.126963770439243</v>
      </c>
      <c r="K12" s="12">
        <v>19.301058031420325</v>
      </c>
      <c r="L12" s="12">
        <v>11.814684193651811</v>
      </c>
      <c r="M12" s="12">
        <v>0.84963129208079513</v>
      </c>
      <c r="N12" s="20">
        <v>6262</v>
      </c>
      <c r="O12" s="12">
        <v>7.9527307569466616</v>
      </c>
      <c r="P12" s="12">
        <v>11.65761737464069</v>
      </c>
      <c r="Q12" s="12">
        <v>29.335675503034174</v>
      </c>
      <c r="R12" s="12">
        <v>24.864260619610349</v>
      </c>
      <c r="S12" s="12">
        <v>13.030980517406579</v>
      </c>
      <c r="T12" s="12">
        <v>3.417438518045353</v>
      </c>
      <c r="U12" s="12">
        <v>9.7412967103161918</v>
      </c>
      <c r="V12" s="20">
        <v>123</v>
      </c>
      <c r="W12" s="12">
        <v>0.81300813008130091</v>
      </c>
      <c r="X12" s="12">
        <v>18.699186991869919</v>
      </c>
      <c r="Y12" s="12">
        <v>13.821138211382115</v>
      </c>
      <c r="Z12" s="12">
        <v>13.821138211382115</v>
      </c>
      <c r="AA12" s="12">
        <v>12.195121951219512</v>
      </c>
      <c r="AB12" s="12">
        <v>40.650406504065039</v>
      </c>
      <c r="AC12" s="66">
        <v>6.3835616438356162</v>
      </c>
      <c r="AD12" s="20">
        <v>123</v>
      </c>
      <c r="AE12" s="12">
        <v>41.463414634146339</v>
      </c>
      <c r="AF12" s="12">
        <v>29.268292682926827</v>
      </c>
      <c r="AG12" s="12">
        <v>3.2520325203252036</v>
      </c>
      <c r="AH12" s="12">
        <v>4.8780487804878048</v>
      </c>
      <c r="AI12" s="12">
        <v>3.2520325203252036</v>
      </c>
      <c r="AJ12" s="12">
        <v>17.886178861788618</v>
      </c>
      <c r="AK12" s="66">
        <v>1.693069306930693</v>
      </c>
    </row>
    <row r="13" spans="1:37" ht="15" customHeight="1" x14ac:dyDescent="0.15">
      <c r="A13" s="111"/>
      <c r="B13" s="18"/>
      <c r="C13" s="110" t="s">
        <v>523</v>
      </c>
      <c r="D13" s="20">
        <v>18291</v>
      </c>
      <c r="E13" s="12">
        <v>9.9611830955114549</v>
      </c>
      <c r="F13" s="12">
        <v>7.9492646656825761</v>
      </c>
      <c r="G13" s="12">
        <v>5.915477557268602</v>
      </c>
      <c r="H13" s="12">
        <v>18.889071127877095</v>
      </c>
      <c r="I13" s="12">
        <v>15.034716527253842</v>
      </c>
      <c r="J13" s="12">
        <v>13.700727133562953</v>
      </c>
      <c r="K13" s="12">
        <v>14.334918812530754</v>
      </c>
      <c r="L13" s="12">
        <v>9.223115193264448</v>
      </c>
      <c r="M13" s="12">
        <v>4.991525887048275</v>
      </c>
      <c r="N13" s="20">
        <v>17934</v>
      </c>
      <c r="O13" s="12">
        <v>13.482770157243227</v>
      </c>
      <c r="P13" s="12">
        <v>9.8862495817999338</v>
      </c>
      <c r="Q13" s="12">
        <v>22.365339578454332</v>
      </c>
      <c r="R13" s="12">
        <v>15.897178543548568</v>
      </c>
      <c r="S13" s="12">
        <v>6.9923051187688188</v>
      </c>
      <c r="T13" s="12">
        <v>2.0965763354522138</v>
      </c>
      <c r="U13" s="12">
        <v>29.27958068473291</v>
      </c>
      <c r="V13" s="20">
        <v>300</v>
      </c>
      <c r="W13" s="12">
        <v>7.6666666666666661</v>
      </c>
      <c r="X13" s="12">
        <v>25.666666666666664</v>
      </c>
      <c r="Y13" s="12">
        <v>14.333333333333334</v>
      </c>
      <c r="Z13" s="12">
        <v>11.333333333333332</v>
      </c>
      <c r="AA13" s="12">
        <v>16.333333333333332</v>
      </c>
      <c r="AB13" s="12">
        <v>24.666666666666668</v>
      </c>
      <c r="AC13" s="66">
        <v>6.4690265486725664</v>
      </c>
      <c r="AD13" s="20">
        <v>300</v>
      </c>
      <c r="AE13" s="12">
        <v>40.333333333333329</v>
      </c>
      <c r="AF13" s="12">
        <v>36</v>
      </c>
      <c r="AG13" s="12">
        <v>5.6666666666666661</v>
      </c>
      <c r="AH13" s="12">
        <v>3.6666666666666665</v>
      </c>
      <c r="AI13" s="12">
        <v>1.6666666666666667</v>
      </c>
      <c r="AJ13" s="12">
        <v>12.666666666666668</v>
      </c>
      <c r="AK13" s="66">
        <v>1.5916030534351144</v>
      </c>
    </row>
    <row r="14" spans="1:37" ht="15" customHeight="1" x14ac:dyDescent="0.15">
      <c r="A14" s="111"/>
      <c r="B14" s="19"/>
      <c r="C14" s="108" t="s">
        <v>66</v>
      </c>
      <c r="D14" s="21">
        <v>13050</v>
      </c>
      <c r="E14" s="9">
        <v>8.980842911877394</v>
      </c>
      <c r="F14" s="9">
        <v>5.5632183908045985</v>
      </c>
      <c r="G14" s="9">
        <v>4.7892720306513414</v>
      </c>
      <c r="H14" s="9">
        <v>19.256704980842912</v>
      </c>
      <c r="I14" s="9">
        <v>17.402298850574713</v>
      </c>
      <c r="J14" s="9">
        <v>15.616858237547893</v>
      </c>
      <c r="K14" s="9">
        <v>17.693486590038315</v>
      </c>
      <c r="L14" s="9">
        <v>10.022988505747128</v>
      </c>
      <c r="M14" s="9">
        <v>0.67432950191570884</v>
      </c>
      <c r="N14" s="21">
        <v>11221</v>
      </c>
      <c r="O14" s="9">
        <v>8.9742447197219501</v>
      </c>
      <c r="P14" s="9">
        <v>11.389359237144639</v>
      </c>
      <c r="Q14" s="9">
        <v>25.354246502094284</v>
      </c>
      <c r="R14" s="9">
        <v>18.55449603422155</v>
      </c>
      <c r="S14" s="9">
        <v>7.6642010515996795</v>
      </c>
      <c r="T14" s="9">
        <v>1.8358435077087603</v>
      </c>
      <c r="U14" s="9">
        <v>26.227608947509136</v>
      </c>
      <c r="V14" s="21">
        <v>270</v>
      </c>
      <c r="W14" s="9">
        <v>7.0370370370370372</v>
      </c>
      <c r="X14" s="9">
        <v>18.888888888888889</v>
      </c>
      <c r="Y14" s="9">
        <v>11.851851851851853</v>
      </c>
      <c r="Z14" s="9">
        <v>6.666666666666667</v>
      </c>
      <c r="AA14" s="9">
        <v>11.481481481481481</v>
      </c>
      <c r="AB14" s="9">
        <v>44.074074074074076</v>
      </c>
      <c r="AC14" s="67">
        <v>5.701986754966887</v>
      </c>
      <c r="AD14" s="21">
        <v>270</v>
      </c>
      <c r="AE14" s="9">
        <v>51.111111111111107</v>
      </c>
      <c r="AF14" s="9">
        <v>24.444444444444443</v>
      </c>
      <c r="AG14" s="9">
        <v>3.7037037037037033</v>
      </c>
      <c r="AH14" s="9">
        <v>1.4814814814814816</v>
      </c>
      <c r="AI14" s="9">
        <v>2.5925925925925926</v>
      </c>
      <c r="AJ14" s="9">
        <v>16.666666666666664</v>
      </c>
      <c r="AK14" s="67">
        <v>1.1822222222222223</v>
      </c>
    </row>
    <row r="15" spans="1:37" ht="15" customHeight="1" x14ac:dyDescent="0.15">
      <c r="A15" s="111"/>
      <c r="B15" s="11" t="s">
        <v>2</v>
      </c>
      <c r="C15" s="113" t="s">
        <v>16</v>
      </c>
      <c r="D15" s="20">
        <v>21421</v>
      </c>
      <c r="E15" s="20">
        <v>1220</v>
      </c>
      <c r="F15" s="20">
        <v>496</v>
      </c>
      <c r="G15" s="20">
        <v>601</v>
      </c>
      <c r="H15" s="20">
        <v>3377</v>
      </c>
      <c r="I15" s="20">
        <v>4013</v>
      </c>
      <c r="J15" s="20">
        <v>3949</v>
      </c>
      <c r="K15" s="20">
        <v>4335</v>
      </c>
      <c r="L15" s="20">
        <v>3236</v>
      </c>
      <c r="M15" s="20">
        <v>194</v>
      </c>
      <c r="N15" s="20">
        <v>19079</v>
      </c>
      <c r="O15" s="20">
        <v>2031</v>
      </c>
      <c r="P15" s="20">
        <v>1926</v>
      </c>
      <c r="Q15" s="20">
        <v>3904</v>
      </c>
      <c r="R15" s="20">
        <v>3517</v>
      </c>
      <c r="S15" s="20">
        <v>1616</v>
      </c>
      <c r="T15" s="20">
        <v>490</v>
      </c>
      <c r="U15" s="20">
        <v>5595</v>
      </c>
      <c r="V15" s="20">
        <v>835</v>
      </c>
      <c r="W15" s="20">
        <v>187</v>
      </c>
      <c r="X15" s="20">
        <v>222</v>
      </c>
      <c r="Y15" s="20">
        <v>57</v>
      </c>
      <c r="Z15" s="20">
        <v>39</v>
      </c>
      <c r="AA15" s="20">
        <v>44</v>
      </c>
      <c r="AB15" s="20">
        <v>286</v>
      </c>
      <c r="AC15" s="66">
        <v>3.1147540983606556</v>
      </c>
      <c r="AD15" s="20">
        <v>835</v>
      </c>
      <c r="AE15" s="20">
        <v>526</v>
      </c>
      <c r="AF15" s="20">
        <v>107</v>
      </c>
      <c r="AG15" s="20">
        <v>15</v>
      </c>
      <c r="AH15" s="20">
        <v>8</v>
      </c>
      <c r="AI15" s="20">
        <v>19</v>
      </c>
      <c r="AJ15" s="20">
        <v>160</v>
      </c>
      <c r="AK15" s="66">
        <v>0.89629629629629626</v>
      </c>
    </row>
    <row r="16" spans="1:37" ht="15" customHeight="1" x14ac:dyDescent="0.15">
      <c r="A16" s="111"/>
      <c r="B16" s="11" t="s">
        <v>3</v>
      </c>
      <c r="C16" s="112"/>
      <c r="D16" s="28">
        <v>100</v>
      </c>
      <c r="E16" s="28">
        <v>5.695345688810046</v>
      </c>
      <c r="F16" s="28">
        <v>2.3154848046309695</v>
      </c>
      <c r="G16" s="28">
        <v>2.805657999159703</v>
      </c>
      <c r="H16" s="28">
        <v>15.764903599271744</v>
      </c>
      <c r="I16" s="28">
        <v>18.733952663274355</v>
      </c>
      <c r="J16" s="28">
        <v>18.43518043041875</v>
      </c>
      <c r="K16" s="28">
        <v>20.237150459829138</v>
      </c>
      <c r="L16" s="28">
        <v>15.106671023761727</v>
      </c>
      <c r="M16" s="28">
        <v>0.9056533308435647</v>
      </c>
      <c r="N16" s="28">
        <v>100.00000000000001</v>
      </c>
      <c r="O16" s="28">
        <v>10.645212013208241</v>
      </c>
      <c r="P16" s="28">
        <v>10.094868703810473</v>
      </c>
      <c r="Q16" s="28">
        <v>20.462288379894126</v>
      </c>
      <c r="R16" s="28">
        <v>18.433880182399498</v>
      </c>
      <c r="S16" s="28">
        <v>8.4700455998742061</v>
      </c>
      <c r="T16" s="28">
        <v>2.56826877718958</v>
      </c>
      <c r="U16" s="28">
        <v>29.325436343623878</v>
      </c>
      <c r="V16" s="28">
        <v>100</v>
      </c>
      <c r="W16" s="28">
        <v>22.395209580838323</v>
      </c>
      <c r="X16" s="28">
        <v>26.586826347305387</v>
      </c>
      <c r="Y16" s="28">
        <v>6.8263473053892216</v>
      </c>
      <c r="Z16" s="28">
        <v>4.6706586826347305</v>
      </c>
      <c r="AA16" s="28">
        <v>5.2694610778443112</v>
      </c>
      <c r="AB16" s="28">
        <v>34.251497005988021</v>
      </c>
      <c r="AC16" s="29" t="s">
        <v>73</v>
      </c>
      <c r="AD16" s="28">
        <v>100</v>
      </c>
      <c r="AE16" s="28">
        <v>62.994011976047901</v>
      </c>
      <c r="AF16" s="28">
        <v>12.81437125748503</v>
      </c>
      <c r="AG16" s="28">
        <v>1.7964071856287425</v>
      </c>
      <c r="AH16" s="28">
        <v>0.95808383233532934</v>
      </c>
      <c r="AI16" s="28">
        <v>2.2754491017964074</v>
      </c>
      <c r="AJ16" s="28">
        <v>19.161676646706589</v>
      </c>
      <c r="AK16" s="29" t="s">
        <v>73</v>
      </c>
    </row>
    <row r="17" spans="1:37" ht="15" customHeight="1" x14ac:dyDescent="0.15">
      <c r="A17" s="111"/>
      <c r="B17" s="11" t="s">
        <v>4</v>
      </c>
      <c r="C17" s="110" t="s">
        <v>515</v>
      </c>
      <c r="D17" s="20">
        <v>3272</v>
      </c>
      <c r="E17" s="12">
        <v>0.94743276283618583</v>
      </c>
      <c r="F17" s="12">
        <v>1.1308068459657701</v>
      </c>
      <c r="G17" s="12">
        <v>1.4058679706601467</v>
      </c>
      <c r="H17" s="12">
        <v>16.25916870415648</v>
      </c>
      <c r="I17" s="12">
        <v>20.660146699266505</v>
      </c>
      <c r="J17" s="12">
        <v>20.262836185819072</v>
      </c>
      <c r="K17" s="12">
        <v>22.860635696821515</v>
      </c>
      <c r="L17" s="12">
        <v>15.984107579462103</v>
      </c>
      <c r="M17" s="12">
        <v>0.48899755501222492</v>
      </c>
      <c r="N17" s="20">
        <v>3050</v>
      </c>
      <c r="O17" s="12">
        <v>5.5409836065573774</v>
      </c>
      <c r="P17" s="12">
        <v>11.737704918032787</v>
      </c>
      <c r="Q17" s="12">
        <v>24.786885245901637</v>
      </c>
      <c r="R17" s="12">
        <v>23.836065573770494</v>
      </c>
      <c r="S17" s="12">
        <v>10.295081967213115</v>
      </c>
      <c r="T17" s="12">
        <v>3.1147540983606561</v>
      </c>
      <c r="U17" s="12">
        <v>20.688524590163933</v>
      </c>
      <c r="V17" s="20">
        <v>151</v>
      </c>
      <c r="W17" s="12">
        <v>27.814569536423839</v>
      </c>
      <c r="X17" s="12">
        <v>27.152317880794701</v>
      </c>
      <c r="Y17" s="12">
        <v>6.6225165562913908</v>
      </c>
      <c r="Z17" s="12">
        <v>5.298013245033113</v>
      </c>
      <c r="AA17" s="12">
        <v>1.3245033112582782</v>
      </c>
      <c r="AB17" s="12">
        <v>31.788079470198678</v>
      </c>
      <c r="AC17" s="66">
        <v>2.1359223300970873</v>
      </c>
      <c r="AD17" s="20">
        <v>151</v>
      </c>
      <c r="AE17" s="12">
        <v>67.549668874172184</v>
      </c>
      <c r="AF17" s="12">
        <v>12.582781456953644</v>
      </c>
      <c r="AG17" s="12">
        <v>2.6490066225165565</v>
      </c>
      <c r="AH17" s="12">
        <v>0</v>
      </c>
      <c r="AI17" s="12">
        <v>0.66225165562913912</v>
      </c>
      <c r="AJ17" s="12">
        <v>16.556291390728479</v>
      </c>
      <c r="AK17" s="66">
        <v>0.53968253968253965</v>
      </c>
    </row>
    <row r="18" spans="1:37" ht="15" customHeight="1" x14ac:dyDescent="0.15">
      <c r="A18" s="111"/>
      <c r="B18" s="11"/>
      <c r="C18" s="110" t="s">
        <v>516</v>
      </c>
      <c r="D18" s="20">
        <v>2620</v>
      </c>
      <c r="E18" s="12">
        <v>1.9847328244274809</v>
      </c>
      <c r="F18" s="12">
        <v>1.4503816793893129</v>
      </c>
      <c r="G18" s="12">
        <v>2.0229007633587788</v>
      </c>
      <c r="H18" s="12">
        <v>16.450381679389313</v>
      </c>
      <c r="I18" s="12">
        <v>20.152671755725191</v>
      </c>
      <c r="J18" s="12">
        <v>19.65648854961832</v>
      </c>
      <c r="K18" s="12">
        <v>20.992366412213741</v>
      </c>
      <c r="L18" s="12">
        <v>16.946564885496183</v>
      </c>
      <c r="M18" s="12">
        <v>0.34351145038167941</v>
      </c>
      <c r="N18" s="20">
        <v>2490</v>
      </c>
      <c r="O18" s="12">
        <v>7.9116465863453822</v>
      </c>
      <c r="P18" s="12">
        <v>11.887550200803213</v>
      </c>
      <c r="Q18" s="12">
        <v>22.449799196787147</v>
      </c>
      <c r="R18" s="12">
        <v>19.477911646586346</v>
      </c>
      <c r="S18" s="12">
        <v>9.0763052208835333</v>
      </c>
      <c r="T18" s="12">
        <v>3.0923694779116468</v>
      </c>
      <c r="U18" s="12">
        <v>26.104417670682732</v>
      </c>
      <c r="V18" s="20">
        <v>110</v>
      </c>
      <c r="W18" s="12">
        <v>29.09090909090909</v>
      </c>
      <c r="X18" s="12">
        <v>35.454545454545453</v>
      </c>
      <c r="Y18" s="12">
        <v>3.6363636363636362</v>
      </c>
      <c r="Z18" s="12">
        <v>3.6363636363636362</v>
      </c>
      <c r="AA18" s="12">
        <v>2.7272727272727271</v>
      </c>
      <c r="AB18" s="12">
        <v>25.454545454545453</v>
      </c>
      <c r="AC18" s="66">
        <v>2.2926829268292681</v>
      </c>
      <c r="AD18" s="20">
        <v>110</v>
      </c>
      <c r="AE18" s="12">
        <v>76.363636363636374</v>
      </c>
      <c r="AF18" s="12">
        <v>10.909090909090908</v>
      </c>
      <c r="AG18" s="12">
        <v>0.90909090909090906</v>
      </c>
      <c r="AH18" s="12">
        <v>0.90909090909090906</v>
      </c>
      <c r="AI18" s="12">
        <v>2.7272727272727271</v>
      </c>
      <c r="AJ18" s="12">
        <v>8.1818181818181817</v>
      </c>
      <c r="AK18" s="66">
        <v>0.85148514851485146</v>
      </c>
    </row>
    <row r="19" spans="1:37" ht="15" customHeight="1" x14ac:dyDescent="0.15">
      <c r="A19" s="111"/>
      <c r="B19" s="11"/>
      <c r="C19" s="110" t="s">
        <v>517</v>
      </c>
      <c r="D19" s="20">
        <v>2060</v>
      </c>
      <c r="E19" s="12">
        <v>2.766990291262136</v>
      </c>
      <c r="F19" s="12">
        <v>2.4271844660194173</v>
      </c>
      <c r="G19" s="12">
        <v>3.1067961165048543</v>
      </c>
      <c r="H19" s="12">
        <v>16.407766990291261</v>
      </c>
      <c r="I19" s="12">
        <v>17.864077669902912</v>
      </c>
      <c r="J19" s="12">
        <v>19.029126213592232</v>
      </c>
      <c r="K19" s="12">
        <v>22.864077669902912</v>
      </c>
      <c r="L19" s="12">
        <v>15.048543689320388</v>
      </c>
      <c r="M19" s="12">
        <v>0.48543689320388345</v>
      </c>
      <c r="N19" s="20">
        <v>1897</v>
      </c>
      <c r="O19" s="12">
        <v>7.2746441750131785</v>
      </c>
      <c r="P19" s="12">
        <v>11.122825513969426</v>
      </c>
      <c r="Q19" s="12">
        <v>20.664206642066421</v>
      </c>
      <c r="R19" s="12">
        <v>19.346336320506062</v>
      </c>
      <c r="S19" s="12">
        <v>6.536636794939378</v>
      </c>
      <c r="T19" s="12">
        <v>1.8450184501845017</v>
      </c>
      <c r="U19" s="12">
        <v>33.210332103321036</v>
      </c>
      <c r="V19" s="20">
        <v>83</v>
      </c>
      <c r="W19" s="12">
        <v>21.686746987951807</v>
      </c>
      <c r="X19" s="12">
        <v>25.301204819277107</v>
      </c>
      <c r="Y19" s="12">
        <v>7.2289156626506017</v>
      </c>
      <c r="Z19" s="12">
        <v>7.2289156626506017</v>
      </c>
      <c r="AA19" s="12">
        <v>7.2289156626506017</v>
      </c>
      <c r="AB19" s="12">
        <v>31.325301204819279</v>
      </c>
      <c r="AC19" s="66">
        <v>4.0175438596491224</v>
      </c>
      <c r="AD19" s="20">
        <v>83</v>
      </c>
      <c r="AE19" s="12">
        <v>63.855421686746979</v>
      </c>
      <c r="AF19" s="12">
        <v>12.048192771084338</v>
      </c>
      <c r="AG19" s="12">
        <v>1.2048192771084338</v>
      </c>
      <c r="AH19" s="12">
        <v>0</v>
      </c>
      <c r="AI19" s="12">
        <v>2.4096385542168677</v>
      </c>
      <c r="AJ19" s="12">
        <v>20.481927710843372</v>
      </c>
      <c r="AK19" s="66">
        <v>0.59090909090909094</v>
      </c>
    </row>
    <row r="20" spans="1:37" ht="15" customHeight="1" x14ac:dyDescent="0.15">
      <c r="A20" s="111"/>
      <c r="B20" s="11"/>
      <c r="C20" s="110" t="s">
        <v>518</v>
      </c>
      <c r="D20" s="20">
        <v>904</v>
      </c>
      <c r="E20" s="12">
        <v>3.4292035398230087</v>
      </c>
      <c r="F20" s="12">
        <v>2.5442477876106198</v>
      </c>
      <c r="G20" s="12">
        <v>3.2079646017699117</v>
      </c>
      <c r="H20" s="12">
        <v>14.491150442477876</v>
      </c>
      <c r="I20" s="12">
        <v>19.358407079646017</v>
      </c>
      <c r="J20" s="12">
        <v>19.690265486725664</v>
      </c>
      <c r="K20" s="12">
        <v>18.915929203539822</v>
      </c>
      <c r="L20" s="12">
        <v>17.146017699115042</v>
      </c>
      <c r="M20" s="12">
        <v>1.2168141592920354</v>
      </c>
      <c r="N20" s="20">
        <v>787</v>
      </c>
      <c r="O20" s="12">
        <v>6.099110546378653</v>
      </c>
      <c r="P20" s="12">
        <v>5.7179161372299872</v>
      </c>
      <c r="Q20" s="12">
        <v>16.264294790343076</v>
      </c>
      <c r="R20" s="12">
        <v>16.264294790343076</v>
      </c>
      <c r="S20" s="12">
        <v>6.4803049555273189</v>
      </c>
      <c r="T20" s="12">
        <v>3.1766200762388821</v>
      </c>
      <c r="U20" s="12">
        <v>45.99745870393901</v>
      </c>
      <c r="V20" s="20">
        <v>40</v>
      </c>
      <c r="W20" s="12">
        <v>12.5</v>
      </c>
      <c r="X20" s="12">
        <v>27.500000000000004</v>
      </c>
      <c r="Y20" s="12">
        <v>12.5</v>
      </c>
      <c r="Z20" s="12">
        <v>10</v>
      </c>
      <c r="AA20" s="12">
        <v>5</v>
      </c>
      <c r="AB20" s="12">
        <v>32.5</v>
      </c>
      <c r="AC20" s="66">
        <v>4.1111111111111107</v>
      </c>
      <c r="AD20" s="20">
        <v>40</v>
      </c>
      <c r="AE20" s="12">
        <v>57.499999999999993</v>
      </c>
      <c r="AF20" s="12">
        <v>25</v>
      </c>
      <c r="AG20" s="12">
        <v>0</v>
      </c>
      <c r="AH20" s="12">
        <v>0</v>
      </c>
      <c r="AI20" s="12">
        <v>5</v>
      </c>
      <c r="AJ20" s="12">
        <v>12.5</v>
      </c>
      <c r="AK20" s="66">
        <v>1.3714285714285714</v>
      </c>
    </row>
    <row r="21" spans="1:37" ht="15" customHeight="1" x14ac:dyDescent="0.15">
      <c r="A21" s="111"/>
      <c r="B21" s="11"/>
      <c r="C21" s="110" t="s">
        <v>519</v>
      </c>
      <c r="D21" s="20">
        <v>604</v>
      </c>
      <c r="E21" s="12">
        <v>3.6423841059602649</v>
      </c>
      <c r="F21" s="12">
        <v>4.3046357615894042</v>
      </c>
      <c r="G21" s="12">
        <v>6.4569536423841054</v>
      </c>
      <c r="H21" s="12">
        <v>16.887417218543046</v>
      </c>
      <c r="I21" s="12">
        <v>17.549668874172188</v>
      </c>
      <c r="J21" s="12">
        <v>14.403973509933774</v>
      </c>
      <c r="K21" s="12">
        <v>18.543046357615893</v>
      </c>
      <c r="L21" s="12">
        <v>18.211920529801322</v>
      </c>
      <c r="M21" s="12">
        <v>0</v>
      </c>
      <c r="N21" s="20">
        <v>596</v>
      </c>
      <c r="O21" s="12">
        <v>6.7114093959731544</v>
      </c>
      <c r="P21" s="12">
        <v>9.2281879194630871</v>
      </c>
      <c r="Q21" s="12">
        <v>16.778523489932887</v>
      </c>
      <c r="R21" s="12">
        <v>16.610738255033556</v>
      </c>
      <c r="S21" s="12">
        <v>10.40268456375839</v>
      </c>
      <c r="T21" s="12">
        <v>3.0201342281879198</v>
      </c>
      <c r="U21" s="12">
        <v>37.24832214765101</v>
      </c>
      <c r="V21" s="20">
        <v>17</v>
      </c>
      <c r="W21" s="12">
        <v>29.411764705882355</v>
      </c>
      <c r="X21" s="12">
        <v>11.76470588235294</v>
      </c>
      <c r="Y21" s="12">
        <v>5.8823529411764701</v>
      </c>
      <c r="Z21" s="12">
        <v>0</v>
      </c>
      <c r="AA21" s="12">
        <v>23.52941176470588</v>
      </c>
      <c r="AB21" s="12">
        <v>29.411764705882355</v>
      </c>
      <c r="AC21" s="66">
        <v>6.416666666666667</v>
      </c>
      <c r="AD21" s="20">
        <v>17</v>
      </c>
      <c r="AE21" s="12">
        <v>58.82352941176471</v>
      </c>
      <c r="AF21" s="12">
        <v>5.8823529411764701</v>
      </c>
      <c r="AG21" s="12">
        <v>0</v>
      </c>
      <c r="AH21" s="12">
        <v>0</v>
      </c>
      <c r="AI21" s="12">
        <v>17.647058823529413</v>
      </c>
      <c r="AJ21" s="12">
        <v>17.647058823529413</v>
      </c>
      <c r="AK21" s="66">
        <v>3</v>
      </c>
    </row>
    <row r="22" spans="1:37" ht="15" customHeight="1" x14ac:dyDescent="0.15">
      <c r="A22" s="111"/>
      <c r="B22" s="11"/>
      <c r="C22" s="110" t="s">
        <v>520</v>
      </c>
      <c r="D22" s="20">
        <v>378</v>
      </c>
      <c r="E22" s="12">
        <v>1.3227513227513228</v>
      </c>
      <c r="F22" s="12">
        <v>1.5873015873015872</v>
      </c>
      <c r="G22" s="12">
        <v>2.9100529100529098</v>
      </c>
      <c r="H22" s="12">
        <v>18.253968253968253</v>
      </c>
      <c r="I22" s="12">
        <v>19.576719576719576</v>
      </c>
      <c r="J22" s="12">
        <v>20.105820105820104</v>
      </c>
      <c r="K22" s="12">
        <v>21.693121693121693</v>
      </c>
      <c r="L22" s="12">
        <v>13.756613756613756</v>
      </c>
      <c r="M22" s="12">
        <v>0.79365079365079361</v>
      </c>
      <c r="N22" s="20">
        <v>378</v>
      </c>
      <c r="O22" s="12">
        <v>1.8518518518518516</v>
      </c>
      <c r="P22" s="12">
        <v>6.8783068783068781</v>
      </c>
      <c r="Q22" s="12">
        <v>30.687830687830687</v>
      </c>
      <c r="R22" s="12">
        <v>25.396825396825395</v>
      </c>
      <c r="S22" s="12">
        <v>6.0846560846560847</v>
      </c>
      <c r="T22" s="12">
        <v>3.9682539682539679</v>
      </c>
      <c r="U22" s="12">
        <v>25.132275132275133</v>
      </c>
      <c r="V22" s="20">
        <v>9</v>
      </c>
      <c r="W22" s="12">
        <v>0</v>
      </c>
      <c r="X22" s="12">
        <v>11.111111111111111</v>
      </c>
      <c r="Y22" s="12">
        <v>33.333333333333329</v>
      </c>
      <c r="Z22" s="12">
        <v>11.111111111111111</v>
      </c>
      <c r="AA22" s="12">
        <v>11.111111111111111</v>
      </c>
      <c r="AB22" s="12">
        <v>33.333333333333329</v>
      </c>
      <c r="AC22" s="66">
        <v>6.166666666666667</v>
      </c>
      <c r="AD22" s="20">
        <v>9</v>
      </c>
      <c r="AE22" s="12">
        <v>33.333333333333329</v>
      </c>
      <c r="AF22" s="12">
        <v>55.555555555555557</v>
      </c>
      <c r="AG22" s="12">
        <v>0</v>
      </c>
      <c r="AH22" s="12">
        <v>0</v>
      </c>
      <c r="AI22" s="12">
        <v>0</v>
      </c>
      <c r="AJ22" s="12">
        <v>11.111111111111111</v>
      </c>
      <c r="AK22" s="66">
        <v>1</v>
      </c>
    </row>
    <row r="23" spans="1:37" ht="15" customHeight="1" x14ac:dyDescent="0.15">
      <c r="A23" s="111"/>
      <c r="B23" s="11"/>
      <c r="C23" s="110" t="s">
        <v>521</v>
      </c>
      <c r="D23" s="20">
        <v>478</v>
      </c>
      <c r="E23" s="12">
        <v>2.7196652719665275</v>
      </c>
      <c r="F23" s="12">
        <v>3.1380753138075312</v>
      </c>
      <c r="G23" s="12">
        <v>6.0669456066945608</v>
      </c>
      <c r="H23" s="12">
        <v>17.154811715481173</v>
      </c>
      <c r="I23" s="12">
        <v>17.573221757322173</v>
      </c>
      <c r="J23" s="12">
        <v>18.828451882845187</v>
      </c>
      <c r="K23" s="12">
        <v>19.03765690376569</v>
      </c>
      <c r="L23" s="12">
        <v>14.853556485355648</v>
      </c>
      <c r="M23" s="12">
        <v>0.62761506276150625</v>
      </c>
      <c r="N23" s="20">
        <v>406</v>
      </c>
      <c r="O23" s="12">
        <v>3.201970443349754</v>
      </c>
      <c r="P23" s="12">
        <v>4.1871921182266005</v>
      </c>
      <c r="Q23" s="12">
        <v>5.6650246305418719</v>
      </c>
      <c r="R23" s="12">
        <v>8.1280788177339893</v>
      </c>
      <c r="S23" s="12">
        <v>8.3743842364532011</v>
      </c>
      <c r="T23" s="12">
        <v>0.98522167487684731</v>
      </c>
      <c r="U23" s="12">
        <v>69.458128078817737</v>
      </c>
      <c r="V23" s="20">
        <v>11</v>
      </c>
      <c r="W23" s="12">
        <v>27.27272727272727</v>
      </c>
      <c r="X23" s="12">
        <v>9.0909090909090917</v>
      </c>
      <c r="Y23" s="12">
        <v>0</v>
      </c>
      <c r="Z23" s="12">
        <v>18.181818181818183</v>
      </c>
      <c r="AA23" s="12">
        <v>9.0909090909090917</v>
      </c>
      <c r="AB23" s="12">
        <v>36.363636363636367</v>
      </c>
      <c r="AC23" s="66">
        <v>8</v>
      </c>
      <c r="AD23" s="20">
        <v>11</v>
      </c>
      <c r="AE23" s="12">
        <v>36.363636363636367</v>
      </c>
      <c r="AF23" s="12">
        <v>18.181818181818183</v>
      </c>
      <c r="AG23" s="12">
        <v>0</v>
      </c>
      <c r="AH23" s="12">
        <v>0</v>
      </c>
      <c r="AI23" s="12">
        <v>18.181818181818183</v>
      </c>
      <c r="AJ23" s="12">
        <v>27.27272727272727</v>
      </c>
      <c r="AK23" s="66">
        <v>6.875</v>
      </c>
    </row>
    <row r="24" spans="1:37" ht="15" customHeight="1" x14ac:dyDescent="0.15">
      <c r="A24" s="111"/>
      <c r="B24" s="11"/>
      <c r="C24" s="110" t="s">
        <v>522</v>
      </c>
      <c r="D24" s="20">
        <v>233</v>
      </c>
      <c r="E24" s="12">
        <v>1.2875536480686696</v>
      </c>
      <c r="F24" s="12">
        <v>3.0042918454935621</v>
      </c>
      <c r="G24" s="12">
        <v>8.5836909871244629</v>
      </c>
      <c r="H24" s="12">
        <v>20.600858369098713</v>
      </c>
      <c r="I24" s="12">
        <v>16.309012875536482</v>
      </c>
      <c r="J24" s="12">
        <v>17.167381974248926</v>
      </c>
      <c r="K24" s="12">
        <v>15.021459227467812</v>
      </c>
      <c r="L24" s="12">
        <v>16.738197424892704</v>
      </c>
      <c r="M24" s="12">
        <v>1.2875536480686696</v>
      </c>
      <c r="N24" s="20">
        <v>233</v>
      </c>
      <c r="O24" s="12">
        <v>5.5793991416309012</v>
      </c>
      <c r="P24" s="12">
        <v>15.450643776824036</v>
      </c>
      <c r="Q24" s="12">
        <v>28.326180257510732</v>
      </c>
      <c r="R24" s="12">
        <v>22.746781115879827</v>
      </c>
      <c r="S24" s="12">
        <v>9.0128755364806867</v>
      </c>
      <c r="T24" s="12">
        <v>6.0085836909871242</v>
      </c>
      <c r="U24" s="12">
        <v>12.875536480686694</v>
      </c>
      <c r="V24" s="20">
        <v>3</v>
      </c>
      <c r="W24" s="12">
        <v>0</v>
      </c>
      <c r="X24" s="12">
        <v>0</v>
      </c>
      <c r="Y24" s="12">
        <v>33.333333333333329</v>
      </c>
      <c r="Z24" s="12">
        <v>0</v>
      </c>
      <c r="AA24" s="12">
        <v>66.666666666666657</v>
      </c>
      <c r="AB24" s="12">
        <v>0</v>
      </c>
      <c r="AC24" s="66">
        <v>11</v>
      </c>
      <c r="AD24" s="20">
        <v>3</v>
      </c>
      <c r="AE24" s="12">
        <v>33.333333333333329</v>
      </c>
      <c r="AF24" s="12">
        <v>0</v>
      </c>
      <c r="AG24" s="12">
        <v>33.333333333333329</v>
      </c>
      <c r="AH24" s="12">
        <v>0</v>
      </c>
      <c r="AI24" s="12">
        <v>33.333333333333329</v>
      </c>
      <c r="AJ24" s="12">
        <v>0</v>
      </c>
      <c r="AK24" s="66">
        <v>6</v>
      </c>
    </row>
    <row r="25" spans="1:37" ht="15" customHeight="1" x14ac:dyDescent="0.15">
      <c r="A25" s="111"/>
      <c r="B25" s="11"/>
      <c r="C25" s="110" t="s">
        <v>523</v>
      </c>
      <c r="D25" s="20">
        <v>2029</v>
      </c>
      <c r="E25" s="12">
        <v>41.054706752094624</v>
      </c>
      <c r="F25" s="12">
        <v>6.702809265648102</v>
      </c>
      <c r="G25" s="12">
        <v>5.3721044849679647</v>
      </c>
      <c r="H25" s="12">
        <v>12.272055199605717</v>
      </c>
      <c r="I25" s="12">
        <v>10.399211434204043</v>
      </c>
      <c r="J25" s="12">
        <v>8.772794480039428</v>
      </c>
      <c r="K25" s="12">
        <v>9.0685066535239027</v>
      </c>
      <c r="L25" s="12">
        <v>6.3578117299162145</v>
      </c>
      <c r="M25" s="12">
        <v>0</v>
      </c>
      <c r="N25" s="20">
        <v>1800</v>
      </c>
      <c r="O25" s="12">
        <v>50.05555555555555</v>
      </c>
      <c r="P25" s="12">
        <v>10.166666666666666</v>
      </c>
      <c r="Q25" s="12">
        <v>16.333333333333332</v>
      </c>
      <c r="R25" s="12">
        <v>11.722222222222223</v>
      </c>
      <c r="S25" s="12">
        <v>4.5555555555555554</v>
      </c>
      <c r="T25" s="12">
        <v>1.6666666666666667</v>
      </c>
      <c r="U25" s="12">
        <v>5.5</v>
      </c>
      <c r="V25" s="20">
        <v>25</v>
      </c>
      <c r="W25" s="12">
        <v>28.000000000000004</v>
      </c>
      <c r="X25" s="12">
        <v>32</v>
      </c>
      <c r="Y25" s="12">
        <v>8</v>
      </c>
      <c r="Z25" s="12">
        <v>4</v>
      </c>
      <c r="AA25" s="12">
        <v>4</v>
      </c>
      <c r="AB25" s="12">
        <v>24</v>
      </c>
      <c r="AC25" s="66">
        <v>2.3684210526315788</v>
      </c>
      <c r="AD25" s="20">
        <v>25</v>
      </c>
      <c r="AE25" s="12">
        <v>76</v>
      </c>
      <c r="AF25" s="12">
        <v>16</v>
      </c>
      <c r="AG25" s="12">
        <v>0</v>
      </c>
      <c r="AH25" s="12">
        <v>4</v>
      </c>
      <c r="AI25" s="12">
        <v>0</v>
      </c>
      <c r="AJ25" s="12">
        <v>4</v>
      </c>
      <c r="AK25" s="66">
        <v>0.58333333333333337</v>
      </c>
    </row>
    <row r="26" spans="1:37" ht="15" customHeight="1" x14ac:dyDescent="0.15">
      <c r="A26" s="111"/>
      <c r="B26" s="11"/>
      <c r="C26" s="108" t="s">
        <v>66</v>
      </c>
      <c r="D26" s="21">
        <v>8843</v>
      </c>
      <c r="E26" s="9">
        <v>1.9563496550944248</v>
      </c>
      <c r="F26" s="9">
        <v>1.7867239624561801</v>
      </c>
      <c r="G26" s="9">
        <v>2.2729842813524819</v>
      </c>
      <c r="H26" s="9">
        <v>15.775189415356779</v>
      </c>
      <c r="I26" s="9">
        <v>19.823589279656225</v>
      </c>
      <c r="J26" s="9">
        <v>19.563496550944251</v>
      </c>
      <c r="K26" s="9">
        <v>21.38414565192808</v>
      </c>
      <c r="L26" s="9">
        <v>15.86565645143051</v>
      </c>
      <c r="M26" s="9">
        <v>1.57186475178107</v>
      </c>
      <c r="N26" s="21">
        <v>7442</v>
      </c>
      <c r="O26" s="9">
        <v>6.7858102660575108</v>
      </c>
      <c r="P26" s="9">
        <v>9.3926363880677233</v>
      </c>
      <c r="Q26" s="9">
        <v>19.752754635850579</v>
      </c>
      <c r="R26" s="9">
        <v>17.710292932007523</v>
      </c>
      <c r="S26" s="9">
        <v>9.1238914270357441</v>
      </c>
      <c r="T26" s="9">
        <v>2.3783929051330288</v>
      </c>
      <c r="U26" s="9">
        <v>34.856221445847893</v>
      </c>
      <c r="V26" s="21">
        <v>386</v>
      </c>
      <c r="W26" s="9">
        <v>19.430051813471501</v>
      </c>
      <c r="X26" s="9">
        <v>25.388601036269431</v>
      </c>
      <c r="Y26" s="9">
        <v>6.4766839378238332</v>
      </c>
      <c r="Z26" s="9">
        <v>3.3678756476683938</v>
      </c>
      <c r="AA26" s="9">
        <v>5.6994818652849739</v>
      </c>
      <c r="AB26" s="9">
        <v>39.637305699481864</v>
      </c>
      <c r="AC26" s="67">
        <v>3.0643776824034337</v>
      </c>
      <c r="AD26" s="21">
        <v>386</v>
      </c>
      <c r="AE26" s="9">
        <v>58.80829015544041</v>
      </c>
      <c r="AF26" s="9">
        <v>11.398963730569948</v>
      </c>
      <c r="AG26" s="9">
        <v>2.0725388601036272</v>
      </c>
      <c r="AH26" s="9">
        <v>1.5544041450777202</v>
      </c>
      <c r="AI26" s="9">
        <v>1.2953367875647668</v>
      </c>
      <c r="AJ26" s="9">
        <v>24.870466321243523</v>
      </c>
      <c r="AK26" s="67">
        <v>0.78275862068965518</v>
      </c>
    </row>
    <row r="27" spans="1:37" ht="15" customHeight="1" x14ac:dyDescent="0.15">
      <c r="A27" s="111"/>
      <c r="B27" s="204" t="s">
        <v>5</v>
      </c>
      <c r="C27" s="113" t="s">
        <v>16</v>
      </c>
      <c r="D27" s="20">
        <v>31010</v>
      </c>
      <c r="E27" s="20">
        <v>4843</v>
      </c>
      <c r="F27" s="20">
        <v>1717</v>
      </c>
      <c r="G27" s="20">
        <v>1955</v>
      </c>
      <c r="H27" s="20">
        <v>6242</v>
      </c>
      <c r="I27" s="20">
        <v>5541</v>
      </c>
      <c r="J27" s="20">
        <v>4120</v>
      </c>
      <c r="K27" s="20">
        <v>3557</v>
      </c>
      <c r="L27" s="20">
        <v>2079</v>
      </c>
      <c r="M27" s="20">
        <v>956</v>
      </c>
      <c r="N27" s="20">
        <v>28521</v>
      </c>
      <c r="O27" s="20">
        <v>5282</v>
      </c>
      <c r="P27" s="20">
        <v>3416</v>
      </c>
      <c r="Q27" s="20">
        <v>4948</v>
      </c>
      <c r="R27" s="20">
        <v>2961</v>
      </c>
      <c r="S27" s="20">
        <v>987</v>
      </c>
      <c r="T27" s="20">
        <v>315</v>
      </c>
      <c r="U27" s="20">
        <v>10612</v>
      </c>
      <c r="V27" s="20">
        <v>955</v>
      </c>
      <c r="W27" s="20">
        <v>266</v>
      </c>
      <c r="X27" s="20">
        <v>263</v>
      </c>
      <c r="Y27" s="20">
        <v>84</v>
      </c>
      <c r="Z27" s="20">
        <v>30</v>
      </c>
      <c r="AA27" s="20">
        <v>27</v>
      </c>
      <c r="AB27" s="20">
        <v>285</v>
      </c>
      <c r="AC27" s="66">
        <v>2.1761194029850746</v>
      </c>
      <c r="AD27" s="20">
        <v>955</v>
      </c>
      <c r="AE27" s="20">
        <v>731</v>
      </c>
      <c r="AF27" s="20">
        <v>87</v>
      </c>
      <c r="AG27" s="20">
        <v>11</v>
      </c>
      <c r="AH27" s="20">
        <v>3</v>
      </c>
      <c r="AI27" s="20">
        <v>7</v>
      </c>
      <c r="AJ27" s="20">
        <v>116</v>
      </c>
      <c r="AK27" s="66">
        <v>0.35041716328963052</v>
      </c>
    </row>
    <row r="28" spans="1:37" ht="15" customHeight="1" x14ac:dyDescent="0.15">
      <c r="A28" s="111"/>
      <c r="B28" s="205"/>
      <c r="C28" s="112"/>
      <c r="D28" s="28">
        <v>100</v>
      </c>
      <c r="E28" s="28">
        <v>15.617542728152209</v>
      </c>
      <c r="F28" s="28">
        <v>5.5369235730409549</v>
      </c>
      <c r="G28" s="28">
        <v>6.3044179297000973</v>
      </c>
      <c r="H28" s="28">
        <v>20.128990648178007</v>
      </c>
      <c r="I28" s="28">
        <v>17.868429538858432</v>
      </c>
      <c r="J28" s="28">
        <v>13.28603676233473</v>
      </c>
      <c r="K28" s="28">
        <v>11.470493389229281</v>
      </c>
      <c r="L28" s="28">
        <v>6.704288939051918</v>
      </c>
      <c r="M28" s="28">
        <v>3.0828764914543694</v>
      </c>
      <c r="N28" s="28">
        <v>99.999999999999986</v>
      </c>
      <c r="O28" s="28">
        <v>18.519687247992707</v>
      </c>
      <c r="P28" s="28">
        <v>11.977139651484871</v>
      </c>
      <c r="Q28" s="28">
        <v>17.348620314855719</v>
      </c>
      <c r="R28" s="28">
        <v>10.381823919217419</v>
      </c>
      <c r="S28" s="28">
        <v>3.4606079730724728</v>
      </c>
      <c r="T28" s="28">
        <v>1.1044493531082362</v>
      </c>
      <c r="U28" s="28">
        <v>37.207671540268571</v>
      </c>
      <c r="V28" s="28">
        <v>100</v>
      </c>
      <c r="W28" s="28">
        <v>27.853403141361255</v>
      </c>
      <c r="X28" s="28">
        <v>27.539267015706809</v>
      </c>
      <c r="Y28" s="28">
        <v>8.7958115183246068</v>
      </c>
      <c r="Z28" s="28">
        <v>3.1413612565445024</v>
      </c>
      <c r="AA28" s="28">
        <v>2.8272251308900525</v>
      </c>
      <c r="AB28" s="28">
        <v>29.842931937172771</v>
      </c>
      <c r="AC28" s="29" t="s">
        <v>73</v>
      </c>
      <c r="AD28" s="28">
        <v>100.00000000000001</v>
      </c>
      <c r="AE28" s="28">
        <v>76.544502617801044</v>
      </c>
      <c r="AF28" s="28">
        <v>9.1099476439790585</v>
      </c>
      <c r="AG28" s="28">
        <v>1.1518324607329842</v>
      </c>
      <c r="AH28" s="28">
        <v>0.31413612565445026</v>
      </c>
      <c r="AI28" s="28">
        <v>0.73298429319371727</v>
      </c>
      <c r="AJ28" s="28">
        <v>12.146596858638743</v>
      </c>
      <c r="AK28" s="29" t="s">
        <v>73</v>
      </c>
    </row>
    <row r="29" spans="1:37" ht="15" customHeight="1" x14ac:dyDescent="0.15">
      <c r="A29" s="111"/>
      <c r="B29" s="205"/>
      <c r="C29" s="110" t="s">
        <v>515</v>
      </c>
      <c r="D29" s="20">
        <v>866</v>
      </c>
      <c r="E29" s="12">
        <v>4.6189376443418011</v>
      </c>
      <c r="F29" s="12">
        <v>4.3879907621247112</v>
      </c>
      <c r="G29" s="12">
        <v>4.2725173210161662</v>
      </c>
      <c r="H29" s="12">
        <v>19.515011547344109</v>
      </c>
      <c r="I29" s="12">
        <v>17.551963048498845</v>
      </c>
      <c r="J29" s="12">
        <v>16.97459584295612</v>
      </c>
      <c r="K29" s="12">
        <v>20.554272517321014</v>
      </c>
      <c r="L29" s="12">
        <v>10.854503464203233</v>
      </c>
      <c r="M29" s="12">
        <v>1.2702078521939952</v>
      </c>
      <c r="N29" s="20">
        <v>806</v>
      </c>
      <c r="O29" s="12">
        <v>12.779156327543426</v>
      </c>
      <c r="P29" s="12">
        <v>14.392059553349876</v>
      </c>
      <c r="Q29" s="12">
        <v>22.208436724565754</v>
      </c>
      <c r="R29" s="12">
        <v>18.610421836228287</v>
      </c>
      <c r="S29" s="12">
        <v>7.0719602977667497</v>
      </c>
      <c r="T29" s="12">
        <v>1.8610421836228286</v>
      </c>
      <c r="U29" s="12">
        <v>23.076923076923077</v>
      </c>
      <c r="V29" s="20">
        <v>38</v>
      </c>
      <c r="W29" s="12">
        <v>34.210526315789473</v>
      </c>
      <c r="X29" s="12">
        <v>13.157894736842104</v>
      </c>
      <c r="Y29" s="12">
        <v>7.8947368421052628</v>
      </c>
      <c r="Z29" s="12">
        <v>2.6315789473684208</v>
      </c>
      <c r="AA29" s="12">
        <v>10.526315789473683</v>
      </c>
      <c r="AB29" s="12">
        <v>31.578947368421051</v>
      </c>
      <c r="AC29" s="66">
        <v>2.7692307692307692</v>
      </c>
      <c r="AD29" s="20">
        <v>38</v>
      </c>
      <c r="AE29" s="12">
        <v>68.421052631578945</v>
      </c>
      <c r="AF29" s="12">
        <v>15.789473684210526</v>
      </c>
      <c r="AG29" s="12">
        <v>2.6315789473684208</v>
      </c>
      <c r="AH29" s="12">
        <v>2.6315789473684208</v>
      </c>
      <c r="AI29" s="12">
        <v>0</v>
      </c>
      <c r="AJ29" s="12">
        <v>10.526315789473683</v>
      </c>
      <c r="AK29" s="66">
        <v>0.67647058823529416</v>
      </c>
    </row>
    <row r="30" spans="1:37" ht="15" customHeight="1" x14ac:dyDescent="0.15">
      <c r="A30" s="111"/>
      <c r="B30" s="205"/>
      <c r="C30" s="110" t="s">
        <v>516</v>
      </c>
      <c r="D30" s="20">
        <v>1507</v>
      </c>
      <c r="E30" s="12">
        <v>3.1851360318513606</v>
      </c>
      <c r="F30" s="12">
        <v>3.7823490378234901</v>
      </c>
      <c r="G30" s="12">
        <v>5.9057730590577302</v>
      </c>
      <c r="H30" s="12">
        <v>20.769741207697411</v>
      </c>
      <c r="I30" s="12">
        <v>21.897810218978105</v>
      </c>
      <c r="J30" s="12">
        <v>19.376244193762442</v>
      </c>
      <c r="K30" s="12">
        <v>15.726609157266092</v>
      </c>
      <c r="L30" s="12">
        <v>8.560053085600531</v>
      </c>
      <c r="M30" s="12">
        <v>0.79628400796284016</v>
      </c>
      <c r="N30" s="20">
        <v>1247</v>
      </c>
      <c r="O30" s="12">
        <v>11.708099438652766</v>
      </c>
      <c r="P30" s="12">
        <v>11.467522052927025</v>
      </c>
      <c r="Q30" s="12">
        <v>22.213311948676825</v>
      </c>
      <c r="R30" s="12">
        <v>17.000801924619086</v>
      </c>
      <c r="S30" s="12">
        <v>5.6134723336006411</v>
      </c>
      <c r="T30" s="12">
        <v>1.7642341619887731</v>
      </c>
      <c r="U30" s="12">
        <v>30.232558139534881</v>
      </c>
      <c r="V30" s="20">
        <v>62</v>
      </c>
      <c r="W30" s="12">
        <v>30.64516129032258</v>
      </c>
      <c r="X30" s="12">
        <v>38.70967741935484</v>
      </c>
      <c r="Y30" s="12">
        <v>8.064516129032258</v>
      </c>
      <c r="Z30" s="12">
        <v>1.6129032258064515</v>
      </c>
      <c r="AA30" s="12">
        <v>1.6129032258064515</v>
      </c>
      <c r="AB30" s="12">
        <v>19.35483870967742</v>
      </c>
      <c r="AC30" s="66">
        <v>1.78</v>
      </c>
      <c r="AD30" s="20">
        <v>62</v>
      </c>
      <c r="AE30" s="12">
        <v>82.258064516129039</v>
      </c>
      <c r="AF30" s="12">
        <v>9.67741935483871</v>
      </c>
      <c r="AG30" s="12">
        <v>0</v>
      </c>
      <c r="AH30" s="12">
        <v>0</v>
      </c>
      <c r="AI30" s="12">
        <v>1.6129032258064515</v>
      </c>
      <c r="AJ30" s="12">
        <v>6.4516129032258061</v>
      </c>
      <c r="AK30" s="66">
        <v>0.39655172413793105</v>
      </c>
    </row>
    <row r="31" spans="1:37" ht="15" customHeight="1" x14ac:dyDescent="0.15">
      <c r="A31" s="111"/>
      <c r="B31" s="205"/>
      <c r="C31" s="110" t="s">
        <v>517</v>
      </c>
      <c r="D31" s="20">
        <v>2979</v>
      </c>
      <c r="E31" s="12">
        <v>4.5652903658945956</v>
      </c>
      <c r="F31" s="12">
        <v>4.9009734810339038</v>
      </c>
      <c r="G31" s="12">
        <v>5.5387713997985903</v>
      </c>
      <c r="H31" s="12">
        <v>19.436052366565963</v>
      </c>
      <c r="I31" s="12">
        <v>20.778784827123197</v>
      </c>
      <c r="J31" s="12">
        <v>16.717019133937562</v>
      </c>
      <c r="K31" s="12">
        <v>15.676401477005705</v>
      </c>
      <c r="L31" s="12">
        <v>9.4998321584424303</v>
      </c>
      <c r="M31" s="12">
        <v>2.8868747901980534</v>
      </c>
      <c r="N31" s="20">
        <v>2645</v>
      </c>
      <c r="O31" s="12">
        <v>10.623818525519848</v>
      </c>
      <c r="P31" s="12">
        <v>12.022684310018903</v>
      </c>
      <c r="Q31" s="12">
        <v>20.302457466918714</v>
      </c>
      <c r="R31" s="12">
        <v>13.270321361058601</v>
      </c>
      <c r="S31" s="12">
        <v>6.3137996219281662</v>
      </c>
      <c r="T31" s="12">
        <v>1.8147448015122871</v>
      </c>
      <c r="U31" s="12">
        <v>35.652173913043477</v>
      </c>
      <c r="V31" s="20">
        <v>120</v>
      </c>
      <c r="W31" s="12">
        <v>30.833333333333336</v>
      </c>
      <c r="X31" s="12">
        <v>27.500000000000004</v>
      </c>
      <c r="Y31" s="12">
        <v>10.833333333333334</v>
      </c>
      <c r="Z31" s="12">
        <v>5</v>
      </c>
      <c r="AA31" s="12">
        <v>5.833333333333333</v>
      </c>
      <c r="AB31" s="12">
        <v>20</v>
      </c>
      <c r="AC31" s="66">
        <v>2.8645833333333335</v>
      </c>
      <c r="AD31" s="20">
        <v>120</v>
      </c>
      <c r="AE31" s="12">
        <v>75</v>
      </c>
      <c r="AF31" s="12">
        <v>13.333333333333334</v>
      </c>
      <c r="AG31" s="12">
        <v>2.5</v>
      </c>
      <c r="AH31" s="12">
        <v>1.6666666666666667</v>
      </c>
      <c r="AI31" s="12">
        <v>1.6666666666666667</v>
      </c>
      <c r="AJ31" s="12">
        <v>5.833333333333333</v>
      </c>
      <c r="AK31" s="66">
        <v>0.69026548672566368</v>
      </c>
    </row>
    <row r="32" spans="1:37" ht="15" customHeight="1" x14ac:dyDescent="0.15">
      <c r="A32" s="111"/>
      <c r="B32" s="200"/>
      <c r="C32" s="110" t="s">
        <v>518</v>
      </c>
      <c r="D32" s="20">
        <v>3062</v>
      </c>
      <c r="E32" s="12">
        <v>8.1972566949706067</v>
      </c>
      <c r="F32" s="12">
        <v>5.7805355976485959</v>
      </c>
      <c r="G32" s="12">
        <v>8.1645983017635544</v>
      </c>
      <c r="H32" s="12">
        <v>23.775310254735469</v>
      </c>
      <c r="I32" s="12">
        <v>18.6152841280209</v>
      </c>
      <c r="J32" s="12">
        <v>15.055519268451992</v>
      </c>
      <c r="K32" s="12">
        <v>11.136512083605487</v>
      </c>
      <c r="L32" s="12">
        <v>8.2625734813847167</v>
      </c>
      <c r="M32" s="12">
        <v>1.0124101894186806</v>
      </c>
      <c r="N32" s="20">
        <v>2953</v>
      </c>
      <c r="O32" s="12">
        <v>14.019641043007111</v>
      </c>
      <c r="P32" s="12">
        <v>14.222824246528953</v>
      </c>
      <c r="Q32" s="12">
        <v>19.844226210633252</v>
      </c>
      <c r="R32" s="12">
        <v>11.378259397223163</v>
      </c>
      <c r="S32" s="12">
        <v>3.7927531324077211</v>
      </c>
      <c r="T32" s="12">
        <v>0.98205215035557059</v>
      </c>
      <c r="U32" s="12">
        <v>35.760243819844227</v>
      </c>
      <c r="V32" s="20">
        <v>109</v>
      </c>
      <c r="W32" s="12">
        <v>25.688073394495415</v>
      </c>
      <c r="X32" s="12">
        <v>35.779816513761467</v>
      </c>
      <c r="Y32" s="12">
        <v>11.009174311926607</v>
      </c>
      <c r="Z32" s="12">
        <v>5.5045871559633035</v>
      </c>
      <c r="AA32" s="12">
        <v>0.91743119266055051</v>
      </c>
      <c r="AB32" s="12">
        <v>21.100917431192663</v>
      </c>
      <c r="AC32" s="66">
        <v>2.2441860465116279</v>
      </c>
      <c r="AD32" s="20">
        <v>109</v>
      </c>
      <c r="AE32" s="12">
        <v>76.146788990825684</v>
      </c>
      <c r="AF32" s="12">
        <v>9.1743119266055047</v>
      </c>
      <c r="AG32" s="12">
        <v>1.834862385321101</v>
      </c>
      <c r="AH32" s="12">
        <v>0</v>
      </c>
      <c r="AI32" s="12">
        <v>0.91743119266055051</v>
      </c>
      <c r="AJ32" s="12">
        <v>11.926605504587156</v>
      </c>
      <c r="AK32" s="66">
        <v>0.34375</v>
      </c>
    </row>
    <row r="33" spans="1:37" ht="15" customHeight="1" x14ac:dyDescent="0.15">
      <c r="A33" s="111"/>
      <c r="B33" s="200"/>
      <c r="C33" s="110" t="s">
        <v>519</v>
      </c>
      <c r="D33" s="20">
        <v>4318</v>
      </c>
      <c r="E33" s="12">
        <v>14.659564613246873</v>
      </c>
      <c r="F33" s="12">
        <v>6.8781843446039836</v>
      </c>
      <c r="G33" s="12">
        <v>7.6655859194071336</v>
      </c>
      <c r="H33" s="12">
        <v>22.69569245020843</v>
      </c>
      <c r="I33" s="12">
        <v>18.897637795275589</v>
      </c>
      <c r="J33" s="12">
        <v>11.996294580824456</v>
      </c>
      <c r="K33" s="12">
        <v>9.9583140342751264</v>
      </c>
      <c r="L33" s="12">
        <v>4.6086150995831403</v>
      </c>
      <c r="M33" s="12">
        <v>2.6401111625752662</v>
      </c>
      <c r="N33" s="20">
        <v>4106</v>
      </c>
      <c r="O33" s="12">
        <v>25.669751583049194</v>
      </c>
      <c r="P33" s="12">
        <v>12.396492937165124</v>
      </c>
      <c r="Q33" s="12">
        <v>15.75742815392109</v>
      </c>
      <c r="R33" s="12">
        <v>9.5957135898684847</v>
      </c>
      <c r="S33" s="12">
        <v>2.3867510959571359</v>
      </c>
      <c r="T33" s="12">
        <v>1.1446663419386265</v>
      </c>
      <c r="U33" s="12">
        <v>33.049196298100341</v>
      </c>
      <c r="V33" s="20">
        <v>95</v>
      </c>
      <c r="W33" s="12">
        <v>33.684210526315788</v>
      </c>
      <c r="X33" s="12">
        <v>24.210526315789473</v>
      </c>
      <c r="Y33" s="12">
        <v>9.4736842105263168</v>
      </c>
      <c r="Z33" s="12">
        <v>5.2631578947368416</v>
      </c>
      <c r="AA33" s="12">
        <v>1.0526315789473684</v>
      </c>
      <c r="AB33" s="12">
        <v>26.315789473684209</v>
      </c>
      <c r="AC33" s="66">
        <v>1.9714285714285715</v>
      </c>
      <c r="AD33" s="20">
        <v>95</v>
      </c>
      <c r="AE33" s="12">
        <v>87.368421052631589</v>
      </c>
      <c r="AF33" s="12">
        <v>8.4210526315789469</v>
      </c>
      <c r="AG33" s="12">
        <v>0</v>
      </c>
      <c r="AH33" s="12">
        <v>0</v>
      </c>
      <c r="AI33" s="12">
        <v>1.0526315789473684</v>
      </c>
      <c r="AJ33" s="12">
        <v>3.1578947368421053</v>
      </c>
      <c r="AK33" s="66">
        <v>0.29347826086956524</v>
      </c>
    </row>
    <row r="34" spans="1:37" ht="15" customHeight="1" x14ac:dyDescent="0.15">
      <c r="A34" s="111"/>
      <c r="B34" s="200"/>
      <c r="C34" s="110" t="s">
        <v>520</v>
      </c>
      <c r="D34" s="20">
        <v>3189</v>
      </c>
      <c r="E34" s="12">
        <v>24.490435873314521</v>
      </c>
      <c r="F34" s="12">
        <v>7.0555032925682033</v>
      </c>
      <c r="G34" s="12">
        <v>6.7105675760426458</v>
      </c>
      <c r="H34" s="12">
        <v>19.096895578551269</v>
      </c>
      <c r="I34" s="12">
        <v>16.243336469112574</v>
      </c>
      <c r="J34" s="12">
        <v>10.88115396676074</v>
      </c>
      <c r="K34" s="12">
        <v>8.5293195359046727</v>
      </c>
      <c r="L34" s="12">
        <v>4.8604578237692069</v>
      </c>
      <c r="M34" s="12">
        <v>2.1323298839761682</v>
      </c>
      <c r="N34" s="20">
        <v>3084</v>
      </c>
      <c r="O34" s="12">
        <v>23.054474708171206</v>
      </c>
      <c r="P34" s="12">
        <v>12.808041504539558</v>
      </c>
      <c r="Q34" s="12">
        <v>16.763942931258104</v>
      </c>
      <c r="R34" s="12">
        <v>8.625162127107652</v>
      </c>
      <c r="S34" s="12">
        <v>2.7885862516212714</v>
      </c>
      <c r="T34" s="12">
        <v>0.61608300907911806</v>
      </c>
      <c r="U34" s="12">
        <v>35.343709468223089</v>
      </c>
      <c r="V34" s="20">
        <v>62</v>
      </c>
      <c r="W34" s="12">
        <v>27.419354838709676</v>
      </c>
      <c r="X34" s="12">
        <v>33.87096774193548</v>
      </c>
      <c r="Y34" s="12">
        <v>9.67741935483871</v>
      </c>
      <c r="Z34" s="12">
        <v>1.6129032258064515</v>
      </c>
      <c r="AA34" s="12">
        <v>3.225806451612903</v>
      </c>
      <c r="AB34" s="12">
        <v>24.193548387096776</v>
      </c>
      <c r="AC34" s="66">
        <v>2.1276595744680851</v>
      </c>
      <c r="AD34" s="20">
        <v>62</v>
      </c>
      <c r="AE34" s="12">
        <v>87.096774193548384</v>
      </c>
      <c r="AF34" s="12">
        <v>4.838709677419355</v>
      </c>
      <c r="AG34" s="12">
        <v>1.6129032258064515</v>
      </c>
      <c r="AH34" s="12">
        <v>0</v>
      </c>
      <c r="AI34" s="12">
        <v>0</v>
      </c>
      <c r="AJ34" s="12">
        <v>6.4516129032258061</v>
      </c>
      <c r="AK34" s="66">
        <v>0.15517241379310345</v>
      </c>
    </row>
    <row r="35" spans="1:37" ht="15" customHeight="1" x14ac:dyDescent="0.15">
      <c r="A35" s="111"/>
      <c r="B35" s="200"/>
      <c r="C35" s="110" t="s">
        <v>521</v>
      </c>
      <c r="D35" s="20">
        <v>3487</v>
      </c>
      <c r="E35" s="12">
        <v>40.005735589331806</v>
      </c>
      <c r="F35" s="12">
        <v>3.8715227989675935</v>
      </c>
      <c r="G35" s="12">
        <v>4.5597935187840548</v>
      </c>
      <c r="H35" s="12">
        <v>15.428735302552338</v>
      </c>
      <c r="I35" s="12">
        <v>13.335245196443935</v>
      </c>
      <c r="J35" s="12">
        <v>8.6320619443647821</v>
      </c>
      <c r="K35" s="12">
        <v>8.0298250645253795</v>
      </c>
      <c r="L35" s="12">
        <v>4.6171494121020933</v>
      </c>
      <c r="M35" s="12">
        <v>1.5199311729280183</v>
      </c>
      <c r="N35" s="20">
        <v>3331</v>
      </c>
      <c r="O35" s="12">
        <v>18.222755929150406</v>
      </c>
      <c r="P35" s="12">
        <v>13.719603722605825</v>
      </c>
      <c r="Q35" s="12">
        <v>20.534374061843291</v>
      </c>
      <c r="R35" s="12">
        <v>10.357250075052535</v>
      </c>
      <c r="S35" s="12">
        <v>2.1915340738516962</v>
      </c>
      <c r="T35" s="12">
        <v>0.75052536775743017</v>
      </c>
      <c r="U35" s="12">
        <v>34.22395676973882</v>
      </c>
      <c r="V35" s="20">
        <v>76</v>
      </c>
      <c r="W35" s="12">
        <v>21.052631578947366</v>
      </c>
      <c r="X35" s="12">
        <v>32.894736842105267</v>
      </c>
      <c r="Y35" s="12">
        <v>14.473684210526317</v>
      </c>
      <c r="Z35" s="12">
        <v>6.5789473684210522</v>
      </c>
      <c r="AA35" s="12">
        <v>2.6315789473684208</v>
      </c>
      <c r="AB35" s="12">
        <v>22.368421052631579</v>
      </c>
      <c r="AC35" s="66">
        <v>3</v>
      </c>
      <c r="AD35" s="20">
        <v>76</v>
      </c>
      <c r="AE35" s="12">
        <v>85.526315789473685</v>
      </c>
      <c r="AF35" s="12">
        <v>6.5789473684210522</v>
      </c>
      <c r="AG35" s="12">
        <v>1.3157894736842104</v>
      </c>
      <c r="AH35" s="12">
        <v>0</v>
      </c>
      <c r="AI35" s="12">
        <v>1.3157894736842104</v>
      </c>
      <c r="AJ35" s="12">
        <v>5.2631578947368416</v>
      </c>
      <c r="AK35" s="66">
        <v>0.3611111111111111</v>
      </c>
    </row>
    <row r="36" spans="1:37" ht="15" customHeight="1" x14ac:dyDescent="0.15">
      <c r="A36" s="111"/>
      <c r="B36" s="200"/>
      <c r="C36" s="110" t="s">
        <v>522</v>
      </c>
      <c r="D36" s="20">
        <v>859</v>
      </c>
      <c r="E36" s="12">
        <v>29.918509895227007</v>
      </c>
      <c r="F36" s="12">
        <v>6.4027939464493606</v>
      </c>
      <c r="G36" s="12">
        <v>4.8894062863795114</v>
      </c>
      <c r="H36" s="12">
        <v>11.525029103608848</v>
      </c>
      <c r="I36" s="12">
        <v>7.4505238649592549</v>
      </c>
      <c r="J36" s="12">
        <v>5.3550640279394646</v>
      </c>
      <c r="K36" s="12">
        <v>3.8416763678696162</v>
      </c>
      <c r="L36" s="12">
        <v>1.8626309662398137</v>
      </c>
      <c r="M36" s="12">
        <v>28.754365541327125</v>
      </c>
      <c r="N36" s="20">
        <v>859</v>
      </c>
      <c r="O36" s="12">
        <v>29.336437718277065</v>
      </c>
      <c r="P36" s="12">
        <v>9.1967403958090799</v>
      </c>
      <c r="Q36" s="12">
        <v>8.8474970896391163</v>
      </c>
      <c r="R36" s="12">
        <v>3.2596041909196738</v>
      </c>
      <c r="S36" s="12">
        <v>0.93131548311990686</v>
      </c>
      <c r="T36" s="12">
        <v>0.11641443538998836</v>
      </c>
      <c r="U36" s="12">
        <v>48.311990686845171</v>
      </c>
      <c r="V36" s="20">
        <v>18</v>
      </c>
      <c r="W36" s="12">
        <v>38.888888888888893</v>
      </c>
      <c r="X36" s="12">
        <v>27.777777777777779</v>
      </c>
      <c r="Y36" s="12">
        <v>5.5555555555555554</v>
      </c>
      <c r="Z36" s="12">
        <v>0</v>
      </c>
      <c r="AA36" s="12">
        <v>0</v>
      </c>
      <c r="AB36" s="12">
        <v>27.777777777777779</v>
      </c>
      <c r="AC36" s="66">
        <v>1</v>
      </c>
      <c r="AD36" s="20">
        <v>18</v>
      </c>
      <c r="AE36" s="12">
        <v>83.333333333333343</v>
      </c>
      <c r="AF36" s="12">
        <v>5.5555555555555554</v>
      </c>
      <c r="AG36" s="12">
        <v>0</v>
      </c>
      <c r="AH36" s="12">
        <v>0</v>
      </c>
      <c r="AI36" s="12">
        <v>0</v>
      </c>
      <c r="AJ36" s="12">
        <v>11.111111111111111</v>
      </c>
      <c r="AK36" s="66">
        <v>6.25E-2</v>
      </c>
    </row>
    <row r="37" spans="1:37" ht="15" customHeight="1" x14ac:dyDescent="0.15">
      <c r="A37" s="111"/>
      <c r="B37" s="200"/>
      <c r="C37" s="110" t="s">
        <v>523</v>
      </c>
      <c r="D37" s="20">
        <v>836</v>
      </c>
      <c r="E37" s="12">
        <v>41.267942583732058</v>
      </c>
      <c r="F37" s="12">
        <v>6.937799043062201</v>
      </c>
      <c r="G37" s="12">
        <v>8.2535885167464116</v>
      </c>
      <c r="H37" s="12">
        <v>14.114832535885165</v>
      </c>
      <c r="I37" s="12">
        <v>12.55980861244019</v>
      </c>
      <c r="J37" s="12">
        <v>6.5789473684210522</v>
      </c>
      <c r="K37" s="12">
        <v>6.1004784688995217</v>
      </c>
      <c r="L37" s="12">
        <v>3.9473684210526314</v>
      </c>
      <c r="M37" s="12">
        <v>0.23923444976076555</v>
      </c>
      <c r="N37" s="20">
        <v>836</v>
      </c>
      <c r="O37" s="12">
        <v>23.444976076555022</v>
      </c>
      <c r="P37" s="12">
        <v>5.6220095693779903</v>
      </c>
      <c r="Q37" s="12">
        <v>13.038277511961722</v>
      </c>
      <c r="R37" s="12">
        <v>4.5454545454545459</v>
      </c>
      <c r="S37" s="12">
        <v>2.9904306220095696</v>
      </c>
      <c r="T37" s="12">
        <v>0.59808612440191389</v>
      </c>
      <c r="U37" s="12">
        <v>49.760765550239235</v>
      </c>
      <c r="V37" s="20">
        <v>12</v>
      </c>
      <c r="W37" s="12">
        <v>41.666666666666671</v>
      </c>
      <c r="X37" s="12">
        <v>16.666666666666664</v>
      </c>
      <c r="Y37" s="12">
        <v>8.3333333333333321</v>
      </c>
      <c r="Z37" s="12">
        <v>0</v>
      </c>
      <c r="AA37" s="12">
        <v>8.3333333333333321</v>
      </c>
      <c r="AB37" s="12">
        <v>25</v>
      </c>
      <c r="AC37" s="66">
        <v>1.8888888888888888</v>
      </c>
      <c r="AD37" s="20">
        <v>12</v>
      </c>
      <c r="AE37" s="12">
        <v>66.666666666666657</v>
      </c>
      <c r="AF37" s="12">
        <v>16.666666666666664</v>
      </c>
      <c r="AG37" s="12">
        <v>0</v>
      </c>
      <c r="AH37" s="12">
        <v>0</v>
      </c>
      <c r="AI37" s="12">
        <v>0</v>
      </c>
      <c r="AJ37" s="12">
        <v>16.666666666666664</v>
      </c>
      <c r="AK37" s="66">
        <v>0.5</v>
      </c>
    </row>
    <row r="38" spans="1:37" ht="15" customHeight="1" x14ac:dyDescent="0.15">
      <c r="A38" s="109"/>
      <c r="B38" s="202"/>
      <c r="C38" s="108" t="s">
        <v>66</v>
      </c>
      <c r="D38" s="21">
        <v>9907</v>
      </c>
      <c r="E38" s="9">
        <v>9.6598364792570912</v>
      </c>
      <c r="F38" s="9">
        <v>5.3396588270919549</v>
      </c>
      <c r="G38" s="9">
        <v>6.0462299384273752</v>
      </c>
      <c r="H38" s="9">
        <v>21.287978197234278</v>
      </c>
      <c r="I38" s="9">
        <v>19.198546482285252</v>
      </c>
      <c r="J38" s="9">
        <v>14.686585242757646</v>
      </c>
      <c r="K38" s="9">
        <v>12.799030988190168</v>
      </c>
      <c r="L38" s="9">
        <v>7.630968002422529</v>
      </c>
      <c r="M38" s="9">
        <v>3.3511658423337032</v>
      </c>
      <c r="N38" s="21">
        <v>8654</v>
      </c>
      <c r="O38" s="9">
        <v>17.541021492951238</v>
      </c>
      <c r="P38" s="9">
        <v>10.769586318465448</v>
      </c>
      <c r="Q38" s="9">
        <v>15.437947769817425</v>
      </c>
      <c r="R38" s="9">
        <v>9.7180494568985427</v>
      </c>
      <c r="S38" s="9">
        <v>3.3626068869886754</v>
      </c>
      <c r="T38" s="9">
        <v>1.2017564132193206</v>
      </c>
      <c r="U38" s="9">
        <v>41.969031661659351</v>
      </c>
      <c r="V38" s="21">
        <v>363</v>
      </c>
      <c r="W38" s="9">
        <v>25.344352617079892</v>
      </c>
      <c r="X38" s="9">
        <v>23.691460055096421</v>
      </c>
      <c r="Y38" s="9">
        <v>6.336088154269973</v>
      </c>
      <c r="Z38" s="9">
        <v>1.3774104683195594</v>
      </c>
      <c r="AA38" s="9">
        <v>2.2038567493112948</v>
      </c>
      <c r="AB38" s="9">
        <v>41.046831955922862</v>
      </c>
      <c r="AC38" s="67">
        <v>1.794392523364486</v>
      </c>
      <c r="AD38" s="21">
        <v>363</v>
      </c>
      <c r="AE38" s="9">
        <v>70.523415977961434</v>
      </c>
      <c r="AF38" s="9">
        <v>8.2644628099173563</v>
      </c>
      <c r="AG38" s="9">
        <v>0.82644628099173556</v>
      </c>
      <c r="AH38" s="9">
        <v>0</v>
      </c>
      <c r="AI38" s="9">
        <v>0.27548209366391185</v>
      </c>
      <c r="AJ38" s="9">
        <v>20.110192837465565</v>
      </c>
      <c r="AK38" s="67">
        <v>0.23793103448275862</v>
      </c>
    </row>
    <row r="39" spans="1:37" ht="15" customHeight="1" x14ac:dyDescent="0.15">
      <c r="A39" s="114" t="s">
        <v>717</v>
      </c>
      <c r="B39" s="17" t="s">
        <v>6</v>
      </c>
      <c r="C39" s="113" t="s">
        <v>16</v>
      </c>
      <c r="D39" s="8">
        <v>60597</v>
      </c>
      <c r="E39" s="8">
        <v>3713</v>
      </c>
      <c r="F39" s="8">
        <v>3766</v>
      </c>
      <c r="G39" s="8">
        <v>3082</v>
      </c>
      <c r="H39" s="8">
        <v>12393</v>
      </c>
      <c r="I39" s="8">
        <v>10615</v>
      </c>
      <c r="J39" s="8">
        <v>9392</v>
      </c>
      <c r="K39" s="8">
        <v>10197</v>
      </c>
      <c r="L39" s="8">
        <v>5980</v>
      </c>
      <c r="M39" s="8">
        <v>1459</v>
      </c>
      <c r="N39" s="8">
        <v>57537</v>
      </c>
      <c r="O39" s="8">
        <v>5363</v>
      </c>
      <c r="P39" s="8">
        <v>6519</v>
      </c>
      <c r="Q39" s="8">
        <v>15956</v>
      </c>
      <c r="R39" s="8">
        <v>11442</v>
      </c>
      <c r="S39" s="8">
        <v>4446</v>
      </c>
      <c r="T39" s="8">
        <v>1187</v>
      </c>
      <c r="U39" s="8">
        <v>12624</v>
      </c>
      <c r="V39" s="8">
        <v>1165</v>
      </c>
      <c r="W39" s="8">
        <v>77</v>
      </c>
      <c r="X39" s="8">
        <v>244</v>
      </c>
      <c r="Y39" s="8">
        <v>164</v>
      </c>
      <c r="Z39" s="8">
        <v>121</v>
      </c>
      <c r="AA39" s="8">
        <v>152</v>
      </c>
      <c r="AB39" s="8">
        <v>407</v>
      </c>
      <c r="AC39" s="65">
        <v>6.0079155672823221</v>
      </c>
      <c r="AD39" s="8">
        <v>1165</v>
      </c>
      <c r="AE39" s="8">
        <v>553</v>
      </c>
      <c r="AF39" s="8">
        <v>373</v>
      </c>
      <c r="AG39" s="8">
        <v>49</v>
      </c>
      <c r="AH39" s="8">
        <v>23</v>
      </c>
      <c r="AI39" s="8">
        <v>21</v>
      </c>
      <c r="AJ39" s="8">
        <v>146</v>
      </c>
      <c r="AK39" s="65">
        <v>1.2453385672227675</v>
      </c>
    </row>
    <row r="40" spans="1:37" ht="15" customHeight="1" x14ac:dyDescent="0.15">
      <c r="A40" s="111" t="s">
        <v>718</v>
      </c>
      <c r="B40" s="18" t="s">
        <v>7</v>
      </c>
      <c r="C40" s="112"/>
      <c r="D40" s="28">
        <v>99.999999999999986</v>
      </c>
      <c r="E40" s="28">
        <v>6.127366041223163</v>
      </c>
      <c r="F40" s="28">
        <v>6.2148291169529841</v>
      </c>
      <c r="G40" s="28">
        <v>5.0860603660247206</v>
      </c>
      <c r="H40" s="28">
        <v>20.451507500371306</v>
      </c>
      <c r="I40" s="28">
        <v>17.517368846642572</v>
      </c>
      <c r="J40" s="28">
        <v>15.499117118009142</v>
      </c>
      <c r="K40" s="28">
        <v>16.827565721075302</v>
      </c>
      <c r="L40" s="28">
        <v>9.8684753370628897</v>
      </c>
      <c r="M40" s="28">
        <v>2.4077099526379193</v>
      </c>
      <c r="N40" s="28">
        <v>100</v>
      </c>
      <c r="O40" s="28">
        <v>9.3209586874532917</v>
      </c>
      <c r="P40" s="28">
        <v>11.330100630898379</v>
      </c>
      <c r="Q40" s="28">
        <v>27.731720458139979</v>
      </c>
      <c r="R40" s="28">
        <v>19.886334011158038</v>
      </c>
      <c r="S40" s="28">
        <v>7.7272016267792898</v>
      </c>
      <c r="T40" s="28">
        <v>2.0630203173610027</v>
      </c>
      <c r="U40" s="28">
        <v>21.940664268210021</v>
      </c>
      <c r="V40" s="28">
        <v>100</v>
      </c>
      <c r="W40" s="28">
        <v>6.6094420600858363</v>
      </c>
      <c r="X40" s="28">
        <v>20.944206008583691</v>
      </c>
      <c r="Y40" s="28">
        <v>14.07725321888412</v>
      </c>
      <c r="Z40" s="28">
        <v>10.386266094420602</v>
      </c>
      <c r="AA40" s="28">
        <v>13.047210300429185</v>
      </c>
      <c r="AB40" s="28">
        <v>34.935622317596568</v>
      </c>
      <c r="AC40" s="29" t="s">
        <v>73</v>
      </c>
      <c r="AD40" s="28">
        <v>100</v>
      </c>
      <c r="AE40" s="28">
        <v>47.467811158798284</v>
      </c>
      <c r="AF40" s="28">
        <v>32.017167381974247</v>
      </c>
      <c r="AG40" s="28">
        <v>4.2060085836909868</v>
      </c>
      <c r="AH40" s="28">
        <v>1.9742489270386268</v>
      </c>
      <c r="AI40" s="28">
        <v>1.8025751072961373</v>
      </c>
      <c r="AJ40" s="28">
        <v>12.532188841201716</v>
      </c>
      <c r="AK40" s="29" t="s">
        <v>73</v>
      </c>
    </row>
    <row r="41" spans="1:37" ht="15" customHeight="1" x14ac:dyDescent="0.15">
      <c r="A41" s="168" t="s">
        <v>719</v>
      </c>
      <c r="B41" s="18" t="s">
        <v>8</v>
      </c>
      <c r="C41" s="110" t="s">
        <v>720</v>
      </c>
      <c r="D41" s="20">
        <v>1042</v>
      </c>
      <c r="E41" s="12">
        <v>36.660268714011515</v>
      </c>
      <c r="F41" s="12">
        <v>4.9904030710172744</v>
      </c>
      <c r="G41" s="12">
        <v>4.5105566218809985</v>
      </c>
      <c r="H41" s="12">
        <v>15.259117082533589</v>
      </c>
      <c r="I41" s="12">
        <v>11.516314779270633</v>
      </c>
      <c r="J41" s="12">
        <v>9.1170825335892527</v>
      </c>
      <c r="K41" s="12">
        <v>10.940499040307101</v>
      </c>
      <c r="L41" s="12">
        <v>6.90978886756238</v>
      </c>
      <c r="M41" s="12">
        <v>9.5969289827255277E-2</v>
      </c>
      <c r="N41" s="20">
        <v>1042</v>
      </c>
      <c r="O41" s="12">
        <v>0.95969289827255266</v>
      </c>
      <c r="P41" s="12">
        <v>6.6218809980806146</v>
      </c>
      <c r="Q41" s="12">
        <v>12.092130518234164</v>
      </c>
      <c r="R41" s="12">
        <v>8.5412667946257201</v>
      </c>
      <c r="S41" s="12">
        <v>4.6065259117082533</v>
      </c>
      <c r="T41" s="12">
        <v>0.57581573896353166</v>
      </c>
      <c r="U41" s="12">
        <v>66.602687140115151</v>
      </c>
      <c r="V41" s="20">
        <v>12</v>
      </c>
      <c r="W41" s="12">
        <v>0</v>
      </c>
      <c r="X41" s="12">
        <v>41.666666666666671</v>
      </c>
      <c r="Y41" s="12">
        <v>8.3333333333333321</v>
      </c>
      <c r="Z41" s="12">
        <v>16.666666666666664</v>
      </c>
      <c r="AA41" s="12">
        <v>0</v>
      </c>
      <c r="AB41" s="12">
        <v>33.333333333333329</v>
      </c>
      <c r="AC41" s="66">
        <v>3.75</v>
      </c>
      <c r="AD41" s="20">
        <v>12</v>
      </c>
      <c r="AE41" s="12">
        <v>41.666666666666671</v>
      </c>
      <c r="AF41" s="12">
        <v>16.666666666666664</v>
      </c>
      <c r="AG41" s="12">
        <v>33.333333333333329</v>
      </c>
      <c r="AH41" s="12">
        <v>0</v>
      </c>
      <c r="AI41" s="12">
        <v>0</v>
      </c>
      <c r="AJ41" s="12">
        <v>8.3333333333333321</v>
      </c>
      <c r="AK41" s="66">
        <v>2.0909090909090908</v>
      </c>
    </row>
    <row r="42" spans="1:37" ht="15" customHeight="1" x14ac:dyDescent="0.15">
      <c r="A42" s="111"/>
      <c r="B42" s="18" t="s">
        <v>9</v>
      </c>
      <c r="C42" s="110" t="s">
        <v>721</v>
      </c>
      <c r="D42" s="20">
        <v>1231</v>
      </c>
      <c r="E42" s="12">
        <v>8.1234768480909825E-2</v>
      </c>
      <c r="F42" s="12">
        <v>3.7367993501218519</v>
      </c>
      <c r="G42" s="12">
        <v>3.5743298131600327</v>
      </c>
      <c r="H42" s="12">
        <v>21.852152721364746</v>
      </c>
      <c r="I42" s="12">
        <v>19.821283509341995</v>
      </c>
      <c r="J42" s="12">
        <v>19.090170593013809</v>
      </c>
      <c r="K42" s="12">
        <v>21.770917952883835</v>
      </c>
      <c r="L42" s="12">
        <v>9.9106417546709977</v>
      </c>
      <c r="M42" s="12">
        <v>0.16246953696181965</v>
      </c>
      <c r="N42" s="20">
        <v>1161</v>
      </c>
      <c r="O42" s="12">
        <v>5.8570198105081825</v>
      </c>
      <c r="P42" s="12">
        <v>11.714039621016365</v>
      </c>
      <c r="Q42" s="12">
        <v>34.883720930232556</v>
      </c>
      <c r="R42" s="12">
        <v>22.566752799310937</v>
      </c>
      <c r="S42" s="12">
        <v>5.5986218776916452</v>
      </c>
      <c r="T42" s="12">
        <v>1.03359173126615</v>
      </c>
      <c r="U42" s="12">
        <v>18.34625322997416</v>
      </c>
      <c r="V42" s="20">
        <v>36</v>
      </c>
      <c r="W42" s="12">
        <v>13.888888888888889</v>
      </c>
      <c r="X42" s="12">
        <v>33.333333333333329</v>
      </c>
      <c r="Y42" s="12">
        <v>5.5555555555555554</v>
      </c>
      <c r="Z42" s="12">
        <v>2.7777777777777777</v>
      </c>
      <c r="AA42" s="12">
        <v>8.3333333333333321</v>
      </c>
      <c r="AB42" s="12">
        <v>36.111111111111107</v>
      </c>
      <c r="AC42" s="66">
        <v>3.2173913043478262</v>
      </c>
      <c r="AD42" s="20">
        <v>36</v>
      </c>
      <c r="AE42" s="12">
        <v>75</v>
      </c>
      <c r="AF42" s="12">
        <v>8.3333333333333321</v>
      </c>
      <c r="AG42" s="12">
        <v>2.7777777777777777</v>
      </c>
      <c r="AH42" s="12">
        <v>0</v>
      </c>
      <c r="AI42" s="12">
        <v>0</v>
      </c>
      <c r="AJ42" s="12">
        <v>13.888888888888889</v>
      </c>
      <c r="AK42" s="66">
        <v>0.32258064516129031</v>
      </c>
    </row>
    <row r="43" spans="1:37" ht="15" customHeight="1" x14ac:dyDescent="0.15">
      <c r="A43" s="111"/>
      <c r="B43" s="18"/>
      <c r="C43" s="110" t="s">
        <v>722</v>
      </c>
      <c r="D43" s="20">
        <v>2284</v>
      </c>
      <c r="E43" s="12">
        <v>1.3572679509632224</v>
      </c>
      <c r="F43" s="12">
        <v>3.7653239929947455</v>
      </c>
      <c r="G43" s="12">
        <v>4.9912434325744304</v>
      </c>
      <c r="H43" s="12">
        <v>17.863397548161121</v>
      </c>
      <c r="I43" s="12">
        <v>20.840630472854642</v>
      </c>
      <c r="J43" s="12">
        <v>18.914185639229423</v>
      </c>
      <c r="K43" s="12">
        <v>20.928196147110334</v>
      </c>
      <c r="L43" s="12">
        <v>10.595446584938705</v>
      </c>
      <c r="M43" s="12">
        <v>0.74430823117338007</v>
      </c>
      <c r="N43" s="20">
        <v>2179</v>
      </c>
      <c r="O43" s="12">
        <v>3.9467645709040844</v>
      </c>
      <c r="P43" s="12">
        <v>11.060119320789353</v>
      </c>
      <c r="Q43" s="12">
        <v>29.371271225332723</v>
      </c>
      <c r="R43" s="12">
        <v>27.030748049564018</v>
      </c>
      <c r="S43" s="12">
        <v>9.3620927030748042</v>
      </c>
      <c r="T43" s="12">
        <v>2.9371271225332722</v>
      </c>
      <c r="U43" s="12">
        <v>16.291877007801745</v>
      </c>
      <c r="V43" s="20">
        <v>58</v>
      </c>
      <c r="W43" s="12">
        <v>3.4482758620689653</v>
      </c>
      <c r="X43" s="12">
        <v>29.310344827586203</v>
      </c>
      <c r="Y43" s="12">
        <v>10.344827586206897</v>
      </c>
      <c r="Z43" s="12">
        <v>1.7241379310344827</v>
      </c>
      <c r="AA43" s="12">
        <v>6.8965517241379306</v>
      </c>
      <c r="AB43" s="12">
        <v>48.275862068965516</v>
      </c>
      <c r="AC43" s="66">
        <v>3.8666666666666667</v>
      </c>
      <c r="AD43" s="20">
        <v>58</v>
      </c>
      <c r="AE43" s="12">
        <v>58.620689655172406</v>
      </c>
      <c r="AF43" s="12">
        <v>20.689655172413794</v>
      </c>
      <c r="AG43" s="12">
        <v>3.4482758620689653</v>
      </c>
      <c r="AH43" s="12">
        <v>0</v>
      </c>
      <c r="AI43" s="12">
        <v>1.7241379310344827</v>
      </c>
      <c r="AJ43" s="12">
        <v>15.517241379310345</v>
      </c>
      <c r="AK43" s="66">
        <v>0.69387755102040816</v>
      </c>
    </row>
    <row r="44" spans="1:37" ht="15" customHeight="1" x14ac:dyDescent="0.15">
      <c r="A44" s="111"/>
      <c r="B44" s="18"/>
      <c r="C44" s="110" t="s">
        <v>723</v>
      </c>
      <c r="D44" s="20">
        <v>3405</v>
      </c>
      <c r="E44" s="12">
        <v>1.2041116005873715</v>
      </c>
      <c r="F44" s="12">
        <v>5.286343612334802</v>
      </c>
      <c r="G44" s="12">
        <v>4.8751835535976511</v>
      </c>
      <c r="H44" s="12">
        <v>23.083700440528634</v>
      </c>
      <c r="I44" s="12">
        <v>19.500734214390604</v>
      </c>
      <c r="J44" s="12">
        <v>17.826725403817914</v>
      </c>
      <c r="K44" s="12">
        <v>18.443465491923643</v>
      </c>
      <c r="L44" s="12">
        <v>9.309838472834068</v>
      </c>
      <c r="M44" s="12">
        <v>0.4698972099853157</v>
      </c>
      <c r="N44" s="20">
        <v>3061</v>
      </c>
      <c r="O44" s="12">
        <v>5.4884024828487421</v>
      </c>
      <c r="P44" s="12">
        <v>11.630186213655668</v>
      </c>
      <c r="Q44" s="12">
        <v>33.551127082652727</v>
      </c>
      <c r="R44" s="12">
        <v>25.645213982358705</v>
      </c>
      <c r="S44" s="12">
        <v>6.8278340411630181</v>
      </c>
      <c r="T44" s="12">
        <v>1.6007840574975496</v>
      </c>
      <c r="U44" s="12">
        <v>15.256452139823587</v>
      </c>
      <c r="V44" s="20">
        <v>76</v>
      </c>
      <c r="W44" s="12">
        <v>3.9473684210526314</v>
      </c>
      <c r="X44" s="12">
        <v>21.052631578947366</v>
      </c>
      <c r="Y44" s="12">
        <v>19.736842105263158</v>
      </c>
      <c r="Z44" s="12">
        <v>10.526315789473683</v>
      </c>
      <c r="AA44" s="12">
        <v>10.526315789473683</v>
      </c>
      <c r="AB44" s="12">
        <v>34.210526315789473</v>
      </c>
      <c r="AC44" s="66">
        <v>5.22</v>
      </c>
      <c r="AD44" s="20">
        <v>76</v>
      </c>
      <c r="AE44" s="12">
        <v>48.684210526315788</v>
      </c>
      <c r="AF44" s="12">
        <v>40.789473684210527</v>
      </c>
      <c r="AG44" s="12">
        <v>1.3157894736842104</v>
      </c>
      <c r="AH44" s="12">
        <v>0</v>
      </c>
      <c r="AI44" s="12">
        <v>0</v>
      </c>
      <c r="AJ44" s="12">
        <v>9.2105263157894726</v>
      </c>
      <c r="AK44" s="66">
        <v>0.79710144927536231</v>
      </c>
    </row>
    <row r="45" spans="1:37" ht="15" customHeight="1" x14ac:dyDescent="0.15">
      <c r="A45" s="111"/>
      <c r="B45" s="18"/>
      <c r="C45" s="110" t="s">
        <v>724</v>
      </c>
      <c r="D45" s="20">
        <v>4302</v>
      </c>
      <c r="E45" s="12">
        <v>1.0925151092515109</v>
      </c>
      <c r="F45" s="12">
        <v>5.4858205485820548</v>
      </c>
      <c r="G45" s="12">
        <v>4.6025104602510458</v>
      </c>
      <c r="H45" s="12">
        <v>22.431427243142725</v>
      </c>
      <c r="I45" s="12">
        <v>20.106927010692701</v>
      </c>
      <c r="J45" s="12">
        <v>16.434216643421664</v>
      </c>
      <c r="K45" s="12">
        <v>17.224546722454672</v>
      </c>
      <c r="L45" s="12">
        <v>10.274291027429102</v>
      </c>
      <c r="M45" s="12">
        <v>2.3477452347745236</v>
      </c>
      <c r="N45" s="20">
        <v>4218</v>
      </c>
      <c r="O45" s="12">
        <v>6.9464201043148401</v>
      </c>
      <c r="P45" s="12">
        <v>13.916548127074444</v>
      </c>
      <c r="Q45" s="12">
        <v>31.247036510194405</v>
      </c>
      <c r="R45" s="12">
        <v>22.403982930298717</v>
      </c>
      <c r="S45" s="12">
        <v>9.1986723565670925</v>
      </c>
      <c r="T45" s="12">
        <v>1.683262209577999</v>
      </c>
      <c r="U45" s="12">
        <v>14.604077761972498</v>
      </c>
      <c r="V45" s="20">
        <v>92</v>
      </c>
      <c r="W45" s="12">
        <v>2.1739130434782608</v>
      </c>
      <c r="X45" s="12">
        <v>18.478260869565215</v>
      </c>
      <c r="Y45" s="12">
        <v>14.130434782608695</v>
      </c>
      <c r="Z45" s="12">
        <v>13.043478260869565</v>
      </c>
      <c r="AA45" s="12">
        <v>14.130434782608695</v>
      </c>
      <c r="AB45" s="12">
        <v>38.04347826086957</v>
      </c>
      <c r="AC45" s="66">
        <v>6.9122807017543861</v>
      </c>
      <c r="AD45" s="20">
        <v>92</v>
      </c>
      <c r="AE45" s="12">
        <v>53.260869565217398</v>
      </c>
      <c r="AF45" s="12">
        <v>33.695652173913047</v>
      </c>
      <c r="AG45" s="12">
        <v>4.3478260869565215</v>
      </c>
      <c r="AH45" s="12">
        <v>0</v>
      </c>
      <c r="AI45" s="12">
        <v>0</v>
      </c>
      <c r="AJ45" s="12">
        <v>8.695652173913043</v>
      </c>
      <c r="AK45" s="66">
        <v>0.8214285714285714</v>
      </c>
    </row>
    <row r="46" spans="1:37" ht="15" customHeight="1" x14ac:dyDescent="0.15">
      <c r="A46" s="111"/>
      <c r="B46" s="18"/>
      <c r="C46" s="110" t="s">
        <v>725</v>
      </c>
      <c r="D46" s="20">
        <v>3109</v>
      </c>
      <c r="E46" s="12">
        <v>2.6696687037632678</v>
      </c>
      <c r="F46" s="12">
        <v>5.2750080411707945</v>
      </c>
      <c r="G46" s="12">
        <v>5.0820199421035701</v>
      </c>
      <c r="H46" s="12">
        <v>24.123512383403025</v>
      </c>
      <c r="I46" s="12">
        <v>19.427468639433901</v>
      </c>
      <c r="J46" s="12">
        <v>16.307494371180447</v>
      </c>
      <c r="K46" s="12">
        <v>16.69347056931489</v>
      </c>
      <c r="L46" s="12">
        <v>9.971051785139915</v>
      </c>
      <c r="M46" s="12">
        <v>0.45030556449018982</v>
      </c>
      <c r="N46" s="20">
        <v>3003</v>
      </c>
      <c r="O46" s="12">
        <v>9.2574092574092575</v>
      </c>
      <c r="P46" s="12">
        <v>14.352314352314352</v>
      </c>
      <c r="Q46" s="12">
        <v>34.299034299034297</v>
      </c>
      <c r="R46" s="12">
        <v>24.841824841824842</v>
      </c>
      <c r="S46" s="12">
        <v>6.8265068265068267</v>
      </c>
      <c r="T46" s="12">
        <v>2.730602730602731</v>
      </c>
      <c r="U46" s="12">
        <v>7.6923076923076925</v>
      </c>
      <c r="V46" s="20">
        <v>62</v>
      </c>
      <c r="W46" s="12">
        <v>14.516129032258066</v>
      </c>
      <c r="X46" s="12">
        <v>22.58064516129032</v>
      </c>
      <c r="Y46" s="12">
        <v>11.29032258064516</v>
      </c>
      <c r="Z46" s="12">
        <v>6.4516129032258061</v>
      </c>
      <c r="AA46" s="12">
        <v>11.29032258064516</v>
      </c>
      <c r="AB46" s="12">
        <v>33.87096774193548</v>
      </c>
      <c r="AC46" s="66">
        <v>4.1951219512195124</v>
      </c>
      <c r="AD46" s="20">
        <v>62</v>
      </c>
      <c r="AE46" s="12">
        <v>59.677419354838712</v>
      </c>
      <c r="AF46" s="12">
        <v>33.87096774193548</v>
      </c>
      <c r="AG46" s="12">
        <v>0</v>
      </c>
      <c r="AH46" s="12">
        <v>1.6129032258064515</v>
      </c>
      <c r="AI46" s="12">
        <v>1.6129032258064515</v>
      </c>
      <c r="AJ46" s="12">
        <v>3.225806451612903</v>
      </c>
      <c r="AK46" s="66">
        <v>0.8</v>
      </c>
    </row>
    <row r="47" spans="1:37" ht="15" customHeight="1" x14ac:dyDescent="0.15">
      <c r="A47" s="111"/>
      <c r="B47" s="18"/>
      <c r="C47" s="110" t="s">
        <v>726</v>
      </c>
      <c r="D47" s="20">
        <v>5533</v>
      </c>
      <c r="E47" s="12">
        <v>1.5181637448039038</v>
      </c>
      <c r="F47" s="12">
        <v>5.53045364178565</v>
      </c>
      <c r="G47" s="12">
        <v>4.2653171877823963</v>
      </c>
      <c r="H47" s="12">
        <v>21.742273630941622</v>
      </c>
      <c r="I47" s="12">
        <v>18.452918850533166</v>
      </c>
      <c r="J47" s="12">
        <v>16.952828483643593</v>
      </c>
      <c r="K47" s="12">
        <v>18.742092897162479</v>
      </c>
      <c r="L47" s="12">
        <v>10.464485812398337</v>
      </c>
      <c r="M47" s="12">
        <v>2.3314657509488521</v>
      </c>
      <c r="N47" s="20">
        <v>5427</v>
      </c>
      <c r="O47" s="12">
        <v>7.702229592776856</v>
      </c>
      <c r="P47" s="12">
        <v>11.756034641606782</v>
      </c>
      <c r="Q47" s="12">
        <v>34.420490141883178</v>
      </c>
      <c r="R47" s="12">
        <v>21.079786253915607</v>
      </c>
      <c r="S47" s="12">
        <v>6.8361894232540994</v>
      </c>
      <c r="T47" s="12">
        <v>2.1927400036852776</v>
      </c>
      <c r="U47" s="12">
        <v>16.012529942878199</v>
      </c>
      <c r="V47" s="20">
        <v>109</v>
      </c>
      <c r="W47" s="12">
        <v>11.009174311926607</v>
      </c>
      <c r="X47" s="12">
        <v>11.009174311926607</v>
      </c>
      <c r="Y47" s="12">
        <v>16.513761467889911</v>
      </c>
      <c r="Z47" s="12">
        <v>11.009174311926607</v>
      </c>
      <c r="AA47" s="12">
        <v>15.596330275229359</v>
      </c>
      <c r="AB47" s="12">
        <v>34.862385321100916</v>
      </c>
      <c r="AC47" s="66">
        <v>6.352112676056338</v>
      </c>
      <c r="AD47" s="20">
        <v>109</v>
      </c>
      <c r="AE47" s="12">
        <v>44.954128440366972</v>
      </c>
      <c r="AF47" s="12">
        <v>41.284403669724774</v>
      </c>
      <c r="AG47" s="12">
        <v>3.669724770642202</v>
      </c>
      <c r="AH47" s="12">
        <v>1.834862385321101</v>
      </c>
      <c r="AI47" s="12">
        <v>1.834862385321101</v>
      </c>
      <c r="AJ47" s="12">
        <v>6.4220183486238538</v>
      </c>
      <c r="AK47" s="66">
        <v>1.2156862745098038</v>
      </c>
    </row>
    <row r="48" spans="1:37" ht="15" customHeight="1" x14ac:dyDescent="0.15">
      <c r="A48" s="111"/>
      <c r="B48" s="18"/>
      <c r="C48" s="110" t="s">
        <v>727</v>
      </c>
      <c r="D48" s="20">
        <v>10641</v>
      </c>
      <c r="E48" s="12">
        <v>2.5655483507189172</v>
      </c>
      <c r="F48" s="12">
        <v>6.7662813645334081</v>
      </c>
      <c r="G48" s="12">
        <v>5.0747110234000568</v>
      </c>
      <c r="H48" s="12">
        <v>21.370171976318016</v>
      </c>
      <c r="I48" s="12">
        <v>18.513297622403911</v>
      </c>
      <c r="J48" s="12">
        <v>15.741001785546471</v>
      </c>
      <c r="K48" s="12">
        <v>17.874259937975754</v>
      </c>
      <c r="L48" s="12">
        <v>10.826050183253454</v>
      </c>
      <c r="M48" s="12">
        <v>1.2686777558500142</v>
      </c>
      <c r="N48" s="20">
        <v>10510</v>
      </c>
      <c r="O48" s="12">
        <v>8.5537583254043774</v>
      </c>
      <c r="P48" s="12">
        <v>11.798287345385347</v>
      </c>
      <c r="Q48" s="12">
        <v>30.142721217887726</v>
      </c>
      <c r="R48" s="12">
        <v>22.017126546146525</v>
      </c>
      <c r="S48" s="12">
        <v>9.9429115128449101</v>
      </c>
      <c r="T48" s="12">
        <v>2.2740247383444339</v>
      </c>
      <c r="U48" s="12">
        <v>15.271170313986678</v>
      </c>
      <c r="V48" s="20">
        <v>191</v>
      </c>
      <c r="W48" s="12">
        <v>3.1413612565445024</v>
      </c>
      <c r="X48" s="12">
        <v>16.753926701570681</v>
      </c>
      <c r="Y48" s="12">
        <v>15.706806282722512</v>
      </c>
      <c r="Z48" s="12">
        <v>13.612565445026178</v>
      </c>
      <c r="AA48" s="12">
        <v>17.801047120418847</v>
      </c>
      <c r="AB48" s="12">
        <v>32.984293193717278</v>
      </c>
      <c r="AC48" s="66">
        <v>7.5</v>
      </c>
      <c r="AD48" s="20">
        <v>191</v>
      </c>
      <c r="AE48" s="12">
        <v>42.408376963350783</v>
      </c>
      <c r="AF48" s="12">
        <v>27.225130890052355</v>
      </c>
      <c r="AG48" s="12">
        <v>5.2356020942408374</v>
      </c>
      <c r="AH48" s="12">
        <v>5.7591623036649215</v>
      </c>
      <c r="AI48" s="12">
        <v>2.6178010471204187</v>
      </c>
      <c r="AJ48" s="12">
        <v>16.753926701570681</v>
      </c>
      <c r="AK48" s="66">
        <v>1.8050314465408805</v>
      </c>
    </row>
    <row r="49" spans="1:37" ht="15" customHeight="1" x14ac:dyDescent="0.15">
      <c r="A49" s="111"/>
      <c r="B49" s="18"/>
      <c r="C49" s="110" t="s">
        <v>728</v>
      </c>
      <c r="D49" s="20">
        <v>7255</v>
      </c>
      <c r="E49" s="12">
        <v>8.5733976567884209</v>
      </c>
      <c r="F49" s="12">
        <v>7.0709855272226045</v>
      </c>
      <c r="G49" s="12">
        <v>5.3204686423156442</v>
      </c>
      <c r="H49" s="12">
        <v>20.592694693314957</v>
      </c>
      <c r="I49" s="12">
        <v>16.361130254996553</v>
      </c>
      <c r="J49" s="12">
        <v>14.610613370089592</v>
      </c>
      <c r="K49" s="12">
        <v>15.906271536871122</v>
      </c>
      <c r="L49" s="12">
        <v>9.8414886285320478</v>
      </c>
      <c r="M49" s="12">
        <v>1.7229496898690559</v>
      </c>
      <c r="N49" s="20">
        <v>7146</v>
      </c>
      <c r="O49" s="12">
        <v>13.210187517492303</v>
      </c>
      <c r="P49" s="12">
        <v>10.71928351525329</v>
      </c>
      <c r="Q49" s="12">
        <v>24.867058494262526</v>
      </c>
      <c r="R49" s="12">
        <v>18.429890848026869</v>
      </c>
      <c r="S49" s="12">
        <v>6.9269521410579351</v>
      </c>
      <c r="T49" s="12">
        <v>1.8751749230338652</v>
      </c>
      <c r="U49" s="12">
        <v>23.971452560873217</v>
      </c>
      <c r="V49" s="20">
        <v>124</v>
      </c>
      <c r="W49" s="12">
        <v>4.838709677419355</v>
      </c>
      <c r="X49" s="12">
        <v>26.612903225806448</v>
      </c>
      <c r="Y49" s="12">
        <v>14.516129032258066</v>
      </c>
      <c r="Z49" s="12">
        <v>13.709677419354838</v>
      </c>
      <c r="AA49" s="12">
        <v>15.32258064516129</v>
      </c>
      <c r="AB49" s="12">
        <v>25</v>
      </c>
      <c r="AC49" s="66">
        <v>6.989247311827957</v>
      </c>
      <c r="AD49" s="20">
        <v>124</v>
      </c>
      <c r="AE49" s="12">
        <v>38.70967741935484</v>
      </c>
      <c r="AF49" s="12">
        <v>45.161290322580641</v>
      </c>
      <c r="AG49" s="12">
        <v>5.6451612903225801</v>
      </c>
      <c r="AH49" s="12">
        <v>0.80645161290322576</v>
      </c>
      <c r="AI49" s="12">
        <v>0.80645161290322576</v>
      </c>
      <c r="AJ49" s="12">
        <v>8.870967741935484</v>
      </c>
      <c r="AK49" s="66">
        <v>1.4247787610619469</v>
      </c>
    </row>
    <row r="50" spans="1:37" ht="15" customHeight="1" x14ac:dyDescent="0.15">
      <c r="A50" s="111"/>
      <c r="B50" s="18"/>
      <c r="C50" s="110" t="s">
        <v>729</v>
      </c>
      <c r="D50" s="20">
        <v>10719</v>
      </c>
      <c r="E50" s="12">
        <v>10.374102061759492</v>
      </c>
      <c r="F50" s="12">
        <v>7.8738688310476732</v>
      </c>
      <c r="G50" s="12">
        <v>6.3625338184532145</v>
      </c>
      <c r="H50" s="12">
        <v>18.126690922660696</v>
      </c>
      <c r="I50" s="12">
        <v>14.348353391174552</v>
      </c>
      <c r="J50" s="12">
        <v>13.144882918182665</v>
      </c>
      <c r="K50" s="12">
        <v>13.228845974437913</v>
      </c>
      <c r="L50" s="12">
        <v>8.7601455359641758</v>
      </c>
      <c r="M50" s="12">
        <v>7.7805765463196188</v>
      </c>
      <c r="N50" s="20">
        <v>10512</v>
      </c>
      <c r="O50" s="12">
        <v>13.746194824961949</v>
      </c>
      <c r="P50" s="12">
        <v>9.9885844748858457</v>
      </c>
      <c r="Q50" s="12">
        <v>22.031963470319635</v>
      </c>
      <c r="R50" s="12">
        <v>15.078006088280061</v>
      </c>
      <c r="S50" s="12">
        <v>6.7066210045662098</v>
      </c>
      <c r="T50" s="12">
        <v>2.2450532724505328</v>
      </c>
      <c r="U50" s="12">
        <v>30.203576864535769</v>
      </c>
      <c r="V50" s="20">
        <v>179</v>
      </c>
      <c r="W50" s="12">
        <v>9.4972067039106136</v>
      </c>
      <c r="X50" s="12">
        <v>24.581005586592177</v>
      </c>
      <c r="Y50" s="12">
        <v>13.966480446927374</v>
      </c>
      <c r="Z50" s="12">
        <v>12.849162011173185</v>
      </c>
      <c r="AA50" s="12">
        <v>11.731843575418994</v>
      </c>
      <c r="AB50" s="12">
        <v>27.374301675977652</v>
      </c>
      <c r="AC50" s="66">
        <v>5.5307692307692307</v>
      </c>
      <c r="AD50" s="20">
        <v>179</v>
      </c>
      <c r="AE50" s="12">
        <v>42.458100558659218</v>
      </c>
      <c r="AF50" s="12">
        <v>34.07821229050279</v>
      </c>
      <c r="AG50" s="12">
        <v>4.4692737430167595</v>
      </c>
      <c r="AH50" s="12">
        <v>2.7932960893854748</v>
      </c>
      <c r="AI50" s="12">
        <v>2.7932960893854748</v>
      </c>
      <c r="AJ50" s="12">
        <v>13.407821229050279</v>
      </c>
      <c r="AK50" s="66">
        <v>1.4967741935483871</v>
      </c>
    </row>
    <row r="51" spans="1:37" ht="15" customHeight="1" x14ac:dyDescent="0.15">
      <c r="A51" s="111"/>
      <c r="B51" s="19"/>
      <c r="C51" s="108" t="s">
        <v>66</v>
      </c>
      <c r="D51" s="20">
        <v>11076</v>
      </c>
      <c r="E51" s="12">
        <v>9.3625857710364748</v>
      </c>
      <c r="F51" s="12">
        <v>5.5886601661249546</v>
      </c>
      <c r="G51" s="12">
        <v>4.6135789093535573</v>
      </c>
      <c r="H51" s="12">
        <v>19.339111592632719</v>
      </c>
      <c r="I51" s="12">
        <v>17.388949079089926</v>
      </c>
      <c r="J51" s="12">
        <v>15.592271578187072</v>
      </c>
      <c r="K51" s="12">
        <v>17.497291440953415</v>
      </c>
      <c r="L51" s="12">
        <v>9.8501263994221731</v>
      </c>
      <c r="M51" s="12">
        <v>0.76742506319971104</v>
      </c>
      <c r="N51" s="20">
        <v>9278</v>
      </c>
      <c r="O51" s="12">
        <v>8.1267514550549684</v>
      </c>
      <c r="P51" s="12">
        <v>10.832075878422073</v>
      </c>
      <c r="Q51" s="12">
        <v>24.585039879284327</v>
      </c>
      <c r="R51" s="12">
        <v>17.956456132787238</v>
      </c>
      <c r="S51" s="12">
        <v>7.6632895020478555</v>
      </c>
      <c r="T51" s="12">
        <v>1.8861823668894158</v>
      </c>
      <c r="U51" s="12">
        <v>28.950204785514121</v>
      </c>
      <c r="V51" s="20">
        <v>226</v>
      </c>
      <c r="W51" s="12">
        <v>6.6371681415929213</v>
      </c>
      <c r="X51" s="12">
        <v>18.584070796460178</v>
      </c>
      <c r="Y51" s="12">
        <v>12.831858407079647</v>
      </c>
      <c r="Z51" s="12">
        <v>6.6371681415929213</v>
      </c>
      <c r="AA51" s="12">
        <v>11.504424778761061</v>
      </c>
      <c r="AB51" s="12">
        <v>43.805309734513273</v>
      </c>
      <c r="AC51" s="66">
        <v>5.7244094488188972</v>
      </c>
      <c r="AD51" s="20">
        <v>226</v>
      </c>
      <c r="AE51" s="12">
        <v>48.672566371681413</v>
      </c>
      <c r="AF51" s="12">
        <v>26.10619469026549</v>
      </c>
      <c r="AG51" s="12">
        <v>3.5398230088495577</v>
      </c>
      <c r="AH51" s="12">
        <v>1.3274336283185841</v>
      </c>
      <c r="AI51" s="12">
        <v>2.6548672566371683</v>
      </c>
      <c r="AJ51" s="12">
        <v>17.699115044247787</v>
      </c>
      <c r="AK51" s="66">
        <v>1.2150537634408602</v>
      </c>
    </row>
    <row r="52" spans="1:37" ht="15" customHeight="1" x14ac:dyDescent="0.15">
      <c r="A52" s="111"/>
      <c r="B52" s="11" t="s">
        <v>2</v>
      </c>
      <c r="C52" s="113" t="s">
        <v>16</v>
      </c>
      <c r="D52" s="8">
        <v>21421</v>
      </c>
      <c r="E52" s="8">
        <v>1220</v>
      </c>
      <c r="F52" s="8">
        <v>496</v>
      </c>
      <c r="G52" s="8">
        <v>601</v>
      </c>
      <c r="H52" s="8">
        <v>3377</v>
      </c>
      <c r="I52" s="8">
        <v>4013</v>
      </c>
      <c r="J52" s="8">
        <v>3949</v>
      </c>
      <c r="K52" s="8">
        <v>4335</v>
      </c>
      <c r="L52" s="8">
        <v>3236</v>
      </c>
      <c r="M52" s="8">
        <v>194</v>
      </c>
      <c r="N52" s="8">
        <v>19079</v>
      </c>
      <c r="O52" s="8">
        <v>2031</v>
      </c>
      <c r="P52" s="8">
        <v>1926</v>
      </c>
      <c r="Q52" s="8">
        <v>3904</v>
      </c>
      <c r="R52" s="8">
        <v>3517</v>
      </c>
      <c r="S52" s="8">
        <v>1616</v>
      </c>
      <c r="T52" s="8">
        <v>490</v>
      </c>
      <c r="U52" s="8">
        <v>5595</v>
      </c>
      <c r="V52" s="8">
        <v>835</v>
      </c>
      <c r="W52" s="8">
        <v>187</v>
      </c>
      <c r="X52" s="8">
        <v>222</v>
      </c>
      <c r="Y52" s="8">
        <v>57</v>
      </c>
      <c r="Z52" s="8">
        <v>39</v>
      </c>
      <c r="AA52" s="8">
        <v>44</v>
      </c>
      <c r="AB52" s="8">
        <v>286</v>
      </c>
      <c r="AC52" s="65">
        <v>3.1147540983606556</v>
      </c>
      <c r="AD52" s="8">
        <v>835</v>
      </c>
      <c r="AE52" s="8">
        <v>526</v>
      </c>
      <c r="AF52" s="8">
        <v>107</v>
      </c>
      <c r="AG52" s="8">
        <v>15</v>
      </c>
      <c r="AH52" s="8">
        <v>8</v>
      </c>
      <c r="AI52" s="8">
        <v>19</v>
      </c>
      <c r="AJ52" s="8">
        <v>160</v>
      </c>
      <c r="AK52" s="65">
        <v>0.89629629629629626</v>
      </c>
    </row>
    <row r="53" spans="1:37" ht="15" customHeight="1" x14ac:dyDescent="0.15">
      <c r="A53" s="111"/>
      <c r="B53" s="11" t="s">
        <v>3</v>
      </c>
      <c r="C53" s="112"/>
      <c r="D53" s="28">
        <v>100</v>
      </c>
      <c r="E53" s="28">
        <v>5.695345688810046</v>
      </c>
      <c r="F53" s="28">
        <v>2.3154848046309695</v>
      </c>
      <c r="G53" s="28">
        <v>2.805657999159703</v>
      </c>
      <c r="H53" s="28">
        <v>15.764903599271744</v>
      </c>
      <c r="I53" s="28">
        <v>18.733952663274355</v>
      </c>
      <c r="J53" s="28">
        <v>18.43518043041875</v>
      </c>
      <c r="K53" s="28">
        <v>20.237150459829138</v>
      </c>
      <c r="L53" s="28">
        <v>15.106671023761727</v>
      </c>
      <c r="M53" s="28">
        <v>0.9056533308435647</v>
      </c>
      <c r="N53" s="28">
        <v>100.00000000000001</v>
      </c>
      <c r="O53" s="28">
        <v>10.645212013208241</v>
      </c>
      <c r="P53" s="28">
        <v>10.094868703810473</v>
      </c>
      <c r="Q53" s="28">
        <v>20.462288379894126</v>
      </c>
      <c r="R53" s="28">
        <v>18.433880182399498</v>
      </c>
      <c r="S53" s="28">
        <v>8.4700455998742061</v>
      </c>
      <c r="T53" s="28">
        <v>2.56826877718958</v>
      </c>
      <c r="U53" s="28">
        <v>29.325436343623878</v>
      </c>
      <c r="V53" s="28">
        <v>100</v>
      </c>
      <c r="W53" s="28">
        <v>22.395209580838323</v>
      </c>
      <c r="X53" s="28">
        <v>26.586826347305387</v>
      </c>
      <c r="Y53" s="28">
        <v>6.8263473053892216</v>
      </c>
      <c r="Z53" s="28">
        <v>4.6706586826347305</v>
      </c>
      <c r="AA53" s="28">
        <v>5.2694610778443112</v>
      </c>
      <c r="AB53" s="28">
        <v>34.251497005988021</v>
      </c>
      <c r="AC53" s="29" t="s">
        <v>73</v>
      </c>
      <c r="AD53" s="28">
        <v>100</v>
      </c>
      <c r="AE53" s="28">
        <v>62.994011976047901</v>
      </c>
      <c r="AF53" s="28">
        <v>12.81437125748503</v>
      </c>
      <c r="AG53" s="28">
        <v>1.7964071856287425</v>
      </c>
      <c r="AH53" s="28">
        <v>0.95808383233532934</v>
      </c>
      <c r="AI53" s="28">
        <v>2.2754491017964074</v>
      </c>
      <c r="AJ53" s="28">
        <v>19.161676646706589</v>
      </c>
      <c r="AK53" s="29" t="s">
        <v>73</v>
      </c>
    </row>
    <row r="54" spans="1:37" ht="15" customHeight="1" x14ac:dyDescent="0.15">
      <c r="A54" s="111"/>
      <c r="B54" s="11" t="s">
        <v>4</v>
      </c>
      <c r="C54" s="110" t="s">
        <v>720</v>
      </c>
      <c r="D54" s="20">
        <v>2195</v>
      </c>
      <c r="E54" s="12">
        <v>1.457858769931663</v>
      </c>
      <c r="F54" s="12">
        <v>1.5945330296127564</v>
      </c>
      <c r="G54" s="12">
        <v>1.6400911161731209</v>
      </c>
      <c r="H54" s="12">
        <v>19.225512528473804</v>
      </c>
      <c r="I54" s="12">
        <v>22.414578587699317</v>
      </c>
      <c r="J54" s="12">
        <v>19.908883826879268</v>
      </c>
      <c r="K54" s="12">
        <v>20.045558086560362</v>
      </c>
      <c r="L54" s="12">
        <v>12.984054669703873</v>
      </c>
      <c r="M54" s="12">
        <v>0.72892938496583148</v>
      </c>
      <c r="N54" s="20">
        <v>2002</v>
      </c>
      <c r="O54" s="12">
        <v>4.895104895104895</v>
      </c>
      <c r="P54" s="12">
        <v>11.988011988011989</v>
      </c>
      <c r="Q54" s="12">
        <v>23.626373626373624</v>
      </c>
      <c r="R54" s="12">
        <v>21.028971028971029</v>
      </c>
      <c r="S54" s="12">
        <v>7.7922077922077921</v>
      </c>
      <c r="T54" s="12">
        <v>3.6963036963036959</v>
      </c>
      <c r="U54" s="12">
        <v>26.973026973026975</v>
      </c>
      <c r="V54" s="20">
        <v>98</v>
      </c>
      <c r="W54" s="12">
        <v>29.591836734693878</v>
      </c>
      <c r="X54" s="12">
        <v>30.612244897959183</v>
      </c>
      <c r="Y54" s="12">
        <v>2.0408163265306123</v>
      </c>
      <c r="Z54" s="12">
        <v>5.1020408163265305</v>
      </c>
      <c r="AA54" s="12">
        <v>3.0612244897959182</v>
      </c>
      <c r="AB54" s="12">
        <v>29.591836734693878</v>
      </c>
      <c r="AC54" s="66">
        <v>2.2608695652173911</v>
      </c>
      <c r="AD54" s="20">
        <v>98</v>
      </c>
      <c r="AE54" s="12">
        <v>69.387755102040813</v>
      </c>
      <c r="AF54" s="12">
        <v>11.224489795918368</v>
      </c>
      <c r="AG54" s="12">
        <v>3.0612244897959182</v>
      </c>
      <c r="AH54" s="12">
        <v>0</v>
      </c>
      <c r="AI54" s="12">
        <v>2.0408163265306123</v>
      </c>
      <c r="AJ54" s="12">
        <v>14.285714285714285</v>
      </c>
      <c r="AK54" s="66">
        <v>0.6428571428571429</v>
      </c>
    </row>
    <row r="55" spans="1:37" ht="15" customHeight="1" x14ac:dyDescent="0.15">
      <c r="A55" s="111"/>
      <c r="B55" s="11"/>
      <c r="C55" s="110" t="s">
        <v>721</v>
      </c>
      <c r="D55" s="20">
        <v>3112</v>
      </c>
      <c r="E55" s="12">
        <v>1.2210796915167095</v>
      </c>
      <c r="F55" s="12">
        <v>1.4781491002570695</v>
      </c>
      <c r="G55" s="12">
        <v>1.9280205655526992</v>
      </c>
      <c r="H55" s="12">
        <v>14.781491002570693</v>
      </c>
      <c r="I55" s="12">
        <v>19.312339331619537</v>
      </c>
      <c r="J55" s="12">
        <v>20.083547557840618</v>
      </c>
      <c r="K55" s="12">
        <v>23.039845758354755</v>
      </c>
      <c r="L55" s="12">
        <v>18.026992287917736</v>
      </c>
      <c r="M55" s="12">
        <v>0.12853470437017994</v>
      </c>
      <c r="N55" s="20">
        <v>3046</v>
      </c>
      <c r="O55" s="12">
        <v>6.0407091267235717</v>
      </c>
      <c r="P55" s="12">
        <v>10.013131976362443</v>
      </c>
      <c r="Q55" s="12">
        <v>23.013788575180566</v>
      </c>
      <c r="R55" s="12">
        <v>22.028890347997372</v>
      </c>
      <c r="S55" s="12">
        <v>11.03086014445174</v>
      </c>
      <c r="T55" s="12">
        <v>3.8411030860144453</v>
      </c>
      <c r="U55" s="12">
        <v>24.031516743269862</v>
      </c>
      <c r="V55" s="20">
        <v>143</v>
      </c>
      <c r="W55" s="12">
        <v>30.76923076923077</v>
      </c>
      <c r="X55" s="12">
        <v>23.776223776223777</v>
      </c>
      <c r="Y55" s="12">
        <v>6.2937062937062942</v>
      </c>
      <c r="Z55" s="12">
        <v>4.1958041958041958</v>
      </c>
      <c r="AA55" s="12">
        <v>3.4965034965034967</v>
      </c>
      <c r="AB55" s="12">
        <v>31.46853146853147</v>
      </c>
      <c r="AC55" s="66">
        <v>2.4795918367346941</v>
      </c>
      <c r="AD55" s="20">
        <v>143</v>
      </c>
      <c r="AE55" s="12">
        <v>67.832167832167841</v>
      </c>
      <c r="AF55" s="12">
        <v>9.79020979020979</v>
      </c>
      <c r="AG55" s="12">
        <v>3.4965034965034967</v>
      </c>
      <c r="AH55" s="12">
        <v>0</v>
      </c>
      <c r="AI55" s="12">
        <v>2.7972027972027971</v>
      </c>
      <c r="AJ55" s="12">
        <v>16.083916083916083</v>
      </c>
      <c r="AK55" s="66">
        <v>1.0166666666666666</v>
      </c>
    </row>
    <row r="56" spans="1:37" ht="15" customHeight="1" x14ac:dyDescent="0.15">
      <c r="A56" s="111"/>
      <c r="B56" s="11"/>
      <c r="C56" s="110" t="s">
        <v>722</v>
      </c>
      <c r="D56" s="20">
        <v>2428</v>
      </c>
      <c r="E56" s="12">
        <v>1.5650741350906094</v>
      </c>
      <c r="F56" s="12">
        <v>1.1532125205930808</v>
      </c>
      <c r="G56" s="12">
        <v>2.3887973640856672</v>
      </c>
      <c r="H56" s="12">
        <v>15.56836902800659</v>
      </c>
      <c r="I56" s="12">
        <v>18.080724876441515</v>
      </c>
      <c r="J56" s="12">
        <v>19.769357495881383</v>
      </c>
      <c r="K56" s="12">
        <v>23.14662273476112</v>
      </c>
      <c r="L56" s="12">
        <v>17.957166392092258</v>
      </c>
      <c r="M56" s="12">
        <v>0.37067545304777594</v>
      </c>
      <c r="N56" s="20">
        <v>2201</v>
      </c>
      <c r="O56" s="12">
        <v>8.0872330758746038</v>
      </c>
      <c r="P56" s="12">
        <v>13.857337573830078</v>
      </c>
      <c r="Q56" s="12">
        <v>19.627442071785552</v>
      </c>
      <c r="R56" s="12">
        <v>18.6278964107224</v>
      </c>
      <c r="S56" s="12">
        <v>9.7228532485233981</v>
      </c>
      <c r="T56" s="12">
        <v>1.9536574284416175</v>
      </c>
      <c r="U56" s="12">
        <v>28.123580190822356</v>
      </c>
      <c r="V56" s="20">
        <v>99</v>
      </c>
      <c r="W56" s="12">
        <v>19.19191919191919</v>
      </c>
      <c r="X56" s="12">
        <v>39.393939393939391</v>
      </c>
      <c r="Y56" s="12">
        <v>8.0808080808080813</v>
      </c>
      <c r="Z56" s="12">
        <v>5.0505050505050502</v>
      </c>
      <c r="AA56" s="12">
        <v>3.0303030303030303</v>
      </c>
      <c r="AB56" s="12">
        <v>25.252525252525253</v>
      </c>
      <c r="AC56" s="66">
        <v>2.7837837837837838</v>
      </c>
      <c r="AD56" s="20">
        <v>99</v>
      </c>
      <c r="AE56" s="12">
        <v>69.696969696969703</v>
      </c>
      <c r="AF56" s="12">
        <v>16.161616161616163</v>
      </c>
      <c r="AG56" s="12">
        <v>0</v>
      </c>
      <c r="AH56" s="12">
        <v>1.0101010101010102</v>
      </c>
      <c r="AI56" s="12">
        <v>1.0101010101010102</v>
      </c>
      <c r="AJ56" s="12">
        <v>12.121212121212121</v>
      </c>
      <c r="AK56" s="66">
        <v>0.48275862068965519</v>
      </c>
    </row>
    <row r="57" spans="1:37" ht="15" customHeight="1" x14ac:dyDescent="0.15">
      <c r="A57" s="111"/>
      <c r="B57" s="11"/>
      <c r="C57" s="110" t="s">
        <v>723</v>
      </c>
      <c r="D57" s="20">
        <v>1435</v>
      </c>
      <c r="E57" s="12">
        <v>3.8327526132404177</v>
      </c>
      <c r="F57" s="12">
        <v>4.0418118466898951</v>
      </c>
      <c r="G57" s="12">
        <v>4.3205574912891986</v>
      </c>
      <c r="H57" s="12">
        <v>16.445993031358885</v>
      </c>
      <c r="I57" s="12">
        <v>17.491289198606271</v>
      </c>
      <c r="J57" s="12">
        <v>18.815331010452962</v>
      </c>
      <c r="K57" s="12">
        <v>19.651567944250871</v>
      </c>
      <c r="L57" s="12">
        <v>14.634146341463413</v>
      </c>
      <c r="M57" s="12">
        <v>0.76655052264808365</v>
      </c>
      <c r="N57" s="20">
        <v>1387</v>
      </c>
      <c r="O57" s="12">
        <v>9.5169430425378501</v>
      </c>
      <c r="P57" s="12">
        <v>8.7959625090122557</v>
      </c>
      <c r="Q57" s="12">
        <v>18.168709444844989</v>
      </c>
      <c r="R57" s="12">
        <v>20.547945205479451</v>
      </c>
      <c r="S57" s="12">
        <v>6.7051189617880311</v>
      </c>
      <c r="T57" s="12">
        <v>2.8118240807498198</v>
      </c>
      <c r="U57" s="12">
        <v>33.453496755587594</v>
      </c>
      <c r="V57" s="20">
        <v>53</v>
      </c>
      <c r="W57" s="12">
        <v>16.981132075471699</v>
      </c>
      <c r="X57" s="12">
        <v>24.528301886792452</v>
      </c>
      <c r="Y57" s="12">
        <v>7.5471698113207548</v>
      </c>
      <c r="Z57" s="12">
        <v>9.433962264150944</v>
      </c>
      <c r="AA57" s="12">
        <v>7.5471698113207548</v>
      </c>
      <c r="AB57" s="12">
        <v>33.962264150943398</v>
      </c>
      <c r="AC57" s="66">
        <v>4.9142857142857146</v>
      </c>
      <c r="AD57" s="20">
        <v>53</v>
      </c>
      <c r="AE57" s="12">
        <v>64.15094339622641</v>
      </c>
      <c r="AF57" s="12">
        <v>16.981132075471699</v>
      </c>
      <c r="AG57" s="12">
        <v>0</v>
      </c>
      <c r="AH57" s="12">
        <v>0</v>
      </c>
      <c r="AI57" s="12">
        <v>1.8867924528301887</v>
      </c>
      <c r="AJ57" s="12">
        <v>16.981132075471699</v>
      </c>
      <c r="AK57" s="66">
        <v>0.61363636363636365</v>
      </c>
    </row>
    <row r="58" spans="1:37" ht="15" customHeight="1" x14ac:dyDescent="0.15">
      <c r="A58" s="111"/>
      <c r="B58" s="11"/>
      <c r="C58" s="110" t="s">
        <v>724</v>
      </c>
      <c r="D58" s="20">
        <v>806</v>
      </c>
      <c r="E58" s="12">
        <v>4.5905707196029777</v>
      </c>
      <c r="F58" s="12">
        <v>2.2332506203473943</v>
      </c>
      <c r="G58" s="12">
        <v>3.1017369727047148</v>
      </c>
      <c r="H58" s="12">
        <v>11.042183622828784</v>
      </c>
      <c r="I58" s="12">
        <v>16.997518610421835</v>
      </c>
      <c r="J58" s="12">
        <v>17.493796526054592</v>
      </c>
      <c r="K58" s="12">
        <v>23.076923076923077</v>
      </c>
      <c r="L58" s="12">
        <v>20.471464019851116</v>
      </c>
      <c r="M58" s="12">
        <v>0.99255583126550873</v>
      </c>
      <c r="N58" s="20">
        <v>512</v>
      </c>
      <c r="O58" s="12">
        <v>10.9375</v>
      </c>
      <c r="P58" s="12">
        <v>11.328125</v>
      </c>
      <c r="Q58" s="12">
        <v>17.7734375</v>
      </c>
      <c r="R58" s="12">
        <v>18.359375</v>
      </c>
      <c r="S58" s="12">
        <v>9.375</v>
      </c>
      <c r="T58" s="12">
        <v>3.7109375</v>
      </c>
      <c r="U58" s="12">
        <v>28.515625</v>
      </c>
      <c r="V58" s="20">
        <v>33</v>
      </c>
      <c r="W58" s="12">
        <v>24.242424242424242</v>
      </c>
      <c r="X58" s="12">
        <v>27.27272727272727</v>
      </c>
      <c r="Y58" s="12">
        <v>9.0909090909090917</v>
      </c>
      <c r="Z58" s="12">
        <v>0</v>
      </c>
      <c r="AA58" s="12">
        <v>12.121212121212121</v>
      </c>
      <c r="AB58" s="12">
        <v>27.27272727272727</v>
      </c>
      <c r="AC58" s="66">
        <v>3.625</v>
      </c>
      <c r="AD58" s="20">
        <v>33</v>
      </c>
      <c r="AE58" s="12">
        <v>60.606060606060609</v>
      </c>
      <c r="AF58" s="12">
        <v>12.121212121212121</v>
      </c>
      <c r="AG58" s="12">
        <v>0</v>
      </c>
      <c r="AH58" s="12">
        <v>0</v>
      </c>
      <c r="AI58" s="12">
        <v>9.0909090909090917</v>
      </c>
      <c r="AJ58" s="12">
        <v>18.181818181818183</v>
      </c>
      <c r="AK58" s="66">
        <v>1.8518518518518519</v>
      </c>
    </row>
    <row r="59" spans="1:37" ht="15" customHeight="1" x14ac:dyDescent="0.15">
      <c r="A59" s="111"/>
      <c r="B59" s="11"/>
      <c r="C59" s="110" t="s">
        <v>725</v>
      </c>
      <c r="D59" s="20">
        <v>720</v>
      </c>
      <c r="E59" s="12">
        <v>3.1944444444444442</v>
      </c>
      <c r="F59" s="12">
        <v>3.75</v>
      </c>
      <c r="G59" s="12">
        <v>3.3333333333333335</v>
      </c>
      <c r="H59" s="12">
        <v>18.055555555555554</v>
      </c>
      <c r="I59" s="12">
        <v>17.222222222222221</v>
      </c>
      <c r="J59" s="12">
        <v>17.083333333333332</v>
      </c>
      <c r="K59" s="12">
        <v>21.805555555555557</v>
      </c>
      <c r="L59" s="12">
        <v>15.555555555555555</v>
      </c>
      <c r="M59" s="12">
        <v>0</v>
      </c>
      <c r="N59" s="20">
        <v>711</v>
      </c>
      <c r="O59" s="12">
        <v>4.7819971870604778</v>
      </c>
      <c r="P59" s="12">
        <v>6.1884669479606194</v>
      </c>
      <c r="Q59" s="12">
        <v>24.753867791842477</v>
      </c>
      <c r="R59" s="12">
        <v>19.831223628691983</v>
      </c>
      <c r="S59" s="12">
        <v>6.0478199718706049</v>
      </c>
      <c r="T59" s="12">
        <v>2.109704641350211</v>
      </c>
      <c r="U59" s="12">
        <v>36.286919831223628</v>
      </c>
      <c r="V59" s="20">
        <v>19</v>
      </c>
      <c r="W59" s="12">
        <v>15.789473684210526</v>
      </c>
      <c r="X59" s="12">
        <v>10.526315789473683</v>
      </c>
      <c r="Y59" s="12">
        <v>15.789473684210526</v>
      </c>
      <c r="Z59" s="12">
        <v>15.789473684210526</v>
      </c>
      <c r="AA59" s="12">
        <v>5.2631578947368416</v>
      </c>
      <c r="AB59" s="12">
        <v>36.84210526315789</v>
      </c>
      <c r="AC59" s="66">
        <v>7</v>
      </c>
      <c r="AD59" s="20">
        <v>19</v>
      </c>
      <c r="AE59" s="12">
        <v>52.631578947368418</v>
      </c>
      <c r="AF59" s="12">
        <v>21.052631578947366</v>
      </c>
      <c r="AG59" s="12">
        <v>0</v>
      </c>
      <c r="AH59" s="12">
        <v>0</v>
      </c>
      <c r="AI59" s="12">
        <v>5.2631578947368416</v>
      </c>
      <c r="AJ59" s="12">
        <v>21.052631578947366</v>
      </c>
      <c r="AK59" s="66">
        <v>3.0666666666666669</v>
      </c>
    </row>
    <row r="60" spans="1:37" ht="15" customHeight="1" x14ac:dyDescent="0.15">
      <c r="A60" s="111"/>
      <c r="B60" s="11"/>
      <c r="C60" s="110" t="s">
        <v>726</v>
      </c>
      <c r="D60" s="20">
        <v>724</v>
      </c>
      <c r="E60" s="12">
        <v>3.7292817679558015</v>
      </c>
      <c r="F60" s="12">
        <v>3.3149171270718232</v>
      </c>
      <c r="G60" s="12">
        <v>4.834254143646409</v>
      </c>
      <c r="H60" s="12">
        <v>18.093922651933703</v>
      </c>
      <c r="I60" s="12">
        <v>18.50828729281768</v>
      </c>
      <c r="J60" s="12">
        <v>16.988950276243095</v>
      </c>
      <c r="K60" s="12">
        <v>20.718232044198896</v>
      </c>
      <c r="L60" s="12">
        <v>13.535911602209943</v>
      </c>
      <c r="M60" s="12">
        <v>0.27624309392265189</v>
      </c>
      <c r="N60" s="20">
        <v>621</v>
      </c>
      <c r="O60" s="12">
        <v>9.5008051529790674</v>
      </c>
      <c r="P60" s="12">
        <v>8.695652173913043</v>
      </c>
      <c r="Q60" s="12">
        <v>23.188405797101449</v>
      </c>
      <c r="R60" s="12">
        <v>13.20450885668277</v>
      </c>
      <c r="S60" s="12">
        <v>6.2801932367149762</v>
      </c>
      <c r="T60" s="12">
        <v>0.80515297906602246</v>
      </c>
      <c r="U60" s="12">
        <v>38.325281803542673</v>
      </c>
      <c r="V60" s="20">
        <v>19</v>
      </c>
      <c r="W60" s="12">
        <v>26.315789473684209</v>
      </c>
      <c r="X60" s="12">
        <v>10.526315789473683</v>
      </c>
      <c r="Y60" s="12">
        <v>5.2631578947368416</v>
      </c>
      <c r="Z60" s="12">
        <v>15.789473684210526</v>
      </c>
      <c r="AA60" s="12">
        <v>5.2631578947368416</v>
      </c>
      <c r="AB60" s="12">
        <v>36.84210526315789</v>
      </c>
      <c r="AC60" s="66">
        <v>3.4166666666666665</v>
      </c>
      <c r="AD60" s="20">
        <v>19</v>
      </c>
      <c r="AE60" s="12">
        <v>57.894736842105267</v>
      </c>
      <c r="AF60" s="12">
        <v>21.052631578947366</v>
      </c>
      <c r="AG60" s="12">
        <v>0</v>
      </c>
      <c r="AH60" s="12">
        <v>5.2631578947368416</v>
      </c>
      <c r="AI60" s="12">
        <v>5.2631578947368416</v>
      </c>
      <c r="AJ60" s="12">
        <v>10.526315789473683</v>
      </c>
      <c r="AK60" s="66">
        <v>1.5294117647058822</v>
      </c>
    </row>
    <row r="61" spans="1:37" ht="15" customHeight="1" x14ac:dyDescent="0.15">
      <c r="A61" s="111"/>
      <c r="B61" s="11"/>
      <c r="C61" s="110" t="s">
        <v>727</v>
      </c>
      <c r="D61" s="20">
        <v>535</v>
      </c>
      <c r="E61" s="12">
        <v>16.448598130841123</v>
      </c>
      <c r="F61" s="12">
        <v>3.5514018691588789</v>
      </c>
      <c r="G61" s="12">
        <v>9.5327102803738324</v>
      </c>
      <c r="H61" s="12">
        <v>14.579439252336449</v>
      </c>
      <c r="I61" s="12">
        <v>10.654205607476635</v>
      </c>
      <c r="J61" s="12">
        <v>15.327102803738319</v>
      </c>
      <c r="K61" s="12">
        <v>14.766355140186915</v>
      </c>
      <c r="L61" s="12">
        <v>14.018691588785046</v>
      </c>
      <c r="M61" s="12">
        <v>1.1214953271028036</v>
      </c>
      <c r="N61" s="20">
        <v>535</v>
      </c>
      <c r="O61" s="12">
        <v>23.364485981308412</v>
      </c>
      <c r="P61" s="12">
        <v>7.4766355140186906</v>
      </c>
      <c r="Q61" s="12">
        <v>15.887850467289718</v>
      </c>
      <c r="R61" s="12">
        <v>14.392523364485982</v>
      </c>
      <c r="S61" s="12">
        <v>4.6728971962616823</v>
      </c>
      <c r="T61" s="12">
        <v>0.93457943925233633</v>
      </c>
      <c r="U61" s="12">
        <v>33.271028037383175</v>
      </c>
      <c r="V61" s="20">
        <v>11</v>
      </c>
      <c r="W61" s="12">
        <v>36.363636363636367</v>
      </c>
      <c r="X61" s="12">
        <v>18.181818181818183</v>
      </c>
      <c r="Y61" s="12">
        <v>9.0909090909090917</v>
      </c>
      <c r="Z61" s="12">
        <v>0</v>
      </c>
      <c r="AA61" s="12">
        <v>27.27272727272727</v>
      </c>
      <c r="AB61" s="12">
        <v>9.0909090909090917</v>
      </c>
      <c r="AC61" s="66">
        <v>6.1</v>
      </c>
      <c r="AD61" s="20">
        <v>11</v>
      </c>
      <c r="AE61" s="12">
        <v>63.636363636363633</v>
      </c>
      <c r="AF61" s="12">
        <v>9.0909090909090917</v>
      </c>
      <c r="AG61" s="12">
        <v>0</v>
      </c>
      <c r="AH61" s="12">
        <v>9.0909090909090917</v>
      </c>
      <c r="AI61" s="12">
        <v>18.181818181818183</v>
      </c>
      <c r="AJ61" s="12">
        <v>0</v>
      </c>
      <c r="AK61" s="66">
        <v>3.3636363636363638</v>
      </c>
    </row>
    <row r="62" spans="1:37" ht="15" customHeight="1" x14ac:dyDescent="0.15">
      <c r="A62" s="111"/>
      <c r="B62" s="11"/>
      <c r="C62" s="110" t="s">
        <v>728</v>
      </c>
      <c r="D62" s="20">
        <v>311</v>
      </c>
      <c r="E62" s="12">
        <v>29.260450160771708</v>
      </c>
      <c r="F62" s="12">
        <v>9.32475884244373</v>
      </c>
      <c r="G62" s="12">
        <v>6.109324758842444</v>
      </c>
      <c r="H62" s="12">
        <v>11.89710610932476</v>
      </c>
      <c r="I62" s="12">
        <v>13.826366559485532</v>
      </c>
      <c r="J62" s="12">
        <v>8.360128617363344</v>
      </c>
      <c r="K62" s="12">
        <v>15.112540192926044</v>
      </c>
      <c r="L62" s="12">
        <v>6.109324758842444</v>
      </c>
      <c r="M62" s="12">
        <v>0</v>
      </c>
      <c r="N62" s="20">
        <v>145</v>
      </c>
      <c r="O62" s="12">
        <v>2.7586206896551726</v>
      </c>
      <c r="P62" s="12">
        <v>7.5862068965517242</v>
      </c>
      <c r="Q62" s="12">
        <v>42.758620689655174</v>
      </c>
      <c r="R62" s="12">
        <v>31.03448275862069</v>
      </c>
      <c r="S62" s="12">
        <v>15.172413793103448</v>
      </c>
      <c r="T62" s="12">
        <v>0.68965517241379315</v>
      </c>
      <c r="U62" s="12">
        <v>0</v>
      </c>
      <c r="V62" s="20">
        <v>4</v>
      </c>
      <c r="W62" s="12">
        <v>25</v>
      </c>
      <c r="X62" s="12">
        <v>25</v>
      </c>
      <c r="Y62" s="12">
        <v>0</v>
      </c>
      <c r="Z62" s="12">
        <v>25</v>
      </c>
      <c r="AA62" s="12">
        <v>0</v>
      </c>
      <c r="AB62" s="12">
        <v>25</v>
      </c>
      <c r="AC62" s="66">
        <v>2.6666666666666665</v>
      </c>
      <c r="AD62" s="20">
        <v>4</v>
      </c>
      <c r="AE62" s="12">
        <v>100</v>
      </c>
      <c r="AF62" s="12">
        <v>0</v>
      </c>
      <c r="AG62" s="12">
        <v>0</v>
      </c>
      <c r="AH62" s="12">
        <v>0</v>
      </c>
      <c r="AI62" s="12">
        <v>0</v>
      </c>
      <c r="AJ62" s="12">
        <v>0</v>
      </c>
      <c r="AK62" s="66">
        <v>0</v>
      </c>
    </row>
    <row r="63" spans="1:37" ht="15" customHeight="1" x14ac:dyDescent="0.15">
      <c r="A63" s="111"/>
      <c r="B63" s="11"/>
      <c r="C63" s="110" t="s">
        <v>729</v>
      </c>
      <c r="D63" s="20">
        <v>1430</v>
      </c>
      <c r="E63" s="12">
        <v>45.594405594405593</v>
      </c>
      <c r="F63" s="12">
        <v>6.3636363636363633</v>
      </c>
      <c r="G63" s="12">
        <v>4.2657342657342658</v>
      </c>
      <c r="H63" s="12">
        <v>12.167832167832168</v>
      </c>
      <c r="I63" s="12">
        <v>10.06993006993007</v>
      </c>
      <c r="J63" s="12">
        <v>8.6713286713286699</v>
      </c>
      <c r="K63" s="12">
        <v>7.2027972027972025</v>
      </c>
      <c r="L63" s="12">
        <v>5.6643356643356642</v>
      </c>
      <c r="M63" s="12">
        <v>0</v>
      </c>
      <c r="N63" s="20">
        <v>1367</v>
      </c>
      <c r="O63" s="12">
        <v>55.742501828822242</v>
      </c>
      <c r="P63" s="12">
        <v>10.095098756400878</v>
      </c>
      <c r="Q63" s="12">
        <v>14.411119239209949</v>
      </c>
      <c r="R63" s="12">
        <v>9.8024871982443305</v>
      </c>
      <c r="S63" s="12">
        <v>3.3650329188002925</v>
      </c>
      <c r="T63" s="12">
        <v>1.9019751280175567</v>
      </c>
      <c r="U63" s="12">
        <v>4.6817849305047554</v>
      </c>
      <c r="V63" s="20">
        <v>18</v>
      </c>
      <c r="W63" s="12">
        <v>27.777777777777779</v>
      </c>
      <c r="X63" s="12">
        <v>38.888888888888893</v>
      </c>
      <c r="Y63" s="12">
        <v>11.111111111111111</v>
      </c>
      <c r="Z63" s="12">
        <v>0</v>
      </c>
      <c r="AA63" s="12">
        <v>0</v>
      </c>
      <c r="AB63" s="12">
        <v>22.222222222222221</v>
      </c>
      <c r="AC63" s="66">
        <v>1.5</v>
      </c>
      <c r="AD63" s="20">
        <v>18</v>
      </c>
      <c r="AE63" s="12">
        <v>72.222222222222214</v>
      </c>
      <c r="AF63" s="12">
        <v>22.222222222222221</v>
      </c>
      <c r="AG63" s="12">
        <v>0</v>
      </c>
      <c r="AH63" s="12">
        <v>0</v>
      </c>
      <c r="AI63" s="12">
        <v>0</v>
      </c>
      <c r="AJ63" s="12">
        <v>5.5555555555555554</v>
      </c>
      <c r="AK63" s="66">
        <v>0.35294117647058826</v>
      </c>
    </row>
    <row r="64" spans="1:37" ht="15" customHeight="1" x14ac:dyDescent="0.15">
      <c r="A64" s="111"/>
      <c r="B64" s="11"/>
      <c r="C64" s="108" t="s">
        <v>66</v>
      </c>
      <c r="D64" s="20">
        <v>7725</v>
      </c>
      <c r="E64" s="12">
        <v>1.7993527508090614</v>
      </c>
      <c r="F64" s="12">
        <v>1.5663430420711975</v>
      </c>
      <c r="G64" s="12">
        <v>2.2006472491909386</v>
      </c>
      <c r="H64" s="12">
        <v>16.077669902912621</v>
      </c>
      <c r="I64" s="12">
        <v>20.595469255663431</v>
      </c>
      <c r="J64" s="12">
        <v>19.650485436893202</v>
      </c>
      <c r="K64" s="12">
        <v>20.867313915857604</v>
      </c>
      <c r="L64" s="12">
        <v>15.456310679611651</v>
      </c>
      <c r="M64" s="12">
        <v>1.7864077669902914</v>
      </c>
      <c r="N64" s="20">
        <v>6552</v>
      </c>
      <c r="O64" s="12">
        <v>6.0897435897435894</v>
      </c>
      <c r="P64" s="12">
        <v>9.2948717948717956</v>
      </c>
      <c r="Q64" s="12">
        <v>19.703907203907203</v>
      </c>
      <c r="R64" s="12">
        <v>17.658730158730158</v>
      </c>
      <c r="S64" s="12">
        <v>9.0659340659340657</v>
      </c>
      <c r="T64" s="12">
        <v>2.2283272283272284</v>
      </c>
      <c r="U64" s="12">
        <v>35.958485958485959</v>
      </c>
      <c r="V64" s="20">
        <v>338</v>
      </c>
      <c r="W64" s="12">
        <v>17.751479289940828</v>
      </c>
      <c r="X64" s="12">
        <v>24.556213017751478</v>
      </c>
      <c r="Y64" s="12">
        <v>7.1005917159763312</v>
      </c>
      <c r="Z64" s="12">
        <v>3.2544378698224854</v>
      </c>
      <c r="AA64" s="12">
        <v>5.9171597633136095</v>
      </c>
      <c r="AB64" s="12">
        <v>41.42011834319527</v>
      </c>
      <c r="AC64" s="66">
        <v>3.1868686868686869</v>
      </c>
      <c r="AD64" s="20">
        <v>338</v>
      </c>
      <c r="AE64" s="12">
        <v>57.100591715976336</v>
      </c>
      <c r="AF64" s="12">
        <v>11.834319526627219</v>
      </c>
      <c r="AG64" s="12">
        <v>2.0710059171597637</v>
      </c>
      <c r="AH64" s="12">
        <v>1.4792899408284024</v>
      </c>
      <c r="AI64" s="12">
        <v>1.1834319526627219</v>
      </c>
      <c r="AJ64" s="12">
        <v>26.331360946745562</v>
      </c>
      <c r="AK64" s="66">
        <v>0.7831325301204819</v>
      </c>
    </row>
    <row r="65" spans="1:37" ht="15" customHeight="1" x14ac:dyDescent="0.15">
      <c r="A65" s="111"/>
      <c r="B65" s="204" t="s">
        <v>5</v>
      </c>
      <c r="C65" s="113" t="s">
        <v>16</v>
      </c>
      <c r="D65" s="8">
        <v>31010</v>
      </c>
      <c r="E65" s="8">
        <v>4843</v>
      </c>
      <c r="F65" s="8">
        <v>1717</v>
      </c>
      <c r="G65" s="8">
        <v>1955</v>
      </c>
      <c r="H65" s="8">
        <v>6242</v>
      </c>
      <c r="I65" s="8">
        <v>5541</v>
      </c>
      <c r="J65" s="8">
        <v>4120</v>
      </c>
      <c r="K65" s="8">
        <v>3557</v>
      </c>
      <c r="L65" s="8">
        <v>2079</v>
      </c>
      <c r="M65" s="8">
        <v>956</v>
      </c>
      <c r="N65" s="8">
        <v>28521</v>
      </c>
      <c r="O65" s="8">
        <v>5282</v>
      </c>
      <c r="P65" s="8">
        <v>3416</v>
      </c>
      <c r="Q65" s="8">
        <v>4948</v>
      </c>
      <c r="R65" s="8">
        <v>2961</v>
      </c>
      <c r="S65" s="8">
        <v>987</v>
      </c>
      <c r="T65" s="8">
        <v>315</v>
      </c>
      <c r="U65" s="8">
        <v>10612</v>
      </c>
      <c r="V65" s="8">
        <v>955</v>
      </c>
      <c r="W65" s="8">
        <v>266</v>
      </c>
      <c r="X65" s="8">
        <v>263</v>
      </c>
      <c r="Y65" s="8">
        <v>84</v>
      </c>
      <c r="Z65" s="8">
        <v>30</v>
      </c>
      <c r="AA65" s="8">
        <v>27</v>
      </c>
      <c r="AB65" s="8">
        <v>285</v>
      </c>
      <c r="AC65" s="65">
        <v>2.1761194029850746</v>
      </c>
      <c r="AD65" s="8">
        <v>955</v>
      </c>
      <c r="AE65" s="8">
        <v>731</v>
      </c>
      <c r="AF65" s="8">
        <v>87</v>
      </c>
      <c r="AG65" s="8">
        <v>11</v>
      </c>
      <c r="AH65" s="8">
        <v>3</v>
      </c>
      <c r="AI65" s="8">
        <v>7</v>
      </c>
      <c r="AJ65" s="8">
        <v>116</v>
      </c>
      <c r="AK65" s="65">
        <v>0.35041716328963052</v>
      </c>
    </row>
    <row r="66" spans="1:37" ht="15" customHeight="1" x14ac:dyDescent="0.15">
      <c r="A66" s="111"/>
      <c r="B66" s="205"/>
      <c r="C66" s="112"/>
      <c r="D66" s="28">
        <v>100</v>
      </c>
      <c r="E66" s="28">
        <v>15.617542728152209</v>
      </c>
      <c r="F66" s="28">
        <v>5.5369235730409549</v>
      </c>
      <c r="G66" s="28">
        <v>6.3044179297000973</v>
      </c>
      <c r="H66" s="28">
        <v>20.128990648178007</v>
      </c>
      <c r="I66" s="28">
        <v>17.868429538858432</v>
      </c>
      <c r="J66" s="28">
        <v>13.28603676233473</v>
      </c>
      <c r="K66" s="28">
        <v>11.470493389229281</v>
      </c>
      <c r="L66" s="28">
        <v>6.704288939051918</v>
      </c>
      <c r="M66" s="28">
        <v>3.0828764914543694</v>
      </c>
      <c r="N66" s="28">
        <v>99.999999999999986</v>
      </c>
      <c r="O66" s="28">
        <v>18.519687247992707</v>
      </c>
      <c r="P66" s="28">
        <v>11.977139651484871</v>
      </c>
      <c r="Q66" s="28">
        <v>17.348620314855719</v>
      </c>
      <c r="R66" s="28">
        <v>10.381823919217419</v>
      </c>
      <c r="S66" s="28">
        <v>3.4606079730724728</v>
      </c>
      <c r="T66" s="28">
        <v>1.1044493531082362</v>
      </c>
      <c r="U66" s="28">
        <v>37.207671540268571</v>
      </c>
      <c r="V66" s="28">
        <v>100</v>
      </c>
      <c r="W66" s="28">
        <v>27.853403141361255</v>
      </c>
      <c r="X66" s="28">
        <v>27.539267015706809</v>
      </c>
      <c r="Y66" s="28">
        <v>8.7958115183246068</v>
      </c>
      <c r="Z66" s="28">
        <v>3.1413612565445024</v>
      </c>
      <c r="AA66" s="28">
        <v>2.8272251308900525</v>
      </c>
      <c r="AB66" s="28">
        <v>29.842931937172771</v>
      </c>
      <c r="AC66" s="29" t="s">
        <v>73</v>
      </c>
      <c r="AD66" s="28">
        <v>100.00000000000001</v>
      </c>
      <c r="AE66" s="28">
        <v>76.544502617801044</v>
      </c>
      <c r="AF66" s="28">
        <v>9.1099476439790585</v>
      </c>
      <c r="AG66" s="28">
        <v>1.1518324607329842</v>
      </c>
      <c r="AH66" s="28">
        <v>0.31413612565445026</v>
      </c>
      <c r="AI66" s="28">
        <v>0.73298429319371727</v>
      </c>
      <c r="AJ66" s="28">
        <v>12.146596858638743</v>
      </c>
      <c r="AK66" s="29" t="s">
        <v>73</v>
      </c>
    </row>
    <row r="67" spans="1:37" ht="15" customHeight="1" x14ac:dyDescent="0.15">
      <c r="A67" s="111"/>
      <c r="B67" s="205"/>
      <c r="C67" s="110" t="s">
        <v>720</v>
      </c>
      <c r="D67" s="20">
        <v>360</v>
      </c>
      <c r="E67" s="12">
        <v>13.888888888888889</v>
      </c>
      <c r="F67" s="12">
        <v>5.2777777777777777</v>
      </c>
      <c r="G67" s="12">
        <v>6.3888888888888884</v>
      </c>
      <c r="H67" s="12">
        <v>16.666666666666664</v>
      </c>
      <c r="I67" s="12">
        <v>14.722222222222223</v>
      </c>
      <c r="J67" s="12">
        <v>16.388888888888889</v>
      </c>
      <c r="K67" s="12">
        <v>16.111111111111111</v>
      </c>
      <c r="L67" s="12">
        <v>10.277777777777777</v>
      </c>
      <c r="M67" s="12">
        <v>0.27777777777777779</v>
      </c>
      <c r="N67" s="20">
        <v>257</v>
      </c>
      <c r="O67" s="12">
        <v>34.630350194552527</v>
      </c>
      <c r="P67" s="12">
        <v>11.284046692607005</v>
      </c>
      <c r="Q67" s="12">
        <v>14.396887159533073</v>
      </c>
      <c r="R67" s="12">
        <v>9.7276264591439698</v>
      </c>
      <c r="S67" s="12">
        <v>6.6147859922178993</v>
      </c>
      <c r="T67" s="12">
        <v>1.1673151750972763</v>
      </c>
      <c r="U67" s="12">
        <v>22.178988326848248</v>
      </c>
      <c r="V67" s="20">
        <v>13</v>
      </c>
      <c r="W67" s="12">
        <v>38.461538461538467</v>
      </c>
      <c r="X67" s="12">
        <v>23.076923076923077</v>
      </c>
      <c r="Y67" s="12">
        <v>0</v>
      </c>
      <c r="Z67" s="12">
        <v>7.6923076923076925</v>
      </c>
      <c r="AA67" s="12">
        <v>7.6923076923076925</v>
      </c>
      <c r="AB67" s="12">
        <v>23.076923076923077</v>
      </c>
      <c r="AC67" s="66">
        <v>2.2000000000000002</v>
      </c>
      <c r="AD67" s="20">
        <v>13</v>
      </c>
      <c r="AE67" s="12">
        <v>61.53846153846154</v>
      </c>
      <c r="AF67" s="12">
        <v>30.76923076923077</v>
      </c>
      <c r="AG67" s="12">
        <v>0</v>
      </c>
      <c r="AH67" s="12">
        <v>0</v>
      </c>
      <c r="AI67" s="12">
        <v>0</v>
      </c>
      <c r="AJ67" s="12">
        <v>7.6923076923076925</v>
      </c>
      <c r="AK67" s="66">
        <v>0.75</v>
      </c>
    </row>
    <row r="68" spans="1:37" ht="15" customHeight="1" x14ac:dyDescent="0.15">
      <c r="A68" s="111"/>
      <c r="B68" s="205"/>
      <c r="C68" s="110" t="s">
        <v>721</v>
      </c>
      <c r="D68" s="20">
        <v>1574</v>
      </c>
      <c r="E68" s="12">
        <v>2.2871664548919948</v>
      </c>
      <c r="F68" s="12">
        <v>3.3036848792884368</v>
      </c>
      <c r="G68" s="12">
        <v>4.066073697585769</v>
      </c>
      <c r="H68" s="12">
        <v>24.015247776365946</v>
      </c>
      <c r="I68" s="12">
        <v>20.71156289707751</v>
      </c>
      <c r="J68" s="12">
        <v>19.440914866581956</v>
      </c>
      <c r="K68" s="12">
        <v>16.264294790343076</v>
      </c>
      <c r="L68" s="12">
        <v>9.2121982210927573</v>
      </c>
      <c r="M68" s="12">
        <v>0.69885641677255406</v>
      </c>
      <c r="N68" s="20">
        <v>1453</v>
      </c>
      <c r="O68" s="12">
        <v>7.1576049552649694</v>
      </c>
      <c r="P68" s="12">
        <v>12.525808671713696</v>
      </c>
      <c r="Q68" s="12">
        <v>21.335168616655196</v>
      </c>
      <c r="R68" s="12">
        <v>16.517549896765313</v>
      </c>
      <c r="S68" s="12">
        <v>5.8499655884377155</v>
      </c>
      <c r="T68" s="12">
        <v>1.5141087405368203</v>
      </c>
      <c r="U68" s="12">
        <v>35.099793530626286</v>
      </c>
      <c r="V68" s="20">
        <v>63</v>
      </c>
      <c r="W68" s="12">
        <v>31.746031746031743</v>
      </c>
      <c r="X68" s="12">
        <v>28.571428571428569</v>
      </c>
      <c r="Y68" s="12">
        <v>6.3492063492063489</v>
      </c>
      <c r="Z68" s="12">
        <v>3.1746031746031744</v>
      </c>
      <c r="AA68" s="12">
        <v>4.7619047619047619</v>
      </c>
      <c r="AB68" s="12">
        <v>25.396825396825395</v>
      </c>
      <c r="AC68" s="66">
        <v>2.1063829787234041</v>
      </c>
      <c r="AD68" s="20">
        <v>63</v>
      </c>
      <c r="AE68" s="12">
        <v>73.015873015873012</v>
      </c>
      <c r="AF68" s="12">
        <v>11.111111111111111</v>
      </c>
      <c r="AG68" s="12">
        <v>1.5873015873015872</v>
      </c>
      <c r="AH68" s="12">
        <v>1.5873015873015872</v>
      </c>
      <c r="AI68" s="12">
        <v>0</v>
      </c>
      <c r="AJ68" s="12">
        <v>12.698412698412698</v>
      </c>
      <c r="AK68" s="66">
        <v>0.43636363636363634</v>
      </c>
    </row>
    <row r="69" spans="1:37" ht="15" customHeight="1" x14ac:dyDescent="0.15">
      <c r="A69" s="111"/>
      <c r="B69" s="205"/>
      <c r="C69" s="110" t="s">
        <v>722</v>
      </c>
      <c r="D69" s="20">
        <v>3315</v>
      </c>
      <c r="E69" s="12">
        <v>4.675716440422323</v>
      </c>
      <c r="F69" s="12">
        <v>4.675716440422323</v>
      </c>
      <c r="G69" s="12">
        <v>6.244343891402715</v>
      </c>
      <c r="H69" s="12">
        <v>21.357466063348415</v>
      </c>
      <c r="I69" s="12">
        <v>20.693815987933633</v>
      </c>
      <c r="J69" s="12">
        <v>18.03921568627451</v>
      </c>
      <c r="K69" s="12">
        <v>15.203619909502262</v>
      </c>
      <c r="L69" s="12">
        <v>7.9939668174962284</v>
      </c>
      <c r="M69" s="12">
        <v>1.1161387631975868</v>
      </c>
      <c r="N69" s="20">
        <v>3042</v>
      </c>
      <c r="O69" s="12">
        <v>10.223537146614071</v>
      </c>
      <c r="P69" s="12">
        <v>13.116370808678502</v>
      </c>
      <c r="Q69" s="12">
        <v>21.761998685075611</v>
      </c>
      <c r="R69" s="12">
        <v>14.82577251808021</v>
      </c>
      <c r="S69" s="12">
        <v>5.1939513477975012</v>
      </c>
      <c r="T69" s="12">
        <v>1.5121630506245891</v>
      </c>
      <c r="U69" s="12">
        <v>33.366206443129521</v>
      </c>
      <c r="V69" s="20">
        <v>129</v>
      </c>
      <c r="W69" s="12">
        <v>30.232558139534881</v>
      </c>
      <c r="X69" s="12">
        <v>27.906976744186046</v>
      </c>
      <c r="Y69" s="12">
        <v>13.953488372093023</v>
      </c>
      <c r="Z69" s="12">
        <v>3.8759689922480618</v>
      </c>
      <c r="AA69" s="12">
        <v>2.3255813953488373</v>
      </c>
      <c r="AB69" s="12">
        <v>21.705426356589147</v>
      </c>
      <c r="AC69" s="66">
        <v>2.3267326732673266</v>
      </c>
      <c r="AD69" s="20">
        <v>129</v>
      </c>
      <c r="AE69" s="12">
        <v>80.620155038759691</v>
      </c>
      <c r="AF69" s="12">
        <v>11.627906976744185</v>
      </c>
      <c r="AG69" s="12">
        <v>0.77519379844961245</v>
      </c>
      <c r="AH69" s="12">
        <v>0</v>
      </c>
      <c r="AI69" s="12">
        <v>0.77519379844961245</v>
      </c>
      <c r="AJ69" s="12">
        <v>6.2015503875968996</v>
      </c>
      <c r="AK69" s="66">
        <v>0.33057851239669422</v>
      </c>
    </row>
    <row r="70" spans="1:37" ht="15" customHeight="1" x14ac:dyDescent="0.15">
      <c r="A70" s="111"/>
      <c r="B70" s="200"/>
      <c r="C70" s="110" t="s">
        <v>723</v>
      </c>
      <c r="D70" s="20">
        <v>4064</v>
      </c>
      <c r="E70" s="12">
        <v>7.7755905511811028</v>
      </c>
      <c r="F70" s="12">
        <v>5.3149606299212602</v>
      </c>
      <c r="G70" s="12">
        <v>7.234251968503937</v>
      </c>
      <c r="H70" s="12">
        <v>21.235236220472441</v>
      </c>
      <c r="I70" s="12">
        <v>20.152559055118111</v>
      </c>
      <c r="J70" s="12">
        <v>14.591535433070865</v>
      </c>
      <c r="K70" s="12">
        <v>13.238188976377952</v>
      </c>
      <c r="L70" s="12">
        <v>9.3011811023622055</v>
      </c>
      <c r="M70" s="12">
        <v>1.1564960629921259</v>
      </c>
      <c r="N70" s="20">
        <v>3592</v>
      </c>
      <c r="O70" s="12">
        <v>15.451002227171493</v>
      </c>
      <c r="P70" s="12">
        <v>9.8273942093541198</v>
      </c>
      <c r="Q70" s="12">
        <v>15.952115812917594</v>
      </c>
      <c r="R70" s="12">
        <v>10.96881959910913</v>
      </c>
      <c r="S70" s="12">
        <v>5.2895322939866363</v>
      </c>
      <c r="T70" s="12">
        <v>1.8652561247216037</v>
      </c>
      <c r="U70" s="12">
        <v>40.645879732739424</v>
      </c>
      <c r="V70" s="20">
        <v>136</v>
      </c>
      <c r="W70" s="12">
        <v>30.882352941176471</v>
      </c>
      <c r="X70" s="12">
        <v>29.411764705882355</v>
      </c>
      <c r="Y70" s="12">
        <v>7.3529411764705888</v>
      </c>
      <c r="Z70" s="12">
        <v>4.4117647058823533</v>
      </c>
      <c r="AA70" s="12">
        <v>2.9411764705882351</v>
      </c>
      <c r="AB70" s="12">
        <v>25</v>
      </c>
      <c r="AC70" s="66">
        <v>2.2450980392156863</v>
      </c>
      <c r="AD70" s="20">
        <v>136</v>
      </c>
      <c r="AE70" s="12">
        <v>77.941176470588232</v>
      </c>
      <c r="AF70" s="12">
        <v>9.5588235294117645</v>
      </c>
      <c r="AG70" s="12">
        <v>2.2058823529411766</v>
      </c>
      <c r="AH70" s="12">
        <v>1.4705882352941175</v>
      </c>
      <c r="AI70" s="12">
        <v>1.4705882352941175</v>
      </c>
      <c r="AJ70" s="12">
        <v>7.3529411764705888</v>
      </c>
      <c r="AK70" s="66">
        <v>0.60317460317460314</v>
      </c>
    </row>
    <row r="71" spans="1:37" ht="15" customHeight="1" x14ac:dyDescent="0.15">
      <c r="A71" s="111"/>
      <c r="B71" s="200"/>
      <c r="C71" s="110" t="s">
        <v>724</v>
      </c>
      <c r="D71" s="20">
        <v>3031</v>
      </c>
      <c r="E71" s="12">
        <v>10.326624876278457</v>
      </c>
      <c r="F71" s="12">
        <v>6.763444407786209</v>
      </c>
      <c r="G71" s="12">
        <v>8.0501484658528533</v>
      </c>
      <c r="H71" s="12">
        <v>23.655559221379082</v>
      </c>
      <c r="I71" s="12">
        <v>20.05938634114154</v>
      </c>
      <c r="J71" s="12">
        <v>13.29594193335533</v>
      </c>
      <c r="K71" s="12">
        <v>10.194655229297261</v>
      </c>
      <c r="L71" s="12">
        <v>5.1468162322665787</v>
      </c>
      <c r="M71" s="12">
        <v>2.5074232926426925</v>
      </c>
      <c r="N71" s="20">
        <v>2872</v>
      </c>
      <c r="O71" s="12">
        <v>25.208913649025071</v>
      </c>
      <c r="P71" s="12">
        <v>15.49442896935933</v>
      </c>
      <c r="Q71" s="12">
        <v>15.181058495821729</v>
      </c>
      <c r="R71" s="12">
        <v>8.5654596100278546</v>
      </c>
      <c r="S71" s="12">
        <v>2.5417827298050142</v>
      </c>
      <c r="T71" s="12">
        <v>0.76601671309192199</v>
      </c>
      <c r="U71" s="12">
        <v>32.242339832869085</v>
      </c>
      <c r="V71" s="20">
        <v>87</v>
      </c>
      <c r="W71" s="12">
        <v>26.436781609195403</v>
      </c>
      <c r="X71" s="12">
        <v>35.632183908045981</v>
      </c>
      <c r="Y71" s="12">
        <v>10.344827586206897</v>
      </c>
      <c r="Z71" s="12">
        <v>3.4482758620689653</v>
      </c>
      <c r="AA71" s="12">
        <v>2.2988505747126435</v>
      </c>
      <c r="AB71" s="12">
        <v>21.839080459770116</v>
      </c>
      <c r="AC71" s="66">
        <v>2.1470588235294117</v>
      </c>
      <c r="AD71" s="20">
        <v>87</v>
      </c>
      <c r="AE71" s="12">
        <v>82.758620689655174</v>
      </c>
      <c r="AF71" s="12">
        <v>8.0459770114942533</v>
      </c>
      <c r="AG71" s="12">
        <v>1.1494252873563218</v>
      </c>
      <c r="AH71" s="12">
        <v>0</v>
      </c>
      <c r="AI71" s="12">
        <v>1.1494252873563218</v>
      </c>
      <c r="AJ71" s="12">
        <v>6.8965517241379306</v>
      </c>
      <c r="AK71" s="66">
        <v>0.32098765432098764</v>
      </c>
    </row>
    <row r="72" spans="1:37" ht="15" customHeight="1" x14ac:dyDescent="0.15">
      <c r="A72" s="111"/>
      <c r="B72" s="200"/>
      <c r="C72" s="110" t="s">
        <v>725</v>
      </c>
      <c r="D72" s="20">
        <v>2523</v>
      </c>
      <c r="E72" s="12">
        <v>12.366230677764566</v>
      </c>
      <c r="F72" s="12">
        <v>8.2045184304399523</v>
      </c>
      <c r="G72" s="12">
        <v>7.8478002378121285</v>
      </c>
      <c r="H72" s="12">
        <v>22.473246135552913</v>
      </c>
      <c r="I72" s="12">
        <v>18.271898533491875</v>
      </c>
      <c r="J72" s="12">
        <v>12.485136741973839</v>
      </c>
      <c r="K72" s="12">
        <v>11.17717003567182</v>
      </c>
      <c r="L72" s="12">
        <v>5.9849385652001583</v>
      </c>
      <c r="M72" s="12">
        <v>1.1890606420927468</v>
      </c>
      <c r="N72" s="20">
        <v>2471</v>
      </c>
      <c r="O72" s="12">
        <v>26.669364629704575</v>
      </c>
      <c r="P72" s="12">
        <v>14.164305949008499</v>
      </c>
      <c r="Q72" s="12">
        <v>19.749089437474705</v>
      </c>
      <c r="R72" s="12">
        <v>13.638203156616754</v>
      </c>
      <c r="S72" s="12">
        <v>2.9947389720760822</v>
      </c>
      <c r="T72" s="12">
        <v>1.092675030352084</v>
      </c>
      <c r="U72" s="12">
        <v>21.6916228247673</v>
      </c>
      <c r="V72" s="20">
        <v>56</v>
      </c>
      <c r="W72" s="12">
        <v>26.785714285714285</v>
      </c>
      <c r="X72" s="12">
        <v>25</v>
      </c>
      <c r="Y72" s="12">
        <v>10.714285714285714</v>
      </c>
      <c r="Z72" s="12">
        <v>5.3571428571428568</v>
      </c>
      <c r="AA72" s="12">
        <v>5.3571428571428568</v>
      </c>
      <c r="AB72" s="12">
        <v>26.785714285714285</v>
      </c>
      <c r="AC72" s="66">
        <v>3.2195121951219514</v>
      </c>
      <c r="AD72" s="20">
        <v>56</v>
      </c>
      <c r="AE72" s="12">
        <v>83.928571428571431</v>
      </c>
      <c r="AF72" s="12">
        <v>7.1428571428571423</v>
      </c>
      <c r="AG72" s="12">
        <v>1.7857142857142856</v>
      </c>
      <c r="AH72" s="12">
        <v>0</v>
      </c>
      <c r="AI72" s="12">
        <v>3.5714285714285712</v>
      </c>
      <c r="AJ72" s="12">
        <v>3.5714285714285712</v>
      </c>
      <c r="AK72" s="66">
        <v>0.7592592592592593</v>
      </c>
    </row>
    <row r="73" spans="1:37" ht="15" customHeight="1" x14ac:dyDescent="0.15">
      <c r="A73" s="111"/>
      <c r="B73" s="200"/>
      <c r="C73" s="110" t="s">
        <v>726</v>
      </c>
      <c r="D73" s="20">
        <v>2154</v>
      </c>
      <c r="E73" s="12">
        <v>23.491179201485608</v>
      </c>
      <c r="F73" s="12">
        <v>6.9173630454967512</v>
      </c>
      <c r="G73" s="12">
        <v>6.6388115134633248</v>
      </c>
      <c r="H73" s="12">
        <v>16.852367688022284</v>
      </c>
      <c r="I73" s="12">
        <v>15.784586815227483</v>
      </c>
      <c r="J73" s="12">
        <v>10.677808727948005</v>
      </c>
      <c r="K73" s="12">
        <v>9.9814298978644391</v>
      </c>
      <c r="L73" s="12">
        <v>5.6638811513463327</v>
      </c>
      <c r="M73" s="12">
        <v>3.9925719591457756</v>
      </c>
      <c r="N73" s="20">
        <v>2038</v>
      </c>
      <c r="O73" s="12">
        <v>15.701668302257115</v>
      </c>
      <c r="P73" s="12">
        <v>11.678115799803729</v>
      </c>
      <c r="Q73" s="12">
        <v>19.921491658488712</v>
      </c>
      <c r="R73" s="12">
        <v>11.138370951913641</v>
      </c>
      <c r="S73" s="12">
        <v>3.8272816486751715</v>
      </c>
      <c r="T73" s="12">
        <v>0.98135426889106969</v>
      </c>
      <c r="U73" s="12">
        <v>36.751717369970564</v>
      </c>
      <c r="V73" s="20">
        <v>55</v>
      </c>
      <c r="W73" s="12">
        <v>36.363636363636367</v>
      </c>
      <c r="X73" s="12">
        <v>25.454545454545453</v>
      </c>
      <c r="Y73" s="12">
        <v>7.2727272727272725</v>
      </c>
      <c r="Z73" s="12">
        <v>1.8181818181818181</v>
      </c>
      <c r="AA73" s="12">
        <v>3.6363636363636362</v>
      </c>
      <c r="AB73" s="12">
        <v>25.454545454545453</v>
      </c>
      <c r="AC73" s="66">
        <v>1.8536585365853659</v>
      </c>
      <c r="AD73" s="20">
        <v>55</v>
      </c>
      <c r="AE73" s="12">
        <v>76.363636363636374</v>
      </c>
      <c r="AF73" s="12">
        <v>9.0909090909090917</v>
      </c>
      <c r="AG73" s="12">
        <v>1.8181818181818181</v>
      </c>
      <c r="AH73" s="12">
        <v>0</v>
      </c>
      <c r="AI73" s="12">
        <v>0</v>
      </c>
      <c r="AJ73" s="12">
        <v>12.727272727272727</v>
      </c>
      <c r="AK73" s="66">
        <v>0.1875</v>
      </c>
    </row>
    <row r="74" spans="1:37" ht="15" customHeight="1" x14ac:dyDescent="0.15">
      <c r="A74" s="111"/>
      <c r="B74" s="200"/>
      <c r="C74" s="110" t="s">
        <v>727</v>
      </c>
      <c r="D74" s="20">
        <v>3551</v>
      </c>
      <c r="E74" s="12">
        <v>48.606026471416506</v>
      </c>
      <c r="F74" s="12">
        <v>3.9425513939735284</v>
      </c>
      <c r="G74" s="12">
        <v>4.0833568009011545</v>
      </c>
      <c r="H74" s="12">
        <v>14.55927907631653</v>
      </c>
      <c r="I74" s="12">
        <v>10.644888763728527</v>
      </c>
      <c r="J74" s="12">
        <v>6.4488876372852726</v>
      </c>
      <c r="K74" s="12">
        <v>5.7730216840326669</v>
      </c>
      <c r="L74" s="12">
        <v>3.2385243593353987</v>
      </c>
      <c r="M74" s="12">
        <v>2.7034638130104196</v>
      </c>
      <c r="N74" s="20">
        <v>3451</v>
      </c>
      <c r="O74" s="12">
        <v>23.297594900028979</v>
      </c>
      <c r="P74" s="12">
        <v>14.34366850188351</v>
      </c>
      <c r="Q74" s="12">
        <v>19.21182266009852</v>
      </c>
      <c r="R74" s="12">
        <v>7.9397276151840046</v>
      </c>
      <c r="S74" s="12">
        <v>1.4778325123152709</v>
      </c>
      <c r="T74" s="12">
        <v>0.49261083743842365</v>
      </c>
      <c r="U74" s="12">
        <v>33.236742973051292</v>
      </c>
      <c r="V74" s="20">
        <v>70</v>
      </c>
      <c r="W74" s="12">
        <v>17.142857142857142</v>
      </c>
      <c r="X74" s="12">
        <v>41.428571428571431</v>
      </c>
      <c r="Y74" s="12">
        <v>12.857142857142856</v>
      </c>
      <c r="Z74" s="12">
        <v>7.1428571428571423</v>
      </c>
      <c r="AA74" s="12">
        <v>0</v>
      </c>
      <c r="AB74" s="12">
        <v>21.428571428571427</v>
      </c>
      <c r="AC74" s="66">
        <v>2.5272727272727273</v>
      </c>
      <c r="AD74" s="20">
        <v>70</v>
      </c>
      <c r="AE74" s="12">
        <v>91.428571428571431</v>
      </c>
      <c r="AF74" s="12">
        <v>4.2857142857142856</v>
      </c>
      <c r="AG74" s="12">
        <v>0</v>
      </c>
      <c r="AH74" s="12">
        <v>0</v>
      </c>
      <c r="AI74" s="12">
        <v>0</v>
      </c>
      <c r="AJ74" s="12">
        <v>4.2857142857142856</v>
      </c>
      <c r="AK74" s="66">
        <v>4.4776119402985072E-2</v>
      </c>
    </row>
    <row r="75" spans="1:37" ht="15" customHeight="1" x14ac:dyDescent="0.15">
      <c r="A75" s="111"/>
      <c r="B75" s="200"/>
      <c r="C75" s="110" t="s">
        <v>728</v>
      </c>
      <c r="D75" s="20">
        <v>801</v>
      </c>
      <c r="E75" s="12">
        <v>30.836454431960046</v>
      </c>
      <c r="F75" s="12">
        <v>2.4968789013732833</v>
      </c>
      <c r="G75" s="12">
        <v>2.4968789013732833</v>
      </c>
      <c r="H75" s="12">
        <v>9.7378277153558059</v>
      </c>
      <c r="I75" s="12">
        <v>9.8626716604244695</v>
      </c>
      <c r="J75" s="12">
        <v>6.3670411985018731</v>
      </c>
      <c r="K75" s="12">
        <v>5.118601747815231</v>
      </c>
      <c r="L75" s="12">
        <v>2.2471910112359552</v>
      </c>
      <c r="M75" s="12">
        <v>30.836454431960046</v>
      </c>
      <c r="N75" s="20">
        <v>801</v>
      </c>
      <c r="O75" s="12">
        <v>18.851435705368289</v>
      </c>
      <c r="P75" s="12">
        <v>5.6179775280898872</v>
      </c>
      <c r="Q75" s="12">
        <v>13.233458177278401</v>
      </c>
      <c r="R75" s="12">
        <v>5.4931335830212236</v>
      </c>
      <c r="S75" s="12">
        <v>0.62421972534332082</v>
      </c>
      <c r="T75" s="12">
        <v>0.12484394506866417</v>
      </c>
      <c r="U75" s="12">
        <v>56.054931335830219</v>
      </c>
      <c r="V75" s="20">
        <v>14</v>
      </c>
      <c r="W75" s="12">
        <v>28.571428571428569</v>
      </c>
      <c r="X75" s="12">
        <v>14.285714285714285</v>
      </c>
      <c r="Y75" s="12">
        <v>14.285714285714285</v>
      </c>
      <c r="Z75" s="12">
        <v>0</v>
      </c>
      <c r="AA75" s="12">
        <v>0</v>
      </c>
      <c r="AB75" s="12">
        <v>42.857142857142854</v>
      </c>
      <c r="AC75" s="66">
        <v>1.625</v>
      </c>
      <c r="AD75" s="20">
        <v>14</v>
      </c>
      <c r="AE75" s="12">
        <v>64.285714285714292</v>
      </c>
      <c r="AF75" s="12">
        <v>7.1428571428571423</v>
      </c>
      <c r="AG75" s="12">
        <v>0</v>
      </c>
      <c r="AH75" s="12">
        <v>0</v>
      </c>
      <c r="AI75" s="12">
        <v>0</v>
      </c>
      <c r="AJ75" s="12">
        <v>28.571428571428569</v>
      </c>
      <c r="AK75" s="66">
        <v>0.1</v>
      </c>
    </row>
    <row r="76" spans="1:37" ht="15" customHeight="1" x14ac:dyDescent="0.15">
      <c r="A76" s="111"/>
      <c r="B76" s="200"/>
      <c r="C76" s="110" t="s">
        <v>729</v>
      </c>
      <c r="D76" s="20">
        <v>686</v>
      </c>
      <c r="E76" s="12">
        <v>41.690962099125365</v>
      </c>
      <c r="F76" s="12">
        <v>7.2886297376093294</v>
      </c>
      <c r="G76" s="12">
        <v>8.8921282798833818</v>
      </c>
      <c r="H76" s="12">
        <v>14.577259475218659</v>
      </c>
      <c r="I76" s="12">
        <v>11.807580174927114</v>
      </c>
      <c r="J76" s="12">
        <v>5.8309037900874632</v>
      </c>
      <c r="K76" s="12">
        <v>5.2478134110787176</v>
      </c>
      <c r="L76" s="12">
        <v>4.3731778425655978</v>
      </c>
      <c r="M76" s="12">
        <v>0.29154518950437319</v>
      </c>
      <c r="N76" s="20">
        <v>686</v>
      </c>
      <c r="O76" s="12">
        <v>26.676384839650147</v>
      </c>
      <c r="P76" s="12">
        <v>5.685131195335277</v>
      </c>
      <c r="Q76" s="12">
        <v>11.078717201166182</v>
      </c>
      <c r="R76" s="12">
        <v>3.6443148688046647</v>
      </c>
      <c r="S76" s="12">
        <v>3.4985422740524781</v>
      </c>
      <c r="T76" s="12">
        <v>0.7288629737609329</v>
      </c>
      <c r="U76" s="12">
        <v>48.688046647230323</v>
      </c>
      <c r="V76" s="20">
        <v>10</v>
      </c>
      <c r="W76" s="12">
        <v>50</v>
      </c>
      <c r="X76" s="12">
        <v>20</v>
      </c>
      <c r="Y76" s="12">
        <v>10</v>
      </c>
      <c r="Z76" s="12">
        <v>0</v>
      </c>
      <c r="AA76" s="12">
        <v>10</v>
      </c>
      <c r="AB76" s="12">
        <v>10</v>
      </c>
      <c r="AC76" s="66">
        <v>1.8888888888888888</v>
      </c>
      <c r="AD76" s="20">
        <v>10</v>
      </c>
      <c r="AE76" s="12">
        <v>80</v>
      </c>
      <c r="AF76" s="12">
        <v>20</v>
      </c>
      <c r="AG76" s="12">
        <v>0</v>
      </c>
      <c r="AH76" s="12">
        <v>0</v>
      </c>
      <c r="AI76" s="12">
        <v>0</v>
      </c>
      <c r="AJ76" s="12">
        <v>0</v>
      </c>
      <c r="AK76" s="66">
        <v>0.5</v>
      </c>
    </row>
    <row r="77" spans="1:37" ht="15" customHeight="1" x14ac:dyDescent="0.15">
      <c r="A77" s="109"/>
      <c r="B77" s="202"/>
      <c r="C77" s="108" t="s">
        <v>66</v>
      </c>
      <c r="D77" s="21">
        <v>8951</v>
      </c>
      <c r="E77" s="9">
        <v>10.010054742486874</v>
      </c>
      <c r="F77" s="9">
        <v>5.6306557926488665</v>
      </c>
      <c r="G77" s="9">
        <v>6.2115964696681933</v>
      </c>
      <c r="H77" s="9">
        <v>21.126131158529773</v>
      </c>
      <c r="I77" s="9">
        <v>19.104010725058654</v>
      </c>
      <c r="J77" s="9">
        <v>14.478829181097083</v>
      </c>
      <c r="K77" s="9">
        <v>12.434364875432912</v>
      </c>
      <c r="L77" s="9">
        <v>7.3958216958999001</v>
      </c>
      <c r="M77" s="9">
        <v>3.6085353591777456</v>
      </c>
      <c r="N77" s="21">
        <v>7858</v>
      </c>
      <c r="O77" s="9">
        <v>17.587172308475438</v>
      </c>
      <c r="P77" s="9">
        <v>10.7024688215831</v>
      </c>
      <c r="Q77" s="9">
        <v>15.156528378722319</v>
      </c>
      <c r="R77" s="9">
        <v>8.8826673453805043</v>
      </c>
      <c r="S77" s="9">
        <v>2.9524051921608554</v>
      </c>
      <c r="T77" s="9">
        <v>1.0817001781623823</v>
      </c>
      <c r="U77" s="9">
        <v>43.637057775515395</v>
      </c>
      <c r="V77" s="21">
        <v>322</v>
      </c>
      <c r="W77" s="9">
        <v>25.155279503105589</v>
      </c>
      <c r="X77" s="9">
        <v>22.981366459627328</v>
      </c>
      <c r="Y77" s="9">
        <v>6.5217391304347823</v>
      </c>
      <c r="Z77" s="9">
        <v>1.2422360248447204</v>
      </c>
      <c r="AA77" s="9">
        <v>2.4844720496894408</v>
      </c>
      <c r="AB77" s="9">
        <v>41.614906832298139</v>
      </c>
      <c r="AC77" s="67">
        <v>1.8617021276595744</v>
      </c>
      <c r="AD77" s="21">
        <v>322</v>
      </c>
      <c r="AE77" s="9">
        <v>69.875776397515537</v>
      </c>
      <c r="AF77" s="9">
        <v>8.0745341614906838</v>
      </c>
      <c r="AG77" s="9">
        <v>0.93167701863354035</v>
      </c>
      <c r="AH77" s="9">
        <v>0</v>
      </c>
      <c r="AI77" s="9">
        <v>0.3105590062111801</v>
      </c>
      <c r="AJ77" s="9">
        <v>20.80745341614907</v>
      </c>
      <c r="AK77" s="67">
        <v>0.23529411764705882</v>
      </c>
    </row>
    <row r="78" spans="1:37" ht="14.45" customHeight="1" x14ac:dyDescent="0.15">
      <c r="A78" s="114" t="s">
        <v>730</v>
      </c>
      <c r="B78" s="17" t="s">
        <v>6</v>
      </c>
      <c r="C78" s="113" t="s">
        <v>16</v>
      </c>
      <c r="D78" s="8">
        <v>60597</v>
      </c>
      <c r="E78" s="8">
        <v>3713</v>
      </c>
      <c r="F78" s="8">
        <v>3766</v>
      </c>
      <c r="G78" s="8">
        <v>3082</v>
      </c>
      <c r="H78" s="8">
        <v>12393</v>
      </c>
      <c r="I78" s="8">
        <v>10615</v>
      </c>
      <c r="J78" s="8">
        <v>9392</v>
      </c>
      <c r="K78" s="8">
        <v>10197</v>
      </c>
      <c r="L78" s="8">
        <v>5980</v>
      </c>
      <c r="M78" s="8">
        <v>1459</v>
      </c>
      <c r="N78" s="8">
        <v>57537</v>
      </c>
      <c r="O78" s="8">
        <v>5363</v>
      </c>
      <c r="P78" s="8">
        <v>6519</v>
      </c>
      <c r="Q78" s="8">
        <v>15956</v>
      </c>
      <c r="R78" s="8">
        <v>11442</v>
      </c>
      <c r="S78" s="8">
        <v>4446</v>
      </c>
      <c r="T78" s="8">
        <v>1187</v>
      </c>
      <c r="U78" s="8">
        <v>12624</v>
      </c>
      <c r="V78" s="8">
        <v>1165</v>
      </c>
      <c r="W78" s="8">
        <v>77</v>
      </c>
      <c r="X78" s="8">
        <v>244</v>
      </c>
      <c r="Y78" s="8">
        <v>164</v>
      </c>
      <c r="Z78" s="8">
        <v>121</v>
      </c>
      <c r="AA78" s="8">
        <v>152</v>
      </c>
      <c r="AB78" s="8">
        <v>407</v>
      </c>
      <c r="AC78" s="65">
        <v>6.0079155672823221</v>
      </c>
      <c r="AD78" s="8">
        <v>1165</v>
      </c>
      <c r="AE78" s="8">
        <v>553</v>
      </c>
      <c r="AF78" s="8">
        <v>373</v>
      </c>
      <c r="AG78" s="8">
        <v>49</v>
      </c>
      <c r="AH78" s="8">
        <v>23</v>
      </c>
      <c r="AI78" s="8">
        <v>21</v>
      </c>
      <c r="AJ78" s="8">
        <v>146</v>
      </c>
      <c r="AK78" s="65">
        <v>1.2453385672227675</v>
      </c>
    </row>
    <row r="79" spans="1:37" ht="14.45" customHeight="1" x14ac:dyDescent="0.15">
      <c r="A79" s="111" t="s">
        <v>731</v>
      </c>
      <c r="B79" s="18" t="s">
        <v>7</v>
      </c>
      <c r="C79" s="112"/>
      <c r="D79" s="28">
        <v>99.999999999999986</v>
      </c>
      <c r="E79" s="28">
        <v>6.127366041223163</v>
      </c>
      <c r="F79" s="28">
        <v>6.2148291169529841</v>
      </c>
      <c r="G79" s="28">
        <v>5.0860603660247206</v>
      </c>
      <c r="H79" s="28">
        <v>20.451507500371306</v>
      </c>
      <c r="I79" s="28">
        <v>17.517368846642572</v>
      </c>
      <c r="J79" s="28">
        <v>15.499117118009142</v>
      </c>
      <c r="K79" s="28">
        <v>16.827565721075302</v>
      </c>
      <c r="L79" s="28">
        <v>9.8684753370628897</v>
      </c>
      <c r="M79" s="28">
        <v>2.4077099526379193</v>
      </c>
      <c r="N79" s="28">
        <v>100</v>
      </c>
      <c r="O79" s="28">
        <v>9.3209586874532917</v>
      </c>
      <c r="P79" s="28">
        <v>11.330100630898379</v>
      </c>
      <c r="Q79" s="28">
        <v>27.731720458139979</v>
      </c>
      <c r="R79" s="28">
        <v>19.886334011158038</v>
      </c>
      <c r="S79" s="28">
        <v>7.7272016267792898</v>
      </c>
      <c r="T79" s="28">
        <v>2.0630203173610027</v>
      </c>
      <c r="U79" s="28">
        <v>21.940664268210021</v>
      </c>
      <c r="V79" s="28">
        <v>100</v>
      </c>
      <c r="W79" s="28">
        <v>6.6094420600858363</v>
      </c>
      <c r="X79" s="28">
        <v>20.944206008583691</v>
      </c>
      <c r="Y79" s="28">
        <v>14.07725321888412</v>
      </c>
      <c r="Z79" s="28">
        <v>10.386266094420602</v>
      </c>
      <c r="AA79" s="28">
        <v>13.047210300429185</v>
      </c>
      <c r="AB79" s="28">
        <v>34.935622317596568</v>
      </c>
      <c r="AC79" s="29" t="s">
        <v>73</v>
      </c>
      <c r="AD79" s="28">
        <v>100</v>
      </c>
      <c r="AE79" s="28">
        <v>47.467811158798284</v>
      </c>
      <c r="AF79" s="28">
        <v>32.017167381974247</v>
      </c>
      <c r="AG79" s="28">
        <v>4.2060085836909868</v>
      </c>
      <c r="AH79" s="28">
        <v>1.9742489270386268</v>
      </c>
      <c r="AI79" s="28">
        <v>1.8025751072961373</v>
      </c>
      <c r="AJ79" s="28">
        <v>12.532188841201716</v>
      </c>
      <c r="AK79" s="29" t="s">
        <v>73</v>
      </c>
    </row>
    <row r="80" spans="1:37" ht="14.45" customHeight="1" x14ac:dyDescent="0.15">
      <c r="A80" s="111"/>
      <c r="B80" s="18" t="s">
        <v>8</v>
      </c>
      <c r="C80" s="110" t="s">
        <v>732</v>
      </c>
      <c r="D80" s="20">
        <v>44</v>
      </c>
      <c r="E80" s="12">
        <v>0</v>
      </c>
      <c r="F80" s="12">
        <v>4.5454545454545459</v>
      </c>
      <c r="G80" s="12">
        <v>0</v>
      </c>
      <c r="H80" s="12">
        <v>13.636363636363635</v>
      </c>
      <c r="I80" s="12">
        <v>25</v>
      </c>
      <c r="J80" s="12">
        <v>27.27272727272727</v>
      </c>
      <c r="K80" s="12">
        <v>20.454545454545457</v>
      </c>
      <c r="L80" s="12">
        <v>6.8181818181818175</v>
      </c>
      <c r="M80" s="12">
        <v>2.2727272727272729</v>
      </c>
      <c r="N80" s="20">
        <v>44</v>
      </c>
      <c r="O80" s="12">
        <v>0</v>
      </c>
      <c r="P80" s="12">
        <v>13.636363636363635</v>
      </c>
      <c r="Q80" s="12">
        <v>38.636363636363633</v>
      </c>
      <c r="R80" s="12">
        <v>29.545454545454547</v>
      </c>
      <c r="S80" s="12">
        <v>18.181818181818183</v>
      </c>
      <c r="T80" s="12">
        <v>0</v>
      </c>
      <c r="U80" s="12">
        <v>0</v>
      </c>
      <c r="V80" s="20">
        <v>6</v>
      </c>
      <c r="W80" s="12">
        <v>33.333333333333329</v>
      </c>
      <c r="X80" s="12">
        <v>50</v>
      </c>
      <c r="Y80" s="12">
        <v>0</v>
      </c>
      <c r="Z80" s="12">
        <v>0</v>
      </c>
      <c r="AA80" s="12">
        <v>0</v>
      </c>
      <c r="AB80" s="12">
        <v>16.666666666666664</v>
      </c>
      <c r="AC80" s="66">
        <v>1</v>
      </c>
      <c r="AD80" s="20">
        <v>6</v>
      </c>
      <c r="AE80" s="12">
        <v>66.666666666666657</v>
      </c>
      <c r="AF80" s="12">
        <v>16.666666666666664</v>
      </c>
      <c r="AG80" s="12">
        <v>0</v>
      </c>
      <c r="AH80" s="12">
        <v>0</v>
      </c>
      <c r="AI80" s="12">
        <v>0</v>
      </c>
      <c r="AJ80" s="12">
        <v>16.666666666666664</v>
      </c>
      <c r="AK80" s="66">
        <v>0.2</v>
      </c>
    </row>
    <row r="81" spans="1:37" ht="14.45" customHeight="1" x14ac:dyDescent="0.15">
      <c r="A81" s="111"/>
      <c r="B81" s="18" t="s">
        <v>9</v>
      </c>
      <c r="C81" s="110" t="s">
        <v>494</v>
      </c>
      <c r="D81" s="20">
        <v>522</v>
      </c>
      <c r="E81" s="12">
        <v>0.38314176245210724</v>
      </c>
      <c r="F81" s="12">
        <v>2.2988505747126435</v>
      </c>
      <c r="G81" s="12">
        <v>2.490421455938697</v>
      </c>
      <c r="H81" s="12">
        <v>18.007662835249043</v>
      </c>
      <c r="I81" s="12">
        <v>20.114942528735632</v>
      </c>
      <c r="J81" s="12">
        <v>20.114942528735632</v>
      </c>
      <c r="K81" s="12">
        <v>22.222222222222221</v>
      </c>
      <c r="L81" s="12">
        <v>14.17624521072797</v>
      </c>
      <c r="M81" s="12">
        <v>0.19157088122605362</v>
      </c>
      <c r="N81" s="20">
        <v>507</v>
      </c>
      <c r="O81" s="12">
        <v>3.3530571992110452</v>
      </c>
      <c r="P81" s="12">
        <v>11.439842209072978</v>
      </c>
      <c r="Q81" s="12">
        <v>27.218934911242602</v>
      </c>
      <c r="R81" s="12">
        <v>31.163708086785007</v>
      </c>
      <c r="S81" s="12">
        <v>10.453648915187378</v>
      </c>
      <c r="T81" s="12">
        <v>3.3530571992110452</v>
      </c>
      <c r="U81" s="12">
        <v>13.017751479289942</v>
      </c>
      <c r="V81" s="20">
        <v>36</v>
      </c>
      <c r="W81" s="12">
        <v>22.222222222222221</v>
      </c>
      <c r="X81" s="12">
        <v>44.444444444444443</v>
      </c>
      <c r="Y81" s="12">
        <v>2.7777777777777777</v>
      </c>
      <c r="Z81" s="12">
        <v>2.7777777777777777</v>
      </c>
      <c r="AA81" s="12">
        <v>2.7777777777777777</v>
      </c>
      <c r="AB81" s="12">
        <v>25</v>
      </c>
      <c r="AC81" s="66">
        <v>1.8148148148148149</v>
      </c>
      <c r="AD81" s="20">
        <v>36</v>
      </c>
      <c r="AE81" s="12">
        <v>63.888888888888886</v>
      </c>
      <c r="AF81" s="12">
        <v>25</v>
      </c>
      <c r="AG81" s="12">
        <v>2.7777777777777777</v>
      </c>
      <c r="AH81" s="12">
        <v>0</v>
      </c>
      <c r="AI81" s="12">
        <v>0</v>
      </c>
      <c r="AJ81" s="12">
        <v>8.3333333333333321</v>
      </c>
      <c r="AK81" s="66">
        <v>0.54545454545454541</v>
      </c>
    </row>
    <row r="82" spans="1:37" ht="14.45" customHeight="1" x14ac:dyDescent="0.15">
      <c r="A82" s="111"/>
      <c r="B82" s="18"/>
      <c r="C82" s="110" t="s">
        <v>495</v>
      </c>
      <c r="D82" s="20">
        <v>2378</v>
      </c>
      <c r="E82" s="12">
        <v>0.16820857863751051</v>
      </c>
      <c r="F82" s="12">
        <v>1.9764507989907487</v>
      </c>
      <c r="G82" s="12">
        <v>2.1446593776282592</v>
      </c>
      <c r="H82" s="12">
        <v>18.250630782169893</v>
      </c>
      <c r="I82" s="12">
        <v>21.825063078216989</v>
      </c>
      <c r="J82" s="12">
        <v>20.689655172413794</v>
      </c>
      <c r="K82" s="12">
        <v>21.825063078216989</v>
      </c>
      <c r="L82" s="12">
        <v>12.489486963835155</v>
      </c>
      <c r="M82" s="12">
        <v>0.63078216989066438</v>
      </c>
      <c r="N82" s="20">
        <v>2183</v>
      </c>
      <c r="O82" s="12">
        <v>4.7182775996335318</v>
      </c>
      <c r="P82" s="12">
        <v>12.368300503893725</v>
      </c>
      <c r="Q82" s="12">
        <v>28.950984883188273</v>
      </c>
      <c r="R82" s="12">
        <v>23.453962437013285</v>
      </c>
      <c r="S82" s="12">
        <v>9.6197892808062306</v>
      </c>
      <c r="T82" s="12">
        <v>2.8401282638570771</v>
      </c>
      <c r="U82" s="12">
        <v>18.048557031607878</v>
      </c>
      <c r="V82" s="20">
        <v>104</v>
      </c>
      <c r="W82" s="12">
        <v>13.461538461538462</v>
      </c>
      <c r="X82" s="12">
        <v>34.615384615384613</v>
      </c>
      <c r="Y82" s="12">
        <v>6.7307692307692308</v>
      </c>
      <c r="Z82" s="12">
        <v>1.9230769230769231</v>
      </c>
      <c r="AA82" s="12">
        <v>3.8461538461538463</v>
      </c>
      <c r="AB82" s="12">
        <v>39.42307692307692</v>
      </c>
      <c r="AC82" s="66">
        <v>2.4761904761904763</v>
      </c>
      <c r="AD82" s="20">
        <v>104</v>
      </c>
      <c r="AE82" s="12">
        <v>66.34615384615384</v>
      </c>
      <c r="AF82" s="12">
        <v>19.230769230769234</v>
      </c>
      <c r="AG82" s="12">
        <v>2.8846153846153846</v>
      </c>
      <c r="AH82" s="12">
        <v>0</v>
      </c>
      <c r="AI82" s="12">
        <v>0</v>
      </c>
      <c r="AJ82" s="12">
        <v>11.538461538461538</v>
      </c>
      <c r="AK82" s="66">
        <v>0.4891304347826087</v>
      </c>
    </row>
    <row r="83" spans="1:37" ht="14.45" customHeight="1" x14ac:dyDescent="0.15">
      <c r="A83" s="111"/>
      <c r="B83" s="18"/>
      <c r="C83" s="110" t="s">
        <v>496</v>
      </c>
      <c r="D83" s="20">
        <v>4159</v>
      </c>
      <c r="E83" s="12">
        <v>0.69728300072132732</v>
      </c>
      <c r="F83" s="12">
        <v>4.8328925222409236</v>
      </c>
      <c r="G83" s="12">
        <v>4.8328925222409236</v>
      </c>
      <c r="H83" s="12">
        <v>19.812454917047368</v>
      </c>
      <c r="I83" s="12">
        <v>19.187304640538592</v>
      </c>
      <c r="J83" s="12">
        <v>16.806924741524405</v>
      </c>
      <c r="K83" s="12">
        <v>20.245251262322675</v>
      </c>
      <c r="L83" s="12">
        <v>12.575138254388074</v>
      </c>
      <c r="M83" s="12">
        <v>1.0098581389757153</v>
      </c>
      <c r="N83" s="20">
        <v>3856</v>
      </c>
      <c r="O83" s="12">
        <v>6.6390041493775938</v>
      </c>
      <c r="P83" s="12">
        <v>13.641078838174273</v>
      </c>
      <c r="Q83" s="12">
        <v>28.267634854771785</v>
      </c>
      <c r="R83" s="12">
        <v>22.251037344398338</v>
      </c>
      <c r="S83" s="12">
        <v>8.5321576763485485</v>
      </c>
      <c r="T83" s="12">
        <v>2.0228215767634854</v>
      </c>
      <c r="U83" s="12">
        <v>18.646265560165975</v>
      </c>
      <c r="V83" s="20">
        <v>142</v>
      </c>
      <c r="W83" s="12">
        <v>8.4507042253521121</v>
      </c>
      <c r="X83" s="12">
        <v>32.394366197183103</v>
      </c>
      <c r="Y83" s="12">
        <v>14.788732394366196</v>
      </c>
      <c r="Z83" s="12">
        <v>4.929577464788732</v>
      </c>
      <c r="AA83" s="12">
        <v>4.225352112676056</v>
      </c>
      <c r="AB83" s="12">
        <v>35.2112676056338</v>
      </c>
      <c r="AC83" s="66">
        <v>3.5760869565217392</v>
      </c>
      <c r="AD83" s="20">
        <v>142</v>
      </c>
      <c r="AE83" s="12">
        <v>58.450704225352112</v>
      </c>
      <c r="AF83" s="12">
        <v>28.169014084507044</v>
      </c>
      <c r="AG83" s="12">
        <v>0.70422535211267612</v>
      </c>
      <c r="AH83" s="12">
        <v>0.70422535211267612</v>
      </c>
      <c r="AI83" s="12">
        <v>1.4084507042253522</v>
      </c>
      <c r="AJ83" s="12">
        <v>10.56338028169014</v>
      </c>
      <c r="AK83" s="66">
        <v>0.72440944881889768</v>
      </c>
    </row>
    <row r="84" spans="1:37" ht="14.45" customHeight="1" x14ac:dyDescent="0.15">
      <c r="A84" s="111"/>
      <c r="B84" s="18"/>
      <c r="C84" s="110" t="s">
        <v>497</v>
      </c>
      <c r="D84" s="20">
        <v>7239</v>
      </c>
      <c r="E84" s="12">
        <v>1.1189390799834231</v>
      </c>
      <c r="F84" s="12">
        <v>5.6637657134963399</v>
      </c>
      <c r="G84" s="12">
        <v>5.2907860201685315</v>
      </c>
      <c r="H84" s="12">
        <v>20.389556568586823</v>
      </c>
      <c r="I84" s="12">
        <v>18.994336234286504</v>
      </c>
      <c r="J84" s="12">
        <v>17.087995579499932</v>
      </c>
      <c r="K84" s="12">
        <v>17.543859649122805</v>
      </c>
      <c r="L84" s="12">
        <v>11.368973615140213</v>
      </c>
      <c r="M84" s="12">
        <v>2.5417875397154304</v>
      </c>
      <c r="N84" s="20">
        <v>7101</v>
      </c>
      <c r="O84" s="12">
        <v>8.5480918180537948</v>
      </c>
      <c r="P84" s="12">
        <v>12.054640191522321</v>
      </c>
      <c r="Q84" s="12">
        <v>29.897197577805944</v>
      </c>
      <c r="R84" s="12">
        <v>19.729615547106043</v>
      </c>
      <c r="S84" s="12">
        <v>8.8015772426418817</v>
      </c>
      <c r="T84" s="12">
        <v>1.8025630192930571</v>
      </c>
      <c r="U84" s="12">
        <v>19.166314603576961</v>
      </c>
      <c r="V84" s="20">
        <v>188</v>
      </c>
      <c r="W84" s="12">
        <v>5.3191489361702127</v>
      </c>
      <c r="X84" s="12">
        <v>22.340425531914892</v>
      </c>
      <c r="Y84" s="12">
        <v>18.617021276595743</v>
      </c>
      <c r="Z84" s="12">
        <v>11.702127659574469</v>
      </c>
      <c r="AA84" s="12">
        <v>7.4468085106382977</v>
      </c>
      <c r="AB84" s="12">
        <v>34.574468085106389</v>
      </c>
      <c r="AC84" s="66">
        <v>5.0081300813008127</v>
      </c>
      <c r="AD84" s="20">
        <v>188</v>
      </c>
      <c r="AE84" s="12">
        <v>48.936170212765958</v>
      </c>
      <c r="AF84" s="12">
        <v>37.234042553191486</v>
      </c>
      <c r="AG84" s="12">
        <v>2.6595744680851063</v>
      </c>
      <c r="AH84" s="12">
        <v>2.6595744680851063</v>
      </c>
      <c r="AI84" s="12">
        <v>0.53191489361702127</v>
      </c>
      <c r="AJ84" s="12">
        <v>7.9787234042553195</v>
      </c>
      <c r="AK84" s="66">
        <v>1.0982658959537572</v>
      </c>
    </row>
    <row r="85" spans="1:37" ht="14.45" customHeight="1" x14ac:dyDescent="0.15">
      <c r="A85" s="111"/>
      <c r="B85" s="18"/>
      <c r="C85" s="110" t="s">
        <v>498</v>
      </c>
      <c r="D85" s="20">
        <v>10991</v>
      </c>
      <c r="E85" s="12">
        <v>1.037212264580111</v>
      </c>
      <c r="F85" s="12">
        <v>5.7592575743790375</v>
      </c>
      <c r="G85" s="12">
        <v>4.8130288417796381</v>
      </c>
      <c r="H85" s="12">
        <v>21.735965790191976</v>
      </c>
      <c r="I85" s="12">
        <v>19.06104994995906</v>
      </c>
      <c r="J85" s="12">
        <v>16.795560003639341</v>
      </c>
      <c r="K85" s="12">
        <v>18.587935583659355</v>
      </c>
      <c r="L85" s="12">
        <v>11.154581020835229</v>
      </c>
      <c r="M85" s="12">
        <v>1.0554089709762533</v>
      </c>
      <c r="N85" s="20">
        <v>10441</v>
      </c>
      <c r="O85" s="12">
        <v>5.6699549851546784</v>
      </c>
      <c r="P85" s="12">
        <v>10.544966957188009</v>
      </c>
      <c r="Q85" s="12">
        <v>29.115985058902403</v>
      </c>
      <c r="R85" s="12">
        <v>23.857868020304569</v>
      </c>
      <c r="S85" s="12">
        <v>9.2424097308686903</v>
      </c>
      <c r="T85" s="12">
        <v>2.3369409060434823</v>
      </c>
      <c r="U85" s="12">
        <v>19.231874341538166</v>
      </c>
      <c r="V85" s="20">
        <v>237</v>
      </c>
      <c r="W85" s="12">
        <v>5.9071729957805905</v>
      </c>
      <c r="X85" s="12">
        <v>18.143459915611814</v>
      </c>
      <c r="Y85" s="12">
        <v>15.611814345991561</v>
      </c>
      <c r="Z85" s="12">
        <v>12.658227848101266</v>
      </c>
      <c r="AA85" s="12">
        <v>12.658227848101266</v>
      </c>
      <c r="AB85" s="12">
        <v>35.021097046413502</v>
      </c>
      <c r="AC85" s="66">
        <v>5.7077922077922079</v>
      </c>
      <c r="AD85" s="20">
        <v>237</v>
      </c>
      <c r="AE85" s="12">
        <v>44.303797468354425</v>
      </c>
      <c r="AF85" s="12">
        <v>32.067510548523209</v>
      </c>
      <c r="AG85" s="12">
        <v>5.485232067510549</v>
      </c>
      <c r="AH85" s="12">
        <v>2.9535864978902953</v>
      </c>
      <c r="AI85" s="12">
        <v>2.9535864978902953</v>
      </c>
      <c r="AJ85" s="12">
        <v>12.236286919831224</v>
      </c>
      <c r="AK85" s="66">
        <v>1.5576923076923077</v>
      </c>
    </row>
    <row r="86" spans="1:37" ht="14.45" customHeight="1" x14ac:dyDescent="0.15">
      <c r="A86" s="111"/>
      <c r="B86" s="18"/>
      <c r="C86" s="110" t="s">
        <v>499</v>
      </c>
      <c r="D86" s="20">
        <v>15881</v>
      </c>
      <c r="E86" s="12">
        <v>1.6623638309930104</v>
      </c>
      <c r="F86" s="12">
        <v>6.6242679931994202</v>
      </c>
      <c r="G86" s="12">
        <v>5.4467602795793715</v>
      </c>
      <c r="H86" s="12">
        <v>22.731566022290789</v>
      </c>
      <c r="I86" s="12">
        <v>18.953466406397581</v>
      </c>
      <c r="J86" s="12">
        <v>16.648825640702729</v>
      </c>
      <c r="K86" s="12">
        <v>17.505194886971854</v>
      </c>
      <c r="L86" s="12">
        <v>9.4830300358919466</v>
      </c>
      <c r="M86" s="12">
        <v>0.94452490397330147</v>
      </c>
      <c r="N86" s="20">
        <v>15377</v>
      </c>
      <c r="O86" s="12">
        <v>6.6592963516940884</v>
      </c>
      <c r="P86" s="12">
        <v>11.848865188268192</v>
      </c>
      <c r="Q86" s="12">
        <v>30.701697340183394</v>
      </c>
      <c r="R86" s="12">
        <v>21.350068283800478</v>
      </c>
      <c r="S86" s="12">
        <v>6.6007673798530275</v>
      </c>
      <c r="T86" s="12">
        <v>2.2371073681472327</v>
      </c>
      <c r="U86" s="12">
        <v>20.602198088053587</v>
      </c>
      <c r="V86" s="20">
        <v>265</v>
      </c>
      <c r="W86" s="12">
        <v>4.1509433962264151</v>
      </c>
      <c r="X86" s="12">
        <v>15.471698113207546</v>
      </c>
      <c r="Y86" s="12">
        <v>17.735849056603772</v>
      </c>
      <c r="Z86" s="12">
        <v>13.20754716981132</v>
      </c>
      <c r="AA86" s="12">
        <v>16.981132075471699</v>
      </c>
      <c r="AB86" s="12">
        <v>32.452830188679243</v>
      </c>
      <c r="AC86" s="66">
        <v>7.005586592178771</v>
      </c>
      <c r="AD86" s="20">
        <v>265</v>
      </c>
      <c r="AE86" s="12">
        <v>45.660377358490564</v>
      </c>
      <c r="AF86" s="12">
        <v>34.339622641509429</v>
      </c>
      <c r="AG86" s="12">
        <v>5.2830188679245289</v>
      </c>
      <c r="AH86" s="12">
        <v>1.5094339622641511</v>
      </c>
      <c r="AI86" s="12">
        <v>2.2641509433962264</v>
      </c>
      <c r="AJ86" s="12">
        <v>10.943396226415095</v>
      </c>
      <c r="AK86" s="66">
        <v>1.3220338983050848</v>
      </c>
    </row>
    <row r="87" spans="1:37" ht="14.45" customHeight="1" x14ac:dyDescent="0.15">
      <c r="A87" s="111"/>
      <c r="B87" s="18"/>
      <c r="C87" s="110" t="s">
        <v>500</v>
      </c>
      <c r="D87" s="20">
        <v>6265</v>
      </c>
      <c r="E87" s="12">
        <v>2.043096568236233</v>
      </c>
      <c r="F87" s="12">
        <v>6.9433359936153236</v>
      </c>
      <c r="G87" s="12">
        <v>4.4852354349561052</v>
      </c>
      <c r="H87" s="12">
        <v>22.362330407023144</v>
      </c>
      <c r="I87" s="12">
        <v>18.164405426975257</v>
      </c>
      <c r="J87" s="12">
        <v>16.07342378292099</v>
      </c>
      <c r="K87" s="12">
        <v>17.637669592976856</v>
      </c>
      <c r="L87" s="12">
        <v>9.8483639265762175</v>
      </c>
      <c r="M87" s="12">
        <v>2.4421388667198722</v>
      </c>
      <c r="N87" s="20">
        <v>5765</v>
      </c>
      <c r="O87" s="12">
        <v>8.1873373807458805</v>
      </c>
      <c r="P87" s="12">
        <v>12.298352124891586</v>
      </c>
      <c r="Q87" s="12">
        <v>27.458803122289677</v>
      </c>
      <c r="R87" s="12">
        <v>19.219427580225499</v>
      </c>
      <c r="S87" s="12">
        <v>8.8291413703382471</v>
      </c>
      <c r="T87" s="12">
        <v>2.289679098005204</v>
      </c>
      <c r="U87" s="12">
        <v>21.717259323503903</v>
      </c>
      <c r="V87" s="20">
        <v>82</v>
      </c>
      <c r="W87" s="12">
        <v>2.4390243902439024</v>
      </c>
      <c r="X87" s="12">
        <v>6.0975609756097562</v>
      </c>
      <c r="Y87" s="12">
        <v>12.195121951219512</v>
      </c>
      <c r="Z87" s="12">
        <v>10.975609756097562</v>
      </c>
      <c r="AA87" s="12">
        <v>23.170731707317074</v>
      </c>
      <c r="AB87" s="12">
        <v>45.121951219512198</v>
      </c>
      <c r="AC87" s="66">
        <v>9.6888888888888882</v>
      </c>
      <c r="AD87" s="20">
        <v>82</v>
      </c>
      <c r="AE87" s="12">
        <v>32.926829268292686</v>
      </c>
      <c r="AF87" s="12">
        <v>32.926829268292686</v>
      </c>
      <c r="AG87" s="12">
        <v>4.8780487804878048</v>
      </c>
      <c r="AH87" s="12">
        <v>4.8780487804878048</v>
      </c>
      <c r="AI87" s="12">
        <v>3.6585365853658534</v>
      </c>
      <c r="AJ87" s="12">
        <v>20.73170731707317</v>
      </c>
      <c r="AK87" s="66">
        <v>2.0923076923076924</v>
      </c>
    </row>
    <row r="88" spans="1:37" ht="14.45" customHeight="1" x14ac:dyDescent="0.15">
      <c r="A88" s="111"/>
      <c r="B88" s="18"/>
      <c r="C88" s="110" t="s">
        <v>501</v>
      </c>
      <c r="D88" s="20">
        <v>12827</v>
      </c>
      <c r="E88" s="12">
        <v>23.73898807203555</v>
      </c>
      <c r="F88" s="12">
        <v>7.445232712247603</v>
      </c>
      <c r="G88" s="12">
        <v>5.6677321275434629</v>
      </c>
      <c r="H88" s="12">
        <v>16.41849224292508</v>
      </c>
      <c r="I88" s="12">
        <v>11.86559600841974</v>
      </c>
      <c r="J88" s="12">
        <v>10.244016527637017</v>
      </c>
      <c r="K88" s="12">
        <v>11.421220862243704</v>
      </c>
      <c r="L88" s="12">
        <v>6.9852654556794267</v>
      </c>
      <c r="M88" s="12">
        <v>6.2134559912684182</v>
      </c>
      <c r="N88" s="20">
        <v>12106</v>
      </c>
      <c r="O88" s="12">
        <v>18.651908144721627</v>
      </c>
      <c r="P88" s="12">
        <v>9.5242028746076333</v>
      </c>
      <c r="Q88" s="12">
        <v>21.237402940690568</v>
      </c>
      <c r="R88" s="12">
        <v>13.29093011729721</v>
      </c>
      <c r="S88" s="12">
        <v>6.0383281017677186</v>
      </c>
      <c r="T88" s="12">
        <v>1.5033867503717164</v>
      </c>
      <c r="U88" s="12">
        <v>29.75384107054353</v>
      </c>
      <c r="V88" s="20">
        <v>98</v>
      </c>
      <c r="W88" s="12">
        <v>3.0612244897959182</v>
      </c>
      <c r="X88" s="12">
        <v>10.204081632653061</v>
      </c>
      <c r="Y88" s="12">
        <v>6.1224489795918364</v>
      </c>
      <c r="Z88" s="12">
        <v>15.306122448979592</v>
      </c>
      <c r="AA88" s="12">
        <v>33.673469387755098</v>
      </c>
      <c r="AB88" s="12">
        <v>31.632653061224492</v>
      </c>
      <c r="AC88" s="66">
        <v>12.343283582089553</v>
      </c>
      <c r="AD88" s="20">
        <v>98</v>
      </c>
      <c r="AE88" s="12">
        <v>26.530612244897959</v>
      </c>
      <c r="AF88" s="12">
        <v>38.775510204081634</v>
      </c>
      <c r="AG88" s="12">
        <v>8.1632653061224492</v>
      </c>
      <c r="AH88" s="12">
        <v>2.0408163265306123</v>
      </c>
      <c r="AI88" s="12">
        <v>2.0408163265306123</v>
      </c>
      <c r="AJ88" s="12">
        <v>22.448979591836736</v>
      </c>
      <c r="AK88" s="66">
        <v>1.9736842105263157</v>
      </c>
    </row>
    <row r="89" spans="1:37" ht="14.45" customHeight="1" x14ac:dyDescent="0.15">
      <c r="A89" s="111"/>
      <c r="B89" s="19"/>
      <c r="C89" s="108" t="s">
        <v>65</v>
      </c>
      <c r="D89" s="20">
        <v>291</v>
      </c>
      <c r="E89" s="12">
        <v>15.807560137457044</v>
      </c>
      <c r="F89" s="12">
        <v>6.5292096219931279</v>
      </c>
      <c r="G89" s="12">
        <v>10.996563573883162</v>
      </c>
      <c r="H89" s="12">
        <v>18.213058419243985</v>
      </c>
      <c r="I89" s="12">
        <v>14.432989690721648</v>
      </c>
      <c r="J89" s="12">
        <v>12.371134020618557</v>
      </c>
      <c r="K89" s="12">
        <v>16.494845360824741</v>
      </c>
      <c r="L89" s="12">
        <v>5.1546391752577314</v>
      </c>
      <c r="M89" s="12">
        <v>0</v>
      </c>
      <c r="N89" s="20">
        <v>157</v>
      </c>
      <c r="O89" s="12">
        <v>21.656050955414013</v>
      </c>
      <c r="P89" s="12">
        <v>11.464968152866243</v>
      </c>
      <c r="Q89" s="12">
        <v>26.114649681528661</v>
      </c>
      <c r="R89" s="12">
        <v>5.7324840764331215</v>
      </c>
      <c r="S89" s="12">
        <v>0.63694267515923575</v>
      </c>
      <c r="T89" s="12">
        <v>0</v>
      </c>
      <c r="U89" s="12">
        <v>34.394904458598724</v>
      </c>
      <c r="V89" s="20">
        <v>7</v>
      </c>
      <c r="W89" s="12">
        <v>14.285714285714285</v>
      </c>
      <c r="X89" s="12">
        <v>28.571428571428569</v>
      </c>
      <c r="Y89" s="12">
        <v>0</v>
      </c>
      <c r="Z89" s="12">
        <v>0</v>
      </c>
      <c r="AA89" s="12">
        <v>0</v>
      </c>
      <c r="AB89" s="12">
        <v>57.142857142857139</v>
      </c>
      <c r="AC89" s="66">
        <v>1</v>
      </c>
      <c r="AD89" s="20">
        <v>7</v>
      </c>
      <c r="AE89" s="12">
        <v>42.857142857142854</v>
      </c>
      <c r="AF89" s="12">
        <v>14.285714285714285</v>
      </c>
      <c r="AG89" s="12">
        <v>0</v>
      </c>
      <c r="AH89" s="12">
        <v>0</v>
      </c>
      <c r="AI89" s="12">
        <v>0</v>
      </c>
      <c r="AJ89" s="12">
        <v>42.857142857142854</v>
      </c>
      <c r="AK89" s="66">
        <v>0.25</v>
      </c>
    </row>
    <row r="90" spans="1:37" ht="14.45" customHeight="1" x14ac:dyDescent="0.15">
      <c r="A90" s="111"/>
      <c r="B90" s="11" t="s">
        <v>2</v>
      </c>
      <c r="C90" s="113" t="s">
        <v>16</v>
      </c>
      <c r="D90" s="8">
        <v>21421</v>
      </c>
      <c r="E90" s="8">
        <v>1220</v>
      </c>
      <c r="F90" s="8">
        <v>496</v>
      </c>
      <c r="G90" s="8">
        <v>601</v>
      </c>
      <c r="H90" s="8">
        <v>3377</v>
      </c>
      <c r="I90" s="8">
        <v>4013</v>
      </c>
      <c r="J90" s="8">
        <v>3949</v>
      </c>
      <c r="K90" s="8">
        <v>4335</v>
      </c>
      <c r="L90" s="8">
        <v>3236</v>
      </c>
      <c r="M90" s="8">
        <v>194</v>
      </c>
      <c r="N90" s="8">
        <v>19079</v>
      </c>
      <c r="O90" s="8">
        <v>2031</v>
      </c>
      <c r="P90" s="8">
        <v>1926</v>
      </c>
      <c r="Q90" s="8">
        <v>3904</v>
      </c>
      <c r="R90" s="8">
        <v>3517</v>
      </c>
      <c r="S90" s="8">
        <v>1616</v>
      </c>
      <c r="T90" s="8">
        <v>490</v>
      </c>
      <c r="U90" s="8">
        <v>5595</v>
      </c>
      <c r="V90" s="8">
        <v>835</v>
      </c>
      <c r="W90" s="8">
        <v>187</v>
      </c>
      <c r="X90" s="8">
        <v>222</v>
      </c>
      <c r="Y90" s="8">
        <v>57</v>
      </c>
      <c r="Z90" s="8">
        <v>39</v>
      </c>
      <c r="AA90" s="8">
        <v>44</v>
      </c>
      <c r="AB90" s="8">
        <v>286</v>
      </c>
      <c r="AC90" s="65">
        <v>3.1147540983606556</v>
      </c>
      <c r="AD90" s="8">
        <v>835</v>
      </c>
      <c r="AE90" s="8">
        <v>526</v>
      </c>
      <c r="AF90" s="8">
        <v>107</v>
      </c>
      <c r="AG90" s="8">
        <v>15</v>
      </c>
      <c r="AH90" s="8">
        <v>8</v>
      </c>
      <c r="AI90" s="8">
        <v>19</v>
      </c>
      <c r="AJ90" s="8">
        <v>160</v>
      </c>
      <c r="AK90" s="65">
        <v>0.89629629629629626</v>
      </c>
    </row>
    <row r="91" spans="1:37" ht="14.45" customHeight="1" x14ac:dyDescent="0.15">
      <c r="A91" s="111"/>
      <c r="B91" s="11" t="s">
        <v>3</v>
      </c>
      <c r="C91" s="112"/>
      <c r="D91" s="28">
        <v>100</v>
      </c>
      <c r="E91" s="28">
        <v>5.695345688810046</v>
      </c>
      <c r="F91" s="28">
        <v>2.3154848046309695</v>
      </c>
      <c r="G91" s="28">
        <v>2.805657999159703</v>
      </c>
      <c r="H91" s="28">
        <v>15.764903599271744</v>
      </c>
      <c r="I91" s="28">
        <v>18.733952663274355</v>
      </c>
      <c r="J91" s="28">
        <v>18.43518043041875</v>
      </c>
      <c r="K91" s="28">
        <v>20.237150459829138</v>
      </c>
      <c r="L91" s="28">
        <v>15.106671023761727</v>
      </c>
      <c r="M91" s="28">
        <v>0.9056533308435647</v>
      </c>
      <c r="N91" s="28">
        <v>100.00000000000001</v>
      </c>
      <c r="O91" s="28">
        <v>10.645212013208241</v>
      </c>
      <c r="P91" s="28">
        <v>10.094868703810473</v>
      </c>
      <c r="Q91" s="28">
        <v>20.462288379894126</v>
      </c>
      <c r="R91" s="28">
        <v>18.433880182399498</v>
      </c>
      <c r="S91" s="28">
        <v>8.4700455998742061</v>
      </c>
      <c r="T91" s="28">
        <v>2.56826877718958</v>
      </c>
      <c r="U91" s="28">
        <v>29.325436343623878</v>
      </c>
      <c r="V91" s="28">
        <v>100</v>
      </c>
      <c r="W91" s="28">
        <v>22.395209580838323</v>
      </c>
      <c r="X91" s="28">
        <v>26.586826347305387</v>
      </c>
      <c r="Y91" s="28">
        <v>6.8263473053892216</v>
      </c>
      <c r="Z91" s="28">
        <v>4.6706586826347305</v>
      </c>
      <c r="AA91" s="28">
        <v>5.2694610778443112</v>
      </c>
      <c r="AB91" s="28">
        <v>34.251497005988021</v>
      </c>
      <c r="AC91" s="29" t="s">
        <v>73</v>
      </c>
      <c r="AD91" s="28">
        <v>100</v>
      </c>
      <c r="AE91" s="28">
        <v>62.994011976047901</v>
      </c>
      <c r="AF91" s="28">
        <v>12.81437125748503</v>
      </c>
      <c r="AG91" s="28">
        <v>1.7964071856287425</v>
      </c>
      <c r="AH91" s="28">
        <v>0.95808383233532934</v>
      </c>
      <c r="AI91" s="28">
        <v>2.2754491017964074</v>
      </c>
      <c r="AJ91" s="28">
        <v>19.161676646706589</v>
      </c>
      <c r="AK91" s="29" t="s">
        <v>73</v>
      </c>
    </row>
    <row r="92" spans="1:37" ht="14.45" customHeight="1" x14ac:dyDescent="0.15">
      <c r="A92" s="111"/>
      <c r="B92" s="11" t="s">
        <v>4</v>
      </c>
      <c r="C92" s="110" t="s">
        <v>732</v>
      </c>
      <c r="D92" s="20">
        <v>542</v>
      </c>
      <c r="E92" s="12">
        <v>1.6605166051660518</v>
      </c>
      <c r="F92" s="12">
        <v>1.2915129151291513</v>
      </c>
      <c r="G92" s="12">
        <v>1.6605166051660518</v>
      </c>
      <c r="H92" s="12">
        <v>15.129151291512915</v>
      </c>
      <c r="I92" s="12">
        <v>18.819188191881921</v>
      </c>
      <c r="J92" s="12">
        <v>25.645756457564577</v>
      </c>
      <c r="K92" s="12">
        <v>19.926199261992618</v>
      </c>
      <c r="L92" s="12">
        <v>15.313653136531366</v>
      </c>
      <c r="M92" s="12">
        <v>0.55350553505535049</v>
      </c>
      <c r="N92" s="20">
        <v>522</v>
      </c>
      <c r="O92" s="12">
        <v>12.260536398467432</v>
      </c>
      <c r="P92" s="12">
        <v>9.3869731800766285</v>
      </c>
      <c r="Q92" s="12">
        <v>25.287356321839084</v>
      </c>
      <c r="R92" s="12">
        <v>18.390804597701148</v>
      </c>
      <c r="S92" s="12">
        <v>9.0038314176245215</v>
      </c>
      <c r="T92" s="12">
        <v>2.2988505747126435</v>
      </c>
      <c r="U92" s="12">
        <v>23.371647509578544</v>
      </c>
      <c r="V92" s="20">
        <v>85</v>
      </c>
      <c r="W92" s="12">
        <v>41.17647058823529</v>
      </c>
      <c r="X92" s="12">
        <v>27.058823529411764</v>
      </c>
      <c r="Y92" s="12">
        <v>1.1764705882352942</v>
      </c>
      <c r="Z92" s="12">
        <v>1.1764705882352942</v>
      </c>
      <c r="AA92" s="12">
        <v>0</v>
      </c>
      <c r="AB92" s="12">
        <v>29.411764705882355</v>
      </c>
      <c r="AC92" s="66">
        <v>0.73333333333333328</v>
      </c>
      <c r="AD92" s="20">
        <v>85</v>
      </c>
      <c r="AE92" s="12">
        <v>70.588235294117652</v>
      </c>
      <c r="AF92" s="12">
        <v>9.4117647058823533</v>
      </c>
      <c r="AG92" s="12">
        <v>0</v>
      </c>
      <c r="AH92" s="12">
        <v>0</v>
      </c>
      <c r="AI92" s="12">
        <v>0</v>
      </c>
      <c r="AJ92" s="12">
        <v>20</v>
      </c>
      <c r="AK92" s="66">
        <v>0.17647058823529413</v>
      </c>
    </row>
    <row r="93" spans="1:37" ht="14.45" customHeight="1" x14ac:dyDescent="0.15">
      <c r="A93" s="111"/>
      <c r="B93" s="11"/>
      <c r="C93" s="110" t="s">
        <v>494</v>
      </c>
      <c r="D93" s="20">
        <v>2816</v>
      </c>
      <c r="E93" s="12">
        <v>2.2727272727272729</v>
      </c>
      <c r="F93" s="12">
        <v>0.88778409090909094</v>
      </c>
      <c r="G93" s="12">
        <v>1.3849431818181819</v>
      </c>
      <c r="H93" s="12">
        <v>14.133522727272727</v>
      </c>
      <c r="I93" s="12">
        <v>18.821022727272727</v>
      </c>
      <c r="J93" s="12">
        <v>20.454545454545457</v>
      </c>
      <c r="K93" s="12">
        <v>22.336647727272727</v>
      </c>
      <c r="L93" s="12">
        <v>17.507102272727273</v>
      </c>
      <c r="M93" s="12">
        <v>2.2017045454545454</v>
      </c>
      <c r="N93" s="20">
        <v>2537</v>
      </c>
      <c r="O93" s="12">
        <v>7.8439101300748924</v>
      </c>
      <c r="P93" s="12">
        <v>10.051241623965314</v>
      </c>
      <c r="Q93" s="12">
        <v>21.6791486007095</v>
      </c>
      <c r="R93" s="12">
        <v>23.098147418210484</v>
      </c>
      <c r="S93" s="12">
        <v>10.327158060701617</v>
      </c>
      <c r="T93" s="12">
        <v>3.0744974379188017</v>
      </c>
      <c r="U93" s="12">
        <v>23.925896728419392</v>
      </c>
      <c r="V93" s="20">
        <v>218</v>
      </c>
      <c r="W93" s="12">
        <v>27.522935779816514</v>
      </c>
      <c r="X93" s="12">
        <v>35.779816513761467</v>
      </c>
      <c r="Y93" s="12">
        <v>5.5045871559633035</v>
      </c>
      <c r="Z93" s="12">
        <v>0.91743119266055051</v>
      </c>
      <c r="AA93" s="12">
        <v>2.2935779816513762</v>
      </c>
      <c r="AB93" s="12">
        <v>27.981651376146786</v>
      </c>
      <c r="AC93" s="66">
        <v>1.6560509554140128</v>
      </c>
      <c r="AD93" s="20">
        <v>218</v>
      </c>
      <c r="AE93" s="12">
        <v>72.935779816513758</v>
      </c>
      <c r="AF93" s="12">
        <v>7.7981651376146797</v>
      </c>
      <c r="AG93" s="12">
        <v>0.91743119266055051</v>
      </c>
      <c r="AH93" s="12">
        <v>0.45871559633027525</v>
      </c>
      <c r="AI93" s="12">
        <v>0.91743119266055051</v>
      </c>
      <c r="AJ93" s="12">
        <v>16.972477064220186</v>
      </c>
      <c r="AK93" s="66">
        <v>0.34254143646408841</v>
      </c>
    </row>
    <row r="94" spans="1:37" ht="14.45" customHeight="1" x14ac:dyDescent="0.15">
      <c r="A94" s="111"/>
      <c r="B94" s="11"/>
      <c r="C94" s="110" t="s">
        <v>495</v>
      </c>
      <c r="D94" s="20">
        <v>3681</v>
      </c>
      <c r="E94" s="12">
        <v>1.6028253192067372</v>
      </c>
      <c r="F94" s="12">
        <v>2.3091551208910621</v>
      </c>
      <c r="G94" s="12">
        <v>2.7981526759032871</v>
      </c>
      <c r="H94" s="12">
        <v>16.299918500407497</v>
      </c>
      <c r="I94" s="12">
        <v>19.641401792991033</v>
      </c>
      <c r="J94" s="12">
        <v>18.880738929638685</v>
      </c>
      <c r="K94" s="12">
        <v>19.777234447161099</v>
      </c>
      <c r="L94" s="12">
        <v>16.816082586253735</v>
      </c>
      <c r="M94" s="12">
        <v>1.8744906275468622</v>
      </c>
      <c r="N94" s="20">
        <v>3388</v>
      </c>
      <c r="O94" s="12">
        <v>5.785123966942149</v>
      </c>
      <c r="P94" s="12">
        <v>9.3860684769775666</v>
      </c>
      <c r="Q94" s="12">
        <v>20.779220779220779</v>
      </c>
      <c r="R94" s="12">
        <v>18.919716646989375</v>
      </c>
      <c r="S94" s="12">
        <v>8.7957497048406132</v>
      </c>
      <c r="T94" s="12">
        <v>3.33530106257379</v>
      </c>
      <c r="U94" s="12">
        <v>32.998819362455727</v>
      </c>
      <c r="V94" s="20">
        <v>192</v>
      </c>
      <c r="W94" s="12">
        <v>23.4375</v>
      </c>
      <c r="X94" s="12">
        <v>26.041666666666668</v>
      </c>
      <c r="Y94" s="12">
        <v>5.7291666666666661</v>
      </c>
      <c r="Z94" s="12">
        <v>4.1666666666666661</v>
      </c>
      <c r="AA94" s="12">
        <v>2.083333333333333</v>
      </c>
      <c r="AB94" s="12">
        <v>38.541666666666671</v>
      </c>
      <c r="AC94" s="66">
        <v>2.2372881355932202</v>
      </c>
      <c r="AD94" s="20">
        <v>192</v>
      </c>
      <c r="AE94" s="12">
        <v>62.5</v>
      </c>
      <c r="AF94" s="12">
        <v>8.8541666666666679</v>
      </c>
      <c r="AG94" s="12">
        <v>1.5625</v>
      </c>
      <c r="AH94" s="12">
        <v>0.52083333333333326</v>
      </c>
      <c r="AI94" s="12">
        <v>1.5625</v>
      </c>
      <c r="AJ94" s="12">
        <v>25</v>
      </c>
      <c r="AK94" s="66">
        <v>0.70138888888888884</v>
      </c>
    </row>
    <row r="95" spans="1:37" ht="14.45" customHeight="1" x14ac:dyDescent="0.15">
      <c r="A95" s="111"/>
      <c r="B95" s="11"/>
      <c r="C95" s="110" t="s">
        <v>496</v>
      </c>
      <c r="D95" s="20">
        <v>3856</v>
      </c>
      <c r="E95" s="12">
        <v>1.3744813278008299</v>
      </c>
      <c r="F95" s="12">
        <v>1.7894190871369293</v>
      </c>
      <c r="G95" s="12">
        <v>2.2302904564315353</v>
      </c>
      <c r="H95" s="12">
        <v>15.715767634854771</v>
      </c>
      <c r="I95" s="12">
        <v>19.787344398340249</v>
      </c>
      <c r="J95" s="12">
        <v>20.20228215767635</v>
      </c>
      <c r="K95" s="12">
        <v>22.354771784232366</v>
      </c>
      <c r="L95" s="12">
        <v>16.052904564315355</v>
      </c>
      <c r="M95" s="12">
        <v>0.49273858921161823</v>
      </c>
      <c r="N95" s="20">
        <v>3505</v>
      </c>
      <c r="O95" s="12">
        <v>7.38944365192582</v>
      </c>
      <c r="P95" s="12">
        <v>13.46647646219686</v>
      </c>
      <c r="Q95" s="12">
        <v>21.569186875891582</v>
      </c>
      <c r="R95" s="12">
        <v>19.77175463623395</v>
      </c>
      <c r="S95" s="12">
        <v>9.9572039942938666</v>
      </c>
      <c r="T95" s="12">
        <v>2.3395149786019971</v>
      </c>
      <c r="U95" s="12">
        <v>25.506419400855918</v>
      </c>
      <c r="V95" s="20">
        <v>138</v>
      </c>
      <c r="W95" s="12">
        <v>15.942028985507244</v>
      </c>
      <c r="X95" s="12">
        <v>23.188405797101449</v>
      </c>
      <c r="Y95" s="12">
        <v>10.869565217391305</v>
      </c>
      <c r="Z95" s="12">
        <v>6.5217391304347823</v>
      </c>
      <c r="AA95" s="12">
        <v>7.2463768115942031</v>
      </c>
      <c r="AB95" s="12">
        <v>36.231884057971016</v>
      </c>
      <c r="AC95" s="66">
        <v>4.1022727272727275</v>
      </c>
      <c r="AD95" s="20">
        <v>138</v>
      </c>
      <c r="AE95" s="12">
        <v>56.521739130434781</v>
      </c>
      <c r="AF95" s="12">
        <v>18.115942028985508</v>
      </c>
      <c r="AG95" s="12">
        <v>2.1739130434782608</v>
      </c>
      <c r="AH95" s="12">
        <v>1.4492753623188406</v>
      </c>
      <c r="AI95" s="12">
        <v>2.8985507246376812</v>
      </c>
      <c r="AJ95" s="12">
        <v>18.840579710144929</v>
      </c>
      <c r="AK95" s="66">
        <v>1.2053571428571428</v>
      </c>
    </row>
    <row r="96" spans="1:37" ht="14.45" customHeight="1" x14ac:dyDescent="0.15">
      <c r="A96" s="111"/>
      <c r="B96" s="11"/>
      <c r="C96" s="110" t="s">
        <v>497</v>
      </c>
      <c r="D96" s="20">
        <v>3000</v>
      </c>
      <c r="E96" s="12">
        <v>1.9</v>
      </c>
      <c r="F96" s="12">
        <v>1.7999999999999998</v>
      </c>
      <c r="G96" s="12">
        <v>2.0666666666666664</v>
      </c>
      <c r="H96" s="12">
        <v>15.4</v>
      </c>
      <c r="I96" s="12">
        <v>19.400000000000002</v>
      </c>
      <c r="J96" s="12">
        <v>18.433333333333334</v>
      </c>
      <c r="K96" s="12">
        <v>23.266666666666666</v>
      </c>
      <c r="L96" s="12">
        <v>16.966666666666665</v>
      </c>
      <c r="M96" s="12">
        <v>0.76666666666666661</v>
      </c>
      <c r="N96" s="20">
        <v>2452</v>
      </c>
      <c r="O96" s="12">
        <v>6.8923327895595436</v>
      </c>
      <c r="P96" s="12">
        <v>8.6460032626427399</v>
      </c>
      <c r="Q96" s="12">
        <v>19.535073409461663</v>
      </c>
      <c r="R96" s="12">
        <v>20.554649265905383</v>
      </c>
      <c r="S96" s="12">
        <v>10.0326264274062</v>
      </c>
      <c r="T96" s="12">
        <v>2.8955954323001629</v>
      </c>
      <c r="U96" s="12">
        <v>31.44371941272431</v>
      </c>
      <c r="V96" s="20">
        <v>80</v>
      </c>
      <c r="W96" s="12">
        <v>11.25</v>
      </c>
      <c r="X96" s="12">
        <v>23.75</v>
      </c>
      <c r="Y96" s="12">
        <v>6.25</v>
      </c>
      <c r="Z96" s="12">
        <v>8.75</v>
      </c>
      <c r="AA96" s="12">
        <v>7.5</v>
      </c>
      <c r="AB96" s="12">
        <v>42.5</v>
      </c>
      <c r="AC96" s="66">
        <v>4.5869565217391308</v>
      </c>
      <c r="AD96" s="20">
        <v>80</v>
      </c>
      <c r="AE96" s="12">
        <v>52.5</v>
      </c>
      <c r="AF96" s="12">
        <v>26.25</v>
      </c>
      <c r="AG96" s="12">
        <v>1.25</v>
      </c>
      <c r="AH96" s="12">
        <v>2.5</v>
      </c>
      <c r="AI96" s="12">
        <v>2.5</v>
      </c>
      <c r="AJ96" s="12">
        <v>15</v>
      </c>
      <c r="AK96" s="66">
        <v>1.2352941176470589</v>
      </c>
    </row>
    <row r="97" spans="1:37" ht="14.45" customHeight="1" x14ac:dyDescent="0.15">
      <c r="A97" s="111"/>
      <c r="B97" s="11"/>
      <c r="C97" s="110" t="s">
        <v>498</v>
      </c>
      <c r="D97" s="20">
        <v>2226</v>
      </c>
      <c r="E97" s="12">
        <v>2.4707996406109616</v>
      </c>
      <c r="F97" s="12">
        <v>2.6504941599281224</v>
      </c>
      <c r="G97" s="12">
        <v>2.4707996406109616</v>
      </c>
      <c r="H97" s="12">
        <v>18.733153638814017</v>
      </c>
      <c r="I97" s="12">
        <v>21.248876909254268</v>
      </c>
      <c r="J97" s="12">
        <v>18.194070080862534</v>
      </c>
      <c r="K97" s="12">
        <v>20.754716981132077</v>
      </c>
      <c r="L97" s="12">
        <v>13.072776280323451</v>
      </c>
      <c r="M97" s="12">
        <v>0.40431266846361186</v>
      </c>
      <c r="N97" s="20">
        <v>1931</v>
      </c>
      <c r="O97" s="12">
        <v>5.3858104609010873</v>
      </c>
      <c r="P97" s="12">
        <v>8.0787156913516309</v>
      </c>
      <c r="Q97" s="12">
        <v>19.005696530295182</v>
      </c>
      <c r="R97" s="12">
        <v>17.348524080787158</v>
      </c>
      <c r="S97" s="12">
        <v>6.317969963749352</v>
      </c>
      <c r="T97" s="12">
        <v>1.8125323666494046</v>
      </c>
      <c r="U97" s="12">
        <v>42.050750906266181</v>
      </c>
      <c r="V97" s="20">
        <v>47</v>
      </c>
      <c r="W97" s="12">
        <v>10.638297872340425</v>
      </c>
      <c r="X97" s="12">
        <v>19.148936170212767</v>
      </c>
      <c r="Y97" s="12">
        <v>14.893617021276595</v>
      </c>
      <c r="Z97" s="12">
        <v>12.76595744680851</v>
      </c>
      <c r="AA97" s="12">
        <v>6.3829787234042552</v>
      </c>
      <c r="AB97" s="12">
        <v>36.170212765957451</v>
      </c>
      <c r="AC97" s="66">
        <v>4.5999999999999996</v>
      </c>
      <c r="AD97" s="20">
        <v>47</v>
      </c>
      <c r="AE97" s="12">
        <v>55.319148936170215</v>
      </c>
      <c r="AF97" s="12">
        <v>17.021276595744681</v>
      </c>
      <c r="AG97" s="12">
        <v>2.1276595744680851</v>
      </c>
      <c r="AH97" s="12">
        <v>2.1276595744680851</v>
      </c>
      <c r="AI97" s="12">
        <v>4.2553191489361701</v>
      </c>
      <c r="AJ97" s="12">
        <v>19.148936170212767</v>
      </c>
      <c r="AK97" s="66">
        <v>1.131578947368421</v>
      </c>
    </row>
    <row r="98" spans="1:37" ht="14.45" customHeight="1" x14ac:dyDescent="0.15">
      <c r="A98" s="111"/>
      <c r="B98" s="11"/>
      <c r="C98" s="110" t="s">
        <v>499</v>
      </c>
      <c r="D98" s="20">
        <v>2333</v>
      </c>
      <c r="E98" s="12">
        <v>5.5293613373339046</v>
      </c>
      <c r="F98" s="12">
        <v>3.72910415773682</v>
      </c>
      <c r="G98" s="12">
        <v>6.1294470638662668</v>
      </c>
      <c r="H98" s="12">
        <v>18.216888126875268</v>
      </c>
      <c r="I98" s="12">
        <v>17.531075867981141</v>
      </c>
      <c r="J98" s="12">
        <v>16.845263609087013</v>
      </c>
      <c r="K98" s="12">
        <v>17.959708529789971</v>
      </c>
      <c r="L98" s="12">
        <v>13.930561508786971</v>
      </c>
      <c r="M98" s="12">
        <v>0.12858979854264896</v>
      </c>
      <c r="N98" s="20">
        <v>2231</v>
      </c>
      <c r="O98" s="12">
        <v>9.9058718063648588</v>
      </c>
      <c r="P98" s="12">
        <v>10.847153742716269</v>
      </c>
      <c r="Q98" s="12">
        <v>23.621694307485434</v>
      </c>
      <c r="R98" s="12">
        <v>15.329448677722995</v>
      </c>
      <c r="S98" s="12">
        <v>5.8269834155087405</v>
      </c>
      <c r="T98" s="12">
        <v>1.7480950246526221</v>
      </c>
      <c r="U98" s="12">
        <v>32.720753025549079</v>
      </c>
      <c r="V98" s="20">
        <v>43</v>
      </c>
      <c r="W98" s="12">
        <v>18.604651162790699</v>
      </c>
      <c r="X98" s="12">
        <v>11.627906976744185</v>
      </c>
      <c r="Y98" s="12">
        <v>9.3023255813953494</v>
      </c>
      <c r="Z98" s="12">
        <v>11.627906976744185</v>
      </c>
      <c r="AA98" s="12">
        <v>13.953488372093023</v>
      </c>
      <c r="AB98" s="12">
        <v>34.883720930232556</v>
      </c>
      <c r="AC98" s="66">
        <v>6.9285714285714288</v>
      </c>
      <c r="AD98" s="20">
        <v>43</v>
      </c>
      <c r="AE98" s="12">
        <v>58.139534883720934</v>
      </c>
      <c r="AF98" s="12">
        <v>16.279069767441861</v>
      </c>
      <c r="AG98" s="12">
        <v>6.9767441860465116</v>
      </c>
      <c r="AH98" s="12">
        <v>2.3255813953488373</v>
      </c>
      <c r="AI98" s="12">
        <v>6.9767441860465116</v>
      </c>
      <c r="AJ98" s="12">
        <v>9.3023255813953494</v>
      </c>
      <c r="AK98" s="66">
        <v>2.1025641025641026</v>
      </c>
    </row>
    <row r="99" spans="1:37" ht="14.45" customHeight="1" x14ac:dyDescent="0.15">
      <c r="A99" s="111"/>
      <c r="B99" s="11"/>
      <c r="C99" s="110" t="s">
        <v>500</v>
      </c>
      <c r="D99" s="20">
        <v>1046</v>
      </c>
      <c r="E99" s="12">
        <v>3.5372848948374758</v>
      </c>
      <c r="F99" s="12">
        <v>2.9636711281070744</v>
      </c>
      <c r="G99" s="12">
        <v>4.1108986615678775</v>
      </c>
      <c r="H99" s="12">
        <v>20.363288718929255</v>
      </c>
      <c r="I99" s="12">
        <v>21.12810707456979</v>
      </c>
      <c r="J99" s="12">
        <v>18.929254302103253</v>
      </c>
      <c r="K99" s="12">
        <v>16.539196940726576</v>
      </c>
      <c r="L99" s="12">
        <v>11.854684512428298</v>
      </c>
      <c r="M99" s="12">
        <v>0.57361376673040154</v>
      </c>
      <c r="N99" s="20">
        <v>965</v>
      </c>
      <c r="O99" s="12">
        <v>8.1865284974093253</v>
      </c>
      <c r="P99" s="12">
        <v>13.678756476683937</v>
      </c>
      <c r="Q99" s="12">
        <v>23.316062176165804</v>
      </c>
      <c r="R99" s="12">
        <v>15.129533678756477</v>
      </c>
      <c r="S99" s="12">
        <v>5.3886010362694305</v>
      </c>
      <c r="T99" s="12">
        <v>1.865284974093264</v>
      </c>
      <c r="U99" s="12">
        <v>32.435233160621763</v>
      </c>
      <c r="V99" s="20">
        <v>14</v>
      </c>
      <c r="W99" s="12">
        <v>0</v>
      </c>
      <c r="X99" s="12">
        <v>14.285714285714285</v>
      </c>
      <c r="Y99" s="12">
        <v>14.285714285714285</v>
      </c>
      <c r="Z99" s="12">
        <v>0</v>
      </c>
      <c r="AA99" s="12">
        <v>35.714285714285715</v>
      </c>
      <c r="AB99" s="12">
        <v>35.714285714285715</v>
      </c>
      <c r="AC99" s="66">
        <v>14.555555555555555</v>
      </c>
      <c r="AD99" s="20">
        <v>14</v>
      </c>
      <c r="AE99" s="12">
        <v>64.285714285714292</v>
      </c>
      <c r="AF99" s="12">
        <v>0</v>
      </c>
      <c r="AG99" s="12">
        <v>7.1428571428571423</v>
      </c>
      <c r="AH99" s="12">
        <v>0</v>
      </c>
      <c r="AI99" s="12">
        <v>21.428571428571427</v>
      </c>
      <c r="AJ99" s="12">
        <v>7.1428571428571423</v>
      </c>
      <c r="AK99" s="66">
        <v>5.615384615384615</v>
      </c>
    </row>
    <row r="100" spans="1:37" ht="14.45" customHeight="1" x14ac:dyDescent="0.15">
      <c r="A100" s="111"/>
      <c r="B100" s="11"/>
      <c r="C100" s="110" t="s">
        <v>501</v>
      </c>
      <c r="D100" s="20">
        <v>1870</v>
      </c>
      <c r="E100" s="12">
        <v>40.37433155080214</v>
      </c>
      <c r="F100" s="12">
        <v>4.117647058823529</v>
      </c>
      <c r="G100" s="12">
        <v>3.1016042780748663</v>
      </c>
      <c r="H100" s="12">
        <v>8.663101604278074</v>
      </c>
      <c r="I100" s="12">
        <v>10.588235294117647</v>
      </c>
      <c r="J100" s="12">
        <v>11.016042780748663</v>
      </c>
      <c r="K100" s="12">
        <v>13.155080213903744</v>
      </c>
      <c r="L100" s="12">
        <v>8.9839572192513373</v>
      </c>
      <c r="M100" s="12">
        <v>0</v>
      </c>
      <c r="N100" s="20">
        <v>1497</v>
      </c>
      <c r="O100" s="12">
        <v>49.432197728790918</v>
      </c>
      <c r="P100" s="12">
        <v>6.0120240480961922</v>
      </c>
      <c r="Q100" s="12">
        <v>10.955243820975284</v>
      </c>
      <c r="R100" s="12">
        <v>11.623246492985972</v>
      </c>
      <c r="S100" s="12">
        <v>7.3480293921175681</v>
      </c>
      <c r="T100" s="12">
        <v>2.8056112224448899</v>
      </c>
      <c r="U100" s="12">
        <v>11.823647294589177</v>
      </c>
      <c r="V100" s="20">
        <v>14</v>
      </c>
      <c r="W100" s="12">
        <v>14.285714285714285</v>
      </c>
      <c r="X100" s="12">
        <v>28.571428571428569</v>
      </c>
      <c r="Y100" s="12">
        <v>0</v>
      </c>
      <c r="Z100" s="12">
        <v>7.1428571428571423</v>
      </c>
      <c r="AA100" s="12">
        <v>35.714285714285715</v>
      </c>
      <c r="AB100" s="12">
        <v>14.285714285714285</v>
      </c>
      <c r="AC100" s="66">
        <v>8.9166666666666661</v>
      </c>
      <c r="AD100" s="20">
        <v>14</v>
      </c>
      <c r="AE100" s="12">
        <v>42.857142857142854</v>
      </c>
      <c r="AF100" s="12">
        <v>21.428571428571427</v>
      </c>
      <c r="AG100" s="12">
        <v>7.1428571428571423</v>
      </c>
      <c r="AH100" s="12">
        <v>0</v>
      </c>
      <c r="AI100" s="12">
        <v>0</v>
      </c>
      <c r="AJ100" s="12">
        <v>28.571428571428569</v>
      </c>
      <c r="AK100" s="66">
        <v>1.1000000000000001</v>
      </c>
    </row>
    <row r="101" spans="1:37" ht="14.45" customHeight="1" x14ac:dyDescent="0.15">
      <c r="A101" s="111"/>
      <c r="B101" s="11"/>
      <c r="C101" s="108" t="s">
        <v>65</v>
      </c>
      <c r="D101" s="20">
        <v>51</v>
      </c>
      <c r="E101" s="12">
        <v>3.9215686274509802</v>
      </c>
      <c r="F101" s="12">
        <v>3.9215686274509802</v>
      </c>
      <c r="G101" s="12">
        <v>5.8823529411764701</v>
      </c>
      <c r="H101" s="12">
        <v>23.52941176470588</v>
      </c>
      <c r="I101" s="12">
        <v>23.52941176470588</v>
      </c>
      <c r="J101" s="12">
        <v>9.8039215686274517</v>
      </c>
      <c r="K101" s="12">
        <v>19.607843137254903</v>
      </c>
      <c r="L101" s="12">
        <v>9.8039215686274517</v>
      </c>
      <c r="M101" s="12">
        <v>0</v>
      </c>
      <c r="N101" s="20">
        <v>51</v>
      </c>
      <c r="O101" s="12">
        <v>0</v>
      </c>
      <c r="P101" s="12">
        <v>0</v>
      </c>
      <c r="Q101" s="12">
        <v>0</v>
      </c>
      <c r="R101" s="12">
        <v>0</v>
      </c>
      <c r="S101" s="12">
        <v>0</v>
      </c>
      <c r="T101" s="12">
        <v>0</v>
      </c>
      <c r="U101" s="12">
        <v>100</v>
      </c>
      <c r="V101" s="20">
        <v>4</v>
      </c>
      <c r="W101" s="12">
        <v>25</v>
      </c>
      <c r="X101" s="12">
        <v>0</v>
      </c>
      <c r="Y101" s="12">
        <v>0</v>
      </c>
      <c r="Z101" s="12">
        <v>0</v>
      </c>
      <c r="AA101" s="12">
        <v>0</v>
      </c>
      <c r="AB101" s="12">
        <v>75</v>
      </c>
      <c r="AC101" s="66">
        <v>0</v>
      </c>
      <c r="AD101" s="20">
        <v>4</v>
      </c>
      <c r="AE101" s="12">
        <v>25</v>
      </c>
      <c r="AF101" s="12">
        <v>25</v>
      </c>
      <c r="AG101" s="12">
        <v>0</v>
      </c>
      <c r="AH101" s="12">
        <v>0</v>
      </c>
      <c r="AI101" s="12">
        <v>0</v>
      </c>
      <c r="AJ101" s="12">
        <v>50</v>
      </c>
      <c r="AK101" s="66">
        <v>1</v>
      </c>
    </row>
    <row r="102" spans="1:37" ht="14.45" customHeight="1" x14ac:dyDescent="0.15">
      <c r="A102" s="111"/>
      <c r="B102" s="204" t="s">
        <v>5</v>
      </c>
      <c r="C102" s="113" t="s">
        <v>16</v>
      </c>
      <c r="D102" s="8">
        <v>31010</v>
      </c>
      <c r="E102" s="8">
        <v>4843</v>
      </c>
      <c r="F102" s="8">
        <v>1717</v>
      </c>
      <c r="G102" s="8">
        <v>1955</v>
      </c>
      <c r="H102" s="8">
        <v>6242</v>
      </c>
      <c r="I102" s="8">
        <v>5541</v>
      </c>
      <c r="J102" s="8">
        <v>4120</v>
      </c>
      <c r="K102" s="8">
        <v>3557</v>
      </c>
      <c r="L102" s="8">
        <v>2079</v>
      </c>
      <c r="M102" s="8">
        <v>956</v>
      </c>
      <c r="N102" s="8">
        <v>28521</v>
      </c>
      <c r="O102" s="8">
        <v>5282</v>
      </c>
      <c r="P102" s="8">
        <v>3416</v>
      </c>
      <c r="Q102" s="8">
        <v>4948</v>
      </c>
      <c r="R102" s="8">
        <v>2961</v>
      </c>
      <c r="S102" s="8">
        <v>987</v>
      </c>
      <c r="T102" s="8">
        <v>315</v>
      </c>
      <c r="U102" s="8">
        <v>10612</v>
      </c>
      <c r="V102" s="8">
        <v>955</v>
      </c>
      <c r="W102" s="8">
        <v>266</v>
      </c>
      <c r="X102" s="8">
        <v>263</v>
      </c>
      <c r="Y102" s="8">
        <v>84</v>
      </c>
      <c r="Z102" s="8">
        <v>30</v>
      </c>
      <c r="AA102" s="8">
        <v>27</v>
      </c>
      <c r="AB102" s="8">
        <v>285</v>
      </c>
      <c r="AC102" s="65">
        <v>2.1761194029850746</v>
      </c>
      <c r="AD102" s="8">
        <v>955</v>
      </c>
      <c r="AE102" s="8">
        <v>731</v>
      </c>
      <c r="AF102" s="8">
        <v>87</v>
      </c>
      <c r="AG102" s="8">
        <v>11</v>
      </c>
      <c r="AH102" s="8">
        <v>3</v>
      </c>
      <c r="AI102" s="8">
        <v>7</v>
      </c>
      <c r="AJ102" s="8">
        <v>116</v>
      </c>
      <c r="AK102" s="65">
        <v>0.35041716328963052</v>
      </c>
    </row>
    <row r="103" spans="1:37" ht="14.45" customHeight="1" x14ac:dyDescent="0.15">
      <c r="A103" s="111"/>
      <c r="B103" s="205"/>
      <c r="C103" s="112"/>
      <c r="D103" s="28">
        <v>100</v>
      </c>
      <c r="E103" s="28">
        <v>15.617542728152209</v>
      </c>
      <c r="F103" s="28">
        <v>5.5369235730409549</v>
      </c>
      <c r="G103" s="28">
        <v>6.3044179297000973</v>
      </c>
      <c r="H103" s="28">
        <v>20.128990648178007</v>
      </c>
      <c r="I103" s="28">
        <v>17.868429538858432</v>
      </c>
      <c r="J103" s="28">
        <v>13.28603676233473</v>
      </c>
      <c r="K103" s="28">
        <v>11.470493389229281</v>
      </c>
      <c r="L103" s="28">
        <v>6.704288939051918</v>
      </c>
      <c r="M103" s="28">
        <v>3.0828764914543694</v>
      </c>
      <c r="N103" s="28">
        <v>99.999999999999986</v>
      </c>
      <c r="O103" s="28">
        <v>18.519687247992707</v>
      </c>
      <c r="P103" s="28">
        <v>11.977139651484871</v>
      </c>
      <c r="Q103" s="28">
        <v>17.348620314855719</v>
      </c>
      <c r="R103" s="28">
        <v>10.381823919217419</v>
      </c>
      <c r="S103" s="28">
        <v>3.4606079730724728</v>
      </c>
      <c r="T103" s="28">
        <v>1.1044493531082362</v>
      </c>
      <c r="U103" s="28">
        <v>37.207671540268571</v>
      </c>
      <c r="V103" s="28">
        <v>100</v>
      </c>
      <c r="W103" s="28">
        <v>27.853403141361255</v>
      </c>
      <c r="X103" s="28">
        <v>27.539267015706809</v>
      </c>
      <c r="Y103" s="28">
        <v>8.7958115183246068</v>
      </c>
      <c r="Z103" s="28">
        <v>3.1413612565445024</v>
      </c>
      <c r="AA103" s="28">
        <v>2.8272251308900525</v>
      </c>
      <c r="AB103" s="28">
        <v>29.842931937172771</v>
      </c>
      <c r="AC103" s="29" t="s">
        <v>73</v>
      </c>
      <c r="AD103" s="28">
        <v>100.00000000000001</v>
      </c>
      <c r="AE103" s="28">
        <v>76.544502617801044</v>
      </c>
      <c r="AF103" s="28">
        <v>9.1099476439790585</v>
      </c>
      <c r="AG103" s="28">
        <v>1.1518324607329842</v>
      </c>
      <c r="AH103" s="28">
        <v>0.31413612565445026</v>
      </c>
      <c r="AI103" s="28">
        <v>0.73298429319371727</v>
      </c>
      <c r="AJ103" s="28">
        <v>12.146596858638743</v>
      </c>
      <c r="AK103" s="29" t="s">
        <v>73</v>
      </c>
    </row>
    <row r="104" spans="1:37" ht="14.45" customHeight="1" x14ac:dyDescent="0.15">
      <c r="A104" s="111"/>
      <c r="B104" s="205"/>
      <c r="C104" s="110" t="s">
        <v>732</v>
      </c>
      <c r="D104" s="20">
        <v>181</v>
      </c>
      <c r="E104" s="12">
        <v>3.3149171270718232</v>
      </c>
      <c r="F104" s="12">
        <v>2.2099447513812152</v>
      </c>
      <c r="G104" s="12">
        <v>3.867403314917127</v>
      </c>
      <c r="H104" s="12">
        <v>22.099447513812155</v>
      </c>
      <c r="I104" s="12">
        <v>22.099447513812155</v>
      </c>
      <c r="J104" s="12">
        <v>16.574585635359114</v>
      </c>
      <c r="K104" s="12">
        <v>15.469613259668508</v>
      </c>
      <c r="L104" s="12">
        <v>13.812154696132598</v>
      </c>
      <c r="M104" s="12">
        <v>0.55248618784530379</v>
      </c>
      <c r="N104" s="20">
        <v>147</v>
      </c>
      <c r="O104" s="12">
        <v>14.965986394557824</v>
      </c>
      <c r="P104" s="12">
        <v>15.646258503401361</v>
      </c>
      <c r="Q104" s="12">
        <v>23.809523809523807</v>
      </c>
      <c r="R104" s="12">
        <v>23.129251700680271</v>
      </c>
      <c r="S104" s="12">
        <v>8.8435374149659864</v>
      </c>
      <c r="T104" s="12">
        <v>2.7210884353741496</v>
      </c>
      <c r="U104" s="12">
        <v>10.884353741496598</v>
      </c>
      <c r="V104" s="20">
        <v>26</v>
      </c>
      <c r="W104" s="12">
        <v>50</v>
      </c>
      <c r="X104" s="12">
        <v>15.384615384615385</v>
      </c>
      <c r="Y104" s="12">
        <v>3.8461538461538463</v>
      </c>
      <c r="Z104" s="12">
        <v>0</v>
      </c>
      <c r="AA104" s="12">
        <v>0</v>
      </c>
      <c r="AB104" s="12">
        <v>30.76923076923077</v>
      </c>
      <c r="AC104" s="66">
        <v>0.55555555555555558</v>
      </c>
      <c r="AD104" s="20">
        <v>26</v>
      </c>
      <c r="AE104" s="12">
        <v>76.923076923076934</v>
      </c>
      <c r="AF104" s="12">
        <v>3.8461538461538463</v>
      </c>
      <c r="AG104" s="12">
        <v>0</v>
      </c>
      <c r="AH104" s="12">
        <v>0</v>
      </c>
      <c r="AI104" s="12">
        <v>0</v>
      </c>
      <c r="AJ104" s="12">
        <v>19.230769230769234</v>
      </c>
      <c r="AK104" s="66">
        <v>4.7619047619047616E-2</v>
      </c>
    </row>
    <row r="105" spans="1:37" ht="14.45" customHeight="1" x14ac:dyDescent="0.15">
      <c r="A105" s="111"/>
      <c r="B105" s="205"/>
      <c r="C105" s="110" t="s">
        <v>494</v>
      </c>
      <c r="D105" s="20">
        <v>1739</v>
      </c>
      <c r="E105" s="12">
        <v>5.2328924669350201</v>
      </c>
      <c r="F105" s="12">
        <v>3.7377803335250142</v>
      </c>
      <c r="G105" s="12">
        <v>6.152961472110408</v>
      </c>
      <c r="H105" s="12">
        <v>20.529039677975849</v>
      </c>
      <c r="I105" s="12">
        <v>22.081656124209314</v>
      </c>
      <c r="J105" s="12">
        <v>16.906267970097758</v>
      </c>
      <c r="K105" s="12">
        <v>13.283496262219666</v>
      </c>
      <c r="L105" s="12">
        <v>8.8556641748131106</v>
      </c>
      <c r="M105" s="12">
        <v>3.2202415181138591</v>
      </c>
      <c r="N105" s="20">
        <v>1493</v>
      </c>
      <c r="O105" s="12">
        <v>13.395847287340926</v>
      </c>
      <c r="P105" s="12">
        <v>12.391158740790354</v>
      </c>
      <c r="Q105" s="12">
        <v>20.361687876758204</v>
      </c>
      <c r="R105" s="12">
        <v>13.596784996651037</v>
      </c>
      <c r="S105" s="12">
        <v>4.6215673141326183</v>
      </c>
      <c r="T105" s="12">
        <v>1.6744809109176158</v>
      </c>
      <c r="U105" s="12">
        <v>33.958472873409242</v>
      </c>
      <c r="V105" s="20">
        <v>140</v>
      </c>
      <c r="W105" s="12">
        <v>43.571428571428569</v>
      </c>
      <c r="X105" s="12">
        <v>22.142857142857142</v>
      </c>
      <c r="Y105" s="12">
        <v>3.5714285714285712</v>
      </c>
      <c r="Z105" s="12">
        <v>0.7142857142857143</v>
      </c>
      <c r="AA105" s="12">
        <v>0</v>
      </c>
      <c r="AB105" s="12">
        <v>30</v>
      </c>
      <c r="AC105" s="66">
        <v>0.77551020408163263</v>
      </c>
      <c r="AD105" s="20">
        <v>140</v>
      </c>
      <c r="AE105" s="12">
        <v>74.285714285714292</v>
      </c>
      <c r="AF105" s="12">
        <v>6.4285714285714279</v>
      </c>
      <c r="AG105" s="12">
        <v>0.7142857142857143</v>
      </c>
      <c r="AH105" s="12">
        <v>0</v>
      </c>
      <c r="AI105" s="12">
        <v>0</v>
      </c>
      <c r="AJ105" s="12">
        <v>18.571428571428573</v>
      </c>
      <c r="AK105" s="66">
        <v>0.15789473684210525</v>
      </c>
    </row>
    <row r="106" spans="1:37" ht="14.45" customHeight="1" x14ac:dyDescent="0.15">
      <c r="A106" s="111"/>
      <c r="B106" s="205"/>
      <c r="C106" s="110" t="s">
        <v>495</v>
      </c>
      <c r="D106" s="20">
        <v>4568</v>
      </c>
      <c r="E106" s="12">
        <v>5.4728546409807359</v>
      </c>
      <c r="F106" s="12">
        <v>4.1812609457092824</v>
      </c>
      <c r="G106" s="12">
        <v>5.6917688266199651</v>
      </c>
      <c r="H106" s="12">
        <v>23.270577933450088</v>
      </c>
      <c r="I106" s="12">
        <v>22.044658493870404</v>
      </c>
      <c r="J106" s="12">
        <v>16.812609457092819</v>
      </c>
      <c r="K106" s="12">
        <v>14.448336252189142</v>
      </c>
      <c r="L106" s="12">
        <v>7.552539404553416</v>
      </c>
      <c r="M106" s="12">
        <v>0.52539404553415059</v>
      </c>
      <c r="N106" s="20">
        <v>4320</v>
      </c>
      <c r="O106" s="12">
        <v>14.074074074074074</v>
      </c>
      <c r="P106" s="12">
        <v>15.439814814814815</v>
      </c>
      <c r="Q106" s="12">
        <v>21.99074074074074</v>
      </c>
      <c r="R106" s="12">
        <v>13.37962962962963</v>
      </c>
      <c r="S106" s="12">
        <v>5.3009259259259256</v>
      </c>
      <c r="T106" s="12">
        <v>1.574074074074074</v>
      </c>
      <c r="U106" s="12">
        <v>28.240740740740737</v>
      </c>
      <c r="V106" s="20">
        <v>228</v>
      </c>
      <c r="W106" s="12">
        <v>28.508771929824562</v>
      </c>
      <c r="X106" s="12">
        <v>36.403508771929829</v>
      </c>
      <c r="Y106" s="12">
        <v>7.4561403508771926</v>
      </c>
      <c r="Z106" s="12">
        <v>1.3157894736842104</v>
      </c>
      <c r="AA106" s="12">
        <v>2.1929824561403506</v>
      </c>
      <c r="AB106" s="12">
        <v>24.12280701754386</v>
      </c>
      <c r="AC106" s="66">
        <v>1.6242774566473988</v>
      </c>
      <c r="AD106" s="20">
        <v>228</v>
      </c>
      <c r="AE106" s="12">
        <v>80.701754385964904</v>
      </c>
      <c r="AF106" s="12">
        <v>6.5789473684210522</v>
      </c>
      <c r="AG106" s="12">
        <v>1.3157894736842104</v>
      </c>
      <c r="AH106" s="12">
        <v>0.43859649122807015</v>
      </c>
      <c r="AI106" s="12">
        <v>0</v>
      </c>
      <c r="AJ106" s="12">
        <v>10.964912280701753</v>
      </c>
      <c r="AK106" s="66">
        <v>0.21182266009852216</v>
      </c>
    </row>
    <row r="107" spans="1:37" ht="14.45" customHeight="1" x14ac:dyDescent="0.15">
      <c r="A107" s="111"/>
      <c r="B107" s="200"/>
      <c r="C107" s="110" t="s">
        <v>496</v>
      </c>
      <c r="D107" s="20">
        <v>5156</v>
      </c>
      <c r="E107" s="12">
        <v>8.7470907680372392</v>
      </c>
      <c r="F107" s="12">
        <v>4.6741660201706754</v>
      </c>
      <c r="G107" s="12">
        <v>5.1590380139643139</v>
      </c>
      <c r="H107" s="12">
        <v>19.608223429014739</v>
      </c>
      <c r="I107" s="12">
        <v>19.51124903025601</v>
      </c>
      <c r="J107" s="12">
        <v>15.671062839410396</v>
      </c>
      <c r="K107" s="12">
        <v>14.759503491078355</v>
      </c>
      <c r="L107" s="12">
        <v>9.8138091543832431</v>
      </c>
      <c r="M107" s="12">
        <v>2.0558572536850273</v>
      </c>
      <c r="N107" s="20">
        <v>4501</v>
      </c>
      <c r="O107" s="12">
        <v>14.57453899133526</v>
      </c>
      <c r="P107" s="12">
        <v>11.508553654743391</v>
      </c>
      <c r="Q107" s="12">
        <v>15.196622972672738</v>
      </c>
      <c r="R107" s="12">
        <v>11.19751166407465</v>
      </c>
      <c r="S107" s="12">
        <v>4.7100644301266383</v>
      </c>
      <c r="T107" s="12">
        <v>1.5552099533437014</v>
      </c>
      <c r="U107" s="12">
        <v>41.257498333703623</v>
      </c>
      <c r="V107" s="20">
        <v>189</v>
      </c>
      <c r="W107" s="12">
        <v>26.455026455026452</v>
      </c>
      <c r="X107" s="12">
        <v>26.984126984126984</v>
      </c>
      <c r="Y107" s="12">
        <v>8.9947089947089935</v>
      </c>
      <c r="Z107" s="12">
        <v>3.1746031746031744</v>
      </c>
      <c r="AA107" s="12">
        <v>2.6455026455026456</v>
      </c>
      <c r="AB107" s="12">
        <v>31.746031746031743</v>
      </c>
      <c r="AC107" s="66">
        <v>2.364341085271318</v>
      </c>
      <c r="AD107" s="20">
        <v>189</v>
      </c>
      <c r="AE107" s="12">
        <v>74.074074074074076</v>
      </c>
      <c r="AF107" s="12">
        <v>10.582010582010582</v>
      </c>
      <c r="AG107" s="12">
        <v>1.5873015873015872</v>
      </c>
      <c r="AH107" s="12">
        <v>1.0582010582010581</v>
      </c>
      <c r="AI107" s="12">
        <v>1.5873015873015872</v>
      </c>
      <c r="AJ107" s="12">
        <v>11.111111111111111</v>
      </c>
      <c r="AK107" s="66">
        <v>0.59523809523809523</v>
      </c>
    </row>
    <row r="108" spans="1:37" ht="14.45" customHeight="1" x14ac:dyDescent="0.15">
      <c r="A108" s="111"/>
      <c r="B108" s="200"/>
      <c r="C108" s="110" t="s">
        <v>497</v>
      </c>
      <c r="D108" s="20">
        <v>3905</v>
      </c>
      <c r="E108" s="12">
        <v>14.443021766965428</v>
      </c>
      <c r="F108" s="12">
        <v>4.9167733674775924</v>
      </c>
      <c r="G108" s="12">
        <v>6.4020486555697822</v>
      </c>
      <c r="H108" s="12">
        <v>19.769526248399487</v>
      </c>
      <c r="I108" s="12">
        <v>18.130601792573621</v>
      </c>
      <c r="J108" s="12">
        <v>13.879641485275288</v>
      </c>
      <c r="K108" s="12">
        <v>12.087067861715749</v>
      </c>
      <c r="L108" s="12">
        <v>7.0934699103713195</v>
      </c>
      <c r="M108" s="12">
        <v>3.2778489116517284</v>
      </c>
      <c r="N108" s="20">
        <v>3748</v>
      </c>
      <c r="O108" s="12">
        <v>17.235859124866597</v>
      </c>
      <c r="P108" s="12">
        <v>12.219850586979723</v>
      </c>
      <c r="Q108" s="12">
        <v>17.075773745997864</v>
      </c>
      <c r="R108" s="12">
        <v>10.91248665955176</v>
      </c>
      <c r="S108" s="12">
        <v>3.575240128068303</v>
      </c>
      <c r="T108" s="12">
        <v>0.72038420490928501</v>
      </c>
      <c r="U108" s="12">
        <v>38.260405549626469</v>
      </c>
      <c r="V108" s="20">
        <v>104</v>
      </c>
      <c r="W108" s="12">
        <v>23.076923076923077</v>
      </c>
      <c r="X108" s="12">
        <v>24.03846153846154</v>
      </c>
      <c r="Y108" s="12">
        <v>14.423076923076922</v>
      </c>
      <c r="Z108" s="12">
        <v>5.7692307692307692</v>
      </c>
      <c r="AA108" s="12">
        <v>4.8076923076923084</v>
      </c>
      <c r="AB108" s="12">
        <v>27.884615384615387</v>
      </c>
      <c r="AC108" s="66">
        <v>3.12</v>
      </c>
      <c r="AD108" s="20">
        <v>104</v>
      </c>
      <c r="AE108" s="12">
        <v>75.961538461538453</v>
      </c>
      <c r="AF108" s="12">
        <v>10.576923076923077</v>
      </c>
      <c r="AG108" s="12">
        <v>0.96153846153846156</v>
      </c>
      <c r="AH108" s="12">
        <v>0</v>
      </c>
      <c r="AI108" s="12">
        <v>1.9230769230769231</v>
      </c>
      <c r="AJ108" s="12">
        <v>10.576923076923077</v>
      </c>
      <c r="AK108" s="66">
        <v>0.4946236559139785</v>
      </c>
    </row>
    <row r="109" spans="1:37" ht="14.45" customHeight="1" x14ac:dyDescent="0.15">
      <c r="A109" s="111"/>
      <c r="B109" s="200"/>
      <c r="C109" s="110" t="s">
        <v>498</v>
      </c>
      <c r="D109" s="20">
        <v>4416</v>
      </c>
      <c r="E109" s="12">
        <v>19.134963768115941</v>
      </c>
      <c r="F109" s="12">
        <v>6.5443840579710146</v>
      </c>
      <c r="G109" s="12">
        <v>6.3179347826086962</v>
      </c>
      <c r="H109" s="12">
        <v>20.991847826086957</v>
      </c>
      <c r="I109" s="12">
        <v>17.006340579710145</v>
      </c>
      <c r="J109" s="12">
        <v>13.269927536231885</v>
      </c>
      <c r="K109" s="12">
        <v>10.303442028985508</v>
      </c>
      <c r="L109" s="12">
        <v>5.5932971014492754</v>
      </c>
      <c r="M109" s="12">
        <v>0.83786231884057982</v>
      </c>
      <c r="N109" s="20">
        <v>4279</v>
      </c>
      <c r="O109" s="12">
        <v>17.994858611825194</v>
      </c>
      <c r="P109" s="12">
        <v>11.357793877074082</v>
      </c>
      <c r="Q109" s="12">
        <v>15.961673288151438</v>
      </c>
      <c r="R109" s="12">
        <v>9.3012386071512037</v>
      </c>
      <c r="S109" s="12">
        <v>2.3369946249123625</v>
      </c>
      <c r="T109" s="12">
        <v>1.2619770974526758</v>
      </c>
      <c r="U109" s="12">
        <v>41.785463893433047</v>
      </c>
      <c r="V109" s="20">
        <v>93</v>
      </c>
      <c r="W109" s="12">
        <v>24.731182795698924</v>
      </c>
      <c r="X109" s="12">
        <v>29.032258064516132</v>
      </c>
      <c r="Y109" s="12">
        <v>10.75268817204301</v>
      </c>
      <c r="Z109" s="12">
        <v>2.1505376344086025</v>
      </c>
      <c r="AA109" s="12">
        <v>3.225806451612903</v>
      </c>
      <c r="AB109" s="12">
        <v>30.107526881720432</v>
      </c>
      <c r="AC109" s="66">
        <v>2.3846153846153846</v>
      </c>
      <c r="AD109" s="20">
        <v>93</v>
      </c>
      <c r="AE109" s="12">
        <v>79.569892473118273</v>
      </c>
      <c r="AF109" s="12">
        <v>9.67741935483871</v>
      </c>
      <c r="AG109" s="12">
        <v>1.0752688172043012</v>
      </c>
      <c r="AH109" s="12">
        <v>0</v>
      </c>
      <c r="AI109" s="12">
        <v>1.0752688172043012</v>
      </c>
      <c r="AJ109" s="12">
        <v>8.6021505376344098</v>
      </c>
      <c r="AK109" s="66">
        <v>0.35294117647058826</v>
      </c>
    </row>
    <row r="110" spans="1:37" ht="14.45" customHeight="1" x14ac:dyDescent="0.15">
      <c r="A110" s="111"/>
      <c r="B110" s="200"/>
      <c r="C110" s="110" t="s">
        <v>499</v>
      </c>
      <c r="D110" s="20">
        <v>5259</v>
      </c>
      <c r="E110" s="12">
        <v>22.741966153261075</v>
      </c>
      <c r="F110" s="12">
        <v>7.0735881346263545</v>
      </c>
      <c r="G110" s="12">
        <v>7.2827533751663811</v>
      </c>
      <c r="H110" s="12">
        <v>20.65031374786081</v>
      </c>
      <c r="I110" s="12">
        <v>15.991633390378398</v>
      </c>
      <c r="J110" s="12">
        <v>10.325156873930405</v>
      </c>
      <c r="K110" s="12">
        <v>9.1081954744247966</v>
      </c>
      <c r="L110" s="12">
        <v>5.4763262977752429</v>
      </c>
      <c r="M110" s="12">
        <v>1.3500665525765354</v>
      </c>
      <c r="N110" s="20">
        <v>4809</v>
      </c>
      <c r="O110" s="12">
        <v>26.491994177583699</v>
      </c>
      <c r="P110" s="12">
        <v>11.166562694946974</v>
      </c>
      <c r="Q110" s="12">
        <v>18.881264296111457</v>
      </c>
      <c r="R110" s="12">
        <v>9.5653982116864213</v>
      </c>
      <c r="S110" s="12">
        <v>2.6200873362445414</v>
      </c>
      <c r="T110" s="12">
        <v>0.83177375753794958</v>
      </c>
      <c r="U110" s="12">
        <v>30.442919525888957</v>
      </c>
      <c r="V110" s="20">
        <v>95</v>
      </c>
      <c r="W110" s="12">
        <v>17.894736842105264</v>
      </c>
      <c r="X110" s="12">
        <v>24.210526315789473</v>
      </c>
      <c r="Y110" s="12">
        <v>12.631578947368421</v>
      </c>
      <c r="Z110" s="12">
        <v>8.4210526315789469</v>
      </c>
      <c r="AA110" s="12">
        <v>2.1052631578947367</v>
      </c>
      <c r="AB110" s="12">
        <v>34.736842105263158</v>
      </c>
      <c r="AC110" s="66">
        <v>3.0161290322580645</v>
      </c>
      <c r="AD110" s="20">
        <v>95</v>
      </c>
      <c r="AE110" s="12">
        <v>80</v>
      </c>
      <c r="AF110" s="12">
        <v>13.684210526315791</v>
      </c>
      <c r="AG110" s="12">
        <v>0</v>
      </c>
      <c r="AH110" s="12">
        <v>0</v>
      </c>
      <c r="AI110" s="12">
        <v>0</v>
      </c>
      <c r="AJ110" s="12">
        <v>6.3157894736842106</v>
      </c>
      <c r="AK110" s="66">
        <v>0.2247191011235955</v>
      </c>
    </row>
    <row r="111" spans="1:37" ht="14.45" customHeight="1" x14ac:dyDescent="0.15">
      <c r="A111" s="111"/>
      <c r="B111" s="200"/>
      <c r="C111" s="110" t="s">
        <v>500</v>
      </c>
      <c r="D111" s="20">
        <v>2416</v>
      </c>
      <c r="E111" s="12">
        <v>21.523178807947019</v>
      </c>
      <c r="F111" s="12">
        <v>6.6639072847682108</v>
      </c>
      <c r="G111" s="12">
        <v>7.2847682119205297</v>
      </c>
      <c r="H111" s="12">
        <v>18.70860927152318</v>
      </c>
      <c r="I111" s="12">
        <v>16.100993377483444</v>
      </c>
      <c r="J111" s="12">
        <v>9.2301324503311264</v>
      </c>
      <c r="K111" s="12">
        <v>8.4850993377483448</v>
      </c>
      <c r="L111" s="12">
        <v>3.8079470198675498</v>
      </c>
      <c r="M111" s="12">
        <v>8.1953642384105958</v>
      </c>
      <c r="N111" s="20">
        <v>2196</v>
      </c>
      <c r="O111" s="12">
        <v>22.449908925318763</v>
      </c>
      <c r="P111" s="12">
        <v>10.519125683060111</v>
      </c>
      <c r="Q111" s="12">
        <v>16.165755919854281</v>
      </c>
      <c r="R111" s="12">
        <v>6.4207650273224042</v>
      </c>
      <c r="S111" s="12">
        <v>1.0928961748633881</v>
      </c>
      <c r="T111" s="12">
        <v>0.31876138433515483</v>
      </c>
      <c r="U111" s="12">
        <v>43.032786885245898</v>
      </c>
      <c r="V111" s="20">
        <v>34</v>
      </c>
      <c r="W111" s="12">
        <v>11.76470588235294</v>
      </c>
      <c r="X111" s="12">
        <v>26.47058823529412</v>
      </c>
      <c r="Y111" s="12">
        <v>8.8235294117647065</v>
      </c>
      <c r="Z111" s="12">
        <v>2.9411764705882351</v>
      </c>
      <c r="AA111" s="12">
        <v>2.9411764705882351</v>
      </c>
      <c r="AB111" s="12">
        <v>47.058823529411761</v>
      </c>
      <c r="AC111" s="66">
        <v>3</v>
      </c>
      <c r="AD111" s="20">
        <v>34</v>
      </c>
      <c r="AE111" s="12">
        <v>70.588235294117652</v>
      </c>
      <c r="AF111" s="12">
        <v>11.76470588235294</v>
      </c>
      <c r="AG111" s="12">
        <v>0</v>
      </c>
      <c r="AH111" s="12">
        <v>0</v>
      </c>
      <c r="AI111" s="12">
        <v>0</v>
      </c>
      <c r="AJ111" s="12">
        <v>17.647058823529413</v>
      </c>
      <c r="AK111" s="66">
        <v>0.17857142857142858</v>
      </c>
    </row>
    <row r="112" spans="1:37" ht="14.45" customHeight="1" x14ac:dyDescent="0.15">
      <c r="A112" s="111"/>
      <c r="B112" s="200"/>
      <c r="C112" s="110" t="s">
        <v>501</v>
      </c>
      <c r="D112" s="20">
        <v>2773</v>
      </c>
      <c r="E112" s="12">
        <v>28.597187161918502</v>
      </c>
      <c r="F112" s="12">
        <v>5.6978002163721602</v>
      </c>
      <c r="G112" s="12">
        <v>6.7075369635773523</v>
      </c>
      <c r="H112" s="12">
        <v>15.831229715109989</v>
      </c>
      <c r="I112" s="12">
        <v>11.936530833032817</v>
      </c>
      <c r="J112" s="12">
        <v>8.7270104579877383</v>
      </c>
      <c r="K112" s="12">
        <v>6.9599711503786503</v>
      </c>
      <c r="L112" s="12">
        <v>3.7143887486476741</v>
      </c>
      <c r="M112" s="12">
        <v>11.828344752975116</v>
      </c>
      <c r="N112" s="20">
        <v>2555</v>
      </c>
      <c r="O112" s="12">
        <v>17.80821917808219</v>
      </c>
      <c r="P112" s="12">
        <v>10.450097847358121</v>
      </c>
      <c r="Q112" s="12">
        <v>13.737769080234832</v>
      </c>
      <c r="R112" s="12">
        <v>7.5146771037181992</v>
      </c>
      <c r="S112" s="12">
        <v>3.0136986301369864</v>
      </c>
      <c r="T112" s="12">
        <v>0.78277886497064575</v>
      </c>
      <c r="U112" s="12">
        <v>46.692759295499023</v>
      </c>
      <c r="V112" s="20">
        <v>26</v>
      </c>
      <c r="W112" s="12">
        <v>19.230769230769234</v>
      </c>
      <c r="X112" s="12">
        <v>11.538461538461538</v>
      </c>
      <c r="Y112" s="12">
        <v>15.384615384615385</v>
      </c>
      <c r="Z112" s="12">
        <v>11.538461538461538</v>
      </c>
      <c r="AA112" s="12">
        <v>23.076923076923077</v>
      </c>
      <c r="AB112" s="12">
        <v>19.230769230769234</v>
      </c>
      <c r="AC112" s="66">
        <v>6.8571428571428568</v>
      </c>
      <c r="AD112" s="20">
        <v>26</v>
      </c>
      <c r="AE112" s="12">
        <v>65.384615384615387</v>
      </c>
      <c r="AF112" s="12">
        <v>19.230769230769234</v>
      </c>
      <c r="AG112" s="12">
        <v>3.8461538461538463</v>
      </c>
      <c r="AH112" s="12">
        <v>0</v>
      </c>
      <c r="AI112" s="12">
        <v>3.8461538461538463</v>
      </c>
      <c r="AJ112" s="12">
        <v>7.6923076923076925</v>
      </c>
      <c r="AK112" s="66">
        <v>1.0833333333333333</v>
      </c>
    </row>
    <row r="113" spans="1:37" ht="14.45" customHeight="1" x14ac:dyDescent="0.15">
      <c r="A113" s="109"/>
      <c r="B113" s="202"/>
      <c r="C113" s="108" t="s">
        <v>65</v>
      </c>
      <c r="D113" s="21">
        <v>597</v>
      </c>
      <c r="E113" s="9">
        <v>21.273031825795645</v>
      </c>
      <c r="F113" s="9">
        <v>7.3701842546063654</v>
      </c>
      <c r="G113" s="9">
        <v>6.8676716917922942</v>
      </c>
      <c r="H113" s="9">
        <v>15.912897822445563</v>
      </c>
      <c r="I113" s="9">
        <v>14.07035175879397</v>
      </c>
      <c r="J113" s="9">
        <v>14.07035175879397</v>
      </c>
      <c r="K113" s="9">
        <v>12.227805695142377</v>
      </c>
      <c r="L113" s="9">
        <v>7.0351758793969852</v>
      </c>
      <c r="M113" s="9">
        <v>1.1725293132328307</v>
      </c>
      <c r="N113" s="21">
        <v>473</v>
      </c>
      <c r="O113" s="9">
        <v>33.403805496828753</v>
      </c>
      <c r="P113" s="9">
        <v>9.3023255813953494</v>
      </c>
      <c r="Q113" s="9">
        <v>8.0338266384777999</v>
      </c>
      <c r="R113" s="9">
        <v>8.8794926004228341</v>
      </c>
      <c r="S113" s="9">
        <v>0.63424947145877375</v>
      </c>
      <c r="T113" s="9">
        <v>0</v>
      </c>
      <c r="U113" s="9">
        <v>39.746300211416489</v>
      </c>
      <c r="V113" s="21">
        <v>20</v>
      </c>
      <c r="W113" s="9">
        <v>20</v>
      </c>
      <c r="X113" s="9">
        <v>35</v>
      </c>
      <c r="Y113" s="9">
        <v>0</v>
      </c>
      <c r="Z113" s="9">
        <v>0</v>
      </c>
      <c r="AA113" s="9">
        <v>0</v>
      </c>
      <c r="AB113" s="9">
        <v>45</v>
      </c>
      <c r="AC113" s="67">
        <v>1.0909090909090908</v>
      </c>
      <c r="AD113" s="21">
        <v>20</v>
      </c>
      <c r="AE113" s="9">
        <v>65</v>
      </c>
      <c r="AF113" s="9">
        <v>0</v>
      </c>
      <c r="AG113" s="9">
        <v>5</v>
      </c>
      <c r="AH113" s="9">
        <v>0</v>
      </c>
      <c r="AI113" s="9">
        <v>0</v>
      </c>
      <c r="AJ113" s="9">
        <v>30</v>
      </c>
      <c r="AK113" s="67">
        <v>0.35714285714285715</v>
      </c>
    </row>
    <row r="114" spans="1:37" ht="14.45" customHeight="1" x14ac:dyDescent="0.15">
      <c r="A114" s="114" t="s">
        <v>733</v>
      </c>
      <c r="B114" s="17" t="s">
        <v>6</v>
      </c>
      <c r="C114" s="113" t="s">
        <v>16</v>
      </c>
      <c r="D114" s="8">
        <v>60597</v>
      </c>
      <c r="E114" s="8">
        <v>3713</v>
      </c>
      <c r="F114" s="8">
        <v>3766</v>
      </c>
      <c r="G114" s="8">
        <v>3082</v>
      </c>
      <c r="H114" s="8">
        <v>12393</v>
      </c>
      <c r="I114" s="8">
        <v>10615</v>
      </c>
      <c r="J114" s="8">
        <v>9392</v>
      </c>
      <c r="K114" s="8">
        <v>10197</v>
      </c>
      <c r="L114" s="8">
        <v>5980</v>
      </c>
      <c r="M114" s="8">
        <v>1459</v>
      </c>
      <c r="N114" s="8">
        <v>57537</v>
      </c>
      <c r="O114" s="8">
        <v>5363</v>
      </c>
      <c r="P114" s="8">
        <v>6519</v>
      </c>
      <c r="Q114" s="8">
        <v>15956</v>
      </c>
      <c r="R114" s="8">
        <v>11442</v>
      </c>
      <c r="S114" s="8">
        <v>4446</v>
      </c>
      <c r="T114" s="8">
        <v>1187</v>
      </c>
      <c r="U114" s="8">
        <v>12624</v>
      </c>
      <c r="V114" s="8">
        <v>1165</v>
      </c>
      <c r="W114" s="8">
        <v>77</v>
      </c>
      <c r="X114" s="8">
        <v>244</v>
      </c>
      <c r="Y114" s="8">
        <v>164</v>
      </c>
      <c r="Z114" s="8">
        <v>121</v>
      </c>
      <c r="AA114" s="8">
        <v>152</v>
      </c>
      <c r="AB114" s="8">
        <v>407</v>
      </c>
      <c r="AC114" s="65">
        <v>6.0079155672823221</v>
      </c>
      <c r="AD114" s="8">
        <v>1165</v>
      </c>
      <c r="AE114" s="8">
        <v>553</v>
      </c>
      <c r="AF114" s="8">
        <v>373</v>
      </c>
      <c r="AG114" s="8">
        <v>49</v>
      </c>
      <c r="AH114" s="8">
        <v>23</v>
      </c>
      <c r="AI114" s="8">
        <v>21</v>
      </c>
      <c r="AJ114" s="8">
        <v>146</v>
      </c>
      <c r="AK114" s="65">
        <v>1.2453385672227675</v>
      </c>
    </row>
    <row r="115" spans="1:37" ht="14.45" customHeight="1" x14ac:dyDescent="0.15">
      <c r="A115" s="111" t="s">
        <v>503</v>
      </c>
      <c r="B115" s="18" t="s">
        <v>7</v>
      </c>
      <c r="C115" s="112"/>
      <c r="D115" s="28">
        <v>99.999999999999986</v>
      </c>
      <c r="E115" s="28">
        <v>6.127366041223163</v>
      </c>
      <c r="F115" s="28">
        <v>6.2148291169529841</v>
      </c>
      <c r="G115" s="28">
        <v>5.0860603660247206</v>
      </c>
      <c r="H115" s="28">
        <v>20.451507500371306</v>
      </c>
      <c r="I115" s="28">
        <v>17.517368846642572</v>
      </c>
      <c r="J115" s="28">
        <v>15.499117118009142</v>
      </c>
      <c r="K115" s="28">
        <v>16.827565721075302</v>
      </c>
      <c r="L115" s="28">
        <v>9.8684753370628897</v>
      </c>
      <c r="M115" s="28">
        <v>2.4077099526379193</v>
      </c>
      <c r="N115" s="28">
        <v>100</v>
      </c>
      <c r="O115" s="28">
        <v>9.3209586874532917</v>
      </c>
      <c r="P115" s="28">
        <v>11.330100630898379</v>
      </c>
      <c r="Q115" s="28">
        <v>27.731720458139979</v>
      </c>
      <c r="R115" s="28">
        <v>19.886334011158038</v>
      </c>
      <c r="S115" s="28">
        <v>7.7272016267792898</v>
      </c>
      <c r="T115" s="28">
        <v>2.0630203173610027</v>
      </c>
      <c r="U115" s="28">
        <v>21.940664268210021</v>
      </c>
      <c r="V115" s="28">
        <v>100</v>
      </c>
      <c r="W115" s="28">
        <v>6.6094420600858363</v>
      </c>
      <c r="X115" s="28">
        <v>20.944206008583691</v>
      </c>
      <c r="Y115" s="28">
        <v>14.07725321888412</v>
      </c>
      <c r="Z115" s="28">
        <v>10.386266094420602</v>
      </c>
      <c r="AA115" s="28">
        <v>13.047210300429185</v>
      </c>
      <c r="AB115" s="28">
        <v>34.935622317596568</v>
      </c>
      <c r="AC115" s="29" t="s">
        <v>73</v>
      </c>
      <c r="AD115" s="28">
        <v>100</v>
      </c>
      <c r="AE115" s="28">
        <v>47.467811158798284</v>
      </c>
      <c r="AF115" s="28">
        <v>32.017167381974247</v>
      </c>
      <c r="AG115" s="28">
        <v>4.2060085836909868</v>
      </c>
      <c r="AH115" s="28">
        <v>1.9742489270386268</v>
      </c>
      <c r="AI115" s="28">
        <v>1.8025751072961373</v>
      </c>
      <c r="AJ115" s="28">
        <v>12.532188841201716</v>
      </c>
      <c r="AK115" s="29" t="s">
        <v>73</v>
      </c>
    </row>
    <row r="116" spans="1:37" ht="14.45" customHeight="1" x14ac:dyDescent="0.15">
      <c r="A116" s="111"/>
      <c r="B116" s="18" t="s">
        <v>8</v>
      </c>
      <c r="C116" s="110" t="s">
        <v>504</v>
      </c>
      <c r="D116" s="20">
        <v>4752</v>
      </c>
      <c r="E116" s="12">
        <v>14.0993265993266</v>
      </c>
      <c r="F116" s="12">
        <v>6.4183501683501687</v>
      </c>
      <c r="G116" s="12">
        <v>4.8190235690235692</v>
      </c>
      <c r="H116" s="12">
        <v>14.478114478114479</v>
      </c>
      <c r="I116" s="12">
        <v>12.584175084175083</v>
      </c>
      <c r="J116" s="12">
        <v>11.258417508417509</v>
      </c>
      <c r="K116" s="12">
        <v>14.835858585858585</v>
      </c>
      <c r="L116" s="12">
        <v>10.542929292929292</v>
      </c>
      <c r="M116" s="12">
        <v>10.963804713804713</v>
      </c>
      <c r="N116" s="20">
        <v>4569</v>
      </c>
      <c r="O116" s="12">
        <v>13.591595535128038</v>
      </c>
      <c r="P116" s="12">
        <v>8.5357846355876568</v>
      </c>
      <c r="Q116" s="12">
        <v>18.603633180126941</v>
      </c>
      <c r="R116" s="12">
        <v>14.007441453272051</v>
      </c>
      <c r="S116" s="12">
        <v>8.2293718537973284</v>
      </c>
      <c r="T116" s="12">
        <v>2.1011162179908074</v>
      </c>
      <c r="U116" s="12">
        <v>34.931057124097173</v>
      </c>
      <c r="V116" s="20">
        <v>98</v>
      </c>
      <c r="W116" s="12">
        <v>9.183673469387756</v>
      </c>
      <c r="X116" s="12">
        <v>29.591836734693878</v>
      </c>
      <c r="Y116" s="12">
        <v>14.285714285714285</v>
      </c>
      <c r="Z116" s="12">
        <v>11.224489795918368</v>
      </c>
      <c r="AA116" s="12">
        <v>9.183673469387756</v>
      </c>
      <c r="AB116" s="12">
        <v>26.530612244897959</v>
      </c>
      <c r="AC116" s="66">
        <v>4.7638888888888893</v>
      </c>
      <c r="AD116" s="20">
        <v>98</v>
      </c>
      <c r="AE116" s="12">
        <v>42.857142857142854</v>
      </c>
      <c r="AF116" s="12">
        <v>32.653061224489797</v>
      </c>
      <c r="AG116" s="12">
        <v>4.0816326530612246</v>
      </c>
      <c r="AH116" s="12">
        <v>4.0816326530612246</v>
      </c>
      <c r="AI116" s="12">
        <v>1.0204081632653061</v>
      </c>
      <c r="AJ116" s="12">
        <v>15.306122448979592</v>
      </c>
      <c r="AK116" s="66">
        <v>1.4337349397590362</v>
      </c>
    </row>
    <row r="117" spans="1:37" ht="14.45" customHeight="1" x14ac:dyDescent="0.15">
      <c r="A117" s="111"/>
      <c r="B117" s="18" t="s">
        <v>9</v>
      </c>
      <c r="C117" s="110" t="s">
        <v>505</v>
      </c>
      <c r="D117" s="20">
        <v>5442</v>
      </c>
      <c r="E117" s="12">
        <v>20.690922454979788</v>
      </c>
      <c r="F117" s="12">
        <v>7.4053656743844174</v>
      </c>
      <c r="G117" s="12">
        <v>5.6780595369349509</v>
      </c>
      <c r="H117" s="12">
        <v>16.832047041528849</v>
      </c>
      <c r="I117" s="12">
        <v>13.561190738699008</v>
      </c>
      <c r="J117" s="12">
        <v>12.679162072767364</v>
      </c>
      <c r="K117" s="12">
        <v>13.359059169423007</v>
      </c>
      <c r="L117" s="12">
        <v>8.838662256523337</v>
      </c>
      <c r="M117" s="12">
        <v>0.95553105475927969</v>
      </c>
      <c r="N117" s="20">
        <v>5040</v>
      </c>
      <c r="O117" s="12">
        <v>16.36904761904762</v>
      </c>
      <c r="P117" s="12">
        <v>9.9007936507936503</v>
      </c>
      <c r="Q117" s="12">
        <v>20.079365079365079</v>
      </c>
      <c r="R117" s="12">
        <v>14.722222222222223</v>
      </c>
      <c r="S117" s="12">
        <v>7.2619047619047628</v>
      </c>
      <c r="T117" s="12">
        <v>2.2817460317460316</v>
      </c>
      <c r="U117" s="12">
        <v>29.384920634920636</v>
      </c>
      <c r="V117" s="20">
        <v>101</v>
      </c>
      <c r="W117" s="12">
        <v>9.9009900990099009</v>
      </c>
      <c r="X117" s="12">
        <v>26.732673267326735</v>
      </c>
      <c r="Y117" s="12">
        <v>17.82178217821782</v>
      </c>
      <c r="Z117" s="12">
        <v>11.881188118811881</v>
      </c>
      <c r="AA117" s="12">
        <v>5.9405940594059405</v>
      </c>
      <c r="AB117" s="12">
        <v>27.722772277227726</v>
      </c>
      <c r="AC117" s="66">
        <v>4.493150684931507</v>
      </c>
      <c r="AD117" s="20">
        <v>101</v>
      </c>
      <c r="AE117" s="12">
        <v>46.534653465346537</v>
      </c>
      <c r="AF117" s="12">
        <v>34.653465346534652</v>
      </c>
      <c r="AG117" s="12">
        <v>3.9603960396039604</v>
      </c>
      <c r="AH117" s="12">
        <v>1.9801980198019802</v>
      </c>
      <c r="AI117" s="12">
        <v>0</v>
      </c>
      <c r="AJ117" s="12">
        <v>12.871287128712872</v>
      </c>
      <c r="AK117" s="66">
        <v>0.98863636363636365</v>
      </c>
    </row>
    <row r="118" spans="1:37" ht="14.45" customHeight="1" x14ac:dyDescent="0.15">
      <c r="A118" s="111"/>
      <c r="B118" s="18"/>
      <c r="C118" s="110" t="s">
        <v>506</v>
      </c>
      <c r="D118" s="20">
        <v>13010</v>
      </c>
      <c r="E118" s="12">
        <v>7.5249807840122989</v>
      </c>
      <c r="F118" s="12">
        <v>6.9100691775557266</v>
      </c>
      <c r="G118" s="12">
        <v>5.2728670253651035</v>
      </c>
      <c r="H118" s="12">
        <v>19.877017678708686</v>
      </c>
      <c r="I118" s="12">
        <v>17.279016141429672</v>
      </c>
      <c r="J118" s="12">
        <v>15.249807840122983</v>
      </c>
      <c r="K118" s="12">
        <v>16.825518831667949</v>
      </c>
      <c r="L118" s="12">
        <v>10.007686395080707</v>
      </c>
      <c r="M118" s="12">
        <v>1.0530361260568792</v>
      </c>
      <c r="N118" s="20">
        <v>12389</v>
      </c>
      <c r="O118" s="12">
        <v>12.833965614658164</v>
      </c>
      <c r="P118" s="12">
        <v>11.211558640729679</v>
      </c>
      <c r="Q118" s="12">
        <v>25.32892081685366</v>
      </c>
      <c r="R118" s="12">
        <v>20.687706836709985</v>
      </c>
      <c r="S118" s="12">
        <v>8.8788441359270323</v>
      </c>
      <c r="T118" s="12">
        <v>2.9058035353943015</v>
      </c>
      <c r="U118" s="12">
        <v>18.153200419727177</v>
      </c>
      <c r="V118" s="20">
        <v>247</v>
      </c>
      <c r="W118" s="12">
        <v>6.8825910931174086</v>
      </c>
      <c r="X118" s="12">
        <v>23.886639676113361</v>
      </c>
      <c r="Y118" s="12">
        <v>12.955465587044534</v>
      </c>
      <c r="Z118" s="12">
        <v>10.121457489878543</v>
      </c>
      <c r="AA118" s="12">
        <v>11.336032388663968</v>
      </c>
      <c r="AB118" s="12">
        <v>34.817813765182187</v>
      </c>
      <c r="AC118" s="66">
        <v>5.8695652173913047</v>
      </c>
      <c r="AD118" s="20">
        <v>247</v>
      </c>
      <c r="AE118" s="12">
        <v>49.797570850202426</v>
      </c>
      <c r="AF118" s="12">
        <v>26.720647773279353</v>
      </c>
      <c r="AG118" s="12">
        <v>4.048582995951417</v>
      </c>
      <c r="AH118" s="12">
        <v>1.6194331983805668</v>
      </c>
      <c r="AI118" s="12">
        <v>2.834008097165992</v>
      </c>
      <c r="AJ118" s="12">
        <v>14.979757085020243</v>
      </c>
      <c r="AK118" s="66">
        <v>1.3333333333333333</v>
      </c>
    </row>
    <row r="119" spans="1:37" ht="14.45" customHeight="1" x14ac:dyDescent="0.15">
      <c r="A119" s="111"/>
      <c r="B119" s="18"/>
      <c r="C119" s="110" t="s">
        <v>507</v>
      </c>
      <c r="D119" s="20">
        <v>10741</v>
      </c>
      <c r="E119" s="12">
        <v>3.2399217949911554</v>
      </c>
      <c r="F119" s="12">
        <v>6.2005399869658318</v>
      </c>
      <c r="G119" s="12">
        <v>5.5022809794246346</v>
      </c>
      <c r="H119" s="12">
        <v>21.552928032771625</v>
      </c>
      <c r="I119" s="12">
        <v>17.540266269434877</v>
      </c>
      <c r="J119" s="12">
        <v>15.054464202588214</v>
      </c>
      <c r="K119" s="12">
        <v>16.935108462899169</v>
      </c>
      <c r="L119" s="12">
        <v>10.157341029699284</v>
      </c>
      <c r="M119" s="12">
        <v>3.8171492412252115</v>
      </c>
      <c r="N119" s="20">
        <v>9549</v>
      </c>
      <c r="O119" s="12">
        <v>7.6552518588333855</v>
      </c>
      <c r="P119" s="12">
        <v>12.032673578385172</v>
      </c>
      <c r="Q119" s="12">
        <v>28.432296575557647</v>
      </c>
      <c r="R119" s="12">
        <v>20.881767724369045</v>
      </c>
      <c r="S119" s="12">
        <v>8.7129542360456593</v>
      </c>
      <c r="T119" s="12">
        <v>1.8850141376060319</v>
      </c>
      <c r="U119" s="12">
        <v>20.400041889203059</v>
      </c>
      <c r="V119" s="20">
        <v>210</v>
      </c>
      <c r="W119" s="12">
        <v>7.6190476190476195</v>
      </c>
      <c r="X119" s="12">
        <v>17.61904761904762</v>
      </c>
      <c r="Y119" s="12">
        <v>12.857142857142856</v>
      </c>
      <c r="Z119" s="12">
        <v>9.5238095238095237</v>
      </c>
      <c r="AA119" s="12">
        <v>14.761904761904763</v>
      </c>
      <c r="AB119" s="12">
        <v>37.61904761904762</v>
      </c>
      <c r="AC119" s="66">
        <v>6.1679389312977095</v>
      </c>
      <c r="AD119" s="20">
        <v>210</v>
      </c>
      <c r="AE119" s="12">
        <v>43.80952380952381</v>
      </c>
      <c r="AF119" s="12">
        <v>32.857142857142854</v>
      </c>
      <c r="AG119" s="12">
        <v>4.7619047619047619</v>
      </c>
      <c r="AH119" s="12">
        <v>2.8571428571428572</v>
      </c>
      <c r="AI119" s="12">
        <v>1.4285714285714286</v>
      </c>
      <c r="AJ119" s="12">
        <v>14.285714285714285</v>
      </c>
      <c r="AK119" s="66">
        <v>1.3666666666666667</v>
      </c>
    </row>
    <row r="120" spans="1:37" ht="14.45" customHeight="1" x14ac:dyDescent="0.15">
      <c r="A120" s="111"/>
      <c r="B120" s="18"/>
      <c r="C120" s="110" t="s">
        <v>508</v>
      </c>
      <c r="D120" s="20">
        <v>15491</v>
      </c>
      <c r="E120" s="12">
        <v>3.1373055322445289</v>
      </c>
      <c r="F120" s="12">
        <v>6.3972629268607584</v>
      </c>
      <c r="G120" s="12">
        <v>5.3063068878703756</v>
      </c>
      <c r="H120" s="12">
        <v>22.819701762313603</v>
      </c>
      <c r="I120" s="12">
        <v>18.423600800464786</v>
      </c>
      <c r="J120" s="12">
        <v>16.048027887160288</v>
      </c>
      <c r="K120" s="12">
        <v>17.222903621457618</v>
      </c>
      <c r="L120" s="12">
        <v>9.4248273190885019</v>
      </c>
      <c r="M120" s="12">
        <v>1.2200632625395391</v>
      </c>
      <c r="N120" s="20">
        <v>15334</v>
      </c>
      <c r="O120" s="12">
        <v>6.0845180644319807</v>
      </c>
      <c r="P120" s="12">
        <v>11.236467979653058</v>
      </c>
      <c r="Q120" s="12">
        <v>29.255249771749053</v>
      </c>
      <c r="R120" s="12">
        <v>18.703534628929177</v>
      </c>
      <c r="S120" s="12">
        <v>6.4431981218207905</v>
      </c>
      <c r="T120" s="12">
        <v>1.5390635189774358</v>
      </c>
      <c r="U120" s="12">
        <v>26.737967914438503</v>
      </c>
      <c r="V120" s="20">
        <v>262</v>
      </c>
      <c r="W120" s="12">
        <v>3.0534351145038165</v>
      </c>
      <c r="X120" s="12">
        <v>16.030534351145036</v>
      </c>
      <c r="Y120" s="12">
        <v>14.885496183206106</v>
      </c>
      <c r="Z120" s="12">
        <v>12.213740458015266</v>
      </c>
      <c r="AA120" s="12">
        <v>20.992366412213741</v>
      </c>
      <c r="AB120" s="12">
        <v>32.824427480916029</v>
      </c>
      <c r="AC120" s="66">
        <v>8.107954545454545</v>
      </c>
      <c r="AD120" s="20">
        <v>262</v>
      </c>
      <c r="AE120" s="12">
        <v>45.419847328244273</v>
      </c>
      <c r="AF120" s="12">
        <v>36.25954198473282</v>
      </c>
      <c r="AG120" s="12">
        <v>4.5801526717557248</v>
      </c>
      <c r="AH120" s="12">
        <v>2.6717557251908395</v>
      </c>
      <c r="AI120" s="12">
        <v>3.0534351145038165</v>
      </c>
      <c r="AJ120" s="12">
        <v>8.015267175572518</v>
      </c>
      <c r="AK120" s="66">
        <v>1.4771784232365146</v>
      </c>
    </row>
    <row r="121" spans="1:37" ht="14.45" customHeight="1" x14ac:dyDescent="0.15">
      <c r="A121" s="111"/>
      <c r="B121" s="18"/>
      <c r="C121" s="110" t="s">
        <v>10</v>
      </c>
      <c r="D121" s="20">
        <v>10870</v>
      </c>
      <c r="E121" s="12">
        <v>0.53357865685372585</v>
      </c>
      <c r="F121" s="12">
        <v>4.4434222631094755</v>
      </c>
      <c r="G121" s="12">
        <v>3.7994480220791167</v>
      </c>
      <c r="H121" s="12">
        <v>21.159153633854647</v>
      </c>
      <c r="I121" s="12">
        <v>20.708371665133395</v>
      </c>
      <c r="J121" s="12">
        <v>18.804047838086476</v>
      </c>
      <c r="K121" s="12">
        <v>18.776448942042318</v>
      </c>
      <c r="L121" s="12">
        <v>10.395584176632934</v>
      </c>
      <c r="M121" s="12">
        <v>1.3799448022079117</v>
      </c>
      <c r="N121" s="20">
        <v>10499</v>
      </c>
      <c r="O121" s="12">
        <v>5.9910467663587008</v>
      </c>
      <c r="P121" s="12">
        <v>12.867892180207638</v>
      </c>
      <c r="Q121" s="12">
        <v>35.374797599771405</v>
      </c>
      <c r="R121" s="12">
        <v>25.0119058957996</v>
      </c>
      <c r="S121" s="12">
        <v>7.4578531288694156</v>
      </c>
      <c r="T121" s="12">
        <v>1.904943327935994</v>
      </c>
      <c r="U121" s="12">
        <v>11.391561101057244</v>
      </c>
      <c r="V121" s="20">
        <v>240</v>
      </c>
      <c r="W121" s="12">
        <v>6.666666666666667</v>
      </c>
      <c r="X121" s="12">
        <v>20</v>
      </c>
      <c r="Y121" s="12">
        <v>14.166666666666666</v>
      </c>
      <c r="Z121" s="12">
        <v>8.75</v>
      </c>
      <c r="AA121" s="12">
        <v>9.5833333333333339</v>
      </c>
      <c r="AB121" s="12">
        <v>40.833333333333336</v>
      </c>
      <c r="AC121" s="66">
        <v>4.929577464788732</v>
      </c>
      <c r="AD121" s="20">
        <v>240</v>
      </c>
      <c r="AE121" s="12">
        <v>52.916666666666664</v>
      </c>
      <c r="AF121" s="12">
        <v>31.25</v>
      </c>
      <c r="AG121" s="12">
        <v>3.75</v>
      </c>
      <c r="AH121" s="12">
        <v>0</v>
      </c>
      <c r="AI121" s="12">
        <v>0.83333333333333337</v>
      </c>
      <c r="AJ121" s="12">
        <v>11.25</v>
      </c>
      <c r="AK121" s="66">
        <v>0.84507042253521125</v>
      </c>
    </row>
    <row r="122" spans="1:37" ht="14.45" customHeight="1" x14ac:dyDescent="0.15">
      <c r="A122" s="111"/>
      <c r="B122" s="19"/>
      <c r="C122" s="108" t="s">
        <v>66</v>
      </c>
      <c r="D122" s="20">
        <v>291</v>
      </c>
      <c r="E122" s="12">
        <v>15.807560137457044</v>
      </c>
      <c r="F122" s="12">
        <v>6.5292096219931279</v>
      </c>
      <c r="G122" s="12">
        <v>10.996563573883162</v>
      </c>
      <c r="H122" s="12">
        <v>18.213058419243985</v>
      </c>
      <c r="I122" s="12">
        <v>14.432989690721648</v>
      </c>
      <c r="J122" s="12">
        <v>12.371134020618557</v>
      </c>
      <c r="K122" s="12">
        <v>16.494845360824741</v>
      </c>
      <c r="L122" s="12">
        <v>5.1546391752577314</v>
      </c>
      <c r="M122" s="12">
        <v>0</v>
      </c>
      <c r="N122" s="20">
        <v>157</v>
      </c>
      <c r="O122" s="12">
        <v>21.656050955414013</v>
      </c>
      <c r="P122" s="12">
        <v>11.464968152866243</v>
      </c>
      <c r="Q122" s="12">
        <v>26.114649681528661</v>
      </c>
      <c r="R122" s="12">
        <v>5.7324840764331215</v>
      </c>
      <c r="S122" s="12">
        <v>0.63694267515923575</v>
      </c>
      <c r="T122" s="12">
        <v>0</v>
      </c>
      <c r="U122" s="12">
        <v>34.394904458598724</v>
      </c>
      <c r="V122" s="20">
        <v>7</v>
      </c>
      <c r="W122" s="12">
        <v>14.285714285714285</v>
      </c>
      <c r="X122" s="12">
        <v>28.571428571428569</v>
      </c>
      <c r="Y122" s="12">
        <v>0</v>
      </c>
      <c r="Z122" s="12">
        <v>0</v>
      </c>
      <c r="AA122" s="12">
        <v>0</v>
      </c>
      <c r="AB122" s="12">
        <v>57.142857142857139</v>
      </c>
      <c r="AC122" s="66">
        <v>1</v>
      </c>
      <c r="AD122" s="20">
        <v>7</v>
      </c>
      <c r="AE122" s="12">
        <v>42.857142857142854</v>
      </c>
      <c r="AF122" s="12">
        <v>14.285714285714285</v>
      </c>
      <c r="AG122" s="12">
        <v>0</v>
      </c>
      <c r="AH122" s="12">
        <v>0</v>
      </c>
      <c r="AI122" s="12">
        <v>0</v>
      </c>
      <c r="AJ122" s="12">
        <v>42.857142857142854</v>
      </c>
      <c r="AK122" s="66">
        <v>0.25</v>
      </c>
    </row>
    <row r="123" spans="1:37" ht="14.45" customHeight="1" x14ac:dyDescent="0.15">
      <c r="A123" s="111"/>
      <c r="B123" s="11" t="s">
        <v>2</v>
      </c>
      <c r="C123" s="113" t="s">
        <v>16</v>
      </c>
      <c r="D123" s="8">
        <v>21421</v>
      </c>
      <c r="E123" s="8">
        <v>1220</v>
      </c>
      <c r="F123" s="8">
        <v>496</v>
      </c>
      <c r="G123" s="8">
        <v>601</v>
      </c>
      <c r="H123" s="8">
        <v>3377</v>
      </c>
      <c r="I123" s="8">
        <v>4013</v>
      </c>
      <c r="J123" s="8">
        <v>3949</v>
      </c>
      <c r="K123" s="8">
        <v>4335</v>
      </c>
      <c r="L123" s="8">
        <v>3236</v>
      </c>
      <c r="M123" s="8">
        <v>194</v>
      </c>
      <c r="N123" s="8">
        <v>19079</v>
      </c>
      <c r="O123" s="8">
        <v>2031</v>
      </c>
      <c r="P123" s="8">
        <v>1926</v>
      </c>
      <c r="Q123" s="8">
        <v>3904</v>
      </c>
      <c r="R123" s="8">
        <v>3517</v>
      </c>
      <c r="S123" s="8">
        <v>1616</v>
      </c>
      <c r="T123" s="8">
        <v>490</v>
      </c>
      <c r="U123" s="8">
        <v>5595</v>
      </c>
      <c r="V123" s="8">
        <v>835</v>
      </c>
      <c r="W123" s="8">
        <v>187</v>
      </c>
      <c r="X123" s="8">
        <v>222</v>
      </c>
      <c r="Y123" s="8">
        <v>57</v>
      </c>
      <c r="Z123" s="8">
        <v>39</v>
      </c>
      <c r="AA123" s="8">
        <v>44</v>
      </c>
      <c r="AB123" s="8">
        <v>286</v>
      </c>
      <c r="AC123" s="65">
        <v>3.1147540983606556</v>
      </c>
      <c r="AD123" s="8">
        <v>835</v>
      </c>
      <c r="AE123" s="8">
        <v>526</v>
      </c>
      <c r="AF123" s="8">
        <v>107</v>
      </c>
      <c r="AG123" s="8">
        <v>15</v>
      </c>
      <c r="AH123" s="8">
        <v>8</v>
      </c>
      <c r="AI123" s="8">
        <v>19</v>
      </c>
      <c r="AJ123" s="8">
        <v>160</v>
      </c>
      <c r="AK123" s="65">
        <v>0.89629629629629626</v>
      </c>
    </row>
    <row r="124" spans="1:37" ht="14.45" customHeight="1" x14ac:dyDescent="0.15">
      <c r="A124" s="111"/>
      <c r="B124" s="11" t="s">
        <v>3</v>
      </c>
      <c r="C124" s="112"/>
      <c r="D124" s="28">
        <v>100</v>
      </c>
      <c r="E124" s="28">
        <v>5.695345688810046</v>
      </c>
      <c r="F124" s="28">
        <v>2.3154848046309695</v>
      </c>
      <c r="G124" s="28">
        <v>2.805657999159703</v>
      </c>
      <c r="H124" s="28">
        <v>15.764903599271744</v>
      </c>
      <c r="I124" s="28">
        <v>18.733952663274355</v>
      </c>
      <c r="J124" s="28">
        <v>18.43518043041875</v>
      </c>
      <c r="K124" s="28">
        <v>20.237150459829138</v>
      </c>
      <c r="L124" s="28">
        <v>15.106671023761727</v>
      </c>
      <c r="M124" s="28">
        <v>0.9056533308435647</v>
      </c>
      <c r="N124" s="28">
        <v>100.00000000000001</v>
      </c>
      <c r="O124" s="28">
        <v>10.645212013208241</v>
      </c>
      <c r="P124" s="28">
        <v>10.094868703810473</v>
      </c>
      <c r="Q124" s="28">
        <v>20.462288379894126</v>
      </c>
      <c r="R124" s="28">
        <v>18.433880182399498</v>
      </c>
      <c r="S124" s="28">
        <v>8.4700455998742061</v>
      </c>
      <c r="T124" s="28">
        <v>2.56826877718958</v>
      </c>
      <c r="U124" s="28">
        <v>29.325436343623878</v>
      </c>
      <c r="V124" s="28">
        <v>100</v>
      </c>
      <c r="W124" s="28">
        <v>22.395209580838323</v>
      </c>
      <c r="X124" s="28">
        <v>26.586826347305387</v>
      </c>
      <c r="Y124" s="28">
        <v>6.8263473053892216</v>
      </c>
      <c r="Z124" s="28">
        <v>4.6706586826347305</v>
      </c>
      <c r="AA124" s="28">
        <v>5.2694610778443112</v>
      </c>
      <c r="AB124" s="28">
        <v>34.251497005988021</v>
      </c>
      <c r="AC124" s="29" t="s">
        <v>73</v>
      </c>
      <c r="AD124" s="28">
        <v>100</v>
      </c>
      <c r="AE124" s="28">
        <v>62.994011976047901</v>
      </c>
      <c r="AF124" s="28">
        <v>12.81437125748503</v>
      </c>
      <c r="AG124" s="28">
        <v>1.7964071856287425</v>
      </c>
      <c r="AH124" s="28">
        <v>0.95808383233532934</v>
      </c>
      <c r="AI124" s="28">
        <v>2.2754491017964074</v>
      </c>
      <c r="AJ124" s="28">
        <v>19.161676646706589</v>
      </c>
      <c r="AK124" s="29" t="s">
        <v>73</v>
      </c>
    </row>
    <row r="125" spans="1:37" ht="14.45" customHeight="1" x14ac:dyDescent="0.15">
      <c r="A125" s="111"/>
      <c r="B125" s="11" t="s">
        <v>4</v>
      </c>
      <c r="C125" s="110" t="s">
        <v>504</v>
      </c>
      <c r="D125" s="20">
        <v>2045</v>
      </c>
      <c r="E125" s="12">
        <v>14.229828850855746</v>
      </c>
      <c r="F125" s="12">
        <v>3.2762836185819073</v>
      </c>
      <c r="G125" s="12">
        <v>4.2053789731051348</v>
      </c>
      <c r="H125" s="12">
        <v>15.599022004889976</v>
      </c>
      <c r="I125" s="12">
        <v>15.647921760391197</v>
      </c>
      <c r="J125" s="12">
        <v>15.501222493887532</v>
      </c>
      <c r="K125" s="12">
        <v>17.457212713936428</v>
      </c>
      <c r="L125" s="12">
        <v>13.594132029339853</v>
      </c>
      <c r="M125" s="12">
        <v>0.48899755501222492</v>
      </c>
      <c r="N125" s="20">
        <v>1550</v>
      </c>
      <c r="O125" s="12">
        <v>17.612903225806452</v>
      </c>
      <c r="P125" s="12">
        <v>9.1612903225806459</v>
      </c>
      <c r="Q125" s="12">
        <v>13.612903225806452</v>
      </c>
      <c r="R125" s="12">
        <v>13.741935483870968</v>
      </c>
      <c r="S125" s="12">
        <v>5.806451612903226</v>
      </c>
      <c r="T125" s="12">
        <v>1.6129032258064515</v>
      </c>
      <c r="U125" s="12">
        <v>38.451612903225808</v>
      </c>
      <c r="V125" s="20">
        <v>83</v>
      </c>
      <c r="W125" s="12">
        <v>30.120481927710845</v>
      </c>
      <c r="X125" s="12">
        <v>21.686746987951807</v>
      </c>
      <c r="Y125" s="12">
        <v>2.4096385542168677</v>
      </c>
      <c r="Z125" s="12">
        <v>3.6144578313253009</v>
      </c>
      <c r="AA125" s="12">
        <v>2.4096385542168677</v>
      </c>
      <c r="AB125" s="12">
        <v>39.75903614457831</v>
      </c>
      <c r="AC125" s="66">
        <v>2</v>
      </c>
      <c r="AD125" s="20">
        <v>83</v>
      </c>
      <c r="AE125" s="12">
        <v>66.265060240963862</v>
      </c>
      <c r="AF125" s="12">
        <v>8.4337349397590362</v>
      </c>
      <c r="AG125" s="12">
        <v>4.8192771084337354</v>
      </c>
      <c r="AH125" s="12">
        <v>0</v>
      </c>
      <c r="AI125" s="12">
        <v>0</v>
      </c>
      <c r="AJ125" s="12">
        <v>20.481927710843372</v>
      </c>
      <c r="AK125" s="66">
        <v>0.42424242424242425</v>
      </c>
    </row>
    <row r="126" spans="1:37" ht="14.45" customHeight="1" x14ac:dyDescent="0.15">
      <c r="A126" s="111"/>
      <c r="B126" s="11"/>
      <c r="C126" s="110" t="s">
        <v>505</v>
      </c>
      <c r="D126" s="20">
        <v>1851</v>
      </c>
      <c r="E126" s="12">
        <v>1.8368449486763911</v>
      </c>
      <c r="F126" s="12">
        <v>2.9173419773095626</v>
      </c>
      <c r="G126" s="12">
        <v>3.1874662344678555</v>
      </c>
      <c r="H126" s="12">
        <v>17.287952458130739</v>
      </c>
      <c r="I126" s="12">
        <v>20.31334413830362</v>
      </c>
      <c r="J126" s="12">
        <v>18.152350081037277</v>
      </c>
      <c r="K126" s="12">
        <v>19.502971366828742</v>
      </c>
      <c r="L126" s="12">
        <v>15.451107509454348</v>
      </c>
      <c r="M126" s="12">
        <v>1.3506212857914641</v>
      </c>
      <c r="N126" s="20">
        <v>1617</v>
      </c>
      <c r="O126" s="12">
        <v>11.069882498453927</v>
      </c>
      <c r="P126" s="12">
        <v>10.142238713667286</v>
      </c>
      <c r="Q126" s="12">
        <v>18.923933209647494</v>
      </c>
      <c r="R126" s="12">
        <v>17.068645640074212</v>
      </c>
      <c r="S126" s="12">
        <v>11.131725417439704</v>
      </c>
      <c r="T126" s="12">
        <v>2.4118738404452689</v>
      </c>
      <c r="U126" s="12">
        <v>29.251700680272108</v>
      </c>
      <c r="V126" s="20">
        <v>77</v>
      </c>
      <c r="W126" s="12">
        <v>25.97402597402597</v>
      </c>
      <c r="X126" s="12">
        <v>27.27272727272727</v>
      </c>
      <c r="Y126" s="12">
        <v>5.1948051948051948</v>
      </c>
      <c r="Z126" s="12">
        <v>3.8961038961038961</v>
      </c>
      <c r="AA126" s="12">
        <v>5.1948051948051948</v>
      </c>
      <c r="AB126" s="12">
        <v>32.467532467532465</v>
      </c>
      <c r="AC126" s="66">
        <v>2.9038461538461537</v>
      </c>
      <c r="AD126" s="20">
        <v>77</v>
      </c>
      <c r="AE126" s="12">
        <v>59.740259740259738</v>
      </c>
      <c r="AF126" s="12">
        <v>6.4935064935064926</v>
      </c>
      <c r="AG126" s="12">
        <v>3.8961038961038961</v>
      </c>
      <c r="AH126" s="12">
        <v>1.2987012987012987</v>
      </c>
      <c r="AI126" s="12">
        <v>0</v>
      </c>
      <c r="AJ126" s="12">
        <v>28.571428571428569</v>
      </c>
      <c r="AK126" s="66">
        <v>0.58181818181818179</v>
      </c>
    </row>
    <row r="127" spans="1:37" ht="14.45" customHeight="1" x14ac:dyDescent="0.15">
      <c r="A127" s="111"/>
      <c r="B127" s="11"/>
      <c r="C127" s="110" t="s">
        <v>506</v>
      </c>
      <c r="D127" s="20">
        <v>5192</v>
      </c>
      <c r="E127" s="12">
        <v>12.654083204930663</v>
      </c>
      <c r="F127" s="12">
        <v>2.8312788906009247</v>
      </c>
      <c r="G127" s="12">
        <v>3.6402157164869031</v>
      </c>
      <c r="H127" s="12">
        <v>15.350539291217258</v>
      </c>
      <c r="I127" s="12">
        <v>16.409861325115564</v>
      </c>
      <c r="J127" s="12">
        <v>16.81432973805855</v>
      </c>
      <c r="K127" s="12">
        <v>17.931432973805855</v>
      </c>
      <c r="L127" s="12">
        <v>14.002311248073958</v>
      </c>
      <c r="M127" s="12">
        <v>0.36594761171032358</v>
      </c>
      <c r="N127" s="20">
        <v>4915</v>
      </c>
      <c r="O127" s="12">
        <v>19.63377416073245</v>
      </c>
      <c r="P127" s="12">
        <v>10.76297049847406</v>
      </c>
      <c r="Q127" s="12">
        <v>19.877924720244149</v>
      </c>
      <c r="R127" s="12">
        <v>14.181078331637845</v>
      </c>
      <c r="S127" s="12">
        <v>6.876907426246186</v>
      </c>
      <c r="T127" s="12">
        <v>2.1973550356052902</v>
      </c>
      <c r="U127" s="12">
        <v>26.469989827060019</v>
      </c>
      <c r="V127" s="20">
        <v>170</v>
      </c>
      <c r="W127" s="12">
        <v>15.882352941176469</v>
      </c>
      <c r="X127" s="12">
        <v>22.941176470588236</v>
      </c>
      <c r="Y127" s="12">
        <v>10.588235294117647</v>
      </c>
      <c r="Z127" s="12">
        <v>5.8823529411764701</v>
      </c>
      <c r="AA127" s="12">
        <v>8.8235294117647065</v>
      </c>
      <c r="AB127" s="12">
        <v>35.882352941176471</v>
      </c>
      <c r="AC127" s="66">
        <v>4.5321100917431192</v>
      </c>
      <c r="AD127" s="20">
        <v>170</v>
      </c>
      <c r="AE127" s="12">
        <v>54.705882352941181</v>
      </c>
      <c r="AF127" s="12">
        <v>16.470588235294116</v>
      </c>
      <c r="AG127" s="12">
        <v>1.1764705882352942</v>
      </c>
      <c r="AH127" s="12">
        <v>2.3529411764705883</v>
      </c>
      <c r="AI127" s="12">
        <v>4.117647058823529</v>
      </c>
      <c r="AJ127" s="12">
        <v>21.176470588235293</v>
      </c>
      <c r="AK127" s="66">
        <v>1.6343283582089552</v>
      </c>
    </row>
    <row r="128" spans="1:37" ht="14.45" customHeight="1" x14ac:dyDescent="0.15">
      <c r="A128" s="111"/>
      <c r="B128" s="11"/>
      <c r="C128" s="110" t="s">
        <v>507</v>
      </c>
      <c r="D128" s="20">
        <v>3793</v>
      </c>
      <c r="E128" s="12">
        <v>2.8473503822831532</v>
      </c>
      <c r="F128" s="12">
        <v>3.1637226469812809</v>
      </c>
      <c r="G128" s="12">
        <v>3.0846295808067494</v>
      </c>
      <c r="H128" s="12">
        <v>16.556815185868707</v>
      </c>
      <c r="I128" s="12">
        <v>19.957817031373583</v>
      </c>
      <c r="J128" s="12">
        <v>17.558660690746112</v>
      </c>
      <c r="K128" s="12">
        <v>21.196941734774587</v>
      </c>
      <c r="L128" s="12">
        <v>14.895860796203534</v>
      </c>
      <c r="M128" s="12">
        <v>0.73820195096229901</v>
      </c>
      <c r="N128" s="20">
        <v>3343</v>
      </c>
      <c r="O128" s="12">
        <v>6.7304816033502846</v>
      </c>
      <c r="P128" s="12">
        <v>10.679030810649119</v>
      </c>
      <c r="Q128" s="12">
        <v>20.879449596171103</v>
      </c>
      <c r="R128" s="12">
        <v>19.144481005085254</v>
      </c>
      <c r="S128" s="12">
        <v>9.9910260245288658</v>
      </c>
      <c r="T128" s="12">
        <v>3.0511516601854622</v>
      </c>
      <c r="U128" s="12">
        <v>29.524379300029914</v>
      </c>
      <c r="V128" s="20">
        <v>130</v>
      </c>
      <c r="W128" s="12">
        <v>22.30769230769231</v>
      </c>
      <c r="X128" s="12">
        <v>36.923076923076927</v>
      </c>
      <c r="Y128" s="12">
        <v>5.384615384615385</v>
      </c>
      <c r="Z128" s="12">
        <v>2.3076923076923079</v>
      </c>
      <c r="AA128" s="12">
        <v>6.1538461538461542</v>
      </c>
      <c r="AB128" s="12">
        <v>26.923076923076923</v>
      </c>
      <c r="AC128" s="66">
        <v>3.2736842105263158</v>
      </c>
      <c r="AD128" s="20">
        <v>130</v>
      </c>
      <c r="AE128" s="12">
        <v>66.153846153846146</v>
      </c>
      <c r="AF128" s="12">
        <v>10.76923076923077</v>
      </c>
      <c r="AG128" s="12">
        <v>0.76923076923076927</v>
      </c>
      <c r="AH128" s="12">
        <v>1.5384615384615385</v>
      </c>
      <c r="AI128" s="12">
        <v>3.8461538461538463</v>
      </c>
      <c r="AJ128" s="12">
        <v>16.923076923076923</v>
      </c>
      <c r="AK128" s="66">
        <v>1.0185185185185186</v>
      </c>
    </row>
    <row r="129" spans="1:37" ht="14.45" customHeight="1" x14ac:dyDescent="0.15">
      <c r="A129" s="111"/>
      <c r="B129" s="11"/>
      <c r="C129" s="110" t="s">
        <v>508</v>
      </c>
      <c r="D129" s="20">
        <v>3009</v>
      </c>
      <c r="E129" s="12">
        <v>1.6616816218012629</v>
      </c>
      <c r="F129" s="12">
        <v>2.0937188434695915</v>
      </c>
      <c r="G129" s="12">
        <v>2.3595879029577933</v>
      </c>
      <c r="H129" s="12">
        <v>18.07909604519774</v>
      </c>
      <c r="I129" s="12">
        <v>19.973413094051178</v>
      </c>
      <c r="J129" s="12">
        <v>19.607843137254903</v>
      </c>
      <c r="K129" s="12">
        <v>21.568627450980394</v>
      </c>
      <c r="L129" s="12">
        <v>13.958125623130607</v>
      </c>
      <c r="M129" s="12">
        <v>0.69790628115653042</v>
      </c>
      <c r="N129" s="20">
        <v>2729</v>
      </c>
      <c r="O129" s="12">
        <v>4.1407108831073653</v>
      </c>
      <c r="P129" s="12">
        <v>10.44338585562477</v>
      </c>
      <c r="Q129" s="12">
        <v>23.891535360938075</v>
      </c>
      <c r="R129" s="12">
        <v>16.965921582997435</v>
      </c>
      <c r="S129" s="12">
        <v>4.4705020153902524</v>
      </c>
      <c r="T129" s="12">
        <v>2.0886771711249539</v>
      </c>
      <c r="U129" s="12">
        <v>37.999267130817152</v>
      </c>
      <c r="V129" s="20">
        <v>83</v>
      </c>
      <c r="W129" s="12">
        <v>16.867469879518072</v>
      </c>
      <c r="X129" s="12">
        <v>16.867469879518072</v>
      </c>
      <c r="Y129" s="12">
        <v>9.6385542168674707</v>
      </c>
      <c r="Z129" s="12">
        <v>9.6385542168674707</v>
      </c>
      <c r="AA129" s="12">
        <v>6.024096385542169</v>
      </c>
      <c r="AB129" s="12">
        <v>40.963855421686745</v>
      </c>
      <c r="AC129" s="66">
        <v>4.2244897959183669</v>
      </c>
      <c r="AD129" s="20">
        <v>83</v>
      </c>
      <c r="AE129" s="12">
        <v>60.24096385542169</v>
      </c>
      <c r="AF129" s="12">
        <v>19.277108433734941</v>
      </c>
      <c r="AG129" s="12">
        <v>2.4096385542168677</v>
      </c>
      <c r="AH129" s="12">
        <v>0</v>
      </c>
      <c r="AI129" s="12">
        <v>2.4096385542168677</v>
      </c>
      <c r="AJ129" s="12">
        <v>15.66265060240964</v>
      </c>
      <c r="AK129" s="66">
        <v>1.0428571428571429</v>
      </c>
    </row>
    <row r="130" spans="1:37" ht="14.45" customHeight="1" x14ac:dyDescent="0.15">
      <c r="A130" s="111"/>
      <c r="B130" s="11"/>
      <c r="C130" s="110" t="s">
        <v>10</v>
      </c>
      <c r="D130" s="20">
        <v>5480</v>
      </c>
      <c r="E130" s="12">
        <v>1.4233576642335766</v>
      </c>
      <c r="F130" s="12">
        <v>0.78467153284671531</v>
      </c>
      <c r="G130" s="12">
        <v>1.3868613138686132</v>
      </c>
      <c r="H130" s="12">
        <v>13.813868613138686</v>
      </c>
      <c r="I130" s="12">
        <v>19.981751824817518</v>
      </c>
      <c r="J130" s="12">
        <v>21.204379562043798</v>
      </c>
      <c r="K130" s="12">
        <v>22.317518248175183</v>
      </c>
      <c r="L130" s="12">
        <v>17.427007299270073</v>
      </c>
      <c r="M130" s="12">
        <v>1.6605839416058394</v>
      </c>
      <c r="N130" s="20">
        <v>4874</v>
      </c>
      <c r="O130" s="12">
        <v>5.6627000410340589</v>
      </c>
      <c r="P130" s="12">
        <v>9.2121460812474361</v>
      </c>
      <c r="Q130" s="12">
        <v>21.748050882232253</v>
      </c>
      <c r="R130" s="12">
        <v>25.194911776774724</v>
      </c>
      <c r="S130" s="12">
        <v>11.325400082068118</v>
      </c>
      <c r="T130" s="12">
        <v>3.2622076323348375</v>
      </c>
      <c r="U130" s="12">
        <v>23.594583504308574</v>
      </c>
      <c r="V130" s="20">
        <v>286</v>
      </c>
      <c r="W130" s="12">
        <v>24.825174825174827</v>
      </c>
      <c r="X130" s="12">
        <v>28.671328671328673</v>
      </c>
      <c r="Y130" s="12">
        <v>6.2937062937062942</v>
      </c>
      <c r="Z130" s="12">
        <v>4.1958041958041958</v>
      </c>
      <c r="AA130" s="12">
        <v>3.4965034965034967</v>
      </c>
      <c r="AB130" s="12">
        <v>32.517482517482513</v>
      </c>
      <c r="AC130" s="66">
        <v>2.3160621761658029</v>
      </c>
      <c r="AD130" s="20">
        <v>286</v>
      </c>
      <c r="AE130" s="12">
        <v>67.48251748251748</v>
      </c>
      <c r="AF130" s="12">
        <v>12.587412587412588</v>
      </c>
      <c r="AG130" s="12">
        <v>1.048951048951049</v>
      </c>
      <c r="AH130" s="12">
        <v>0.34965034965034963</v>
      </c>
      <c r="AI130" s="12">
        <v>1.7482517482517483</v>
      </c>
      <c r="AJ130" s="12">
        <v>16.783216783216783</v>
      </c>
      <c r="AK130" s="66">
        <v>0.59243697478991597</v>
      </c>
    </row>
    <row r="131" spans="1:37" ht="14.45" customHeight="1" x14ac:dyDescent="0.15">
      <c r="A131" s="111"/>
      <c r="B131" s="11"/>
      <c r="C131" s="108" t="s">
        <v>66</v>
      </c>
      <c r="D131" s="20">
        <v>51</v>
      </c>
      <c r="E131" s="12">
        <v>3.9215686274509802</v>
      </c>
      <c r="F131" s="12">
        <v>3.9215686274509802</v>
      </c>
      <c r="G131" s="12">
        <v>5.8823529411764701</v>
      </c>
      <c r="H131" s="12">
        <v>23.52941176470588</v>
      </c>
      <c r="I131" s="12">
        <v>23.52941176470588</v>
      </c>
      <c r="J131" s="12">
        <v>9.8039215686274517</v>
      </c>
      <c r="K131" s="12">
        <v>19.607843137254903</v>
      </c>
      <c r="L131" s="12">
        <v>9.8039215686274517</v>
      </c>
      <c r="M131" s="12">
        <v>0</v>
      </c>
      <c r="N131" s="20">
        <v>51</v>
      </c>
      <c r="O131" s="12">
        <v>0</v>
      </c>
      <c r="P131" s="12">
        <v>0</v>
      </c>
      <c r="Q131" s="12">
        <v>0</v>
      </c>
      <c r="R131" s="12">
        <v>0</v>
      </c>
      <c r="S131" s="12">
        <v>0</v>
      </c>
      <c r="T131" s="12">
        <v>0</v>
      </c>
      <c r="U131" s="12">
        <v>100</v>
      </c>
      <c r="V131" s="20">
        <v>6</v>
      </c>
      <c r="W131" s="12">
        <v>16.666666666666664</v>
      </c>
      <c r="X131" s="12">
        <v>0</v>
      </c>
      <c r="Y131" s="12">
        <v>0</v>
      </c>
      <c r="Z131" s="12">
        <v>0</v>
      </c>
      <c r="AA131" s="12">
        <v>0</v>
      </c>
      <c r="AB131" s="12">
        <v>83.333333333333343</v>
      </c>
      <c r="AC131" s="66">
        <v>0</v>
      </c>
      <c r="AD131" s="20">
        <v>6</v>
      </c>
      <c r="AE131" s="12">
        <v>50</v>
      </c>
      <c r="AF131" s="12">
        <v>16.666666666666664</v>
      </c>
      <c r="AG131" s="12">
        <v>0</v>
      </c>
      <c r="AH131" s="12">
        <v>0</v>
      </c>
      <c r="AI131" s="12">
        <v>0</v>
      </c>
      <c r="AJ131" s="12">
        <v>33.333333333333329</v>
      </c>
      <c r="AK131" s="66">
        <v>0.5</v>
      </c>
    </row>
    <row r="132" spans="1:37" ht="14.45" customHeight="1" x14ac:dyDescent="0.15">
      <c r="A132" s="111"/>
      <c r="B132" s="204" t="s">
        <v>5</v>
      </c>
      <c r="C132" s="113" t="s">
        <v>16</v>
      </c>
      <c r="D132" s="8">
        <v>31010</v>
      </c>
      <c r="E132" s="8">
        <v>4843</v>
      </c>
      <c r="F132" s="8">
        <v>1717</v>
      </c>
      <c r="G132" s="8">
        <v>1955</v>
      </c>
      <c r="H132" s="8">
        <v>6242</v>
      </c>
      <c r="I132" s="8">
        <v>5541</v>
      </c>
      <c r="J132" s="8">
        <v>4120</v>
      </c>
      <c r="K132" s="8">
        <v>3557</v>
      </c>
      <c r="L132" s="8">
        <v>2079</v>
      </c>
      <c r="M132" s="8">
        <v>956</v>
      </c>
      <c r="N132" s="8">
        <v>28521</v>
      </c>
      <c r="O132" s="8">
        <v>5282</v>
      </c>
      <c r="P132" s="8">
        <v>3416</v>
      </c>
      <c r="Q132" s="8">
        <v>4948</v>
      </c>
      <c r="R132" s="8">
        <v>2961</v>
      </c>
      <c r="S132" s="8">
        <v>987</v>
      </c>
      <c r="T132" s="8">
        <v>315</v>
      </c>
      <c r="U132" s="8">
        <v>10612</v>
      </c>
      <c r="V132" s="8">
        <v>955</v>
      </c>
      <c r="W132" s="8">
        <v>266</v>
      </c>
      <c r="X132" s="8">
        <v>263</v>
      </c>
      <c r="Y132" s="8">
        <v>84</v>
      </c>
      <c r="Z132" s="8">
        <v>30</v>
      </c>
      <c r="AA132" s="8">
        <v>27</v>
      </c>
      <c r="AB132" s="8">
        <v>285</v>
      </c>
      <c r="AC132" s="65">
        <v>2.1761194029850746</v>
      </c>
      <c r="AD132" s="8">
        <v>955</v>
      </c>
      <c r="AE132" s="8">
        <v>731</v>
      </c>
      <c r="AF132" s="8">
        <v>87</v>
      </c>
      <c r="AG132" s="8">
        <v>11</v>
      </c>
      <c r="AH132" s="8">
        <v>3</v>
      </c>
      <c r="AI132" s="8">
        <v>7</v>
      </c>
      <c r="AJ132" s="8">
        <v>116</v>
      </c>
      <c r="AK132" s="65">
        <v>0.35041716328963052</v>
      </c>
    </row>
    <row r="133" spans="1:37" ht="14.45" customHeight="1" x14ac:dyDescent="0.15">
      <c r="A133" s="111"/>
      <c r="B133" s="205"/>
      <c r="C133" s="112"/>
      <c r="D133" s="28">
        <v>100</v>
      </c>
      <c r="E133" s="28">
        <v>15.617542728152209</v>
      </c>
      <c r="F133" s="28">
        <v>5.5369235730409549</v>
      </c>
      <c r="G133" s="28">
        <v>6.3044179297000973</v>
      </c>
      <c r="H133" s="28">
        <v>20.128990648178007</v>
      </c>
      <c r="I133" s="28">
        <v>17.868429538858432</v>
      </c>
      <c r="J133" s="28">
        <v>13.28603676233473</v>
      </c>
      <c r="K133" s="28">
        <v>11.470493389229281</v>
      </c>
      <c r="L133" s="28">
        <v>6.704288939051918</v>
      </c>
      <c r="M133" s="28">
        <v>3.0828764914543694</v>
      </c>
      <c r="N133" s="28">
        <v>99.999999999999986</v>
      </c>
      <c r="O133" s="28">
        <v>18.519687247992707</v>
      </c>
      <c r="P133" s="28">
        <v>11.977139651484871</v>
      </c>
      <c r="Q133" s="28">
        <v>17.348620314855719</v>
      </c>
      <c r="R133" s="28">
        <v>10.381823919217419</v>
      </c>
      <c r="S133" s="28">
        <v>3.4606079730724728</v>
      </c>
      <c r="T133" s="28">
        <v>1.1044493531082362</v>
      </c>
      <c r="U133" s="28">
        <v>37.207671540268571</v>
      </c>
      <c r="V133" s="28">
        <v>100</v>
      </c>
      <c r="W133" s="28">
        <v>27.853403141361255</v>
      </c>
      <c r="X133" s="28">
        <v>27.539267015706809</v>
      </c>
      <c r="Y133" s="28">
        <v>8.7958115183246068</v>
      </c>
      <c r="Z133" s="28">
        <v>3.1413612565445024</v>
      </c>
      <c r="AA133" s="28">
        <v>2.8272251308900525</v>
      </c>
      <c r="AB133" s="28">
        <v>29.842931937172771</v>
      </c>
      <c r="AC133" s="29" t="s">
        <v>73</v>
      </c>
      <c r="AD133" s="28">
        <v>100.00000000000001</v>
      </c>
      <c r="AE133" s="28">
        <v>76.544502617801044</v>
      </c>
      <c r="AF133" s="28">
        <v>9.1099476439790585</v>
      </c>
      <c r="AG133" s="28">
        <v>1.1518324607329842</v>
      </c>
      <c r="AH133" s="28">
        <v>0.31413612565445026</v>
      </c>
      <c r="AI133" s="28">
        <v>0.73298429319371727</v>
      </c>
      <c r="AJ133" s="28">
        <v>12.146596858638743</v>
      </c>
      <c r="AK133" s="29" t="s">
        <v>73</v>
      </c>
    </row>
    <row r="134" spans="1:37" ht="14.45" customHeight="1" x14ac:dyDescent="0.15">
      <c r="A134" s="111"/>
      <c r="B134" s="205"/>
      <c r="C134" s="110" t="s">
        <v>504</v>
      </c>
      <c r="D134" s="20">
        <v>3051</v>
      </c>
      <c r="E134" s="12">
        <v>22.549983611930514</v>
      </c>
      <c r="F134" s="12">
        <v>8.1612586037364796</v>
      </c>
      <c r="G134" s="12">
        <v>9.3739757456571624</v>
      </c>
      <c r="H134" s="12">
        <v>17.633562766306131</v>
      </c>
      <c r="I134" s="12">
        <v>14.421501147164864</v>
      </c>
      <c r="J134" s="12">
        <v>9.4723041625696496</v>
      </c>
      <c r="K134" s="12">
        <v>9.2428711897738456</v>
      </c>
      <c r="L134" s="12">
        <v>7.0796460176991154</v>
      </c>
      <c r="M134" s="12">
        <v>2.0648967551622417</v>
      </c>
      <c r="N134" s="20">
        <v>2797</v>
      </c>
      <c r="O134" s="12">
        <v>27.171969967822669</v>
      </c>
      <c r="P134" s="12">
        <v>8.723632463353594</v>
      </c>
      <c r="Q134" s="12">
        <v>13.192706471219163</v>
      </c>
      <c r="R134" s="12">
        <v>7.5080443332141575</v>
      </c>
      <c r="S134" s="12">
        <v>2.3954236682159458</v>
      </c>
      <c r="T134" s="12">
        <v>1.1798355380765104</v>
      </c>
      <c r="U134" s="12">
        <v>39.828387558097958</v>
      </c>
      <c r="V134" s="20">
        <v>116</v>
      </c>
      <c r="W134" s="12">
        <v>40.517241379310342</v>
      </c>
      <c r="X134" s="12">
        <v>22.413793103448278</v>
      </c>
      <c r="Y134" s="12">
        <v>3.4482758620689653</v>
      </c>
      <c r="Z134" s="12">
        <v>1.7241379310344827</v>
      </c>
      <c r="AA134" s="12">
        <v>4.3103448275862073</v>
      </c>
      <c r="AB134" s="12">
        <v>27.586206896551722</v>
      </c>
      <c r="AC134" s="66">
        <v>1.6666666666666667</v>
      </c>
      <c r="AD134" s="20">
        <v>116</v>
      </c>
      <c r="AE134" s="12">
        <v>78.448275862068968</v>
      </c>
      <c r="AF134" s="12">
        <v>7.7586206896551726</v>
      </c>
      <c r="AG134" s="12">
        <v>0</v>
      </c>
      <c r="AH134" s="12">
        <v>0</v>
      </c>
      <c r="AI134" s="12">
        <v>0</v>
      </c>
      <c r="AJ134" s="12">
        <v>13.793103448275861</v>
      </c>
      <c r="AK134" s="66">
        <v>0.14000000000000001</v>
      </c>
    </row>
    <row r="135" spans="1:37" ht="14.45" customHeight="1" x14ac:dyDescent="0.15">
      <c r="A135" s="111"/>
      <c r="B135" s="205"/>
      <c r="C135" s="110" t="s">
        <v>505</v>
      </c>
      <c r="D135" s="20">
        <v>2837</v>
      </c>
      <c r="E135" s="12">
        <v>10.786041593232287</v>
      </c>
      <c r="F135" s="12">
        <v>7.5784279168135349</v>
      </c>
      <c r="G135" s="12">
        <v>8.2833979555868886</v>
      </c>
      <c r="H135" s="12">
        <v>21.713077194219245</v>
      </c>
      <c r="I135" s="12">
        <v>18.188227000352487</v>
      </c>
      <c r="J135" s="12">
        <v>11.772999647514981</v>
      </c>
      <c r="K135" s="12">
        <v>11.949242157208319</v>
      </c>
      <c r="L135" s="12">
        <v>7.5431794148748672</v>
      </c>
      <c r="M135" s="12">
        <v>2.1854071201973917</v>
      </c>
      <c r="N135" s="20">
        <v>2596</v>
      </c>
      <c r="O135" s="12">
        <v>21.879815100154083</v>
      </c>
      <c r="P135" s="12">
        <v>10.16949152542373</v>
      </c>
      <c r="Q135" s="12">
        <v>15.369799691833592</v>
      </c>
      <c r="R135" s="12">
        <v>9.4375963020030813</v>
      </c>
      <c r="S135" s="12">
        <v>4.1217257318952232</v>
      </c>
      <c r="T135" s="12">
        <v>1.2711864406779663</v>
      </c>
      <c r="U135" s="12">
        <v>37.750385208012325</v>
      </c>
      <c r="V135" s="20">
        <v>103</v>
      </c>
      <c r="W135" s="12">
        <v>32.038834951456316</v>
      </c>
      <c r="X135" s="12">
        <v>24.271844660194176</v>
      </c>
      <c r="Y135" s="12">
        <v>10.679611650485436</v>
      </c>
      <c r="Z135" s="12">
        <v>3.8834951456310676</v>
      </c>
      <c r="AA135" s="12">
        <v>4.8543689320388346</v>
      </c>
      <c r="AB135" s="12">
        <v>24.271844660194176</v>
      </c>
      <c r="AC135" s="66">
        <v>2.7820512820512819</v>
      </c>
      <c r="AD135" s="20">
        <v>103</v>
      </c>
      <c r="AE135" s="12">
        <v>73.786407766990294</v>
      </c>
      <c r="AF135" s="12">
        <v>9.7087378640776691</v>
      </c>
      <c r="AG135" s="12">
        <v>0.97087378640776689</v>
      </c>
      <c r="AH135" s="12">
        <v>0.97087378640776689</v>
      </c>
      <c r="AI135" s="12">
        <v>1.9417475728155338</v>
      </c>
      <c r="AJ135" s="12">
        <v>12.621359223300971</v>
      </c>
      <c r="AK135" s="66">
        <v>0.61111111111111116</v>
      </c>
    </row>
    <row r="136" spans="1:37" ht="14.45" customHeight="1" x14ac:dyDescent="0.15">
      <c r="A136" s="111"/>
      <c r="B136" s="205"/>
      <c r="C136" s="110" t="s">
        <v>506</v>
      </c>
      <c r="D136" s="20">
        <v>7133</v>
      </c>
      <c r="E136" s="12">
        <v>14.986681620636478</v>
      </c>
      <c r="F136" s="12">
        <v>6.6031122949670547</v>
      </c>
      <c r="G136" s="12">
        <v>7.5564278704612367</v>
      </c>
      <c r="H136" s="12">
        <v>21.856161502873967</v>
      </c>
      <c r="I136" s="12">
        <v>17.552222066451701</v>
      </c>
      <c r="J136" s="12">
        <v>13.626804990887425</v>
      </c>
      <c r="K136" s="12">
        <v>10.921071078087762</v>
      </c>
      <c r="L136" s="12">
        <v>5.5236225991868784</v>
      </c>
      <c r="M136" s="12">
        <v>1.3738959764474974</v>
      </c>
      <c r="N136" s="20">
        <v>6510</v>
      </c>
      <c r="O136" s="12">
        <v>22.933947772657451</v>
      </c>
      <c r="P136" s="12">
        <v>12.734254992319508</v>
      </c>
      <c r="Q136" s="12">
        <v>15.729646697388633</v>
      </c>
      <c r="R136" s="12">
        <v>8.4024577572964674</v>
      </c>
      <c r="S136" s="12">
        <v>2.9185867895545314</v>
      </c>
      <c r="T136" s="12">
        <v>0.62980030721966207</v>
      </c>
      <c r="U136" s="12">
        <v>36.651305683563749</v>
      </c>
      <c r="V136" s="20">
        <v>211</v>
      </c>
      <c r="W136" s="12">
        <v>34.123222748815166</v>
      </c>
      <c r="X136" s="12">
        <v>26.066350710900476</v>
      </c>
      <c r="Y136" s="12">
        <v>7.5829383886255926</v>
      </c>
      <c r="Z136" s="12">
        <v>1.4218009478672986</v>
      </c>
      <c r="AA136" s="12">
        <v>2.3696682464454977</v>
      </c>
      <c r="AB136" s="12">
        <v>28.436018957345972</v>
      </c>
      <c r="AC136" s="66">
        <v>1.6754966887417218</v>
      </c>
      <c r="AD136" s="20">
        <v>211</v>
      </c>
      <c r="AE136" s="12">
        <v>79.620853080568722</v>
      </c>
      <c r="AF136" s="12">
        <v>10.42654028436019</v>
      </c>
      <c r="AG136" s="12">
        <v>0.47393364928909953</v>
      </c>
      <c r="AH136" s="12">
        <v>0.47393364928909953</v>
      </c>
      <c r="AI136" s="12">
        <v>0.47393364928909953</v>
      </c>
      <c r="AJ136" s="12">
        <v>8.5308056872037916</v>
      </c>
      <c r="AK136" s="66">
        <v>0.27461139896373055</v>
      </c>
    </row>
    <row r="137" spans="1:37" ht="14.45" customHeight="1" x14ac:dyDescent="0.15">
      <c r="A137" s="111"/>
      <c r="B137" s="200"/>
      <c r="C137" s="110" t="s">
        <v>507</v>
      </c>
      <c r="D137" s="20">
        <v>5313</v>
      </c>
      <c r="E137" s="12">
        <v>12.51646903820817</v>
      </c>
      <c r="F137" s="12">
        <v>5.3265575004705443</v>
      </c>
      <c r="G137" s="12">
        <v>5.6465273856578211</v>
      </c>
      <c r="H137" s="12">
        <v>20.609824957651043</v>
      </c>
      <c r="I137" s="12">
        <v>19.122906079427818</v>
      </c>
      <c r="J137" s="12">
        <v>13.928100884622625</v>
      </c>
      <c r="K137" s="12">
        <v>11.086015433841521</v>
      </c>
      <c r="L137" s="12">
        <v>6.5687935253152645</v>
      </c>
      <c r="M137" s="12">
        <v>5.1948051948051948</v>
      </c>
      <c r="N137" s="20">
        <v>4723</v>
      </c>
      <c r="O137" s="12">
        <v>18.462841414355282</v>
      </c>
      <c r="P137" s="12">
        <v>13.783612110946434</v>
      </c>
      <c r="Q137" s="12">
        <v>17.510057167054839</v>
      </c>
      <c r="R137" s="12">
        <v>9.8242642388312511</v>
      </c>
      <c r="S137" s="12">
        <v>3.6840990895617196</v>
      </c>
      <c r="T137" s="12">
        <v>1.2703789964005929</v>
      </c>
      <c r="U137" s="12">
        <v>35.464746982849881</v>
      </c>
      <c r="V137" s="20">
        <v>151</v>
      </c>
      <c r="W137" s="12">
        <v>22.516556291390728</v>
      </c>
      <c r="X137" s="12">
        <v>31.125827814569533</v>
      </c>
      <c r="Y137" s="12">
        <v>10.596026490066226</v>
      </c>
      <c r="Z137" s="12">
        <v>2.6490066225165565</v>
      </c>
      <c r="AA137" s="12">
        <v>2.6490066225165565</v>
      </c>
      <c r="AB137" s="12">
        <v>30.463576158940398</v>
      </c>
      <c r="AC137" s="66">
        <v>2.2952380952380951</v>
      </c>
      <c r="AD137" s="20">
        <v>151</v>
      </c>
      <c r="AE137" s="12">
        <v>76.158940397350989</v>
      </c>
      <c r="AF137" s="12">
        <v>8.6092715231788084</v>
      </c>
      <c r="AG137" s="12">
        <v>1.9867549668874174</v>
      </c>
      <c r="AH137" s="12">
        <v>0.66225165562913912</v>
      </c>
      <c r="AI137" s="12">
        <v>1.3245033112582782</v>
      </c>
      <c r="AJ137" s="12">
        <v>11.258278145695364</v>
      </c>
      <c r="AK137" s="66">
        <v>0.53731343283582089</v>
      </c>
    </row>
    <row r="138" spans="1:37" ht="14.45" customHeight="1" x14ac:dyDescent="0.15">
      <c r="A138" s="111"/>
      <c r="B138" s="200"/>
      <c r="C138" s="110" t="s">
        <v>508</v>
      </c>
      <c r="D138" s="20">
        <v>6107</v>
      </c>
      <c r="E138" s="12">
        <v>18.830849844440806</v>
      </c>
      <c r="F138" s="12">
        <v>4.1591616178156219</v>
      </c>
      <c r="G138" s="12">
        <v>4.7486490912068122</v>
      </c>
      <c r="H138" s="12">
        <v>18.224987719010972</v>
      </c>
      <c r="I138" s="12">
        <v>17.602750941542492</v>
      </c>
      <c r="J138" s="12">
        <v>12.297363681021778</v>
      </c>
      <c r="K138" s="12">
        <v>11.216636646471262</v>
      </c>
      <c r="L138" s="12">
        <v>7.024725724578353</v>
      </c>
      <c r="M138" s="12">
        <v>5.8948747339119043</v>
      </c>
      <c r="N138" s="20">
        <v>5926</v>
      </c>
      <c r="O138" s="12">
        <v>12.706716166047924</v>
      </c>
      <c r="P138" s="12">
        <v>12.487343908201147</v>
      </c>
      <c r="Q138" s="12">
        <v>18.461019237259535</v>
      </c>
      <c r="R138" s="12">
        <v>10.54674316571043</v>
      </c>
      <c r="S138" s="12">
        <v>3.223084711441107</v>
      </c>
      <c r="T138" s="12">
        <v>0.79311508606142422</v>
      </c>
      <c r="U138" s="12">
        <v>41.781977725278438</v>
      </c>
      <c r="V138" s="20">
        <v>138</v>
      </c>
      <c r="W138" s="12">
        <v>15.217391304347828</v>
      </c>
      <c r="X138" s="12">
        <v>32.608695652173914</v>
      </c>
      <c r="Y138" s="12">
        <v>12.318840579710146</v>
      </c>
      <c r="Z138" s="12">
        <v>4.3478260869565215</v>
      </c>
      <c r="AA138" s="12">
        <v>4.3478260869565215</v>
      </c>
      <c r="AB138" s="12">
        <v>31.159420289855071</v>
      </c>
      <c r="AC138" s="66">
        <v>3.1894736842105265</v>
      </c>
      <c r="AD138" s="20">
        <v>138</v>
      </c>
      <c r="AE138" s="12">
        <v>73.91304347826086</v>
      </c>
      <c r="AF138" s="12">
        <v>10.144927536231885</v>
      </c>
      <c r="AG138" s="12">
        <v>1.4492753623188406</v>
      </c>
      <c r="AH138" s="12">
        <v>0</v>
      </c>
      <c r="AI138" s="12">
        <v>1.4492753623188406</v>
      </c>
      <c r="AJ138" s="12">
        <v>13.043478260869565</v>
      </c>
      <c r="AK138" s="66">
        <v>0.46666666666666667</v>
      </c>
    </row>
    <row r="139" spans="1:37" ht="14.45" customHeight="1" x14ac:dyDescent="0.15">
      <c r="A139" s="111"/>
      <c r="B139" s="200"/>
      <c r="C139" s="110" t="s">
        <v>10</v>
      </c>
      <c r="D139" s="20">
        <v>5972</v>
      </c>
      <c r="E139" s="12">
        <v>14.032150033489618</v>
      </c>
      <c r="F139" s="12">
        <v>3.3657066309444073</v>
      </c>
      <c r="G139" s="12">
        <v>4.4206296048225049</v>
      </c>
      <c r="H139" s="12">
        <v>20.529135967849964</v>
      </c>
      <c r="I139" s="12">
        <v>19.39048894842599</v>
      </c>
      <c r="J139" s="12">
        <v>15.907568653717346</v>
      </c>
      <c r="K139" s="12">
        <v>13.563295378432686</v>
      </c>
      <c r="L139" s="12">
        <v>7.2839919624916272</v>
      </c>
      <c r="M139" s="12">
        <v>1.507032819825854</v>
      </c>
      <c r="N139" s="20">
        <v>5496</v>
      </c>
      <c r="O139" s="12">
        <v>12.336244541484715</v>
      </c>
      <c r="P139" s="12">
        <v>11.717612809315867</v>
      </c>
      <c r="Q139" s="12">
        <v>21.779475982532752</v>
      </c>
      <c r="R139" s="12">
        <v>15.065502183406112</v>
      </c>
      <c r="S139" s="12">
        <v>4.639737991266375</v>
      </c>
      <c r="T139" s="12">
        <v>1.8377001455604076</v>
      </c>
      <c r="U139" s="12">
        <v>32.62372634643377</v>
      </c>
      <c r="V139" s="20">
        <v>215</v>
      </c>
      <c r="W139" s="12">
        <v>25.116279069767444</v>
      </c>
      <c r="X139" s="12">
        <v>26.976744186046513</v>
      </c>
      <c r="Y139" s="12">
        <v>9.3023255813953494</v>
      </c>
      <c r="Z139" s="12">
        <v>5.1162790697674421</v>
      </c>
      <c r="AA139" s="12">
        <v>0.93023255813953487</v>
      </c>
      <c r="AB139" s="12">
        <v>32.558139534883722</v>
      </c>
      <c r="AC139" s="66">
        <v>2.0137931034482759</v>
      </c>
      <c r="AD139" s="20">
        <v>215</v>
      </c>
      <c r="AE139" s="12">
        <v>76.744186046511629</v>
      </c>
      <c r="AF139" s="12">
        <v>8.8372093023255811</v>
      </c>
      <c r="AG139" s="12">
        <v>1.3953488372093024</v>
      </c>
      <c r="AH139" s="12">
        <v>0</v>
      </c>
      <c r="AI139" s="12">
        <v>0</v>
      </c>
      <c r="AJ139" s="12">
        <v>13.023255813953488</v>
      </c>
      <c r="AK139" s="66">
        <v>0.20855614973262032</v>
      </c>
    </row>
    <row r="140" spans="1:37" ht="14.45" customHeight="1" x14ac:dyDescent="0.15">
      <c r="A140" s="109"/>
      <c r="B140" s="202"/>
      <c r="C140" s="108" t="s">
        <v>66</v>
      </c>
      <c r="D140" s="21">
        <v>597</v>
      </c>
      <c r="E140" s="9">
        <v>21.273031825795645</v>
      </c>
      <c r="F140" s="9">
        <v>7.3701842546063654</v>
      </c>
      <c r="G140" s="9">
        <v>6.8676716917922942</v>
      </c>
      <c r="H140" s="9">
        <v>15.912897822445563</v>
      </c>
      <c r="I140" s="9">
        <v>14.07035175879397</v>
      </c>
      <c r="J140" s="9">
        <v>14.07035175879397</v>
      </c>
      <c r="K140" s="9">
        <v>12.227805695142377</v>
      </c>
      <c r="L140" s="9">
        <v>7.0351758793969852</v>
      </c>
      <c r="M140" s="9">
        <v>1.1725293132328307</v>
      </c>
      <c r="N140" s="21">
        <v>473</v>
      </c>
      <c r="O140" s="9">
        <v>33.403805496828753</v>
      </c>
      <c r="P140" s="9">
        <v>9.3023255813953494</v>
      </c>
      <c r="Q140" s="9">
        <v>8.0338266384777999</v>
      </c>
      <c r="R140" s="9">
        <v>8.8794926004228341</v>
      </c>
      <c r="S140" s="9">
        <v>0.63424947145877375</v>
      </c>
      <c r="T140" s="9">
        <v>0</v>
      </c>
      <c r="U140" s="9">
        <v>39.746300211416489</v>
      </c>
      <c r="V140" s="21">
        <v>21</v>
      </c>
      <c r="W140" s="9">
        <v>23.809523809523807</v>
      </c>
      <c r="X140" s="9">
        <v>33.333333333333329</v>
      </c>
      <c r="Y140" s="9">
        <v>0</v>
      </c>
      <c r="Z140" s="9">
        <v>0</v>
      </c>
      <c r="AA140" s="9">
        <v>0</v>
      </c>
      <c r="AB140" s="9">
        <v>42.857142857142854</v>
      </c>
      <c r="AC140" s="67">
        <v>1</v>
      </c>
      <c r="AD140" s="21">
        <v>21</v>
      </c>
      <c r="AE140" s="9">
        <v>66.666666666666657</v>
      </c>
      <c r="AF140" s="9">
        <v>0</v>
      </c>
      <c r="AG140" s="9">
        <v>4.7619047619047619</v>
      </c>
      <c r="AH140" s="9">
        <v>0</v>
      </c>
      <c r="AI140" s="9">
        <v>0</v>
      </c>
      <c r="AJ140" s="9">
        <v>28.571428571428569</v>
      </c>
      <c r="AK140" s="67">
        <v>0.33333333333333331</v>
      </c>
    </row>
    <row r="141" spans="1:37" ht="14.45" customHeight="1" x14ac:dyDescent="0.15">
      <c r="A141" s="114" t="s">
        <v>129</v>
      </c>
      <c r="B141" s="17" t="s">
        <v>6</v>
      </c>
      <c r="C141" s="113" t="s">
        <v>16</v>
      </c>
      <c r="D141" s="8">
        <v>60597</v>
      </c>
      <c r="E141" s="8">
        <v>3713</v>
      </c>
      <c r="F141" s="8">
        <v>3766</v>
      </c>
      <c r="G141" s="8">
        <v>3082</v>
      </c>
      <c r="H141" s="8">
        <v>12393</v>
      </c>
      <c r="I141" s="8">
        <v>10615</v>
      </c>
      <c r="J141" s="8">
        <v>9392</v>
      </c>
      <c r="K141" s="8">
        <v>10197</v>
      </c>
      <c r="L141" s="8">
        <v>5980</v>
      </c>
      <c r="M141" s="8">
        <v>1459</v>
      </c>
      <c r="N141" s="8">
        <v>57537</v>
      </c>
      <c r="O141" s="8">
        <v>5363</v>
      </c>
      <c r="P141" s="8">
        <v>6519</v>
      </c>
      <c r="Q141" s="8">
        <v>15956</v>
      </c>
      <c r="R141" s="8">
        <v>11442</v>
      </c>
      <c r="S141" s="8">
        <v>4446</v>
      </c>
      <c r="T141" s="8">
        <v>1187</v>
      </c>
      <c r="U141" s="8">
        <v>12624</v>
      </c>
      <c r="V141" s="8">
        <v>1165</v>
      </c>
      <c r="W141" s="8">
        <v>77</v>
      </c>
      <c r="X141" s="8">
        <v>244</v>
      </c>
      <c r="Y141" s="8">
        <v>164</v>
      </c>
      <c r="Z141" s="8">
        <v>121</v>
      </c>
      <c r="AA141" s="8">
        <v>152</v>
      </c>
      <c r="AB141" s="8">
        <v>407</v>
      </c>
      <c r="AC141" s="65">
        <v>6.0079155672823221</v>
      </c>
      <c r="AD141" s="8">
        <v>1165</v>
      </c>
      <c r="AE141" s="8">
        <v>553</v>
      </c>
      <c r="AF141" s="8">
        <v>373</v>
      </c>
      <c r="AG141" s="8">
        <v>49</v>
      </c>
      <c r="AH141" s="8">
        <v>23</v>
      </c>
      <c r="AI141" s="8">
        <v>21</v>
      </c>
      <c r="AJ141" s="8">
        <v>146</v>
      </c>
      <c r="AK141" s="65">
        <v>1.2453385672227675</v>
      </c>
    </row>
    <row r="142" spans="1:37" ht="14.45" customHeight="1" x14ac:dyDescent="0.15">
      <c r="A142" s="111"/>
      <c r="B142" s="18" t="s">
        <v>7</v>
      </c>
      <c r="C142" s="112"/>
      <c r="D142" s="29">
        <v>99.999999999999986</v>
      </c>
      <c r="E142" s="28">
        <v>6.127366041223163</v>
      </c>
      <c r="F142" s="28">
        <v>6.2148291169529841</v>
      </c>
      <c r="G142" s="28">
        <v>5.0860603660247206</v>
      </c>
      <c r="H142" s="28">
        <v>20.451507500371306</v>
      </c>
      <c r="I142" s="28">
        <v>17.517368846642572</v>
      </c>
      <c r="J142" s="28">
        <v>15.499117118009142</v>
      </c>
      <c r="K142" s="28">
        <v>16.827565721075302</v>
      </c>
      <c r="L142" s="28">
        <v>9.8684753370628897</v>
      </c>
      <c r="M142" s="28">
        <v>2.4077099526379193</v>
      </c>
      <c r="N142" s="29">
        <v>100</v>
      </c>
      <c r="O142" s="28">
        <v>9.3209586874532917</v>
      </c>
      <c r="P142" s="28">
        <v>11.330100630898379</v>
      </c>
      <c r="Q142" s="28">
        <v>27.731720458139979</v>
      </c>
      <c r="R142" s="28">
        <v>19.886334011158038</v>
      </c>
      <c r="S142" s="28">
        <v>7.7272016267792898</v>
      </c>
      <c r="T142" s="28">
        <v>2.0630203173610027</v>
      </c>
      <c r="U142" s="28">
        <v>21.940664268210021</v>
      </c>
      <c r="V142" s="29">
        <v>100</v>
      </c>
      <c r="W142" s="28">
        <v>6.6094420600858363</v>
      </c>
      <c r="X142" s="28">
        <v>20.944206008583691</v>
      </c>
      <c r="Y142" s="28">
        <v>14.07725321888412</v>
      </c>
      <c r="Z142" s="28">
        <v>10.386266094420602</v>
      </c>
      <c r="AA142" s="28">
        <v>13.047210300429185</v>
      </c>
      <c r="AB142" s="28">
        <v>34.935622317596568</v>
      </c>
      <c r="AC142" s="29" t="s">
        <v>72</v>
      </c>
      <c r="AD142" s="29">
        <v>100</v>
      </c>
      <c r="AE142" s="28">
        <v>47.467811158798284</v>
      </c>
      <c r="AF142" s="28">
        <v>32.017167381974247</v>
      </c>
      <c r="AG142" s="28">
        <v>4.2060085836909868</v>
      </c>
      <c r="AH142" s="28">
        <v>1.9742489270386268</v>
      </c>
      <c r="AI142" s="28">
        <v>1.8025751072961373</v>
      </c>
      <c r="AJ142" s="28">
        <v>12.532188841201716</v>
      </c>
      <c r="AK142" s="29" t="s">
        <v>72</v>
      </c>
    </row>
    <row r="143" spans="1:37" ht="14.45" customHeight="1" x14ac:dyDescent="0.15">
      <c r="A143" s="111"/>
      <c r="B143" s="18" t="s">
        <v>8</v>
      </c>
      <c r="C143" s="110" t="s">
        <v>93</v>
      </c>
      <c r="D143" s="20">
        <v>27196</v>
      </c>
      <c r="E143" s="12">
        <v>5.2654802176790705</v>
      </c>
      <c r="F143" s="12">
        <v>6.4605088983674062</v>
      </c>
      <c r="G143" s="12">
        <v>5.1625239005736141</v>
      </c>
      <c r="H143" s="12">
        <v>20.080158846889248</v>
      </c>
      <c r="I143" s="12">
        <v>17.329754375643478</v>
      </c>
      <c r="J143" s="12">
        <v>15.289013090160317</v>
      </c>
      <c r="K143" s="12">
        <v>16.991469333725547</v>
      </c>
      <c r="L143" s="12">
        <v>10.07868804235917</v>
      </c>
      <c r="M143" s="12">
        <v>3.3424032946021476</v>
      </c>
      <c r="N143" s="20">
        <v>25817</v>
      </c>
      <c r="O143" s="12">
        <v>9.6138203509315563</v>
      </c>
      <c r="P143" s="12">
        <v>11.151566797071697</v>
      </c>
      <c r="Q143" s="12">
        <v>27.295967773172713</v>
      </c>
      <c r="R143" s="12">
        <v>18.805438277104233</v>
      </c>
      <c r="S143" s="12">
        <v>8.0295929039005305</v>
      </c>
      <c r="T143" s="12">
        <v>2.1962272920943566</v>
      </c>
      <c r="U143" s="12">
        <v>22.907386605724909</v>
      </c>
      <c r="V143" s="20">
        <v>492</v>
      </c>
      <c r="W143" s="12">
        <v>6.0975609756097562</v>
      </c>
      <c r="X143" s="12">
        <v>18.089430894308943</v>
      </c>
      <c r="Y143" s="12">
        <v>14.634146341463413</v>
      </c>
      <c r="Z143" s="12">
        <v>11.178861788617885</v>
      </c>
      <c r="AA143" s="12">
        <v>14.634146341463413</v>
      </c>
      <c r="AB143" s="12">
        <v>35.365853658536587</v>
      </c>
      <c r="AC143" s="66">
        <v>6.8427672955974845</v>
      </c>
      <c r="AD143" s="20">
        <v>492</v>
      </c>
      <c r="AE143" s="12">
        <v>41.666666666666671</v>
      </c>
      <c r="AF143" s="12">
        <v>34.146341463414636</v>
      </c>
      <c r="AG143" s="12">
        <v>3.4552845528455287</v>
      </c>
      <c r="AH143" s="12">
        <v>3.2520325203252036</v>
      </c>
      <c r="AI143" s="12">
        <v>2.2357723577235773</v>
      </c>
      <c r="AJ143" s="12">
        <v>15.24390243902439</v>
      </c>
      <c r="AK143" s="66">
        <v>1.5323741007194245</v>
      </c>
    </row>
    <row r="144" spans="1:37" ht="14.45" customHeight="1" x14ac:dyDescent="0.15">
      <c r="A144" s="111"/>
      <c r="B144" s="18" t="s">
        <v>9</v>
      </c>
      <c r="C144" s="110" t="s">
        <v>94</v>
      </c>
      <c r="D144" s="20">
        <v>8958</v>
      </c>
      <c r="E144" s="12">
        <v>2.5005581603036391</v>
      </c>
      <c r="F144" s="12">
        <v>5.8606831882116541</v>
      </c>
      <c r="G144" s="12">
        <v>5.2243804420629605</v>
      </c>
      <c r="H144" s="12">
        <v>21.645456575128378</v>
      </c>
      <c r="I144" s="12">
        <v>17.526233534271043</v>
      </c>
      <c r="J144" s="12">
        <v>16.990399642777408</v>
      </c>
      <c r="K144" s="12">
        <v>18.441616432239339</v>
      </c>
      <c r="L144" s="12">
        <v>10.459924090198705</v>
      </c>
      <c r="M144" s="12">
        <v>1.3507479348068765</v>
      </c>
      <c r="N144" s="20">
        <v>8515</v>
      </c>
      <c r="O144" s="12">
        <v>6.6236054022313571</v>
      </c>
      <c r="P144" s="12">
        <v>12.190252495596008</v>
      </c>
      <c r="Q144" s="12">
        <v>29.606576629477395</v>
      </c>
      <c r="R144" s="12">
        <v>21.714621256605991</v>
      </c>
      <c r="S144" s="12">
        <v>8.526130358191427</v>
      </c>
      <c r="T144" s="12">
        <v>1.6676453317674693</v>
      </c>
      <c r="U144" s="12">
        <v>19.671168526130359</v>
      </c>
      <c r="V144" s="20">
        <v>194</v>
      </c>
      <c r="W144" s="12">
        <v>6.1855670103092786</v>
      </c>
      <c r="X144" s="12">
        <v>24.226804123711339</v>
      </c>
      <c r="Y144" s="12">
        <v>10.824742268041238</v>
      </c>
      <c r="Z144" s="12">
        <v>11.340206185567011</v>
      </c>
      <c r="AA144" s="12">
        <v>12.371134020618557</v>
      </c>
      <c r="AB144" s="12">
        <v>35.051546391752574</v>
      </c>
      <c r="AC144" s="66">
        <v>5.2777777777777777</v>
      </c>
      <c r="AD144" s="20">
        <v>194</v>
      </c>
      <c r="AE144" s="12">
        <v>44.845360824742272</v>
      </c>
      <c r="AF144" s="12">
        <v>34.536082474226802</v>
      </c>
      <c r="AG144" s="12">
        <v>6.7010309278350517</v>
      </c>
      <c r="AH144" s="12">
        <v>0</v>
      </c>
      <c r="AI144" s="12">
        <v>1.5463917525773196</v>
      </c>
      <c r="AJ144" s="12">
        <v>12.371134020618557</v>
      </c>
      <c r="AK144" s="66">
        <v>1.1882352941176471</v>
      </c>
    </row>
    <row r="145" spans="1:37" ht="14.45" customHeight="1" x14ac:dyDescent="0.15">
      <c r="A145" s="111"/>
      <c r="B145" s="18"/>
      <c r="C145" s="110" t="s">
        <v>95</v>
      </c>
      <c r="D145" s="20">
        <v>22033</v>
      </c>
      <c r="E145" s="12">
        <v>7.3026823401261751</v>
      </c>
      <c r="F145" s="12">
        <v>6.2497163345890252</v>
      </c>
      <c r="G145" s="12">
        <v>5.0787455180865066</v>
      </c>
      <c r="H145" s="12">
        <v>20.68261244496891</v>
      </c>
      <c r="I145" s="12">
        <v>17.886806154404756</v>
      </c>
      <c r="J145" s="12">
        <v>15.163618209050062</v>
      </c>
      <c r="K145" s="12">
        <v>16.184813688558073</v>
      </c>
      <c r="L145" s="12">
        <v>9.5447737484682058</v>
      </c>
      <c r="M145" s="12">
        <v>1.9062315617482866</v>
      </c>
      <c r="N145" s="20">
        <v>20973</v>
      </c>
      <c r="O145" s="12">
        <v>8.5729270967434328</v>
      </c>
      <c r="P145" s="12">
        <v>11.309779239975207</v>
      </c>
      <c r="Q145" s="12">
        <v>27.864397081962522</v>
      </c>
      <c r="R145" s="12">
        <v>20.636055881371288</v>
      </c>
      <c r="S145" s="12">
        <v>7.3141658322605263</v>
      </c>
      <c r="T145" s="12">
        <v>2.1360797215467504</v>
      </c>
      <c r="U145" s="12">
        <v>22.166595146140274</v>
      </c>
      <c r="V145" s="20">
        <v>433</v>
      </c>
      <c r="W145" s="12">
        <v>6.4665127020785222</v>
      </c>
      <c r="X145" s="12">
        <v>21.247113163972287</v>
      </c>
      <c r="Y145" s="12">
        <v>15.704387990762125</v>
      </c>
      <c r="Z145" s="12">
        <v>9.4688221709006921</v>
      </c>
      <c r="AA145" s="12">
        <v>12.702078521939955</v>
      </c>
      <c r="AB145" s="12">
        <v>34.41108545034642</v>
      </c>
      <c r="AC145" s="66">
        <v>5.753521126760563</v>
      </c>
      <c r="AD145" s="20">
        <v>433</v>
      </c>
      <c r="AE145" s="12">
        <v>52.655889145496538</v>
      </c>
      <c r="AF145" s="12">
        <v>30.023094688221708</v>
      </c>
      <c r="AG145" s="12">
        <v>3.9260969976905313</v>
      </c>
      <c r="AH145" s="12">
        <v>1.6166281755196306</v>
      </c>
      <c r="AI145" s="12">
        <v>1.6166281755196306</v>
      </c>
      <c r="AJ145" s="12">
        <v>10.161662817551962</v>
      </c>
      <c r="AK145" s="66">
        <v>1.0411311053984575</v>
      </c>
    </row>
    <row r="146" spans="1:37" ht="14.45" customHeight="1" x14ac:dyDescent="0.15">
      <c r="A146" s="111"/>
      <c r="B146" s="19"/>
      <c r="C146" s="108" t="s">
        <v>96</v>
      </c>
      <c r="D146" s="21">
        <v>2410</v>
      </c>
      <c r="E146" s="9">
        <v>18.589211618257263</v>
      </c>
      <c r="F146" s="9">
        <v>4.4398340248962658</v>
      </c>
      <c r="G146" s="9">
        <v>3.7759336099585061</v>
      </c>
      <c r="H146" s="9">
        <v>18.091286307053942</v>
      </c>
      <c r="I146" s="9">
        <v>16.224066390041493</v>
      </c>
      <c r="J146" s="9">
        <v>15.394190871369295</v>
      </c>
      <c r="K146" s="9">
        <v>14.854771784232366</v>
      </c>
      <c r="L146" s="9">
        <v>8.2572614107883808</v>
      </c>
      <c r="M146" s="9">
        <v>0.37344398340248963</v>
      </c>
      <c r="N146" s="21">
        <v>2232</v>
      </c>
      <c r="O146" s="9">
        <v>23.252688172043008</v>
      </c>
      <c r="P146" s="9">
        <v>10.304659498207885</v>
      </c>
      <c r="Q146" s="9">
        <v>24.372759856630825</v>
      </c>
      <c r="R146" s="9">
        <v>18.369175627240146</v>
      </c>
      <c r="S146" s="9">
        <v>5.0627240143369177</v>
      </c>
      <c r="T146" s="9">
        <v>1.3440860215053763</v>
      </c>
      <c r="U146" s="9">
        <v>17.293906810035843</v>
      </c>
      <c r="V146" s="21">
        <v>46</v>
      </c>
      <c r="W146" s="9">
        <v>15.217391304347828</v>
      </c>
      <c r="X146" s="9">
        <v>34.782608695652172</v>
      </c>
      <c r="Y146" s="9">
        <v>6.5217391304347823</v>
      </c>
      <c r="Z146" s="9">
        <v>6.5217391304347823</v>
      </c>
      <c r="AA146" s="9">
        <v>2.1739130434782608</v>
      </c>
      <c r="AB146" s="9">
        <v>34.782608695652172</v>
      </c>
      <c r="AC146" s="67">
        <v>2.6333333333333333</v>
      </c>
      <c r="AD146" s="21">
        <v>46</v>
      </c>
      <c r="AE146" s="9">
        <v>71.739130434782609</v>
      </c>
      <c r="AF146" s="9">
        <v>17.391304347826086</v>
      </c>
      <c r="AG146" s="9">
        <v>4.3478260869565215</v>
      </c>
      <c r="AH146" s="9">
        <v>0</v>
      </c>
      <c r="AI146" s="9">
        <v>0</v>
      </c>
      <c r="AJ146" s="9">
        <v>6.5217391304347823</v>
      </c>
      <c r="AK146" s="67">
        <v>0.53488372093023251</v>
      </c>
    </row>
    <row r="147" spans="1:37" ht="14.45" customHeight="1" x14ac:dyDescent="0.15">
      <c r="A147" s="111"/>
      <c r="B147" s="11" t="s">
        <v>2</v>
      </c>
      <c r="C147" s="113" t="s">
        <v>16</v>
      </c>
      <c r="D147" s="20">
        <v>21421</v>
      </c>
      <c r="E147" s="20">
        <v>1220</v>
      </c>
      <c r="F147" s="20">
        <v>496</v>
      </c>
      <c r="G147" s="20">
        <v>601</v>
      </c>
      <c r="H147" s="20">
        <v>3377</v>
      </c>
      <c r="I147" s="20">
        <v>4013</v>
      </c>
      <c r="J147" s="20">
        <v>3949</v>
      </c>
      <c r="K147" s="20">
        <v>4335</v>
      </c>
      <c r="L147" s="20">
        <v>3236</v>
      </c>
      <c r="M147" s="20">
        <v>194</v>
      </c>
      <c r="N147" s="20">
        <v>19079</v>
      </c>
      <c r="O147" s="20">
        <v>2031</v>
      </c>
      <c r="P147" s="20">
        <v>1926</v>
      </c>
      <c r="Q147" s="20">
        <v>3904</v>
      </c>
      <c r="R147" s="20">
        <v>3517</v>
      </c>
      <c r="S147" s="20">
        <v>1616</v>
      </c>
      <c r="T147" s="20">
        <v>490</v>
      </c>
      <c r="U147" s="20">
        <v>5595</v>
      </c>
      <c r="V147" s="20">
        <v>835</v>
      </c>
      <c r="W147" s="20">
        <v>187</v>
      </c>
      <c r="X147" s="20">
        <v>222</v>
      </c>
      <c r="Y147" s="20">
        <v>57</v>
      </c>
      <c r="Z147" s="20">
        <v>39</v>
      </c>
      <c r="AA147" s="20">
        <v>44</v>
      </c>
      <c r="AB147" s="20">
        <v>286</v>
      </c>
      <c r="AC147" s="66">
        <v>3.1147540983606556</v>
      </c>
      <c r="AD147" s="20">
        <v>835</v>
      </c>
      <c r="AE147" s="20">
        <v>526</v>
      </c>
      <c r="AF147" s="20">
        <v>107</v>
      </c>
      <c r="AG147" s="20">
        <v>15</v>
      </c>
      <c r="AH147" s="20">
        <v>8</v>
      </c>
      <c r="AI147" s="20">
        <v>19</v>
      </c>
      <c r="AJ147" s="20">
        <v>160</v>
      </c>
      <c r="AK147" s="66">
        <v>0.89629629629629626</v>
      </c>
    </row>
    <row r="148" spans="1:37" ht="14.45" customHeight="1" x14ac:dyDescent="0.15">
      <c r="A148" s="111"/>
      <c r="B148" s="11" t="s">
        <v>3</v>
      </c>
      <c r="C148" s="112"/>
      <c r="D148" s="28">
        <v>100</v>
      </c>
      <c r="E148" s="28">
        <v>5.695345688810046</v>
      </c>
      <c r="F148" s="28">
        <v>2.3154848046309695</v>
      </c>
      <c r="G148" s="28">
        <v>2.805657999159703</v>
      </c>
      <c r="H148" s="28">
        <v>15.764903599271744</v>
      </c>
      <c r="I148" s="28">
        <v>18.733952663274355</v>
      </c>
      <c r="J148" s="28">
        <v>18.43518043041875</v>
      </c>
      <c r="K148" s="28">
        <v>20.237150459829138</v>
      </c>
      <c r="L148" s="28">
        <v>15.106671023761727</v>
      </c>
      <c r="M148" s="28">
        <v>0.9056533308435647</v>
      </c>
      <c r="N148" s="28">
        <v>100.00000000000001</v>
      </c>
      <c r="O148" s="28">
        <v>10.645212013208241</v>
      </c>
      <c r="P148" s="28">
        <v>10.094868703810473</v>
      </c>
      <c r="Q148" s="28">
        <v>20.462288379894126</v>
      </c>
      <c r="R148" s="28">
        <v>18.433880182399498</v>
      </c>
      <c r="S148" s="28">
        <v>8.4700455998742061</v>
      </c>
      <c r="T148" s="28">
        <v>2.56826877718958</v>
      </c>
      <c r="U148" s="28">
        <v>29.325436343623878</v>
      </c>
      <c r="V148" s="28">
        <v>100</v>
      </c>
      <c r="W148" s="28">
        <v>22.395209580838323</v>
      </c>
      <c r="X148" s="28">
        <v>26.586826347305387</v>
      </c>
      <c r="Y148" s="28">
        <v>6.8263473053892216</v>
      </c>
      <c r="Z148" s="28">
        <v>4.6706586826347305</v>
      </c>
      <c r="AA148" s="28">
        <v>5.2694610778443112</v>
      </c>
      <c r="AB148" s="28">
        <v>34.251497005988021</v>
      </c>
      <c r="AC148" s="29" t="s">
        <v>72</v>
      </c>
      <c r="AD148" s="28">
        <v>100</v>
      </c>
      <c r="AE148" s="28">
        <v>62.994011976047901</v>
      </c>
      <c r="AF148" s="28">
        <v>12.81437125748503</v>
      </c>
      <c r="AG148" s="28">
        <v>1.7964071856287425</v>
      </c>
      <c r="AH148" s="28">
        <v>0.95808383233532934</v>
      </c>
      <c r="AI148" s="28">
        <v>2.2754491017964074</v>
      </c>
      <c r="AJ148" s="28">
        <v>19.161676646706589</v>
      </c>
      <c r="AK148" s="29" t="s">
        <v>72</v>
      </c>
    </row>
    <row r="149" spans="1:37" ht="14.45" customHeight="1" x14ac:dyDescent="0.15">
      <c r="A149" s="111"/>
      <c r="B149" s="11" t="s">
        <v>4</v>
      </c>
      <c r="C149" s="110" t="s">
        <v>93</v>
      </c>
      <c r="D149" s="20">
        <v>4653</v>
      </c>
      <c r="E149" s="12">
        <v>4.3197936814958098</v>
      </c>
      <c r="F149" s="12">
        <v>2.6434558349451969</v>
      </c>
      <c r="G149" s="12">
        <v>2.5574897915323449</v>
      </c>
      <c r="H149" s="12">
        <v>14.614227380184827</v>
      </c>
      <c r="I149" s="12">
        <v>18.052869116698904</v>
      </c>
      <c r="J149" s="12">
        <v>18.353750268643886</v>
      </c>
      <c r="K149" s="12">
        <v>21.598968407479045</v>
      </c>
      <c r="L149" s="12">
        <v>16.999785084891467</v>
      </c>
      <c r="M149" s="12">
        <v>0.85966043412851922</v>
      </c>
      <c r="N149" s="20">
        <v>3870</v>
      </c>
      <c r="O149" s="12">
        <v>10.310077519379846</v>
      </c>
      <c r="P149" s="12">
        <v>10.697674418604651</v>
      </c>
      <c r="Q149" s="12">
        <v>20.645994832041346</v>
      </c>
      <c r="R149" s="12">
        <v>18.036175710594314</v>
      </c>
      <c r="S149" s="12">
        <v>8.7596899224806215</v>
      </c>
      <c r="T149" s="12">
        <v>2.4031007751937983</v>
      </c>
      <c r="U149" s="12">
        <v>29.147286821705425</v>
      </c>
      <c r="V149" s="20">
        <v>160</v>
      </c>
      <c r="W149" s="12">
        <v>16.875</v>
      </c>
      <c r="X149" s="12">
        <v>27.500000000000004</v>
      </c>
      <c r="Y149" s="12">
        <v>5</v>
      </c>
      <c r="Z149" s="12">
        <v>6.25</v>
      </c>
      <c r="AA149" s="12">
        <v>5</v>
      </c>
      <c r="AB149" s="12">
        <v>39.375</v>
      </c>
      <c r="AC149" s="66">
        <v>3.1752577319587627</v>
      </c>
      <c r="AD149" s="20">
        <v>160</v>
      </c>
      <c r="AE149" s="12">
        <v>59.375</v>
      </c>
      <c r="AF149" s="12">
        <v>15</v>
      </c>
      <c r="AG149" s="12">
        <v>1.25</v>
      </c>
      <c r="AH149" s="12">
        <v>1.25</v>
      </c>
      <c r="AI149" s="12">
        <v>2.5</v>
      </c>
      <c r="AJ149" s="12">
        <v>20.625</v>
      </c>
      <c r="AK149" s="66">
        <v>0.90551181102362199</v>
      </c>
    </row>
    <row r="150" spans="1:37" ht="14.45" customHeight="1" x14ac:dyDescent="0.15">
      <c r="A150" s="111"/>
      <c r="B150" s="11"/>
      <c r="C150" s="110" t="s">
        <v>94</v>
      </c>
      <c r="D150" s="20">
        <v>4965</v>
      </c>
      <c r="E150" s="12">
        <v>2.0745216515609264</v>
      </c>
      <c r="F150" s="12">
        <v>1.3091641490433032</v>
      </c>
      <c r="G150" s="12">
        <v>2.416918429003021</v>
      </c>
      <c r="H150" s="12">
        <v>16.012084592145015</v>
      </c>
      <c r="I150" s="12">
        <v>20.020140986908359</v>
      </c>
      <c r="J150" s="12">
        <v>19.154078549848943</v>
      </c>
      <c r="K150" s="12">
        <v>20.543806646525681</v>
      </c>
      <c r="L150" s="12">
        <v>17.301107754279961</v>
      </c>
      <c r="M150" s="12">
        <v>1.1681772406847934</v>
      </c>
      <c r="N150" s="20">
        <v>4524</v>
      </c>
      <c r="O150" s="12">
        <v>6.9186560565870909</v>
      </c>
      <c r="P150" s="12">
        <v>9.4827586206896548</v>
      </c>
      <c r="Q150" s="12">
        <v>19.73916887709991</v>
      </c>
      <c r="R150" s="12">
        <v>20.380194518125553</v>
      </c>
      <c r="S150" s="12">
        <v>9.6374889478337753</v>
      </c>
      <c r="T150" s="12">
        <v>3.8682581786030061</v>
      </c>
      <c r="U150" s="12">
        <v>29.973474801061005</v>
      </c>
      <c r="V150" s="20">
        <v>196</v>
      </c>
      <c r="W150" s="12">
        <v>22.448979591836736</v>
      </c>
      <c r="X150" s="12">
        <v>21.938775510204081</v>
      </c>
      <c r="Y150" s="12">
        <v>5.6122448979591839</v>
      </c>
      <c r="Z150" s="12">
        <v>4.0816326530612246</v>
      </c>
      <c r="AA150" s="12">
        <v>5.1020408163265305</v>
      </c>
      <c r="AB150" s="12">
        <v>40.816326530612244</v>
      </c>
      <c r="AC150" s="66">
        <v>3.2586206896551726</v>
      </c>
      <c r="AD150" s="20">
        <v>196</v>
      </c>
      <c r="AE150" s="12">
        <v>58.673469387755105</v>
      </c>
      <c r="AF150" s="12">
        <v>12.244897959183673</v>
      </c>
      <c r="AG150" s="12">
        <v>2.5510204081632653</v>
      </c>
      <c r="AH150" s="12">
        <v>1.0204081632653061</v>
      </c>
      <c r="AI150" s="12">
        <v>4.0816326530612246</v>
      </c>
      <c r="AJ150" s="12">
        <v>21.428571428571427</v>
      </c>
      <c r="AK150" s="66">
        <v>1.3506493506493507</v>
      </c>
    </row>
    <row r="151" spans="1:37" ht="14.45" customHeight="1" x14ac:dyDescent="0.15">
      <c r="A151" s="111"/>
      <c r="B151" s="11"/>
      <c r="C151" s="110" t="s">
        <v>95</v>
      </c>
      <c r="D151" s="20">
        <v>10145</v>
      </c>
      <c r="E151" s="12">
        <v>8.4475110892065057</v>
      </c>
      <c r="F151" s="12">
        <v>2.4938393297190733</v>
      </c>
      <c r="G151" s="12">
        <v>2.976835879743716</v>
      </c>
      <c r="H151" s="12">
        <v>15.840315426318382</v>
      </c>
      <c r="I151" s="12">
        <v>18.087727944800395</v>
      </c>
      <c r="J151" s="12">
        <v>17.949728930507639</v>
      </c>
      <c r="K151" s="12">
        <v>19.64514539181863</v>
      </c>
      <c r="L151" s="12">
        <v>13.760473139477575</v>
      </c>
      <c r="M151" s="12">
        <v>0.79842286840808274</v>
      </c>
      <c r="N151" s="20">
        <v>9127</v>
      </c>
      <c r="O151" s="12">
        <v>13.060151199737044</v>
      </c>
      <c r="P151" s="12">
        <v>10.44154705817903</v>
      </c>
      <c r="Q151" s="12">
        <v>20.521529527774735</v>
      </c>
      <c r="R151" s="12">
        <v>17.541360797633395</v>
      </c>
      <c r="S151" s="12">
        <v>8.1625944998356523</v>
      </c>
      <c r="T151" s="12">
        <v>2.015996493919141</v>
      </c>
      <c r="U151" s="12">
        <v>28.256820422921002</v>
      </c>
      <c r="V151" s="20">
        <v>402</v>
      </c>
      <c r="W151" s="12">
        <v>24.875621890547265</v>
      </c>
      <c r="X151" s="12">
        <v>28.60696517412935</v>
      </c>
      <c r="Y151" s="12">
        <v>7.9601990049751246</v>
      </c>
      <c r="Z151" s="12">
        <v>3.9800995024875623</v>
      </c>
      <c r="AA151" s="12">
        <v>5.9701492537313428</v>
      </c>
      <c r="AB151" s="12">
        <v>28.60696517412935</v>
      </c>
      <c r="AC151" s="66">
        <v>3.0418118466898956</v>
      </c>
      <c r="AD151" s="20">
        <v>402</v>
      </c>
      <c r="AE151" s="12">
        <v>66.666666666666657</v>
      </c>
      <c r="AF151" s="12">
        <v>12.686567164179104</v>
      </c>
      <c r="AG151" s="12">
        <v>1.7412935323383085</v>
      </c>
      <c r="AH151" s="12">
        <v>0.99502487562189057</v>
      </c>
      <c r="AI151" s="12">
        <v>1.7412935323383085</v>
      </c>
      <c r="AJ151" s="12">
        <v>16.169154228855724</v>
      </c>
      <c r="AK151" s="66">
        <v>0.78635014836795247</v>
      </c>
    </row>
    <row r="152" spans="1:37" ht="14.45" customHeight="1" x14ac:dyDescent="0.15">
      <c r="A152" s="111"/>
      <c r="B152" s="11"/>
      <c r="C152" s="108" t="s">
        <v>96</v>
      </c>
      <c r="D152" s="21">
        <v>1658</v>
      </c>
      <c r="E152" s="9">
        <v>3.5585042219541618</v>
      </c>
      <c r="F152" s="9">
        <v>3.3172496984318456</v>
      </c>
      <c r="G152" s="9">
        <v>3.618817852834741</v>
      </c>
      <c r="H152" s="9">
        <v>17.79252110977081</v>
      </c>
      <c r="I152" s="9">
        <v>20.747889022919182</v>
      </c>
      <c r="J152" s="9">
        <v>19.481302774427022</v>
      </c>
      <c r="K152" s="9">
        <v>19.119420989143546</v>
      </c>
      <c r="L152" s="9">
        <v>11.459589867310012</v>
      </c>
      <c r="M152" s="9">
        <v>0.90470446320868525</v>
      </c>
      <c r="N152" s="21">
        <v>1558</v>
      </c>
      <c r="O152" s="9">
        <v>8.1514762516046204</v>
      </c>
      <c r="P152" s="9">
        <v>8.3440308087291406</v>
      </c>
      <c r="Q152" s="9">
        <v>21.758664955070603</v>
      </c>
      <c r="R152" s="9">
        <v>18.998716302952502</v>
      </c>
      <c r="S152" s="9">
        <v>6.1617458279845962</v>
      </c>
      <c r="T152" s="9">
        <v>2.4390243902439024</v>
      </c>
      <c r="U152" s="9">
        <v>34.146341463414636</v>
      </c>
      <c r="V152" s="21">
        <v>77</v>
      </c>
      <c r="W152" s="9">
        <v>20.779220779220779</v>
      </c>
      <c r="X152" s="9">
        <v>25.97402597402597</v>
      </c>
      <c r="Y152" s="9">
        <v>7.7922077922077921</v>
      </c>
      <c r="Z152" s="9">
        <v>6.4935064935064926</v>
      </c>
      <c r="AA152" s="9">
        <v>2.5974025974025974</v>
      </c>
      <c r="AB152" s="9">
        <v>36.363636363636367</v>
      </c>
      <c r="AC152" s="67">
        <v>3.0816326530612246</v>
      </c>
      <c r="AD152" s="21">
        <v>77</v>
      </c>
      <c r="AE152" s="9">
        <v>62.337662337662337</v>
      </c>
      <c r="AF152" s="9">
        <v>10.38961038961039</v>
      </c>
      <c r="AG152" s="9">
        <v>1.2987012987012987</v>
      </c>
      <c r="AH152" s="9">
        <v>0</v>
      </c>
      <c r="AI152" s="9">
        <v>0</v>
      </c>
      <c r="AJ152" s="9">
        <v>25.97402597402597</v>
      </c>
      <c r="AK152" s="67">
        <v>0.2982456140350877</v>
      </c>
    </row>
    <row r="153" spans="1:37" ht="14.45" customHeight="1" x14ac:dyDescent="0.15">
      <c r="A153" s="111"/>
      <c r="B153" s="204" t="s">
        <v>5</v>
      </c>
      <c r="C153" s="113" t="s">
        <v>16</v>
      </c>
      <c r="D153" s="20">
        <v>31010</v>
      </c>
      <c r="E153" s="20">
        <v>4843</v>
      </c>
      <c r="F153" s="20">
        <v>1717</v>
      </c>
      <c r="G153" s="20">
        <v>1955</v>
      </c>
      <c r="H153" s="20">
        <v>6242</v>
      </c>
      <c r="I153" s="20">
        <v>5541</v>
      </c>
      <c r="J153" s="20">
        <v>4120</v>
      </c>
      <c r="K153" s="20">
        <v>3557</v>
      </c>
      <c r="L153" s="20">
        <v>2079</v>
      </c>
      <c r="M153" s="20">
        <v>956</v>
      </c>
      <c r="N153" s="20">
        <v>28521</v>
      </c>
      <c r="O153" s="20">
        <v>5282</v>
      </c>
      <c r="P153" s="20">
        <v>3416</v>
      </c>
      <c r="Q153" s="20">
        <v>4948</v>
      </c>
      <c r="R153" s="20">
        <v>2961</v>
      </c>
      <c r="S153" s="20">
        <v>987</v>
      </c>
      <c r="T153" s="20">
        <v>315</v>
      </c>
      <c r="U153" s="20">
        <v>10612</v>
      </c>
      <c r="V153" s="20">
        <v>955</v>
      </c>
      <c r="W153" s="20">
        <v>266</v>
      </c>
      <c r="X153" s="20">
        <v>263</v>
      </c>
      <c r="Y153" s="20">
        <v>84</v>
      </c>
      <c r="Z153" s="20">
        <v>30</v>
      </c>
      <c r="AA153" s="20">
        <v>27</v>
      </c>
      <c r="AB153" s="20">
        <v>285</v>
      </c>
      <c r="AC153" s="66">
        <v>2.1761194029850746</v>
      </c>
      <c r="AD153" s="20">
        <v>955</v>
      </c>
      <c r="AE153" s="20">
        <v>731</v>
      </c>
      <c r="AF153" s="20">
        <v>87</v>
      </c>
      <c r="AG153" s="20">
        <v>11</v>
      </c>
      <c r="AH153" s="20">
        <v>3</v>
      </c>
      <c r="AI153" s="20">
        <v>7</v>
      </c>
      <c r="AJ153" s="20">
        <v>116</v>
      </c>
      <c r="AK153" s="66">
        <v>0.35041716328963052</v>
      </c>
    </row>
    <row r="154" spans="1:37" ht="14.45" customHeight="1" x14ac:dyDescent="0.15">
      <c r="A154" s="111"/>
      <c r="B154" s="205"/>
      <c r="C154" s="112"/>
      <c r="D154" s="28">
        <v>100</v>
      </c>
      <c r="E154" s="28">
        <v>15.617542728152209</v>
      </c>
      <c r="F154" s="28">
        <v>5.5369235730409549</v>
      </c>
      <c r="G154" s="28">
        <v>6.3044179297000973</v>
      </c>
      <c r="H154" s="28">
        <v>20.128990648178007</v>
      </c>
      <c r="I154" s="28">
        <v>17.868429538858432</v>
      </c>
      <c r="J154" s="28">
        <v>13.28603676233473</v>
      </c>
      <c r="K154" s="28">
        <v>11.470493389229281</v>
      </c>
      <c r="L154" s="28">
        <v>6.704288939051918</v>
      </c>
      <c r="M154" s="28">
        <v>3.0828764914543694</v>
      </c>
      <c r="N154" s="28">
        <v>99.999999999999986</v>
      </c>
      <c r="O154" s="28">
        <v>18.519687247992707</v>
      </c>
      <c r="P154" s="28">
        <v>11.977139651484871</v>
      </c>
      <c r="Q154" s="28">
        <v>17.348620314855719</v>
      </c>
      <c r="R154" s="28">
        <v>10.381823919217419</v>
      </c>
      <c r="S154" s="28">
        <v>3.4606079730724728</v>
      </c>
      <c r="T154" s="28">
        <v>1.1044493531082362</v>
      </c>
      <c r="U154" s="28">
        <v>37.207671540268571</v>
      </c>
      <c r="V154" s="28">
        <v>100</v>
      </c>
      <c r="W154" s="28">
        <v>27.853403141361255</v>
      </c>
      <c r="X154" s="28">
        <v>27.539267015706809</v>
      </c>
      <c r="Y154" s="28">
        <v>8.7958115183246068</v>
      </c>
      <c r="Z154" s="28">
        <v>3.1413612565445024</v>
      </c>
      <c r="AA154" s="28">
        <v>2.8272251308900525</v>
      </c>
      <c r="AB154" s="28">
        <v>29.842931937172771</v>
      </c>
      <c r="AC154" s="29" t="s">
        <v>72</v>
      </c>
      <c r="AD154" s="28">
        <v>100.00000000000001</v>
      </c>
      <c r="AE154" s="28">
        <v>76.544502617801044</v>
      </c>
      <c r="AF154" s="28">
        <v>9.1099476439790585</v>
      </c>
      <c r="AG154" s="28">
        <v>1.1518324607329842</v>
      </c>
      <c r="AH154" s="28">
        <v>0.31413612565445026</v>
      </c>
      <c r="AI154" s="28">
        <v>0.73298429319371727</v>
      </c>
      <c r="AJ154" s="28">
        <v>12.146596858638743</v>
      </c>
      <c r="AK154" s="29" t="s">
        <v>72</v>
      </c>
    </row>
    <row r="155" spans="1:37" ht="14.45" customHeight="1" x14ac:dyDescent="0.15">
      <c r="A155" s="111"/>
      <c r="B155" s="205"/>
      <c r="C155" s="110" t="s">
        <v>93</v>
      </c>
      <c r="D155" s="20">
        <v>11858</v>
      </c>
      <c r="E155" s="12">
        <v>21.512902681733852</v>
      </c>
      <c r="F155" s="12">
        <v>6.0212514757969302</v>
      </c>
      <c r="G155" s="12">
        <v>6.2742452352841971</v>
      </c>
      <c r="H155" s="12">
        <v>18.74683757800641</v>
      </c>
      <c r="I155" s="12">
        <v>17.456569404621352</v>
      </c>
      <c r="J155" s="12">
        <v>11.612413560465509</v>
      </c>
      <c r="K155" s="12">
        <v>9.951087873165795</v>
      </c>
      <c r="L155" s="12">
        <v>5.9622195985832347</v>
      </c>
      <c r="M155" s="12">
        <v>2.4624725923427224</v>
      </c>
      <c r="N155" s="20">
        <v>10965</v>
      </c>
      <c r="O155" s="12">
        <v>20.082079343365251</v>
      </c>
      <c r="P155" s="12">
        <v>12.074783401732786</v>
      </c>
      <c r="Q155" s="12">
        <v>17.637938896488826</v>
      </c>
      <c r="R155" s="12">
        <v>9.9042407660738707</v>
      </c>
      <c r="S155" s="12">
        <v>2.7998176014591882</v>
      </c>
      <c r="T155" s="12">
        <v>0.99407204742362065</v>
      </c>
      <c r="U155" s="12">
        <v>36.507067943456448</v>
      </c>
      <c r="V155" s="20">
        <v>290</v>
      </c>
      <c r="W155" s="12">
        <v>24.137931034482758</v>
      </c>
      <c r="X155" s="12">
        <v>28.965517241379313</v>
      </c>
      <c r="Y155" s="12">
        <v>11.379310344827587</v>
      </c>
      <c r="Z155" s="12">
        <v>4.8275862068965516</v>
      </c>
      <c r="AA155" s="12">
        <v>2.0689655172413794</v>
      </c>
      <c r="AB155" s="12">
        <v>28.620689655172416</v>
      </c>
      <c r="AC155" s="66">
        <v>2.36231884057971</v>
      </c>
      <c r="AD155" s="20">
        <v>290</v>
      </c>
      <c r="AE155" s="12">
        <v>79.310344827586206</v>
      </c>
      <c r="AF155" s="12">
        <v>8.2758620689655178</v>
      </c>
      <c r="AG155" s="12">
        <v>1.3793103448275863</v>
      </c>
      <c r="AH155" s="12">
        <v>0</v>
      </c>
      <c r="AI155" s="12">
        <v>0.68965517241379315</v>
      </c>
      <c r="AJ155" s="12">
        <v>10.344827586206897</v>
      </c>
      <c r="AK155" s="66">
        <v>0.30769230769230771</v>
      </c>
    </row>
    <row r="156" spans="1:37" ht="14.45" customHeight="1" x14ac:dyDescent="0.15">
      <c r="A156" s="111"/>
      <c r="B156" s="205"/>
      <c r="C156" s="110" t="s">
        <v>94</v>
      </c>
      <c r="D156" s="20">
        <v>6847</v>
      </c>
      <c r="E156" s="12">
        <v>13.17365269461078</v>
      </c>
      <c r="F156" s="12">
        <v>4.425295749963488</v>
      </c>
      <c r="G156" s="12">
        <v>5.7251350956623339</v>
      </c>
      <c r="H156" s="12">
        <v>19.439170439608588</v>
      </c>
      <c r="I156" s="12">
        <v>18.139331093909743</v>
      </c>
      <c r="J156" s="12">
        <v>14.824010515554257</v>
      </c>
      <c r="K156" s="12">
        <v>12.925368774645829</v>
      </c>
      <c r="L156" s="12">
        <v>7.6675916459763407</v>
      </c>
      <c r="M156" s="12">
        <v>3.680443990068643</v>
      </c>
      <c r="N156" s="20">
        <v>6463</v>
      </c>
      <c r="O156" s="12">
        <v>14.853783072876373</v>
      </c>
      <c r="P156" s="12">
        <v>11.604518025684667</v>
      </c>
      <c r="Q156" s="12">
        <v>17.685285471143434</v>
      </c>
      <c r="R156" s="12">
        <v>11.960389911805663</v>
      </c>
      <c r="S156" s="12">
        <v>4.7501160451802571</v>
      </c>
      <c r="T156" s="12">
        <v>1.5627417607922018</v>
      </c>
      <c r="U156" s="12">
        <v>37.583165712517406</v>
      </c>
      <c r="V156" s="20">
        <v>208</v>
      </c>
      <c r="W156" s="12">
        <v>26.442307692307693</v>
      </c>
      <c r="X156" s="12">
        <v>25.961538461538463</v>
      </c>
      <c r="Y156" s="12">
        <v>9.1346153846153832</v>
      </c>
      <c r="Z156" s="12">
        <v>3.3653846153846154</v>
      </c>
      <c r="AA156" s="12">
        <v>5.2884615384615383</v>
      </c>
      <c r="AB156" s="12">
        <v>29.807692307692307</v>
      </c>
      <c r="AC156" s="66">
        <v>2.7671232876712328</v>
      </c>
      <c r="AD156" s="20">
        <v>208</v>
      </c>
      <c r="AE156" s="12">
        <v>75.480769230769226</v>
      </c>
      <c r="AF156" s="12">
        <v>10.576923076923077</v>
      </c>
      <c r="AG156" s="12">
        <v>1.9230769230769231</v>
      </c>
      <c r="AH156" s="12">
        <v>0.48076923076923078</v>
      </c>
      <c r="AI156" s="12">
        <v>0.96153846153846156</v>
      </c>
      <c r="AJ156" s="12">
        <v>10.576923076923077</v>
      </c>
      <c r="AK156" s="66">
        <v>0.478494623655914</v>
      </c>
    </row>
    <row r="157" spans="1:37" ht="14.45" customHeight="1" x14ac:dyDescent="0.15">
      <c r="A157" s="111"/>
      <c r="B157" s="205"/>
      <c r="C157" s="110" t="s">
        <v>95</v>
      </c>
      <c r="D157" s="20">
        <v>11086</v>
      </c>
      <c r="E157" s="12">
        <v>11.708461122136027</v>
      </c>
      <c r="F157" s="12">
        <v>5.7730470864152981</v>
      </c>
      <c r="G157" s="12">
        <v>6.6750856936676888</v>
      </c>
      <c r="H157" s="12">
        <v>21.468518852606891</v>
      </c>
      <c r="I157" s="12">
        <v>18.194118708280715</v>
      </c>
      <c r="J157" s="12">
        <v>13.918455709904384</v>
      </c>
      <c r="K157" s="12">
        <v>11.843766913223885</v>
      </c>
      <c r="L157" s="12">
        <v>6.7743099404654519</v>
      </c>
      <c r="M157" s="12">
        <v>3.6442359732996574</v>
      </c>
      <c r="N157" s="20">
        <v>10035</v>
      </c>
      <c r="O157" s="12">
        <v>19.651220727453911</v>
      </c>
      <c r="P157" s="12">
        <v>12.197309417040358</v>
      </c>
      <c r="Q157" s="12">
        <v>16.731439960139515</v>
      </c>
      <c r="R157" s="12">
        <v>9.7957149975087194</v>
      </c>
      <c r="S157" s="12">
        <v>3.2984554060787241</v>
      </c>
      <c r="T157" s="12">
        <v>1.0363726955655206</v>
      </c>
      <c r="U157" s="12">
        <v>37.289486796213254</v>
      </c>
      <c r="V157" s="20">
        <v>404</v>
      </c>
      <c r="W157" s="12">
        <v>30.693069306930692</v>
      </c>
      <c r="X157" s="12">
        <v>27.475247524752476</v>
      </c>
      <c r="Y157" s="12">
        <v>7.1782178217821775</v>
      </c>
      <c r="Z157" s="12">
        <v>1.7326732673267329</v>
      </c>
      <c r="AA157" s="12">
        <v>1.7326732673267329</v>
      </c>
      <c r="AB157" s="12">
        <v>31.188118811881189</v>
      </c>
      <c r="AC157" s="66">
        <v>1.7302158273381294</v>
      </c>
      <c r="AD157" s="20">
        <v>404</v>
      </c>
      <c r="AE157" s="12">
        <v>75.495049504950501</v>
      </c>
      <c r="AF157" s="12">
        <v>8.6633663366336631</v>
      </c>
      <c r="AG157" s="12">
        <v>0.49504950495049505</v>
      </c>
      <c r="AH157" s="12">
        <v>0.24752475247524752</v>
      </c>
      <c r="AI157" s="12">
        <v>0.74257425742574257</v>
      </c>
      <c r="AJ157" s="12">
        <v>14.356435643564355</v>
      </c>
      <c r="AK157" s="66">
        <v>0.29190751445086704</v>
      </c>
    </row>
    <row r="158" spans="1:37" ht="14.45" customHeight="1" x14ac:dyDescent="0.15">
      <c r="A158" s="109"/>
      <c r="B158" s="202"/>
      <c r="C158" s="108" t="s">
        <v>96</v>
      </c>
      <c r="D158" s="21">
        <v>1219</v>
      </c>
      <c r="E158" s="9">
        <v>7.5471698113207548</v>
      </c>
      <c r="F158" s="9">
        <v>4.9220672682526656</v>
      </c>
      <c r="G158" s="9">
        <v>6.4807219031993437</v>
      </c>
      <c r="H158" s="9">
        <v>25.266611977030351</v>
      </c>
      <c r="I158" s="9">
        <v>17.391304347826086</v>
      </c>
      <c r="J158" s="9">
        <v>15.176374077112387</v>
      </c>
      <c r="K158" s="9">
        <v>14.684167350287119</v>
      </c>
      <c r="L158" s="9">
        <v>7.8753076292042659</v>
      </c>
      <c r="M158" s="9">
        <v>0.65627563576702219</v>
      </c>
      <c r="N158" s="21">
        <v>1058</v>
      </c>
      <c r="O158" s="9">
        <v>13.988657844990549</v>
      </c>
      <c r="P158" s="9">
        <v>11.153119092627598</v>
      </c>
      <c r="Q158" s="9">
        <v>18.147448015122876</v>
      </c>
      <c r="R158" s="9">
        <v>11.247637051039698</v>
      </c>
      <c r="S158" s="9">
        <v>3.9697542533081283</v>
      </c>
      <c r="T158" s="9">
        <v>9.4517958412098299E-2</v>
      </c>
      <c r="U158" s="9">
        <v>41.398865784499058</v>
      </c>
      <c r="V158" s="21">
        <v>53</v>
      </c>
      <c r="W158" s="9">
        <v>32.075471698113205</v>
      </c>
      <c r="X158" s="9">
        <v>26.415094339622641</v>
      </c>
      <c r="Y158" s="9">
        <v>5.6603773584905666</v>
      </c>
      <c r="Z158" s="9">
        <v>3.7735849056603774</v>
      </c>
      <c r="AA158" s="9">
        <v>5.6603773584905666</v>
      </c>
      <c r="AB158" s="9">
        <v>26.415094339622641</v>
      </c>
      <c r="AC158" s="67">
        <v>2.1538461538461537</v>
      </c>
      <c r="AD158" s="21">
        <v>53</v>
      </c>
      <c r="AE158" s="9">
        <v>73.584905660377359</v>
      </c>
      <c r="AF158" s="9">
        <v>11.320754716981133</v>
      </c>
      <c r="AG158" s="9">
        <v>1.8867924528301887</v>
      </c>
      <c r="AH158" s="9">
        <v>1.8867924528301887</v>
      </c>
      <c r="AI158" s="9">
        <v>0</v>
      </c>
      <c r="AJ158" s="9">
        <v>11.320754716981133</v>
      </c>
      <c r="AK158" s="67">
        <v>0.51063829787234039</v>
      </c>
    </row>
    <row r="159" spans="1:37" ht="15" customHeight="1" x14ac:dyDescent="0.15">
      <c r="B159" s="492"/>
      <c r="D159" s="13"/>
      <c r="E159" s="143"/>
      <c r="F159" s="143"/>
      <c r="G159" s="143"/>
      <c r="H159" s="143"/>
      <c r="I159" s="143"/>
      <c r="J159" s="143"/>
      <c r="K159" s="143"/>
      <c r="L159" s="143"/>
      <c r="M159" s="143"/>
      <c r="N159" s="13"/>
      <c r="O159" s="143"/>
      <c r="P159" s="143"/>
      <c r="Q159" s="143"/>
      <c r="R159" s="143"/>
      <c r="S159" s="143"/>
      <c r="T159" s="143"/>
      <c r="U159" s="143"/>
      <c r="V159" s="13"/>
      <c r="W159" s="143"/>
      <c r="X159" s="143"/>
      <c r="Y159" s="143"/>
      <c r="Z159" s="143"/>
      <c r="AA159" s="143"/>
      <c r="AB159" s="143"/>
      <c r="AC159" s="493"/>
      <c r="AD159" s="13"/>
      <c r="AE159" s="143"/>
      <c r="AF159" s="143"/>
      <c r="AG159" s="143"/>
      <c r="AH159" s="143"/>
      <c r="AI159" s="143"/>
      <c r="AJ159" s="143"/>
      <c r="AK159" s="493"/>
    </row>
    <row r="163" spans="1:37" ht="15" customHeight="1" x14ac:dyDescent="0.15">
      <c r="A163" s="114" t="s">
        <v>717</v>
      </c>
      <c r="B163" s="17" t="s">
        <v>6</v>
      </c>
      <c r="C163" s="113" t="s">
        <v>16</v>
      </c>
      <c r="D163" s="13">
        <v>60597</v>
      </c>
      <c r="E163" s="13">
        <v>3713</v>
      </c>
      <c r="F163" s="13">
        <v>3766</v>
      </c>
      <c r="G163" s="13">
        <v>3082</v>
      </c>
      <c r="H163" s="13">
        <v>12393</v>
      </c>
      <c r="I163" s="13">
        <v>10615</v>
      </c>
      <c r="J163" s="13">
        <v>9392</v>
      </c>
      <c r="K163" s="13">
        <v>10197</v>
      </c>
      <c r="L163" s="13">
        <v>5980</v>
      </c>
      <c r="M163" s="13">
        <v>1459</v>
      </c>
      <c r="N163" s="13">
        <v>57537</v>
      </c>
      <c r="O163" s="13">
        <v>5363</v>
      </c>
      <c r="P163" s="13">
        <v>6519</v>
      </c>
      <c r="Q163" s="13">
        <v>15956</v>
      </c>
      <c r="R163" s="13">
        <v>11442</v>
      </c>
      <c r="S163" s="13">
        <v>4446</v>
      </c>
      <c r="T163" s="13">
        <v>1187</v>
      </c>
      <c r="U163" s="13">
        <v>12624</v>
      </c>
      <c r="V163" s="13">
        <v>1165</v>
      </c>
      <c r="W163" s="13">
        <v>77</v>
      </c>
      <c r="X163" s="13">
        <v>244</v>
      </c>
      <c r="Y163" s="13">
        <v>164</v>
      </c>
      <c r="Z163" s="13">
        <v>121</v>
      </c>
      <c r="AA163" s="13">
        <v>152</v>
      </c>
      <c r="AB163" s="13">
        <v>407</v>
      </c>
      <c r="AC163" s="13">
        <v>6.0079155672823221</v>
      </c>
      <c r="AD163" s="13">
        <v>1165</v>
      </c>
      <c r="AE163" s="13">
        <v>553</v>
      </c>
      <c r="AF163" s="13">
        <v>373</v>
      </c>
      <c r="AG163" s="13">
        <v>49</v>
      </c>
      <c r="AH163" s="13">
        <v>23</v>
      </c>
      <c r="AI163" s="13">
        <v>21</v>
      </c>
      <c r="AJ163" s="13">
        <v>146</v>
      </c>
      <c r="AK163" s="13">
        <v>1.2453385672227675</v>
      </c>
    </row>
    <row r="164" spans="1:37" ht="15" customHeight="1" x14ac:dyDescent="0.15">
      <c r="A164" s="111" t="s">
        <v>514</v>
      </c>
      <c r="B164" s="18" t="s">
        <v>7</v>
      </c>
      <c r="C164" s="112"/>
      <c r="D164" s="13"/>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row>
    <row r="165" spans="1:37" ht="15" customHeight="1" x14ac:dyDescent="0.15">
      <c r="A165" s="111"/>
      <c r="B165" s="18" t="s">
        <v>8</v>
      </c>
      <c r="C165" s="110" t="s">
        <v>515</v>
      </c>
      <c r="D165" s="13">
        <v>459</v>
      </c>
      <c r="E165" s="13">
        <v>0</v>
      </c>
      <c r="F165" s="13">
        <v>13</v>
      </c>
      <c r="G165" s="13">
        <v>17</v>
      </c>
      <c r="H165" s="13">
        <v>106</v>
      </c>
      <c r="I165" s="13">
        <v>100</v>
      </c>
      <c r="J165" s="13">
        <v>77</v>
      </c>
      <c r="K165" s="13">
        <v>107</v>
      </c>
      <c r="L165" s="13">
        <v>39</v>
      </c>
      <c r="M165" s="13">
        <v>0</v>
      </c>
      <c r="N165" s="13">
        <v>401</v>
      </c>
      <c r="O165" s="13">
        <v>4</v>
      </c>
      <c r="P165" s="13">
        <v>49</v>
      </c>
      <c r="Q165" s="13">
        <v>98</v>
      </c>
      <c r="R165" s="13">
        <v>62</v>
      </c>
      <c r="S165" s="13">
        <v>16</v>
      </c>
      <c r="T165" s="13">
        <v>2</v>
      </c>
      <c r="U165" s="13">
        <v>170</v>
      </c>
      <c r="V165" s="13">
        <v>14</v>
      </c>
      <c r="W165" s="13">
        <v>0</v>
      </c>
      <c r="X165" s="13">
        <v>10</v>
      </c>
      <c r="Y165" s="13">
        <v>1</v>
      </c>
      <c r="Z165" s="13">
        <v>1</v>
      </c>
      <c r="AA165" s="13">
        <v>0</v>
      </c>
      <c r="AB165" s="13">
        <v>2</v>
      </c>
      <c r="AC165" s="13">
        <v>2</v>
      </c>
      <c r="AD165" s="13">
        <v>14</v>
      </c>
      <c r="AE165" s="13">
        <v>12</v>
      </c>
      <c r="AF165" s="13">
        <v>1</v>
      </c>
      <c r="AG165" s="13">
        <v>0</v>
      </c>
      <c r="AH165" s="13">
        <v>0</v>
      </c>
      <c r="AI165" s="13">
        <v>0</v>
      </c>
      <c r="AJ165" s="13">
        <v>1</v>
      </c>
      <c r="AK165" s="13">
        <v>7.6923076923076927E-2</v>
      </c>
    </row>
    <row r="166" spans="1:37" ht="15" customHeight="1" x14ac:dyDescent="0.15">
      <c r="A166" s="111"/>
      <c r="B166" s="18" t="s">
        <v>9</v>
      </c>
      <c r="C166" s="110" t="s">
        <v>516</v>
      </c>
      <c r="D166" s="13">
        <v>1022</v>
      </c>
      <c r="E166" s="13">
        <v>7</v>
      </c>
      <c r="F166" s="13">
        <v>38</v>
      </c>
      <c r="G166" s="13">
        <v>43</v>
      </c>
      <c r="H166" s="13">
        <v>178</v>
      </c>
      <c r="I166" s="13">
        <v>210</v>
      </c>
      <c r="J166" s="13">
        <v>193</v>
      </c>
      <c r="K166" s="13">
        <v>218</v>
      </c>
      <c r="L166" s="13">
        <v>132</v>
      </c>
      <c r="M166" s="13">
        <v>3</v>
      </c>
      <c r="N166" s="13">
        <v>846</v>
      </c>
      <c r="O166" s="13">
        <v>51</v>
      </c>
      <c r="P166" s="13">
        <v>112</v>
      </c>
      <c r="Q166" s="13">
        <v>246</v>
      </c>
      <c r="R166" s="13">
        <v>218</v>
      </c>
      <c r="S166" s="13">
        <v>75</v>
      </c>
      <c r="T166" s="13">
        <v>10</v>
      </c>
      <c r="U166" s="13">
        <v>134</v>
      </c>
      <c r="V166" s="13">
        <v>34</v>
      </c>
      <c r="W166" s="13">
        <v>5</v>
      </c>
      <c r="X166" s="13">
        <v>10</v>
      </c>
      <c r="Y166" s="13">
        <v>3</v>
      </c>
      <c r="Z166" s="13">
        <v>0</v>
      </c>
      <c r="AA166" s="13">
        <v>1</v>
      </c>
      <c r="AB166" s="13">
        <v>15</v>
      </c>
      <c r="AC166" s="13">
        <v>2.4736842105263159</v>
      </c>
      <c r="AD166" s="13">
        <v>34</v>
      </c>
      <c r="AE166" s="13">
        <v>25</v>
      </c>
      <c r="AF166" s="13">
        <v>6</v>
      </c>
      <c r="AG166" s="13">
        <v>0</v>
      </c>
      <c r="AH166" s="13">
        <v>0</v>
      </c>
      <c r="AI166" s="13">
        <v>0</v>
      </c>
      <c r="AJ166" s="13">
        <v>3</v>
      </c>
      <c r="AK166" s="13">
        <v>0.22580645161290322</v>
      </c>
    </row>
    <row r="167" spans="1:37" ht="15" customHeight="1" x14ac:dyDescent="0.15">
      <c r="A167" s="111"/>
      <c r="B167" s="18"/>
      <c r="C167" s="110" t="s">
        <v>517</v>
      </c>
      <c r="D167" s="13">
        <v>2121</v>
      </c>
      <c r="E167" s="13">
        <v>20</v>
      </c>
      <c r="F167" s="13">
        <v>84</v>
      </c>
      <c r="G167" s="13">
        <v>85</v>
      </c>
      <c r="H167" s="13">
        <v>496</v>
      </c>
      <c r="I167" s="13">
        <v>417</v>
      </c>
      <c r="J167" s="13">
        <v>375</v>
      </c>
      <c r="K167" s="13">
        <v>408</v>
      </c>
      <c r="L167" s="13">
        <v>212</v>
      </c>
      <c r="M167" s="13">
        <v>24</v>
      </c>
      <c r="N167" s="13">
        <v>2076</v>
      </c>
      <c r="O167" s="13">
        <v>99</v>
      </c>
      <c r="P167" s="13">
        <v>287</v>
      </c>
      <c r="Q167" s="13">
        <v>617</v>
      </c>
      <c r="R167" s="13">
        <v>480</v>
      </c>
      <c r="S167" s="13">
        <v>172</v>
      </c>
      <c r="T167" s="13">
        <v>46</v>
      </c>
      <c r="U167" s="13">
        <v>375</v>
      </c>
      <c r="V167" s="13">
        <v>53</v>
      </c>
      <c r="W167" s="13">
        <v>3</v>
      </c>
      <c r="X167" s="13">
        <v>16</v>
      </c>
      <c r="Y167" s="13">
        <v>7</v>
      </c>
      <c r="Z167" s="13">
        <v>4</v>
      </c>
      <c r="AA167" s="13">
        <v>4</v>
      </c>
      <c r="AB167" s="13">
        <v>19</v>
      </c>
      <c r="AC167" s="13">
        <v>4.3529411764705879</v>
      </c>
      <c r="AD167" s="13">
        <v>53</v>
      </c>
      <c r="AE167" s="13">
        <v>24</v>
      </c>
      <c r="AF167" s="13">
        <v>17</v>
      </c>
      <c r="AG167" s="13">
        <v>2</v>
      </c>
      <c r="AH167" s="13">
        <v>0</v>
      </c>
      <c r="AI167" s="13">
        <v>1</v>
      </c>
      <c r="AJ167" s="13">
        <v>9</v>
      </c>
      <c r="AK167" s="13">
        <v>1</v>
      </c>
    </row>
    <row r="168" spans="1:37" ht="15" customHeight="1" x14ac:dyDescent="0.15">
      <c r="A168" s="111"/>
      <c r="B168" s="18"/>
      <c r="C168" s="110" t="s">
        <v>518</v>
      </c>
      <c r="D168" s="13">
        <v>4360</v>
      </c>
      <c r="E168" s="13">
        <v>455</v>
      </c>
      <c r="F168" s="13">
        <v>241</v>
      </c>
      <c r="G168" s="13">
        <v>212</v>
      </c>
      <c r="H168" s="13">
        <v>904</v>
      </c>
      <c r="I168" s="13">
        <v>828</v>
      </c>
      <c r="J168" s="13">
        <v>648</v>
      </c>
      <c r="K168" s="13">
        <v>683</v>
      </c>
      <c r="L168" s="13">
        <v>378</v>
      </c>
      <c r="M168" s="13">
        <v>11</v>
      </c>
      <c r="N168" s="13">
        <v>4049</v>
      </c>
      <c r="O168" s="13">
        <v>209</v>
      </c>
      <c r="P168" s="13">
        <v>407</v>
      </c>
      <c r="Q168" s="13">
        <v>1127</v>
      </c>
      <c r="R168" s="13">
        <v>847</v>
      </c>
      <c r="S168" s="13">
        <v>284</v>
      </c>
      <c r="T168" s="13">
        <v>72</v>
      </c>
      <c r="U168" s="13">
        <v>1103</v>
      </c>
      <c r="V168" s="13">
        <v>84</v>
      </c>
      <c r="W168" s="13">
        <v>5</v>
      </c>
      <c r="X168" s="13">
        <v>21</v>
      </c>
      <c r="Y168" s="13">
        <v>12</v>
      </c>
      <c r="Z168" s="13">
        <v>5</v>
      </c>
      <c r="AA168" s="13">
        <v>11</v>
      </c>
      <c r="AB168" s="13">
        <v>30</v>
      </c>
      <c r="AC168" s="13">
        <v>5.166666666666667</v>
      </c>
      <c r="AD168" s="13">
        <v>84</v>
      </c>
      <c r="AE168" s="13">
        <v>47</v>
      </c>
      <c r="AF168" s="13">
        <v>29</v>
      </c>
      <c r="AG168" s="13">
        <v>0</v>
      </c>
      <c r="AH168" s="13">
        <v>0</v>
      </c>
      <c r="AI168" s="13">
        <v>0</v>
      </c>
      <c r="AJ168" s="13">
        <v>8</v>
      </c>
      <c r="AK168" s="13">
        <v>0.64473684210526316</v>
      </c>
    </row>
    <row r="169" spans="1:37" ht="15" customHeight="1" x14ac:dyDescent="0.15">
      <c r="A169" s="111"/>
      <c r="B169" s="18"/>
      <c r="C169" s="110" t="s">
        <v>519</v>
      </c>
      <c r="D169" s="13">
        <v>4291</v>
      </c>
      <c r="E169" s="13">
        <v>41</v>
      </c>
      <c r="F169" s="13">
        <v>279</v>
      </c>
      <c r="G169" s="13">
        <v>213</v>
      </c>
      <c r="H169" s="13">
        <v>1008</v>
      </c>
      <c r="I169" s="13">
        <v>834</v>
      </c>
      <c r="J169" s="13">
        <v>752</v>
      </c>
      <c r="K169" s="13">
        <v>728</v>
      </c>
      <c r="L169" s="13">
        <v>380</v>
      </c>
      <c r="M169" s="13">
        <v>56</v>
      </c>
      <c r="N169" s="13">
        <v>4157</v>
      </c>
      <c r="O169" s="13">
        <v>302</v>
      </c>
      <c r="P169" s="13">
        <v>462</v>
      </c>
      <c r="Q169" s="13">
        <v>1455</v>
      </c>
      <c r="R169" s="13">
        <v>851</v>
      </c>
      <c r="S169" s="13">
        <v>289</v>
      </c>
      <c r="T169" s="13">
        <v>76</v>
      </c>
      <c r="U169" s="13">
        <v>722</v>
      </c>
      <c r="V169" s="13">
        <v>88</v>
      </c>
      <c r="W169" s="13">
        <v>6</v>
      </c>
      <c r="X169" s="13">
        <v>11</v>
      </c>
      <c r="Y169" s="13">
        <v>17</v>
      </c>
      <c r="Z169" s="13">
        <v>12</v>
      </c>
      <c r="AA169" s="13">
        <v>14</v>
      </c>
      <c r="AB169" s="13">
        <v>28</v>
      </c>
      <c r="AC169" s="13">
        <v>6.6333333333333337</v>
      </c>
      <c r="AD169" s="13">
        <v>88</v>
      </c>
      <c r="AE169" s="13">
        <v>44</v>
      </c>
      <c r="AF169" s="13">
        <v>32</v>
      </c>
      <c r="AG169" s="13">
        <v>4</v>
      </c>
      <c r="AH169" s="13">
        <v>1</v>
      </c>
      <c r="AI169" s="13">
        <v>1</v>
      </c>
      <c r="AJ169" s="13">
        <v>6</v>
      </c>
      <c r="AK169" s="13">
        <v>1.0487804878048781</v>
      </c>
    </row>
    <row r="170" spans="1:37" ht="15" customHeight="1" x14ac:dyDescent="0.15">
      <c r="A170" s="111"/>
      <c r="B170" s="18"/>
      <c r="C170" s="110" t="s">
        <v>520</v>
      </c>
      <c r="D170" s="13">
        <v>3951</v>
      </c>
      <c r="E170" s="13">
        <v>7</v>
      </c>
      <c r="F170" s="13">
        <v>175</v>
      </c>
      <c r="G170" s="13">
        <v>179</v>
      </c>
      <c r="H170" s="13">
        <v>870</v>
      </c>
      <c r="I170" s="13">
        <v>764</v>
      </c>
      <c r="J170" s="13">
        <v>664</v>
      </c>
      <c r="K170" s="13">
        <v>723</v>
      </c>
      <c r="L170" s="13">
        <v>415</v>
      </c>
      <c r="M170" s="13">
        <v>154</v>
      </c>
      <c r="N170" s="13">
        <v>3873</v>
      </c>
      <c r="O170" s="13">
        <v>321</v>
      </c>
      <c r="P170" s="13">
        <v>564</v>
      </c>
      <c r="Q170" s="13">
        <v>1452</v>
      </c>
      <c r="R170" s="13">
        <v>952</v>
      </c>
      <c r="S170" s="13">
        <v>240</v>
      </c>
      <c r="T170" s="13">
        <v>56</v>
      </c>
      <c r="U170" s="13">
        <v>288</v>
      </c>
      <c r="V170" s="13">
        <v>77</v>
      </c>
      <c r="W170" s="13">
        <v>2</v>
      </c>
      <c r="X170" s="13">
        <v>8</v>
      </c>
      <c r="Y170" s="13">
        <v>12</v>
      </c>
      <c r="Z170" s="13">
        <v>13</v>
      </c>
      <c r="AA170" s="13">
        <v>10</v>
      </c>
      <c r="AB170" s="13">
        <v>32</v>
      </c>
      <c r="AC170" s="13">
        <v>7.0666666666666664</v>
      </c>
      <c r="AD170" s="13">
        <v>77</v>
      </c>
      <c r="AE170" s="13">
        <v>35</v>
      </c>
      <c r="AF170" s="13">
        <v>32</v>
      </c>
      <c r="AG170" s="13">
        <v>5</v>
      </c>
      <c r="AH170" s="13">
        <v>1</v>
      </c>
      <c r="AI170" s="13">
        <v>0</v>
      </c>
      <c r="AJ170" s="13">
        <v>4</v>
      </c>
      <c r="AK170" s="13">
        <v>1.1917808219178083</v>
      </c>
    </row>
    <row r="171" spans="1:37" ht="15" customHeight="1" x14ac:dyDescent="0.15">
      <c r="A171" s="111"/>
      <c r="B171" s="18"/>
      <c r="C171" s="110" t="s">
        <v>521</v>
      </c>
      <c r="D171" s="13">
        <v>6814</v>
      </c>
      <c r="E171" s="13">
        <v>88</v>
      </c>
      <c r="F171" s="13">
        <v>364</v>
      </c>
      <c r="G171" s="13">
        <v>339</v>
      </c>
      <c r="H171" s="13">
        <v>1523</v>
      </c>
      <c r="I171" s="13">
        <v>1323</v>
      </c>
      <c r="J171" s="13">
        <v>1133</v>
      </c>
      <c r="K171" s="13">
        <v>1195</v>
      </c>
      <c r="L171" s="13">
        <v>692</v>
      </c>
      <c r="M171" s="13">
        <v>157</v>
      </c>
      <c r="N171" s="13">
        <v>6718</v>
      </c>
      <c r="O171" s="13">
        <v>454</v>
      </c>
      <c r="P171" s="13">
        <v>857</v>
      </c>
      <c r="Q171" s="13">
        <v>2268</v>
      </c>
      <c r="R171" s="13">
        <v>1542</v>
      </c>
      <c r="S171" s="13">
        <v>440</v>
      </c>
      <c r="T171" s="13">
        <v>129</v>
      </c>
      <c r="U171" s="13">
        <v>1028</v>
      </c>
      <c r="V171" s="13">
        <v>122</v>
      </c>
      <c r="W171" s="13">
        <v>13</v>
      </c>
      <c r="X171" s="13">
        <v>17</v>
      </c>
      <c r="Y171" s="13">
        <v>20</v>
      </c>
      <c r="Z171" s="13">
        <v>17</v>
      </c>
      <c r="AA171" s="13">
        <v>17</v>
      </c>
      <c r="AB171" s="13">
        <v>38</v>
      </c>
      <c r="AC171" s="13">
        <v>6.5595238095238093</v>
      </c>
      <c r="AD171" s="13">
        <v>122</v>
      </c>
      <c r="AE171" s="13">
        <v>56</v>
      </c>
      <c r="AF171" s="13">
        <v>46</v>
      </c>
      <c r="AG171" s="13">
        <v>7</v>
      </c>
      <c r="AH171" s="13">
        <v>0</v>
      </c>
      <c r="AI171" s="13">
        <v>3</v>
      </c>
      <c r="AJ171" s="13">
        <v>10</v>
      </c>
      <c r="AK171" s="13">
        <v>1.2589285714285714</v>
      </c>
    </row>
    <row r="172" spans="1:37" ht="15" customHeight="1" x14ac:dyDescent="0.15">
      <c r="A172" s="111"/>
      <c r="B172" s="18"/>
      <c r="C172" s="110" t="s">
        <v>522</v>
      </c>
      <c r="D172" s="13">
        <v>6238</v>
      </c>
      <c r="E172" s="13">
        <v>101</v>
      </c>
      <c r="F172" s="13">
        <v>392</v>
      </c>
      <c r="G172" s="13">
        <v>287</v>
      </c>
      <c r="H172" s="13">
        <v>1340</v>
      </c>
      <c r="I172" s="13">
        <v>1118</v>
      </c>
      <c r="J172" s="13">
        <v>1006</v>
      </c>
      <c r="K172" s="13">
        <v>1204</v>
      </c>
      <c r="L172" s="13">
        <v>737</v>
      </c>
      <c r="M172" s="13">
        <v>53</v>
      </c>
      <c r="N172" s="13">
        <v>6262</v>
      </c>
      <c r="O172" s="13">
        <v>498</v>
      </c>
      <c r="P172" s="13">
        <v>730</v>
      </c>
      <c r="Q172" s="13">
        <v>1837</v>
      </c>
      <c r="R172" s="13">
        <v>1557</v>
      </c>
      <c r="S172" s="13">
        <v>816</v>
      </c>
      <c r="T172" s="13">
        <v>214</v>
      </c>
      <c r="U172" s="13">
        <v>610</v>
      </c>
      <c r="V172" s="13">
        <v>123</v>
      </c>
      <c r="W172" s="13">
        <v>1</v>
      </c>
      <c r="X172" s="13">
        <v>23</v>
      </c>
      <c r="Y172" s="13">
        <v>17</v>
      </c>
      <c r="Z172" s="13">
        <v>17</v>
      </c>
      <c r="AA172" s="13">
        <v>15</v>
      </c>
      <c r="AB172" s="13">
        <v>50</v>
      </c>
      <c r="AC172" s="13">
        <v>6.3835616438356162</v>
      </c>
      <c r="AD172" s="13">
        <v>123</v>
      </c>
      <c r="AE172" s="13">
        <v>51</v>
      </c>
      <c r="AF172" s="13">
        <v>36</v>
      </c>
      <c r="AG172" s="13">
        <v>4</v>
      </c>
      <c r="AH172" s="13">
        <v>6</v>
      </c>
      <c r="AI172" s="13">
        <v>4</v>
      </c>
      <c r="AJ172" s="13">
        <v>22</v>
      </c>
      <c r="AK172" s="13">
        <v>1.693069306930693</v>
      </c>
    </row>
    <row r="173" spans="1:37" ht="15" customHeight="1" x14ac:dyDescent="0.15">
      <c r="A173" s="111"/>
      <c r="B173" s="18"/>
      <c r="C173" s="110" t="s">
        <v>523</v>
      </c>
      <c r="D173" s="13">
        <v>18291</v>
      </c>
      <c r="E173" s="13">
        <v>1822</v>
      </c>
      <c r="F173" s="13">
        <v>1454</v>
      </c>
      <c r="G173" s="13">
        <v>1082</v>
      </c>
      <c r="H173" s="13">
        <v>3455</v>
      </c>
      <c r="I173" s="13">
        <v>2750</v>
      </c>
      <c r="J173" s="13">
        <v>2506</v>
      </c>
      <c r="K173" s="13">
        <v>2622</v>
      </c>
      <c r="L173" s="13">
        <v>1687</v>
      </c>
      <c r="M173" s="13">
        <v>913</v>
      </c>
      <c r="N173" s="13">
        <v>17934</v>
      </c>
      <c r="O173" s="13">
        <v>2418</v>
      </c>
      <c r="P173" s="13">
        <v>1773</v>
      </c>
      <c r="Q173" s="13">
        <v>4011</v>
      </c>
      <c r="R173" s="13">
        <v>2851</v>
      </c>
      <c r="S173" s="13">
        <v>1254</v>
      </c>
      <c r="T173" s="13">
        <v>376</v>
      </c>
      <c r="U173" s="13">
        <v>5251</v>
      </c>
      <c r="V173" s="13">
        <v>300</v>
      </c>
      <c r="W173" s="13">
        <v>23</v>
      </c>
      <c r="X173" s="13">
        <v>77</v>
      </c>
      <c r="Y173" s="13">
        <v>43</v>
      </c>
      <c r="Z173" s="13">
        <v>34</v>
      </c>
      <c r="AA173" s="13">
        <v>49</v>
      </c>
      <c r="AB173" s="13">
        <v>74</v>
      </c>
      <c r="AC173" s="13">
        <v>6.4690265486725664</v>
      </c>
      <c r="AD173" s="13">
        <v>300</v>
      </c>
      <c r="AE173" s="13">
        <v>121</v>
      </c>
      <c r="AF173" s="13">
        <v>108</v>
      </c>
      <c r="AG173" s="13">
        <v>17</v>
      </c>
      <c r="AH173" s="13">
        <v>11</v>
      </c>
      <c r="AI173" s="13">
        <v>5</v>
      </c>
      <c r="AJ173" s="13">
        <v>38</v>
      </c>
      <c r="AK173" s="13">
        <v>1.5916030534351144</v>
      </c>
    </row>
    <row r="174" spans="1:37" ht="15" customHeight="1" x14ac:dyDescent="0.15">
      <c r="A174" s="111"/>
      <c r="B174" s="19"/>
      <c r="C174" s="108" t="s">
        <v>66</v>
      </c>
      <c r="D174" s="13">
        <v>13050</v>
      </c>
      <c r="E174" s="13">
        <v>1172</v>
      </c>
      <c r="F174" s="13">
        <v>726</v>
      </c>
      <c r="G174" s="13">
        <v>625</v>
      </c>
      <c r="H174" s="13">
        <v>2513</v>
      </c>
      <c r="I174" s="13">
        <v>2271</v>
      </c>
      <c r="J174" s="13">
        <v>2038</v>
      </c>
      <c r="K174" s="13">
        <v>2309</v>
      </c>
      <c r="L174" s="13">
        <v>1308</v>
      </c>
      <c r="M174" s="13">
        <v>88</v>
      </c>
      <c r="N174" s="13">
        <v>11221</v>
      </c>
      <c r="O174" s="13">
        <v>1007</v>
      </c>
      <c r="P174" s="13">
        <v>1278</v>
      </c>
      <c r="Q174" s="13">
        <v>2845</v>
      </c>
      <c r="R174" s="13">
        <v>2082</v>
      </c>
      <c r="S174" s="13">
        <v>860</v>
      </c>
      <c r="T174" s="13">
        <v>206</v>
      </c>
      <c r="U174" s="13">
        <v>2943</v>
      </c>
      <c r="V174" s="13">
        <v>270</v>
      </c>
      <c r="W174" s="13">
        <v>19</v>
      </c>
      <c r="X174" s="13">
        <v>51</v>
      </c>
      <c r="Y174" s="13">
        <v>32</v>
      </c>
      <c r="Z174" s="13">
        <v>18</v>
      </c>
      <c r="AA174" s="13">
        <v>31</v>
      </c>
      <c r="AB174" s="13">
        <v>119</v>
      </c>
      <c r="AC174" s="13">
        <v>5.701986754966887</v>
      </c>
      <c r="AD174" s="13">
        <v>270</v>
      </c>
      <c r="AE174" s="13">
        <v>138</v>
      </c>
      <c r="AF174" s="13">
        <v>66</v>
      </c>
      <c r="AG174" s="13">
        <v>10</v>
      </c>
      <c r="AH174" s="13">
        <v>4</v>
      </c>
      <c r="AI174" s="13">
        <v>7</v>
      </c>
      <c r="AJ174" s="13">
        <v>45</v>
      </c>
      <c r="AK174" s="13">
        <v>1.1822222222222223</v>
      </c>
    </row>
    <row r="175" spans="1:37" ht="15" customHeight="1" x14ac:dyDescent="0.15">
      <c r="A175" s="111"/>
      <c r="B175" s="11" t="s">
        <v>2</v>
      </c>
      <c r="C175" s="113" t="s">
        <v>16</v>
      </c>
      <c r="D175" s="13">
        <v>21421</v>
      </c>
      <c r="E175" s="13">
        <v>1220</v>
      </c>
      <c r="F175" s="13">
        <v>496</v>
      </c>
      <c r="G175" s="13">
        <v>601</v>
      </c>
      <c r="H175" s="13">
        <v>3377</v>
      </c>
      <c r="I175" s="13">
        <v>4013</v>
      </c>
      <c r="J175" s="13">
        <v>3949</v>
      </c>
      <c r="K175" s="13">
        <v>4335</v>
      </c>
      <c r="L175" s="13">
        <v>3236</v>
      </c>
      <c r="M175" s="13">
        <v>194</v>
      </c>
      <c r="N175" s="13">
        <v>19079</v>
      </c>
      <c r="O175" s="13">
        <v>2031</v>
      </c>
      <c r="P175" s="13">
        <v>1926</v>
      </c>
      <c r="Q175" s="13">
        <v>3904</v>
      </c>
      <c r="R175" s="13">
        <v>3517</v>
      </c>
      <c r="S175" s="13">
        <v>1616</v>
      </c>
      <c r="T175" s="13">
        <v>490</v>
      </c>
      <c r="U175" s="13">
        <v>5595</v>
      </c>
      <c r="V175" s="13">
        <v>835</v>
      </c>
      <c r="W175" s="13">
        <v>187</v>
      </c>
      <c r="X175" s="13">
        <v>222</v>
      </c>
      <c r="Y175" s="13">
        <v>57</v>
      </c>
      <c r="Z175" s="13">
        <v>39</v>
      </c>
      <c r="AA175" s="13">
        <v>44</v>
      </c>
      <c r="AB175" s="13">
        <v>286</v>
      </c>
      <c r="AC175" s="13">
        <v>3.1147540983606556</v>
      </c>
      <c r="AD175" s="13">
        <v>835</v>
      </c>
      <c r="AE175" s="13">
        <v>526</v>
      </c>
      <c r="AF175" s="13">
        <v>107</v>
      </c>
      <c r="AG175" s="13">
        <v>15</v>
      </c>
      <c r="AH175" s="13">
        <v>8</v>
      </c>
      <c r="AI175" s="13">
        <v>19</v>
      </c>
      <c r="AJ175" s="13">
        <v>160</v>
      </c>
      <c r="AK175" s="13">
        <v>0.89629629629629626</v>
      </c>
    </row>
    <row r="176" spans="1:37" ht="15" customHeight="1" x14ac:dyDescent="0.15">
      <c r="A176" s="111"/>
      <c r="B176" s="11" t="s">
        <v>3</v>
      </c>
      <c r="C176" s="112"/>
      <c r="D176" s="13"/>
      <c r="E176" s="13"/>
      <c r="F176" s="13"/>
      <c r="G176" s="13"/>
      <c r="H176" s="13"/>
      <c r="I176" s="13"/>
      <c r="J176" s="13"/>
      <c r="K176" s="13"/>
      <c r="L176" s="13"/>
      <c r="M176" s="13"/>
      <c r="N176" s="13"/>
      <c r="O176" s="13"/>
      <c r="P176" s="13"/>
      <c r="Q176" s="13"/>
      <c r="R176" s="13"/>
      <c r="S176" s="13"/>
      <c r="T176" s="13"/>
      <c r="U176" s="13"/>
      <c r="V176" s="13"/>
      <c r="W176" s="13"/>
      <c r="X176" s="13"/>
      <c r="Y176" s="13"/>
      <c r="Z176" s="13"/>
      <c r="AA176" s="13"/>
      <c r="AB176" s="13"/>
      <c r="AC176" s="13"/>
      <c r="AD176" s="13"/>
      <c r="AE176" s="13"/>
      <c r="AF176" s="13"/>
      <c r="AG176" s="13"/>
      <c r="AH176" s="13"/>
      <c r="AI176" s="13"/>
      <c r="AJ176" s="13"/>
      <c r="AK176" s="13"/>
    </row>
    <row r="177" spans="1:37" ht="15" customHeight="1" x14ac:dyDescent="0.15">
      <c r="A177" s="111"/>
      <c r="B177" s="11" t="s">
        <v>4</v>
      </c>
      <c r="C177" s="110" t="s">
        <v>515</v>
      </c>
      <c r="D177" s="13">
        <v>3272</v>
      </c>
      <c r="E177" s="13">
        <v>31</v>
      </c>
      <c r="F177" s="13">
        <v>37</v>
      </c>
      <c r="G177" s="13">
        <v>46</v>
      </c>
      <c r="H177" s="13">
        <v>532</v>
      </c>
      <c r="I177" s="13">
        <v>676</v>
      </c>
      <c r="J177" s="13">
        <v>663</v>
      </c>
      <c r="K177" s="13">
        <v>748</v>
      </c>
      <c r="L177" s="13">
        <v>523</v>
      </c>
      <c r="M177" s="13">
        <v>16</v>
      </c>
      <c r="N177" s="13">
        <v>3050</v>
      </c>
      <c r="O177" s="13">
        <v>169</v>
      </c>
      <c r="P177" s="13">
        <v>358</v>
      </c>
      <c r="Q177" s="13">
        <v>756</v>
      </c>
      <c r="R177" s="13">
        <v>727</v>
      </c>
      <c r="S177" s="13">
        <v>314</v>
      </c>
      <c r="T177" s="13">
        <v>95</v>
      </c>
      <c r="U177" s="13">
        <v>631</v>
      </c>
      <c r="V177" s="13">
        <v>151</v>
      </c>
      <c r="W177" s="13">
        <v>42</v>
      </c>
      <c r="X177" s="13">
        <v>41</v>
      </c>
      <c r="Y177" s="13">
        <v>10</v>
      </c>
      <c r="Z177" s="13">
        <v>8</v>
      </c>
      <c r="AA177" s="13">
        <v>2</v>
      </c>
      <c r="AB177" s="13">
        <v>48</v>
      </c>
      <c r="AC177" s="13">
        <v>2.1359223300970873</v>
      </c>
      <c r="AD177" s="13">
        <v>151</v>
      </c>
      <c r="AE177" s="13">
        <v>102</v>
      </c>
      <c r="AF177" s="13">
        <v>19</v>
      </c>
      <c r="AG177" s="13">
        <v>4</v>
      </c>
      <c r="AH177" s="13">
        <v>0</v>
      </c>
      <c r="AI177" s="13">
        <v>1</v>
      </c>
      <c r="AJ177" s="13">
        <v>25</v>
      </c>
      <c r="AK177" s="13">
        <v>0.53968253968253965</v>
      </c>
    </row>
    <row r="178" spans="1:37" ht="15" customHeight="1" x14ac:dyDescent="0.15">
      <c r="A178" s="111"/>
      <c r="B178" s="11"/>
      <c r="C178" s="110" t="s">
        <v>516</v>
      </c>
      <c r="D178" s="13">
        <v>2620</v>
      </c>
      <c r="E178" s="13">
        <v>52</v>
      </c>
      <c r="F178" s="13">
        <v>38</v>
      </c>
      <c r="G178" s="13">
        <v>53</v>
      </c>
      <c r="H178" s="13">
        <v>431</v>
      </c>
      <c r="I178" s="13">
        <v>528</v>
      </c>
      <c r="J178" s="13">
        <v>515</v>
      </c>
      <c r="K178" s="13">
        <v>550</v>
      </c>
      <c r="L178" s="13">
        <v>444</v>
      </c>
      <c r="M178" s="13">
        <v>9</v>
      </c>
      <c r="N178" s="13">
        <v>2490</v>
      </c>
      <c r="O178" s="13">
        <v>197</v>
      </c>
      <c r="P178" s="13">
        <v>296</v>
      </c>
      <c r="Q178" s="13">
        <v>559</v>
      </c>
      <c r="R178" s="13">
        <v>485</v>
      </c>
      <c r="S178" s="13">
        <v>226</v>
      </c>
      <c r="T178" s="13">
        <v>77</v>
      </c>
      <c r="U178" s="13">
        <v>650</v>
      </c>
      <c r="V178" s="13">
        <v>110</v>
      </c>
      <c r="W178" s="13">
        <v>32</v>
      </c>
      <c r="X178" s="13">
        <v>39</v>
      </c>
      <c r="Y178" s="13">
        <v>4</v>
      </c>
      <c r="Z178" s="13">
        <v>4</v>
      </c>
      <c r="AA178" s="13">
        <v>3</v>
      </c>
      <c r="AB178" s="13">
        <v>28</v>
      </c>
      <c r="AC178" s="13">
        <v>2.2926829268292681</v>
      </c>
      <c r="AD178" s="13">
        <v>110</v>
      </c>
      <c r="AE178" s="13">
        <v>84</v>
      </c>
      <c r="AF178" s="13">
        <v>12</v>
      </c>
      <c r="AG178" s="13">
        <v>1</v>
      </c>
      <c r="AH178" s="13">
        <v>1</v>
      </c>
      <c r="AI178" s="13">
        <v>3</v>
      </c>
      <c r="AJ178" s="13">
        <v>9</v>
      </c>
      <c r="AK178" s="13">
        <v>0.85148514851485146</v>
      </c>
    </row>
    <row r="179" spans="1:37" ht="15" customHeight="1" x14ac:dyDescent="0.15">
      <c r="A179" s="111"/>
      <c r="B179" s="11"/>
      <c r="C179" s="110" t="s">
        <v>517</v>
      </c>
      <c r="D179" s="13">
        <v>2060</v>
      </c>
      <c r="E179" s="13">
        <v>57</v>
      </c>
      <c r="F179" s="13">
        <v>50</v>
      </c>
      <c r="G179" s="13">
        <v>64</v>
      </c>
      <c r="H179" s="13">
        <v>338</v>
      </c>
      <c r="I179" s="13">
        <v>368</v>
      </c>
      <c r="J179" s="13">
        <v>392</v>
      </c>
      <c r="K179" s="13">
        <v>471</v>
      </c>
      <c r="L179" s="13">
        <v>310</v>
      </c>
      <c r="M179" s="13">
        <v>10</v>
      </c>
      <c r="N179" s="13">
        <v>1897</v>
      </c>
      <c r="O179" s="13">
        <v>138</v>
      </c>
      <c r="P179" s="13">
        <v>211</v>
      </c>
      <c r="Q179" s="13">
        <v>392</v>
      </c>
      <c r="R179" s="13">
        <v>367</v>
      </c>
      <c r="S179" s="13">
        <v>124</v>
      </c>
      <c r="T179" s="13">
        <v>35</v>
      </c>
      <c r="U179" s="13">
        <v>630</v>
      </c>
      <c r="V179" s="13">
        <v>83</v>
      </c>
      <c r="W179" s="13">
        <v>18</v>
      </c>
      <c r="X179" s="13">
        <v>21</v>
      </c>
      <c r="Y179" s="13">
        <v>6</v>
      </c>
      <c r="Z179" s="13">
        <v>6</v>
      </c>
      <c r="AA179" s="13">
        <v>6</v>
      </c>
      <c r="AB179" s="13">
        <v>26</v>
      </c>
      <c r="AC179" s="13">
        <v>4.0175438596491224</v>
      </c>
      <c r="AD179" s="13">
        <v>83</v>
      </c>
      <c r="AE179" s="13">
        <v>53</v>
      </c>
      <c r="AF179" s="13">
        <v>10</v>
      </c>
      <c r="AG179" s="13">
        <v>1</v>
      </c>
      <c r="AH179" s="13">
        <v>0</v>
      </c>
      <c r="AI179" s="13">
        <v>2</v>
      </c>
      <c r="AJ179" s="13">
        <v>17</v>
      </c>
      <c r="AK179" s="13">
        <v>0.59090909090909094</v>
      </c>
    </row>
    <row r="180" spans="1:37" ht="15" customHeight="1" x14ac:dyDescent="0.15">
      <c r="A180" s="111"/>
      <c r="B180" s="11"/>
      <c r="C180" s="110" t="s">
        <v>518</v>
      </c>
      <c r="D180" s="13">
        <v>904</v>
      </c>
      <c r="E180" s="13">
        <v>31</v>
      </c>
      <c r="F180" s="13">
        <v>23</v>
      </c>
      <c r="G180" s="13">
        <v>29</v>
      </c>
      <c r="H180" s="13">
        <v>131</v>
      </c>
      <c r="I180" s="13">
        <v>175</v>
      </c>
      <c r="J180" s="13">
        <v>178</v>
      </c>
      <c r="K180" s="13">
        <v>171</v>
      </c>
      <c r="L180" s="13">
        <v>155</v>
      </c>
      <c r="M180" s="13">
        <v>11</v>
      </c>
      <c r="N180" s="13">
        <v>787</v>
      </c>
      <c r="O180" s="13">
        <v>48</v>
      </c>
      <c r="P180" s="13">
        <v>45</v>
      </c>
      <c r="Q180" s="13">
        <v>128</v>
      </c>
      <c r="R180" s="13">
        <v>128</v>
      </c>
      <c r="S180" s="13">
        <v>51</v>
      </c>
      <c r="T180" s="13">
        <v>25</v>
      </c>
      <c r="U180" s="13">
        <v>362</v>
      </c>
      <c r="V180" s="13">
        <v>40</v>
      </c>
      <c r="W180" s="13">
        <v>5</v>
      </c>
      <c r="X180" s="13">
        <v>11</v>
      </c>
      <c r="Y180" s="13">
        <v>5</v>
      </c>
      <c r="Z180" s="13">
        <v>4</v>
      </c>
      <c r="AA180" s="13">
        <v>2</v>
      </c>
      <c r="AB180" s="13">
        <v>13</v>
      </c>
      <c r="AC180" s="13">
        <v>4.1111111111111107</v>
      </c>
      <c r="AD180" s="13">
        <v>40</v>
      </c>
      <c r="AE180" s="13">
        <v>23</v>
      </c>
      <c r="AF180" s="13">
        <v>10</v>
      </c>
      <c r="AG180" s="13">
        <v>0</v>
      </c>
      <c r="AH180" s="13">
        <v>0</v>
      </c>
      <c r="AI180" s="13">
        <v>2</v>
      </c>
      <c r="AJ180" s="13">
        <v>5</v>
      </c>
      <c r="AK180" s="13">
        <v>1.3714285714285714</v>
      </c>
    </row>
    <row r="181" spans="1:37" ht="15" customHeight="1" x14ac:dyDescent="0.15">
      <c r="A181" s="111"/>
      <c r="B181" s="11"/>
      <c r="C181" s="110" t="s">
        <v>519</v>
      </c>
      <c r="D181" s="13">
        <v>604</v>
      </c>
      <c r="E181" s="13">
        <v>22</v>
      </c>
      <c r="F181" s="13">
        <v>26</v>
      </c>
      <c r="G181" s="13">
        <v>39</v>
      </c>
      <c r="H181" s="13">
        <v>102</v>
      </c>
      <c r="I181" s="13">
        <v>106</v>
      </c>
      <c r="J181" s="13">
        <v>87</v>
      </c>
      <c r="K181" s="13">
        <v>112</v>
      </c>
      <c r="L181" s="13">
        <v>110</v>
      </c>
      <c r="M181" s="13">
        <v>0</v>
      </c>
      <c r="N181" s="13">
        <v>596</v>
      </c>
      <c r="O181" s="13">
        <v>40</v>
      </c>
      <c r="P181" s="13">
        <v>55</v>
      </c>
      <c r="Q181" s="13">
        <v>100</v>
      </c>
      <c r="R181" s="13">
        <v>99</v>
      </c>
      <c r="S181" s="13">
        <v>62</v>
      </c>
      <c r="T181" s="13">
        <v>18</v>
      </c>
      <c r="U181" s="13">
        <v>222</v>
      </c>
      <c r="V181" s="13">
        <v>17</v>
      </c>
      <c r="W181" s="13">
        <v>5</v>
      </c>
      <c r="X181" s="13">
        <v>2</v>
      </c>
      <c r="Y181" s="13">
        <v>1</v>
      </c>
      <c r="Z181" s="13">
        <v>0</v>
      </c>
      <c r="AA181" s="13">
        <v>4</v>
      </c>
      <c r="AB181" s="13">
        <v>5</v>
      </c>
      <c r="AC181" s="13">
        <v>6.416666666666667</v>
      </c>
      <c r="AD181" s="13">
        <v>17</v>
      </c>
      <c r="AE181" s="13">
        <v>10</v>
      </c>
      <c r="AF181" s="13">
        <v>1</v>
      </c>
      <c r="AG181" s="13">
        <v>0</v>
      </c>
      <c r="AH181" s="13">
        <v>0</v>
      </c>
      <c r="AI181" s="13">
        <v>3</v>
      </c>
      <c r="AJ181" s="13">
        <v>3</v>
      </c>
      <c r="AK181" s="13">
        <v>3</v>
      </c>
    </row>
    <row r="182" spans="1:37" ht="15" customHeight="1" x14ac:dyDescent="0.15">
      <c r="A182" s="111"/>
      <c r="B182" s="11"/>
      <c r="C182" s="110" t="s">
        <v>520</v>
      </c>
      <c r="D182" s="13">
        <v>378</v>
      </c>
      <c r="E182" s="13">
        <v>5</v>
      </c>
      <c r="F182" s="13">
        <v>6</v>
      </c>
      <c r="G182" s="13">
        <v>11</v>
      </c>
      <c r="H182" s="13">
        <v>69</v>
      </c>
      <c r="I182" s="13">
        <v>74</v>
      </c>
      <c r="J182" s="13">
        <v>76</v>
      </c>
      <c r="K182" s="13">
        <v>82</v>
      </c>
      <c r="L182" s="13">
        <v>52</v>
      </c>
      <c r="M182" s="13">
        <v>3</v>
      </c>
      <c r="N182" s="13">
        <v>378</v>
      </c>
      <c r="O182" s="13">
        <v>7</v>
      </c>
      <c r="P182" s="13">
        <v>26</v>
      </c>
      <c r="Q182" s="13">
        <v>116</v>
      </c>
      <c r="R182" s="13">
        <v>96</v>
      </c>
      <c r="S182" s="13">
        <v>23</v>
      </c>
      <c r="T182" s="13">
        <v>15</v>
      </c>
      <c r="U182" s="13">
        <v>95</v>
      </c>
      <c r="V182" s="13">
        <v>9</v>
      </c>
      <c r="W182" s="13">
        <v>0</v>
      </c>
      <c r="X182" s="13">
        <v>1</v>
      </c>
      <c r="Y182" s="13">
        <v>3</v>
      </c>
      <c r="Z182" s="13">
        <v>1</v>
      </c>
      <c r="AA182" s="13">
        <v>1</v>
      </c>
      <c r="AB182" s="13">
        <v>3</v>
      </c>
      <c r="AC182" s="13">
        <v>6.166666666666667</v>
      </c>
      <c r="AD182" s="13">
        <v>9</v>
      </c>
      <c r="AE182" s="13">
        <v>3</v>
      </c>
      <c r="AF182" s="13">
        <v>5</v>
      </c>
      <c r="AG182" s="13">
        <v>0</v>
      </c>
      <c r="AH182" s="13">
        <v>0</v>
      </c>
      <c r="AI182" s="13">
        <v>0</v>
      </c>
      <c r="AJ182" s="13">
        <v>1</v>
      </c>
      <c r="AK182" s="13">
        <v>1</v>
      </c>
    </row>
    <row r="183" spans="1:37" ht="15" customHeight="1" x14ac:dyDescent="0.15">
      <c r="A183" s="111"/>
      <c r="B183" s="11"/>
      <c r="C183" s="110" t="s">
        <v>521</v>
      </c>
      <c r="D183" s="13">
        <v>478</v>
      </c>
      <c r="E183" s="13">
        <v>13</v>
      </c>
      <c r="F183" s="13">
        <v>15</v>
      </c>
      <c r="G183" s="13">
        <v>29</v>
      </c>
      <c r="H183" s="13">
        <v>82</v>
      </c>
      <c r="I183" s="13">
        <v>84</v>
      </c>
      <c r="J183" s="13">
        <v>90</v>
      </c>
      <c r="K183" s="13">
        <v>91</v>
      </c>
      <c r="L183" s="13">
        <v>71</v>
      </c>
      <c r="M183" s="13">
        <v>3</v>
      </c>
      <c r="N183" s="13">
        <v>406</v>
      </c>
      <c r="O183" s="13">
        <v>13</v>
      </c>
      <c r="P183" s="13">
        <v>17</v>
      </c>
      <c r="Q183" s="13">
        <v>23</v>
      </c>
      <c r="R183" s="13">
        <v>33</v>
      </c>
      <c r="S183" s="13">
        <v>34</v>
      </c>
      <c r="T183" s="13">
        <v>4</v>
      </c>
      <c r="U183" s="13">
        <v>282</v>
      </c>
      <c r="V183" s="13">
        <v>11</v>
      </c>
      <c r="W183" s="13">
        <v>3</v>
      </c>
      <c r="X183" s="13">
        <v>1</v>
      </c>
      <c r="Y183" s="13">
        <v>0</v>
      </c>
      <c r="Z183" s="13">
        <v>2</v>
      </c>
      <c r="AA183" s="13">
        <v>1</v>
      </c>
      <c r="AB183" s="13">
        <v>4</v>
      </c>
      <c r="AC183" s="13">
        <v>8</v>
      </c>
      <c r="AD183" s="13">
        <v>11</v>
      </c>
      <c r="AE183" s="13">
        <v>4</v>
      </c>
      <c r="AF183" s="13">
        <v>2</v>
      </c>
      <c r="AG183" s="13">
        <v>0</v>
      </c>
      <c r="AH183" s="13">
        <v>0</v>
      </c>
      <c r="AI183" s="13">
        <v>2</v>
      </c>
      <c r="AJ183" s="13">
        <v>3</v>
      </c>
      <c r="AK183" s="13">
        <v>6.875</v>
      </c>
    </row>
    <row r="184" spans="1:37" ht="15" customHeight="1" x14ac:dyDescent="0.15">
      <c r="A184" s="111"/>
      <c r="B184" s="11"/>
      <c r="C184" s="110" t="s">
        <v>522</v>
      </c>
      <c r="D184" s="13">
        <v>233</v>
      </c>
      <c r="E184" s="13">
        <v>3</v>
      </c>
      <c r="F184" s="13">
        <v>7</v>
      </c>
      <c r="G184" s="13">
        <v>20</v>
      </c>
      <c r="H184" s="13">
        <v>48</v>
      </c>
      <c r="I184" s="13">
        <v>38</v>
      </c>
      <c r="J184" s="13">
        <v>40</v>
      </c>
      <c r="K184" s="13">
        <v>35</v>
      </c>
      <c r="L184" s="13">
        <v>39</v>
      </c>
      <c r="M184" s="13">
        <v>3</v>
      </c>
      <c r="N184" s="13">
        <v>233</v>
      </c>
      <c r="O184" s="13">
        <v>13</v>
      </c>
      <c r="P184" s="13">
        <v>36</v>
      </c>
      <c r="Q184" s="13">
        <v>66</v>
      </c>
      <c r="R184" s="13">
        <v>53</v>
      </c>
      <c r="S184" s="13">
        <v>21</v>
      </c>
      <c r="T184" s="13">
        <v>14</v>
      </c>
      <c r="U184" s="13">
        <v>30</v>
      </c>
      <c r="V184" s="13">
        <v>3</v>
      </c>
      <c r="W184" s="13">
        <v>0</v>
      </c>
      <c r="X184" s="13">
        <v>0</v>
      </c>
      <c r="Y184" s="13">
        <v>1</v>
      </c>
      <c r="Z184" s="13">
        <v>0</v>
      </c>
      <c r="AA184" s="13">
        <v>2</v>
      </c>
      <c r="AB184" s="13">
        <v>0</v>
      </c>
      <c r="AC184" s="13">
        <v>11</v>
      </c>
      <c r="AD184" s="13">
        <v>3</v>
      </c>
      <c r="AE184" s="13">
        <v>1</v>
      </c>
      <c r="AF184" s="13">
        <v>0</v>
      </c>
      <c r="AG184" s="13">
        <v>1</v>
      </c>
      <c r="AH184" s="13">
        <v>0</v>
      </c>
      <c r="AI184" s="13">
        <v>1</v>
      </c>
      <c r="AJ184" s="13">
        <v>0</v>
      </c>
      <c r="AK184" s="13">
        <v>6</v>
      </c>
    </row>
    <row r="185" spans="1:37" ht="15" customHeight="1" x14ac:dyDescent="0.15">
      <c r="A185" s="111"/>
      <c r="B185" s="11"/>
      <c r="C185" s="110" t="s">
        <v>523</v>
      </c>
      <c r="D185" s="13">
        <v>2029</v>
      </c>
      <c r="E185" s="13">
        <v>833</v>
      </c>
      <c r="F185" s="13">
        <v>136</v>
      </c>
      <c r="G185" s="13">
        <v>109</v>
      </c>
      <c r="H185" s="13">
        <v>249</v>
      </c>
      <c r="I185" s="13">
        <v>211</v>
      </c>
      <c r="J185" s="13">
        <v>178</v>
      </c>
      <c r="K185" s="13">
        <v>184</v>
      </c>
      <c r="L185" s="13">
        <v>129</v>
      </c>
      <c r="M185" s="13">
        <v>0</v>
      </c>
      <c r="N185" s="13">
        <v>1800</v>
      </c>
      <c r="O185" s="13">
        <v>901</v>
      </c>
      <c r="P185" s="13">
        <v>183</v>
      </c>
      <c r="Q185" s="13">
        <v>294</v>
      </c>
      <c r="R185" s="13">
        <v>211</v>
      </c>
      <c r="S185" s="13">
        <v>82</v>
      </c>
      <c r="T185" s="13">
        <v>30</v>
      </c>
      <c r="U185" s="13">
        <v>99</v>
      </c>
      <c r="V185" s="13">
        <v>25</v>
      </c>
      <c r="W185" s="13">
        <v>7</v>
      </c>
      <c r="X185" s="13">
        <v>8</v>
      </c>
      <c r="Y185" s="13">
        <v>2</v>
      </c>
      <c r="Z185" s="13">
        <v>1</v>
      </c>
      <c r="AA185" s="13">
        <v>1</v>
      </c>
      <c r="AB185" s="13">
        <v>6</v>
      </c>
      <c r="AC185" s="13">
        <v>2.3684210526315788</v>
      </c>
      <c r="AD185" s="13">
        <v>25</v>
      </c>
      <c r="AE185" s="13">
        <v>19</v>
      </c>
      <c r="AF185" s="13">
        <v>4</v>
      </c>
      <c r="AG185" s="13">
        <v>0</v>
      </c>
      <c r="AH185" s="13">
        <v>1</v>
      </c>
      <c r="AI185" s="13">
        <v>0</v>
      </c>
      <c r="AJ185" s="13">
        <v>1</v>
      </c>
      <c r="AK185" s="13">
        <v>0.58333333333333337</v>
      </c>
    </row>
    <row r="186" spans="1:37" ht="15" customHeight="1" x14ac:dyDescent="0.15">
      <c r="A186" s="111"/>
      <c r="B186" s="11"/>
      <c r="C186" s="108" t="s">
        <v>66</v>
      </c>
      <c r="D186" s="13">
        <v>8843</v>
      </c>
      <c r="E186" s="13">
        <v>173</v>
      </c>
      <c r="F186" s="13">
        <v>158</v>
      </c>
      <c r="G186" s="13">
        <v>201</v>
      </c>
      <c r="H186" s="13">
        <v>1395</v>
      </c>
      <c r="I186" s="13">
        <v>1753</v>
      </c>
      <c r="J186" s="13">
        <v>1730</v>
      </c>
      <c r="K186" s="13">
        <v>1891</v>
      </c>
      <c r="L186" s="13">
        <v>1403</v>
      </c>
      <c r="M186" s="13">
        <v>139</v>
      </c>
      <c r="N186" s="13">
        <v>7442</v>
      </c>
      <c r="O186" s="13">
        <v>505</v>
      </c>
      <c r="P186" s="13">
        <v>699</v>
      </c>
      <c r="Q186" s="13">
        <v>1470</v>
      </c>
      <c r="R186" s="13">
        <v>1318</v>
      </c>
      <c r="S186" s="13">
        <v>679</v>
      </c>
      <c r="T186" s="13">
        <v>177</v>
      </c>
      <c r="U186" s="13">
        <v>2594</v>
      </c>
      <c r="V186" s="13">
        <v>386</v>
      </c>
      <c r="W186" s="13">
        <v>75</v>
      </c>
      <c r="X186" s="13">
        <v>98</v>
      </c>
      <c r="Y186" s="13">
        <v>25</v>
      </c>
      <c r="Z186" s="13">
        <v>13</v>
      </c>
      <c r="AA186" s="13">
        <v>22</v>
      </c>
      <c r="AB186" s="13">
        <v>153</v>
      </c>
      <c r="AC186" s="13">
        <v>3.0643776824034337</v>
      </c>
      <c r="AD186" s="13">
        <v>386</v>
      </c>
      <c r="AE186" s="13">
        <v>227</v>
      </c>
      <c r="AF186" s="13">
        <v>44</v>
      </c>
      <c r="AG186" s="13">
        <v>8</v>
      </c>
      <c r="AH186" s="13">
        <v>6</v>
      </c>
      <c r="AI186" s="13">
        <v>5</v>
      </c>
      <c r="AJ186" s="13">
        <v>96</v>
      </c>
      <c r="AK186" s="13">
        <v>0.78275862068965518</v>
      </c>
    </row>
    <row r="187" spans="1:37" ht="15" customHeight="1" x14ac:dyDescent="0.15">
      <c r="A187" s="111"/>
      <c r="B187" s="204" t="s">
        <v>5</v>
      </c>
      <c r="C187" s="113" t="s">
        <v>16</v>
      </c>
      <c r="D187" s="13">
        <v>31010</v>
      </c>
      <c r="E187" s="13">
        <v>4843</v>
      </c>
      <c r="F187" s="13">
        <v>1717</v>
      </c>
      <c r="G187" s="13">
        <v>1955</v>
      </c>
      <c r="H187" s="13">
        <v>6242</v>
      </c>
      <c r="I187" s="13">
        <v>5541</v>
      </c>
      <c r="J187" s="13">
        <v>4120</v>
      </c>
      <c r="K187" s="13">
        <v>3557</v>
      </c>
      <c r="L187" s="13">
        <v>2079</v>
      </c>
      <c r="M187" s="13">
        <v>956</v>
      </c>
      <c r="N187" s="13">
        <v>28521</v>
      </c>
      <c r="O187" s="13">
        <v>5282</v>
      </c>
      <c r="P187" s="13">
        <v>3416</v>
      </c>
      <c r="Q187" s="13">
        <v>4948</v>
      </c>
      <c r="R187" s="13">
        <v>2961</v>
      </c>
      <c r="S187" s="13">
        <v>987</v>
      </c>
      <c r="T187" s="13">
        <v>315</v>
      </c>
      <c r="U187" s="13">
        <v>10612</v>
      </c>
      <c r="V187" s="13">
        <v>955</v>
      </c>
      <c r="W187" s="13">
        <v>266</v>
      </c>
      <c r="X187" s="13">
        <v>263</v>
      </c>
      <c r="Y187" s="13">
        <v>84</v>
      </c>
      <c r="Z187" s="13">
        <v>30</v>
      </c>
      <c r="AA187" s="13">
        <v>27</v>
      </c>
      <c r="AB187" s="13">
        <v>285</v>
      </c>
      <c r="AC187" s="13">
        <v>2.1761194029850746</v>
      </c>
      <c r="AD187" s="13">
        <v>955</v>
      </c>
      <c r="AE187" s="13">
        <v>731</v>
      </c>
      <c r="AF187" s="13">
        <v>87</v>
      </c>
      <c r="AG187" s="13">
        <v>11</v>
      </c>
      <c r="AH187" s="13">
        <v>3</v>
      </c>
      <c r="AI187" s="13">
        <v>7</v>
      </c>
      <c r="AJ187" s="13">
        <v>116</v>
      </c>
      <c r="AK187" s="13">
        <v>0.35041716328963052</v>
      </c>
    </row>
    <row r="188" spans="1:37" ht="15" customHeight="1" x14ac:dyDescent="0.15">
      <c r="A188" s="111"/>
      <c r="B188" s="205"/>
      <c r="C188" s="112"/>
      <c r="D188" s="13"/>
      <c r="E188" s="13"/>
      <c r="F188" s="13"/>
      <c r="G188" s="13"/>
      <c r="H188" s="13"/>
      <c r="I188" s="13"/>
      <c r="J188" s="13"/>
      <c r="K188" s="13"/>
      <c r="L188" s="13"/>
      <c r="M188" s="13"/>
      <c r="N188" s="13"/>
      <c r="O188" s="13"/>
      <c r="P188" s="13"/>
      <c r="Q188" s="13"/>
      <c r="R188" s="13"/>
      <c r="S188" s="13"/>
      <c r="T188" s="13"/>
      <c r="U188" s="13"/>
      <c r="V188" s="13"/>
      <c r="W188" s="13"/>
      <c r="X188" s="13"/>
      <c r="Y188" s="13"/>
      <c r="Z188" s="13"/>
      <c r="AA188" s="13"/>
      <c r="AB188" s="13"/>
      <c r="AC188" s="13"/>
      <c r="AD188" s="13"/>
      <c r="AE188" s="13"/>
      <c r="AF188" s="13"/>
      <c r="AG188" s="13"/>
      <c r="AH188" s="13"/>
      <c r="AI188" s="13"/>
      <c r="AJ188" s="13"/>
      <c r="AK188" s="13"/>
    </row>
    <row r="189" spans="1:37" ht="15" customHeight="1" x14ac:dyDescent="0.15">
      <c r="A189" s="111"/>
      <c r="B189" s="205"/>
      <c r="C189" s="110" t="s">
        <v>515</v>
      </c>
      <c r="D189" s="13">
        <v>866</v>
      </c>
      <c r="E189" s="13">
        <v>40</v>
      </c>
      <c r="F189" s="13">
        <v>38</v>
      </c>
      <c r="G189" s="13">
        <v>37</v>
      </c>
      <c r="H189" s="13">
        <v>169</v>
      </c>
      <c r="I189" s="13">
        <v>152</v>
      </c>
      <c r="J189" s="13">
        <v>147</v>
      </c>
      <c r="K189" s="13">
        <v>178</v>
      </c>
      <c r="L189" s="13">
        <v>94</v>
      </c>
      <c r="M189" s="13">
        <v>11</v>
      </c>
      <c r="N189" s="13">
        <v>806</v>
      </c>
      <c r="O189" s="13">
        <v>103</v>
      </c>
      <c r="P189" s="13">
        <v>116</v>
      </c>
      <c r="Q189" s="13">
        <v>179</v>
      </c>
      <c r="R189" s="13">
        <v>150</v>
      </c>
      <c r="S189" s="13">
        <v>57</v>
      </c>
      <c r="T189" s="13">
        <v>15</v>
      </c>
      <c r="U189" s="13">
        <v>186</v>
      </c>
      <c r="V189" s="13">
        <v>38</v>
      </c>
      <c r="W189" s="13">
        <v>13</v>
      </c>
      <c r="X189" s="13">
        <v>5</v>
      </c>
      <c r="Y189" s="13">
        <v>3</v>
      </c>
      <c r="Z189" s="13">
        <v>1</v>
      </c>
      <c r="AA189" s="13">
        <v>4</v>
      </c>
      <c r="AB189" s="13">
        <v>12</v>
      </c>
      <c r="AC189" s="13">
        <v>2.7692307692307692</v>
      </c>
      <c r="AD189" s="13">
        <v>38</v>
      </c>
      <c r="AE189" s="13">
        <v>26</v>
      </c>
      <c r="AF189" s="13">
        <v>6</v>
      </c>
      <c r="AG189" s="13">
        <v>1</v>
      </c>
      <c r="AH189" s="13">
        <v>1</v>
      </c>
      <c r="AI189" s="13">
        <v>0</v>
      </c>
      <c r="AJ189" s="13">
        <v>4</v>
      </c>
      <c r="AK189" s="13">
        <v>0.67647058823529416</v>
      </c>
    </row>
    <row r="190" spans="1:37" ht="15" customHeight="1" x14ac:dyDescent="0.15">
      <c r="A190" s="111"/>
      <c r="B190" s="205"/>
      <c r="C190" s="110" t="s">
        <v>516</v>
      </c>
      <c r="D190" s="13">
        <v>1507</v>
      </c>
      <c r="E190" s="13">
        <v>48</v>
      </c>
      <c r="F190" s="13">
        <v>57</v>
      </c>
      <c r="G190" s="13">
        <v>89</v>
      </c>
      <c r="H190" s="13">
        <v>313</v>
      </c>
      <c r="I190" s="13">
        <v>330</v>
      </c>
      <c r="J190" s="13">
        <v>292</v>
      </c>
      <c r="K190" s="13">
        <v>237</v>
      </c>
      <c r="L190" s="13">
        <v>129</v>
      </c>
      <c r="M190" s="13">
        <v>12</v>
      </c>
      <c r="N190" s="13">
        <v>1247</v>
      </c>
      <c r="O190" s="13">
        <v>146</v>
      </c>
      <c r="P190" s="13">
        <v>143</v>
      </c>
      <c r="Q190" s="13">
        <v>277</v>
      </c>
      <c r="R190" s="13">
        <v>212</v>
      </c>
      <c r="S190" s="13">
        <v>70</v>
      </c>
      <c r="T190" s="13">
        <v>22</v>
      </c>
      <c r="U190" s="13">
        <v>377</v>
      </c>
      <c r="V190" s="13">
        <v>62</v>
      </c>
      <c r="W190" s="13">
        <v>19</v>
      </c>
      <c r="X190" s="13">
        <v>24</v>
      </c>
      <c r="Y190" s="13">
        <v>5</v>
      </c>
      <c r="Z190" s="13">
        <v>1</v>
      </c>
      <c r="AA190" s="13">
        <v>1</v>
      </c>
      <c r="AB190" s="13">
        <v>12</v>
      </c>
      <c r="AC190" s="13">
        <v>1.78</v>
      </c>
      <c r="AD190" s="13">
        <v>62</v>
      </c>
      <c r="AE190" s="13">
        <v>51</v>
      </c>
      <c r="AF190" s="13">
        <v>6</v>
      </c>
      <c r="AG190" s="13">
        <v>0</v>
      </c>
      <c r="AH190" s="13">
        <v>0</v>
      </c>
      <c r="AI190" s="13">
        <v>1</v>
      </c>
      <c r="AJ190" s="13">
        <v>4</v>
      </c>
      <c r="AK190" s="13">
        <v>0.39655172413793105</v>
      </c>
    </row>
    <row r="191" spans="1:37" ht="15" customHeight="1" x14ac:dyDescent="0.15">
      <c r="A191" s="111"/>
      <c r="B191" s="205"/>
      <c r="C191" s="110" t="s">
        <v>517</v>
      </c>
      <c r="D191" s="13">
        <v>2979</v>
      </c>
      <c r="E191" s="13">
        <v>136</v>
      </c>
      <c r="F191" s="13">
        <v>146</v>
      </c>
      <c r="G191" s="13">
        <v>165</v>
      </c>
      <c r="H191" s="13">
        <v>579</v>
      </c>
      <c r="I191" s="13">
        <v>619</v>
      </c>
      <c r="J191" s="13">
        <v>498</v>
      </c>
      <c r="K191" s="13">
        <v>467</v>
      </c>
      <c r="L191" s="13">
        <v>283</v>
      </c>
      <c r="M191" s="13">
        <v>86</v>
      </c>
      <c r="N191" s="13">
        <v>2645</v>
      </c>
      <c r="O191" s="13">
        <v>281</v>
      </c>
      <c r="P191" s="13">
        <v>318</v>
      </c>
      <c r="Q191" s="13">
        <v>537</v>
      </c>
      <c r="R191" s="13">
        <v>351</v>
      </c>
      <c r="S191" s="13">
        <v>167</v>
      </c>
      <c r="T191" s="13">
        <v>48</v>
      </c>
      <c r="U191" s="13">
        <v>943</v>
      </c>
      <c r="V191" s="13">
        <v>120</v>
      </c>
      <c r="W191" s="13">
        <v>37</v>
      </c>
      <c r="X191" s="13">
        <v>33</v>
      </c>
      <c r="Y191" s="13">
        <v>13</v>
      </c>
      <c r="Z191" s="13">
        <v>6</v>
      </c>
      <c r="AA191" s="13">
        <v>7</v>
      </c>
      <c r="AB191" s="13">
        <v>24</v>
      </c>
      <c r="AC191" s="13">
        <v>2.8645833333333335</v>
      </c>
      <c r="AD191" s="13">
        <v>120</v>
      </c>
      <c r="AE191" s="13">
        <v>90</v>
      </c>
      <c r="AF191" s="13">
        <v>16</v>
      </c>
      <c r="AG191" s="13">
        <v>3</v>
      </c>
      <c r="AH191" s="13">
        <v>2</v>
      </c>
      <c r="AI191" s="13">
        <v>2</v>
      </c>
      <c r="AJ191" s="13">
        <v>7</v>
      </c>
      <c r="AK191" s="13">
        <v>0.69026548672566368</v>
      </c>
    </row>
    <row r="192" spans="1:37" ht="15" customHeight="1" x14ac:dyDescent="0.15">
      <c r="A192" s="111"/>
      <c r="B192" s="200"/>
      <c r="C192" s="110" t="s">
        <v>518</v>
      </c>
      <c r="D192" s="13">
        <v>3062</v>
      </c>
      <c r="E192" s="13">
        <v>251</v>
      </c>
      <c r="F192" s="13">
        <v>177</v>
      </c>
      <c r="G192" s="13">
        <v>250</v>
      </c>
      <c r="H192" s="13">
        <v>728</v>
      </c>
      <c r="I192" s="13">
        <v>570</v>
      </c>
      <c r="J192" s="13">
        <v>461</v>
      </c>
      <c r="K192" s="13">
        <v>341</v>
      </c>
      <c r="L192" s="13">
        <v>253</v>
      </c>
      <c r="M192" s="13">
        <v>31</v>
      </c>
      <c r="N192" s="13">
        <v>2953</v>
      </c>
      <c r="O192" s="13">
        <v>414</v>
      </c>
      <c r="P192" s="13">
        <v>420</v>
      </c>
      <c r="Q192" s="13">
        <v>586</v>
      </c>
      <c r="R192" s="13">
        <v>336</v>
      </c>
      <c r="S192" s="13">
        <v>112</v>
      </c>
      <c r="T192" s="13">
        <v>29</v>
      </c>
      <c r="U192" s="13">
        <v>1056</v>
      </c>
      <c r="V192" s="13">
        <v>109</v>
      </c>
      <c r="W192" s="13">
        <v>28</v>
      </c>
      <c r="X192" s="13">
        <v>39</v>
      </c>
      <c r="Y192" s="13">
        <v>12</v>
      </c>
      <c r="Z192" s="13">
        <v>6</v>
      </c>
      <c r="AA192" s="13">
        <v>1</v>
      </c>
      <c r="AB192" s="13">
        <v>23</v>
      </c>
      <c r="AC192" s="13">
        <v>2.2441860465116279</v>
      </c>
      <c r="AD192" s="13">
        <v>109</v>
      </c>
      <c r="AE192" s="13">
        <v>83</v>
      </c>
      <c r="AF192" s="13">
        <v>10</v>
      </c>
      <c r="AG192" s="13">
        <v>2</v>
      </c>
      <c r="AH192" s="13">
        <v>0</v>
      </c>
      <c r="AI192" s="13">
        <v>1</v>
      </c>
      <c r="AJ192" s="13">
        <v>13</v>
      </c>
      <c r="AK192" s="13">
        <v>0.34375</v>
      </c>
    </row>
    <row r="193" spans="1:37" ht="15" customHeight="1" x14ac:dyDescent="0.15">
      <c r="A193" s="111"/>
      <c r="B193" s="200"/>
      <c r="C193" s="110" t="s">
        <v>519</v>
      </c>
      <c r="D193" s="13">
        <v>4318</v>
      </c>
      <c r="E193" s="13">
        <v>633</v>
      </c>
      <c r="F193" s="13">
        <v>297</v>
      </c>
      <c r="G193" s="13">
        <v>331</v>
      </c>
      <c r="H193" s="13">
        <v>980</v>
      </c>
      <c r="I193" s="13">
        <v>816</v>
      </c>
      <c r="J193" s="13">
        <v>518</v>
      </c>
      <c r="K193" s="13">
        <v>430</v>
      </c>
      <c r="L193" s="13">
        <v>199</v>
      </c>
      <c r="M193" s="13">
        <v>114</v>
      </c>
      <c r="N193" s="13">
        <v>4106</v>
      </c>
      <c r="O193" s="13">
        <v>1054</v>
      </c>
      <c r="P193" s="13">
        <v>509</v>
      </c>
      <c r="Q193" s="13">
        <v>647</v>
      </c>
      <c r="R193" s="13">
        <v>394</v>
      </c>
      <c r="S193" s="13">
        <v>98</v>
      </c>
      <c r="T193" s="13">
        <v>47</v>
      </c>
      <c r="U193" s="13">
        <v>1357</v>
      </c>
      <c r="V193" s="13">
        <v>95</v>
      </c>
      <c r="W193" s="13">
        <v>32</v>
      </c>
      <c r="X193" s="13">
        <v>23</v>
      </c>
      <c r="Y193" s="13">
        <v>9</v>
      </c>
      <c r="Z193" s="13">
        <v>5</v>
      </c>
      <c r="AA193" s="13">
        <v>1</v>
      </c>
      <c r="AB193" s="13">
        <v>25</v>
      </c>
      <c r="AC193" s="13">
        <v>1.9714285714285715</v>
      </c>
      <c r="AD193" s="13">
        <v>95</v>
      </c>
      <c r="AE193" s="13">
        <v>83</v>
      </c>
      <c r="AF193" s="13">
        <v>8</v>
      </c>
      <c r="AG193" s="13">
        <v>0</v>
      </c>
      <c r="AH193" s="13">
        <v>0</v>
      </c>
      <c r="AI193" s="13">
        <v>1</v>
      </c>
      <c r="AJ193" s="13">
        <v>3</v>
      </c>
      <c r="AK193" s="13">
        <v>0.29347826086956524</v>
      </c>
    </row>
    <row r="194" spans="1:37" ht="15" customHeight="1" x14ac:dyDescent="0.15">
      <c r="A194" s="111"/>
      <c r="B194" s="200"/>
      <c r="C194" s="110" t="s">
        <v>520</v>
      </c>
      <c r="D194" s="13">
        <v>3189</v>
      </c>
      <c r="E194" s="13">
        <v>781</v>
      </c>
      <c r="F194" s="13">
        <v>225</v>
      </c>
      <c r="G194" s="13">
        <v>214</v>
      </c>
      <c r="H194" s="13">
        <v>609</v>
      </c>
      <c r="I194" s="13">
        <v>518</v>
      </c>
      <c r="J194" s="13">
        <v>347</v>
      </c>
      <c r="K194" s="13">
        <v>272</v>
      </c>
      <c r="L194" s="13">
        <v>155</v>
      </c>
      <c r="M194" s="13">
        <v>68</v>
      </c>
      <c r="N194" s="13">
        <v>3084</v>
      </c>
      <c r="O194" s="13">
        <v>711</v>
      </c>
      <c r="P194" s="13">
        <v>395</v>
      </c>
      <c r="Q194" s="13">
        <v>517</v>
      </c>
      <c r="R194" s="13">
        <v>266</v>
      </c>
      <c r="S194" s="13">
        <v>86</v>
      </c>
      <c r="T194" s="13">
        <v>19</v>
      </c>
      <c r="U194" s="13">
        <v>1090</v>
      </c>
      <c r="V194" s="13">
        <v>62</v>
      </c>
      <c r="W194" s="13">
        <v>17</v>
      </c>
      <c r="X194" s="13">
        <v>21</v>
      </c>
      <c r="Y194" s="13">
        <v>6</v>
      </c>
      <c r="Z194" s="13">
        <v>1</v>
      </c>
      <c r="AA194" s="13">
        <v>2</v>
      </c>
      <c r="AB194" s="13">
        <v>15</v>
      </c>
      <c r="AC194" s="13">
        <v>2.1276595744680851</v>
      </c>
      <c r="AD194" s="13">
        <v>62</v>
      </c>
      <c r="AE194" s="13">
        <v>54</v>
      </c>
      <c r="AF194" s="13">
        <v>3</v>
      </c>
      <c r="AG194" s="13">
        <v>1</v>
      </c>
      <c r="AH194" s="13">
        <v>0</v>
      </c>
      <c r="AI194" s="13">
        <v>0</v>
      </c>
      <c r="AJ194" s="13">
        <v>4</v>
      </c>
      <c r="AK194" s="13">
        <v>0.15517241379310345</v>
      </c>
    </row>
    <row r="195" spans="1:37" ht="15" customHeight="1" x14ac:dyDescent="0.15">
      <c r="A195" s="111"/>
      <c r="B195" s="200"/>
      <c r="C195" s="110" t="s">
        <v>521</v>
      </c>
      <c r="D195" s="13">
        <v>3487</v>
      </c>
      <c r="E195" s="13">
        <v>1395</v>
      </c>
      <c r="F195" s="13">
        <v>135</v>
      </c>
      <c r="G195" s="13">
        <v>159</v>
      </c>
      <c r="H195" s="13">
        <v>538</v>
      </c>
      <c r="I195" s="13">
        <v>465</v>
      </c>
      <c r="J195" s="13">
        <v>301</v>
      </c>
      <c r="K195" s="13">
        <v>280</v>
      </c>
      <c r="L195" s="13">
        <v>161</v>
      </c>
      <c r="M195" s="13">
        <v>53</v>
      </c>
      <c r="N195" s="13">
        <v>3331</v>
      </c>
      <c r="O195" s="13">
        <v>607</v>
      </c>
      <c r="P195" s="13">
        <v>457</v>
      </c>
      <c r="Q195" s="13">
        <v>684</v>
      </c>
      <c r="R195" s="13">
        <v>345</v>
      </c>
      <c r="S195" s="13">
        <v>73</v>
      </c>
      <c r="T195" s="13">
        <v>25</v>
      </c>
      <c r="U195" s="13">
        <v>1140</v>
      </c>
      <c r="V195" s="13">
        <v>76</v>
      </c>
      <c r="W195" s="13">
        <v>16</v>
      </c>
      <c r="X195" s="13">
        <v>25</v>
      </c>
      <c r="Y195" s="13">
        <v>11</v>
      </c>
      <c r="Z195" s="13">
        <v>5</v>
      </c>
      <c r="AA195" s="13">
        <v>2</v>
      </c>
      <c r="AB195" s="13">
        <v>17</v>
      </c>
      <c r="AC195" s="13">
        <v>3</v>
      </c>
      <c r="AD195" s="13">
        <v>76</v>
      </c>
      <c r="AE195" s="13">
        <v>65</v>
      </c>
      <c r="AF195" s="13">
        <v>5</v>
      </c>
      <c r="AG195" s="13">
        <v>1</v>
      </c>
      <c r="AH195" s="13">
        <v>0</v>
      </c>
      <c r="AI195" s="13">
        <v>1</v>
      </c>
      <c r="AJ195" s="13">
        <v>4</v>
      </c>
      <c r="AK195" s="13">
        <v>0.3611111111111111</v>
      </c>
    </row>
    <row r="196" spans="1:37" ht="15" customHeight="1" x14ac:dyDescent="0.15">
      <c r="A196" s="111"/>
      <c r="B196" s="200"/>
      <c r="C196" s="110" t="s">
        <v>522</v>
      </c>
      <c r="D196" s="13">
        <v>859</v>
      </c>
      <c r="E196" s="13">
        <v>257</v>
      </c>
      <c r="F196" s="13">
        <v>55</v>
      </c>
      <c r="G196" s="13">
        <v>42</v>
      </c>
      <c r="H196" s="13">
        <v>99</v>
      </c>
      <c r="I196" s="13">
        <v>64</v>
      </c>
      <c r="J196" s="13">
        <v>46</v>
      </c>
      <c r="K196" s="13">
        <v>33</v>
      </c>
      <c r="L196" s="13">
        <v>16</v>
      </c>
      <c r="M196" s="13">
        <v>247</v>
      </c>
      <c r="N196" s="13">
        <v>859</v>
      </c>
      <c r="O196" s="13">
        <v>252</v>
      </c>
      <c r="P196" s="13">
        <v>79</v>
      </c>
      <c r="Q196" s="13">
        <v>76</v>
      </c>
      <c r="R196" s="13">
        <v>28</v>
      </c>
      <c r="S196" s="13">
        <v>8</v>
      </c>
      <c r="T196" s="13">
        <v>1</v>
      </c>
      <c r="U196" s="13">
        <v>415</v>
      </c>
      <c r="V196" s="13">
        <v>18</v>
      </c>
      <c r="W196" s="13">
        <v>7</v>
      </c>
      <c r="X196" s="13">
        <v>5</v>
      </c>
      <c r="Y196" s="13">
        <v>1</v>
      </c>
      <c r="Z196" s="13">
        <v>0</v>
      </c>
      <c r="AA196" s="13">
        <v>0</v>
      </c>
      <c r="AB196" s="13">
        <v>5</v>
      </c>
      <c r="AC196" s="13">
        <v>1</v>
      </c>
      <c r="AD196" s="13">
        <v>18</v>
      </c>
      <c r="AE196" s="13">
        <v>15</v>
      </c>
      <c r="AF196" s="13">
        <v>1</v>
      </c>
      <c r="AG196" s="13">
        <v>0</v>
      </c>
      <c r="AH196" s="13">
        <v>0</v>
      </c>
      <c r="AI196" s="13">
        <v>0</v>
      </c>
      <c r="AJ196" s="13">
        <v>2</v>
      </c>
      <c r="AK196" s="13">
        <v>6.25E-2</v>
      </c>
    </row>
    <row r="197" spans="1:37" ht="15" customHeight="1" x14ac:dyDescent="0.15">
      <c r="A197" s="111"/>
      <c r="B197" s="200"/>
      <c r="C197" s="110" t="s">
        <v>523</v>
      </c>
      <c r="D197" s="13">
        <v>836</v>
      </c>
      <c r="E197" s="13">
        <v>345</v>
      </c>
      <c r="F197" s="13">
        <v>58</v>
      </c>
      <c r="G197" s="13">
        <v>69</v>
      </c>
      <c r="H197" s="13">
        <v>118</v>
      </c>
      <c r="I197" s="13">
        <v>105</v>
      </c>
      <c r="J197" s="13">
        <v>55</v>
      </c>
      <c r="K197" s="13">
        <v>51</v>
      </c>
      <c r="L197" s="13">
        <v>33</v>
      </c>
      <c r="M197" s="13">
        <v>2</v>
      </c>
      <c r="N197" s="13">
        <v>836</v>
      </c>
      <c r="O197" s="13">
        <v>196</v>
      </c>
      <c r="P197" s="13">
        <v>47</v>
      </c>
      <c r="Q197" s="13">
        <v>109</v>
      </c>
      <c r="R197" s="13">
        <v>38</v>
      </c>
      <c r="S197" s="13">
        <v>25</v>
      </c>
      <c r="T197" s="13">
        <v>5</v>
      </c>
      <c r="U197" s="13">
        <v>416</v>
      </c>
      <c r="V197" s="13">
        <v>12</v>
      </c>
      <c r="W197" s="13">
        <v>5</v>
      </c>
      <c r="X197" s="13">
        <v>2</v>
      </c>
      <c r="Y197" s="13">
        <v>1</v>
      </c>
      <c r="Z197" s="13">
        <v>0</v>
      </c>
      <c r="AA197" s="13">
        <v>1</v>
      </c>
      <c r="AB197" s="13">
        <v>3</v>
      </c>
      <c r="AC197" s="13">
        <v>1.8888888888888888</v>
      </c>
      <c r="AD197" s="13">
        <v>12</v>
      </c>
      <c r="AE197" s="13">
        <v>8</v>
      </c>
      <c r="AF197" s="13">
        <v>2</v>
      </c>
      <c r="AG197" s="13">
        <v>0</v>
      </c>
      <c r="AH197" s="13">
        <v>0</v>
      </c>
      <c r="AI197" s="13">
        <v>0</v>
      </c>
      <c r="AJ197" s="13">
        <v>2</v>
      </c>
      <c r="AK197" s="13">
        <v>0.5</v>
      </c>
    </row>
    <row r="198" spans="1:37" ht="15" customHeight="1" x14ac:dyDescent="0.15">
      <c r="A198" s="109"/>
      <c r="B198" s="202"/>
      <c r="C198" s="108" t="s">
        <v>66</v>
      </c>
      <c r="D198" s="13">
        <v>9907</v>
      </c>
      <c r="E198" s="13">
        <v>957</v>
      </c>
      <c r="F198" s="13">
        <v>529</v>
      </c>
      <c r="G198" s="13">
        <v>599</v>
      </c>
      <c r="H198" s="13">
        <v>2109</v>
      </c>
      <c r="I198" s="13">
        <v>1902</v>
      </c>
      <c r="J198" s="13">
        <v>1455</v>
      </c>
      <c r="K198" s="13">
        <v>1268</v>
      </c>
      <c r="L198" s="13">
        <v>756</v>
      </c>
      <c r="M198" s="13">
        <v>332</v>
      </c>
      <c r="N198" s="13">
        <v>8654</v>
      </c>
      <c r="O198" s="13">
        <v>1518</v>
      </c>
      <c r="P198" s="13">
        <v>932</v>
      </c>
      <c r="Q198" s="13">
        <v>1336</v>
      </c>
      <c r="R198" s="13">
        <v>841</v>
      </c>
      <c r="S198" s="13">
        <v>291</v>
      </c>
      <c r="T198" s="13">
        <v>104</v>
      </c>
      <c r="U198" s="13">
        <v>3632</v>
      </c>
      <c r="V198" s="13">
        <v>363</v>
      </c>
      <c r="W198" s="13">
        <v>92</v>
      </c>
      <c r="X198" s="13">
        <v>86</v>
      </c>
      <c r="Y198" s="13">
        <v>23</v>
      </c>
      <c r="Z198" s="13">
        <v>5</v>
      </c>
      <c r="AA198" s="13">
        <v>8</v>
      </c>
      <c r="AB198" s="13">
        <v>149</v>
      </c>
      <c r="AC198" s="13">
        <v>1.794392523364486</v>
      </c>
      <c r="AD198" s="13">
        <v>363</v>
      </c>
      <c r="AE198" s="13">
        <v>256</v>
      </c>
      <c r="AF198" s="13">
        <v>30</v>
      </c>
      <c r="AG198" s="13">
        <v>3</v>
      </c>
      <c r="AH198" s="13">
        <v>0</v>
      </c>
      <c r="AI198" s="13">
        <v>1</v>
      </c>
      <c r="AJ198" s="13">
        <v>73</v>
      </c>
      <c r="AK198" s="13">
        <v>0.23793103448275862</v>
      </c>
    </row>
    <row r="199" spans="1:37" ht="15" customHeight="1" x14ac:dyDescent="0.15">
      <c r="A199" s="114" t="s">
        <v>717</v>
      </c>
      <c r="B199" s="17" t="s">
        <v>6</v>
      </c>
      <c r="C199" s="113" t="s">
        <v>16</v>
      </c>
      <c r="D199" s="13">
        <v>60597</v>
      </c>
      <c r="E199" s="13">
        <v>3713</v>
      </c>
      <c r="F199" s="13">
        <v>3766</v>
      </c>
      <c r="G199" s="13">
        <v>3082</v>
      </c>
      <c r="H199" s="13">
        <v>12393</v>
      </c>
      <c r="I199" s="13">
        <v>10615</v>
      </c>
      <c r="J199" s="13">
        <v>9392</v>
      </c>
      <c r="K199" s="13">
        <v>10197</v>
      </c>
      <c r="L199" s="13">
        <v>5980</v>
      </c>
      <c r="M199" s="13">
        <v>1459</v>
      </c>
      <c r="N199" s="13">
        <v>57537</v>
      </c>
      <c r="O199" s="13">
        <v>5363</v>
      </c>
      <c r="P199" s="13">
        <v>6519</v>
      </c>
      <c r="Q199" s="13">
        <v>15956</v>
      </c>
      <c r="R199" s="13">
        <v>11442</v>
      </c>
      <c r="S199" s="13">
        <v>4446</v>
      </c>
      <c r="T199" s="13">
        <v>1187</v>
      </c>
      <c r="U199" s="13">
        <v>12624</v>
      </c>
      <c r="V199" s="13">
        <v>1165</v>
      </c>
      <c r="W199" s="13">
        <v>77</v>
      </c>
      <c r="X199" s="13">
        <v>244</v>
      </c>
      <c r="Y199" s="13">
        <v>164</v>
      </c>
      <c r="Z199" s="13">
        <v>121</v>
      </c>
      <c r="AA199" s="13">
        <v>152</v>
      </c>
      <c r="AB199" s="13">
        <v>407</v>
      </c>
      <c r="AC199" s="13">
        <v>6.0079155672823221</v>
      </c>
      <c r="AD199" s="13">
        <v>1165</v>
      </c>
      <c r="AE199" s="13">
        <v>553</v>
      </c>
      <c r="AF199" s="13">
        <v>373</v>
      </c>
      <c r="AG199" s="13">
        <v>49</v>
      </c>
      <c r="AH199" s="13">
        <v>23</v>
      </c>
      <c r="AI199" s="13">
        <v>21</v>
      </c>
      <c r="AJ199" s="13">
        <v>146</v>
      </c>
      <c r="AK199" s="13">
        <v>1.2453385672227675</v>
      </c>
    </row>
    <row r="200" spans="1:37" ht="15" customHeight="1" x14ac:dyDescent="0.15">
      <c r="A200" s="111" t="s">
        <v>718</v>
      </c>
      <c r="B200" s="18" t="s">
        <v>7</v>
      </c>
      <c r="C200" s="112"/>
      <c r="D200" s="13"/>
      <c r="E200" s="13"/>
      <c r="F200" s="13"/>
      <c r="G200" s="13"/>
      <c r="H200" s="13"/>
      <c r="I200" s="13"/>
      <c r="J200" s="13"/>
      <c r="K200" s="13"/>
      <c r="L200" s="13"/>
      <c r="M200" s="13"/>
      <c r="N200" s="13"/>
      <c r="O200" s="13"/>
      <c r="P200" s="13"/>
      <c r="Q200" s="13"/>
      <c r="R200" s="13"/>
      <c r="S200" s="13"/>
      <c r="T200" s="13"/>
      <c r="U200" s="13"/>
      <c r="V200" s="13"/>
      <c r="W200" s="13"/>
      <c r="X200" s="13"/>
      <c r="Y200" s="13"/>
      <c r="Z200" s="13"/>
      <c r="AA200" s="13"/>
      <c r="AB200" s="13"/>
      <c r="AC200" s="13"/>
      <c r="AD200" s="13"/>
      <c r="AE200" s="13"/>
      <c r="AF200" s="13"/>
      <c r="AG200" s="13"/>
      <c r="AH200" s="13"/>
      <c r="AI200" s="13"/>
      <c r="AJ200" s="13"/>
      <c r="AK200" s="13"/>
    </row>
    <row r="201" spans="1:37" ht="15" customHeight="1" x14ac:dyDescent="0.15">
      <c r="A201" s="168" t="s">
        <v>719</v>
      </c>
      <c r="B201" s="18" t="s">
        <v>8</v>
      </c>
      <c r="C201" s="110" t="s">
        <v>720</v>
      </c>
      <c r="D201" s="13">
        <v>1042</v>
      </c>
      <c r="E201" s="13">
        <v>382</v>
      </c>
      <c r="F201" s="13">
        <v>52</v>
      </c>
      <c r="G201" s="13">
        <v>47</v>
      </c>
      <c r="H201" s="13">
        <v>159</v>
      </c>
      <c r="I201" s="13">
        <v>120</v>
      </c>
      <c r="J201" s="13">
        <v>95</v>
      </c>
      <c r="K201" s="13">
        <v>114</v>
      </c>
      <c r="L201" s="13">
        <v>72</v>
      </c>
      <c r="M201" s="13">
        <v>1</v>
      </c>
      <c r="N201" s="13">
        <v>1042</v>
      </c>
      <c r="O201" s="13">
        <v>10</v>
      </c>
      <c r="P201" s="13">
        <v>69</v>
      </c>
      <c r="Q201" s="13">
        <v>126</v>
      </c>
      <c r="R201" s="13">
        <v>89</v>
      </c>
      <c r="S201" s="13">
        <v>48</v>
      </c>
      <c r="T201" s="13">
        <v>6</v>
      </c>
      <c r="U201" s="13">
        <v>694</v>
      </c>
      <c r="V201" s="13">
        <v>12</v>
      </c>
      <c r="W201" s="13">
        <v>0</v>
      </c>
      <c r="X201" s="13">
        <v>5</v>
      </c>
      <c r="Y201" s="13">
        <v>1</v>
      </c>
      <c r="Z201" s="13">
        <v>2</v>
      </c>
      <c r="AA201" s="13">
        <v>0</v>
      </c>
      <c r="AB201" s="13">
        <v>4</v>
      </c>
      <c r="AC201" s="13">
        <v>3.75</v>
      </c>
      <c r="AD201" s="13">
        <v>12</v>
      </c>
      <c r="AE201" s="13">
        <v>5</v>
      </c>
      <c r="AF201" s="13">
        <v>2</v>
      </c>
      <c r="AG201" s="13">
        <v>4</v>
      </c>
      <c r="AH201" s="13">
        <v>0</v>
      </c>
      <c r="AI201" s="13">
        <v>0</v>
      </c>
      <c r="AJ201" s="13">
        <v>1</v>
      </c>
      <c r="AK201" s="13">
        <v>2.0909090909090908</v>
      </c>
    </row>
    <row r="202" spans="1:37" ht="15" customHeight="1" x14ac:dyDescent="0.15">
      <c r="A202" s="111"/>
      <c r="B202" s="18" t="s">
        <v>9</v>
      </c>
      <c r="C202" s="110" t="s">
        <v>721</v>
      </c>
      <c r="D202" s="13">
        <v>1231</v>
      </c>
      <c r="E202" s="13">
        <v>1</v>
      </c>
      <c r="F202" s="13">
        <v>46</v>
      </c>
      <c r="G202" s="13">
        <v>44</v>
      </c>
      <c r="H202" s="13">
        <v>269</v>
      </c>
      <c r="I202" s="13">
        <v>244</v>
      </c>
      <c r="J202" s="13">
        <v>235</v>
      </c>
      <c r="K202" s="13">
        <v>268</v>
      </c>
      <c r="L202" s="13">
        <v>122</v>
      </c>
      <c r="M202" s="13">
        <v>2</v>
      </c>
      <c r="N202" s="13">
        <v>1161</v>
      </c>
      <c r="O202" s="13">
        <v>68</v>
      </c>
      <c r="P202" s="13">
        <v>136</v>
      </c>
      <c r="Q202" s="13">
        <v>405</v>
      </c>
      <c r="R202" s="13">
        <v>262</v>
      </c>
      <c r="S202" s="13">
        <v>65</v>
      </c>
      <c r="T202" s="13">
        <v>12</v>
      </c>
      <c r="U202" s="13">
        <v>213</v>
      </c>
      <c r="V202" s="13">
        <v>36</v>
      </c>
      <c r="W202" s="13">
        <v>5</v>
      </c>
      <c r="X202" s="13">
        <v>12</v>
      </c>
      <c r="Y202" s="13">
        <v>2</v>
      </c>
      <c r="Z202" s="13">
        <v>1</v>
      </c>
      <c r="AA202" s="13">
        <v>3</v>
      </c>
      <c r="AB202" s="13">
        <v>13</v>
      </c>
      <c r="AC202" s="13">
        <v>3.2173913043478262</v>
      </c>
      <c r="AD202" s="13">
        <v>36</v>
      </c>
      <c r="AE202" s="13">
        <v>27</v>
      </c>
      <c r="AF202" s="13">
        <v>3</v>
      </c>
      <c r="AG202" s="13">
        <v>1</v>
      </c>
      <c r="AH202" s="13">
        <v>0</v>
      </c>
      <c r="AI202" s="13">
        <v>0</v>
      </c>
      <c r="AJ202" s="13">
        <v>5</v>
      </c>
      <c r="AK202" s="13">
        <v>0.32258064516129031</v>
      </c>
    </row>
    <row r="203" spans="1:37" ht="15" customHeight="1" x14ac:dyDescent="0.15">
      <c r="A203" s="111"/>
      <c r="B203" s="18"/>
      <c r="C203" s="110" t="s">
        <v>722</v>
      </c>
      <c r="D203" s="13">
        <v>2284</v>
      </c>
      <c r="E203" s="13">
        <v>31</v>
      </c>
      <c r="F203" s="13">
        <v>86</v>
      </c>
      <c r="G203" s="13">
        <v>114</v>
      </c>
      <c r="H203" s="13">
        <v>408</v>
      </c>
      <c r="I203" s="13">
        <v>476</v>
      </c>
      <c r="J203" s="13">
        <v>432</v>
      </c>
      <c r="K203" s="13">
        <v>478</v>
      </c>
      <c r="L203" s="13">
        <v>242</v>
      </c>
      <c r="M203" s="13">
        <v>17</v>
      </c>
      <c r="N203" s="13">
        <v>2179</v>
      </c>
      <c r="O203" s="13">
        <v>86</v>
      </c>
      <c r="P203" s="13">
        <v>241</v>
      </c>
      <c r="Q203" s="13">
        <v>640</v>
      </c>
      <c r="R203" s="13">
        <v>589</v>
      </c>
      <c r="S203" s="13">
        <v>204</v>
      </c>
      <c r="T203" s="13">
        <v>64</v>
      </c>
      <c r="U203" s="13">
        <v>355</v>
      </c>
      <c r="V203" s="13">
        <v>58</v>
      </c>
      <c r="W203" s="13">
        <v>2</v>
      </c>
      <c r="X203" s="13">
        <v>17</v>
      </c>
      <c r="Y203" s="13">
        <v>6</v>
      </c>
      <c r="Z203" s="13">
        <v>1</v>
      </c>
      <c r="AA203" s="13">
        <v>4</v>
      </c>
      <c r="AB203" s="13">
        <v>28</v>
      </c>
      <c r="AC203" s="13">
        <v>3.8666666666666667</v>
      </c>
      <c r="AD203" s="13">
        <v>58</v>
      </c>
      <c r="AE203" s="13">
        <v>34</v>
      </c>
      <c r="AF203" s="13">
        <v>12</v>
      </c>
      <c r="AG203" s="13">
        <v>2</v>
      </c>
      <c r="AH203" s="13">
        <v>0</v>
      </c>
      <c r="AI203" s="13">
        <v>1</v>
      </c>
      <c r="AJ203" s="13">
        <v>9</v>
      </c>
      <c r="AK203" s="13">
        <v>0.69387755102040816</v>
      </c>
    </row>
    <row r="204" spans="1:37" ht="15" customHeight="1" x14ac:dyDescent="0.15">
      <c r="A204" s="111"/>
      <c r="B204" s="18"/>
      <c r="C204" s="110" t="s">
        <v>723</v>
      </c>
      <c r="D204" s="13">
        <v>3405</v>
      </c>
      <c r="E204" s="13">
        <v>41</v>
      </c>
      <c r="F204" s="13">
        <v>180</v>
      </c>
      <c r="G204" s="13">
        <v>166</v>
      </c>
      <c r="H204" s="13">
        <v>786</v>
      </c>
      <c r="I204" s="13">
        <v>664</v>
      </c>
      <c r="J204" s="13">
        <v>607</v>
      </c>
      <c r="K204" s="13">
        <v>628</v>
      </c>
      <c r="L204" s="13">
        <v>317</v>
      </c>
      <c r="M204" s="13">
        <v>16</v>
      </c>
      <c r="N204" s="13">
        <v>3061</v>
      </c>
      <c r="O204" s="13">
        <v>168</v>
      </c>
      <c r="P204" s="13">
        <v>356</v>
      </c>
      <c r="Q204" s="13">
        <v>1027</v>
      </c>
      <c r="R204" s="13">
        <v>785</v>
      </c>
      <c r="S204" s="13">
        <v>209</v>
      </c>
      <c r="T204" s="13">
        <v>49</v>
      </c>
      <c r="U204" s="13">
        <v>467</v>
      </c>
      <c r="V204" s="13">
        <v>76</v>
      </c>
      <c r="W204" s="13">
        <v>3</v>
      </c>
      <c r="X204" s="13">
        <v>16</v>
      </c>
      <c r="Y204" s="13">
        <v>15</v>
      </c>
      <c r="Z204" s="13">
        <v>8</v>
      </c>
      <c r="AA204" s="13">
        <v>8</v>
      </c>
      <c r="AB204" s="13">
        <v>26</v>
      </c>
      <c r="AC204" s="13">
        <v>5.22</v>
      </c>
      <c r="AD204" s="13">
        <v>76</v>
      </c>
      <c r="AE204" s="13">
        <v>37</v>
      </c>
      <c r="AF204" s="13">
        <v>31</v>
      </c>
      <c r="AG204" s="13">
        <v>1</v>
      </c>
      <c r="AH204" s="13">
        <v>0</v>
      </c>
      <c r="AI204" s="13">
        <v>0</v>
      </c>
      <c r="AJ204" s="13">
        <v>7</v>
      </c>
      <c r="AK204" s="13">
        <v>0.79710144927536231</v>
      </c>
    </row>
    <row r="205" spans="1:37" ht="15" customHeight="1" x14ac:dyDescent="0.15">
      <c r="A205" s="111"/>
      <c r="B205" s="18"/>
      <c r="C205" s="110" t="s">
        <v>724</v>
      </c>
      <c r="D205" s="13">
        <v>4302</v>
      </c>
      <c r="E205" s="13">
        <v>47</v>
      </c>
      <c r="F205" s="13">
        <v>236</v>
      </c>
      <c r="G205" s="13">
        <v>198</v>
      </c>
      <c r="H205" s="13">
        <v>965</v>
      </c>
      <c r="I205" s="13">
        <v>865</v>
      </c>
      <c r="J205" s="13">
        <v>707</v>
      </c>
      <c r="K205" s="13">
        <v>741</v>
      </c>
      <c r="L205" s="13">
        <v>442</v>
      </c>
      <c r="M205" s="13">
        <v>101</v>
      </c>
      <c r="N205" s="13">
        <v>4218</v>
      </c>
      <c r="O205" s="13">
        <v>293</v>
      </c>
      <c r="P205" s="13">
        <v>587</v>
      </c>
      <c r="Q205" s="13">
        <v>1318</v>
      </c>
      <c r="R205" s="13">
        <v>945</v>
      </c>
      <c r="S205" s="13">
        <v>388</v>
      </c>
      <c r="T205" s="13">
        <v>71</v>
      </c>
      <c r="U205" s="13">
        <v>616</v>
      </c>
      <c r="V205" s="13">
        <v>92</v>
      </c>
      <c r="W205" s="13">
        <v>2</v>
      </c>
      <c r="X205" s="13">
        <v>17</v>
      </c>
      <c r="Y205" s="13">
        <v>13</v>
      </c>
      <c r="Z205" s="13">
        <v>12</v>
      </c>
      <c r="AA205" s="13">
        <v>13</v>
      </c>
      <c r="AB205" s="13">
        <v>35</v>
      </c>
      <c r="AC205" s="13">
        <v>6.9122807017543861</v>
      </c>
      <c r="AD205" s="13">
        <v>92</v>
      </c>
      <c r="AE205" s="13">
        <v>49</v>
      </c>
      <c r="AF205" s="13">
        <v>31</v>
      </c>
      <c r="AG205" s="13">
        <v>4</v>
      </c>
      <c r="AH205" s="13">
        <v>0</v>
      </c>
      <c r="AI205" s="13">
        <v>0</v>
      </c>
      <c r="AJ205" s="13">
        <v>8</v>
      </c>
      <c r="AK205" s="13">
        <v>0.8214285714285714</v>
      </c>
    </row>
    <row r="206" spans="1:37" ht="15" customHeight="1" x14ac:dyDescent="0.15">
      <c r="A206" s="111"/>
      <c r="B206" s="18"/>
      <c r="C206" s="110" t="s">
        <v>725</v>
      </c>
      <c r="D206" s="13">
        <v>3109</v>
      </c>
      <c r="E206" s="13">
        <v>83</v>
      </c>
      <c r="F206" s="13">
        <v>164</v>
      </c>
      <c r="G206" s="13">
        <v>158</v>
      </c>
      <c r="H206" s="13">
        <v>750</v>
      </c>
      <c r="I206" s="13">
        <v>604</v>
      </c>
      <c r="J206" s="13">
        <v>507</v>
      </c>
      <c r="K206" s="13">
        <v>519</v>
      </c>
      <c r="L206" s="13">
        <v>310</v>
      </c>
      <c r="M206" s="13">
        <v>14</v>
      </c>
      <c r="N206" s="13">
        <v>3003</v>
      </c>
      <c r="O206" s="13">
        <v>278</v>
      </c>
      <c r="P206" s="13">
        <v>431</v>
      </c>
      <c r="Q206" s="13">
        <v>1030</v>
      </c>
      <c r="R206" s="13">
        <v>746</v>
      </c>
      <c r="S206" s="13">
        <v>205</v>
      </c>
      <c r="T206" s="13">
        <v>82</v>
      </c>
      <c r="U206" s="13">
        <v>231</v>
      </c>
      <c r="V206" s="13">
        <v>62</v>
      </c>
      <c r="W206" s="13">
        <v>9</v>
      </c>
      <c r="X206" s="13">
        <v>14</v>
      </c>
      <c r="Y206" s="13">
        <v>7</v>
      </c>
      <c r="Z206" s="13">
        <v>4</v>
      </c>
      <c r="AA206" s="13">
        <v>7</v>
      </c>
      <c r="AB206" s="13">
        <v>21</v>
      </c>
      <c r="AC206" s="13">
        <v>4.1951219512195124</v>
      </c>
      <c r="AD206" s="13">
        <v>62</v>
      </c>
      <c r="AE206" s="13">
        <v>37</v>
      </c>
      <c r="AF206" s="13">
        <v>21</v>
      </c>
      <c r="AG206" s="13">
        <v>0</v>
      </c>
      <c r="AH206" s="13">
        <v>1</v>
      </c>
      <c r="AI206" s="13">
        <v>1</v>
      </c>
      <c r="AJ206" s="13">
        <v>2</v>
      </c>
      <c r="AK206" s="13">
        <v>0.8</v>
      </c>
    </row>
    <row r="207" spans="1:37" ht="15" customHeight="1" x14ac:dyDescent="0.15">
      <c r="A207" s="111"/>
      <c r="B207" s="18"/>
      <c r="C207" s="110" t="s">
        <v>726</v>
      </c>
      <c r="D207" s="13">
        <v>5533</v>
      </c>
      <c r="E207" s="13">
        <v>84</v>
      </c>
      <c r="F207" s="13">
        <v>306</v>
      </c>
      <c r="G207" s="13">
        <v>236</v>
      </c>
      <c r="H207" s="13">
        <v>1203</v>
      </c>
      <c r="I207" s="13">
        <v>1021</v>
      </c>
      <c r="J207" s="13">
        <v>938</v>
      </c>
      <c r="K207" s="13">
        <v>1037</v>
      </c>
      <c r="L207" s="13">
        <v>579</v>
      </c>
      <c r="M207" s="13">
        <v>129</v>
      </c>
      <c r="N207" s="13">
        <v>5427</v>
      </c>
      <c r="O207" s="13">
        <v>418</v>
      </c>
      <c r="P207" s="13">
        <v>638</v>
      </c>
      <c r="Q207" s="13">
        <v>1868</v>
      </c>
      <c r="R207" s="13">
        <v>1144</v>
      </c>
      <c r="S207" s="13">
        <v>371</v>
      </c>
      <c r="T207" s="13">
        <v>119</v>
      </c>
      <c r="U207" s="13">
        <v>869</v>
      </c>
      <c r="V207" s="13">
        <v>109</v>
      </c>
      <c r="W207" s="13">
        <v>12</v>
      </c>
      <c r="X207" s="13">
        <v>12</v>
      </c>
      <c r="Y207" s="13">
        <v>18</v>
      </c>
      <c r="Z207" s="13">
        <v>12</v>
      </c>
      <c r="AA207" s="13">
        <v>17</v>
      </c>
      <c r="AB207" s="13">
        <v>38</v>
      </c>
      <c r="AC207" s="13">
        <v>6.352112676056338</v>
      </c>
      <c r="AD207" s="13">
        <v>109</v>
      </c>
      <c r="AE207" s="13">
        <v>49</v>
      </c>
      <c r="AF207" s="13">
        <v>45</v>
      </c>
      <c r="AG207" s="13">
        <v>4</v>
      </c>
      <c r="AH207" s="13">
        <v>2</v>
      </c>
      <c r="AI207" s="13">
        <v>2</v>
      </c>
      <c r="AJ207" s="13">
        <v>7</v>
      </c>
      <c r="AK207" s="13">
        <v>1.2156862745098038</v>
      </c>
    </row>
    <row r="208" spans="1:37" ht="15" customHeight="1" x14ac:dyDescent="0.15">
      <c r="A208" s="111"/>
      <c r="B208" s="18"/>
      <c r="C208" s="110" t="s">
        <v>727</v>
      </c>
      <c r="D208" s="13">
        <v>10641</v>
      </c>
      <c r="E208" s="13">
        <v>273</v>
      </c>
      <c r="F208" s="13">
        <v>720</v>
      </c>
      <c r="G208" s="13">
        <v>540</v>
      </c>
      <c r="H208" s="13">
        <v>2274</v>
      </c>
      <c r="I208" s="13">
        <v>1970</v>
      </c>
      <c r="J208" s="13">
        <v>1675</v>
      </c>
      <c r="K208" s="13">
        <v>1902</v>
      </c>
      <c r="L208" s="13">
        <v>1152</v>
      </c>
      <c r="M208" s="13">
        <v>135</v>
      </c>
      <c r="N208" s="13">
        <v>10510</v>
      </c>
      <c r="O208" s="13">
        <v>899</v>
      </c>
      <c r="P208" s="13">
        <v>1240</v>
      </c>
      <c r="Q208" s="13">
        <v>3168</v>
      </c>
      <c r="R208" s="13">
        <v>2314</v>
      </c>
      <c r="S208" s="13">
        <v>1045</v>
      </c>
      <c r="T208" s="13">
        <v>239</v>
      </c>
      <c r="U208" s="13">
        <v>1605</v>
      </c>
      <c r="V208" s="13">
        <v>191</v>
      </c>
      <c r="W208" s="13">
        <v>6</v>
      </c>
      <c r="X208" s="13">
        <v>32</v>
      </c>
      <c r="Y208" s="13">
        <v>30</v>
      </c>
      <c r="Z208" s="13">
        <v>26</v>
      </c>
      <c r="AA208" s="13">
        <v>34</v>
      </c>
      <c r="AB208" s="13">
        <v>63</v>
      </c>
      <c r="AC208" s="13">
        <v>7.5</v>
      </c>
      <c r="AD208" s="13">
        <v>191</v>
      </c>
      <c r="AE208" s="13">
        <v>81</v>
      </c>
      <c r="AF208" s="13">
        <v>52</v>
      </c>
      <c r="AG208" s="13">
        <v>10</v>
      </c>
      <c r="AH208" s="13">
        <v>11</v>
      </c>
      <c r="AI208" s="13">
        <v>5</v>
      </c>
      <c r="AJ208" s="13">
        <v>32</v>
      </c>
      <c r="AK208" s="13">
        <v>1.8050314465408805</v>
      </c>
    </row>
    <row r="209" spans="1:37" ht="15" customHeight="1" x14ac:dyDescent="0.15">
      <c r="A209" s="111"/>
      <c r="B209" s="18"/>
      <c r="C209" s="110" t="s">
        <v>728</v>
      </c>
      <c r="D209" s="13">
        <v>7255</v>
      </c>
      <c r="E209" s="13">
        <v>622</v>
      </c>
      <c r="F209" s="13">
        <v>513</v>
      </c>
      <c r="G209" s="13">
        <v>386</v>
      </c>
      <c r="H209" s="13">
        <v>1494</v>
      </c>
      <c r="I209" s="13">
        <v>1187</v>
      </c>
      <c r="J209" s="13">
        <v>1060</v>
      </c>
      <c r="K209" s="13">
        <v>1154</v>
      </c>
      <c r="L209" s="13">
        <v>714</v>
      </c>
      <c r="M209" s="13">
        <v>125</v>
      </c>
      <c r="N209" s="13">
        <v>7146</v>
      </c>
      <c r="O209" s="13">
        <v>944</v>
      </c>
      <c r="P209" s="13">
        <v>766</v>
      </c>
      <c r="Q209" s="13">
        <v>1777</v>
      </c>
      <c r="R209" s="13">
        <v>1317</v>
      </c>
      <c r="S209" s="13">
        <v>495</v>
      </c>
      <c r="T209" s="13">
        <v>134</v>
      </c>
      <c r="U209" s="13">
        <v>1713</v>
      </c>
      <c r="V209" s="13">
        <v>124</v>
      </c>
      <c r="W209" s="13">
        <v>6</v>
      </c>
      <c r="X209" s="13">
        <v>33</v>
      </c>
      <c r="Y209" s="13">
        <v>18</v>
      </c>
      <c r="Z209" s="13">
        <v>17</v>
      </c>
      <c r="AA209" s="13">
        <v>19</v>
      </c>
      <c r="AB209" s="13">
        <v>31</v>
      </c>
      <c r="AC209" s="13">
        <v>6.989247311827957</v>
      </c>
      <c r="AD209" s="13">
        <v>124</v>
      </c>
      <c r="AE209" s="13">
        <v>48</v>
      </c>
      <c r="AF209" s="13">
        <v>56</v>
      </c>
      <c r="AG209" s="13">
        <v>7</v>
      </c>
      <c r="AH209" s="13">
        <v>1</v>
      </c>
      <c r="AI209" s="13">
        <v>1</v>
      </c>
      <c r="AJ209" s="13">
        <v>11</v>
      </c>
      <c r="AK209" s="13">
        <v>1.4247787610619469</v>
      </c>
    </row>
    <row r="210" spans="1:37" ht="15" customHeight="1" x14ac:dyDescent="0.15">
      <c r="A210" s="111"/>
      <c r="B210" s="18"/>
      <c r="C210" s="110" t="s">
        <v>729</v>
      </c>
      <c r="D210" s="13">
        <v>10719</v>
      </c>
      <c r="E210" s="13">
        <v>1112</v>
      </c>
      <c r="F210" s="13">
        <v>844</v>
      </c>
      <c r="G210" s="13">
        <v>682</v>
      </c>
      <c r="H210" s="13">
        <v>1943</v>
      </c>
      <c r="I210" s="13">
        <v>1538</v>
      </c>
      <c r="J210" s="13">
        <v>1409</v>
      </c>
      <c r="K210" s="13">
        <v>1418</v>
      </c>
      <c r="L210" s="13">
        <v>939</v>
      </c>
      <c r="M210" s="13">
        <v>834</v>
      </c>
      <c r="N210" s="13">
        <v>10512</v>
      </c>
      <c r="O210" s="13">
        <v>1445</v>
      </c>
      <c r="P210" s="13">
        <v>1050</v>
      </c>
      <c r="Q210" s="13">
        <v>2316</v>
      </c>
      <c r="R210" s="13">
        <v>1585</v>
      </c>
      <c r="S210" s="13">
        <v>705</v>
      </c>
      <c r="T210" s="13">
        <v>236</v>
      </c>
      <c r="U210" s="13">
        <v>3175</v>
      </c>
      <c r="V210" s="13">
        <v>179</v>
      </c>
      <c r="W210" s="13">
        <v>17</v>
      </c>
      <c r="X210" s="13">
        <v>44</v>
      </c>
      <c r="Y210" s="13">
        <v>25</v>
      </c>
      <c r="Z210" s="13">
        <v>23</v>
      </c>
      <c r="AA210" s="13">
        <v>21</v>
      </c>
      <c r="AB210" s="13">
        <v>49</v>
      </c>
      <c r="AC210" s="13">
        <v>5.5307692307692307</v>
      </c>
      <c r="AD210" s="13">
        <v>179</v>
      </c>
      <c r="AE210" s="13">
        <v>76</v>
      </c>
      <c r="AF210" s="13">
        <v>61</v>
      </c>
      <c r="AG210" s="13">
        <v>8</v>
      </c>
      <c r="AH210" s="13">
        <v>5</v>
      </c>
      <c r="AI210" s="13">
        <v>5</v>
      </c>
      <c r="AJ210" s="13">
        <v>24</v>
      </c>
      <c r="AK210" s="13">
        <v>1.4967741935483871</v>
      </c>
    </row>
    <row r="211" spans="1:37" ht="15" customHeight="1" x14ac:dyDescent="0.15">
      <c r="A211" s="111"/>
      <c r="B211" s="19"/>
      <c r="C211" s="108" t="s">
        <v>66</v>
      </c>
      <c r="D211" s="13">
        <v>11076</v>
      </c>
      <c r="E211" s="13">
        <v>1037</v>
      </c>
      <c r="F211" s="13">
        <v>619</v>
      </c>
      <c r="G211" s="13">
        <v>511</v>
      </c>
      <c r="H211" s="13">
        <v>2142</v>
      </c>
      <c r="I211" s="13">
        <v>1926</v>
      </c>
      <c r="J211" s="13">
        <v>1727</v>
      </c>
      <c r="K211" s="13">
        <v>1938</v>
      </c>
      <c r="L211" s="13">
        <v>1091</v>
      </c>
      <c r="M211" s="13">
        <v>85</v>
      </c>
      <c r="N211" s="13">
        <v>9278</v>
      </c>
      <c r="O211" s="13">
        <v>754</v>
      </c>
      <c r="P211" s="13">
        <v>1005</v>
      </c>
      <c r="Q211" s="13">
        <v>2281</v>
      </c>
      <c r="R211" s="13">
        <v>1666</v>
      </c>
      <c r="S211" s="13">
        <v>711</v>
      </c>
      <c r="T211" s="13">
        <v>175</v>
      </c>
      <c r="U211" s="13">
        <v>2686</v>
      </c>
      <c r="V211" s="13">
        <v>226</v>
      </c>
      <c r="W211" s="13">
        <v>15</v>
      </c>
      <c r="X211" s="13">
        <v>42</v>
      </c>
      <c r="Y211" s="13">
        <v>29</v>
      </c>
      <c r="Z211" s="13">
        <v>15</v>
      </c>
      <c r="AA211" s="13">
        <v>26</v>
      </c>
      <c r="AB211" s="13">
        <v>99</v>
      </c>
      <c r="AC211" s="13">
        <v>5.7244094488188972</v>
      </c>
      <c r="AD211" s="13">
        <v>226</v>
      </c>
      <c r="AE211" s="13">
        <v>110</v>
      </c>
      <c r="AF211" s="13">
        <v>59</v>
      </c>
      <c r="AG211" s="13">
        <v>8</v>
      </c>
      <c r="AH211" s="13">
        <v>3</v>
      </c>
      <c r="AI211" s="13">
        <v>6</v>
      </c>
      <c r="AJ211" s="13">
        <v>40</v>
      </c>
      <c r="AK211" s="13">
        <v>1.2150537634408602</v>
      </c>
    </row>
    <row r="212" spans="1:37" ht="15" customHeight="1" x14ac:dyDescent="0.15">
      <c r="A212" s="111"/>
      <c r="B212" s="11" t="s">
        <v>2</v>
      </c>
      <c r="C212" s="113" t="s">
        <v>16</v>
      </c>
      <c r="D212" s="13">
        <v>21421</v>
      </c>
      <c r="E212" s="13">
        <v>1220</v>
      </c>
      <c r="F212" s="13">
        <v>496</v>
      </c>
      <c r="G212" s="13">
        <v>601</v>
      </c>
      <c r="H212" s="13">
        <v>3377</v>
      </c>
      <c r="I212" s="13">
        <v>4013</v>
      </c>
      <c r="J212" s="13">
        <v>3949</v>
      </c>
      <c r="K212" s="13">
        <v>4335</v>
      </c>
      <c r="L212" s="13">
        <v>3236</v>
      </c>
      <c r="M212" s="13">
        <v>194</v>
      </c>
      <c r="N212" s="13">
        <v>19079</v>
      </c>
      <c r="O212" s="13">
        <v>2031</v>
      </c>
      <c r="P212" s="13">
        <v>1926</v>
      </c>
      <c r="Q212" s="13">
        <v>3904</v>
      </c>
      <c r="R212" s="13">
        <v>3517</v>
      </c>
      <c r="S212" s="13">
        <v>1616</v>
      </c>
      <c r="T212" s="13">
        <v>490</v>
      </c>
      <c r="U212" s="13">
        <v>5595</v>
      </c>
      <c r="V212" s="13">
        <v>835</v>
      </c>
      <c r="W212" s="13">
        <v>187</v>
      </c>
      <c r="X212" s="13">
        <v>222</v>
      </c>
      <c r="Y212" s="13">
        <v>57</v>
      </c>
      <c r="Z212" s="13">
        <v>39</v>
      </c>
      <c r="AA212" s="13">
        <v>44</v>
      </c>
      <c r="AB212" s="13">
        <v>286</v>
      </c>
      <c r="AC212" s="13">
        <v>3.1147540983606556</v>
      </c>
      <c r="AD212" s="13">
        <v>835</v>
      </c>
      <c r="AE212" s="13">
        <v>526</v>
      </c>
      <c r="AF212" s="13">
        <v>107</v>
      </c>
      <c r="AG212" s="13">
        <v>15</v>
      </c>
      <c r="AH212" s="13">
        <v>8</v>
      </c>
      <c r="AI212" s="13">
        <v>19</v>
      </c>
      <c r="AJ212" s="13">
        <v>160</v>
      </c>
      <c r="AK212" s="13">
        <v>0.89629629629629626</v>
      </c>
    </row>
    <row r="213" spans="1:37" ht="15" customHeight="1" x14ac:dyDescent="0.15">
      <c r="A213" s="111"/>
      <c r="B213" s="11" t="s">
        <v>3</v>
      </c>
      <c r="C213" s="112"/>
      <c r="D213" s="13"/>
      <c r="E213" s="13"/>
      <c r="F213" s="13"/>
      <c r="G213" s="13"/>
      <c r="H213" s="13"/>
      <c r="I213" s="13"/>
      <c r="J213" s="13"/>
      <c r="K213" s="13"/>
      <c r="L213" s="13"/>
      <c r="M213" s="13"/>
      <c r="N213" s="13"/>
      <c r="O213" s="13"/>
      <c r="P213" s="13"/>
      <c r="Q213" s="13"/>
      <c r="R213" s="13"/>
      <c r="S213" s="13"/>
      <c r="T213" s="13"/>
      <c r="U213" s="13"/>
      <c r="V213" s="13"/>
      <c r="W213" s="13"/>
      <c r="X213" s="13"/>
      <c r="Y213" s="13"/>
      <c r="Z213" s="13"/>
      <c r="AA213" s="13"/>
      <c r="AB213" s="13"/>
      <c r="AC213" s="13"/>
      <c r="AD213" s="13"/>
      <c r="AE213" s="13"/>
      <c r="AF213" s="13"/>
      <c r="AG213" s="13"/>
      <c r="AH213" s="13"/>
      <c r="AI213" s="13"/>
      <c r="AJ213" s="13"/>
      <c r="AK213" s="13"/>
    </row>
    <row r="214" spans="1:37" ht="15" customHeight="1" x14ac:dyDescent="0.15">
      <c r="A214" s="111"/>
      <c r="B214" s="11" t="s">
        <v>4</v>
      </c>
      <c r="C214" s="110" t="s">
        <v>720</v>
      </c>
      <c r="D214" s="13">
        <v>2195</v>
      </c>
      <c r="E214" s="13">
        <v>32</v>
      </c>
      <c r="F214" s="13">
        <v>35</v>
      </c>
      <c r="G214" s="13">
        <v>36</v>
      </c>
      <c r="H214" s="13">
        <v>422</v>
      </c>
      <c r="I214" s="13">
        <v>492</v>
      </c>
      <c r="J214" s="13">
        <v>437</v>
      </c>
      <c r="K214" s="13">
        <v>440</v>
      </c>
      <c r="L214" s="13">
        <v>285</v>
      </c>
      <c r="M214" s="13">
        <v>16</v>
      </c>
      <c r="N214" s="13">
        <v>2002</v>
      </c>
      <c r="O214" s="13">
        <v>98</v>
      </c>
      <c r="P214" s="13">
        <v>240</v>
      </c>
      <c r="Q214" s="13">
        <v>473</v>
      </c>
      <c r="R214" s="13">
        <v>421</v>
      </c>
      <c r="S214" s="13">
        <v>156</v>
      </c>
      <c r="T214" s="13">
        <v>74</v>
      </c>
      <c r="U214" s="13">
        <v>540</v>
      </c>
      <c r="V214" s="13">
        <v>98</v>
      </c>
      <c r="W214" s="13">
        <v>29</v>
      </c>
      <c r="X214" s="13">
        <v>30</v>
      </c>
      <c r="Y214" s="13">
        <v>2</v>
      </c>
      <c r="Z214" s="13">
        <v>5</v>
      </c>
      <c r="AA214" s="13">
        <v>3</v>
      </c>
      <c r="AB214" s="13">
        <v>29</v>
      </c>
      <c r="AC214" s="13">
        <v>2.2608695652173911</v>
      </c>
      <c r="AD214" s="13">
        <v>98</v>
      </c>
      <c r="AE214" s="13">
        <v>68</v>
      </c>
      <c r="AF214" s="13">
        <v>11</v>
      </c>
      <c r="AG214" s="13">
        <v>3</v>
      </c>
      <c r="AH214" s="13">
        <v>0</v>
      </c>
      <c r="AI214" s="13">
        <v>2</v>
      </c>
      <c r="AJ214" s="13">
        <v>14</v>
      </c>
      <c r="AK214" s="13">
        <v>0.6428571428571429</v>
      </c>
    </row>
    <row r="215" spans="1:37" ht="15" customHeight="1" x14ac:dyDescent="0.15">
      <c r="A215" s="111"/>
      <c r="B215" s="11"/>
      <c r="C215" s="110" t="s">
        <v>721</v>
      </c>
      <c r="D215" s="13">
        <v>3112</v>
      </c>
      <c r="E215" s="13">
        <v>38</v>
      </c>
      <c r="F215" s="13">
        <v>46</v>
      </c>
      <c r="G215" s="13">
        <v>60</v>
      </c>
      <c r="H215" s="13">
        <v>460</v>
      </c>
      <c r="I215" s="13">
        <v>601</v>
      </c>
      <c r="J215" s="13">
        <v>625</v>
      </c>
      <c r="K215" s="13">
        <v>717</v>
      </c>
      <c r="L215" s="13">
        <v>561</v>
      </c>
      <c r="M215" s="13">
        <v>4</v>
      </c>
      <c r="N215" s="13">
        <v>3046</v>
      </c>
      <c r="O215" s="13">
        <v>184</v>
      </c>
      <c r="P215" s="13">
        <v>305</v>
      </c>
      <c r="Q215" s="13">
        <v>701</v>
      </c>
      <c r="R215" s="13">
        <v>671</v>
      </c>
      <c r="S215" s="13">
        <v>336</v>
      </c>
      <c r="T215" s="13">
        <v>117</v>
      </c>
      <c r="U215" s="13">
        <v>732</v>
      </c>
      <c r="V215" s="13">
        <v>143</v>
      </c>
      <c r="W215" s="13">
        <v>44</v>
      </c>
      <c r="X215" s="13">
        <v>34</v>
      </c>
      <c r="Y215" s="13">
        <v>9</v>
      </c>
      <c r="Z215" s="13">
        <v>6</v>
      </c>
      <c r="AA215" s="13">
        <v>5</v>
      </c>
      <c r="AB215" s="13">
        <v>45</v>
      </c>
      <c r="AC215" s="13">
        <v>2.4795918367346941</v>
      </c>
      <c r="AD215" s="13">
        <v>143</v>
      </c>
      <c r="AE215" s="13">
        <v>97</v>
      </c>
      <c r="AF215" s="13">
        <v>14</v>
      </c>
      <c r="AG215" s="13">
        <v>5</v>
      </c>
      <c r="AH215" s="13">
        <v>0</v>
      </c>
      <c r="AI215" s="13">
        <v>4</v>
      </c>
      <c r="AJ215" s="13">
        <v>23</v>
      </c>
      <c r="AK215" s="13">
        <v>1.0166666666666666</v>
      </c>
    </row>
    <row r="216" spans="1:37" ht="15" customHeight="1" x14ac:dyDescent="0.15">
      <c r="A216" s="111"/>
      <c r="B216" s="11"/>
      <c r="C216" s="110" t="s">
        <v>722</v>
      </c>
      <c r="D216" s="13">
        <v>2428</v>
      </c>
      <c r="E216" s="13">
        <v>38</v>
      </c>
      <c r="F216" s="13">
        <v>28</v>
      </c>
      <c r="G216" s="13">
        <v>58</v>
      </c>
      <c r="H216" s="13">
        <v>378</v>
      </c>
      <c r="I216" s="13">
        <v>439</v>
      </c>
      <c r="J216" s="13">
        <v>480</v>
      </c>
      <c r="K216" s="13">
        <v>562</v>
      </c>
      <c r="L216" s="13">
        <v>436</v>
      </c>
      <c r="M216" s="13">
        <v>9</v>
      </c>
      <c r="N216" s="13">
        <v>2201</v>
      </c>
      <c r="O216" s="13">
        <v>178</v>
      </c>
      <c r="P216" s="13">
        <v>305</v>
      </c>
      <c r="Q216" s="13">
        <v>432</v>
      </c>
      <c r="R216" s="13">
        <v>410</v>
      </c>
      <c r="S216" s="13">
        <v>214</v>
      </c>
      <c r="T216" s="13">
        <v>43</v>
      </c>
      <c r="U216" s="13">
        <v>619</v>
      </c>
      <c r="V216" s="13">
        <v>99</v>
      </c>
      <c r="W216" s="13">
        <v>19</v>
      </c>
      <c r="X216" s="13">
        <v>39</v>
      </c>
      <c r="Y216" s="13">
        <v>8</v>
      </c>
      <c r="Z216" s="13">
        <v>5</v>
      </c>
      <c r="AA216" s="13">
        <v>3</v>
      </c>
      <c r="AB216" s="13">
        <v>25</v>
      </c>
      <c r="AC216" s="13">
        <v>2.7837837837837838</v>
      </c>
      <c r="AD216" s="13">
        <v>99</v>
      </c>
      <c r="AE216" s="13">
        <v>69</v>
      </c>
      <c r="AF216" s="13">
        <v>16</v>
      </c>
      <c r="AG216" s="13">
        <v>0</v>
      </c>
      <c r="AH216" s="13">
        <v>1</v>
      </c>
      <c r="AI216" s="13">
        <v>1</v>
      </c>
      <c r="AJ216" s="13">
        <v>12</v>
      </c>
      <c r="AK216" s="13">
        <v>0.48275862068965519</v>
      </c>
    </row>
    <row r="217" spans="1:37" ht="15" customHeight="1" x14ac:dyDescent="0.15">
      <c r="A217" s="111"/>
      <c r="B217" s="11"/>
      <c r="C217" s="110" t="s">
        <v>723</v>
      </c>
      <c r="D217" s="13">
        <v>1435</v>
      </c>
      <c r="E217" s="13">
        <v>55</v>
      </c>
      <c r="F217" s="13">
        <v>58</v>
      </c>
      <c r="G217" s="13">
        <v>62</v>
      </c>
      <c r="H217" s="13">
        <v>236</v>
      </c>
      <c r="I217" s="13">
        <v>251</v>
      </c>
      <c r="J217" s="13">
        <v>270</v>
      </c>
      <c r="K217" s="13">
        <v>282</v>
      </c>
      <c r="L217" s="13">
        <v>210</v>
      </c>
      <c r="M217" s="13">
        <v>11</v>
      </c>
      <c r="N217" s="13">
        <v>1387</v>
      </c>
      <c r="O217" s="13">
        <v>132</v>
      </c>
      <c r="P217" s="13">
        <v>122</v>
      </c>
      <c r="Q217" s="13">
        <v>252</v>
      </c>
      <c r="R217" s="13">
        <v>285</v>
      </c>
      <c r="S217" s="13">
        <v>93</v>
      </c>
      <c r="T217" s="13">
        <v>39</v>
      </c>
      <c r="U217" s="13">
        <v>464</v>
      </c>
      <c r="V217" s="13">
        <v>53</v>
      </c>
      <c r="W217" s="13">
        <v>9</v>
      </c>
      <c r="X217" s="13">
        <v>13</v>
      </c>
      <c r="Y217" s="13">
        <v>4</v>
      </c>
      <c r="Z217" s="13">
        <v>5</v>
      </c>
      <c r="AA217" s="13">
        <v>4</v>
      </c>
      <c r="AB217" s="13">
        <v>18</v>
      </c>
      <c r="AC217" s="13">
        <v>4.9142857142857146</v>
      </c>
      <c r="AD217" s="13">
        <v>53</v>
      </c>
      <c r="AE217" s="13">
        <v>34</v>
      </c>
      <c r="AF217" s="13">
        <v>9</v>
      </c>
      <c r="AG217" s="13">
        <v>0</v>
      </c>
      <c r="AH217" s="13">
        <v>0</v>
      </c>
      <c r="AI217" s="13">
        <v>1</v>
      </c>
      <c r="AJ217" s="13">
        <v>9</v>
      </c>
      <c r="AK217" s="13">
        <v>0.61363636363636365</v>
      </c>
    </row>
    <row r="218" spans="1:37" ht="15" customHeight="1" x14ac:dyDescent="0.15">
      <c r="A218" s="111"/>
      <c r="B218" s="11"/>
      <c r="C218" s="110" t="s">
        <v>724</v>
      </c>
      <c r="D218" s="13">
        <v>806</v>
      </c>
      <c r="E218" s="13">
        <v>37</v>
      </c>
      <c r="F218" s="13">
        <v>18</v>
      </c>
      <c r="G218" s="13">
        <v>25</v>
      </c>
      <c r="H218" s="13">
        <v>89</v>
      </c>
      <c r="I218" s="13">
        <v>137</v>
      </c>
      <c r="J218" s="13">
        <v>141</v>
      </c>
      <c r="K218" s="13">
        <v>186</v>
      </c>
      <c r="L218" s="13">
        <v>165</v>
      </c>
      <c r="M218" s="13">
        <v>8</v>
      </c>
      <c r="N218" s="13">
        <v>512</v>
      </c>
      <c r="O218" s="13">
        <v>56</v>
      </c>
      <c r="P218" s="13">
        <v>58</v>
      </c>
      <c r="Q218" s="13">
        <v>91</v>
      </c>
      <c r="R218" s="13">
        <v>94</v>
      </c>
      <c r="S218" s="13">
        <v>48</v>
      </c>
      <c r="T218" s="13">
        <v>19</v>
      </c>
      <c r="U218" s="13">
        <v>146</v>
      </c>
      <c r="V218" s="13">
        <v>33</v>
      </c>
      <c r="W218" s="13">
        <v>8</v>
      </c>
      <c r="X218" s="13">
        <v>9</v>
      </c>
      <c r="Y218" s="13">
        <v>3</v>
      </c>
      <c r="Z218" s="13">
        <v>0</v>
      </c>
      <c r="AA218" s="13">
        <v>4</v>
      </c>
      <c r="AB218" s="13">
        <v>9</v>
      </c>
      <c r="AC218" s="13">
        <v>3.625</v>
      </c>
      <c r="AD218" s="13">
        <v>33</v>
      </c>
      <c r="AE218" s="13">
        <v>20</v>
      </c>
      <c r="AF218" s="13">
        <v>4</v>
      </c>
      <c r="AG218" s="13">
        <v>0</v>
      </c>
      <c r="AH218" s="13">
        <v>0</v>
      </c>
      <c r="AI218" s="13">
        <v>3</v>
      </c>
      <c r="AJ218" s="13">
        <v>6</v>
      </c>
      <c r="AK218" s="13">
        <v>1.8518518518518519</v>
      </c>
    </row>
    <row r="219" spans="1:37" ht="15" customHeight="1" x14ac:dyDescent="0.15">
      <c r="A219" s="111"/>
      <c r="B219" s="11"/>
      <c r="C219" s="110" t="s">
        <v>725</v>
      </c>
      <c r="D219" s="13">
        <v>720</v>
      </c>
      <c r="E219" s="13">
        <v>23</v>
      </c>
      <c r="F219" s="13">
        <v>27</v>
      </c>
      <c r="G219" s="13">
        <v>24</v>
      </c>
      <c r="H219" s="13">
        <v>130</v>
      </c>
      <c r="I219" s="13">
        <v>124</v>
      </c>
      <c r="J219" s="13">
        <v>123</v>
      </c>
      <c r="K219" s="13">
        <v>157</v>
      </c>
      <c r="L219" s="13">
        <v>112</v>
      </c>
      <c r="M219" s="13">
        <v>0</v>
      </c>
      <c r="N219" s="13">
        <v>711</v>
      </c>
      <c r="O219" s="13">
        <v>34</v>
      </c>
      <c r="P219" s="13">
        <v>44</v>
      </c>
      <c r="Q219" s="13">
        <v>176</v>
      </c>
      <c r="R219" s="13">
        <v>141</v>
      </c>
      <c r="S219" s="13">
        <v>43</v>
      </c>
      <c r="T219" s="13">
        <v>15</v>
      </c>
      <c r="U219" s="13">
        <v>258</v>
      </c>
      <c r="V219" s="13">
        <v>19</v>
      </c>
      <c r="W219" s="13">
        <v>3</v>
      </c>
      <c r="X219" s="13">
        <v>2</v>
      </c>
      <c r="Y219" s="13">
        <v>3</v>
      </c>
      <c r="Z219" s="13">
        <v>3</v>
      </c>
      <c r="AA219" s="13">
        <v>1</v>
      </c>
      <c r="AB219" s="13">
        <v>7</v>
      </c>
      <c r="AC219" s="13">
        <v>7</v>
      </c>
      <c r="AD219" s="13">
        <v>19</v>
      </c>
      <c r="AE219" s="13">
        <v>10</v>
      </c>
      <c r="AF219" s="13">
        <v>4</v>
      </c>
      <c r="AG219" s="13">
        <v>0</v>
      </c>
      <c r="AH219" s="13">
        <v>0</v>
      </c>
      <c r="AI219" s="13">
        <v>1</v>
      </c>
      <c r="AJ219" s="13">
        <v>4</v>
      </c>
      <c r="AK219" s="13">
        <v>3.0666666666666669</v>
      </c>
    </row>
    <row r="220" spans="1:37" ht="15" customHeight="1" x14ac:dyDescent="0.15">
      <c r="A220" s="111"/>
      <c r="B220" s="11"/>
      <c r="C220" s="110" t="s">
        <v>726</v>
      </c>
      <c r="D220" s="13">
        <v>724</v>
      </c>
      <c r="E220" s="13">
        <v>27</v>
      </c>
      <c r="F220" s="13">
        <v>24</v>
      </c>
      <c r="G220" s="13">
        <v>35</v>
      </c>
      <c r="H220" s="13">
        <v>131</v>
      </c>
      <c r="I220" s="13">
        <v>134</v>
      </c>
      <c r="J220" s="13">
        <v>123</v>
      </c>
      <c r="K220" s="13">
        <v>150</v>
      </c>
      <c r="L220" s="13">
        <v>98</v>
      </c>
      <c r="M220" s="13">
        <v>2</v>
      </c>
      <c r="N220" s="13">
        <v>621</v>
      </c>
      <c r="O220" s="13">
        <v>59</v>
      </c>
      <c r="P220" s="13">
        <v>54</v>
      </c>
      <c r="Q220" s="13">
        <v>144</v>
      </c>
      <c r="R220" s="13">
        <v>82</v>
      </c>
      <c r="S220" s="13">
        <v>39</v>
      </c>
      <c r="T220" s="13">
        <v>5</v>
      </c>
      <c r="U220" s="13">
        <v>238</v>
      </c>
      <c r="V220" s="13">
        <v>19</v>
      </c>
      <c r="W220" s="13">
        <v>5</v>
      </c>
      <c r="X220" s="13">
        <v>2</v>
      </c>
      <c r="Y220" s="13">
        <v>1</v>
      </c>
      <c r="Z220" s="13">
        <v>3</v>
      </c>
      <c r="AA220" s="13">
        <v>1</v>
      </c>
      <c r="AB220" s="13">
        <v>7</v>
      </c>
      <c r="AC220" s="13">
        <v>3.4166666666666665</v>
      </c>
      <c r="AD220" s="13">
        <v>19</v>
      </c>
      <c r="AE220" s="13">
        <v>11</v>
      </c>
      <c r="AF220" s="13">
        <v>4</v>
      </c>
      <c r="AG220" s="13">
        <v>0</v>
      </c>
      <c r="AH220" s="13">
        <v>1</v>
      </c>
      <c r="AI220" s="13">
        <v>1</v>
      </c>
      <c r="AJ220" s="13">
        <v>2</v>
      </c>
      <c r="AK220" s="13">
        <v>1.5294117647058822</v>
      </c>
    </row>
    <row r="221" spans="1:37" ht="15" customHeight="1" x14ac:dyDescent="0.15">
      <c r="A221" s="111"/>
      <c r="B221" s="11"/>
      <c r="C221" s="110" t="s">
        <v>727</v>
      </c>
      <c r="D221" s="13">
        <v>535</v>
      </c>
      <c r="E221" s="13">
        <v>88</v>
      </c>
      <c r="F221" s="13">
        <v>19</v>
      </c>
      <c r="G221" s="13">
        <v>51</v>
      </c>
      <c r="H221" s="13">
        <v>78</v>
      </c>
      <c r="I221" s="13">
        <v>57</v>
      </c>
      <c r="J221" s="13">
        <v>82</v>
      </c>
      <c r="K221" s="13">
        <v>79</v>
      </c>
      <c r="L221" s="13">
        <v>75</v>
      </c>
      <c r="M221" s="13">
        <v>6</v>
      </c>
      <c r="N221" s="13">
        <v>535</v>
      </c>
      <c r="O221" s="13">
        <v>125</v>
      </c>
      <c r="P221" s="13">
        <v>40</v>
      </c>
      <c r="Q221" s="13">
        <v>85</v>
      </c>
      <c r="R221" s="13">
        <v>77</v>
      </c>
      <c r="S221" s="13">
        <v>25</v>
      </c>
      <c r="T221" s="13">
        <v>5</v>
      </c>
      <c r="U221" s="13">
        <v>178</v>
      </c>
      <c r="V221" s="13">
        <v>11</v>
      </c>
      <c r="W221" s="13">
        <v>4</v>
      </c>
      <c r="X221" s="13">
        <v>2</v>
      </c>
      <c r="Y221" s="13">
        <v>1</v>
      </c>
      <c r="Z221" s="13">
        <v>0</v>
      </c>
      <c r="AA221" s="13">
        <v>3</v>
      </c>
      <c r="AB221" s="13">
        <v>1</v>
      </c>
      <c r="AC221" s="13">
        <v>6.1</v>
      </c>
      <c r="AD221" s="13">
        <v>11</v>
      </c>
      <c r="AE221" s="13">
        <v>7</v>
      </c>
      <c r="AF221" s="13">
        <v>1</v>
      </c>
      <c r="AG221" s="13">
        <v>0</v>
      </c>
      <c r="AH221" s="13">
        <v>1</v>
      </c>
      <c r="AI221" s="13">
        <v>2</v>
      </c>
      <c r="AJ221" s="13">
        <v>0</v>
      </c>
      <c r="AK221" s="13">
        <v>3.3636363636363638</v>
      </c>
    </row>
    <row r="222" spans="1:37" ht="15" customHeight="1" x14ac:dyDescent="0.15">
      <c r="A222" s="111"/>
      <c r="B222" s="11"/>
      <c r="C222" s="110" t="s">
        <v>728</v>
      </c>
      <c r="D222" s="13">
        <v>311</v>
      </c>
      <c r="E222" s="13">
        <v>91</v>
      </c>
      <c r="F222" s="13">
        <v>29</v>
      </c>
      <c r="G222" s="13">
        <v>19</v>
      </c>
      <c r="H222" s="13">
        <v>37</v>
      </c>
      <c r="I222" s="13">
        <v>43</v>
      </c>
      <c r="J222" s="13">
        <v>26</v>
      </c>
      <c r="K222" s="13">
        <v>47</v>
      </c>
      <c r="L222" s="13">
        <v>19</v>
      </c>
      <c r="M222" s="13">
        <v>0</v>
      </c>
      <c r="N222" s="13">
        <v>145</v>
      </c>
      <c r="O222" s="13">
        <v>4</v>
      </c>
      <c r="P222" s="13">
        <v>11</v>
      </c>
      <c r="Q222" s="13">
        <v>62</v>
      </c>
      <c r="R222" s="13">
        <v>45</v>
      </c>
      <c r="S222" s="13">
        <v>22</v>
      </c>
      <c r="T222" s="13">
        <v>1</v>
      </c>
      <c r="U222" s="13">
        <v>0</v>
      </c>
      <c r="V222" s="13">
        <v>4</v>
      </c>
      <c r="W222" s="13">
        <v>1</v>
      </c>
      <c r="X222" s="13">
        <v>1</v>
      </c>
      <c r="Y222" s="13">
        <v>0</v>
      </c>
      <c r="Z222" s="13">
        <v>1</v>
      </c>
      <c r="AA222" s="13">
        <v>0</v>
      </c>
      <c r="AB222" s="13">
        <v>1</v>
      </c>
      <c r="AC222" s="13">
        <v>2.6666666666666665</v>
      </c>
      <c r="AD222" s="13">
        <v>4</v>
      </c>
      <c r="AE222" s="13">
        <v>4</v>
      </c>
      <c r="AF222" s="13">
        <v>0</v>
      </c>
      <c r="AG222" s="13">
        <v>0</v>
      </c>
      <c r="AH222" s="13">
        <v>0</v>
      </c>
      <c r="AI222" s="13">
        <v>0</v>
      </c>
      <c r="AJ222" s="13">
        <v>0</v>
      </c>
      <c r="AK222" s="13">
        <v>0</v>
      </c>
    </row>
    <row r="223" spans="1:37" ht="15" customHeight="1" x14ac:dyDescent="0.15">
      <c r="A223" s="111"/>
      <c r="B223" s="11"/>
      <c r="C223" s="110" t="s">
        <v>729</v>
      </c>
      <c r="D223" s="13">
        <v>1430</v>
      </c>
      <c r="E223" s="13">
        <v>652</v>
      </c>
      <c r="F223" s="13">
        <v>91</v>
      </c>
      <c r="G223" s="13">
        <v>61</v>
      </c>
      <c r="H223" s="13">
        <v>174</v>
      </c>
      <c r="I223" s="13">
        <v>144</v>
      </c>
      <c r="J223" s="13">
        <v>124</v>
      </c>
      <c r="K223" s="13">
        <v>103</v>
      </c>
      <c r="L223" s="13">
        <v>81</v>
      </c>
      <c r="M223" s="13">
        <v>0</v>
      </c>
      <c r="N223" s="13">
        <v>1367</v>
      </c>
      <c r="O223" s="13">
        <v>762</v>
      </c>
      <c r="P223" s="13">
        <v>138</v>
      </c>
      <c r="Q223" s="13">
        <v>197</v>
      </c>
      <c r="R223" s="13">
        <v>134</v>
      </c>
      <c r="S223" s="13">
        <v>46</v>
      </c>
      <c r="T223" s="13">
        <v>26</v>
      </c>
      <c r="U223" s="13">
        <v>64</v>
      </c>
      <c r="V223" s="13">
        <v>18</v>
      </c>
      <c r="W223" s="13">
        <v>5</v>
      </c>
      <c r="X223" s="13">
        <v>7</v>
      </c>
      <c r="Y223" s="13">
        <v>2</v>
      </c>
      <c r="Z223" s="13">
        <v>0</v>
      </c>
      <c r="AA223" s="13">
        <v>0</v>
      </c>
      <c r="AB223" s="13">
        <v>4</v>
      </c>
      <c r="AC223" s="13">
        <v>1.5</v>
      </c>
      <c r="AD223" s="13">
        <v>18</v>
      </c>
      <c r="AE223" s="13">
        <v>13</v>
      </c>
      <c r="AF223" s="13">
        <v>4</v>
      </c>
      <c r="AG223" s="13">
        <v>0</v>
      </c>
      <c r="AH223" s="13">
        <v>0</v>
      </c>
      <c r="AI223" s="13">
        <v>0</v>
      </c>
      <c r="AJ223" s="13">
        <v>1</v>
      </c>
      <c r="AK223" s="13">
        <v>0.35294117647058826</v>
      </c>
    </row>
    <row r="224" spans="1:37" ht="15" customHeight="1" x14ac:dyDescent="0.15">
      <c r="A224" s="111"/>
      <c r="B224" s="11"/>
      <c r="C224" s="108" t="s">
        <v>66</v>
      </c>
      <c r="D224" s="13">
        <v>7725</v>
      </c>
      <c r="E224" s="13">
        <v>139</v>
      </c>
      <c r="F224" s="13">
        <v>121</v>
      </c>
      <c r="G224" s="13">
        <v>170</v>
      </c>
      <c r="H224" s="13">
        <v>1242</v>
      </c>
      <c r="I224" s="13">
        <v>1591</v>
      </c>
      <c r="J224" s="13">
        <v>1518</v>
      </c>
      <c r="K224" s="13">
        <v>1612</v>
      </c>
      <c r="L224" s="13">
        <v>1194</v>
      </c>
      <c r="M224" s="13">
        <v>138</v>
      </c>
      <c r="N224" s="13">
        <v>6552</v>
      </c>
      <c r="O224" s="13">
        <v>399</v>
      </c>
      <c r="P224" s="13">
        <v>609</v>
      </c>
      <c r="Q224" s="13">
        <v>1291</v>
      </c>
      <c r="R224" s="13">
        <v>1157</v>
      </c>
      <c r="S224" s="13">
        <v>594</v>
      </c>
      <c r="T224" s="13">
        <v>146</v>
      </c>
      <c r="U224" s="13">
        <v>2356</v>
      </c>
      <c r="V224" s="13">
        <v>338</v>
      </c>
      <c r="W224" s="13">
        <v>60</v>
      </c>
      <c r="X224" s="13">
        <v>83</v>
      </c>
      <c r="Y224" s="13">
        <v>24</v>
      </c>
      <c r="Z224" s="13">
        <v>11</v>
      </c>
      <c r="AA224" s="13">
        <v>20</v>
      </c>
      <c r="AB224" s="13">
        <v>140</v>
      </c>
      <c r="AC224" s="13">
        <v>3.1868686868686869</v>
      </c>
      <c r="AD224" s="13">
        <v>338</v>
      </c>
      <c r="AE224" s="13">
        <v>193</v>
      </c>
      <c r="AF224" s="13">
        <v>40</v>
      </c>
      <c r="AG224" s="13">
        <v>7</v>
      </c>
      <c r="AH224" s="13">
        <v>5</v>
      </c>
      <c r="AI224" s="13">
        <v>4</v>
      </c>
      <c r="AJ224" s="13">
        <v>89</v>
      </c>
      <c r="AK224" s="13">
        <v>0.7831325301204819</v>
      </c>
    </row>
    <row r="225" spans="1:37" ht="15" customHeight="1" x14ac:dyDescent="0.15">
      <c r="A225" s="111"/>
      <c r="B225" s="204" t="s">
        <v>5</v>
      </c>
      <c r="C225" s="113" t="s">
        <v>16</v>
      </c>
      <c r="D225" s="13">
        <v>31010</v>
      </c>
      <c r="E225" s="13">
        <v>4843</v>
      </c>
      <c r="F225" s="13">
        <v>1717</v>
      </c>
      <c r="G225" s="13">
        <v>1955</v>
      </c>
      <c r="H225" s="13">
        <v>6242</v>
      </c>
      <c r="I225" s="13">
        <v>5541</v>
      </c>
      <c r="J225" s="13">
        <v>4120</v>
      </c>
      <c r="K225" s="13">
        <v>3557</v>
      </c>
      <c r="L225" s="13">
        <v>2079</v>
      </c>
      <c r="M225" s="13">
        <v>956</v>
      </c>
      <c r="N225" s="13">
        <v>28521</v>
      </c>
      <c r="O225" s="13">
        <v>5282</v>
      </c>
      <c r="P225" s="13">
        <v>3416</v>
      </c>
      <c r="Q225" s="13">
        <v>4948</v>
      </c>
      <c r="R225" s="13">
        <v>2961</v>
      </c>
      <c r="S225" s="13">
        <v>987</v>
      </c>
      <c r="T225" s="13">
        <v>315</v>
      </c>
      <c r="U225" s="13">
        <v>10612</v>
      </c>
      <c r="V225" s="13">
        <v>955</v>
      </c>
      <c r="W225" s="13">
        <v>266</v>
      </c>
      <c r="X225" s="13">
        <v>263</v>
      </c>
      <c r="Y225" s="13">
        <v>84</v>
      </c>
      <c r="Z225" s="13">
        <v>30</v>
      </c>
      <c r="AA225" s="13">
        <v>27</v>
      </c>
      <c r="AB225" s="13">
        <v>285</v>
      </c>
      <c r="AC225" s="13">
        <v>2.1761194029850746</v>
      </c>
      <c r="AD225" s="13">
        <v>955</v>
      </c>
      <c r="AE225" s="13">
        <v>731</v>
      </c>
      <c r="AF225" s="13">
        <v>87</v>
      </c>
      <c r="AG225" s="13">
        <v>11</v>
      </c>
      <c r="AH225" s="13">
        <v>3</v>
      </c>
      <c r="AI225" s="13">
        <v>7</v>
      </c>
      <c r="AJ225" s="13">
        <v>116</v>
      </c>
      <c r="AK225" s="13">
        <v>0.35041716328963052</v>
      </c>
    </row>
    <row r="226" spans="1:37" ht="15" customHeight="1" x14ac:dyDescent="0.15">
      <c r="A226" s="111"/>
      <c r="B226" s="205"/>
      <c r="C226" s="112"/>
      <c r="D226" s="13"/>
      <c r="E226" s="13"/>
      <c r="F226" s="13"/>
      <c r="G226" s="13"/>
      <c r="H226" s="13"/>
      <c r="I226" s="13"/>
      <c r="J226" s="13"/>
      <c r="K226" s="13"/>
      <c r="L226" s="13"/>
      <c r="M226" s="13"/>
      <c r="N226" s="13"/>
      <c r="O226" s="13"/>
      <c r="P226" s="13"/>
      <c r="Q226" s="13"/>
      <c r="R226" s="13"/>
      <c r="S226" s="13"/>
      <c r="T226" s="13"/>
      <c r="U226" s="13"/>
      <c r="V226" s="13"/>
      <c r="W226" s="13"/>
      <c r="X226" s="13"/>
      <c r="Y226" s="13"/>
      <c r="Z226" s="13"/>
      <c r="AA226" s="13"/>
      <c r="AB226" s="13"/>
      <c r="AC226" s="13"/>
      <c r="AD226" s="13"/>
      <c r="AE226" s="13"/>
      <c r="AF226" s="13"/>
      <c r="AG226" s="13"/>
      <c r="AH226" s="13"/>
      <c r="AI226" s="13"/>
      <c r="AJ226" s="13"/>
      <c r="AK226" s="13"/>
    </row>
    <row r="227" spans="1:37" ht="15" customHeight="1" x14ac:dyDescent="0.15">
      <c r="A227" s="111"/>
      <c r="B227" s="205"/>
      <c r="C227" s="110" t="s">
        <v>720</v>
      </c>
      <c r="D227" s="13">
        <v>360</v>
      </c>
      <c r="E227" s="13">
        <v>50</v>
      </c>
      <c r="F227" s="13">
        <v>19</v>
      </c>
      <c r="G227" s="13">
        <v>23</v>
      </c>
      <c r="H227" s="13">
        <v>60</v>
      </c>
      <c r="I227" s="13">
        <v>53</v>
      </c>
      <c r="J227" s="13">
        <v>59</v>
      </c>
      <c r="K227" s="13">
        <v>58</v>
      </c>
      <c r="L227" s="13">
        <v>37</v>
      </c>
      <c r="M227" s="13">
        <v>1</v>
      </c>
      <c r="N227" s="13">
        <v>257</v>
      </c>
      <c r="O227" s="13">
        <v>89</v>
      </c>
      <c r="P227" s="13">
        <v>29</v>
      </c>
      <c r="Q227" s="13">
        <v>37</v>
      </c>
      <c r="R227" s="13">
        <v>25</v>
      </c>
      <c r="S227" s="13">
        <v>17</v>
      </c>
      <c r="T227" s="13">
        <v>3</v>
      </c>
      <c r="U227" s="13">
        <v>57</v>
      </c>
      <c r="V227" s="13">
        <v>13</v>
      </c>
      <c r="W227" s="13">
        <v>5</v>
      </c>
      <c r="X227" s="13">
        <v>3</v>
      </c>
      <c r="Y227" s="13">
        <v>0</v>
      </c>
      <c r="Z227" s="13">
        <v>1</v>
      </c>
      <c r="AA227" s="13">
        <v>1</v>
      </c>
      <c r="AB227" s="13">
        <v>3</v>
      </c>
      <c r="AC227" s="13">
        <v>2.2000000000000002</v>
      </c>
      <c r="AD227" s="13">
        <v>13</v>
      </c>
      <c r="AE227" s="13">
        <v>8</v>
      </c>
      <c r="AF227" s="13">
        <v>4</v>
      </c>
      <c r="AG227" s="13">
        <v>0</v>
      </c>
      <c r="AH227" s="13">
        <v>0</v>
      </c>
      <c r="AI227" s="13">
        <v>0</v>
      </c>
      <c r="AJ227" s="13">
        <v>1</v>
      </c>
      <c r="AK227" s="13">
        <v>0.75</v>
      </c>
    </row>
    <row r="228" spans="1:37" ht="15" customHeight="1" x14ac:dyDescent="0.15">
      <c r="A228" s="111"/>
      <c r="B228" s="205"/>
      <c r="C228" s="110" t="s">
        <v>721</v>
      </c>
      <c r="D228" s="13">
        <v>1574</v>
      </c>
      <c r="E228" s="13">
        <v>36</v>
      </c>
      <c r="F228" s="13">
        <v>52</v>
      </c>
      <c r="G228" s="13">
        <v>64</v>
      </c>
      <c r="H228" s="13">
        <v>378</v>
      </c>
      <c r="I228" s="13">
        <v>326</v>
      </c>
      <c r="J228" s="13">
        <v>306</v>
      </c>
      <c r="K228" s="13">
        <v>256</v>
      </c>
      <c r="L228" s="13">
        <v>145</v>
      </c>
      <c r="M228" s="13">
        <v>11</v>
      </c>
      <c r="N228" s="13">
        <v>1453</v>
      </c>
      <c r="O228" s="13">
        <v>104</v>
      </c>
      <c r="P228" s="13">
        <v>182</v>
      </c>
      <c r="Q228" s="13">
        <v>310</v>
      </c>
      <c r="R228" s="13">
        <v>240</v>
      </c>
      <c r="S228" s="13">
        <v>85</v>
      </c>
      <c r="T228" s="13">
        <v>22</v>
      </c>
      <c r="U228" s="13">
        <v>510</v>
      </c>
      <c r="V228" s="13">
        <v>63</v>
      </c>
      <c r="W228" s="13">
        <v>20</v>
      </c>
      <c r="X228" s="13">
        <v>18</v>
      </c>
      <c r="Y228" s="13">
        <v>4</v>
      </c>
      <c r="Z228" s="13">
        <v>2</v>
      </c>
      <c r="AA228" s="13">
        <v>3</v>
      </c>
      <c r="AB228" s="13">
        <v>16</v>
      </c>
      <c r="AC228" s="13">
        <v>2.1063829787234041</v>
      </c>
      <c r="AD228" s="13">
        <v>63</v>
      </c>
      <c r="AE228" s="13">
        <v>46</v>
      </c>
      <c r="AF228" s="13">
        <v>7</v>
      </c>
      <c r="AG228" s="13">
        <v>1</v>
      </c>
      <c r="AH228" s="13">
        <v>1</v>
      </c>
      <c r="AI228" s="13">
        <v>0</v>
      </c>
      <c r="AJ228" s="13">
        <v>8</v>
      </c>
      <c r="AK228" s="13">
        <v>0.43636363636363634</v>
      </c>
    </row>
    <row r="229" spans="1:37" ht="15" customHeight="1" x14ac:dyDescent="0.15">
      <c r="A229" s="111"/>
      <c r="B229" s="205"/>
      <c r="C229" s="110" t="s">
        <v>722</v>
      </c>
      <c r="D229" s="13">
        <v>3315</v>
      </c>
      <c r="E229" s="13">
        <v>155</v>
      </c>
      <c r="F229" s="13">
        <v>155</v>
      </c>
      <c r="G229" s="13">
        <v>207</v>
      </c>
      <c r="H229" s="13">
        <v>708</v>
      </c>
      <c r="I229" s="13">
        <v>686</v>
      </c>
      <c r="J229" s="13">
        <v>598</v>
      </c>
      <c r="K229" s="13">
        <v>504</v>
      </c>
      <c r="L229" s="13">
        <v>265</v>
      </c>
      <c r="M229" s="13">
        <v>37</v>
      </c>
      <c r="N229" s="13">
        <v>3042</v>
      </c>
      <c r="O229" s="13">
        <v>311</v>
      </c>
      <c r="P229" s="13">
        <v>399</v>
      </c>
      <c r="Q229" s="13">
        <v>662</v>
      </c>
      <c r="R229" s="13">
        <v>451</v>
      </c>
      <c r="S229" s="13">
        <v>158</v>
      </c>
      <c r="T229" s="13">
        <v>46</v>
      </c>
      <c r="U229" s="13">
        <v>1015</v>
      </c>
      <c r="V229" s="13">
        <v>129</v>
      </c>
      <c r="W229" s="13">
        <v>39</v>
      </c>
      <c r="X229" s="13">
        <v>36</v>
      </c>
      <c r="Y229" s="13">
        <v>18</v>
      </c>
      <c r="Z229" s="13">
        <v>5</v>
      </c>
      <c r="AA229" s="13">
        <v>3</v>
      </c>
      <c r="AB229" s="13">
        <v>28</v>
      </c>
      <c r="AC229" s="13">
        <v>2.3267326732673266</v>
      </c>
      <c r="AD229" s="13">
        <v>129</v>
      </c>
      <c r="AE229" s="13">
        <v>104</v>
      </c>
      <c r="AF229" s="13">
        <v>15</v>
      </c>
      <c r="AG229" s="13">
        <v>1</v>
      </c>
      <c r="AH229" s="13">
        <v>0</v>
      </c>
      <c r="AI229" s="13">
        <v>1</v>
      </c>
      <c r="AJ229" s="13">
        <v>8</v>
      </c>
      <c r="AK229" s="13">
        <v>0.33057851239669422</v>
      </c>
    </row>
    <row r="230" spans="1:37" ht="15" customHeight="1" x14ac:dyDescent="0.15">
      <c r="A230" s="111"/>
      <c r="B230" s="200"/>
      <c r="C230" s="110" t="s">
        <v>723</v>
      </c>
      <c r="D230" s="13">
        <v>4064</v>
      </c>
      <c r="E230" s="13">
        <v>316</v>
      </c>
      <c r="F230" s="13">
        <v>216</v>
      </c>
      <c r="G230" s="13">
        <v>294</v>
      </c>
      <c r="H230" s="13">
        <v>863</v>
      </c>
      <c r="I230" s="13">
        <v>819</v>
      </c>
      <c r="J230" s="13">
        <v>593</v>
      </c>
      <c r="K230" s="13">
        <v>538</v>
      </c>
      <c r="L230" s="13">
        <v>378</v>
      </c>
      <c r="M230" s="13">
        <v>47</v>
      </c>
      <c r="N230" s="13">
        <v>3592</v>
      </c>
      <c r="O230" s="13">
        <v>555</v>
      </c>
      <c r="P230" s="13">
        <v>353</v>
      </c>
      <c r="Q230" s="13">
        <v>573</v>
      </c>
      <c r="R230" s="13">
        <v>394</v>
      </c>
      <c r="S230" s="13">
        <v>190</v>
      </c>
      <c r="T230" s="13">
        <v>67</v>
      </c>
      <c r="U230" s="13">
        <v>1460</v>
      </c>
      <c r="V230" s="13">
        <v>136</v>
      </c>
      <c r="W230" s="13">
        <v>42</v>
      </c>
      <c r="X230" s="13">
        <v>40</v>
      </c>
      <c r="Y230" s="13">
        <v>10</v>
      </c>
      <c r="Z230" s="13">
        <v>6</v>
      </c>
      <c r="AA230" s="13">
        <v>4</v>
      </c>
      <c r="AB230" s="13">
        <v>34</v>
      </c>
      <c r="AC230" s="13">
        <v>2.2450980392156863</v>
      </c>
      <c r="AD230" s="13">
        <v>136</v>
      </c>
      <c r="AE230" s="13">
        <v>106</v>
      </c>
      <c r="AF230" s="13">
        <v>13</v>
      </c>
      <c r="AG230" s="13">
        <v>3</v>
      </c>
      <c r="AH230" s="13">
        <v>2</v>
      </c>
      <c r="AI230" s="13">
        <v>2</v>
      </c>
      <c r="AJ230" s="13">
        <v>10</v>
      </c>
      <c r="AK230" s="13">
        <v>0.60317460317460314</v>
      </c>
    </row>
    <row r="231" spans="1:37" ht="15" customHeight="1" x14ac:dyDescent="0.15">
      <c r="A231" s="111"/>
      <c r="B231" s="200"/>
      <c r="C231" s="110" t="s">
        <v>724</v>
      </c>
      <c r="D231" s="13">
        <v>3031</v>
      </c>
      <c r="E231" s="13">
        <v>313</v>
      </c>
      <c r="F231" s="13">
        <v>205</v>
      </c>
      <c r="G231" s="13">
        <v>244</v>
      </c>
      <c r="H231" s="13">
        <v>717</v>
      </c>
      <c r="I231" s="13">
        <v>608</v>
      </c>
      <c r="J231" s="13">
        <v>403</v>
      </c>
      <c r="K231" s="13">
        <v>309</v>
      </c>
      <c r="L231" s="13">
        <v>156</v>
      </c>
      <c r="M231" s="13">
        <v>76</v>
      </c>
      <c r="N231" s="13">
        <v>2872</v>
      </c>
      <c r="O231" s="13">
        <v>724</v>
      </c>
      <c r="P231" s="13">
        <v>445</v>
      </c>
      <c r="Q231" s="13">
        <v>436</v>
      </c>
      <c r="R231" s="13">
        <v>246</v>
      </c>
      <c r="S231" s="13">
        <v>73</v>
      </c>
      <c r="T231" s="13">
        <v>22</v>
      </c>
      <c r="U231" s="13">
        <v>926</v>
      </c>
      <c r="V231" s="13">
        <v>87</v>
      </c>
      <c r="W231" s="13">
        <v>23</v>
      </c>
      <c r="X231" s="13">
        <v>31</v>
      </c>
      <c r="Y231" s="13">
        <v>9</v>
      </c>
      <c r="Z231" s="13">
        <v>3</v>
      </c>
      <c r="AA231" s="13">
        <v>2</v>
      </c>
      <c r="AB231" s="13">
        <v>19</v>
      </c>
      <c r="AC231" s="13">
        <v>2.1470588235294117</v>
      </c>
      <c r="AD231" s="13">
        <v>87</v>
      </c>
      <c r="AE231" s="13">
        <v>72</v>
      </c>
      <c r="AF231" s="13">
        <v>7</v>
      </c>
      <c r="AG231" s="13">
        <v>1</v>
      </c>
      <c r="AH231" s="13">
        <v>0</v>
      </c>
      <c r="AI231" s="13">
        <v>1</v>
      </c>
      <c r="AJ231" s="13">
        <v>6</v>
      </c>
      <c r="AK231" s="13">
        <v>0.32098765432098764</v>
      </c>
    </row>
    <row r="232" spans="1:37" ht="15" customHeight="1" x14ac:dyDescent="0.15">
      <c r="A232" s="111"/>
      <c r="B232" s="200"/>
      <c r="C232" s="110" t="s">
        <v>725</v>
      </c>
      <c r="D232" s="13">
        <v>2523</v>
      </c>
      <c r="E232" s="13">
        <v>312</v>
      </c>
      <c r="F232" s="13">
        <v>207</v>
      </c>
      <c r="G232" s="13">
        <v>198</v>
      </c>
      <c r="H232" s="13">
        <v>567</v>
      </c>
      <c r="I232" s="13">
        <v>461</v>
      </c>
      <c r="J232" s="13">
        <v>315</v>
      </c>
      <c r="K232" s="13">
        <v>282</v>
      </c>
      <c r="L232" s="13">
        <v>151</v>
      </c>
      <c r="M232" s="13">
        <v>30</v>
      </c>
      <c r="N232" s="13">
        <v>2471</v>
      </c>
      <c r="O232" s="13">
        <v>659</v>
      </c>
      <c r="P232" s="13">
        <v>350</v>
      </c>
      <c r="Q232" s="13">
        <v>488</v>
      </c>
      <c r="R232" s="13">
        <v>337</v>
      </c>
      <c r="S232" s="13">
        <v>74</v>
      </c>
      <c r="T232" s="13">
        <v>27</v>
      </c>
      <c r="U232" s="13">
        <v>536</v>
      </c>
      <c r="V232" s="13">
        <v>56</v>
      </c>
      <c r="W232" s="13">
        <v>15</v>
      </c>
      <c r="X232" s="13">
        <v>14</v>
      </c>
      <c r="Y232" s="13">
        <v>6</v>
      </c>
      <c r="Z232" s="13">
        <v>3</v>
      </c>
      <c r="AA232" s="13">
        <v>3</v>
      </c>
      <c r="AB232" s="13">
        <v>15</v>
      </c>
      <c r="AC232" s="13">
        <v>3.2195121951219514</v>
      </c>
      <c r="AD232" s="13">
        <v>56</v>
      </c>
      <c r="AE232" s="13">
        <v>47</v>
      </c>
      <c r="AF232" s="13">
        <v>4</v>
      </c>
      <c r="AG232" s="13">
        <v>1</v>
      </c>
      <c r="AH232" s="13">
        <v>0</v>
      </c>
      <c r="AI232" s="13">
        <v>2</v>
      </c>
      <c r="AJ232" s="13">
        <v>2</v>
      </c>
      <c r="AK232" s="13">
        <v>0.7592592592592593</v>
      </c>
    </row>
    <row r="233" spans="1:37" ht="15" customHeight="1" x14ac:dyDescent="0.15">
      <c r="A233" s="111"/>
      <c r="B233" s="200"/>
      <c r="C233" s="110" t="s">
        <v>726</v>
      </c>
      <c r="D233" s="13">
        <v>2154</v>
      </c>
      <c r="E233" s="13">
        <v>506</v>
      </c>
      <c r="F233" s="13">
        <v>149</v>
      </c>
      <c r="G233" s="13">
        <v>143</v>
      </c>
      <c r="H233" s="13">
        <v>363</v>
      </c>
      <c r="I233" s="13">
        <v>340</v>
      </c>
      <c r="J233" s="13">
        <v>230</v>
      </c>
      <c r="K233" s="13">
        <v>215</v>
      </c>
      <c r="L233" s="13">
        <v>122</v>
      </c>
      <c r="M233" s="13">
        <v>86</v>
      </c>
      <c r="N233" s="13">
        <v>2038</v>
      </c>
      <c r="O233" s="13">
        <v>320</v>
      </c>
      <c r="P233" s="13">
        <v>238</v>
      </c>
      <c r="Q233" s="13">
        <v>406</v>
      </c>
      <c r="R233" s="13">
        <v>227</v>
      </c>
      <c r="S233" s="13">
        <v>78</v>
      </c>
      <c r="T233" s="13">
        <v>20</v>
      </c>
      <c r="U233" s="13">
        <v>749</v>
      </c>
      <c r="V233" s="13">
        <v>55</v>
      </c>
      <c r="W233" s="13">
        <v>20</v>
      </c>
      <c r="X233" s="13">
        <v>14</v>
      </c>
      <c r="Y233" s="13">
        <v>4</v>
      </c>
      <c r="Z233" s="13">
        <v>1</v>
      </c>
      <c r="AA233" s="13">
        <v>2</v>
      </c>
      <c r="AB233" s="13">
        <v>14</v>
      </c>
      <c r="AC233" s="13">
        <v>1.8536585365853659</v>
      </c>
      <c r="AD233" s="13">
        <v>55</v>
      </c>
      <c r="AE233" s="13">
        <v>42</v>
      </c>
      <c r="AF233" s="13">
        <v>5</v>
      </c>
      <c r="AG233" s="13">
        <v>1</v>
      </c>
      <c r="AH233" s="13">
        <v>0</v>
      </c>
      <c r="AI233" s="13">
        <v>0</v>
      </c>
      <c r="AJ233" s="13">
        <v>7</v>
      </c>
      <c r="AK233" s="13">
        <v>0.1875</v>
      </c>
    </row>
    <row r="234" spans="1:37" ht="15" customHeight="1" x14ac:dyDescent="0.15">
      <c r="A234" s="111"/>
      <c r="B234" s="200"/>
      <c r="C234" s="110" t="s">
        <v>727</v>
      </c>
      <c r="D234" s="13">
        <v>3551</v>
      </c>
      <c r="E234" s="13">
        <v>1726</v>
      </c>
      <c r="F234" s="13">
        <v>140</v>
      </c>
      <c r="G234" s="13">
        <v>145</v>
      </c>
      <c r="H234" s="13">
        <v>517</v>
      </c>
      <c r="I234" s="13">
        <v>378</v>
      </c>
      <c r="J234" s="13">
        <v>229</v>
      </c>
      <c r="K234" s="13">
        <v>205</v>
      </c>
      <c r="L234" s="13">
        <v>115</v>
      </c>
      <c r="M234" s="13">
        <v>96</v>
      </c>
      <c r="N234" s="13">
        <v>3451</v>
      </c>
      <c r="O234" s="13">
        <v>804</v>
      </c>
      <c r="P234" s="13">
        <v>495</v>
      </c>
      <c r="Q234" s="13">
        <v>663</v>
      </c>
      <c r="R234" s="13">
        <v>274</v>
      </c>
      <c r="S234" s="13">
        <v>51</v>
      </c>
      <c r="T234" s="13">
        <v>17</v>
      </c>
      <c r="U234" s="13">
        <v>1147</v>
      </c>
      <c r="V234" s="13">
        <v>70</v>
      </c>
      <c r="W234" s="13">
        <v>12</v>
      </c>
      <c r="X234" s="13">
        <v>29</v>
      </c>
      <c r="Y234" s="13">
        <v>9</v>
      </c>
      <c r="Z234" s="13">
        <v>5</v>
      </c>
      <c r="AA234" s="13">
        <v>0</v>
      </c>
      <c r="AB234" s="13">
        <v>15</v>
      </c>
      <c r="AC234" s="13">
        <v>2.5272727272727273</v>
      </c>
      <c r="AD234" s="13">
        <v>70</v>
      </c>
      <c r="AE234" s="13">
        <v>64</v>
      </c>
      <c r="AF234" s="13">
        <v>3</v>
      </c>
      <c r="AG234" s="13">
        <v>0</v>
      </c>
      <c r="AH234" s="13">
        <v>0</v>
      </c>
      <c r="AI234" s="13">
        <v>0</v>
      </c>
      <c r="AJ234" s="13">
        <v>3</v>
      </c>
      <c r="AK234" s="13">
        <v>4.4776119402985072E-2</v>
      </c>
    </row>
    <row r="235" spans="1:37" ht="15" customHeight="1" x14ac:dyDescent="0.15">
      <c r="A235" s="111"/>
      <c r="B235" s="200"/>
      <c r="C235" s="110" t="s">
        <v>728</v>
      </c>
      <c r="D235" s="13">
        <v>801</v>
      </c>
      <c r="E235" s="13">
        <v>247</v>
      </c>
      <c r="F235" s="13">
        <v>20</v>
      </c>
      <c r="G235" s="13">
        <v>20</v>
      </c>
      <c r="H235" s="13">
        <v>78</v>
      </c>
      <c r="I235" s="13">
        <v>79</v>
      </c>
      <c r="J235" s="13">
        <v>51</v>
      </c>
      <c r="K235" s="13">
        <v>41</v>
      </c>
      <c r="L235" s="13">
        <v>18</v>
      </c>
      <c r="M235" s="13">
        <v>247</v>
      </c>
      <c r="N235" s="13">
        <v>801</v>
      </c>
      <c r="O235" s="13">
        <v>151</v>
      </c>
      <c r="P235" s="13">
        <v>45</v>
      </c>
      <c r="Q235" s="13">
        <v>106</v>
      </c>
      <c r="R235" s="13">
        <v>44</v>
      </c>
      <c r="S235" s="13">
        <v>5</v>
      </c>
      <c r="T235" s="13">
        <v>1</v>
      </c>
      <c r="U235" s="13">
        <v>449</v>
      </c>
      <c r="V235" s="13">
        <v>14</v>
      </c>
      <c r="W235" s="13">
        <v>4</v>
      </c>
      <c r="X235" s="13">
        <v>2</v>
      </c>
      <c r="Y235" s="13">
        <v>2</v>
      </c>
      <c r="Z235" s="13">
        <v>0</v>
      </c>
      <c r="AA235" s="13">
        <v>0</v>
      </c>
      <c r="AB235" s="13">
        <v>6</v>
      </c>
      <c r="AC235" s="13">
        <v>1.625</v>
      </c>
      <c r="AD235" s="13">
        <v>14</v>
      </c>
      <c r="AE235" s="13">
        <v>9</v>
      </c>
      <c r="AF235" s="13">
        <v>1</v>
      </c>
      <c r="AG235" s="13">
        <v>0</v>
      </c>
      <c r="AH235" s="13">
        <v>0</v>
      </c>
      <c r="AI235" s="13">
        <v>0</v>
      </c>
      <c r="AJ235" s="13">
        <v>4</v>
      </c>
      <c r="AK235" s="13">
        <v>0.1</v>
      </c>
    </row>
    <row r="236" spans="1:37" ht="15" customHeight="1" x14ac:dyDescent="0.15">
      <c r="A236" s="111"/>
      <c r="B236" s="200"/>
      <c r="C236" s="110" t="s">
        <v>729</v>
      </c>
      <c r="D236" s="13">
        <v>686</v>
      </c>
      <c r="E236" s="13">
        <v>286</v>
      </c>
      <c r="F236" s="13">
        <v>50</v>
      </c>
      <c r="G236" s="13">
        <v>61</v>
      </c>
      <c r="H236" s="13">
        <v>100</v>
      </c>
      <c r="I236" s="13">
        <v>81</v>
      </c>
      <c r="J236" s="13">
        <v>40</v>
      </c>
      <c r="K236" s="13">
        <v>36</v>
      </c>
      <c r="L236" s="13">
        <v>30</v>
      </c>
      <c r="M236" s="13">
        <v>2</v>
      </c>
      <c r="N236" s="13">
        <v>686</v>
      </c>
      <c r="O236" s="13">
        <v>183</v>
      </c>
      <c r="P236" s="13">
        <v>39</v>
      </c>
      <c r="Q236" s="13">
        <v>76</v>
      </c>
      <c r="R236" s="13">
        <v>25</v>
      </c>
      <c r="S236" s="13">
        <v>24</v>
      </c>
      <c r="T236" s="13">
        <v>5</v>
      </c>
      <c r="U236" s="13">
        <v>334</v>
      </c>
      <c r="V236" s="13">
        <v>10</v>
      </c>
      <c r="W236" s="13">
        <v>5</v>
      </c>
      <c r="X236" s="13">
        <v>2</v>
      </c>
      <c r="Y236" s="13">
        <v>1</v>
      </c>
      <c r="Z236" s="13">
        <v>0</v>
      </c>
      <c r="AA236" s="13">
        <v>1</v>
      </c>
      <c r="AB236" s="13">
        <v>1</v>
      </c>
      <c r="AC236" s="13">
        <v>1.8888888888888888</v>
      </c>
      <c r="AD236" s="13">
        <v>10</v>
      </c>
      <c r="AE236" s="13">
        <v>8</v>
      </c>
      <c r="AF236" s="13">
        <v>2</v>
      </c>
      <c r="AG236" s="13">
        <v>0</v>
      </c>
      <c r="AH236" s="13">
        <v>0</v>
      </c>
      <c r="AI236" s="13">
        <v>0</v>
      </c>
      <c r="AJ236" s="13">
        <v>0</v>
      </c>
      <c r="AK236" s="13">
        <v>0.5</v>
      </c>
    </row>
    <row r="237" spans="1:37" ht="15" customHeight="1" x14ac:dyDescent="0.15">
      <c r="A237" s="109"/>
      <c r="B237" s="202"/>
      <c r="C237" s="108" t="s">
        <v>66</v>
      </c>
      <c r="D237" s="13">
        <v>8951</v>
      </c>
      <c r="E237" s="13">
        <v>896</v>
      </c>
      <c r="F237" s="13">
        <v>504</v>
      </c>
      <c r="G237" s="13">
        <v>556</v>
      </c>
      <c r="H237" s="13">
        <v>1891</v>
      </c>
      <c r="I237" s="13">
        <v>1710</v>
      </c>
      <c r="J237" s="13">
        <v>1296</v>
      </c>
      <c r="K237" s="13">
        <v>1113</v>
      </c>
      <c r="L237" s="13">
        <v>662</v>
      </c>
      <c r="M237" s="13">
        <v>323</v>
      </c>
      <c r="N237" s="13">
        <v>7858</v>
      </c>
      <c r="O237" s="13">
        <v>1382</v>
      </c>
      <c r="P237" s="13">
        <v>841</v>
      </c>
      <c r="Q237" s="13">
        <v>1191</v>
      </c>
      <c r="R237" s="13">
        <v>698</v>
      </c>
      <c r="S237" s="13">
        <v>232</v>
      </c>
      <c r="T237" s="13">
        <v>85</v>
      </c>
      <c r="U237" s="13">
        <v>3429</v>
      </c>
      <c r="V237" s="13">
        <v>322</v>
      </c>
      <c r="W237" s="13">
        <v>81</v>
      </c>
      <c r="X237" s="13">
        <v>74</v>
      </c>
      <c r="Y237" s="13">
        <v>21</v>
      </c>
      <c r="Z237" s="13">
        <v>4</v>
      </c>
      <c r="AA237" s="13">
        <v>8</v>
      </c>
      <c r="AB237" s="13">
        <v>134</v>
      </c>
      <c r="AC237" s="13">
        <v>1.8617021276595744</v>
      </c>
      <c r="AD237" s="13">
        <v>322</v>
      </c>
      <c r="AE237" s="13">
        <v>225</v>
      </c>
      <c r="AF237" s="13">
        <v>26</v>
      </c>
      <c r="AG237" s="13">
        <v>3</v>
      </c>
      <c r="AH237" s="13">
        <v>0</v>
      </c>
      <c r="AI237" s="13">
        <v>1</v>
      </c>
      <c r="AJ237" s="13">
        <v>67</v>
      </c>
      <c r="AK237" s="13">
        <v>0.23529411764705882</v>
      </c>
    </row>
    <row r="238" spans="1:37" ht="15" customHeight="1" x14ac:dyDescent="0.15">
      <c r="A238" s="114" t="s">
        <v>730</v>
      </c>
      <c r="B238" s="17" t="s">
        <v>6</v>
      </c>
      <c r="C238" s="113" t="s">
        <v>16</v>
      </c>
      <c r="D238" s="13">
        <v>60597</v>
      </c>
      <c r="E238" s="13">
        <v>3713</v>
      </c>
      <c r="F238" s="13">
        <v>3766</v>
      </c>
      <c r="G238" s="13">
        <v>3082</v>
      </c>
      <c r="H238" s="13">
        <v>12393</v>
      </c>
      <c r="I238" s="13">
        <v>10615</v>
      </c>
      <c r="J238" s="13">
        <v>9392</v>
      </c>
      <c r="K238" s="13">
        <v>10197</v>
      </c>
      <c r="L238" s="13">
        <v>5980</v>
      </c>
      <c r="M238" s="13">
        <v>1459</v>
      </c>
      <c r="N238" s="13">
        <v>57537</v>
      </c>
      <c r="O238" s="13">
        <v>5363</v>
      </c>
      <c r="P238" s="13">
        <v>6519</v>
      </c>
      <c r="Q238" s="13">
        <v>15956</v>
      </c>
      <c r="R238" s="13">
        <v>11442</v>
      </c>
      <c r="S238" s="13">
        <v>4446</v>
      </c>
      <c r="T238" s="13">
        <v>1187</v>
      </c>
      <c r="U238" s="13">
        <v>12624</v>
      </c>
      <c r="V238" s="13">
        <v>1165</v>
      </c>
      <c r="W238" s="13">
        <v>77</v>
      </c>
      <c r="X238" s="13">
        <v>244</v>
      </c>
      <c r="Y238" s="13">
        <v>164</v>
      </c>
      <c r="Z238" s="13">
        <v>121</v>
      </c>
      <c r="AA238" s="13">
        <v>152</v>
      </c>
      <c r="AB238" s="13">
        <v>407</v>
      </c>
      <c r="AC238" s="13">
        <v>6.0079155672823221</v>
      </c>
      <c r="AD238" s="13">
        <v>1165</v>
      </c>
      <c r="AE238" s="13">
        <v>553</v>
      </c>
      <c r="AF238" s="13">
        <v>373</v>
      </c>
      <c r="AG238" s="13">
        <v>49</v>
      </c>
      <c r="AH238" s="13">
        <v>23</v>
      </c>
      <c r="AI238" s="13">
        <v>21</v>
      </c>
      <c r="AJ238" s="13">
        <v>146</v>
      </c>
      <c r="AK238" s="13">
        <v>1.2453385672227675</v>
      </c>
    </row>
    <row r="239" spans="1:37" ht="15" customHeight="1" x14ac:dyDescent="0.15">
      <c r="A239" s="111" t="s">
        <v>731</v>
      </c>
      <c r="B239" s="18" t="s">
        <v>7</v>
      </c>
      <c r="C239" s="112"/>
      <c r="D239" s="13"/>
      <c r="E239" s="13"/>
      <c r="F239" s="13"/>
      <c r="G239" s="13"/>
      <c r="H239" s="13"/>
      <c r="I239" s="13"/>
      <c r="J239" s="13"/>
      <c r="K239" s="13"/>
      <c r="L239" s="13"/>
      <c r="M239" s="13"/>
      <c r="N239" s="13"/>
      <c r="O239" s="13"/>
      <c r="P239" s="13"/>
      <c r="Q239" s="13"/>
      <c r="R239" s="13"/>
      <c r="S239" s="13"/>
      <c r="T239" s="13"/>
      <c r="U239" s="13"/>
      <c r="V239" s="13"/>
      <c r="W239" s="13"/>
      <c r="X239" s="13"/>
      <c r="Y239" s="13"/>
      <c r="Z239" s="13"/>
      <c r="AA239" s="13"/>
      <c r="AB239" s="13"/>
      <c r="AC239" s="13"/>
      <c r="AD239" s="13"/>
      <c r="AE239" s="13"/>
      <c r="AF239" s="13"/>
      <c r="AG239" s="13"/>
      <c r="AH239" s="13"/>
      <c r="AI239" s="13"/>
      <c r="AJ239" s="13"/>
      <c r="AK239" s="13"/>
    </row>
    <row r="240" spans="1:37" ht="15" customHeight="1" x14ac:dyDescent="0.15">
      <c r="A240" s="111"/>
      <c r="B240" s="18" t="s">
        <v>8</v>
      </c>
      <c r="C240" s="110" t="s">
        <v>732</v>
      </c>
      <c r="D240" s="13">
        <v>44</v>
      </c>
      <c r="E240" s="13">
        <v>0</v>
      </c>
      <c r="F240" s="13">
        <v>2</v>
      </c>
      <c r="G240" s="13">
        <v>0</v>
      </c>
      <c r="H240" s="13">
        <v>6</v>
      </c>
      <c r="I240" s="13">
        <v>11</v>
      </c>
      <c r="J240" s="13">
        <v>12</v>
      </c>
      <c r="K240" s="13">
        <v>9</v>
      </c>
      <c r="L240" s="13">
        <v>3</v>
      </c>
      <c r="M240" s="13">
        <v>1</v>
      </c>
      <c r="N240" s="13">
        <v>44</v>
      </c>
      <c r="O240" s="13">
        <v>0</v>
      </c>
      <c r="P240" s="13">
        <v>6</v>
      </c>
      <c r="Q240" s="13">
        <v>17</v>
      </c>
      <c r="R240" s="13">
        <v>13</v>
      </c>
      <c r="S240" s="13">
        <v>8</v>
      </c>
      <c r="T240" s="13">
        <v>0</v>
      </c>
      <c r="U240" s="13">
        <v>0</v>
      </c>
      <c r="V240" s="13">
        <v>6</v>
      </c>
      <c r="W240" s="13">
        <v>2</v>
      </c>
      <c r="X240" s="13">
        <v>3</v>
      </c>
      <c r="Y240" s="13">
        <v>0</v>
      </c>
      <c r="Z240" s="13">
        <v>0</v>
      </c>
      <c r="AA240" s="13">
        <v>0</v>
      </c>
      <c r="AB240" s="13">
        <v>1</v>
      </c>
      <c r="AC240" s="13">
        <v>1</v>
      </c>
      <c r="AD240" s="13">
        <v>6</v>
      </c>
      <c r="AE240" s="13">
        <v>4</v>
      </c>
      <c r="AF240" s="13">
        <v>1</v>
      </c>
      <c r="AG240" s="13">
        <v>0</v>
      </c>
      <c r="AH240" s="13">
        <v>0</v>
      </c>
      <c r="AI240" s="13">
        <v>0</v>
      </c>
      <c r="AJ240" s="13">
        <v>1</v>
      </c>
      <c r="AK240" s="13">
        <v>0.2</v>
      </c>
    </row>
    <row r="241" spans="1:37" ht="15" customHeight="1" x14ac:dyDescent="0.15">
      <c r="A241" s="111"/>
      <c r="B241" s="18" t="s">
        <v>9</v>
      </c>
      <c r="C241" s="110" t="s">
        <v>494</v>
      </c>
      <c r="D241" s="13">
        <v>522</v>
      </c>
      <c r="E241" s="13">
        <v>2</v>
      </c>
      <c r="F241" s="13">
        <v>12</v>
      </c>
      <c r="G241" s="13">
        <v>13</v>
      </c>
      <c r="H241" s="13">
        <v>94</v>
      </c>
      <c r="I241" s="13">
        <v>105</v>
      </c>
      <c r="J241" s="13">
        <v>105</v>
      </c>
      <c r="K241" s="13">
        <v>116</v>
      </c>
      <c r="L241" s="13">
        <v>74</v>
      </c>
      <c r="M241" s="13">
        <v>1</v>
      </c>
      <c r="N241" s="13">
        <v>507</v>
      </c>
      <c r="O241" s="13">
        <v>17</v>
      </c>
      <c r="P241" s="13">
        <v>58</v>
      </c>
      <c r="Q241" s="13">
        <v>138</v>
      </c>
      <c r="R241" s="13">
        <v>158</v>
      </c>
      <c r="S241" s="13">
        <v>53</v>
      </c>
      <c r="T241" s="13">
        <v>17</v>
      </c>
      <c r="U241" s="13">
        <v>66</v>
      </c>
      <c r="V241" s="13">
        <v>36</v>
      </c>
      <c r="W241" s="13">
        <v>8</v>
      </c>
      <c r="X241" s="13">
        <v>16</v>
      </c>
      <c r="Y241" s="13">
        <v>1</v>
      </c>
      <c r="Z241" s="13">
        <v>1</v>
      </c>
      <c r="AA241" s="13">
        <v>1</v>
      </c>
      <c r="AB241" s="13">
        <v>9</v>
      </c>
      <c r="AC241" s="13">
        <v>1.8148148148148149</v>
      </c>
      <c r="AD241" s="13">
        <v>36</v>
      </c>
      <c r="AE241" s="13">
        <v>23</v>
      </c>
      <c r="AF241" s="13">
        <v>9</v>
      </c>
      <c r="AG241" s="13">
        <v>1</v>
      </c>
      <c r="AH241" s="13">
        <v>0</v>
      </c>
      <c r="AI241" s="13">
        <v>0</v>
      </c>
      <c r="AJ241" s="13">
        <v>3</v>
      </c>
      <c r="AK241" s="13">
        <v>0.54545454545454541</v>
      </c>
    </row>
    <row r="242" spans="1:37" ht="15" customHeight="1" x14ac:dyDescent="0.15">
      <c r="A242" s="111"/>
      <c r="B242" s="18"/>
      <c r="C242" s="110" t="s">
        <v>495</v>
      </c>
      <c r="D242" s="13">
        <v>2378</v>
      </c>
      <c r="E242" s="13">
        <v>4</v>
      </c>
      <c r="F242" s="13">
        <v>47</v>
      </c>
      <c r="G242" s="13">
        <v>51</v>
      </c>
      <c r="H242" s="13">
        <v>434</v>
      </c>
      <c r="I242" s="13">
        <v>519</v>
      </c>
      <c r="J242" s="13">
        <v>492</v>
      </c>
      <c r="K242" s="13">
        <v>519</v>
      </c>
      <c r="L242" s="13">
        <v>297</v>
      </c>
      <c r="M242" s="13">
        <v>15</v>
      </c>
      <c r="N242" s="13">
        <v>2183</v>
      </c>
      <c r="O242" s="13">
        <v>103</v>
      </c>
      <c r="P242" s="13">
        <v>270</v>
      </c>
      <c r="Q242" s="13">
        <v>632</v>
      </c>
      <c r="R242" s="13">
        <v>512</v>
      </c>
      <c r="S242" s="13">
        <v>210</v>
      </c>
      <c r="T242" s="13">
        <v>62</v>
      </c>
      <c r="U242" s="13">
        <v>394</v>
      </c>
      <c r="V242" s="13">
        <v>104</v>
      </c>
      <c r="W242" s="13">
        <v>14</v>
      </c>
      <c r="X242" s="13">
        <v>36</v>
      </c>
      <c r="Y242" s="13">
        <v>7</v>
      </c>
      <c r="Z242" s="13">
        <v>2</v>
      </c>
      <c r="AA242" s="13">
        <v>4</v>
      </c>
      <c r="AB242" s="13">
        <v>41</v>
      </c>
      <c r="AC242" s="13">
        <v>2.4761904761904763</v>
      </c>
      <c r="AD242" s="13">
        <v>104</v>
      </c>
      <c r="AE242" s="13">
        <v>69</v>
      </c>
      <c r="AF242" s="13">
        <v>20</v>
      </c>
      <c r="AG242" s="13">
        <v>3</v>
      </c>
      <c r="AH242" s="13">
        <v>0</v>
      </c>
      <c r="AI242" s="13">
        <v>0</v>
      </c>
      <c r="AJ242" s="13">
        <v>12</v>
      </c>
      <c r="AK242" s="13">
        <v>0.4891304347826087</v>
      </c>
    </row>
    <row r="243" spans="1:37" ht="15" customHeight="1" x14ac:dyDescent="0.15">
      <c r="A243" s="111"/>
      <c r="B243" s="18"/>
      <c r="C243" s="110" t="s">
        <v>496</v>
      </c>
      <c r="D243" s="13">
        <v>4159</v>
      </c>
      <c r="E243" s="13">
        <v>29</v>
      </c>
      <c r="F243" s="13">
        <v>201</v>
      </c>
      <c r="G243" s="13">
        <v>201</v>
      </c>
      <c r="H243" s="13">
        <v>824</v>
      </c>
      <c r="I243" s="13">
        <v>798</v>
      </c>
      <c r="J243" s="13">
        <v>699</v>
      </c>
      <c r="K243" s="13">
        <v>842</v>
      </c>
      <c r="L243" s="13">
        <v>523</v>
      </c>
      <c r="M243" s="13">
        <v>42</v>
      </c>
      <c r="N243" s="13">
        <v>3856</v>
      </c>
      <c r="O243" s="13">
        <v>256</v>
      </c>
      <c r="P243" s="13">
        <v>526</v>
      </c>
      <c r="Q243" s="13">
        <v>1090</v>
      </c>
      <c r="R243" s="13">
        <v>858</v>
      </c>
      <c r="S243" s="13">
        <v>329</v>
      </c>
      <c r="T243" s="13">
        <v>78</v>
      </c>
      <c r="U243" s="13">
        <v>719</v>
      </c>
      <c r="V243" s="13">
        <v>142</v>
      </c>
      <c r="W243" s="13">
        <v>12</v>
      </c>
      <c r="X243" s="13">
        <v>46</v>
      </c>
      <c r="Y243" s="13">
        <v>21</v>
      </c>
      <c r="Z243" s="13">
        <v>7</v>
      </c>
      <c r="AA243" s="13">
        <v>6</v>
      </c>
      <c r="AB243" s="13">
        <v>50</v>
      </c>
      <c r="AC243" s="13">
        <v>3.5760869565217392</v>
      </c>
      <c r="AD243" s="13">
        <v>142</v>
      </c>
      <c r="AE243" s="13">
        <v>83</v>
      </c>
      <c r="AF243" s="13">
        <v>40</v>
      </c>
      <c r="AG243" s="13">
        <v>1</v>
      </c>
      <c r="AH243" s="13">
        <v>1</v>
      </c>
      <c r="AI243" s="13">
        <v>2</v>
      </c>
      <c r="AJ243" s="13">
        <v>15</v>
      </c>
      <c r="AK243" s="13">
        <v>0.72440944881889768</v>
      </c>
    </row>
    <row r="244" spans="1:37" ht="15" customHeight="1" x14ac:dyDescent="0.15">
      <c r="A244" s="111"/>
      <c r="B244" s="18"/>
      <c r="C244" s="110" t="s">
        <v>497</v>
      </c>
      <c r="D244" s="13">
        <v>7239</v>
      </c>
      <c r="E244" s="13">
        <v>81</v>
      </c>
      <c r="F244" s="13">
        <v>410</v>
      </c>
      <c r="G244" s="13">
        <v>383</v>
      </c>
      <c r="H244" s="13">
        <v>1476</v>
      </c>
      <c r="I244" s="13">
        <v>1375</v>
      </c>
      <c r="J244" s="13">
        <v>1237</v>
      </c>
      <c r="K244" s="13">
        <v>1270</v>
      </c>
      <c r="L244" s="13">
        <v>823</v>
      </c>
      <c r="M244" s="13">
        <v>184</v>
      </c>
      <c r="N244" s="13">
        <v>7101</v>
      </c>
      <c r="O244" s="13">
        <v>607</v>
      </c>
      <c r="P244" s="13">
        <v>856</v>
      </c>
      <c r="Q244" s="13">
        <v>2123</v>
      </c>
      <c r="R244" s="13">
        <v>1401</v>
      </c>
      <c r="S244" s="13">
        <v>625</v>
      </c>
      <c r="T244" s="13">
        <v>128</v>
      </c>
      <c r="U244" s="13">
        <v>1361</v>
      </c>
      <c r="V244" s="13">
        <v>188</v>
      </c>
      <c r="W244" s="13">
        <v>10</v>
      </c>
      <c r="X244" s="13">
        <v>42</v>
      </c>
      <c r="Y244" s="13">
        <v>35</v>
      </c>
      <c r="Z244" s="13">
        <v>22</v>
      </c>
      <c r="AA244" s="13">
        <v>14</v>
      </c>
      <c r="AB244" s="13">
        <v>65</v>
      </c>
      <c r="AC244" s="13">
        <v>5.0081300813008127</v>
      </c>
      <c r="AD244" s="13">
        <v>188</v>
      </c>
      <c r="AE244" s="13">
        <v>92</v>
      </c>
      <c r="AF244" s="13">
        <v>70</v>
      </c>
      <c r="AG244" s="13">
        <v>5</v>
      </c>
      <c r="AH244" s="13">
        <v>5</v>
      </c>
      <c r="AI244" s="13">
        <v>1</v>
      </c>
      <c r="AJ244" s="13">
        <v>15</v>
      </c>
      <c r="AK244" s="13">
        <v>1.0982658959537572</v>
      </c>
    </row>
    <row r="245" spans="1:37" ht="15" customHeight="1" x14ac:dyDescent="0.15">
      <c r="A245" s="111"/>
      <c r="B245" s="18"/>
      <c r="C245" s="110" t="s">
        <v>498</v>
      </c>
      <c r="D245" s="13">
        <v>10991</v>
      </c>
      <c r="E245" s="13">
        <v>114</v>
      </c>
      <c r="F245" s="13">
        <v>633</v>
      </c>
      <c r="G245" s="13">
        <v>529</v>
      </c>
      <c r="H245" s="13">
        <v>2389</v>
      </c>
      <c r="I245" s="13">
        <v>2095</v>
      </c>
      <c r="J245" s="13">
        <v>1846</v>
      </c>
      <c r="K245" s="13">
        <v>2043</v>
      </c>
      <c r="L245" s="13">
        <v>1226</v>
      </c>
      <c r="M245" s="13">
        <v>116</v>
      </c>
      <c r="N245" s="13">
        <v>10441</v>
      </c>
      <c r="O245" s="13">
        <v>592</v>
      </c>
      <c r="P245" s="13">
        <v>1101</v>
      </c>
      <c r="Q245" s="13">
        <v>3040</v>
      </c>
      <c r="R245" s="13">
        <v>2491</v>
      </c>
      <c r="S245" s="13">
        <v>965</v>
      </c>
      <c r="T245" s="13">
        <v>244</v>
      </c>
      <c r="U245" s="13">
        <v>2008</v>
      </c>
      <c r="V245" s="13">
        <v>237</v>
      </c>
      <c r="W245" s="13">
        <v>14</v>
      </c>
      <c r="X245" s="13">
        <v>43</v>
      </c>
      <c r="Y245" s="13">
        <v>37</v>
      </c>
      <c r="Z245" s="13">
        <v>30</v>
      </c>
      <c r="AA245" s="13">
        <v>30</v>
      </c>
      <c r="AB245" s="13">
        <v>83</v>
      </c>
      <c r="AC245" s="13">
        <v>5.7077922077922079</v>
      </c>
      <c r="AD245" s="13">
        <v>237</v>
      </c>
      <c r="AE245" s="13">
        <v>105</v>
      </c>
      <c r="AF245" s="13">
        <v>76</v>
      </c>
      <c r="AG245" s="13">
        <v>13</v>
      </c>
      <c r="AH245" s="13">
        <v>7</v>
      </c>
      <c r="AI245" s="13">
        <v>7</v>
      </c>
      <c r="AJ245" s="13">
        <v>29</v>
      </c>
      <c r="AK245" s="13">
        <v>1.5576923076923077</v>
      </c>
    </row>
    <row r="246" spans="1:37" ht="15" customHeight="1" x14ac:dyDescent="0.15">
      <c r="A246" s="111"/>
      <c r="B246" s="18"/>
      <c r="C246" s="110" t="s">
        <v>499</v>
      </c>
      <c r="D246" s="13">
        <v>15881</v>
      </c>
      <c r="E246" s="13">
        <v>264</v>
      </c>
      <c r="F246" s="13">
        <v>1052</v>
      </c>
      <c r="G246" s="13">
        <v>865</v>
      </c>
      <c r="H246" s="13">
        <v>3610</v>
      </c>
      <c r="I246" s="13">
        <v>3010</v>
      </c>
      <c r="J246" s="13">
        <v>2644</v>
      </c>
      <c r="K246" s="13">
        <v>2780</v>
      </c>
      <c r="L246" s="13">
        <v>1506</v>
      </c>
      <c r="M246" s="13">
        <v>150</v>
      </c>
      <c r="N246" s="13">
        <v>15377</v>
      </c>
      <c r="O246" s="13">
        <v>1024</v>
      </c>
      <c r="P246" s="13">
        <v>1822</v>
      </c>
      <c r="Q246" s="13">
        <v>4721</v>
      </c>
      <c r="R246" s="13">
        <v>3283</v>
      </c>
      <c r="S246" s="13">
        <v>1015</v>
      </c>
      <c r="T246" s="13">
        <v>344</v>
      </c>
      <c r="U246" s="13">
        <v>3168</v>
      </c>
      <c r="V246" s="13">
        <v>265</v>
      </c>
      <c r="W246" s="13">
        <v>11</v>
      </c>
      <c r="X246" s="13">
        <v>41</v>
      </c>
      <c r="Y246" s="13">
        <v>47</v>
      </c>
      <c r="Z246" s="13">
        <v>35</v>
      </c>
      <c r="AA246" s="13">
        <v>45</v>
      </c>
      <c r="AB246" s="13">
        <v>86</v>
      </c>
      <c r="AC246" s="13">
        <v>7.005586592178771</v>
      </c>
      <c r="AD246" s="13">
        <v>265</v>
      </c>
      <c r="AE246" s="13">
        <v>121</v>
      </c>
      <c r="AF246" s="13">
        <v>91</v>
      </c>
      <c r="AG246" s="13">
        <v>14</v>
      </c>
      <c r="AH246" s="13">
        <v>4</v>
      </c>
      <c r="AI246" s="13">
        <v>6</v>
      </c>
      <c r="AJ246" s="13">
        <v>29</v>
      </c>
      <c r="AK246" s="13">
        <v>1.3220338983050848</v>
      </c>
    </row>
    <row r="247" spans="1:37" ht="15" customHeight="1" x14ac:dyDescent="0.15">
      <c r="A247" s="111"/>
      <c r="B247" s="18"/>
      <c r="C247" s="110" t="s">
        <v>500</v>
      </c>
      <c r="D247" s="13">
        <v>6265</v>
      </c>
      <c r="E247" s="13">
        <v>128</v>
      </c>
      <c r="F247" s="13">
        <v>435</v>
      </c>
      <c r="G247" s="13">
        <v>281</v>
      </c>
      <c r="H247" s="13">
        <v>1401</v>
      </c>
      <c r="I247" s="13">
        <v>1138</v>
      </c>
      <c r="J247" s="13">
        <v>1007</v>
      </c>
      <c r="K247" s="13">
        <v>1105</v>
      </c>
      <c r="L247" s="13">
        <v>617</v>
      </c>
      <c r="M247" s="13">
        <v>153</v>
      </c>
      <c r="N247" s="13">
        <v>5765</v>
      </c>
      <c r="O247" s="13">
        <v>472</v>
      </c>
      <c r="P247" s="13">
        <v>709</v>
      </c>
      <c r="Q247" s="13">
        <v>1583</v>
      </c>
      <c r="R247" s="13">
        <v>1108</v>
      </c>
      <c r="S247" s="13">
        <v>509</v>
      </c>
      <c r="T247" s="13">
        <v>132</v>
      </c>
      <c r="U247" s="13">
        <v>1252</v>
      </c>
      <c r="V247" s="13">
        <v>82</v>
      </c>
      <c r="W247" s="13">
        <v>2</v>
      </c>
      <c r="X247" s="13">
        <v>5</v>
      </c>
      <c r="Y247" s="13">
        <v>10</v>
      </c>
      <c r="Z247" s="13">
        <v>9</v>
      </c>
      <c r="AA247" s="13">
        <v>19</v>
      </c>
      <c r="AB247" s="13">
        <v>37</v>
      </c>
      <c r="AC247" s="13">
        <v>9.6888888888888882</v>
      </c>
      <c r="AD247" s="13">
        <v>82</v>
      </c>
      <c r="AE247" s="13">
        <v>27</v>
      </c>
      <c r="AF247" s="13">
        <v>27</v>
      </c>
      <c r="AG247" s="13">
        <v>4</v>
      </c>
      <c r="AH247" s="13">
        <v>4</v>
      </c>
      <c r="AI247" s="13">
        <v>3</v>
      </c>
      <c r="AJ247" s="13">
        <v>17</v>
      </c>
      <c r="AK247" s="13">
        <v>2.0923076923076924</v>
      </c>
    </row>
    <row r="248" spans="1:37" ht="15" customHeight="1" x14ac:dyDescent="0.15">
      <c r="A248" s="111"/>
      <c r="B248" s="18"/>
      <c r="C248" s="110" t="s">
        <v>501</v>
      </c>
      <c r="D248" s="13">
        <v>12827</v>
      </c>
      <c r="E248" s="13">
        <v>3045</v>
      </c>
      <c r="F248" s="13">
        <v>955</v>
      </c>
      <c r="G248" s="13">
        <v>727</v>
      </c>
      <c r="H248" s="13">
        <v>2106</v>
      </c>
      <c r="I248" s="13">
        <v>1522</v>
      </c>
      <c r="J248" s="13">
        <v>1314</v>
      </c>
      <c r="K248" s="13">
        <v>1465</v>
      </c>
      <c r="L248" s="13">
        <v>896</v>
      </c>
      <c r="M248" s="13">
        <v>797</v>
      </c>
      <c r="N248" s="13">
        <v>12106</v>
      </c>
      <c r="O248" s="13">
        <v>2258</v>
      </c>
      <c r="P248" s="13">
        <v>1153</v>
      </c>
      <c r="Q248" s="13">
        <v>2571</v>
      </c>
      <c r="R248" s="13">
        <v>1609</v>
      </c>
      <c r="S248" s="13">
        <v>731</v>
      </c>
      <c r="T248" s="13">
        <v>182</v>
      </c>
      <c r="U248" s="13">
        <v>3602</v>
      </c>
      <c r="V248" s="13">
        <v>98</v>
      </c>
      <c r="W248" s="13">
        <v>3</v>
      </c>
      <c r="X248" s="13">
        <v>10</v>
      </c>
      <c r="Y248" s="13">
        <v>6</v>
      </c>
      <c r="Z248" s="13">
        <v>15</v>
      </c>
      <c r="AA248" s="13">
        <v>33</v>
      </c>
      <c r="AB248" s="13">
        <v>31</v>
      </c>
      <c r="AC248" s="13">
        <v>12.343283582089553</v>
      </c>
      <c r="AD248" s="13">
        <v>98</v>
      </c>
      <c r="AE248" s="13">
        <v>26</v>
      </c>
      <c r="AF248" s="13">
        <v>38</v>
      </c>
      <c r="AG248" s="13">
        <v>8</v>
      </c>
      <c r="AH248" s="13">
        <v>2</v>
      </c>
      <c r="AI248" s="13">
        <v>2</v>
      </c>
      <c r="AJ248" s="13">
        <v>22</v>
      </c>
      <c r="AK248" s="13">
        <v>1.9736842105263157</v>
      </c>
    </row>
    <row r="249" spans="1:37" ht="15" customHeight="1" x14ac:dyDescent="0.15">
      <c r="A249" s="111"/>
      <c r="B249" s="19"/>
      <c r="C249" s="108" t="s">
        <v>65</v>
      </c>
      <c r="D249" s="13">
        <v>291</v>
      </c>
      <c r="E249" s="13">
        <v>46</v>
      </c>
      <c r="F249" s="13">
        <v>19</v>
      </c>
      <c r="G249" s="13">
        <v>32</v>
      </c>
      <c r="H249" s="13">
        <v>53</v>
      </c>
      <c r="I249" s="13">
        <v>42</v>
      </c>
      <c r="J249" s="13">
        <v>36</v>
      </c>
      <c r="K249" s="13">
        <v>48</v>
      </c>
      <c r="L249" s="13">
        <v>15</v>
      </c>
      <c r="M249" s="13">
        <v>0</v>
      </c>
      <c r="N249" s="13">
        <v>157</v>
      </c>
      <c r="O249" s="13">
        <v>34</v>
      </c>
      <c r="P249" s="13">
        <v>18</v>
      </c>
      <c r="Q249" s="13">
        <v>41</v>
      </c>
      <c r="R249" s="13">
        <v>9</v>
      </c>
      <c r="S249" s="13">
        <v>1</v>
      </c>
      <c r="T249" s="13">
        <v>0</v>
      </c>
      <c r="U249" s="13">
        <v>54</v>
      </c>
      <c r="V249" s="13">
        <v>7</v>
      </c>
      <c r="W249" s="13">
        <v>1</v>
      </c>
      <c r="X249" s="13">
        <v>2</v>
      </c>
      <c r="Y249" s="13">
        <v>0</v>
      </c>
      <c r="Z249" s="13">
        <v>0</v>
      </c>
      <c r="AA249" s="13">
        <v>0</v>
      </c>
      <c r="AB249" s="13">
        <v>4</v>
      </c>
      <c r="AC249" s="13">
        <v>1</v>
      </c>
      <c r="AD249" s="13">
        <v>7</v>
      </c>
      <c r="AE249" s="13">
        <v>3</v>
      </c>
      <c r="AF249" s="13">
        <v>1</v>
      </c>
      <c r="AG249" s="13">
        <v>0</v>
      </c>
      <c r="AH249" s="13">
        <v>0</v>
      </c>
      <c r="AI249" s="13">
        <v>0</v>
      </c>
      <c r="AJ249" s="13">
        <v>3</v>
      </c>
      <c r="AK249" s="13">
        <v>0.25</v>
      </c>
    </row>
    <row r="250" spans="1:37" ht="15" customHeight="1" x14ac:dyDescent="0.15">
      <c r="A250" s="111"/>
      <c r="B250" s="11" t="s">
        <v>2</v>
      </c>
      <c r="C250" s="113" t="s">
        <v>16</v>
      </c>
      <c r="D250" s="13">
        <v>21421</v>
      </c>
      <c r="E250" s="13">
        <v>1220</v>
      </c>
      <c r="F250" s="13">
        <v>496</v>
      </c>
      <c r="G250" s="13">
        <v>601</v>
      </c>
      <c r="H250" s="13">
        <v>3377</v>
      </c>
      <c r="I250" s="13">
        <v>4013</v>
      </c>
      <c r="J250" s="13">
        <v>3949</v>
      </c>
      <c r="K250" s="13">
        <v>4335</v>
      </c>
      <c r="L250" s="13">
        <v>3236</v>
      </c>
      <c r="M250" s="13">
        <v>194</v>
      </c>
      <c r="N250" s="13">
        <v>19079</v>
      </c>
      <c r="O250" s="13">
        <v>2031</v>
      </c>
      <c r="P250" s="13">
        <v>1926</v>
      </c>
      <c r="Q250" s="13">
        <v>3904</v>
      </c>
      <c r="R250" s="13">
        <v>3517</v>
      </c>
      <c r="S250" s="13">
        <v>1616</v>
      </c>
      <c r="T250" s="13">
        <v>490</v>
      </c>
      <c r="U250" s="13">
        <v>5595</v>
      </c>
      <c r="V250" s="13">
        <v>835</v>
      </c>
      <c r="W250" s="13">
        <v>187</v>
      </c>
      <c r="X250" s="13">
        <v>222</v>
      </c>
      <c r="Y250" s="13">
        <v>57</v>
      </c>
      <c r="Z250" s="13">
        <v>39</v>
      </c>
      <c r="AA250" s="13">
        <v>44</v>
      </c>
      <c r="AB250" s="13">
        <v>286</v>
      </c>
      <c r="AC250" s="13">
        <v>3.1147540983606556</v>
      </c>
      <c r="AD250" s="13">
        <v>835</v>
      </c>
      <c r="AE250" s="13">
        <v>526</v>
      </c>
      <c r="AF250" s="13">
        <v>107</v>
      </c>
      <c r="AG250" s="13">
        <v>15</v>
      </c>
      <c r="AH250" s="13">
        <v>8</v>
      </c>
      <c r="AI250" s="13">
        <v>19</v>
      </c>
      <c r="AJ250" s="13">
        <v>160</v>
      </c>
      <c r="AK250" s="13">
        <v>0.89629629629629626</v>
      </c>
    </row>
    <row r="251" spans="1:37" ht="15" customHeight="1" x14ac:dyDescent="0.15">
      <c r="A251" s="111"/>
      <c r="B251" s="11" t="s">
        <v>3</v>
      </c>
      <c r="C251" s="112"/>
      <c r="D251" s="13"/>
      <c r="E251" s="13"/>
      <c r="F251" s="13"/>
      <c r="G251" s="13"/>
      <c r="H251" s="13"/>
      <c r="I251" s="13"/>
      <c r="J251" s="13"/>
      <c r="K251" s="13"/>
      <c r="L251" s="13"/>
      <c r="M251" s="13"/>
      <c r="N251" s="13"/>
      <c r="O251" s="13"/>
      <c r="P251" s="13"/>
      <c r="Q251" s="13"/>
      <c r="R251" s="13"/>
      <c r="S251" s="13"/>
      <c r="T251" s="13"/>
      <c r="U251" s="13"/>
      <c r="V251" s="13"/>
      <c r="W251" s="13"/>
      <c r="X251" s="13"/>
      <c r="Y251" s="13"/>
      <c r="Z251" s="13"/>
      <c r="AA251" s="13"/>
      <c r="AB251" s="13"/>
      <c r="AC251" s="13"/>
      <c r="AD251" s="13"/>
      <c r="AE251" s="13"/>
      <c r="AF251" s="13"/>
      <c r="AG251" s="13"/>
      <c r="AH251" s="13"/>
      <c r="AI251" s="13"/>
      <c r="AJ251" s="13"/>
      <c r="AK251" s="13"/>
    </row>
    <row r="252" spans="1:37" ht="15" customHeight="1" x14ac:dyDescent="0.15">
      <c r="A252" s="111"/>
      <c r="B252" s="11" t="s">
        <v>4</v>
      </c>
      <c r="C252" s="110" t="s">
        <v>732</v>
      </c>
      <c r="D252" s="13">
        <v>542</v>
      </c>
      <c r="E252" s="13">
        <v>9</v>
      </c>
      <c r="F252" s="13">
        <v>7</v>
      </c>
      <c r="G252" s="13">
        <v>9</v>
      </c>
      <c r="H252" s="13">
        <v>82</v>
      </c>
      <c r="I252" s="13">
        <v>102</v>
      </c>
      <c r="J252" s="13">
        <v>139</v>
      </c>
      <c r="K252" s="13">
        <v>108</v>
      </c>
      <c r="L252" s="13">
        <v>83</v>
      </c>
      <c r="M252" s="13">
        <v>3</v>
      </c>
      <c r="N252" s="13">
        <v>522</v>
      </c>
      <c r="O252" s="13">
        <v>64</v>
      </c>
      <c r="P252" s="13">
        <v>49</v>
      </c>
      <c r="Q252" s="13">
        <v>132</v>
      </c>
      <c r="R252" s="13">
        <v>96</v>
      </c>
      <c r="S252" s="13">
        <v>47</v>
      </c>
      <c r="T252" s="13">
        <v>12</v>
      </c>
      <c r="U252" s="13">
        <v>122</v>
      </c>
      <c r="V252" s="13">
        <v>85</v>
      </c>
      <c r="W252" s="13">
        <v>35</v>
      </c>
      <c r="X252" s="13">
        <v>23</v>
      </c>
      <c r="Y252" s="13">
        <v>1</v>
      </c>
      <c r="Z252" s="13">
        <v>1</v>
      </c>
      <c r="AA252" s="13">
        <v>0</v>
      </c>
      <c r="AB252" s="13">
        <v>25</v>
      </c>
      <c r="AC252" s="13">
        <v>0.73333333333333328</v>
      </c>
      <c r="AD252" s="13">
        <v>85</v>
      </c>
      <c r="AE252" s="13">
        <v>60</v>
      </c>
      <c r="AF252" s="13">
        <v>8</v>
      </c>
      <c r="AG252" s="13">
        <v>0</v>
      </c>
      <c r="AH252" s="13">
        <v>0</v>
      </c>
      <c r="AI252" s="13">
        <v>0</v>
      </c>
      <c r="AJ252" s="13">
        <v>17</v>
      </c>
      <c r="AK252" s="13">
        <v>0.17647058823529413</v>
      </c>
    </row>
    <row r="253" spans="1:37" ht="15" customHeight="1" x14ac:dyDescent="0.15">
      <c r="A253" s="111"/>
      <c r="B253" s="11"/>
      <c r="C253" s="110" t="s">
        <v>494</v>
      </c>
      <c r="D253" s="13">
        <v>2816</v>
      </c>
      <c r="E253" s="13">
        <v>64</v>
      </c>
      <c r="F253" s="13">
        <v>25</v>
      </c>
      <c r="G253" s="13">
        <v>39</v>
      </c>
      <c r="H253" s="13">
        <v>398</v>
      </c>
      <c r="I253" s="13">
        <v>530</v>
      </c>
      <c r="J253" s="13">
        <v>576</v>
      </c>
      <c r="K253" s="13">
        <v>629</v>
      </c>
      <c r="L253" s="13">
        <v>493</v>
      </c>
      <c r="M253" s="13">
        <v>62</v>
      </c>
      <c r="N253" s="13">
        <v>2537</v>
      </c>
      <c r="O253" s="13">
        <v>199</v>
      </c>
      <c r="P253" s="13">
        <v>255</v>
      </c>
      <c r="Q253" s="13">
        <v>550</v>
      </c>
      <c r="R253" s="13">
        <v>586</v>
      </c>
      <c r="S253" s="13">
        <v>262</v>
      </c>
      <c r="T253" s="13">
        <v>78</v>
      </c>
      <c r="U253" s="13">
        <v>607</v>
      </c>
      <c r="V253" s="13">
        <v>218</v>
      </c>
      <c r="W253" s="13">
        <v>60</v>
      </c>
      <c r="X253" s="13">
        <v>78</v>
      </c>
      <c r="Y253" s="13">
        <v>12</v>
      </c>
      <c r="Z253" s="13">
        <v>2</v>
      </c>
      <c r="AA253" s="13">
        <v>5</v>
      </c>
      <c r="AB253" s="13">
        <v>61</v>
      </c>
      <c r="AC253" s="13">
        <v>1.6560509554140128</v>
      </c>
      <c r="AD253" s="13">
        <v>218</v>
      </c>
      <c r="AE253" s="13">
        <v>159</v>
      </c>
      <c r="AF253" s="13">
        <v>17</v>
      </c>
      <c r="AG253" s="13">
        <v>2</v>
      </c>
      <c r="AH253" s="13">
        <v>1</v>
      </c>
      <c r="AI253" s="13">
        <v>2</v>
      </c>
      <c r="AJ253" s="13">
        <v>37</v>
      </c>
      <c r="AK253" s="13">
        <v>0.34254143646408841</v>
      </c>
    </row>
    <row r="254" spans="1:37" ht="15" customHeight="1" x14ac:dyDescent="0.15">
      <c r="A254" s="111"/>
      <c r="B254" s="11"/>
      <c r="C254" s="110" t="s">
        <v>495</v>
      </c>
      <c r="D254" s="13">
        <v>3681</v>
      </c>
      <c r="E254" s="13">
        <v>59</v>
      </c>
      <c r="F254" s="13">
        <v>85</v>
      </c>
      <c r="G254" s="13">
        <v>103</v>
      </c>
      <c r="H254" s="13">
        <v>600</v>
      </c>
      <c r="I254" s="13">
        <v>723</v>
      </c>
      <c r="J254" s="13">
        <v>695</v>
      </c>
      <c r="K254" s="13">
        <v>728</v>
      </c>
      <c r="L254" s="13">
        <v>619</v>
      </c>
      <c r="M254" s="13">
        <v>69</v>
      </c>
      <c r="N254" s="13">
        <v>3388</v>
      </c>
      <c r="O254" s="13">
        <v>196</v>
      </c>
      <c r="P254" s="13">
        <v>318</v>
      </c>
      <c r="Q254" s="13">
        <v>704</v>
      </c>
      <c r="R254" s="13">
        <v>641</v>
      </c>
      <c r="S254" s="13">
        <v>298</v>
      </c>
      <c r="T254" s="13">
        <v>113</v>
      </c>
      <c r="U254" s="13">
        <v>1118</v>
      </c>
      <c r="V254" s="13">
        <v>192</v>
      </c>
      <c r="W254" s="13">
        <v>45</v>
      </c>
      <c r="X254" s="13">
        <v>50</v>
      </c>
      <c r="Y254" s="13">
        <v>11</v>
      </c>
      <c r="Z254" s="13">
        <v>8</v>
      </c>
      <c r="AA254" s="13">
        <v>4</v>
      </c>
      <c r="AB254" s="13">
        <v>74</v>
      </c>
      <c r="AC254" s="13">
        <v>2.2372881355932202</v>
      </c>
      <c r="AD254" s="13">
        <v>192</v>
      </c>
      <c r="AE254" s="13">
        <v>120</v>
      </c>
      <c r="AF254" s="13">
        <v>17</v>
      </c>
      <c r="AG254" s="13">
        <v>3</v>
      </c>
      <c r="AH254" s="13">
        <v>1</v>
      </c>
      <c r="AI254" s="13">
        <v>3</v>
      </c>
      <c r="AJ254" s="13">
        <v>48</v>
      </c>
      <c r="AK254" s="13">
        <v>0.70138888888888884</v>
      </c>
    </row>
    <row r="255" spans="1:37" ht="15" customHeight="1" x14ac:dyDescent="0.15">
      <c r="A255" s="111"/>
      <c r="B255" s="11"/>
      <c r="C255" s="110" t="s">
        <v>496</v>
      </c>
      <c r="D255" s="13">
        <v>3856</v>
      </c>
      <c r="E255" s="13">
        <v>53</v>
      </c>
      <c r="F255" s="13">
        <v>69</v>
      </c>
      <c r="G255" s="13">
        <v>86</v>
      </c>
      <c r="H255" s="13">
        <v>606</v>
      </c>
      <c r="I255" s="13">
        <v>763</v>
      </c>
      <c r="J255" s="13">
        <v>779</v>
      </c>
      <c r="K255" s="13">
        <v>862</v>
      </c>
      <c r="L255" s="13">
        <v>619</v>
      </c>
      <c r="M255" s="13">
        <v>19</v>
      </c>
      <c r="N255" s="13">
        <v>3505</v>
      </c>
      <c r="O255" s="13">
        <v>259</v>
      </c>
      <c r="P255" s="13">
        <v>472</v>
      </c>
      <c r="Q255" s="13">
        <v>756</v>
      </c>
      <c r="R255" s="13">
        <v>693</v>
      </c>
      <c r="S255" s="13">
        <v>349</v>
      </c>
      <c r="T255" s="13">
        <v>82</v>
      </c>
      <c r="U255" s="13">
        <v>894</v>
      </c>
      <c r="V255" s="13">
        <v>138</v>
      </c>
      <c r="W255" s="13">
        <v>22</v>
      </c>
      <c r="X255" s="13">
        <v>32</v>
      </c>
      <c r="Y255" s="13">
        <v>15</v>
      </c>
      <c r="Z255" s="13">
        <v>9</v>
      </c>
      <c r="AA255" s="13">
        <v>10</v>
      </c>
      <c r="AB255" s="13">
        <v>50</v>
      </c>
      <c r="AC255" s="13">
        <v>4.1022727272727275</v>
      </c>
      <c r="AD255" s="13">
        <v>138</v>
      </c>
      <c r="AE255" s="13">
        <v>78</v>
      </c>
      <c r="AF255" s="13">
        <v>25</v>
      </c>
      <c r="AG255" s="13">
        <v>3</v>
      </c>
      <c r="AH255" s="13">
        <v>2</v>
      </c>
      <c r="AI255" s="13">
        <v>4</v>
      </c>
      <c r="AJ255" s="13">
        <v>26</v>
      </c>
      <c r="AK255" s="13">
        <v>1.2053571428571428</v>
      </c>
    </row>
    <row r="256" spans="1:37" ht="15" customHeight="1" x14ac:dyDescent="0.15">
      <c r="A256" s="111"/>
      <c r="B256" s="11"/>
      <c r="C256" s="110" t="s">
        <v>497</v>
      </c>
      <c r="D256" s="13">
        <v>3000</v>
      </c>
      <c r="E256" s="13">
        <v>57</v>
      </c>
      <c r="F256" s="13">
        <v>54</v>
      </c>
      <c r="G256" s="13">
        <v>62</v>
      </c>
      <c r="H256" s="13">
        <v>462</v>
      </c>
      <c r="I256" s="13">
        <v>582</v>
      </c>
      <c r="J256" s="13">
        <v>553</v>
      </c>
      <c r="K256" s="13">
        <v>698</v>
      </c>
      <c r="L256" s="13">
        <v>509</v>
      </c>
      <c r="M256" s="13">
        <v>23</v>
      </c>
      <c r="N256" s="13">
        <v>2452</v>
      </c>
      <c r="O256" s="13">
        <v>169</v>
      </c>
      <c r="P256" s="13">
        <v>212</v>
      </c>
      <c r="Q256" s="13">
        <v>479</v>
      </c>
      <c r="R256" s="13">
        <v>504</v>
      </c>
      <c r="S256" s="13">
        <v>246</v>
      </c>
      <c r="T256" s="13">
        <v>71</v>
      </c>
      <c r="U256" s="13">
        <v>771</v>
      </c>
      <c r="V256" s="13">
        <v>80</v>
      </c>
      <c r="W256" s="13">
        <v>9</v>
      </c>
      <c r="X256" s="13">
        <v>19</v>
      </c>
      <c r="Y256" s="13">
        <v>5</v>
      </c>
      <c r="Z256" s="13">
        <v>7</v>
      </c>
      <c r="AA256" s="13">
        <v>6</v>
      </c>
      <c r="AB256" s="13">
        <v>34</v>
      </c>
      <c r="AC256" s="13">
        <v>4.5869565217391308</v>
      </c>
      <c r="AD256" s="13">
        <v>80</v>
      </c>
      <c r="AE256" s="13">
        <v>42</v>
      </c>
      <c r="AF256" s="13">
        <v>21</v>
      </c>
      <c r="AG256" s="13">
        <v>1</v>
      </c>
      <c r="AH256" s="13">
        <v>2</v>
      </c>
      <c r="AI256" s="13">
        <v>2</v>
      </c>
      <c r="AJ256" s="13">
        <v>12</v>
      </c>
      <c r="AK256" s="13">
        <v>1.2352941176470589</v>
      </c>
    </row>
    <row r="257" spans="1:37" ht="15" customHeight="1" x14ac:dyDescent="0.15">
      <c r="A257" s="111"/>
      <c r="B257" s="11"/>
      <c r="C257" s="110" t="s">
        <v>498</v>
      </c>
      <c r="D257" s="13">
        <v>2226</v>
      </c>
      <c r="E257" s="13">
        <v>55</v>
      </c>
      <c r="F257" s="13">
        <v>59</v>
      </c>
      <c r="G257" s="13">
        <v>55</v>
      </c>
      <c r="H257" s="13">
        <v>417</v>
      </c>
      <c r="I257" s="13">
        <v>473</v>
      </c>
      <c r="J257" s="13">
        <v>405</v>
      </c>
      <c r="K257" s="13">
        <v>462</v>
      </c>
      <c r="L257" s="13">
        <v>291</v>
      </c>
      <c r="M257" s="13">
        <v>9</v>
      </c>
      <c r="N257" s="13">
        <v>1931</v>
      </c>
      <c r="O257" s="13">
        <v>104</v>
      </c>
      <c r="P257" s="13">
        <v>156</v>
      </c>
      <c r="Q257" s="13">
        <v>367</v>
      </c>
      <c r="R257" s="13">
        <v>335</v>
      </c>
      <c r="S257" s="13">
        <v>122</v>
      </c>
      <c r="T257" s="13">
        <v>35</v>
      </c>
      <c r="U257" s="13">
        <v>812</v>
      </c>
      <c r="V257" s="13">
        <v>47</v>
      </c>
      <c r="W257" s="13">
        <v>5</v>
      </c>
      <c r="X257" s="13">
        <v>9</v>
      </c>
      <c r="Y257" s="13">
        <v>7</v>
      </c>
      <c r="Z257" s="13">
        <v>6</v>
      </c>
      <c r="AA257" s="13">
        <v>3</v>
      </c>
      <c r="AB257" s="13">
        <v>17</v>
      </c>
      <c r="AC257" s="13">
        <v>4.5999999999999996</v>
      </c>
      <c r="AD257" s="13">
        <v>47</v>
      </c>
      <c r="AE257" s="13">
        <v>26</v>
      </c>
      <c r="AF257" s="13">
        <v>8</v>
      </c>
      <c r="AG257" s="13">
        <v>1</v>
      </c>
      <c r="AH257" s="13">
        <v>1</v>
      </c>
      <c r="AI257" s="13">
        <v>2</v>
      </c>
      <c r="AJ257" s="13">
        <v>9</v>
      </c>
      <c r="AK257" s="13">
        <v>1.131578947368421</v>
      </c>
    </row>
    <row r="258" spans="1:37" ht="15" customHeight="1" x14ac:dyDescent="0.15">
      <c r="A258" s="111"/>
      <c r="B258" s="11"/>
      <c r="C258" s="110" t="s">
        <v>499</v>
      </c>
      <c r="D258" s="13">
        <v>2333</v>
      </c>
      <c r="E258" s="13">
        <v>129</v>
      </c>
      <c r="F258" s="13">
        <v>87</v>
      </c>
      <c r="G258" s="13">
        <v>143</v>
      </c>
      <c r="H258" s="13">
        <v>425</v>
      </c>
      <c r="I258" s="13">
        <v>409</v>
      </c>
      <c r="J258" s="13">
        <v>393</v>
      </c>
      <c r="K258" s="13">
        <v>419</v>
      </c>
      <c r="L258" s="13">
        <v>325</v>
      </c>
      <c r="M258" s="13">
        <v>3</v>
      </c>
      <c r="N258" s="13">
        <v>2231</v>
      </c>
      <c r="O258" s="13">
        <v>221</v>
      </c>
      <c r="P258" s="13">
        <v>242</v>
      </c>
      <c r="Q258" s="13">
        <v>527</v>
      </c>
      <c r="R258" s="13">
        <v>342</v>
      </c>
      <c r="S258" s="13">
        <v>130</v>
      </c>
      <c r="T258" s="13">
        <v>39</v>
      </c>
      <c r="U258" s="13">
        <v>730</v>
      </c>
      <c r="V258" s="13">
        <v>43</v>
      </c>
      <c r="W258" s="13">
        <v>8</v>
      </c>
      <c r="X258" s="13">
        <v>5</v>
      </c>
      <c r="Y258" s="13">
        <v>4</v>
      </c>
      <c r="Z258" s="13">
        <v>5</v>
      </c>
      <c r="AA258" s="13">
        <v>6</v>
      </c>
      <c r="AB258" s="13">
        <v>15</v>
      </c>
      <c r="AC258" s="13">
        <v>6.9285714285714288</v>
      </c>
      <c r="AD258" s="13">
        <v>43</v>
      </c>
      <c r="AE258" s="13">
        <v>25</v>
      </c>
      <c r="AF258" s="13">
        <v>7</v>
      </c>
      <c r="AG258" s="13">
        <v>3</v>
      </c>
      <c r="AH258" s="13">
        <v>1</v>
      </c>
      <c r="AI258" s="13">
        <v>3</v>
      </c>
      <c r="AJ258" s="13">
        <v>4</v>
      </c>
      <c r="AK258" s="13">
        <v>2.1025641025641026</v>
      </c>
    </row>
    <row r="259" spans="1:37" ht="15" customHeight="1" x14ac:dyDescent="0.15">
      <c r="A259" s="111"/>
      <c r="B259" s="11"/>
      <c r="C259" s="110" t="s">
        <v>500</v>
      </c>
      <c r="D259" s="13">
        <v>1046</v>
      </c>
      <c r="E259" s="13">
        <v>37</v>
      </c>
      <c r="F259" s="13">
        <v>31</v>
      </c>
      <c r="G259" s="13">
        <v>43</v>
      </c>
      <c r="H259" s="13">
        <v>213</v>
      </c>
      <c r="I259" s="13">
        <v>221</v>
      </c>
      <c r="J259" s="13">
        <v>198</v>
      </c>
      <c r="K259" s="13">
        <v>173</v>
      </c>
      <c r="L259" s="13">
        <v>124</v>
      </c>
      <c r="M259" s="13">
        <v>6</v>
      </c>
      <c r="N259" s="13">
        <v>965</v>
      </c>
      <c r="O259" s="13">
        <v>79</v>
      </c>
      <c r="P259" s="13">
        <v>132</v>
      </c>
      <c r="Q259" s="13">
        <v>225</v>
      </c>
      <c r="R259" s="13">
        <v>146</v>
      </c>
      <c r="S259" s="13">
        <v>52</v>
      </c>
      <c r="T259" s="13">
        <v>18</v>
      </c>
      <c r="U259" s="13">
        <v>313</v>
      </c>
      <c r="V259" s="13">
        <v>14</v>
      </c>
      <c r="W259" s="13">
        <v>0</v>
      </c>
      <c r="X259" s="13">
        <v>2</v>
      </c>
      <c r="Y259" s="13">
        <v>2</v>
      </c>
      <c r="Z259" s="13">
        <v>0</v>
      </c>
      <c r="AA259" s="13">
        <v>5</v>
      </c>
      <c r="AB259" s="13">
        <v>5</v>
      </c>
      <c r="AC259" s="13">
        <v>14.555555555555555</v>
      </c>
      <c r="AD259" s="13">
        <v>14</v>
      </c>
      <c r="AE259" s="13">
        <v>9</v>
      </c>
      <c r="AF259" s="13">
        <v>0</v>
      </c>
      <c r="AG259" s="13">
        <v>1</v>
      </c>
      <c r="AH259" s="13">
        <v>0</v>
      </c>
      <c r="AI259" s="13">
        <v>3</v>
      </c>
      <c r="AJ259" s="13">
        <v>1</v>
      </c>
      <c r="AK259" s="13">
        <v>5.615384615384615</v>
      </c>
    </row>
    <row r="260" spans="1:37" ht="15" customHeight="1" x14ac:dyDescent="0.15">
      <c r="A260" s="111"/>
      <c r="B260" s="11"/>
      <c r="C260" s="110" t="s">
        <v>501</v>
      </c>
      <c r="D260" s="13">
        <v>1870</v>
      </c>
      <c r="E260" s="13">
        <v>755</v>
      </c>
      <c r="F260" s="13">
        <v>77</v>
      </c>
      <c r="G260" s="13">
        <v>58</v>
      </c>
      <c r="H260" s="13">
        <v>162</v>
      </c>
      <c r="I260" s="13">
        <v>198</v>
      </c>
      <c r="J260" s="13">
        <v>206</v>
      </c>
      <c r="K260" s="13">
        <v>246</v>
      </c>
      <c r="L260" s="13">
        <v>168</v>
      </c>
      <c r="M260" s="13">
        <v>0</v>
      </c>
      <c r="N260" s="13">
        <v>1497</v>
      </c>
      <c r="O260" s="13">
        <v>740</v>
      </c>
      <c r="P260" s="13">
        <v>90</v>
      </c>
      <c r="Q260" s="13">
        <v>164</v>
      </c>
      <c r="R260" s="13">
        <v>174</v>
      </c>
      <c r="S260" s="13">
        <v>110</v>
      </c>
      <c r="T260" s="13">
        <v>42</v>
      </c>
      <c r="U260" s="13">
        <v>177</v>
      </c>
      <c r="V260" s="13">
        <v>14</v>
      </c>
      <c r="W260" s="13">
        <v>2</v>
      </c>
      <c r="X260" s="13">
        <v>4</v>
      </c>
      <c r="Y260" s="13">
        <v>0</v>
      </c>
      <c r="Z260" s="13">
        <v>1</v>
      </c>
      <c r="AA260" s="13">
        <v>5</v>
      </c>
      <c r="AB260" s="13">
        <v>2</v>
      </c>
      <c r="AC260" s="13">
        <v>8.9166666666666661</v>
      </c>
      <c r="AD260" s="13">
        <v>14</v>
      </c>
      <c r="AE260" s="13">
        <v>6</v>
      </c>
      <c r="AF260" s="13">
        <v>3</v>
      </c>
      <c r="AG260" s="13">
        <v>1</v>
      </c>
      <c r="AH260" s="13">
        <v>0</v>
      </c>
      <c r="AI260" s="13">
        <v>0</v>
      </c>
      <c r="AJ260" s="13">
        <v>4</v>
      </c>
      <c r="AK260" s="13">
        <v>1.1000000000000001</v>
      </c>
    </row>
    <row r="261" spans="1:37" ht="15" customHeight="1" x14ac:dyDescent="0.15">
      <c r="A261" s="111"/>
      <c r="B261" s="11"/>
      <c r="C261" s="108" t="s">
        <v>65</v>
      </c>
      <c r="D261" s="13">
        <v>51</v>
      </c>
      <c r="E261" s="13">
        <v>2</v>
      </c>
      <c r="F261" s="13">
        <v>2</v>
      </c>
      <c r="G261" s="13">
        <v>3</v>
      </c>
      <c r="H261" s="13">
        <v>12</v>
      </c>
      <c r="I261" s="13">
        <v>12</v>
      </c>
      <c r="J261" s="13">
        <v>5</v>
      </c>
      <c r="K261" s="13">
        <v>10</v>
      </c>
      <c r="L261" s="13">
        <v>5</v>
      </c>
      <c r="M261" s="13">
        <v>0</v>
      </c>
      <c r="N261" s="13">
        <v>51</v>
      </c>
      <c r="O261" s="13">
        <v>0</v>
      </c>
      <c r="P261" s="13">
        <v>0</v>
      </c>
      <c r="Q261" s="13">
        <v>0</v>
      </c>
      <c r="R261" s="13">
        <v>0</v>
      </c>
      <c r="S261" s="13">
        <v>0</v>
      </c>
      <c r="T261" s="13">
        <v>0</v>
      </c>
      <c r="U261" s="13">
        <v>51</v>
      </c>
      <c r="V261" s="13">
        <v>4</v>
      </c>
      <c r="W261" s="13">
        <v>1</v>
      </c>
      <c r="X261" s="13">
        <v>0</v>
      </c>
      <c r="Y261" s="13">
        <v>0</v>
      </c>
      <c r="Z261" s="13">
        <v>0</v>
      </c>
      <c r="AA261" s="13">
        <v>0</v>
      </c>
      <c r="AB261" s="13">
        <v>3</v>
      </c>
      <c r="AC261" s="13">
        <v>0</v>
      </c>
      <c r="AD261" s="13">
        <v>4</v>
      </c>
      <c r="AE261" s="13">
        <v>1</v>
      </c>
      <c r="AF261" s="13">
        <v>1</v>
      </c>
      <c r="AG261" s="13">
        <v>0</v>
      </c>
      <c r="AH261" s="13">
        <v>0</v>
      </c>
      <c r="AI261" s="13">
        <v>0</v>
      </c>
      <c r="AJ261" s="13">
        <v>2</v>
      </c>
      <c r="AK261" s="13">
        <v>1</v>
      </c>
    </row>
    <row r="262" spans="1:37" ht="15" customHeight="1" x14ac:dyDescent="0.15">
      <c r="A262" s="111"/>
      <c r="B262" s="204" t="s">
        <v>5</v>
      </c>
      <c r="C262" s="113" t="s">
        <v>16</v>
      </c>
      <c r="D262" s="13">
        <v>31010</v>
      </c>
      <c r="E262" s="13">
        <v>4843</v>
      </c>
      <c r="F262" s="13">
        <v>1717</v>
      </c>
      <c r="G262" s="13">
        <v>1955</v>
      </c>
      <c r="H262" s="13">
        <v>6242</v>
      </c>
      <c r="I262" s="13">
        <v>5541</v>
      </c>
      <c r="J262" s="13">
        <v>4120</v>
      </c>
      <c r="K262" s="13">
        <v>3557</v>
      </c>
      <c r="L262" s="13">
        <v>2079</v>
      </c>
      <c r="M262" s="13">
        <v>956</v>
      </c>
      <c r="N262" s="13">
        <v>28521</v>
      </c>
      <c r="O262" s="13">
        <v>5282</v>
      </c>
      <c r="P262" s="13">
        <v>3416</v>
      </c>
      <c r="Q262" s="13">
        <v>4948</v>
      </c>
      <c r="R262" s="13">
        <v>2961</v>
      </c>
      <c r="S262" s="13">
        <v>987</v>
      </c>
      <c r="T262" s="13">
        <v>315</v>
      </c>
      <c r="U262" s="13">
        <v>10612</v>
      </c>
      <c r="V262" s="13">
        <v>955</v>
      </c>
      <c r="W262" s="13">
        <v>266</v>
      </c>
      <c r="X262" s="13">
        <v>263</v>
      </c>
      <c r="Y262" s="13">
        <v>84</v>
      </c>
      <c r="Z262" s="13">
        <v>30</v>
      </c>
      <c r="AA262" s="13">
        <v>27</v>
      </c>
      <c r="AB262" s="13">
        <v>285</v>
      </c>
      <c r="AC262" s="13">
        <v>2.1761194029850746</v>
      </c>
      <c r="AD262" s="13">
        <v>955</v>
      </c>
      <c r="AE262" s="13">
        <v>731</v>
      </c>
      <c r="AF262" s="13">
        <v>87</v>
      </c>
      <c r="AG262" s="13">
        <v>11</v>
      </c>
      <c r="AH262" s="13">
        <v>3</v>
      </c>
      <c r="AI262" s="13">
        <v>7</v>
      </c>
      <c r="AJ262" s="13">
        <v>116</v>
      </c>
      <c r="AK262" s="13">
        <v>0.35041716328963052</v>
      </c>
    </row>
    <row r="263" spans="1:37" ht="15" customHeight="1" x14ac:dyDescent="0.15">
      <c r="A263" s="111"/>
      <c r="B263" s="205"/>
      <c r="C263" s="112"/>
      <c r="D263" s="13"/>
      <c r="E263" s="13"/>
      <c r="F263" s="13"/>
      <c r="G263" s="13"/>
      <c r="H263" s="13"/>
      <c r="I263" s="13"/>
      <c r="J263" s="13"/>
      <c r="K263" s="13"/>
      <c r="L263" s="13"/>
      <c r="M263" s="13"/>
      <c r="N263" s="13"/>
      <c r="O263" s="13"/>
      <c r="P263" s="13"/>
      <c r="Q263" s="13"/>
      <c r="R263" s="13"/>
      <c r="S263" s="13"/>
      <c r="T263" s="13"/>
      <c r="U263" s="13"/>
      <c r="V263" s="13"/>
      <c r="W263" s="13"/>
      <c r="X263" s="13"/>
      <c r="Y263" s="13"/>
      <c r="Z263" s="13"/>
      <c r="AA263" s="13"/>
      <c r="AB263" s="13"/>
      <c r="AC263" s="13"/>
      <c r="AD263" s="13"/>
      <c r="AE263" s="13"/>
      <c r="AF263" s="13"/>
      <c r="AG263" s="13"/>
      <c r="AH263" s="13"/>
      <c r="AI263" s="13"/>
      <c r="AJ263" s="13"/>
      <c r="AK263" s="13"/>
    </row>
    <row r="264" spans="1:37" ht="15" customHeight="1" x14ac:dyDescent="0.15">
      <c r="A264" s="111"/>
      <c r="B264" s="205"/>
      <c r="C264" s="110" t="s">
        <v>732</v>
      </c>
      <c r="D264" s="13">
        <v>181</v>
      </c>
      <c r="E264" s="13">
        <v>6</v>
      </c>
      <c r="F264" s="13">
        <v>4</v>
      </c>
      <c r="G264" s="13">
        <v>7</v>
      </c>
      <c r="H264" s="13">
        <v>40</v>
      </c>
      <c r="I264" s="13">
        <v>40</v>
      </c>
      <c r="J264" s="13">
        <v>30</v>
      </c>
      <c r="K264" s="13">
        <v>28</v>
      </c>
      <c r="L264" s="13">
        <v>25</v>
      </c>
      <c r="M264" s="13">
        <v>1</v>
      </c>
      <c r="N264" s="13">
        <v>147</v>
      </c>
      <c r="O264" s="13">
        <v>22</v>
      </c>
      <c r="P264" s="13">
        <v>23</v>
      </c>
      <c r="Q264" s="13">
        <v>35</v>
      </c>
      <c r="R264" s="13">
        <v>34</v>
      </c>
      <c r="S264" s="13">
        <v>13</v>
      </c>
      <c r="T264" s="13">
        <v>4</v>
      </c>
      <c r="U264" s="13">
        <v>16</v>
      </c>
      <c r="V264" s="13">
        <v>26</v>
      </c>
      <c r="W264" s="13">
        <v>13</v>
      </c>
      <c r="X264" s="13">
        <v>4</v>
      </c>
      <c r="Y264" s="13">
        <v>1</v>
      </c>
      <c r="Z264" s="13">
        <v>0</v>
      </c>
      <c r="AA264" s="13">
        <v>0</v>
      </c>
      <c r="AB264" s="13">
        <v>8</v>
      </c>
      <c r="AC264" s="13">
        <v>0.55555555555555558</v>
      </c>
      <c r="AD264" s="13">
        <v>26</v>
      </c>
      <c r="AE264" s="13">
        <v>20</v>
      </c>
      <c r="AF264" s="13">
        <v>1</v>
      </c>
      <c r="AG264" s="13">
        <v>0</v>
      </c>
      <c r="AH264" s="13">
        <v>0</v>
      </c>
      <c r="AI264" s="13">
        <v>0</v>
      </c>
      <c r="AJ264" s="13">
        <v>5</v>
      </c>
      <c r="AK264" s="13">
        <v>4.7619047619047616E-2</v>
      </c>
    </row>
    <row r="265" spans="1:37" ht="15" customHeight="1" x14ac:dyDescent="0.15">
      <c r="A265" s="111"/>
      <c r="B265" s="205"/>
      <c r="C265" s="110" t="s">
        <v>494</v>
      </c>
      <c r="D265" s="13">
        <v>1739</v>
      </c>
      <c r="E265" s="13">
        <v>91</v>
      </c>
      <c r="F265" s="13">
        <v>65</v>
      </c>
      <c r="G265" s="13">
        <v>107</v>
      </c>
      <c r="H265" s="13">
        <v>357</v>
      </c>
      <c r="I265" s="13">
        <v>384</v>
      </c>
      <c r="J265" s="13">
        <v>294</v>
      </c>
      <c r="K265" s="13">
        <v>231</v>
      </c>
      <c r="L265" s="13">
        <v>154</v>
      </c>
      <c r="M265" s="13">
        <v>56</v>
      </c>
      <c r="N265" s="13">
        <v>1493</v>
      </c>
      <c r="O265" s="13">
        <v>200</v>
      </c>
      <c r="P265" s="13">
        <v>185</v>
      </c>
      <c r="Q265" s="13">
        <v>304</v>
      </c>
      <c r="R265" s="13">
        <v>203</v>
      </c>
      <c r="S265" s="13">
        <v>69</v>
      </c>
      <c r="T265" s="13">
        <v>25</v>
      </c>
      <c r="U265" s="13">
        <v>507</v>
      </c>
      <c r="V265" s="13">
        <v>140</v>
      </c>
      <c r="W265" s="13">
        <v>61</v>
      </c>
      <c r="X265" s="13">
        <v>31</v>
      </c>
      <c r="Y265" s="13">
        <v>5</v>
      </c>
      <c r="Z265" s="13">
        <v>1</v>
      </c>
      <c r="AA265" s="13">
        <v>0</v>
      </c>
      <c r="AB265" s="13">
        <v>42</v>
      </c>
      <c r="AC265" s="13">
        <v>0.77551020408163263</v>
      </c>
      <c r="AD265" s="13">
        <v>140</v>
      </c>
      <c r="AE265" s="13">
        <v>104</v>
      </c>
      <c r="AF265" s="13">
        <v>9</v>
      </c>
      <c r="AG265" s="13">
        <v>1</v>
      </c>
      <c r="AH265" s="13">
        <v>0</v>
      </c>
      <c r="AI265" s="13">
        <v>0</v>
      </c>
      <c r="AJ265" s="13">
        <v>26</v>
      </c>
      <c r="AK265" s="13">
        <v>0.15789473684210525</v>
      </c>
    </row>
    <row r="266" spans="1:37" ht="15" customHeight="1" x14ac:dyDescent="0.15">
      <c r="A266" s="111"/>
      <c r="B266" s="205"/>
      <c r="C266" s="110" t="s">
        <v>495</v>
      </c>
      <c r="D266" s="13">
        <v>4568</v>
      </c>
      <c r="E266" s="13">
        <v>250</v>
      </c>
      <c r="F266" s="13">
        <v>191</v>
      </c>
      <c r="G266" s="13">
        <v>260</v>
      </c>
      <c r="H266" s="13">
        <v>1063</v>
      </c>
      <c r="I266" s="13">
        <v>1007</v>
      </c>
      <c r="J266" s="13">
        <v>768</v>
      </c>
      <c r="K266" s="13">
        <v>660</v>
      </c>
      <c r="L266" s="13">
        <v>345</v>
      </c>
      <c r="M266" s="13">
        <v>24</v>
      </c>
      <c r="N266" s="13">
        <v>4320</v>
      </c>
      <c r="O266" s="13">
        <v>608</v>
      </c>
      <c r="P266" s="13">
        <v>667</v>
      </c>
      <c r="Q266" s="13">
        <v>950</v>
      </c>
      <c r="R266" s="13">
        <v>578</v>
      </c>
      <c r="S266" s="13">
        <v>229</v>
      </c>
      <c r="T266" s="13">
        <v>68</v>
      </c>
      <c r="U266" s="13">
        <v>1220</v>
      </c>
      <c r="V266" s="13">
        <v>228</v>
      </c>
      <c r="W266" s="13">
        <v>65</v>
      </c>
      <c r="X266" s="13">
        <v>83</v>
      </c>
      <c r="Y266" s="13">
        <v>17</v>
      </c>
      <c r="Z266" s="13">
        <v>3</v>
      </c>
      <c r="AA266" s="13">
        <v>5</v>
      </c>
      <c r="AB266" s="13">
        <v>55</v>
      </c>
      <c r="AC266" s="13">
        <v>1.6242774566473988</v>
      </c>
      <c r="AD266" s="13">
        <v>228</v>
      </c>
      <c r="AE266" s="13">
        <v>184</v>
      </c>
      <c r="AF266" s="13">
        <v>15</v>
      </c>
      <c r="AG266" s="13">
        <v>3</v>
      </c>
      <c r="AH266" s="13">
        <v>1</v>
      </c>
      <c r="AI266" s="13">
        <v>0</v>
      </c>
      <c r="AJ266" s="13">
        <v>25</v>
      </c>
      <c r="AK266" s="13">
        <v>0.21182266009852216</v>
      </c>
    </row>
    <row r="267" spans="1:37" ht="15" customHeight="1" x14ac:dyDescent="0.15">
      <c r="A267" s="111"/>
      <c r="B267" s="200"/>
      <c r="C267" s="110" t="s">
        <v>496</v>
      </c>
      <c r="D267" s="13">
        <v>5156</v>
      </c>
      <c r="E267" s="13">
        <v>451</v>
      </c>
      <c r="F267" s="13">
        <v>241</v>
      </c>
      <c r="G267" s="13">
        <v>266</v>
      </c>
      <c r="H267" s="13">
        <v>1011</v>
      </c>
      <c r="I267" s="13">
        <v>1006</v>
      </c>
      <c r="J267" s="13">
        <v>808</v>
      </c>
      <c r="K267" s="13">
        <v>761</v>
      </c>
      <c r="L267" s="13">
        <v>506</v>
      </c>
      <c r="M267" s="13">
        <v>106</v>
      </c>
      <c r="N267" s="13">
        <v>4501</v>
      </c>
      <c r="O267" s="13">
        <v>656</v>
      </c>
      <c r="P267" s="13">
        <v>518</v>
      </c>
      <c r="Q267" s="13">
        <v>684</v>
      </c>
      <c r="R267" s="13">
        <v>504</v>
      </c>
      <c r="S267" s="13">
        <v>212</v>
      </c>
      <c r="T267" s="13">
        <v>70</v>
      </c>
      <c r="U267" s="13">
        <v>1857</v>
      </c>
      <c r="V267" s="13">
        <v>189</v>
      </c>
      <c r="W267" s="13">
        <v>50</v>
      </c>
      <c r="X267" s="13">
        <v>51</v>
      </c>
      <c r="Y267" s="13">
        <v>17</v>
      </c>
      <c r="Z267" s="13">
        <v>6</v>
      </c>
      <c r="AA267" s="13">
        <v>5</v>
      </c>
      <c r="AB267" s="13">
        <v>60</v>
      </c>
      <c r="AC267" s="13">
        <v>2.364341085271318</v>
      </c>
      <c r="AD267" s="13">
        <v>189</v>
      </c>
      <c r="AE267" s="13">
        <v>140</v>
      </c>
      <c r="AF267" s="13">
        <v>20</v>
      </c>
      <c r="AG267" s="13">
        <v>3</v>
      </c>
      <c r="AH267" s="13">
        <v>2</v>
      </c>
      <c r="AI267" s="13">
        <v>3</v>
      </c>
      <c r="AJ267" s="13">
        <v>21</v>
      </c>
      <c r="AK267" s="13">
        <v>0.59523809523809523</v>
      </c>
    </row>
    <row r="268" spans="1:37" ht="15" customHeight="1" x14ac:dyDescent="0.15">
      <c r="A268" s="111"/>
      <c r="B268" s="200"/>
      <c r="C268" s="110" t="s">
        <v>497</v>
      </c>
      <c r="D268" s="13">
        <v>3905</v>
      </c>
      <c r="E268" s="13">
        <v>564</v>
      </c>
      <c r="F268" s="13">
        <v>192</v>
      </c>
      <c r="G268" s="13">
        <v>250</v>
      </c>
      <c r="H268" s="13">
        <v>772</v>
      </c>
      <c r="I268" s="13">
        <v>708</v>
      </c>
      <c r="J268" s="13">
        <v>542</v>
      </c>
      <c r="K268" s="13">
        <v>472</v>
      </c>
      <c r="L268" s="13">
        <v>277</v>
      </c>
      <c r="M268" s="13">
        <v>128</v>
      </c>
      <c r="N268" s="13">
        <v>3748</v>
      </c>
      <c r="O268" s="13">
        <v>646</v>
      </c>
      <c r="P268" s="13">
        <v>458</v>
      </c>
      <c r="Q268" s="13">
        <v>640</v>
      </c>
      <c r="R268" s="13">
        <v>409</v>
      </c>
      <c r="S268" s="13">
        <v>134</v>
      </c>
      <c r="T268" s="13">
        <v>27</v>
      </c>
      <c r="U268" s="13">
        <v>1434</v>
      </c>
      <c r="V268" s="13">
        <v>104</v>
      </c>
      <c r="W268" s="13">
        <v>24</v>
      </c>
      <c r="X268" s="13">
        <v>25</v>
      </c>
      <c r="Y268" s="13">
        <v>15</v>
      </c>
      <c r="Z268" s="13">
        <v>6</v>
      </c>
      <c r="AA268" s="13">
        <v>5</v>
      </c>
      <c r="AB268" s="13">
        <v>29</v>
      </c>
      <c r="AC268" s="13">
        <v>3.12</v>
      </c>
      <c r="AD268" s="13">
        <v>104</v>
      </c>
      <c r="AE268" s="13">
        <v>79</v>
      </c>
      <c r="AF268" s="13">
        <v>11</v>
      </c>
      <c r="AG268" s="13">
        <v>1</v>
      </c>
      <c r="AH268" s="13">
        <v>0</v>
      </c>
      <c r="AI268" s="13">
        <v>2</v>
      </c>
      <c r="AJ268" s="13">
        <v>11</v>
      </c>
      <c r="AK268" s="13">
        <v>0.4946236559139785</v>
      </c>
    </row>
    <row r="269" spans="1:37" ht="15" customHeight="1" x14ac:dyDescent="0.15">
      <c r="A269" s="111"/>
      <c r="B269" s="200"/>
      <c r="C269" s="110" t="s">
        <v>498</v>
      </c>
      <c r="D269" s="13">
        <v>4416</v>
      </c>
      <c r="E269" s="13">
        <v>845</v>
      </c>
      <c r="F269" s="13">
        <v>289</v>
      </c>
      <c r="G269" s="13">
        <v>279</v>
      </c>
      <c r="H269" s="13">
        <v>927</v>
      </c>
      <c r="I269" s="13">
        <v>751</v>
      </c>
      <c r="J269" s="13">
        <v>586</v>
      </c>
      <c r="K269" s="13">
        <v>455</v>
      </c>
      <c r="L269" s="13">
        <v>247</v>
      </c>
      <c r="M269" s="13">
        <v>37</v>
      </c>
      <c r="N269" s="13">
        <v>4279</v>
      </c>
      <c r="O269" s="13">
        <v>770</v>
      </c>
      <c r="P269" s="13">
        <v>486</v>
      </c>
      <c r="Q269" s="13">
        <v>683</v>
      </c>
      <c r="R269" s="13">
        <v>398</v>
      </c>
      <c r="S269" s="13">
        <v>100</v>
      </c>
      <c r="T269" s="13">
        <v>54</v>
      </c>
      <c r="U269" s="13">
        <v>1788</v>
      </c>
      <c r="V269" s="13">
        <v>93</v>
      </c>
      <c r="W269" s="13">
        <v>23</v>
      </c>
      <c r="X269" s="13">
        <v>27</v>
      </c>
      <c r="Y269" s="13">
        <v>10</v>
      </c>
      <c r="Z269" s="13">
        <v>2</v>
      </c>
      <c r="AA269" s="13">
        <v>3</v>
      </c>
      <c r="AB269" s="13">
        <v>28</v>
      </c>
      <c r="AC269" s="13">
        <v>2.3846153846153846</v>
      </c>
      <c r="AD269" s="13">
        <v>93</v>
      </c>
      <c r="AE269" s="13">
        <v>74</v>
      </c>
      <c r="AF269" s="13">
        <v>9</v>
      </c>
      <c r="AG269" s="13">
        <v>1</v>
      </c>
      <c r="AH269" s="13">
        <v>0</v>
      </c>
      <c r="AI269" s="13">
        <v>1</v>
      </c>
      <c r="AJ269" s="13">
        <v>8</v>
      </c>
      <c r="AK269" s="13">
        <v>0.35294117647058826</v>
      </c>
    </row>
    <row r="270" spans="1:37" ht="15" customHeight="1" x14ac:dyDescent="0.15">
      <c r="A270" s="111"/>
      <c r="B270" s="200"/>
      <c r="C270" s="110" t="s">
        <v>499</v>
      </c>
      <c r="D270" s="13">
        <v>5259</v>
      </c>
      <c r="E270" s="13">
        <v>1196</v>
      </c>
      <c r="F270" s="13">
        <v>372</v>
      </c>
      <c r="G270" s="13">
        <v>383</v>
      </c>
      <c r="H270" s="13">
        <v>1086</v>
      </c>
      <c r="I270" s="13">
        <v>841</v>
      </c>
      <c r="J270" s="13">
        <v>543</v>
      </c>
      <c r="K270" s="13">
        <v>479</v>
      </c>
      <c r="L270" s="13">
        <v>288</v>
      </c>
      <c r="M270" s="13">
        <v>71</v>
      </c>
      <c r="N270" s="13">
        <v>4809</v>
      </c>
      <c r="O270" s="13">
        <v>1274</v>
      </c>
      <c r="P270" s="13">
        <v>537</v>
      </c>
      <c r="Q270" s="13">
        <v>908</v>
      </c>
      <c r="R270" s="13">
        <v>460</v>
      </c>
      <c r="S270" s="13">
        <v>126</v>
      </c>
      <c r="T270" s="13">
        <v>40</v>
      </c>
      <c r="U270" s="13">
        <v>1464</v>
      </c>
      <c r="V270" s="13">
        <v>95</v>
      </c>
      <c r="W270" s="13">
        <v>17</v>
      </c>
      <c r="X270" s="13">
        <v>23</v>
      </c>
      <c r="Y270" s="13">
        <v>12</v>
      </c>
      <c r="Z270" s="13">
        <v>8</v>
      </c>
      <c r="AA270" s="13">
        <v>2</v>
      </c>
      <c r="AB270" s="13">
        <v>33</v>
      </c>
      <c r="AC270" s="13">
        <v>3.0161290322580645</v>
      </c>
      <c r="AD270" s="13">
        <v>95</v>
      </c>
      <c r="AE270" s="13">
        <v>76</v>
      </c>
      <c r="AF270" s="13">
        <v>13</v>
      </c>
      <c r="AG270" s="13">
        <v>0</v>
      </c>
      <c r="AH270" s="13">
        <v>0</v>
      </c>
      <c r="AI270" s="13">
        <v>0</v>
      </c>
      <c r="AJ270" s="13">
        <v>6</v>
      </c>
      <c r="AK270" s="13">
        <v>0.2247191011235955</v>
      </c>
    </row>
    <row r="271" spans="1:37" ht="15" customHeight="1" x14ac:dyDescent="0.15">
      <c r="A271" s="111"/>
      <c r="B271" s="200"/>
      <c r="C271" s="110" t="s">
        <v>500</v>
      </c>
      <c r="D271" s="13">
        <v>2416</v>
      </c>
      <c r="E271" s="13">
        <v>520</v>
      </c>
      <c r="F271" s="13">
        <v>161</v>
      </c>
      <c r="G271" s="13">
        <v>176</v>
      </c>
      <c r="H271" s="13">
        <v>452</v>
      </c>
      <c r="I271" s="13">
        <v>389</v>
      </c>
      <c r="J271" s="13">
        <v>223</v>
      </c>
      <c r="K271" s="13">
        <v>205</v>
      </c>
      <c r="L271" s="13">
        <v>92</v>
      </c>
      <c r="M271" s="13">
        <v>198</v>
      </c>
      <c r="N271" s="13">
        <v>2196</v>
      </c>
      <c r="O271" s="13">
        <v>493</v>
      </c>
      <c r="P271" s="13">
        <v>231</v>
      </c>
      <c r="Q271" s="13">
        <v>355</v>
      </c>
      <c r="R271" s="13">
        <v>141</v>
      </c>
      <c r="S271" s="13">
        <v>24</v>
      </c>
      <c r="T271" s="13">
        <v>7</v>
      </c>
      <c r="U271" s="13">
        <v>945</v>
      </c>
      <c r="V271" s="13">
        <v>34</v>
      </c>
      <c r="W271" s="13">
        <v>4</v>
      </c>
      <c r="X271" s="13">
        <v>9</v>
      </c>
      <c r="Y271" s="13">
        <v>3</v>
      </c>
      <c r="Z271" s="13">
        <v>1</v>
      </c>
      <c r="AA271" s="13">
        <v>1</v>
      </c>
      <c r="AB271" s="13">
        <v>16</v>
      </c>
      <c r="AC271" s="13">
        <v>3</v>
      </c>
      <c r="AD271" s="13">
        <v>34</v>
      </c>
      <c r="AE271" s="13">
        <v>24</v>
      </c>
      <c r="AF271" s="13">
        <v>4</v>
      </c>
      <c r="AG271" s="13">
        <v>0</v>
      </c>
      <c r="AH271" s="13">
        <v>0</v>
      </c>
      <c r="AI271" s="13">
        <v>0</v>
      </c>
      <c r="AJ271" s="13">
        <v>6</v>
      </c>
      <c r="AK271" s="13">
        <v>0.17857142857142858</v>
      </c>
    </row>
    <row r="272" spans="1:37" ht="15" customHeight="1" x14ac:dyDescent="0.15">
      <c r="A272" s="111"/>
      <c r="B272" s="200"/>
      <c r="C272" s="110" t="s">
        <v>501</v>
      </c>
      <c r="D272" s="13">
        <v>2773</v>
      </c>
      <c r="E272" s="13">
        <v>793</v>
      </c>
      <c r="F272" s="13">
        <v>158</v>
      </c>
      <c r="G272" s="13">
        <v>186</v>
      </c>
      <c r="H272" s="13">
        <v>439</v>
      </c>
      <c r="I272" s="13">
        <v>331</v>
      </c>
      <c r="J272" s="13">
        <v>242</v>
      </c>
      <c r="K272" s="13">
        <v>193</v>
      </c>
      <c r="L272" s="13">
        <v>103</v>
      </c>
      <c r="M272" s="13">
        <v>328</v>
      </c>
      <c r="N272" s="13">
        <v>2555</v>
      </c>
      <c r="O272" s="13">
        <v>455</v>
      </c>
      <c r="P272" s="13">
        <v>267</v>
      </c>
      <c r="Q272" s="13">
        <v>351</v>
      </c>
      <c r="R272" s="13">
        <v>192</v>
      </c>
      <c r="S272" s="13">
        <v>77</v>
      </c>
      <c r="T272" s="13">
        <v>20</v>
      </c>
      <c r="U272" s="13">
        <v>1193</v>
      </c>
      <c r="V272" s="13">
        <v>26</v>
      </c>
      <c r="W272" s="13">
        <v>5</v>
      </c>
      <c r="X272" s="13">
        <v>3</v>
      </c>
      <c r="Y272" s="13">
        <v>4</v>
      </c>
      <c r="Z272" s="13">
        <v>3</v>
      </c>
      <c r="AA272" s="13">
        <v>6</v>
      </c>
      <c r="AB272" s="13">
        <v>5</v>
      </c>
      <c r="AC272" s="13">
        <v>6.8571428571428568</v>
      </c>
      <c r="AD272" s="13">
        <v>26</v>
      </c>
      <c r="AE272" s="13">
        <v>17</v>
      </c>
      <c r="AF272" s="13">
        <v>5</v>
      </c>
      <c r="AG272" s="13">
        <v>1</v>
      </c>
      <c r="AH272" s="13">
        <v>0</v>
      </c>
      <c r="AI272" s="13">
        <v>1</v>
      </c>
      <c r="AJ272" s="13">
        <v>2</v>
      </c>
      <c r="AK272" s="13">
        <v>1.0833333333333333</v>
      </c>
    </row>
    <row r="273" spans="1:37" ht="15" customHeight="1" x14ac:dyDescent="0.15">
      <c r="A273" s="109"/>
      <c r="B273" s="202"/>
      <c r="C273" s="108" t="s">
        <v>65</v>
      </c>
      <c r="D273" s="13">
        <v>597</v>
      </c>
      <c r="E273" s="13">
        <v>127</v>
      </c>
      <c r="F273" s="13">
        <v>44</v>
      </c>
      <c r="G273" s="13">
        <v>41</v>
      </c>
      <c r="H273" s="13">
        <v>95</v>
      </c>
      <c r="I273" s="13">
        <v>84</v>
      </c>
      <c r="J273" s="13">
        <v>84</v>
      </c>
      <c r="K273" s="13">
        <v>73</v>
      </c>
      <c r="L273" s="13">
        <v>42</v>
      </c>
      <c r="M273" s="13">
        <v>7</v>
      </c>
      <c r="N273" s="13">
        <v>473</v>
      </c>
      <c r="O273" s="13">
        <v>158</v>
      </c>
      <c r="P273" s="13">
        <v>44</v>
      </c>
      <c r="Q273" s="13">
        <v>38</v>
      </c>
      <c r="R273" s="13">
        <v>42</v>
      </c>
      <c r="S273" s="13">
        <v>3</v>
      </c>
      <c r="T273" s="13">
        <v>0</v>
      </c>
      <c r="U273" s="13">
        <v>188</v>
      </c>
      <c r="V273" s="13">
        <v>20</v>
      </c>
      <c r="W273" s="13">
        <v>4</v>
      </c>
      <c r="X273" s="13">
        <v>7</v>
      </c>
      <c r="Y273" s="13">
        <v>0</v>
      </c>
      <c r="Z273" s="13">
        <v>0</v>
      </c>
      <c r="AA273" s="13">
        <v>0</v>
      </c>
      <c r="AB273" s="13">
        <v>9</v>
      </c>
      <c r="AC273" s="13">
        <v>1.0909090909090908</v>
      </c>
      <c r="AD273" s="13">
        <v>20</v>
      </c>
      <c r="AE273" s="13">
        <v>13</v>
      </c>
      <c r="AF273" s="13">
        <v>0</v>
      </c>
      <c r="AG273" s="13">
        <v>1</v>
      </c>
      <c r="AH273" s="13">
        <v>0</v>
      </c>
      <c r="AI273" s="13">
        <v>0</v>
      </c>
      <c r="AJ273" s="13">
        <v>6</v>
      </c>
      <c r="AK273" s="13">
        <v>0.35714285714285715</v>
      </c>
    </row>
    <row r="274" spans="1:37" ht="15" customHeight="1" x14ac:dyDescent="0.15">
      <c r="A274" s="114" t="s">
        <v>733</v>
      </c>
      <c r="B274" s="17" t="s">
        <v>6</v>
      </c>
      <c r="C274" s="113" t="s">
        <v>16</v>
      </c>
      <c r="D274" s="13">
        <v>60597</v>
      </c>
      <c r="E274" s="13">
        <v>3713</v>
      </c>
      <c r="F274" s="13">
        <v>3766</v>
      </c>
      <c r="G274" s="13">
        <v>3082</v>
      </c>
      <c r="H274" s="13">
        <v>12393</v>
      </c>
      <c r="I274" s="13">
        <v>10615</v>
      </c>
      <c r="J274" s="13">
        <v>9392</v>
      </c>
      <c r="K274" s="13">
        <v>10197</v>
      </c>
      <c r="L274" s="13">
        <v>5980</v>
      </c>
      <c r="M274" s="13">
        <v>1459</v>
      </c>
      <c r="N274" s="13">
        <v>57537</v>
      </c>
      <c r="O274" s="13">
        <v>5363</v>
      </c>
      <c r="P274" s="13">
        <v>6519</v>
      </c>
      <c r="Q274" s="13">
        <v>15956</v>
      </c>
      <c r="R274" s="13">
        <v>11442</v>
      </c>
      <c r="S274" s="13">
        <v>4446</v>
      </c>
      <c r="T274" s="13">
        <v>1187</v>
      </c>
      <c r="U274" s="13">
        <v>12624</v>
      </c>
      <c r="V274" s="13">
        <v>1165</v>
      </c>
      <c r="W274" s="13">
        <v>77</v>
      </c>
      <c r="X274" s="13">
        <v>244</v>
      </c>
      <c r="Y274" s="13">
        <v>164</v>
      </c>
      <c r="Z274" s="13">
        <v>121</v>
      </c>
      <c r="AA274" s="13">
        <v>152</v>
      </c>
      <c r="AB274" s="13">
        <v>407</v>
      </c>
      <c r="AC274" s="13">
        <v>6.0079155672823221</v>
      </c>
      <c r="AD274" s="13">
        <v>1165</v>
      </c>
      <c r="AE274" s="13">
        <v>553</v>
      </c>
      <c r="AF274" s="13">
        <v>373</v>
      </c>
      <c r="AG274" s="13">
        <v>49</v>
      </c>
      <c r="AH274" s="13">
        <v>23</v>
      </c>
      <c r="AI274" s="13">
        <v>21</v>
      </c>
      <c r="AJ274" s="13">
        <v>146</v>
      </c>
      <c r="AK274" s="13">
        <v>1.2453385672227675</v>
      </c>
    </row>
    <row r="275" spans="1:37" ht="15" customHeight="1" x14ac:dyDescent="0.15">
      <c r="A275" s="111" t="s">
        <v>503</v>
      </c>
      <c r="B275" s="18" t="s">
        <v>7</v>
      </c>
      <c r="C275" s="112"/>
      <c r="D275" s="13"/>
      <c r="E275" s="13"/>
      <c r="F275" s="13"/>
      <c r="G275" s="13"/>
      <c r="H275" s="13"/>
      <c r="I275" s="13"/>
      <c r="J275" s="13"/>
      <c r="K275" s="13"/>
      <c r="L275" s="13"/>
      <c r="M275" s="13"/>
      <c r="N275" s="13"/>
      <c r="O275" s="13"/>
      <c r="P275" s="13"/>
      <c r="Q275" s="13"/>
      <c r="R275" s="13"/>
      <c r="S275" s="13"/>
      <c r="T275" s="13"/>
      <c r="U275" s="13"/>
      <c r="V275" s="13"/>
      <c r="W275" s="13"/>
      <c r="X275" s="13"/>
      <c r="Y275" s="13"/>
      <c r="Z275" s="13"/>
      <c r="AA275" s="13"/>
      <c r="AB275" s="13"/>
      <c r="AC275" s="13"/>
      <c r="AD275" s="13"/>
      <c r="AE275" s="13"/>
      <c r="AF275" s="13"/>
      <c r="AG275" s="13"/>
      <c r="AH275" s="13"/>
      <c r="AI275" s="13"/>
      <c r="AJ275" s="13"/>
      <c r="AK275" s="13"/>
    </row>
    <row r="276" spans="1:37" ht="15" customHeight="1" x14ac:dyDescent="0.15">
      <c r="A276" s="111"/>
      <c r="B276" s="18" t="s">
        <v>8</v>
      </c>
      <c r="C276" s="110" t="s">
        <v>504</v>
      </c>
      <c r="D276" s="13">
        <v>4752</v>
      </c>
      <c r="E276" s="13">
        <v>670</v>
      </c>
      <c r="F276" s="13">
        <v>305</v>
      </c>
      <c r="G276" s="13">
        <v>229</v>
      </c>
      <c r="H276" s="13">
        <v>688</v>
      </c>
      <c r="I276" s="13">
        <v>598</v>
      </c>
      <c r="J276" s="13">
        <v>535</v>
      </c>
      <c r="K276" s="13">
        <v>705</v>
      </c>
      <c r="L276" s="13">
        <v>501</v>
      </c>
      <c r="M276" s="13">
        <v>521</v>
      </c>
      <c r="N276" s="13">
        <v>4569</v>
      </c>
      <c r="O276" s="13">
        <v>621</v>
      </c>
      <c r="P276" s="13">
        <v>390</v>
      </c>
      <c r="Q276" s="13">
        <v>850</v>
      </c>
      <c r="R276" s="13">
        <v>640</v>
      </c>
      <c r="S276" s="13">
        <v>376</v>
      </c>
      <c r="T276" s="13">
        <v>96</v>
      </c>
      <c r="U276" s="13">
        <v>1596</v>
      </c>
      <c r="V276" s="13">
        <v>98</v>
      </c>
      <c r="W276" s="13">
        <v>9</v>
      </c>
      <c r="X276" s="13">
        <v>29</v>
      </c>
      <c r="Y276" s="13">
        <v>14</v>
      </c>
      <c r="Z276" s="13">
        <v>11</v>
      </c>
      <c r="AA276" s="13">
        <v>9</v>
      </c>
      <c r="AB276" s="13">
        <v>26</v>
      </c>
      <c r="AC276" s="13">
        <v>4.7638888888888893</v>
      </c>
      <c r="AD276" s="13">
        <v>98</v>
      </c>
      <c r="AE276" s="13">
        <v>42</v>
      </c>
      <c r="AF276" s="13">
        <v>32</v>
      </c>
      <c r="AG276" s="13">
        <v>4</v>
      </c>
      <c r="AH276" s="13">
        <v>4</v>
      </c>
      <c r="AI276" s="13">
        <v>1</v>
      </c>
      <c r="AJ276" s="13">
        <v>15</v>
      </c>
      <c r="AK276" s="13">
        <v>1.4337349397590362</v>
      </c>
    </row>
    <row r="277" spans="1:37" ht="15" customHeight="1" x14ac:dyDescent="0.15">
      <c r="A277" s="111"/>
      <c r="B277" s="18" t="s">
        <v>9</v>
      </c>
      <c r="C277" s="110" t="s">
        <v>505</v>
      </c>
      <c r="D277" s="13">
        <v>5442</v>
      </c>
      <c r="E277" s="13">
        <v>1126</v>
      </c>
      <c r="F277" s="13">
        <v>403</v>
      </c>
      <c r="G277" s="13">
        <v>309</v>
      </c>
      <c r="H277" s="13">
        <v>916</v>
      </c>
      <c r="I277" s="13">
        <v>738</v>
      </c>
      <c r="J277" s="13">
        <v>690</v>
      </c>
      <c r="K277" s="13">
        <v>727</v>
      </c>
      <c r="L277" s="13">
        <v>481</v>
      </c>
      <c r="M277" s="13">
        <v>52</v>
      </c>
      <c r="N277" s="13">
        <v>5040</v>
      </c>
      <c r="O277" s="13">
        <v>825</v>
      </c>
      <c r="P277" s="13">
        <v>499</v>
      </c>
      <c r="Q277" s="13">
        <v>1012</v>
      </c>
      <c r="R277" s="13">
        <v>742</v>
      </c>
      <c r="S277" s="13">
        <v>366</v>
      </c>
      <c r="T277" s="13">
        <v>115</v>
      </c>
      <c r="U277" s="13">
        <v>1481</v>
      </c>
      <c r="V277" s="13">
        <v>101</v>
      </c>
      <c r="W277" s="13">
        <v>10</v>
      </c>
      <c r="X277" s="13">
        <v>27</v>
      </c>
      <c r="Y277" s="13">
        <v>18</v>
      </c>
      <c r="Z277" s="13">
        <v>12</v>
      </c>
      <c r="AA277" s="13">
        <v>6</v>
      </c>
      <c r="AB277" s="13">
        <v>28</v>
      </c>
      <c r="AC277" s="13">
        <v>4.493150684931507</v>
      </c>
      <c r="AD277" s="13">
        <v>101</v>
      </c>
      <c r="AE277" s="13">
        <v>47</v>
      </c>
      <c r="AF277" s="13">
        <v>35</v>
      </c>
      <c r="AG277" s="13">
        <v>4</v>
      </c>
      <c r="AH277" s="13">
        <v>2</v>
      </c>
      <c r="AI277" s="13">
        <v>0</v>
      </c>
      <c r="AJ277" s="13">
        <v>13</v>
      </c>
      <c r="AK277" s="13">
        <v>0.98863636363636365</v>
      </c>
    </row>
    <row r="278" spans="1:37" ht="15" customHeight="1" x14ac:dyDescent="0.15">
      <c r="A278" s="111"/>
      <c r="B278" s="18"/>
      <c r="C278" s="110" t="s">
        <v>506</v>
      </c>
      <c r="D278" s="13">
        <v>13010</v>
      </c>
      <c r="E278" s="13">
        <v>979</v>
      </c>
      <c r="F278" s="13">
        <v>899</v>
      </c>
      <c r="G278" s="13">
        <v>686</v>
      </c>
      <c r="H278" s="13">
        <v>2586</v>
      </c>
      <c r="I278" s="13">
        <v>2248</v>
      </c>
      <c r="J278" s="13">
        <v>1984</v>
      </c>
      <c r="K278" s="13">
        <v>2189</v>
      </c>
      <c r="L278" s="13">
        <v>1302</v>
      </c>
      <c r="M278" s="13">
        <v>137</v>
      </c>
      <c r="N278" s="13">
        <v>12389</v>
      </c>
      <c r="O278" s="13">
        <v>1590</v>
      </c>
      <c r="P278" s="13">
        <v>1389</v>
      </c>
      <c r="Q278" s="13">
        <v>3138</v>
      </c>
      <c r="R278" s="13">
        <v>2563</v>
      </c>
      <c r="S278" s="13">
        <v>1100</v>
      </c>
      <c r="T278" s="13">
        <v>360</v>
      </c>
      <c r="U278" s="13">
        <v>2249</v>
      </c>
      <c r="V278" s="13">
        <v>247</v>
      </c>
      <c r="W278" s="13">
        <v>17</v>
      </c>
      <c r="X278" s="13">
        <v>59</v>
      </c>
      <c r="Y278" s="13">
        <v>32</v>
      </c>
      <c r="Z278" s="13">
        <v>25</v>
      </c>
      <c r="AA278" s="13">
        <v>28</v>
      </c>
      <c r="AB278" s="13">
        <v>86</v>
      </c>
      <c r="AC278" s="13">
        <v>5.8695652173913047</v>
      </c>
      <c r="AD278" s="13">
        <v>247</v>
      </c>
      <c r="AE278" s="13">
        <v>123</v>
      </c>
      <c r="AF278" s="13">
        <v>66</v>
      </c>
      <c r="AG278" s="13">
        <v>10</v>
      </c>
      <c r="AH278" s="13">
        <v>4</v>
      </c>
      <c r="AI278" s="13">
        <v>7</v>
      </c>
      <c r="AJ278" s="13">
        <v>37</v>
      </c>
      <c r="AK278" s="13">
        <v>1.3333333333333333</v>
      </c>
    </row>
    <row r="279" spans="1:37" ht="15" customHeight="1" x14ac:dyDescent="0.15">
      <c r="A279" s="111"/>
      <c r="B279" s="18"/>
      <c r="C279" s="110" t="s">
        <v>507</v>
      </c>
      <c r="D279" s="13">
        <v>10741</v>
      </c>
      <c r="E279" s="13">
        <v>348</v>
      </c>
      <c r="F279" s="13">
        <v>666</v>
      </c>
      <c r="G279" s="13">
        <v>591</v>
      </c>
      <c r="H279" s="13">
        <v>2315</v>
      </c>
      <c r="I279" s="13">
        <v>1884</v>
      </c>
      <c r="J279" s="13">
        <v>1617</v>
      </c>
      <c r="K279" s="13">
        <v>1819</v>
      </c>
      <c r="L279" s="13">
        <v>1091</v>
      </c>
      <c r="M279" s="13">
        <v>410</v>
      </c>
      <c r="N279" s="13">
        <v>9549</v>
      </c>
      <c r="O279" s="13">
        <v>731</v>
      </c>
      <c r="P279" s="13">
        <v>1149</v>
      </c>
      <c r="Q279" s="13">
        <v>2715</v>
      </c>
      <c r="R279" s="13">
        <v>1994</v>
      </c>
      <c r="S279" s="13">
        <v>832</v>
      </c>
      <c r="T279" s="13">
        <v>180</v>
      </c>
      <c r="U279" s="13">
        <v>1948</v>
      </c>
      <c r="V279" s="13">
        <v>210</v>
      </c>
      <c r="W279" s="13">
        <v>16</v>
      </c>
      <c r="X279" s="13">
        <v>37</v>
      </c>
      <c r="Y279" s="13">
        <v>27</v>
      </c>
      <c r="Z279" s="13">
        <v>20</v>
      </c>
      <c r="AA279" s="13">
        <v>31</v>
      </c>
      <c r="AB279" s="13">
        <v>79</v>
      </c>
      <c r="AC279" s="13">
        <v>6.1679389312977095</v>
      </c>
      <c r="AD279" s="13">
        <v>210</v>
      </c>
      <c r="AE279" s="13">
        <v>92</v>
      </c>
      <c r="AF279" s="13">
        <v>69</v>
      </c>
      <c r="AG279" s="13">
        <v>10</v>
      </c>
      <c r="AH279" s="13">
        <v>6</v>
      </c>
      <c r="AI279" s="13">
        <v>3</v>
      </c>
      <c r="AJ279" s="13">
        <v>30</v>
      </c>
      <c r="AK279" s="13">
        <v>1.3666666666666667</v>
      </c>
    </row>
    <row r="280" spans="1:37" ht="15" customHeight="1" x14ac:dyDescent="0.15">
      <c r="A280" s="111"/>
      <c r="B280" s="18"/>
      <c r="C280" s="110" t="s">
        <v>508</v>
      </c>
      <c r="D280" s="13">
        <v>15491</v>
      </c>
      <c r="E280" s="13">
        <v>486</v>
      </c>
      <c r="F280" s="13">
        <v>991</v>
      </c>
      <c r="G280" s="13">
        <v>822</v>
      </c>
      <c r="H280" s="13">
        <v>3535</v>
      </c>
      <c r="I280" s="13">
        <v>2854</v>
      </c>
      <c r="J280" s="13">
        <v>2486</v>
      </c>
      <c r="K280" s="13">
        <v>2668</v>
      </c>
      <c r="L280" s="13">
        <v>1460</v>
      </c>
      <c r="M280" s="13">
        <v>189</v>
      </c>
      <c r="N280" s="13">
        <v>15334</v>
      </c>
      <c r="O280" s="13">
        <v>933</v>
      </c>
      <c r="P280" s="13">
        <v>1723</v>
      </c>
      <c r="Q280" s="13">
        <v>4486</v>
      </c>
      <c r="R280" s="13">
        <v>2868</v>
      </c>
      <c r="S280" s="13">
        <v>988</v>
      </c>
      <c r="T280" s="13">
        <v>236</v>
      </c>
      <c r="U280" s="13">
        <v>4100</v>
      </c>
      <c r="V280" s="13">
        <v>262</v>
      </c>
      <c r="W280" s="13">
        <v>8</v>
      </c>
      <c r="X280" s="13">
        <v>42</v>
      </c>
      <c r="Y280" s="13">
        <v>39</v>
      </c>
      <c r="Z280" s="13">
        <v>32</v>
      </c>
      <c r="AA280" s="13">
        <v>55</v>
      </c>
      <c r="AB280" s="13">
        <v>86</v>
      </c>
      <c r="AC280" s="13">
        <v>8.107954545454545</v>
      </c>
      <c r="AD280" s="13">
        <v>262</v>
      </c>
      <c r="AE280" s="13">
        <v>119</v>
      </c>
      <c r="AF280" s="13">
        <v>95</v>
      </c>
      <c r="AG280" s="13">
        <v>12</v>
      </c>
      <c r="AH280" s="13">
        <v>7</v>
      </c>
      <c r="AI280" s="13">
        <v>8</v>
      </c>
      <c r="AJ280" s="13">
        <v>21</v>
      </c>
      <c r="AK280" s="13">
        <v>1.4771784232365146</v>
      </c>
    </row>
    <row r="281" spans="1:37" ht="15" customHeight="1" x14ac:dyDescent="0.15">
      <c r="A281" s="111"/>
      <c r="B281" s="18"/>
      <c r="C281" s="110" t="s">
        <v>10</v>
      </c>
      <c r="D281" s="13">
        <v>10870</v>
      </c>
      <c r="E281" s="13">
        <v>58</v>
      </c>
      <c r="F281" s="13">
        <v>483</v>
      </c>
      <c r="G281" s="13">
        <v>413</v>
      </c>
      <c r="H281" s="13">
        <v>2300</v>
      </c>
      <c r="I281" s="13">
        <v>2251</v>
      </c>
      <c r="J281" s="13">
        <v>2044</v>
      </c>
      <c r="K281" s="13">
        <v>2041</v>
      </c>
      <c r="L281" s="13">
        <v>1130</v>
      </c>
      <c r="M281" s="13">
        <v>150</v>
      </c>
      <c r="N281" s="13">
        <v>10499</v>
      </c>
      <c r="O281" s="13">
        <v>629</v>
      </c>
      <c r="P281" s="13">
        <v>1351</v>
      </c>
      <c r="Q281" s="13">
        <v>3714</v>
      </c>
      <c r="R281" s="13">
        <v>2626</v>
      </c>
      <c r="S281" s="13">
        <v>783</v>
      </c>
      <c r="T281" s="13">
        <v>200</v>
      </c>
      <c r="U281" s="13">
        <v>1196</v>
      </c>
      <c r="V281" s="13">
        <v>240</v>
      </c>
      <c r="W281" s="13">
        <v>16</v>
      </c>
      <c r="X281" s="13">
        <v>48</v>
      </c>
      <c r="Y281" s="13">
        <v>34</v>
      </c>
      <c r="Z281" s="13">
        <v>21</v>
      </c>
      <c r="AA281" s="13">
        <v>23</v>
      </c>
      <c r="AB281" s="13">
        <v>98</v>
      </c>
      <c r="AC281" s="13">
        <v>4.929577464788732</v>
      </c>
      <c r="AD281" s="13">
        <v>240</v>
      </c>
      <c r="AE281" s="13">
        <v>127</v>
      </c>
      <c r="AF281" s="13">
        <v>75</v>
      </c>
      <c r="AG281" s="13">
        <v>9</v>
      </c>
      <c r="AH281" s="13">
        <v>0</v>
      </c>
      <c r="AI281" s="13">
        <v>2</v>
      </c>
      <c r="AJ281" s="13">
        <v>27</v>
      </c>
      <c r="AK281" s="13">
        <v>0.84507042253521125</v>
      </c>
    </row>
    <row r="282" spans="1:37" ht="15" customHeight="1" x14ac:dyDescent="0.15">
      <c r="A282" s="111"/>
      <c r="B282" s="19"/>
      <c r="C282" s="108" t="s">
        <v>66</v>
      </c>
      <c r="D282" s="13">
        <v>291</v>
      </c>
      <c r="E282" s="13">
        <v>46</v>
      </c>
      <c r="F282" s="13">
        <v>19</v>
      </c>
      <c r="G282" s="13">
        <v>32</v>
      </c>
      <c r="H282" s="13">
        <v>53</v>
      </c>
      <c r="I282" s="13">
        <v>42</v>
      </c>
      <c r="J282" s="13">
        <v>36</v>
      </c>
      <c r="K282" s="13">
        <v>48</v>
      </c>
      <c r="L282" s="13">
        <v>15</v>
      </c>
      <c r="M282" s="13">
        <v>0</v>
      </c>
      <c r="N282" s="13">
        <v>157</v>
      </c>
      <c r="O282" s="13">
        <v>34</v>
      </c>
      <c r="P282" s="13">
        <v>18</v>
      </c>
      <c r="Q282" s="13">
        <v>41</v>
      </c>
      <c r="R282" s="13">
        <v>9</v>
      </c>
      <c r="S282" s="13">
        <v>1</v>
      </c>
      <c r="T282" s="13">
        <v>0</v>
      </c>
      <c r="U282" s="13">
        <v>54</v>
      </c>
      <c r="V282" s="13">
        <v>7</v>
      </c>
      <c r="W282" s="13">
        <v>1</v>
      </c>
      <c r="X282" s="13">
        <v>2</v>
      </c>
      <c r="Y282" s="13">
        <v>0</v>
      </c>
      <c r="Z282" s="13">
        <v>0</v>
      </c>
      <c r="AA282" s="13">
        <v>0</v>
      </c>
      <c r="AB282" s="13">
        <v>4</v>
      </c>
      <c r="AC282" s="13">
        <v>1</v>
      </c>
      <c r="AD282" s="13">
        <v>7</v>
      </c>
      <c r="AE282" s="13">
        <v>3</v>
      </c>
      <c r="AF282" s="13">
        <v>1</v>
      </c>
      <c r="AG282" s="13">
        <v>0</v>
      </c>
      <c r="AH282" s="13">
        <v>0</v>
      </c>
      <c r="AI282" s="13">
        <v>0</v>
      </c>
      <c r="AJ282" s="13">
        <v>3</v>
      </c>
      <c r="AK282" s="13">
        <v>0.25</v>
      </c>
    </row>
    <row r="283" spans="1:37" ht="15" customHeight="1" x14ac:dyDescent="0.15">
      <c r="A283" s="111"/>
      <c r="B283" s="11" t="s">
        <v>2</v>
      </c>
      <c r="C283" s="113" t="s">
        <v>16</v>
      </c>
      <c r="D283" s="13">
        <v>21421</v>
      </c>
      <c r="E283" s="13">
        <v>1220</v>
      </c>
      <c r="F283" s="13">
        <v>496</v>
      </c>
      <c r="G283" s="13">
        <v>601</v>
      </c>
      <c r="H283" s="13">
        <v>3377</v>
      </c>
      <c r="I283" s="13">
        <v>4013</v>
      </c>
      <c r="J283" s="13">
        <v>3949</v>
      </c>
      <c r="K283" s="13">
        <v>4335</v>
      </c>
      <c r="L283" s="13">
        <v>3236</v>
      </c>
      <c r="M283" s="13">
        <v>194</v>
      </c>
      <c r="N283" s="13">
        <v>19079</v>
      </c>
      <c r="O283" s="13">
        <v>2031</v>
      </c>
      <c r="P283" s="13">
        <v>1926</v>
      </c>
      <c r="Q283" s="13">
        <v>3904</v>
      </c>
      <c r="R283" s="13">
        <v>3517</v>
      </c>
      <c r="S283" s="13">
        <v>1616</v>
      </c>
      <c r="T283" s="13">
        <v>490</v>
      </c>
      <c r="U283" s="13">
        <v>5595</v>
      </c>
      <c r="V283" s="13">
        <v>835</v>
      </c>
      <c r="W283" s="13">
        <v>187</v>
      </c>
      <c r="X283" s="13">
        <v>222</v>
      </c>
      <c r="Y283" s="13">
        <v>57</v>
      </c>
      <c r="Z283" s="13">
        <v>39</v>
      </c>
      <c r="AA283" s="13">
        <v>44</v>
      </c>
      <c r="AB283" s="13">
        <v>286</v>
      </c>
      <c r="AC283" s="13">
        <v>3.1147540983606556</v>
      </c>
      <c r="AD283" s="13">
        <v>835</v>
      </c>
      <c r="AE283" s="13">
        <v>526</v>
      </c>
      <c r="AF283" s="13">
        <v>107</v>
      </c>
      <c r="AG283" s="13">
        <v>15</v>
      </c>
      <c r="AH283" s="13">
        <v>8</v>
      </c>
      <c r="AI283" s="13">
        <v>19</v>
      </c>
      <c r="AJ283" s="13">
        <v>160</v>
      </c>
      <c r="AK283" s="13">
        <v>0.89629629629629626</v>
      </c>
    </row>
    <row r="284" spans="1:37" ht="15" customHeight="1" x14ac:dyDescent="0.15">
      <c r="A284" s="111"/>
      <c r="B284" s="11" t="s">
        <v>3</v>
      </c>
      <c r="C284" s="112"/>
      <c r="D284" s="13"/>
      <c r="E284" s="13"/>
      <c r="F284" s="13"/>
      <c r="G284" s="13"/>
      <c r="H284" s="13"/>
      <c r="I284" s="13"/>
      <c r="J284" s="13"/>
      <c r="K284" s="13"/>
      <c r="L284" s="13"/>
      <c r="M284" s="13"/>
      <c r="N284" s="13"/>
      <c r="O284" s="13"/>
      <c r="P284" s="13"/>
      <c r="Q284" s="13"/>
      <c r="R284" s="13"/>
      <c r="S284" s="13"/>
      <c r="T284" s="13"/>
      <c r="U284" s="13"/>
      <c r="V284" s="13"/>
      <c r="W284" s="13"/>
      <c r="X284" s="13"/>
      <c r="Y284" s="13"/>
      <c r="Z284" s="13"/>
      <c r="AA284" s="13"/>
      <c r="AB284" s="13"/>
      <c r="AC284" s="13"/>
      <c r="AD284" s="13"/>
      <c r="AE284" s="13"/>
      <c r="AF284" s="13"/>
      <c r="AG284" s="13"/>
      <c r="AH284" s="13"/>
      <c r="AI284" s="13"/>
      <c r="AJ284" s="13"/>
      <c r="AK284" s="13"/>
    </row>
    <row r="285" spans="1:37" ht="15" customHeight="1" x14ac:dyDescent="0.15">
      <c r="A285" s="111"/>
      <c r="B285" s="11" t="s">
        <v>4</v>
      </c>
      <c r="C285" s="110" t="s">
        <v>504</v>
      </c>
      <c r="D285" s="13">
        <v>2045</v>
      </c>
      <c r="E285" s="13">
        <v>291</v>
      </c>
      <c r="F285" s="13">
        <v>67</v>
      </c>
      <c r="G285" s="13">
        <v>86</v>
      </c>
      <c r="H285" s="13">
        <v>319</v>
      </c>
      <c r="I285" s="13">
        <v>320</v>
      </c>
      <c r="J285" s="13">
        <v>317</v>
      </c>
      <c r="K285" s="13">
        <v>357</v>
      </c>
      <c r="L285" s="13">
        <v>278</v>
      </c>
      <c r="M285" s="13">
        <v>10</v>
      </c>
      <c r="N285" s="13">
        <v>1550</v>
      </c>
      <c r="O285" s="13">
        <v>273</v>
      </c>
      <c r="P285" s="13">
        <v>142</v>
      </c>
      <c r="Q285" s="13">
        <v>211</v>
      </c>
      <c r="R285" s="13">
        <v>213</v>
      </c>
      <c r="S285" s="13">
        <v>90</v>
      </c>
      <c r="T285" s="13">
        <v>25</v>
      </c>
      <c r="U285" s="13">
        <v>596</v>
      </c>
      <c r="V285" s="13">
        <v>83</v>
      </c>
      <c r="W285" s="13">
        <v>25</v>
      </c>
      <c r="X285" s="13">
        <v>18</v>
      </c>
      <c r="Y285" s="13">
        <v>2</v>
      </c>
      <c r="Z285" s="13">
        <v>3</v>
      </c>
      <c r="AA285" s="13">
        <v>2</v>
      </c>
      <c r="AB285" s="13">
        <v>33</v>
      </c>
      <c r="AC285" s="13">
        <v>2</v>
      </c>
      <c r="AD285" s="13">
        <v>83</v>
      </c>
      <c r="AE285" s="13">
        <v>55</v>
      </c>
      <c r="AF285" s="13">
        <v>7</v>
      </c>
      <c r="AG285" s="13">
        <v>4</v>
      </c>
      <c r="AH285" s="13">
        <v>0</v>
      </c>
      <c r="AI285" s="13">
        <v>0</v>
      </c>
      <c r="AJ285" s="13">
        <v>17</v>
      </c>
      <c r="AK285" s="13">
        <v>0.42424242424242425</v>
      </c>
    </row>
    <row r="286" spans="1:37" ht="15" customHeight="1" x14ac:dyDescent="0.15">
      <c r="A286" s="111"/>
      <c r="B286" s="11"/>
      <c r="C286" s="110" t="s">
        <v>505</v>
      </c>
      <c r="D286" s="13">
        <v>1851</v>
      </c>
      <c r="E286" s="13">
        <v>34</v>
      </c>
      <c r="F286" s="13">
        <v>54</v>
      </c>
      <c r="G286" s="13">
        <v>59</v>
      </c>
      <c r="H286" s="13">
        <v>320</v>
      </c>
      <c r="I286" s="13">
        <v>376</v>
      </c>
      <c r="J286" s="13">
        <v>336</v>
      </c>
      <c r="K286" s="13">
        <v>361</v>
      </c>
      <c r="L286" s="13">
        <v>286</v>
      </c>
      <c r="M286" s="13">
        <v>25</v>
      </c>
      <c r="N286" s="13">
        <v>1617</v>
      </c>
      <c r="O286" s="13">
        <v>179</v>
      </c>
      <c r="P286" s="13">
        <v>164</v>
      </c>
      <c r="Q286" s="13">
        <v>306</v>
      </c>
      <c r="R286" s="13">
        <v>276</v>
      </c>
      <c r="S286" s="13">
        <v>180</v>
      </c>
      <c r="T286" s="13">
        <v>39</v>
      </c>
      <c r="U286" s="13">
        <v>473</v>
      </c>
      <c r="V286" s="13">
        <v>77</v>
      </c>
      <c r="W286" s="13">
        <v>20</v>
      </c>
      <c r="X286" s="13">
        <v>21</v>
      </c>
      <c r="Y286" s="13">
        <v>4</v>
      </c>
      <c r="Z286" s="13">
        <v>3</v>
      </c>
      <c r="AA286" s="13">
        <v>4</v>
      </c>
      <c r="AB286" s="13">
        <v>25</v>
      </c>
      <c r="AC286" s="13">
        <v>2.9038461538461537</v>
      </c>
      <c r="AD286" s="13">
        <v>77</v>
      </c>
      <c r="AE286" s="13">
        <v>46</v>
      </c>
      <c r="AF286" s="13">
        <v>5</v>
      </c>
      <c r="AG286" s="13">
        <v>3</v>
      </c>
      <c r="AH286" s="13">
        <v>1</v>
      </c>
      <c r="AI286" s="13">
        <v>0</v>
      </c>
      <c r="AJ286" s="13">
        <v>22</v>
      </c>
      <c r="AK286" s="13">
        <v>0.58181818181818179</v>
      </c>
    </row>
    <row r="287" spans="1:37" ht="15" customHeight="1" x14ac:dyDescent="0.15">
      <c r="A287" s="111"/>
      <c r="B287" s="11"/>
      <c r="C287" s="110" t="s">
        <v>506</v>
      </c>
      <c r="D287" s="13">
        <v>5192</v>
      </c>
      <c r="E287" s="13">
        <v>657</v>
      </c>
      <c r="F287" s="13">
        <v>147</v>
      </c>
      <c r="G287" s="13">
        <v>189</v>
      </c>
      <c r="H287" s="13">
        <v>797</v>
      </c>
      <c r="I287" s="13">
        <v>852</v>
      </c>
      <c r="J287" s="13">
        <v>873</v>
      </c>
      <c r="K287" s="13">
        <v>931</v>
      </c>
      <c r="L287" s="13">
        <v>727</v>
      </c>
      <c r="M287" s="13">
        <v>19</v>
      </c>
      <c r="N287" s="13">
        <v>4915</v>
      </c>
      <c r="O287" s="13">
        <v>965</v>
      </c>
      <c r="P287" s="13">
        <v>529</v>
      </c>
      <c r="Q287" s="13">
        <v>977</v>
      </c>
      <c r="R287" s="13">
        <v>697</v>
      </c>
      <c r="S287" s="13">
        <v>338</v>
      </c>
      <c r="T287" s="13">
        <v>108</v>
      </c>
      <c r="U287" s="13">
        <v>1301</v>
      </c>
      <c r="V287" s="13">
        <v>170</v>
      </c>
      <c r="W287" s="13">
        <v>27</v>
      </c>
      <c r="X287" s="13">
        <v>39</v>
      </c>
      <c r="Y287" s="13">
        <v>18</v>
      </c>
      <c r="Z287" s="13">
        <v>10</v>
      </c>
      <c r="AA287" s="13">
        <v>15</v>
      </c>
      <c r="AB287" s="13">
        <v>61</v>
      </c>
      <c r="AC287" s="13">
        <v>4.5321100917431192</v>
      </c>
      <c r="AD287" s="13">
        <v>170</v>
      </c>
      <c r="AE287" s="13">
        <v>93</v>
      </c>
      <c r="AF287" s="13">
        <v>28</v>
      </c>
      <c r="AG287" s="13">
        <v>2</v>
      </c>
      <c r="AH287" s="13">
        <v>4</v>
      </c>
      <c r="AI287" s="13">
        <v>7</v>
      </c>
      <c r="AJ287" s="13">
        <v>36</v>
      </c>
      <c r="AK287" s="13">
        <v>1.6343283582089552</v>
      </c>
    </row>
    <row r="288" spans="1:37" ht="15" customHeight="1" x14ac:dyDescent="0.15">
      <c r="A288" s="111"/>
      <c r="B288" s="11"/>
      <c r="C288" s="110" t="s">
        <v>507</v>
      </c>
      <c r="D288" s="13">
        <v>3793</v>
      </c>
      <c r="E288" s="13">
        <v>108</v>
      </c>
      <c r="F288" s="13">
        <v>120</v>
      </c>
      <c r="G288" s="13">
        <v>117</v>
      </c>
      <c r="H288" s="13">
        <v>628</v>
      </c>
      <c r="I288" s="13">
        <v>757</v>
      </c>
      <c r="J288" s="13">
        <v>666</v>
      </c>
      <c r="K288" s="13">
        <v>804</v>
      </c>
      <c r="L288" s="13">
        <v>565</v>
      </c>
      <c r="M288" s="13">
        <v>28</v>
      </c>
      <c r="N288" s="13">
        <v>3343</v>
      </c>
      <c r="O288" s="13">
        <v>225</v>
      </c>
      <c r="P288" s="13">
        <v>357</v>
      </c>
      <c r="Q288" s="13">
        <v>698</v>
      </c>
      <c r="R288" s="13">
        <v>640</v>
      </c>
      <c r="S288" s="13">
        <v>334</v>
      </c>
      <c r="T288" s="13">
        <v>102</v>
      </c>
      <c r="U288" s="13">
        <v>987</v>
      </c>
      <c r="V288" s="13">
        <v>130</v>
      </c>
      <c r="W288" s="13">
        <v>29</v>
      </c>
      <c r="X288" s="13">
        <v>48</v>
      </c>
      <c r="Y288" s="13">
        <v>7</v>
      </c>
      <c r="Z288" s="13">
        <v>3</v>
      </c>
      <c r="AA288" s="13">
        <v>8</v>
      </c>
      <c r="AB288" s="13">
        <v>35</v>
      </c>
      <c r="AC288" s="13">
        <v>3.2736842105263158</v>
      </c>
      <c r="AD288" s="13">
        <v>130</v>
      </c>
      <c r="AE288" s="13">
        <v>86</v>
      </c>
      <c r="AF288" s="13">
        <v>14</v>
      </c>
      <c r="AG288" s="13">
        <v>1</v>
      </c>
      <c r="AH288" s="13">
        <v>2</v>
      </c>
      <c r="AI288" s="13">
        <v>5</v>
      </c>
      <c r="AJ288" s="13">
        <v>22</v>
      </c>
      <c r="AK288" s="13">
        <v>1.0185185185185186</v>
      </c>
    </row>
    <row r="289" spans="1:37" ht="15" customHeight="1" x14ac:dyDescent="0.15">
      <c r="A289" s="111"/>
      <c r="B289" s="11"/>
      <c r="C289" s="110" t="s">
        <v>508</v>
      </c>
      <c r="D289" s="13">
        <v>3009</v>
      </c>
      <c r="E289" s="13">
        <v>50</v>
      </c>
      <c r="F289" s="13">
        <v>63</v>
      </c>
      <c r="G289" s="13">
        <v>71</v>
      </c>
      <c r="H289" s="13">
        <v>544</v>
      </c>
      <c r="I289" s="13">
        <v>601</v>
      </c>
      <c r="J289" s="13">
        <v>590</v>
      </c>
      <c r="K289" s="13">
        <v>649</v>
      </c>
      <c r="L289" s="13">
        <v>420</v>
      </c>
      <c r="M289" s="13">
        <v>21</v>
      </c>
      <c r="N289" s="13">
        <v>2729</v>
      </c>
      <c r="O289" s="13">
        <v>113</v>
      </c>
      <c r="P289" s="13">
        <v>285</v>
      </c>
      <c r="Q289" s="13">
        <v>652</v>
      </c>
      <c r="R289" s="13">
        <v>463</v>
      </c>
      <c r="S289" s="13">
        <v>122</v>
      </c>
      <c r="T289" s="13">
        <v>57</v>
      </c>
      <c r="U289" s="13">
        <v>1037</v>
      </c>
      <c r="V289" s="13">
        <v>83</v>
      </c>
      <c r="W289" s="13">
        <v>14</v>
      </c>
      <c r="X289" s="13">
        <v>14</v>
      </c>
      <c r="Y289" s="13">
        <v>8</v>
      </c>
      <c r="Z289" s="13">
        <v>8</v>
      </c>
      <c r="AA289" s="13">
        <v>5</v>
      </c>
      <c r="AB289" s="13">
        <v>34</v>
      </c>
      <c r="AC289" s="13">
        <v>4.2244897959183669</v>
      </c>
      <c r="AD289" s="13">
        <v>83</v>
      </c>
      <c r="AE289" s="13">
        <v>50</v>
      </c>
      <c r="AF289" s="13">
        <v>16</v>
      </c>
      <c r="AG289" s="13">
        <v>2</v>
      </c>
      <c r="AH289" s="13">
        <v>0</v>
      </c>
      <c r="AI289" s="13">
        <v>2</v>
      </c>
      <c r="AJ289" s="13">
        <v>13</v>
      </c>
      <c r="AK289" s="13">
        <v>1.0428571428571429</v>
      </c>
    </row>
    <row r="290" spans="1:37" ht="15" customHeight="1" x14ac:dyDescent="0.15">
      <c r="A290" s="111"/>
      <c r="B290" s="11"/>
      <c r="C290" s="110" t="s">
        <v>10</v>
      </c>
      <c r="D290" s="13">
        <v>5480</v>
      </c>
      <c r="E290" s="13">
        <v>78</v>
      </c>
      <c r="F290" s="13">
        <v>43</v>
      </c>
      <c r="G290" s="13">
        <v>76</v>
      </c>
      <c r="H290" s="13">
        <v>757</v>
      </c>
      <c r="I290" s="13">
        <v>1095</v>
      </c>
      <c r="J290" s="13">
        <v>1162</v>
      </c>
      <c r="K290" s="13">
        <v>1223</v>
      </c>
      <c r="L290" s="13">
        <v>955</v>
      </c>
      <c r="M290" s="13">
        <v>91</v>
      </c>
      <c r="N290" s="13">
        <v>4874</v>
      </c>
      <c r="O290" s="13">
        <v>276</v>
      </c>
      <c r="P290" s="13">
        <v>449</v>
      </c>
      <c r="Q290" s="13">
        <v>1060</v>
      </c>
      <c r="R290" s="13">
        <v>1228</v>
      </c>
      <c r="S290" s="13">
        <v>552</v>
      </c>
      <c r="T290" s="13">
        <v>159</v>
      </c>
      <c r="U290" s="13">
        <v>1150</v>
      </c>
      <c r="V290" s="13">
        <v>286</v>
      </c>
      <c r="W290" s="13">
        <v>71</v>
      </c>
      <c r="X290" s="13">
        <v>82</v>
      </c>
      <c r="Y290" s="13">
        <v>18</v>
      </c>
      <c r="Z290" s="13">
        <v>12</v>
      </c>
      <c r="AA290" s="13">
        <v>10</v>
      </c>
      <c r="AB290" s="13">
        <v>93</v>
      </c>
      <c r="AC290" s="13">
        <v>2.3160621761658029</v>
      </c>
      <c r="AD290" s="13">
        <v>286</v>
      </c>
      <c r="AE290" s="13">
        <v>193</v>
      </c>
      <c r="AF290" s="13">
        <v>36</v>
      </c>
      <c r="AG290" s="13">
        <v>3</v>
      </c>
      <c r="AH290" s="13">
        <v>1</v>
      </c>
      <c r="AI290" s="13">
        <v>5</v>
      </c>
      <c r="AJ290" s="13">
        <v>48</v>
      </c>
      <c r="AK290" s="13">
        <v>0.59243697478991597</v>
      </c>
    </row>
    <row r="291" spans="1:37" ht="15" customHeight="1" x14ac:dyDescent="0.15">
      <c r="A291" s="111"/>
      <c r="B291" s="11"/>
      <c r="C291" s="108" t="s">
        <v>66</v>
      </c>
      <c r="D291" s="13">
        <v>51</v>
      </c>
      <c r="E291" s="13">
        <v>2</v>
      </c>
      <c r="F291" s="13">
        <v>2</v>
      </c>
      <c r="G291" s="13">
        <v>3</v>
      </c>
      <c r="H291" s="13">
        <v>12</v>
      </c>
      <c r="I291" s="13">
        <v>12</v>
      </c>
      <c r="J291" s="13">
        <v>5</v>
      </c>
      <c r="K291" s="13">
        <v>10</v>
      </c>
      <c r="L291" s="13">
        <v>5</v>
      </c>
      <c r="M291" s="13">
        <v>0</v>
      </c>
      <c r="N291" s="13">
        <v>51</v>
      </c>
      <c r="O291" s="13">
        <v>0</v>
      </c>
      <c r="P291" s="13">
        <v>0</v>
      </c>
      <c r="Q291" s="13">
        <v>0</v>
      </c>
      <c r="R291" s="13">
        <v>0</v>
      </c>
      <c r="S291" s="13">
        <v>0</v>
      </c>
      <c r="T291" s="13">
        <v>0</v>
      </c>
      <c r="U291" s="13">
        <v>51</v>
      </c>
      <c r="V291" s="13">
        <v>6</v>
      </c>
      <c r="W291" s="13">
        <v>1</v>
      </c>
      <c r="X291" s="13">
        <v>0</v>
      </c>
      <c r="Y291" s="13">
        <v>0</v>
      </c>
      <c r="Z291" s="13">
        <v>0</v>
      </c>
      <c r="AA291" s="13">
        <v>0</v>
      </c>
      <c r="AB291" s="13">
        <v>5</v>
      </c>
      <c r="AC291" s="13">
        <v>0</v>
      </c>
      <c r="AD291" s="13">
        <v>6</v>
      </c>
      <c r="AE291" s="13">
        <v>3</v>
      </c>
      <c r="AF291" s="13">
        <v>1</v>
      </c>
      <c r="AG291" s="13">
        <v>0</v>
      </c>
      <c r="AH291" s="13">
        <v>0</v>
      </c>
      <c r="AI291" s="13">
        <v>0</v>
      </c>
      <c r="AJ291" s="13">
        <v>2</v>
      </c>
      <c r="AK291" s="13">
        <v>0.5</v>
      </c>
    </row>
    <row r="292" spans="1:37" ht="15" customHeight="1" x14ac:dyDescent="0.15">
      <c r="A292" s="111"/>
      <c r="B292" s="204" t="s">
        <v>5</v>
      </c>
      <c r="C292" s="113" t="s">
        <v>16</v>
      </c>
      <c r="D292" s="13">
        <v>31010</v>
      </c>
      <c r="E292" s="13">
        <v>4843</v>
      </c>
      <c r="F292" s="13">
        <v>1717</v>
      </c>
      <c r="G292" s="13">
        <v>1955</v>
      </c>
      <c r="H292" s="13">
        <v>6242</v>
      </c>
      <c r="I292" s="13">
        <v>5541</v>
      </c>
      <c r="J292" s="13">
        <v>4120</v>
      </c>
      <c r="K292" s="13">
        <v>3557</v>
      </c>
      <c r="L292" s="13">
        <v>2079</v>
      </c>
      <c r="M292" s="13">
        <v>956</v>
      </c>
      <c r="N292" s="13">
        <v>28521</v>
      </c>
      <c r="O292" s="13">
        <v>5282</v>
      </c>
      <c r="P292" s="13">
        <v>3416</v>
      </c>
      <c r="Q292" s="13">
        <v>4948</v>
      </c>
      <c r="R292" s="13">
        <v>2961</v>
      </c>
      <c r="S292" s="13">
        <v>987</v>
      </c>
      <c r="T292" s="13">
        <v>315</v>
      </c>
      <c r="U292" s="13">
        <v>10612</v>
      </c>
      <c r="V292" s="13">
        <v>955</v>
      </c>
      <c r="W292" s="13">
        <v>266</v>
      </c>
      <c r="X292" s="13">
        <v>263</v>
      </c>
      <c r="Y292" s="13">
        <v>84</v>
      </c>
      <c r="Z292" s="13">
        <v>30</v>
      </c>
      <c r="AA292" s="13">
        <v>27</v>
      </c>
      <c r="AB292" s="13">
        <v>285</v>
      </c>
      <c r="AC292" s="13">
        <v>2.1761194029850746</v>
      </c>
      <c r="AD292" s="13">
        <v>955</v>
      </c>
      <c r="AE292" s="13">
        <v>731</v>
      </c>
      <c r="AF292" s="13">
        <v>87</v>
      </c>
      <c r="AG292" s="13">
        <v>11</v>
      </c>
      <c r="AH292" s="13">
        <v>3</v>
      </c>
      <c r="AI292" s="13">
        <v>7</v>
      </c>
      <c r="AJ292" s="13">
        <v>116</v>
      </c>
      <c r="AK292" s="13">
        <v>0.35041716328963052</v>
      </c>
    </row>
    <row r="293" spans="1:37" ht="15" customHeight="1" x14ac:dyDescent="0.15">
      <c r="A293" s="111"/>
      <c r="B293" s="205"/>
      <c r="C293" s="112"/>
      <c r="D293" s="13"/>
      <c r="E293" s="13"/>
      <c r="F293" s="13"/>
      <c r="G293" s="13"/>
      <c r="H293" s="13"/>
      <c r="I293" s="13"/>
      <c r="J293" s="13"/>
      <c r="K293" s="13"/>
      <c r="L293" s="13"/>
      <c r="M293" s="13"/>
      <c r="N293" s="13"/>
      <c r="O293" s="13"/>
      <c r="P293" s="13"/>
      <c r="Q293" s="13"/>
      <c r="R293" s="13"/>
      <c r="S293" s="13"/>
      <c r="T293" s="13"/>
      <c r="U293" s="13"/>
      <c r="V293" s="13"/>
      <c r="W293" s="13"/>
      <c r="X293" s="13"/>
      <c r="Y293" s="13"/>
      <c r="Z293" s="13"/>
      <c r="AA293" s="13"/>
      <c r="AB293" s="13"/>
      <c r="AC293" s="13"/>
      <c r="AD293" s="13"/>
      <c r="AE293" s="13"/>
      <c r="AF293" s="13"/>
      <c r="AG293" s="13"/>
      <c r="AH293" s="13"/>
      <c r="AI293" s="13"/>
      <c r="AJ293" s="13"/>
      <c r="AK293" s="13"/>
    </row>
    <row r="294" spans="1:37" ht="15" customHeight="1" x14ac:dyDescent="0.15">
      <c r="A294" s="111"/>
      <c r="B294" s="205"/>
      <c r="C294" s="110" t="s">
        <v>504</v>
      </c>
      <c r="D294" s="13">
        <v>3051</v>
      </c>
      <c r="E294" s="13">
        <v>688</v>
      </c>
      <c r="F294" s="13">
        <v>249</v>
      </c>
      <c r="G294" s="13">
        <v>286</v>
      </c>
      <c r="H294" s="13">
        <v>538</v>
      </c>
      <c r="I294" s="13">
        <v>440</v>
      </c>
      <c r="J294" s="13">
        <v>289</v>
      </c>
      <c r="K294" s="13">
        <v>282</v>
      </c>
      <c r="L294" s="13">
        <v>216</v>
      </c>
      <c r="M294" s="13">
        <v>63</v>
      </c>
      <c r="N294" s="13">
        <v>2797</v>
      </c>
      <c r="O294" s="13">
        <v>760</v>
      </c>
      <c r="P294" s="13">
        <v>244</v>
      </c>
      <c r="Q294" s="13">
        <v>369</v>
      </c>
      <c r="R294" s="13">
        <v>210</v>
      </c>
      <c r="S294" s="13">
        <v>67</v>
      </c>
      <c r="T294" s="13">
        <v>33</v>
      </c>
      <c r="U294" s="13">
        <v>1114</v>
      </c>
      <c r="V294" s="13">
        <v>116</v>
      </c>
      <c r="W294" s="13">
        <v>47</v>
      </c>
      <c r="X294" s="13">
        <v>26</v>
      </c>
      <c r="Y294" s="13">
        <v>4</v>
      </c>
      <c r="Z294" s="13">
        <v>2</v>
      </c>
      <c r="AA294" s="13">
        <v>5</v>
      </c>
      <c r="AB294" s="13">
        <v>32</v>
      </c>
      <c r="AC294" s="13">
        <v>1.6666666666666667</v>
      </c>
      <c r="AD294" s="13">
        <v>116</v>
      </c>
      <c r="AE294" s="13">
        <v>91</v>
      </c>
      <c r="AF294" s="13">
        <v>9</v>
      </c>
      <c r="AG294" s="13">
        <v>0</v>
      </c>
      <c r="AH294" s="13">
        <v>0</v>
      </c>
      <c r="AI294" s="13">
        <v>0</v>
      </c>
      <c r="AJ294" s="13">
        <v>16</v>
      </c>
      <c r="AK294" s="13">
        <v>0.14000000000000001</v>
      </c>
    </row>
    <row r="295" spans="1:37" ht="15" customHeight="1" x14ac:dyDescent="0.15">
      <c r="A295" s="111"/>
      <c r="B295" s="205"/>
      <c r="C295" s="110" t="s">
        <v>505</v>
      </c>
      <c r="D295" s="13">
        <v>2837</v>
      </c>
      <c r="E295" s="13">
        <v>306</v>
      </c>
      <c r="F295" s="13">
        <v>215</v>
      </c>
      <c r="G295" s="13">
        <v>235</v>
      </c>
      <c r="H295" s="13">
        <v>616</v>
      </c>
      <c r="I295" s="13">
        <v>516</v>
      </c>
      <c r="J295" s="13">
        <v>334</v>
      </c>
      <c r="K295" s="13">
        <v>339</v>
      </c>
      <c r="L295" s="13">
        <v>214</v>
      </c>
      <c r="M295" s="13">
        <v>62</v>
      </c>
      <c r="N295" s="13">
        <v>2596</v>
      </c>
      <c r="O295" s="13">
        <v>568</v>
      </c>
      <c r="P295" s="13">
        <v>264</v>
      </c>
      <c r="Q295" s="13">
        <v>399</v>
      </c>
      <c r="R295" s="13">
        <v>245</v>
      </c>
      <c r="S295" s="13">
        <v>107</v>
      </c>
      <c r="T295" s="13">
        <v>33</v>
      </c>
      <c r="U295" s="13">
        <v>980</v>
      </c>
      <c r="V295" s="13">
        <v>103</v>
      </c>
      <c r="W295" s="13">
        <v>33</v>
      </c>
      <c r="X295" s="13">
        <v>25</v>
      </c>
      <c r="Y295" s="13">
        <v>11</v>
      </c>
      <c r="Z295" s="13">
        <v>4</v>
      </c>
      <c r="AA295" s="13">
        <v>5</v>
      </c>
      <c r="AB295" s="13">
        <v>25</v>
      </c>
      <c r="AC295" s="13">
        <v>2.7820512820512819</v>
      </c>
      <c r="AD295" s="13">
        <v>103</v>
      </c>
      <c r="AE295" s="13">
        <v>76</v>
      </c>
      <c r="AF295" s="13">
        <v>10</v>
      </c>
      <c r="AG295" s="13">
        <v>1</v>
      </c>
      <c r="AH295" s="13">
        <v>1</v>
      </c>
      <c r="AI295" s="13">
        <v>2</v>
      </c>
      <c r="AJ295" s="13">
        <v>13</v>
      </c>
      <c r="AK295" s="13">
        <v>0.61111111111111116</v>
      </c>
    </row>
    <row r="296" spans="1:37" ht="15" customHeight="1" x14ac:dyDescent="0.15">
      <c r="A296" s="111"/>
      <c r="B296" s="205"/>
      <c r="C296" s="110" t="s">
        <v>506</v>
      </c>
      <c r="D296" s="13">
        <v>7133</v>
      </c>
      <c r="E296" s="13">
        <v>1069</v>
      </c>
      <c r="F296" s="13">
        <v>471</v>
      </c>
      <c r="G296" s="13">
        <v>539</v>
      </c>
      <c r="H296" s="13">
        <v>1559</v>
      </c>
      <c r="I296" s="13">
        <v>1252</v>
      </c>
      <c r="J296" s="13">
        <v>972</v>
      </c>
      <c r="K296" s="13">
        <v>779</v>
      </c>
      <c r="L296" s="13">
        <v>394</v>
      </c>
      <c r="M296" s="13">
        <v>98</v>
      </c>
      <c r="N296" s="13">
        <v>6510</v>
      </c>
      <c r="O296" s="13">
        <v>1493</v>
      </c>
      <c r="P296" s="13">
        <v>829</v>
      </c>
      <c r="Q296" s="13">
        <v>1024</v>
      </c>
      <c r="R296" s="13">
        <v>547</v>
      </c>
      <c r="S296" s="13">
        <v>190</v>
      </c>
      <c r="T296" s="13">
        <v>41</v>
      </c>
      <c r="U296" s="13">
        <v>2386</v>
      </c>
      <c r="V296" s="13">
        <v>211</v>
      </c>
      <c r="W296" s="13">
        <v>72</v>
      </c>
      <c r="X296" s="13">
        <v>55</v>
      </c>
      <c r="Y296" s="13">
        <v>16</v>
      </c>
      <c r="Z296" s="13">
        <v>3</v>
      </c>
      <c r="AA296" s="13">
        <v>5</v>
      </c>
      <c r="AB296" s="13">
        <v>60</v>
      </c>
      <c r="AC296" s="13">
        <v>1.6754966887417218</v>
      </c>
      <c r="AD296" s="13">
        <v>211</v>
      </c>
      <c r="AE296" s="13">
        <v>168</v>
      </c>
      <c r="AF296" s="13">
        <v>22</v>
      </c>
      <c r="AG296" s="13">
        <v>1</v>
      </c>
      <c r="AH296" s="13">
        <v>1</v>
      </c>
      <c r="AI296" s="13">
        <v>1</v>
      </c>
      <c r="AJ296" s="13">
        <v>18</v>
      </c>
      <c r="AK296" s="13">
        <v>0.27461139896373055</v>
      </c>
    </row>
    <row r="297" spans="1:37" ht="15" customHeight="1" x14ac:dyDescent="0.15">
      <c r="A297" s="111"/>
      <c r="B297" s="200"/>
      <c r="C297" s="110" t="s">
        <v>507</v>
      </c>
      <c r="D297" s="13">
        <v>5313</v>
      </c>
      <c r="E297" s="13">
        <v>665</v>
      </c>
      <c r="F297" s="13">
        <v>283</v>
      </c>
      <c r="G297" s="13">
        <v>300</v>
      </c>
      <c r="H297" s="13">
        <v>1095</v>
      </c>
      <c r="I297" s="13">
        <v>1016</v>
      </c>
      <c r="J297" s="13">
        <v>740</v>
      </c>
      <c r="K297" s="13">
        <v>589</v>
      </c>
      <c r="L297" s="13">
        <v>349</v>
      </c>
      <c r="M297" s="13">
        <v>276</v>
      </c>
      <c r="N297" s="13">
        <v>4723</v>
      </c>
      <c r="O297" s="13">
        <v>872</v>
      </c>
      <c r="P297" s="13">
        <v>651</v>
      </c>
      <c r="Q297" s="13">
        <v>827</v>
      </c>
      <c r="R297" s="13">
        <v>464</v>
      </c>
      <c r="S297" s="13">
        <v>174</v>
      </c>
      <c r="T297" s="13">
        <v>60</v>
      </c>
      <c r="U297" s="13">
        <v>1675</v>
      </c>
      <c r="V297" s="13">
        <v>151</v>
      </c>
      <c r="W297" s="13">
        <v>34</v>
      </c>
      <c r="X297" s="13">
        <v>47</v>
      </c>
      <c r="Y297" s="13">
        <v>16</v>
      </c>
      <c r="Z297" s="13">
        <v>4</v>
      </c>
      <c r="AA297" s="13">
        <v>4</v>
      </c>
      <c r="AB297" s="13">
        <v>46</v>
      </c>
      <c r="AC297" s="13">
        <v>2.2952380952380951</v>
      </c>
      <c r="AD297" s="13">
        <v>151</v>
      </c>
      <c r="AE297" s="13">
        <v>115</v>
      </c>
      <c r="AF297" s="13">
        <v>13</v>
      </c>
      <c r="AG297" s="13">
        <v>3</v>
      </c>
      <c r="AH297" s="13">
        <v>1</v>
      </c>
      <c r="AI297" s="13">
        <v>2</v>
      </c>
      <c r="AJ297" s="13">
        <v>17</v>
      </c>
      <c r="AK297" s="13">
        <v>0.53731343283582089</v>
      </c>
    </row>
    <row r="298" spans="1:37" ht="15" customHeight="1" x14ac:dyDescent="0.15">
      <c r="A298" s="111"/>
      <c r="B298" s="200"/>
      <c r="C298" s="110" t="s">
        <v>508</v>
      </c>
      <c r="D298" s="13">
        <v>6107</v>
      </c>
      <c r="E298" s="13">
        <v>1150</v>
      </c>
      <c r="F298" s="13">
        <v>254</v>
      </c>
      <c r="G298" s="13">
        <v>290</v>
      </c>
      <c r="H298" s="13">
        <v>1113</v>
      </c>
      <c r="I298" s="13">
        <v>1075</v>
      </c>
      <c r="J298" s="13">
        <v>751</v>
      </c>
      <c r="K298" s="13">
        <v>685</v>
      </c>
      <c r="L298" s="13">
        <v>429</v>
      </c>
      <c r="M298" s="13">
        <v>360</v>
      </c>
      <c r="N298" s="13">
        <v>5926</v>
      </c>
      <c r="O298" s="13">
        <v>753</v>
      </c>
      <c r="P298" s="13">
        <v>740</v>
      </c>
      <c r="Q298" s="13">
        <v>1094</v>
      </c>
      <c r="R298" s="13">
        <v>625</v>
      </c>
      <c r="S298" s="13">
        <v>191</v>
      </c>
      <c r="T298" s="13">
        <v>47</v>
      </c>
      <c r="U298" s="13">
        <v>2476</v>
      </c>
      <c r="V298" s="13">
        <v>138</v>
      </c>
      <c r="W298" s="13">
        <v>21</v>
      </c>
      <c r="X298" s="13">
        <v>45</v>
      </c>
      <c r="Y298" s="13">
        <v>17</v>
      </c>
      <c r="Z298" s="13">
        <v>6</v>
      </c>
      <c r="AA298" s="13">
        <v>6</v>
      </c>
      <c r="AB298" s="13">
        <v>43</v>
      </c>
      <c r="AC298" s="13">
        <v>3.1894736842105265</v>
      </c>
      <c r="AD298" s="13">
        <v>138</v>
      </c>
      <c r="AE298" s="13">
        <v>102</v>
      </c>
      <c r="AF298" s="13">
        <v>14</v>
      </c>
      <c r="AG298" s="13">
        <v>2</v>
      </c>
      <c r="AH298" s="13">
        <v>0</v>
      </c>
      <c r="AI298" s="13">
        <v>2</v>
      </c>
      <c r="AJ298" s="13">
        <v>18</v>
      </c>
      <c r="AK298" s="13">
        <v>0.46666666666666667</v>
      </c>
    </row>
    <row r="299" spans="1:37" ht="15" customHeight="1" x14ac:dyDescent="0.15">
      <c r="A299" s="111"/>
      <c r="B299" s="200"/>
      <c r="C299" s="110" t="s">
        <v>10</v>
      </c>
      <c r="D299" s="13">
        <v>5972</v>
      </c>
      <c r="E299" s="13">
        <v>838</v>
      </c>
      <c r="F299" s="13">
        <v>201</v>
      </c>
      <c r="G299" s="13">
        <v>264</v>
      </c>
      <c r="H299" s="13">
        <v>1226</v>
      </c>
      <c r="I299" s="13">
        <v>1158</v>
      </c>
      <c r="J299" s="13">
        <v>950</v>
      </c>
      <c r="K299" s="13">
        <v>810</v>
      </c>
      <c r="L299" s="13">
        <v>435</v>
      </c>
      <c r="M299" s="13">
        <v>90</v>
      </c>
      <c r="N299" s="13">
        <v>5496</v>
      </c>
      <c r="O299" s="13">
        <v>678</v>
      </c>
      <c r="P299" s="13">
        <v>644</v>
      </c>
      <c r="Q299" s="13">
        <v>1197</v>
      </c>
      <c r="R299" s="13">
        <v>828</v>
      </c>
      <c r="S299" s="13">
        <v>255</v>
      </c>
      <c r="T299" s="13">
        <v>101</v>
      </c>
      <c r="U299" s="13">
        <v>1793</v>
      </c>
      <c r="V299" s="13">
        <v>215</v>
      </c>
      <c r="W299" s="13">
        <v>54</v>
      </c>
      <c r="X299" s="13">
        <v>58</v>
      </c>
      <c r="Y299" s="13">
        <v>20</v>
      </c>
      <c r="Z299" s="13">
        <v>11</v>
      </c>
      <c r="AA299" s="13">
        <v>2</v>
      </c>
      <c r="AB299" s="13">
        <v>70</v>
      </c>
      <c r="AC299" s="13">
        <v>2.0137931034482759</v>
      </c>
      <c r="AD299" s="13">
        <v>215</v>
      </c>
      <c r="AE299" s="13">
        <v>165</v>
      </c>
      <c r="AF299" s="13">
        <v>19</v>
      </c>
      <c r="AG299" s="13">
        <v>3</v>
      </c>
      <c r="AH299" s="13">
        <v>0</v>
      </c>
      <c r="AI299" s="13">
        <v>0</v>
      </c>
      <c r="AJ299" s="13">
        <v>28</v>
      </c>
      <c r="AK299" s="13">
        <v>0.20855614973262032</v>
      </c>
    </row>
    <row r="300" spans="1:37" ht="15" customHeight="1" x14ac:dyDescent="0.15">
      <c r="A300" s="109"/>
      <c r="B300" s="202"/>
      <c r="C300" s="108" t="s">
        <v>66</v>
      </c>
      <c r="D300" s="13">
        <v>597</v>
      </c>
      <c r="E300" s="13">
        <v>127</v>
      </c>
      <c r="F300" s="13">
        <v>44</v>
      </c>
      <c r="G300" s="13">
        <v>41</v>
      </c>
      <c r="H300" s="13">
        <v>95</v>
      </c>
      <c r="I300" s="13">
        <v>84</v>
      </c>
      <c r="J300" s="13">
        <v>84</v>
      </c>
      <c r="K300" s="13">
        <v>73</v>
      </c>
      <c r="L300" s="13">
        <v>42</v>
      </c>
      <c r="M300" s="13">
        <v>7</v>
      </c>
      <c r="N300" s="13">
        <v>473</v>
      </c>
      <c r="O300" s="13">
        <v>158</v>
      </c>
      <c r="P300" s="13">
        <v>44</v>
      </c>
      <c r="Q300" s="13">
        <v>38</v>
      </c>
      <c r="R300" s="13">
        <v>42</v>
      </c>
      <c r="S300" s="13">
        <v>3</v>
      </c>
      <c r="T300" s="13">
        <v>0</v>
      </c>
      <c r="U300" s="13">
        <v>188</v>
      </c>
      <c r="V300" s="13">
        <v>21</v>
      </c>
      <c r="W300" s="13">
        <v>5</v>
      </c>
      <c r="X300" s="13">
        <v>7</v>
      </c>
      <c r="Y300" s="13">
        <v>0</v>
      </c>
      <c r="Z300" s="13">
        <v>0</v>
      </c>
      <c r="AA300" s="13">
        <v>0</v>
      </c>
      <c r="AB300" s="13">
        <v>9</v>
      </c>
      <c r="AC300" s="13">
        <v>1</v>
      </c>
      <c r="AD300" s="13">
        <v>21</v>
      </c>
      <c r="AE300" s="13">
        <v>14</v>
      </c>
      <c r="AF300" s="13">
        <v>0</v>
      </c>
      <c r="AG300" s="13">
        <v>1</v>
      </c>
      <c r="AH300" s="13">
        <v>0</v>
      </c>
      <c r="AI300" s="13">
        <v>0</v>
      </c>
      <c r="AJ300" s="13">
        <v>6</v>
      </c>
      <c r="AK300" s="13">
        <v>0.33333333333333331</v>
      </c>
    </row>
    <row r="301" spans="1:37" ht="15" customHeight="1" x14ac:dyDescent="0.15">
      <c r="A301" s="114" t="s">
        <v>129</v>
      </c>
      <c r="B301" s="17" t="s">
        <v>6</v>
      </c>
      <c r="C301" s="113" t="s">
        <v>16</v>
      </c>
      <c r="D301" s="1">
        <v>60597</v>
      </c>
      <c r="E301" s="1">
        <v>3713</v>
      </c>
      <c r="F301" s="1">
        <v>3766</v>
      </c>
      <c r="G301" s="1">
        <v>3082</v>
      </c>
      <c r="H301" s="1">
        <v>12393</v>
      </c>
      <c r="I301" s="1">
        <v>10615</v>
      </c>
      <c r="J301" s="1">
        <v>9392</v>
      </c>
      <c r="K301" s="1">
        <v>10197</v>
      </c>
      <c r="L301" s="1">
        <v>5980</v>
      </c>
      <c r="M301" s="1">
        <v>1459</v>
      </c>
      <c r="N301" s="1">
        <v>57537</v>
      </c>
      <c r="O301" s="1">
        <v>5363</v>
      </c>
      <c r="P301" s="1">
        <v>6519</v>
      </c>
      <c r="Q301" s="1">
        <v>15956</v>
      </c>
      <c r="R301" s="1">
        <v>11442</v>
      </c>
      <c r="S301" s="1">
        <v>4446</v>
      </c>
      <c r="T301" s="1">
        <v>1187</v>
      </c>
      <c r="U301" s="1">
        <v>12624</v>
      </c>
      <c r="V301" s="1">
        <v>1165</v>
      </c>
      <c r="W301" s="1">
        <v>77</v>
      </c>
      <c r="X301" s="1">
        <v>244</v>
      </c>
      <c r="Y301" s="1">
        <v>164</v>
      </c>
      <c r="Z301" s="1">
        <v>121</v>
      </c>
      <c r="AA301" s="1">
        <v>152</v>
      </c>
      <c r="AB301" s="1">
        <v>407</v>
      </c>
      <c r="AC301" s="1">
        <v>6.0079155672823221</v>
      </c>
      <c r="AD301" s="1">
        <v>1165</v>
      </c>
      <c r="AE301" s="1">
        <v>553</v>
      </c>
      <c r="AF301" s="1">
        <v>373</v>
      </c>
      <c r="AG301" s="1">
        <v>49</v>
      </c>
      <c r="AH301" s="1">
        <v>23</v>
      </c>
      <c r="AI301" s="1">
        <v>21</v>
      </c>
      <c r="AJ301" s="1">
        <v>146</v>
      </c>
      <c r="AK301" s="1">
        <v>1.2453385672227675</v>
      </c>
    </row>
    <row r="302" spans="1:37" ht="15" customHeight="1" x14ac:dyDescent="0.15">
      <c r="A302" s="111"/>
      <c r="B302" s="18" t="s">
        <v>7</v>
      </c>
      <c r="C302" s="112"/>
    </row>
    <row r="303" spans="1:37" ht="15" customHeight="1" x14ac:dyDescent="0.15">
      <c r="A303" s="111"/>
      <c r="B303" s="18" t="s">
        <v>8</v>
      </c>
      <c r="C303" s="110" t="s">
        <v>93</v>
      </c>
      <c r="D303" s="1">
        <v>27196</v>
      </c>
      <c r="E303" s="1">
        <v>1432</v>
      </c>
      <c r="F303" s="1">
        <v>1757</v>
      </c>
      <c r="G303" s="1">
        <v>1404</v>
      </c>
      <c r="H303" s="1">
        <v>5461</v>
      </c>
      <c r="I303" s="1">
        <v>4713</v>
      </c>
      <c r="J303" s="1">
        <v>4158</v>
      </c>
      <c r="K303" s="1">
        <v>4621</v>
      </c>
      <c r="L303" s="1">
        <v>2741</v>
      </c>
      <c r="M303" s="1">
        <v>909</v>
      </c>
      <c r="N303" s="1">
        <v>25817</v>
      </c>
      <c r="O303" s="1">
        <v>2482</v>
      </c>
      <c r="P303" s="1">
        <v>2879</v>
      </c>
      <c r="Q303" s="1">
        <v>7047</v>
      </c>
      <c r="R303" s="1">
        <v>4855</v>
      </c>
      <c r="S303" s="1">
        <v>2073</v>
      </c>
      <c r="T303" s="1">
        <v>567</v>
      </c>
      <c r="U303" s="1">
        <v>5914</v>
      </c>
      <c r="V303" s="1">
        <v>492</v>
      </c>
      <c r="W303" s="1">
        <v>30</v>
      </c>
      <c r="X303" s="1">
        <v>89</v>
      </c>
      <c r="Y303" s="1">
        <v>72</v>
      </c>
      <c r="Z303" s="1">
        <v>55</v>
      </c>
      <c r="AA303" s="1">
        <v>72</v>
      </c>
      <c r="AB303" s="1">
        <v>174</v>
      </c>
      <c r="AC303" s="1">
        <v>6.8427672955974845</v>
      </c>
      <c r="AD303" s="1">
        <v>492</v>
      </c>
      <c r="AE303" s="1">
        <v>205</v>
      </c>
      <c r="AF303" s="1">
        <v>168</v>
      </c>
      <c r="AG303" s="1">
        <v>17</v>
      </c>
      <c r="AH303" s="1">
        <v>16</v>
      </c>
      <c r="AI303" s="1">
        <v>11</v>
      </c>
      <c r="AJ303" s="1">
        <v>75</v>
      </c>
      <c r="AK303" s="1">
        <v>1.5323741007194245</v>
      </c>
    </row>
    <row r="304" spans="1:37" ht="15" customHeight="1" x14ac:dyDescent="0.15">
      <c r="A304" s="111"/>
      <c r="B304" s="18" t="s">
        <v>9</v>
      </c>
      <c r="C304" s="110" t="s">
        <v>94</v>
      </c>
      <c r="D304" s="1">
        <v>8958</v>
      </c>
      <c r="E304" s="1">
        <v>224</v>
      </c>
      <c r="F304" s="1">
        <v>525</v>
      </c>
      <c r="G304" s="1">
        <v>468</v>
      </c>
      <c r="H304" s="1">
        <v>1939</v>
      </c>
      <c r="I304" s="1">
        <v>1570</v>
      </c>
      <c r="J304" s="1">
        <v>1522</v>
      </c>
      <c r="K304" s="1">
        <v>1652</v>
      </c>
      <c r="L304" s="1">
        <v>937</v>
      </c>
      <c r="M304" s="1">
        <v>121</v>
      </c>
      <c r="N304" s="1">
        <v>8515</v>
      </c>
      <c r="O304" s="1">
        <v>564</v>
      </c>
      <c r="P304" s="1">
        <v>1038</v>
      </c>
      <c r="Q304" s="1">
        <v>2521</v>
      </c>
      <c r="R304" s="1">
        <v>1849</v>
      </c>
      <c r="S304" s="1">
        <v>726</v>
      </c>
      <c r="T304" s="1">
        <v>142</v>
      </c>
      <c r="U304" s="1">
        <v>1675</v>
      </c>
      <c r="V304" s="1">
        <v>194</v>
      </c>
      <c r="W304" s="1">
        <v>12</v>
      </c>
      <c r="X304" s="1">
        <v>47</v>
      </c>
      <c r="Y304" s="1">
        <v>21</v>
      </c>
      <c r="Z304" s="1">
        <v>22</v>
      </c>
      <c r="AA304" s="1">
        <v>24</v>
      </c>
      <c r="AB304" s="1">
        <v>68</v>
      </c>
      <c r="AC304" s="1">
        <v>5.2777777777777777</v>
      </c>
      <c r="AD304" s="1">
        <v>194</v>
      </c>
      <c r="AE304" s="1">
        <v>87</v>
      </c>
      <c r="AF304" s="1">
        <v>67</v>
      </c>
      <c r="AG304" s="1">
        <v>13</v>
      </c>
      <c r="AH304" s="1">
        <v>0</v>
      </c>
      <c r="AI304" s="1">
        <v>3</v>
      </c>
      <c r="AJ304" s="1">
        <v>24</v>
      </c>
      <c r="AK304" s="1">
        <v>1.1882352941176471</v>
      </c>
    </row>
    <row r="305" spans="1:37" ht="15" customHeight="1" x14ac:dyDescent="0.15">
      <c r="A305" s="111"/>
      <c r="B305" s="18"/>
      <c r="C305" s="110" t="s">
        <v>95</v>
      </c>
      <c r="D305" s="1">
        <v>22033</v>
      </c>
      <c r="E305" s="1">
        <v>1609</v>
      </c>
      <c r="F305" s="1">
        <v>1377</v>
      </c>
      <c r="G305" s="1">
        <v>1119</v>
      </c>
      <c r="H305" s="1">
        <v>4557</v>
      </c>
      <c r="I305" s="1">
        <v>3941</v>
      </c>
      <c r="J305" s="1">
        <v>3341</v>
      </c>
      <c r="K305" s="1">
        <v>3566</v>
      </c>
      <c r="L305" s="1">
        <v>2103</v>
      </c>
      <c r="M305" s="1">
        <v>420</v>
      </c>
      <c r="N305" s="1">
        <v>20973</v>
      </c>
      <c r="O305" s="1">
        <v>1798</v>
      </c>
      <c r="P305" s="1">
        <v>2372</v>
      </c>
      <c r="Q305" s="1">
        <v>5844</v>
      </c>
      <c r="R305" s="1">
        <v>4328</v>
      </c>
      <c r="S305" s="1">
        <v>1534</v>
      </c>
      <c r="T305" s="1">
        <v>448</v>
      </c>
      <c r="U305" s="1">
        <v>4649</v>
      </c>
      <c r="V305" s="1">
        <v>433</v>
      </c>
      <c r="W305" s="1">
        <v>28</v>
      </c>
      <c r="X305" s="1">
        <v>92</v>
      </c>
      <c r="Y305" s="1">
        <v>68</v>
      </c>
      <c r="Z305" s="1">
        <v>41</v>
      </c>
      <c r="AA305" s="1">
        <v>55</v>
      </c>
      <c r="AB305" s="1">
        <v>149</v>
      </c>
      <c r="AC305" s="1">
        <v>5.753521126760563</v>
      </c>
      <c r="AD305" s="1">
        <v>433</v>
      </c>
      <c r="AE305" s="1">
        <v>228</v>
      </c>
      <c r="AF305" s="1">
        <v>130</v>
      </c>
      <c r="AG305" s="1">
        <v>17</v>
      </c>
      <c r="AH305" s="1">
        <v>7</v>
      </c>
      <c r="AI305" s="1">
        <v>7</v>
      </c>
      <c r="AJ305" s="1">
        <v>44</v>
      </c>
      <c r="AK305" s="1">
        <v>1.0411311053984575</v>
      </c>
    </row>
    <row r="306" spans="1:37" ht="15" customHeight="1" x14ac:dyDescent="0.15">
      <c r="A306" s="111"/>
      <c r="B306" s="19"/>
      <c r="C306" s="108" t="s">
        <v>96</v>
      </c>
      <c r="D306" s="1">
        <v>2410</v>
      </c>
      <c r="E306" s="1">
        <v>448</v>
      </c>
      <c r="F306" s="1">
        <v>107</v>
      </c>
      <c r="G306" s="1">
        <v>91</v>
      </c>
      <c r="H306" s="1">
        <v>436</v>
      </c>
      <c r="I306" s="1">
        <v>391</v>
      </c>
      <c r="J306" s="1">
        <v>371</v>
      </c>
      <c r="K306" s="1">
        <v>358</v>
      </c>
      <c r="L306" s="1">
        <v>199</v>
      </c>
      <c r="M306" s="1">
        <v>9</v>
      </c>
      <c r="N306" s="1">
        <v>2232</v>
      </c>
      <c r="O306" s="1">
        <v>519</v>
      </c>
      <c r="P306" s="1">
        <v>230</v>
      </c>
      <c r="Q306" s="1">
        <v>544</v>
      </c>
      <c r="R306" s="1">
        <v>410</v>
      </c>
      <c r="S306" s="1">
        <v>113</v>
      </c>
      <c r="T306" s="1">
        <v>30</v>
      </c>
      <c r="U306" s="1">
        <v>386</v>
      </c>
      <c r="V306" s="1">
        <v>46</v>
      </c>
      <c r="W306" s="1">
        <v>7</v>
      </c>
      <c r="X306" s="1">
        <v>16</v>
      </c>
      <c r="Y306" s="1">
        <v>3</v>
      </c>
      <c r="Z306" s="1">
        <v>3</v>
      </c>
      <c r="AA306" s="1">
        <v>1</v>
      </c>
      <c r="AB306" s="1">
        <v>16</v>
      </c>
      <c r="AC306" s="1">
        <v>2.6333333333333333</v>
      </c>
      <c r="AD306" s="1">
        <v>46</v>
      </c>
      <c r="AE306" s="1">
        <v>33</v>
      </c>
      <c r="AF306" s="1">
        <v>8</v>
      </c>
      <c r="AG306" s="1">
        <v>2</v>
      </c>
      <c r="AH306" s="1">
        <v>0</v>
      </c>
      <c r="AI306" s="1">
        <v>0</v>
      </c>
      <c r="AJ306" s="1">
        <v>3</v>
      </c>
      <c r="AK306" s="1">
        <v>0.53488372093023251</v>
      </c>
    </row>
    <row r="307" spans="1:37" ht="15" customHeight="1" x14ac:dyDescent="0.15">
      <c r="A307" s="111"/>
      <c r="B307" s="11" t="s">
        <v>2</v>
      </c>
      <c r="C307" s="113" t="s">
        <v>16</v>
      </c>
      <c r="D307" s="1">
        <v>21421</v>
      </c>
      <c r="E307" s="1">
        <v>1220</v>
      </c>
      <c r="F307" s="1">
        <v>496</v>
      </c>
      <c r="G307" s="1">
        <v>601</v>
      </c>
      <c r="H307" s="1">
        <v>3377</v>
      </c>
      <c r="I307" s="1">
        <v>4013</v>
      </c>
      <c r="J307" s="1">
        <v>3949</v>
      </c>
      <c r="K307" s="1">
        <v>4335</v>
      </c>
      <c r="L307" s="1">
        <v>3236</v>
      </c>
      <c r="M307" s="1">
        <v>194</v>
      </c>
      <c r="N307" s="1">
        <v>19079</v>
      </c>
      <c r="O307" s="1">
        <v>2031</v>
      </c>
      <c r="P307" s="1">
        <v>1926</v>
      </c>
      <c r="Q307" s="1">
        <v>3904</v>
      </c>
      <c r="R307" s="1">
        <v>3517</v>
      </c>
      <c r="S307" s="1">
        <v>1616</v>
      </c>
      <c r="T307" s="1">
        <v>490</v>
      </c>
      <c r="U307" s="1">
        <v>5595</v>
      </c>
      <c r="V307" s="1">
        <v>835</v>
      </c>
      <c r="W307" s="1">
        <v>187</v>
      </c>
      <c r="X307" s="1">
        <v>222</v>
      </c>
      <c r="Y307" s="1">
        <v>57</v>
      </c>
      <c r="Z307" s="1">
        <v>39</v>
      </c>
      <c r="AA307" s="1">
        <v>44</v>
      </c>
      <c r="AB307" s="1">
        <v>286</v>
      </c>
      <c r="AC307" s="1">
        <v>3.1147540983606556</v>
      </c>
      <c r="AD307" s="1">
        <v>835</v>
      </c>
      <c r="AE307" s="1">
        <v>526</v>
      </c>
      <c r="AF307" s="1">
        <v>107</v>
      </c>
      <c r="AG307" s="1">
        <v>15</v>
      </c>
      <c r="AH307" s="1">
        <v>8</v>
      </c>
      <c r="AI307" s="1">
        <v>19</v>
      </c>
      <c r="AJ307" s="1">
        <v>160</v>
      </c>
      <c r="AK307" s="1">
        <v>0.89629629629629626</v>
      </c>
    </row>
    <row r="308" spans="1:37" ht="15" customHeight="1" x14ac:dyDescent="0.15">
      <c r="A308" s="111"/>
      <c r="B308" s="11" t="s">
        <v>3</v>
      </c>
      <c r="C308" s="112"/>
    </row>
    <row r="309" spans="1:37" ht="15" customHeight="1" x14ac:dyDescent="0.15">
      <c r="A309" s="111"/>
      <c r="B309" s="11" t="s">
        <v>4</v>
      </c>
      <c r="C309" s="110" t="s">
        <v>93</v>
      </c>
      <c r="D309" s="1">
        <v>4653</v>
      </c>
      <c r="E309" s="1">
        <v>201</v>
      </c>
      <c r="F309" s="1">
        <v>123</v>
      </c>
      <c r="G309" s="1">
        <v>119</v>
      </c>
      <c r="H309" s="1">
        <v>680</v>
      </c>
      <c r="I309" s="1">
        <v>840</v>
      </c>
      <c r="J309" s="1">
        <v>854</v>
      </c>
      <c r="K309" s="1">
        <v>1005</v>
      </c>
      <c r="L309" s="1">
        <v>791</v>
      </c>
      <c r="M309" s="1">
        <v>40</v>
      </c>
      <c r="N309" s="1">
        <v>3870</v>
      </c>
      <c r="O309" s="1">
        <v>399</v>
      </c>
      <c r="P309" s="1">
        <v>414</v>
      </c>
      <c r="Q309" s="1">
        <v>799</v>
      </c>
      <c r="R309" s="1">
        <v>698</v>
      </c>
      <c r="S309" s="1">
        <v>339</v>
      </c>
      <c r="T309" s="1">
        <v>93</v>
      </c>
      <c r="U309" s="1">
        <v>1128</v>
      </c>
      <c r="V309" s="1">
        <v>160</v>
      </c>
      <c r="W309" s="1">
        <v>27</v>
      </c>
      <c r="X309" s="1">
        <v>44</v>
      </c>
      <c r="Y309" s="1">
        <v>8</v>
      </c>
      <c r="Z309" s="1">
        <v>10</v>
      </c>
      <c r="AA309" s="1">
        <v>8</v>
      </c>
      <c r="AB309" s="1">
        <v>63</v>
      </c>
      <c r="AC309" s="1">
        <v>3.1752577319587627</v>
      </c>
      <c r="AD309" s="1">
        <v>160</v>
      </c>
      <c r="AE309" s="1">
        <v>95</v>
      </c>
      <c r="AF309" s="1">
        <v>24</v>
      </c>
      <c r="AG309" s="1">
        <v>2</v>
      </c>
      <c r="AH309" s="1">
        <v>2</v>
      </c>
      <c r="AI309" s="1">
        <v>4</v>
      </c>
      <c r="AJ309" s="1">
        <v>33</v>
      </c>
      <c r="AK309" s="1">
        <v>0.90551181102362199</v>
      </c>
    </row>
    <row r="310" spans="1:37" ht="15" customHeight="1" x14ac:dyDescent="0.15">
      <c r="A310" s="111"/>
      <c r="B310" s="11"/>
      <c r="C310" s="110" t="s">
        <v>94</v>
      </c>
      <c r="D310" s="1">
        <v>4965</v>
      </c>
      <c r="E310" s="1">
        <v>103</v>
      </c>
      <c r="F310" s="1">
        <v>65</v>
      </c>
      <c r="G310" s="1">
        <v>120</v>
      </c>
      <c r="H310" s="1">
        <v>795</v>
      </c>
      <c r="I310" s="1">
        <v>994</v>
      </c>
      <c r="J310" s="1">
        <v>951</v>
      </c>
      <c r="K310" s="1">
        <v>1020</v>
      </c>
      <c r="L310" s="1">
        <v>859</v>
      </c>
      <c r="M310" s="1">
        <v>58</v>
      </c>
      <c r="N310" s="1">
        <v>4524</v>
      </c>
      <c r="O310" s="1">
        <v>313</v>
      </c>
      <c r="P310" s="1">
        <v>429</v>
      </c>
      <c r="Q310" s="1">
        <v>893</v>
      </c>
      <c r="R310" s="1">
        <v>922</v>
      </c>
      <c r="S310" s="1">
        <v>436</v>
      </c>
      <c r="T310" s="1">
        <v>175</v>
      </c>
      <c r="U310" s="1">
        <v>1356</v>
      </c>
      <c r="V310" s="1">
        <v>196</v>
      </c>
      <c r="W310" s="1">
        <v>44</v>
      </c>
      <c r="X310" s="1">
        <v>43</v>
      </c>
      <c r="Y310" s="1">
        <v>11</v>
      </c>
      <c r="Z310" s="1">
        <v>8</v>
      </c>
      <c r="AA310" s="1">
        <v>10</v>
      </c>
      <c r="AB310" s="1">
        <v>80</v>
      </c>
      <c r="AC310" s="1">
        <v>3.2586206896551726</v>
      </c>
      <c r="AD310" s="1">
        <v>196</v>
      </c>
      <c r="AE310" s="1">
        <v>115</v>
      </c>
      <c r="AF310" s="1">
        <v>24</v>
      </c>
      <c r="AG310" s="1">
        <v>5</v>
      </c>
      <c r="AH310" s="1">
        <v>2</v>
      </c>
      <c r="AI310" s="1">
        <v>8</v>
      </c>
      <c r="AJ310" s="1">
        <v>42</v>
      </c>
      <c r="AK310" s="1">
        <v>1.3506493506493507</v>
      </c>
    </row>
    <row r="311" spans="1:37" ht="15" customHeight="1" x14ac:dyDescent="0.15">
      <c r="A311" s="111"/>
      <c r="B311" s="11"/>
      <c r="C311" s="110" t="s">
        <v>95</v>
      </c>
      <c r="D311" s="1">
        <v>10145</v>
      </c>
      <c r="E311" s="1">
        <v>857</v>
      </c>
      <c r="F311" s="1">
        <v>253</v>
      </c>
      <c r="G311" s="1">
        <v>302</v>
      </c>
      <c r="H311" s="1">
        <v>1607</v>
      </c>
      <c r="I311" s="1">
        <v>1835</v>
      </c>
      <c r="J311" s="1">
        <v>1821</v>
      </c>
      <c r="K311" s="1">
        <v>1993</v>
      </c>
      <c r="L311" s="1">
        <v>1396</v>
      </c>
      <c r="M311" s="1">
        <v>81</v>
      </c>
      <c r="N311" s="1">
        <v>9127</v>
      </c>
      <c r="O311" s="1">
        <v>1192</v>
      </c>
      <c r="P311" s="1">
        <v>953</v>
      </c>
      <c r="Q311" s="1">
        <v>1873</v>
      </c>
      <c r="R311" s="1">
        <v>1601</v>
      </c>
      <c r="S311" s="1">
        <v>745</v>
      </c>
      <c r="T311" s="1">
        <v>184</v>
      </c>
      <c r="U311" s="1">
        <v>2579</v>
      </c>
      <c r="V311" s="1">
        <v>402</v>
      </c>
      <c r="W311" s="1">
        <v>100</v>
      </c>
      <c r="X311" s="1">
        <v>115</v>
      </c>
      <c r="Y311" s="1">
        <v>32</v>
      </c>
      <c r="Z311" s="1">
        <v>16</v>
      </c>
      <c r="AA311" s="1">
        <v>24</v>
      </c>
      <c r="AB311" s="1">
        <v>115</v>
      </c>
      <c r="AC311" s="1">
        <v>3.0418118466898956</v>
      </c>
      <c r="AD311" s="1">
        <v>402</v>
      </c>
      <c r="AE311" s="1">
        <v>268</v>
      </c>
      <c r="AF311" s="1">
        <v>51</v>
      </c>
      <c r="AG311" s="1">
        <v>7</v>
      </c>
      <c r="AH311" s="1">
        <v>4</v>
      </c>
      <c r="AI311" s="1">
        <v>7</v>
      </c>
      <c r="AJ311" s="1">
        <v>65</v>
      </c>
      <c r="AK311" s="1">
        <v>0.78635014836795247</v>
      </c>
    </row>
    <row r="312" spans="1:37" ht="15" customHeight="1" x14ac:dyDescent="0.15">
      <c r="A312" s="111"/>
      <c r="B312" s="11"/>
      <c r="C312" s="108" t="s">
        <v>96</v>
      </c>
      <c r="D312" s="1">
        <v>1658</v>
      </c>
      <c r="E312" s="1">
        <v>59</v>
      </c>
      <c r="F312" s="1">
        <v>55</v>
      </c>
      <c r="G312" s="1">
        <v>60</v>
      </c>
      <c r="H312" s="1">
        <v>295</v>
      </c>
      <c r="I312" s="1">
        <v>344</v>
      </c>
      <c r="J312" s="1">
        <v>323</v>
      </c>
      <c r="K312" s="1">
        <v>317</v>
      </c>
      <c r="L312" s="1">
        <v>190</v>
      </c>
      <c r="M312" s="1">
        <v>15</v>
      </c>
      <c r="N312" s="1">
        <v>1558</v>
      </c>
      <c r="O312" s="1">
        <v>127</v>
      </c>
      <c r="P312" s="1">
        <v>130</v>
      </c>
      <c r="Q312" s="1">
        <v>339</v>
      </c>
      <c r="R312" s="1">
        <v>296</v>
      </c>
      <c r="S312" s="1">
        <v>96</v>
      </c>
      <c r="T312" s="1">
        <v>38</v>
      </c>
      <c r="U312" s="1">
        <v>532</v>
      </c>
      <c r="V312" s="1">
        <v>77</v>
      </c>
      <c r="W312" s="1">
        <v>16</v>
      </c>
      <c r="X312" s="1">
        <v>20</v>
      </c>
      <c r="Y312" s="1">
        <v>6</v>
      </c>
      <c r="Z312" s="1">
        <v>5</v>
      </c>
      <c r="AA312" s="1">
        <v>2</v>
      </c>
      <c r="AB312" s="1">
        <v>28</v>
      </c>
      <c r="AC312" s="1">
        <v>3.0816326530612246</v>
      </c>
      <c r="AD312" s="1">
        <v>77</v>
      </c>
      <c r="AE312" s="1">
        <v>48</v>
      </c>
      <c r="AF312" s="1">
        <v>8</v>
      </c>
      <c r="AG312" s="1">
        <v>1</v>
      </c>
      <c r="AH312" s="1">
        <v>0</v>
      </c>
      <c r="AI312" s="1">
        <v>0</v>
      </c>
      <c r="AJ312" s="1">
        <v>20</v>
      </c>
      <c r="AK312" s="1">
        <v>0.2982456140350877</v>
      </c>
    </row>
    <row r="313" spans="1:37" ht="15" customHeight="1" x14ac:dyDescent="0.15">
      <c r="A313" s="111"/>
      <c r="B313" s="204" t="s">
        <v>5</v>
      </c>
      <c r="C313" s="113" t="s">
        <v>16</v>
      </c>
      <c r="D313" s="1">
        <v>31010</v>
      </c>
      <c r="E313" s="1">
        <v>4843</v>
      </c>
      <c r="F313" s="1">
        <v>1717</v>
      </c>
      <c r="G313" s="1">
        <v>1955</v>
      </c>
      <c r="H313" s="1">
        <v>6242</v>
      </c>
      <c r="I313" s="1">
        <v>5541</v>
      </c>
      <c r="J313" s="1">
        <v>4120</v>
      </c>
      <c r="K313" s="1">
        <v>3557</v>
      </c>
      <c r="L313" s="1">
        <v>2079</v>
      </c>
      <c r="M313" s="1">
        <v>956</v>
      </c>
      <c r="N313" s="1">
        <v>28521</v>
      </c>
      <c r="O313" s="1">
        <v>5282</v>
      </c>
      <c r="P313" s="1">
        <v>3416</v>
      </c>
      <c r="Q313" s="1">
        <v>4948</v>
      </c>
      <c r="R313" s="1">
        <v>2961</v>
      </c>
      <c r="S313" s="1">
        <v>987</v>
      </c>
      <c r="T313" s="1">
        <v>315</v>
      </c>
      <c r="U313" s="1">
        <v>10612</v>
      </c>
      <c r="V313" s="1">
        <v>955</v>
      </c>
      <c r="W313" s="1">
        <v>266</v>
      </c>
      <c r="X313" s="1">
        <v>263</v>
      </c>
      <c r="Y313" s="1">
        <v>84</v>
      </c>
      <c r="Z313" s="1">
        <v>30</v>
      </c>
      <c r="AA313" s="1">
        <v>27</v>
      </c>
      <c r="AB313" s="1">
        <v>285</v>
      </c>
      <c r="AC313" s="1">
        <v>2.1761194029850746</v>
      </c>
      <c r="AD313" s="1">
        <v>955</v>
      </c>
      <c r="AE313" s="1">
        <v>731</v>
      </c>
      <c r="AF313" s="1">
        <v>87</v>
      </c>
      <c r="AG313" s="1">
        <v>11</v>
      </c>
      <c r="AH313" s="1">
        <v>3</v>
      </c>
      <c r="AI313" s="1">
        <v>7</v>
      </c>
      <c r="AJ313" s="1">
        <v>116</v>
      </c>
      <c r="AK313" s="1">
        <v>0.35041716328963052</v>
      </c>
    </row>
    <row r="314" spans="1:37" ht="15" customHeight="1" x14ac:dyDescent="0.15">
      <c r="A314" s="111"/>
      <c r="B314" s="205"/>
      <c r="C314" s="112"/>
    </row>
    <row r="315" spans="1:37" ht="15" customHeight="1" x14ac:dyDescent="0.15">
      <c r="A315" s="111"/>
      <c r="B315" s="205"/>
      <c r="C315" s="110" t="s">
        <v>93</v>
      </c>
      <c r="D315" s="1">
        <v>11858</v>
      </c>
      <c r="E315" s="1">
        <v>2551</v>
      </c>
      <c r="F315" s="1">
        <v>714</v>
      </c>
      <c r="G315" s="1">
        <v>744</v>
      </c>
      <c r="H315" s="1">
        <v>2223</v>
      </c>
      <c r="I315" s="1">
        <v>2070</v>
      </c>
      <c r="J315" s="1">
        <v>1377</v>
      </c>
      <c r="K315" s="1">
        <v>1180</v>
      </c>
      <c r="L315" s="1">
        <v>707</v>
      </c>
      <c r="M315" s="1">
        <v>292</v>
      </c>
      <c r="N315" s="1">
        <v>10965</v>
      </c>
      <c r="O315" s="1">
        <v>2202</v>
      </c>
      <c r="P315" s="1">
        <v>1324</v>
      </c>
      <c r="Q315" s="1">
        <v>1934</v>
      </c>
      <c r="R315" s="1">
        <v>1086</v>
      </c>
      <c r="S315" s="1">
        <v>307</v>
      </c>
      <c r="T315" s="1">
        <v>109</v>
      </c>
      <c r="U315" s="1">
        <v>4003</v>
      </c>
      <c r="V315" s="1">
        <v>290</v>
      </c>
      <c r="W315" s="1">
        <v>70</v>
      </c>
      <c r="X315" s="1">
        <v>84</v>
      </c>
      <c r="Y315" s="1">
        <v>33</v>
      </c>
      <c r="Z315" s="1">
        <v>14</v>
      </c>
      <c r="AA315" s="1">
        <v>6</v>
      </c>
      <c r="AB315" s="1">
        <v>83</v>
      </c>
      <c r="AC315" s="1">
        <v>2.36231884057971</v>
      </c>
      <c r="AD315" s="1">
        <v>290</v>
      </c>
      <c r="AE315" s="1">
        <v>230</v>
      </c>
      <c r="AF315" s="1">
        <v>24</v>
      </c>
      <c r="AG315" s="1">
        <v>4</v>
      </c>
      <c r="AH315" s="1">
        <v>0</v>
      </c>
      <c r="AI315" s="1">
        <v>2</v>
      </c>
      <c r="AJ315" s="1">
        <v>30</v>
      </c>
      <c r="AK315" s="1">
        <v>0.30769230769230771</v>
      </c>
    </row>
    <row r="316" spans="1:37" ht="15" customHeight="1" x14ac:dyDescent="0.15">
      <c r="A316" s="111"/>
      <c r="B316" s="205"/>
      <c r="C316" s="110" t="s">
        <v>94</v>
      </c>
      <c r="D316" s="1">
        <v>6847</v>
      </c>
      <c r="E316" s="1">
        <v>902</v>
      </c>
      <c r="F316" s="1">
        <v>303</v>
      </c>
      <c r="G316" s="1">
        <v>392</v>
      </c>
      <c r="H316" s="1">
        <v>1331</v>
      </c>
      <c r="I316" s="1">
        <v>1242</v>
      </c>
      <c r="J316" s="1">
        <v>1015</v>
      </c>
      <c r="K316" s="1">
        <v>885</v>
      </c>
      <c r="L316" s="1">
        <v>525</v>
      </c>
      <c r="M316" s="1">
        <v>252</v>
      </c>
      <c r="N316" s="1">
        <v>6463</v>
      </c>
      <c r="O316" s="1">
        <v>960</v>
      </c>
      <c r="P316" s="1">
        <v>750</v>
      </c>
      <c r="Q316" s="1">
        <v>1143</v>
      </c>
      <c r="R316" s="1">
        <v>773</v>
      </c>
      <c r="S316" s="1">
        <v>307</v>
      </c>
      <c r="T316" s="1">
        <v>101</v>
      </c>
      <c r="U316" s="1">
        <v>2429</v>
      </c>
      <c r="V316" s="1">
        <v>208</v>
      </c>
      <c r="W316" s="1">
        <v>55</v>
      </c>
      <c r="X316" s="1">
        <v>54</v>
      </c>
      <c r="Y316" s="1">
        <v>19</v>
      </c>
      <c r="Z316" s="1">
        <v>7</v>
      </c>
      <c r="AA316" s="1">
        <v>11</v>
      </c>
      <c r="AB316" s="1">
        <v>62</v>
      </c>
      <c r="AC316" s="1">
        <v>2.7671232876712328</v>
      </c>
      <c r="AD316" s="1">
        <v>208</v>
      </c>
      <c r="AE316" s="1">
        <v>157</v>
      </c>
      <c r="AF316" s="1">
        <v>22</v>
      </c>
      <c r="AG316" s="1">
        <v>4</v>
      </c>
      <c r="AH316" s="1">
        <v>1</v>
      </c>
      <c r="AI316" s="1">
        <v>2</v>
      </c>
      <c r="AJ316" s="1">
        <v>22</v>
      </c>
      <c r="AK316" s="1">
        <v>0.478494623655914</v>
      </c>
    </row>
    <row r="317" spans="1:37" ht="15" customHeight="1" x14ac:dyDescent="0.15">
      <c r="A317" s="111"/>
      <c r="B317" s="205"/>
      <c r="C317" s="110" t="s">
        <v>95</v>
      </c>
      <c r="D317" s="1">
        <v>11086</v>
      </c>
      <c r="E317" s="1">
        <v>1298</v>
      </c>
      <c r="F317" s="1">
        <v>640</v>
      </c>
      <c r="G317" s="1">
        <v>740</v>
      </c>
      <c r="H317" s="1">
        <v>2380</v>
      </c>
      <c r="I317" s="1">
        <v>2017</v>
      </c>
      <c r="J317" s="1">
        <v>1543</v>
      </c>
      <c r="K317" s="1">
        <v>1313</v>
      </c>
      <c r="L317" s="1">
        <v>751</v>
      </c>
      <c r="M317" s="1">
        <v>404</v>
      </c>
      <c r="N317" s="1">
        <v>10035</v>
      </c>
      <c r="O317" s="1">
        <v>1972</v>
      </c>
      <c r="P317" s="1">
        <v>1224</v>
      </c>
      <c r="Q317" s="1">
        <v>1679</v>
      </c>
      <c r="R317" s="1">
        <v>983</v>
      </c>
      <c r="S317" s="1">
        <v>331</v>
      </c>
      <c r="T317" s="1">
        <v>104</v>
      </c>
      <c r="U317" s="1">
        <v>3742</v>
      </c>
      <c r="V317" s="1">
        <v>404</v>
      </c>
      <c r="W317" s="1">
        <v>124</v>
      </c>
      <c r="X317" s="1">
        <v>111</v>
      </c>
      <c r="Y317" s="1">
        <v>29</v>
      </c>
      <c r="Z317" s="1">
        <v>7</v>
      </c>
      <c r="AA317" s="1">
        <v>7</v>
      </c>
      <c r="AB317" s="1">
        <v>126</v>
      </c>
      <c r="AC317" s="1">
        <v>1.7302158273381294</v>
      </c>
      <c r="AD317" s="1">
        <v>404</v>
      </c>
      <c r="AE317" s="1">
        <v>305</v>
      </c>
      <c r="AF317" s="1">
        <v>35</v>
      </c>
      <c r="AG317" s="1">
        <v>2</v>
      </c>
      <c r="AH317" s="1">
        <v>1</v>
      </c>
      <c r="AI317" s="1">
        <v>3</v>
      </c>
      <c r="AJ317" s="1">
        <v>58</v>
      </c>
      <c r="AK317" s="1">
        <v>0.29190751445086704</v>
      </c>
    </row>
    <row r="318" spans="1:37" ht="15" customHeight="1" x14ac:dyDescent="0.15">
      <c r="A318" s="109"/>
      <c r="B318" s="202"/>
      <c r="C318" s="108" t="s">
        <v>96</v>
      </c>
      <c r="D318" s="1">
        <v>1219</v>
      </c>
      <c r="E318" s="1">
        <v>92</v>
      </c>
      <c r="F318" s="1">
        <v>60</v>
      </c>
      <c r="G318" s="1">
        <v>79</v>
      </c>
      <c r="H318" s="1">
        <v>308</v>
      </c>
      <c r="I318" s="1">
        <v>212</v>
      </c>
      <c r="J318" s="1">
        <v>185</v>
      </c>
      <c r="K318" s="1">
        <v>179</v>
      </c>
      <c r="L318" s="1">
        <v>96</v>
      </c>
      <c r="M318" s="1">
        <v>8</v>
      </c>
      <c r="N318" s="1">
        <v>1058</v>
      </c>
      <c r="O318" s="1">
        <v>148</v>
      </c>
      <c r="P318" s="1">
        <v>118</v>
      </c>
      <c r="Q318" s="1">
        <v>192</v>
      </c>
      <c r="R318" s="1">
        <v>119</v>
      </c>
      <c r="S318" s="1">
        <v>42</v>
      </c>
      <c r="T318" s="1">
        <v>1</v>
      </c>
      <c r="U318" s="1">
        <v>438</v>
      </c>
      <c r="V318" s="1">
        <v>53</v>
      </c>
      <c r="W318" s="1">
        <v>17</v>
      </c>
      <c r="X318" s="1">
        <v>14</v>
      </c>
      <c r="Y318" s="1">
        <v>3</v>
      </c>
      <c r="Z318" s="1">
        <v>2</v>
      </c>
      <c r="AA318" s="1">
        <v>3</v>
      </c>
      <c r="AB318" s="1">
        <v>14</v>
      </c>
      <c r="AC318" s="1">
        <v>2.1538461538461537</v>
      </c>
      <c r="AD318" s="1">
        <v>53</v>
      </c>
      <c r="AE318" s="1">
        <v>39</v>
      </c>
      <c r="AF318" s="1">
        <v>6</v>
      </c>
      <c r="AG318" s="1">
        <v>1</v>
      </c>
      <c r="AH318" s="1">
        <v>1</v>
      </c>
      <c r="AI318" s="1">
        <v>0</v>
      </c>
      <c r="AJ318" s="1">
        <v>6</v>
      </c>
      <c r="AK318" s="1">
        <v>0.51063829787234039</v>
      </c>
    </row>
  </sheetData>
  <mergeCells count="10">
    <mergeCell ref="B225:B229"/>
    <mergeCell ref="B262:B266"/>
    <mergeCell ref="B292:B296"/>
    <mergeCell ref="B313:B317"/>
    <mergeCell ref="B27:B31"/>
    <mergeCell ref="B65:B69"/>
    <mergeCell ref="B102:B106"/>
    <mergeCell ref="B132:B136"/>
    <mergeCell ref="B153:B157"/>
    <mergeCell ref="B187:B191"/>
  </mergeCells>
  <phoneticPr fontId="6"/>
  <pageMargins left="0.39370078740157483" right="0.39370078740157483" top="0.39370078740157483" bottom="0.19685039370078741" header="0.19685039370078741" footer="0.19685039370078741"/>
  <pageSetup paperSize="9" scale="70" orientation="portrait" horizontalDpi="200" verticalDpi="200" r:id="rId1"/>
  <headerFooter alignWithMargins="0">
    <oddHeader>&amp;R&amp;"+,標準"&amp;11&amp;F-&amp;A</oddHeader>
  </headerFooter>
  <rowBreaks count="1" manualBreakCount="1">
    <brk id="77" max="16383" man="1"/>
  </rowBreaks>
  <colBreaks count="3" manualBreakCount="3">
    <brk id="13" max="1048575" man="1"/>
    <brk id="21" max="1048575" man="1"/>
    <brk id="29" max="1048575" man="1"/>
  </col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471E17-2B4B-4AEB-950F-6CD107D4C792}">
  <dimension ref="A1:G144"/>
  <sheetViews>
    <sheetView showGridLines="0" view="pageBreakPreview" zoomScaleNormal="100" zoomScaleSheetLayoutView="100" workbookViewId="0">
      <pane xSplit="3" ySplit="3" topLeftCell="D4" activePane="bottomRight" state="frozen"/>
      <selection pane="topRight"/>
      <selection pane="bottomLeft"/>
      <selection pane="bottomRight"/>
    </sheetView>
  </sheetViews>
  <sheetFormatPr defaultColWidth="8" defaultRowHeight="15" customHeight="1" x14ac:dyDescent="0.15"/>
  <cols>
    <col min="1" max="1" width="18.7109375" style="1" customWidth="1"/>
    <col min="2" max="2" width="4.28515625" style="1" customWidth="1"/>
    <col min="3" max="3" width="18.7109375" style="1" customWidth="1"/>
    <col min="4" max="7" width="12.85546875" style="1" customWidth="1"/>
    <col min="8" max="16384" width="8" style="1"/>
  </cols>
  <sheetData>
    <row r="1" spans="1:7" ht="15" customHeight="1" x14ac:dyDescent="0.15">
      <c r="D1" s="1" t="s">
        <v>734</v>
      </c>
    </row>
    <row r="2" spans="1:7" ht="15" customHeight="1" x14ac:dyDescent="0.15">
      <c r="A2" s="114"/>
      <c r="B2" s="494"/>
      <c r="C2" s="163"/>
      <c r="D2" s="495" t="s">
        <v>735</v>
      </c>
      <c r="E2" s="496"/>
      <c r="F2" s="497" t="s">
        <v>736</v>
      </c>
      <c r="G2" s="498"/>
    </row>
    <row r="3" spans="1:7" s="7" customFormat="1" ht="52.5" x14ac:dyDescent="0.15">
      <c r="A3" s="499"/>
      <c r="B3" s="500"/>
      <c r="C3" s="501"/>
      <c r="D3" s="450" t="s">
        <v>737</v>
      </c>
      <c r="E3" s="502" t="s">
        <v>738</v>
      </c>
      <c r="F3" s="503" t="s">
        <v>737</v>
      </c>
      <c r="G3" s="504" t="s">
        <v>738</v>
      </c>
    </row>
    <row r="4" spans="1:7" ht="15" customHeight="1" x14ac:dyDescent="0.15">
      <c r="A4" s="114" t="s">
        <v>717</v>
      </c>
      <c r="B4" s="17" t="s">
        <v>6</v>
      </c>
      <c r="C4" s="130" t="s">
        <v>16</v>
      </c>
      <c r="D4" s="106">
        <v>4554</v>
      </c>
      <c r="E4" s="505">
        <v>1269</v>
      </c>
      <c r="F4" s="506">
        <v>6.0079155672823221</v>
      </c>
      <c r="G4" s="39">
        <v>1.2453385672227675</v>
      </c>
    </row>
    <row r="5" spans="1:7" ht="15" customHeight="1" x14ac:dyDescent="0.15">
      <c r="A5" s="111" t="s">
        <v>514</v>
      </c>
      <c r="B5" s="18" t="s">
        <v>7</v>
      </c>
      <c r="C5" s="110" t="s">
        <v>515</v>
      </c>
      <c r="D5" s="20">
        <v>24</v>
      </c>
      <c r="E5" s="142">
        <v>1</v>
      </c>
      <c r="F5" s="507">
        <v>2</v>
      </c>
      <c r="G5" s="12">
        <v>7.6923076923076927E-2</v>
      </c>
    </row>
    <row r="6" spans="1:7" ht="15" customHeight="1" x14ac:dyDescent="0.15">
      <c r="A6" s="111"/>
      <c r="B6" s="18" t="s">
        <v>8</v>
      </c>
      <c r="C6" s="110" t="s">
        <v>516</v>
      </c>
      <c r="D6" s="20">
        <v>47</v>
      </c>
      <c r="E6" s="142">
        <v>7</v>
      </c>
      <c r="F6" s="507">
        <v>2.4736842105263159</v>
      </c>
      <c r="G6" s="12">
        <v>0.22580645161290322</v>
      </c>
    </row>
    <row r="7" spans="1:7" ht="15" customHeight="1" x14ac:dyDescent="0.15">
      <c r="A7" s="111"/>
      <c r="B7" s="18" t="s">
        <v>9</v>
      </c>
      <c r="C7" s="110" t="s">
        <v>517</v>
      </c>
      <c r="D7" s="20">
        <v>148</v>
      </c>
      <c r="E7" s="142">
        <v>44</v>
      </c>
      <c r="F7" s="507">
        <v>4.3529411764705879</v>
      </c>
      <c r="G7" s="12">
        <v>1</v>
      </c>
    </row>
    <row r="8" spans="1:7" ht="15" customHeight="1" x14ac:dyDescent="0.15">
      <c r="A8" s="111"/>
      <c r="B8" s="18"/>
      <c r="C8" s="110" t="s">
        <v>518</v>
      </c>
      <c r="D8" s="20">
        <v>279</v>
      </c>
      <c r="E8" s="142">
        <v>49</v>
      </c>
      <c r="F8" s="507">
        <v>5.166666666666667</v>
      </c>
      <c r="G8" s="12">
        <v>0.64473684210526316</v>
      </c>
    </row>
    <row r="9" spans="1:7" ht="15" customHeight="1" x14ac:dyDescent="0.15">
      <c r="A9" s="111"/>
      <c r="B9" s="18"/>
      <c r="C9" s="110" t="s">
        <v>519</v>
      </c>
      <c r="D9" s="20">
        <v>398</v>
      </c>
      <c r="E9" s="142">
        <v>86</v>
      </c>
      <c r="F9" s="507">
        <v>6.6333333333333337</v>
      </c>
      <c r="G9" s="12">
        <v>1.0487804878048781</v>
      </c>
    </row>
    <row r="10" spans="1:7" ht="15" customHeight="1" x14ac:dyDescent="0.15">
      <c r="A10" s="111"/>
      <c r="B10" s="18"/>
      <c r="C10" s="110" t="s">
        <v>520</v>
      </c>
      <c r="D10" s="20">
        <v>318</v>
      </c>
      <c r="E10" s="142">
        <v>87</v>
      </c>
      <c r="F10" s="507">
        <v>7.0666666666666664</v>
      </c>
      <c r="G10" s="12">
        <v>1.1917808219178083</v>
      </c>
    </row>
    <row r="11" spans="1:7" ht="15" customHeight="1" x14ac:dyDescent="0.15">
      <c r="A11" s="111"/>
      <c r="B11" s="18"/>
      <c r="C11" s="110" t="s">
        <v>521</v>
      </c>
      <c r="D11" s="20">
        <v>551</v>
      </c>
      <c r="E11" s="142">
        <v>141</v>
      </c>
      <c r="F11" s="507">
        <v>6.5595238095238093</v>
      </c>
      <c r="G11" s="12">
        <v>1.2589285714285714</v>
      </c>
    </row>
    <row r="12" spans="1:7" ht="15" customHeight="1" x14ac:dyDescent="0.15">
      <c r="A12" s="111"/>
      <c r="B12" s="18"/>
      <c r="C12" s="110" t="s">
        <v>522</v>
      </c>
      <c r="D12" s="20">
        <v>466</v>
      </c>
      <c r="E12" s="142">
        <v>171</v>
      </c>
      <c r="F12" s="507">
        <v>6.3835616438356162</v>
      </c>
      <c r="G12" s="12">
        <v>1.693069306930693</v>
      </c>
    </row>
    <row r="13" spans="1:7" ht="15" customHeight="1" x14ac:dyDescent="0.15">
      <c r="A13" s="111"/>
      <c r="B13" s="18"/>
      <c r="C13" s="110" t="s">
        <v>523</v>
      </c>
      <c r="D13" s="20">
        <v>1462</v>
      </c>
      <c r="E13" s="142">
        <v>417</v>
      </c>
      <c r="F13" s="507">
        <v>6.4690265486725664</v>
      </c>
      <c r="G13" s="12">
        <v>1.5916030534351144</v>
      </c>
    </row>
    <row r="14" spans="1:7" ht="15" customHeight="1" x14ac:dyDescent="0.15">
      <c r="A14" s="111"/>
      <c r="B14" s="19"/>
      <c r="C14" s="108" t="s">
        <v>66</v>
      </c>
      <c r="D14" s="21">
        <v>861</v>
      </c>
      <c r="E14" s="508">
        <v>266</v>
      </c>
      <c r="F14" s="509">
        <v>5.701986754966887</v>
      </c>
      <c r="G14" s="9">
        <v>1.1822222222222223</v>
      </c>
    </row>
    <row r="15" spans="1:7" ht="15" customHeight="1" x14ac:dyDescent="0.15">
      <c r="A15" s="111"/>
      <c r="B15" s="11" t="s">
        <v>2</v>
      </c>
      <c r="C15" s="130" t="s">
        <v>16</v>
      </c>
      <c r="D15" s="106">
        <v>1710</v>
      </c>
      <c r="E15" s="505">
        <v>605</v>
      </c>
      <c r="F15" s="506">
        <v>3.1147540983606556</v>
      </c>
      <c r="G15" s="39">
        <v>0.89629629629629626</v>
      </c>
    </row>
    <row r="16" spans="1:7" ht="15" customHeight="1" x14ac:dyDescent="0.15">
      <c r="A16" s="111"/>
      <c r="B16" s="11" t="s">
        <v>3</v>
      </c>
      <c r="C16" s="110" t="s">
        <v>515</v>
      </c>
      <c r="D16" s="20">
        <v>220</v>
      </c>
      <c r="E16" s="142">
        <v>68</v>
      </c>
      <c r="F16" s="507">
        <v>2.1359223300970873</v>
      </c>
      <c r="G16" s="12">
        <v>0.53968253968253965</v>
      </c>
    </row>
    <row r="17" spans="1:7" ht="15" customHeight="1" x14ac:dyDescent="0.15">
      <c r="A17" s="111"/>
      <c r="B17" s="11" t="s">
        <v>4</v>
      </c>
      <c r="C17" s="110" t="s">
        <v>516</v>
      </c>
      <c r="D17" s="20">
        <v>188</v>
      </c>
      <c r="E17" s="142">
        <v>86</v>
      </c>
      <c r="F17" s="507">
        <v>2.2926829268292681</v>
      </c>
      <c r="G17" s="12">
        <v>0.85148514851485146</v>
      </c>
    </row>
    <row r="18" spans="1:7" ht="15" customHeight="1" x14ac:dyDescent="0.15">
      <c r="A18" s="111"/>
      <c r="B18" s="11"/>
      <c r="C18" s="110" t="s">
        <v>517</v>
      </c>
      <c r="D18" s="20">
        <v>229</v>
      </c>
      <c r="E18" s="142">
        <v>39</v>
      </c>
      <c r="F18" s="507">
        <v>4.0175438596491224</v>
      </c>
      <c r="G18" s="12">
        <v>0.59090909090909094</v>
      </c>
    </row>
    <row r="19" spans="1:7" ht="15" customHeight="1" x14ac:dyDescent="0.15">
      <c r="A19" s="111"/>
      <c r="B19" s="11"/>
      <c r="C19" s="110" t="s">
        <v>518</v>
      </c>
      <c r="D19" s="20">
        <v>111</v>
      </c>
      <c r="E19" s="142">
        <v>48</v>
      </c>
      <c r="F19" s="507">
        <v>4.1111111111111107</v>
      </c>
      <c r="G19" s="12">
        <v>1.3714285714285714</v>
      </c>
    </row>
    <row r="20" spans="1:7" ht="15" customHeight="1" x14ac:dyDescent="0.15">
      <c r="A20" s="111"/>
      <c r="B20" s="11"/>
      <c r="C20" s="110" t="s">
        <v>519</v>
      </c>
      <c r="D20" s="20">
        <v>77</v>
      </c>
      <c r="E20" s="142">
        <v>42</v>
      </c>
      <c r="F20" s="507">
        <v>6.416666666666667</v>
      </c>
      <c r="G20" s="12">
        <v>3</v>
      </c>
    </row>
    <row r="21" spans="1:7" ht="15" customHeight="1" x14ac:dyDescent="0.15">
      <c r="A21" s="111"/>
      <c r="B21" s="11"/>
      <c r="C21" s="110" t="s">
        <v>520</v>
      </c>
      <c r="D21" s="20">
        <v>37</v>
      </c>
      <c r="E21" s="142">
        <v>8</v>
      </c>
      <c r="F21" s="507">
        <v>6.166666666666667</v>
      </c>
      <c r="G21" s="12">
        <v>1</v>
      </c>
    </row>
    <row r="22" spans="1:7" ht="15" customHeight="1" x14ac:dyDescent="0.15">
      <c r="A22" s="111"/>
      <c r="B22" s="11"/>
      <c r="C22" s="110" t="s">
        <v>521</v>
      </c>
      <c r="D22" s="20">
        <v>56</v>
      </c>
      <c r="E22" s="142">
        <v>55</v>
      </c>
      <c r="F22" s="507">
        <v>8</v>
      </c>
      <c r="G22" s="12">
        <v>6.875</v>
      </c>
    </row>
    <row r="23" spans="1:7" ht="15" customHeight="1" x14ac:dyDescent="0.15">
      <c r="A23" s="111"/>
      <c r="B23" s="11"/>
      <c r="C23" s="110" t="s">
        <v>522</v>
      </c>
      <c r="D23" s="20">
        <v>33</v>
      </c>
      <c r="E23" s="142">
        <v>18</v>
      </c>
      <c r="F23" s="507">
        <v>11</v>
      </c>
      <c r="G23" s="12">
        <v>6</v>
      </c>
    </row>
    <row r="24" spans="1:7" ht="15" customHeight="1" x14ac:dyDescent="0.15">
      <c r="A24" s="111"/>
      <c r="B24" s="11"/>
      <c r="C24" s="110" t="s">
        <v>523</v>
      </c>
      <c r="D24" s="20">
        <v>45</v>
      </c>
      <c r="E24" s="142">
        <v>14</v>
      </c>
      <c r="F24" s="507">
        <v>2.3684210526315788</v>
      </c>
      <c r="G24" s="12">
        <v>0.58333333333333337</v>
      </c>
    </row>
    <row r="25" spans="1:7" ht="15" customHeight="1" x14ac:dyDescent="0.15">
      <c r="A25" s="111"/>
      <c r="B25" s="11"/>
      <c r="C25" s="108" t="s">
        <v>66</v>
      </c>
      <c r="D25" s="21">
        <v>714</v>
      </c>
      <c r="E25" s="508">
        <v>227</v>
      </c>
      <c r="F25" s="509">
        <v>3.0643776824034337</v>
      </c>
      <c r="G25" s="9">
        <v>0.78275862068965518</v>
      </c>
    </row>
    <row r="26" spans="1:7" ht="15" customHeight="1" x14ac:dyDescent="0.15">
      <c r="A26" s="111"/>
      <c r="B26" s="204" t="s">
        <v>5</v>
      </c>
      <c r="C26" s="130" t="s">
        <v>16</v>
      </c>
      <c r="D26" s="106">
        <v>1458</v>
      </c>
      <c r="E26" s="505">
        <v>294</v>
      </c>
      <c r="F26" s="506">
        <v>2.1761194029850746</v>
      </c>
      <c r="G26" s="39">
        <v>0.35041716328963052</v>
      </c>
    </row>
    <row r="27" spans="1:7" ht="15" customHeight="1" x14ac:dyDescent="0.15">
      <c r="A27" s="111"/>
      <c r="B27" s="205"/>
      <c r="C27" s="110" t="s">
        <v>515</v>
      </c>
      <c r="D27" s="20">
        <v>72</v>
      </c>
      <c r="E27" s="142">
        <v>23</v>
      </c>
      <c r="F27" s="507">
        <v>2.7692307692307692</v>
      </c>
      <c r="G27" s="12">
        <v>0.67647058823529416</v>
      </c>
    </row>
    <row r="28" spans="1:7" ht="15" customHeight="1" x14ac:dyDescent="0.15">
      <c r="A28" s="111"/>
      <c r="B28" s="205"/>
      <c r="C28" s="110" t="s">
        <v>516</v>
      </c>
      <c r="D28" s="20">
        <v>89</v>
      </c>
      <c r="E28" s="142">
        <v>23</v>
      </c>
      <c r="F28" s="507">
        <v>1.78</v>
      </c>
      <c r="G28" s="12">
        <v>0.39655172413793105</v>
      </c>
    </row>
    <row r="29" spans="1:7" ht="15" customHeight="1" x14ac:dyDescent="0.15">
      <c r="A29" s="111"/>
      <c r="B29" s="205"/>
      <c r="C29" s="110" t="s">
        <v>517</v>
      </c>
      <c r="D29" s="20">
        <v>275</v>
      </c>
      <c r="E29" s="142">
        <v>78</v>
      </c>
      <c r="F29" s="507">
        <v>2.8645833333333335</v>
      </c>
      <c r="G29" s="12">
        <v>0.69026548672566368</v>
      </c>
    </row>
    <row r="30" spans="1:7" ht="15" customHeight="1" x14ac:dyDescent="0.15">
      <c r="A30" s="111"/>
      <c r="B30" s="205"/>
      <c r="C30" s="110" t="s">
        <v>518</v>
      </c>
      <c r="D30" s="20">
        <v>193</v>
      </c>
      <c r="E30" s="142">
        <v>33</v>
      </c>
      <c r="F30" s="507">
        <v>2.2441860465116279</v>
      </c>
      <c r="G30" s="12">
        <v>0.34375</v>
      </c>
    </row>
    <row r="31" spans="1:7" ht="15" customHeight="1" x14ac:dyDescent="0.15">
      <c r="A31" s="111"/>
      <c r="B31" s="200"/>
      <c r="C31" s="110" t="s">
        <v>519</v>
      </c>
      <c r="D31" s="20">
        <v>138</v>
      </c>
      <c r="E31" s="142">
        <v>27</v>
      </c>
      <c r="F31" s="507">
        <v>1.9714285714285715</v>
      </c>
      <c r="G31" s="12">
        <v>0.29347826086956524</v>
      </c>
    </row>
    <row r="32" spans="1:7" ht="15" customHeight="1" x14ac:dyDescent="0.15">
      <c r="A32" s="111"/>
      <c r="B32" s="200"/>
      <c r="C32" s="110" t="s">
        <v>520</v>
      </c>
      <c r="D32" s="20">
        <v>100</v>
      </c>
      <c r="E32" s="142">
        <v>9</v>
      </c>
      <c r="F32" s="507">
        <v>2.1276595744680851</v>
      </c>
      <c r="G32" s="12">
        <v>0.15517241379310345</v>
      </c>
    </row>
    <row r="33" spans="1:7" ht="15" customHeight="1" x14ac:dyDescent="0.15">
      <c r="A33" s="111"/>
      <c r="B33" s="200"/>
      <c r="C33" s="110" t="s">
        <v>521</v>
      </c>
      <c r="D33" s="20">
        <v>177</v>
      </c>
      <c r="E33" s="142">
        <v>26</v>
      </c>
      <c r="F33" s="507">
        <v>3</v>
      </c>
      <c r="G33" s="12">
        <v>0.3611111111111111</v>
      </c>
    </row>
    <row r="34" spans="1:7" ht="15" customHeight="1" x14ac:dyDescent="0.15">
      <c r="A34" s="111"/>
      <c r="B34" s="200"/>
      <c r="C34" s="110" t="s">
        <v>522</v>
      </c>
      <c r="D34" s="20">
        <v>13</v>
      </c>
      <c r="E34" s="142">
        <v>1</v>
      </c>
      <c r="F34" s="507">
        <v>1</v>
      </c>
      <c r="G34" s="12">
        <v>6.25E-2</v>
      </c>
    </row>
    <row r="35" spans="1:7" ht="15" customHeight="1" x14ac:dyDescent="0.15">
      <c r="A35" s="111"/>
      <c r="B35" s="200"/>
      <c r="C35" s="110" t="s">
        <v>523</v>
      </c>
      <c r="D35" s="20">
        <v>17</v>
      </c>
      <c r="E35" s="142">
        <v>5</v>
      </c>
      <c r="F35" s="507">
        <v>1.8888888888888888</v>
      </c>
      <c r="G35" s="12">
        <v>0.5</v>
      </c>
    </row>
    <row r="36" spans="1:7" ht="15" customHeight="1" x14ac:dyDescent="0.15">
      <c r="A36" s="109"/>
      <c r="B36" s="202"/>
      <c r="C36" s="108" t="s">
        <v>66</v>
      </c>
      <c r="D36" s="21">
        <v>384</v>
      </c>
      <c r="E36" s="508">
        <v>69</v>
      </c>
      <c r="F36" s="509">
        <v>1.794392523364486</v>
      </c>
      <c r="G36" s="9">
        <v>0.23793103448275862</v>
      </c>
    </row>
    <row r="37" spans="1:7" ht="15" customHeight="1" x14ac:dyDescent="0.15">
      <c r="A37" s="114" t="s">
        <v>717</v>
      </c>
      <c r="B37" s="17" t="s">
        <v>6</v>
      </c>
      <c r="C37" s="130" t="s">
        <v>16</v>
      </c>
      <c r="D37" s="106">
        <v>4554</v>
      </c>
      <c r="E37" s="505">
        <v>1269</v>
      </c>
      <c r="F37" s="506">
        <v>6.0079155672823221</v>
      </c>
      <c r="G37" s="39">
        <v>1.2453385672227675</v>
      </c>
    </row>
    <row r="38" spans="1:7" ht="15" customHeight="1" x14ac:dyDescent="0.15">
      <c r="A38" s="111" t="s">
        <v>718</v>
      </c>
      <c r="B38" s="18" t="s">
        <v>7</v>
      </c>
      <c r="C38" s="110" t="s">
        <v>720</v>
      </c>
      <c r="D38" s="20">
        <v>30</v>
      </c>
      <c r="E38" s="142">
        <v>23</v>
      </c>
      <c r="F38" s="507">
        <v>3.75</v>
      </c>
      <c r="G38" s="12">
        <v>2.0909090909090908</v>
      </c>
    </row>
    <row r="39" spans="1:7" ht="15" customHeight="1" x14ac:dyDescent="0.15">
      <c r="A39" s="168" t="s">
        <v>719</v>
      </c>
      <c r="B39" s="18" t="s">
        <v>8</v>
      </c>
      <c r="C39" s="110" t="s">
        <v>721</v>
      </c>
      <c r="D39" s="20">
        <v>74</v>
      </c>
      <c r="E39" s="142">
        <v>10</v>
      </c>
      <c r="F39" s="507">
        <v>3.2173913043478262</v>
      </c>
      <c r="G39" s="12">
        <v>0.32258064516129031</v>
      </c>
    </row>
    <row r="40" spans="1:7" ht="15" customHeight="1" x14ac:dyDescent="0.15">
      <c r="A40" s="111"/>
      <c r="B40" s="18" t="s">
        <v>9</v>
      </c>
      <c r="C40" s="110" t="s">
        <v>722</v>
      </c>
      <c r="D40" s="20">
        <v>116</v>
      </c>
      <c r="E40" s="142">
        <v>34</v>
      </c>
      <c r="F40" s="507">
        <v>3.8666666666666667</v>
      </c>
      <c r="G40" s="12">
        <v>0.69387755102040816</v>
      </c>
    </row>
    <row r="41" spans="1:7" ht="15" customHeight="1" x14ac:dyDescent="0.15">
      <c r="A41" s="111"/>
      <c r="B41" s="18"/>
      <c r="C41" s="110" t="s">
        <v>723</v>
      </c>
      <c r="D41" s="20">
        <v>261</v>
      </c>
      <c r="E41" s="142">
        <v>55</v>
      </c>
      <c r="F41" s="507">
        <v>5.22</v>
      </c>
      <c r="G41" s="12">
        <v>0.79710144927536231</v>
      </c>
    </row>
    <row r="42" spans="1:7" ht="15" customHeight="1" x14ac:dyDescent="0.15">
      <c r="A42" s="111"/>
      <c r="B42" s="18"/>
      <c r="C42" s="110" t="s">
        <v>724</v>
      </c>
      <c r="D42" s="20">
        <v>394</v>
      </c>
      <c r="E42" s="142">
        <v>69</v>
      </c>
      <c r="F42" s="507">
        <v>6.9122807017543861</v>
      </c>
      <c r="G42" s="12">
        <v>0.8214285714285714</v>
      </c>
    </row>
    <row r="43" spans="1:7" ht="15" customHeight="1" x14ac:dyDescent="0.15">
      <c r="A43" s="111"/>
      <c r="B43" s="18"/>
      <c r="C43" s="110" t="s">
        <v>725</v>
      </c>
      <c r="D43" s="20">
        <v>172</v>
      </c>
      <c r="E43" s="142">
        <v>48</v>
      </c>
      <c r="F43" s="507">
        <v>4.1951219512195124</v>
      </c>
      <c r="G43" s="12">
        <v>0.8</v>
      </c>
    </row>
    <row r="44" spans="1:7" ht="15" customHeight="1" x14ac:dyDescent="0.15">
      <c r="A44" s="111"/>
      <c r="B44" s="18"/>
      <c r="C44" s="110" t="s">
        <v>726</v>
      </c>
      <c r="D44" s="20">
        <v>451</v>
      </c>
      <c r="E44" s="142">
        <v>124</v>
      </c>
      <c r="F44" s="507">
        <v>6.352112676056338</v>
      </c>
      <c r="G44" s="12">
        <v>1.2156862745098038</v>
      </c>
    </row>
    <row r="45" spans="1:7" ht="15" customHeight="1" x14ac:dyDescent="0.15">
      <c r="A45" s="111"/>
      <c r="B45" s="18"/>
      <c r="C45" s="110" t="s">
        <v>727</v>
      </c>
      <c r="D45" s="20">
        <v>960</v>
      </c>
      <c r="E45" s="142">
        <v>287</v>
      </c>
      <c r="F45" s="507">
        <v>7.5</v>
      </c>
      <c r="G45" s="12">
        <v>1.8050314465408805</v>
      </c>
    </row>
    <row r="46" spans="1:7" ht="15" customHeight="1" x14ac:dyDescent="0.15">
      <c r="A46" s="111"/>
      <c r="B46" s="18"/>
      <c r="C46" s="110" t="s">
        <v>728</v>
      </c>
      <c r="D46" s="20">
        <v>650</v>
      </c>
      <c r="E46" s="142">
        <v>161</v>
      </c>
      <c r="F46" s="507">
        <v>6.989247311827957</v>
      </c>
      <c r="G46" s="12">
        <v>1.4247787610619469</v>
      </c>
    </row>
    <row r="47" spans="1:7" ht="15" customHeight="1" x14ac:dyDescent="0.15">
      <c r="A47" s="111"/>
      <c r="B47" s="18"/>
      <c r="C47" s="110" t="s">
        <v>729</v>
      </c>
      <c r="D47" s="20">
        <v>719</v>
      </c>
      <c r="E47" s="142">
        <v>232</v>
      </c>
      <c r="F47" s="507">
        <v>5.5307692307692307</v>
      </c>
      <c r="G47" s="12">
        <v>1.4967741935483871</v>
      </c>
    </row>
    <row r="48" spans="1:7" ht="15" customHeight="1" x14ac:dyDescent="0.15">
      <c r="A48" s="111"/>
      <c r="B48" s="19"/>
      <c r="C48" s="108" t="s">
        <v>66</v>
      </c>
      <c r="D48" s="20">
        <v>727</v>
      </c>
      <c r="E48" s="142">
        <v>226</v>
      </c>
      <c r="F48" s="507">
        <v>5.7244094488188972</v>
      </c>
      <c r="G48" s="12">
        <v>1.2150537634408602</v>
      </c>
    </row>
    <row r="49" spans="1:7" ht="15" customHeight="1" x14ac:dyDescent="0.15">
      <c r="A49" s="111"/>
      <c r="B49" s="11" t="s">
        <v>2</v>
      </c>
      <c r="C49" s="130" t="s">
        <v>16</v>
      </c>
      <c r="D49" s="106">
        <v>1710</v>
      </c>
      <c r="E49" s="505">
        <v>605</v>
      </c>
      <c r="F49" s="506">
        <v>3.1147540983606556</v>
      </c>
      <c r="G49" s="39">
        <v>0.89629629629629626</v>
      </c>
    </row>
    <row r="50" spans="1:7" ht="15" customHeight="1" x14ac:dyDescent="0.15">
      <c r="A50" s="111"/>
      <c r="B50" s="11" t="s">
        <v>3</v>
      </c>
      <c r="C50" s="110" t="s">
        <v>720</v>
      </c>
      <c r="D50" s="20">
        <v>156</v>
      </c>
      <c r="E50" s="142">
        <v>54</v>
      </c>
      <c r="F50" s="507">
        <v>2.2608695652173911</v>
      </c>
      <c r="G50" s="12">
        <v>0.6428571428571429</v>
      </c>
    </row>
    <row r="51" spans="1:7" ht="15" customHeight="1" x14ac:dyDescent="0.15">
      <c r="A51" s="111"/>
      <c r="B51" s="11" t="s">
        <v>4</v>
      </c>
      <c r="C51" s="110" t="s">
        <v>721</v>
      </c>
      <c r="D51" s="20">
        <v>243</v>
      </c>
      <c r="E51" s="142">
        <v>122</v>
      </c>
      <c r="F51" s="507">
        <v>2.4795918367346941</v>
      </c>
      <c r="G51" s="12">
        <v>1.0166666666666666</v>
      </c>
    </row>
    <row r="52" spans="1:7" ht="15" customHeight="1" x14ac:dyDescent="0.15">
      <c r="A52" s="111"/>
      <c r="B52" s="11"/>
      <c r="C52" s="110" t="s">
        <v>722</v>
      </c>
      <c r="D52" s="20">
        <v>206</v>
      </c>
      <c r="E52" s="142">
        <v>42</v>
      </c>
      <c r="F52" s="507">
        <v>2.7837837837837838</v>
      </c>
      <c r="G52" s="12">
        <v>0.48275862068965519</v>
      </c>
    </row>
    <row r="53" spans="1:7" ht="15" customHeight="1" x14ac:dyDescent="0.15">
      <c r="A53" s="111"/>
      <c r="B53" s="11"/>
      <c r="C53" s="110" t="s">
        <v>723</v>
      </c>
      <c r="D53" s="20">
        <v>172</v>
      </c>
      <c r="E53" s="142">
        <v>27</v>
      </c>
      <c r="F53" s="507">
        <v>4.9142857142857146</v>
      </c>
      <c r="G53" s="12">
        <v>0.61363636363636365</v>
      </c>
    </row>
    <row r="54" spans="1:7" ht="15" customHeight="1" x14ac:dyDescent="0.15">
      <c r="A54" s="111"/>
      <c r="B54" s="11"/>
      <c r="C54" s="110" t="s">
        <v>724</v>
      </c>
      <c r="D54" s="20">
        <v>87</v>
      </c>
      <c r="E54" s="142">
        <v>50</v>
      </c>
      <c r="F54" s="507">
        <v>3.625</v>
      </c>
      <c r="G54" s="12">
        <v>1.8518518518518519</v>
      </c>
    </row>
    <row r="55" spans="1:7" ht="15" customHeight="1" x14ac:dyDescent="0.15">
      <c r="A55" s="111"/>
      <c r="B55" s="11"/>
      <c r="C55" s="110" t="s">
        <v>725</v>
      </c>
      <c r="D55" s="20">
        <v>84</v>
      </c>
      <c r="E55" s="142">
        <v>46</v>
      </c>
      <c r="F55" s="507">
        <v>7</v>
      </c>
      <c r="G55" s="12">
        <v>3.0666666666666669</v>
      </c>
    </row>
    <row r="56" spans="1:7" ht="15" customHeight="1" x14ac:dyDescent="0.15">
      <c r="A56" s="111"/>
      <c r="B56" s="11"/>
      <c r="C56" s="110" t="s">
        <v>726</v>
      </c>
      <c r="D56" s="20">
        <v>41</v>
      </c>
      <c r="E56" s="142">
        <v>26</v>
      </c>
      <c r="F56" s="507">
        <v>3.4166666666666665</v>
      </c>
      <c r="G56" s="12">
        <v>1.5294117647058822</v>
      </c>
    </row>
    <row r="57" spans="1:7" ht="15" customHeight="1" x14ac:dyDescent="0.15">
      <c r="A57" s="111"/>
      <c r="B57" s="11"/>
      <c r="C57" s="110" t="s">
        <v>727</v>
      </c>
      <c r="D57" s="20">
        <v>61</v>
      </c>
      <c r="E57" s="142">
        <v>37</v>
      </c>
      <c r="F57" s="507">
        <v>6.1</v>
      </c>
      <c r="G57" s="12">
        <v>3.3636363636363638</v>
      </c>
    </row>
    <row r="58" spans="1:7" ht="15" customHeight="1" x14ac:dyDescent="0.15">
      <c r="A58" s="111"/>
      <c r="B58" s="11"/>
      <c r="C58" s="110" t="s">
        <v>728</v>
      </c>
      <c r="D58" s="20">
        <v>8</v>
      </c>
      <c r="E58" s="142">
        <v>0</v>
      </c>
      <c r="F58" s="507">
        <v>2.6666666666666665</v>
      </c>
      <c r="G58" s="12">
        <v>0</v>
      </c>
    </row>
    <row r="59" spans="1:7" ht="15" customHeight="1" x14ac:dyDescent="0.15">
      <c r="A59" s="111"/>
      <c r="B59" s="11"/>
      <c r="C59" s="110" t="s">
        <v>729</v>
      </c>
      <c r="D59" s="20">
        <v>21</v>
      </c>
      <c r="E59" s="142">
        <v>6</v>
      </c>
      <c r="F59" s="507">
        <v>1.5</v>
      </c>
      <c r="G59" s="12">
        <v>0.35294117647058826</v>
      </c>
    </row>
    <row r="60" spans="1:7" ht="15" customHeight="1" x14ac:dyDescent="0.15">
      <c r="A60" s="111"/>
      <c r="B60" s="11"/>
      <c r="C60" s="108" t="s">
        <v>66</v>
      </c>
      <c r="D60" s="20">
        <v>631</v>
      </c>
      <c r="E60" s="142">
        <v>195</v>
      </c>
      <c r="F60" s="507">
        <v>3.1868686868686869</v>
      </c>
      <c r="G60" s="12">
        <v>0.7831325301204819</v>
      </c>
    </row>
    <row r="61" spans="1:7" ht="15" customHeight="1" x14ac:dyDescent="0.15">
      <c r="A61" s="111"/>
      <c r="B61" s="204" t="s">
        <v>5</v>
      </c>
      <c r="C61" s="130" t="s">
        <v>16</v>
      </c>
      <c r="D61" s="106">
        <v>1458</v>
      </c>
      <c r="E61" s="505">
        <v>294</v>
      </c>
      <c r="F61" s="506">
        <v>2.1761194029850746</v>
      </c>
      <c r="G61" s="39">
        <v>0.35041716328963052</v>
      </c>
    </row>
    <row r="62" spans="1:7" ht="15" customHeight="1" x14ac:dyDescent="0.15">
      <c r="A62" s="111"/>
      <c r="B62" s="205"/>
      <c r="C62" s="110" t="s">
        <v>720</v>
      </c>
      <c r="D62" s="20">
        <v>22</v>
      </c>
      <c r="E62" s="142">
        <v>9</v>
      </c>
      <c r="F62" s="507">
        <v>2.2000000000000002</v>
      </c>
      <c r="G62" s="12">
        <v>0.75</v>
      </c>
    </row>
    <row r="63" spans="1:7" ht="15" customHeight="1" x14ac:dyDescent="0.15">
      <c r="A63" s="111"/>
      <c r="B63" s="205"/>
      <c r="C63" s="110" t="s">
        <v>721</v>
      </c>
      <c r="D63" s="20">
        <v>99</v>
      </c>
      <c r="E63" s="142">
        <v>24</v>
      </c>
      <c r="F63" s="507">
        <v>2.1063829787234041</v>
      </c>
      <c r="G63" s="12">
        <v>0.43636363636363634</v>
      </c>
    </row>
    <row r="64" spans="1:7" ht="15" customHeight="1" x14ac:dyDescent="0.15">
      <c r="A64" s="111"/>
      <c r="B64" s="205"/>
      <c r="C64" s="110" t="s">
        <v>722</v>
      </c>
      <c r="D64" s="20">
        <v>235</v>
      </c>
      <c r="E64" s="142">
        <v>40</v>
      </c>
      <c r="F64" s="507">
        <v>2.3267326732673266</v>
      </c>
      <c r="G64" s="12">
        <v>0.33057851239669422</v>
      </c>
    </row>
    <row r="65" spans="1:7" ht="15" customHeight="1" x14ac:dyDescent="0.15">
      <c r="A65" s="111"/>
      <c r="B65" s="205"/>
      <c r="C65" s="110" t="s">
        <v>723</v>
      </c>
      <c r="D65" s="20">
        <v>229</v>
      </c>
      <c r="E65" s="142">
        <v>76</v>
      </c>
      <c r="F65" s="507">
        <v>2.2450980392156863</v>
      </c>
      <c r="G65" s="12">
        <v>0.60317460317460314</v>
      </c>
    </row>
    <row r="66" spans="1:7" ht="15" customHeight="1" x14ac:dyDescent="0.15">
      <c r="A66" s="111"/>
      <c r="B66" s="200"/>
      <c r="C66" s="110" t="s">
        <v>724</v>
      </c>
      <c r="D66" s="20">
        <v>146</v>
      </c>
      <c r="E66" s="142">
        <v>26</v>
      </c>
      <c r="F66" s="507">
        <v>2.1470588235294117</v>
      </c>
      <c r="G66" s="12">
        <v>0.32098765432098764</v>
      </c>
    </row>
    <row r="67" spans="1:7" ht="15" customHeight="1" x14ac:dyDescent="0.15">
      <c r="A67" s="111"/>
      <c r="B67" s="200"/>
      <c r="C67" s="110" t="s">
        <v>725</v>
      </c>
      <c r="D67" s="20">
        <v>132</v>
      </c>
      <c r="E67" s="142">
        <v>41</v>
      </c>
      <c r="F67" s="507">
        <v>3.2195121951219514</v>
      </c>
      <c r="G67" s="12">
        <v>0.7592592592592593</v>
      </c>
    </row>
    <row r="68" spans="1:7" ht="15" customHeight="1" x14ac:dyDescent="0.15">
      <c r="A68" s="111"/>
      <c r="B68" s="200"/>
      <c r="C68" s="110" t="s">
        <v>726</v>
      </c>
      <c r="D68" s="20">
        <v>76</v>
      </c>
      <c r="E68" s="142">
        <v>9</v>
      </c>
      <c r="F68" s="507">
        <v>1.8536585365853659</v>
      </c>
      <c r="G68" s="12">
        <v>0.1875</v>
      </c>
    </row>
    <row r="69" spans="1:7" ht="15" customHeight="1" x14ac:dyDescent="0.15">
      <c r="A69" s="111"/>
      <c r="B69" s="200"/>
      <c r="C69" s="110" t="s">
        <v>727</v>
      </c>
      <c r="D69" s="20">
        <v>139</v>
      </c>
      <c r="E69" s="142">
        <v>3</v>
      </c>
      <c r="F69" s="507">
        <v>2.5272727272727273</v>
      </c>
      <c r="G69" s="12">
        <v>4.4776119402985072E-2</v>
      </c>
    </row>
    <row r="70" spans="1:7" ht="15" customHeight="1" x14ac:dyDescent="0.15">
      <c r="A70" s="111"/>
      <c r="B70" s="200"/>
      <c r="C70" s="110" t="s">
        <v>728</v>
      </c>
      <c r="D70" s="20">
        <v>13</v>
      </c>
      <c r="E70" s="142">
        <v>1</v>
      </c>
      <c r="F70" s="507">
        <v>1.625</v>
      </c>
      <c r="G70" s="12">
        <v>0.1</v>
      </c>
    </row>
    <row r="71" spans="1:7" ht="15" customHeight="1" x14ac:dyDescent="0.15">
      <c r="A71" s="111"/>
      <c r="B71" s="200"/>
      <c r="C71" s="110" t="s">
        <v>729</v>
      </c>
      <c r="D71" s="20">
        <v>17</v>
      </c>
      <c r="E71" s="142">
        <v>5</v>
      </c>
      <c r="F71" s="507">
        <v>1.8888888888888888</v>
      </c>
      <c r="G71" s="12">
        <v>0.5</v>
      </c>
    </row>
    <row r="72" spans="1:7" ht="15" customHeight="1" x14ac:dyDescent="0.15">
      <c r="A72" s="109"/>
      <c r="B72" s="202"/>
      <c r="C72" s="108" t="s">
        <v>66</v>
      </c>
      <c r="D72" s="21">
        <v>350</v>
      </c>
      <c r="E72" s="508">
        <v>60</v>
      </c>
      <c r="F72" s="509">
        <v>1.8617021276595744</v>
      </c>
      <c r="G72" s="9">
        <v>0.23529411764705882</v>
      </c>
    </row>
    <row r="73" spans="1:7" ht="15" customHeight="1" x14ac:dyDescent="0.15">
      <c r="A73" s="114" t="s">
        <v>730</v>
      </c>
      <c r="B73" s="17" t="s">
        <v>6</v>
      </c>
      <c r="C73" s="130" t="s">
        <v>16</v>
      </c>
      <c r="D73" s="106">
        <v>4554</v>
      </c>
      <c r="E73" s="505">
        <v>1269</v>
      </c>
      <c r="F73" s="506">
        <v>6.0079155672823221</v>
      </c>
      <c r="G73" s="39">
        <v>1.2453385672227675</v>
      </c>
    </row>
    <row r="74" spans="1:7" ht="15" customHeight="1" x14ac:dyDescent="0.15">
      <c r="A74" s="111" t="s">
        <v>731</v>
      </c>
      <c r="B74" s="18" t="s">
        <v>7</v>
      </c>
      <c r="C74" s="110" t="s">
        <v>732</v>
      </c>
      <c r="D74" s="20">
        <v>5</v>
      </c>
      <c r="E74" s="142">
        <v>1</v>
      </c>
      <c r="F74" s="507">
        <v>1</v>
      </c>
      <c r="G74" s="12">
        <v>0.2</v>
      </c>
    </row>
    <row r="75" spans="1:7" ht="15" customHeight="1" x14ac:dyDescent="0.15">
      <c r="A75" s="111"/>
      <c r="B75" s="18" t="s">
        <v>8</v>
      </c>
      <c r="C75" s="110" t="s">
        <v>494</v>
      </c>
      <c r="D75" s="20">
        <v>49</v>
      </c>
      <c r="E75" s="142">
        <v>18</v>
      </c>
      <c r="F75" s="507">
        <v>1.8148148148148149</v>
      </c>
      <c r="G75" s="12">
        <v>0.54545454545454541</v>
      </c>
    </row>
    <row r="76" spans="1:7" ht="15" customHeight="1" x14ac:dyDescent="0.15">
      <c r="A76" s="111"/>
      <c r="B76" s="18" t="s">
        <v>9</v>
      </c>
      <c r="C76" s="110" t="s">
        <v>495</v>
      </c>
      <c r="D76" s="20">
        <v>156</v>
      </c>
      <c r="E76" s="142">
        <v>45</v>
      </c>
      <c r="F76" s="507">
        <v>2.4761904761904763</v>
      </c>
      <c r="G76" s="12">
        <v>0.4891304347826087</v>
      </c>
    </row>
    <row r="77" spans="1:7" ht="15" customHeight="1" x14ac:dyDescent="0.15">
      <c r="A77" s="111"/>
      <c r="B77" s="18"/>
      <c r="C77" s="110" t="s">
        <v>496</v>
      </c>
      <c r="D77" s="20">
        <v>329</v>
      </c>
      <c r="E77" s="142">
        <v>92</v>
      </c>
      <c r="F77" s="507">
        <v>3.5760869565217392</v>
      </c>
      <c r="G77" s="12">
        <v>0.72440944881889768</v>
      </c>
    </row>
    <row r="78" spans="1:7" ht="15" customHeight="1" x14ac:dyDescent="0.15">
      <c r="A78" s="111"/>
      <c r="B78" s="18"/>
      <c r="C78" s="110" t="s">
        <v>497</v>
      </c>
      <c r="D78" s="20">
        <v>616</v>
      </c>
      <c r="E78" s="142">
        <v>190</v>
      </c>
      <c r="F78" s="507">
        <v>5.0081300813008127</v>
      </c>
      <c r="G78" s="12">
        <v>1.0982658959537572</v>
      </c>
    </row>
    <row r="79" spans="1:7" ht="15" customHeight="1" x14ac:dyDescent="0.15">
      <c r="A79" s="111"/>
      <c r="B79" s="18"/>
      <c r="C79" s="110" t="s">
        <v>498</v>
      </c>
      <c r="D79" s="20">
        <v>879</v>
      </c>
      <c r="E79" s="142">
        <v>324</v>
      </c>
      <c r="F79" s="507">
        <v>5.7077922077922079</v>
      </c>
      <c r="G79" s="12">
        <v>1.5576923076923077</v>
      </c>
    </row>
    <row r="80" spans="1:7" ht="15" customHeight="1" x14ac:dyDescent="0.15">
      <c r="A80" s="111"/>
      <c r="B80" s="18"/>
      <c r="C80" s="110" t="s">
        <v>499</v>
      </c>
      <c r="D80" s="20">
        <v>1254</v>
      </c>
      <c r="E80" s="142">
        <v>312</v>
      </c>
      <c r="F80" s="507">
        <v>7.005586592178771</v>
      </c>
      <c r="G80" s="12">
        <v>1.3220338983050848</v>
      </c>
    </row>
    <row r="81" spans="1:7" ht="15" customHeight="1" x14ac:dyDescent="0.15">
      <c r="A81" s="111"/>
      <c r="B81" s="18"/>
      <c r="C81" s="110" t="s">
        <v>500</v>
      </c>
      <c r="D81" s="20">
        <v>436</v>
      </c>
      <c r="E81" s="142">
        <v>136</v>
      </c>
      <c r="F81" s="507">
        <v>9.6888888888888882</v>
      </c>
      <c r="G81" s="12">
        <v>2.0923076923076924</v>
      </c>
    </row>
    <row r="82" spans="1:7" ht="15" customHeight="1" x14ac:dyDescent="0.15">
      <c r="A82" s="111"/>
      <c r="B82" s="18"/>
      <c r="C82" s="110" t="s">
        <v>501</v>
      </c>
      <c r="D82" s="20">
        <v>827</v>
      </c>
      <c r="E82" s="142">
        <v>150</v>
      </c>
      <c r="F82" s="507">
        <v>12.343283582089553</v>
      </c>
      <c r="G82" s="12">
        <v>1.9736842105263157</v>
      </c>
    </row>
    <row r="83" spans="1:7" ht="15" customHeight="1" x14ac:dyDescent="0.15">
      <c r="A83" s="111"/>
      <c r="B83" s="19"/>
      <c r="C83" s="108" t="s">
        <v>65</v>
      </c>
      <c r="D83" s="20">
        <v>3</v>
      </c>
      <c r="E83" s="142">
        <v>1</v>
      </c>
      <c r="F83" s="507">
        <v>1</v>
      </c>
      <c r="G83" s="12">
        <v>0.25</v>
      </c>
    </row>
    <row r="84" spans="1:7" ht="15" customHeight="1" x14ac:dyDescent="0.15">
      <c r="A84" s="111"/>
      <c r="B84" s="11" t="s">
        <v>2</v>
      </c>
      <c r="C84" s="130" t="s">
        <v>16</v>
      </c>
      <c r="D84" s="106">
        <v>1710</v>
      </c>
      <c r="E84" s="505">
        <v>605</v>
      </c>
      <c r="F84" s="506">
        <v>3.1147540983606556</v>
      </c>
      <c r="G84" s="39">
        <v>0.89629629629629626</v>
      </c>
    </row>
    <row r="85" spans="1:7" ht="15" customHeight="1" x14ac:dyDescent="0.15">
      <c r="A85" s="111"/>
      <c r="B85" s="11" t="s">
        <v>3</v>
      </c>
      <c r="C85" s="110" t="s">
        <v>732</v>
      </c>
      <c r="D85" s="20">
        <v>44</v>
      </c>
      <c r="E85" s="142">
        <v>12</v>
      </c>
      <c r="F85" s="507">
        <v>0.73333333333333328</v>
      </c>
      <c r="G85" s="12">
        <v>0.17647058823529413</v>
      </c>
    </row>
    <row r="86" spans="1:7" ht="15" customHeight="1" x14ac:dyDescent="0.15">
      <c r="A86" s="111"/>
      <c r="B86" s="11" t="s">
        <v>4</v>
      </c>
      <c r="C86" s="110" t="s">
        <v>494</v>
      </c>
      <c r="D86" s="20">
        <v>260</v>
      </c>
      <c r="E86" s="142">
        <v>62</v>
      </c>
      <c r="F86" s="507">
        <v>1.6560509554140128</v>
      </c>
      <c r="G86" s="12">
        <v>0.34254143646408841</v>
      </c>
    </row>
    <row r="87" spans="1:7" ht="15" customHeight="1" x14ac:dyDescent="0.15">
      <c r="A87" s="111"/>
      <c r="B87" s="11"/>
      <c r="C87" s="110" t="s">
        <v>495</v>
      </c>
      <c r="D87" s="20">
        <v>264</v>
      </c>
      <c r="E87" s="142">
        <v>101</v>
      </c>
      <c r="F87" s="507">
        <v>2.2372881355932202</v>
      </c>
      <c r="G87" s="12">
        <v>0.70138888888888884</v>
      </c>
    </row>
    <row r="88" spans="1:7" ht="15" customHeight="1" x14ac:dyDescent="0.15">
      <c r="A88" s="111"/>
      <c r="B88" s="11"/>
      <c r="C88" s="110" t="s">
        <v>496</v>
      </c>
      <c r="D88" s="20">
        <v>361</v>
      </c>
      <c r="E88" s="142">
        <v>135</v>
      </c>
      <c r="F88" s="507">
        <v>4.1022727272727275</v>
      </c>
      <c r="G88" s="12">
        <v>1.2053571428571428</v>
      </c>
    </row>
    <row r="89" spans="1:7" ht="15" customHeight="1" x14ac:dyDescent="0.15">
      <c r="A89" s="111"/>
      <c r="B89" s="11"/>
      <c r="C89" s="110" t="s">
        <v>497</v>
      </c>
      <c r="D89" s="20">
        <v>211</v>
      </c>
      <c r="E89" s="142">
        <v>84</v>
      </c>
      <c r="F89" s="507">
        <v>4.5869565217391308</v>
      </c>
      <c r="G89" s="12">
        <v>1.2352941176470589</v>
      </c>
    </row>
    <row r="90" spans="1:7" ht="15" customHeight="1" x14ac:dyDescent="0.15">
      <c r="A90" s="111"/>
      <c r="B90" s="11"/>
      <c r="C90" s="110" t="s">
        <v>498</v>
      </c>
      <c r="D90" s="20">
        <v>138</v>
      </c>
      <c r="E90" s="142">
        <v>43</v>
      </c>
      <c r="F90" s="507">
        <v>4.5999999999999996</v>
      </c>
      <c r="G90" s="12">
        <v>1.131578947368421</v>
      </c>
    </row>
    <row r="91" spans="1:7" ht="15" customHeight="1" x14ac:dyDescent="0.15">
      <c r="A91" s="111"/>
      <c r="B91" s="11"/>
      <c r="C91" s="110" t="s">
        <v>499</v>
      </c>
      <c r="D91" s="20">
        <v>194</v>
      </c>
      <c r="E91" s="142">
        <v>82</v>
      </c>
      <c r="F91" s="507">
        <v>6.9285714285714288</v>
      </c>
      <c r="G91" s="12">
        <v>2.1025641025641026</v>
      </c>
    </row>
    <row r="92" spans="1:7" ht="15" customHeight="1" x14ac:dyDescent="0.15">
      <c r="A92" s="111"/>
      <c r="B92" s="11"/>
      <c r="C92" s="110" t="s">
        <v>500</v>
      </c>
      <c r="D92" s="20">
        <v>131</v>
      </c>
      <c r="E92" s="142">
        <v>73</v>
      </c>
      <c r="F92" s="507">
        <v>14.555555555555555</v>
      </c>
      <c r="G92" s="12">
        <v>5.615384615384615</v>
      </c>
    </row>
    <row r="93" spans="1:7" ht="15" customHeight="1" x14ac:dyDescent="0.15">
      <c r="A93" s="111"/>
      <c r="B93" s="11"/>
      <c r="C93" s="110" t="s">
        <v>501</v>
      </c>
      <c r="D93" s="20">
        <v>107</v>
      </c>
      <c r="E93" s="142">
        <v>11</v>
      </c>
      <c r="F93" s="507">
        <v>8.9166666666666661</v>
      </c>
      <c r="G93" s="12">
        <v>1.1000000000000001</v>
      </c>
    </row>
    <row r="94" spans="1:7" ht="15" customHeight="1" x14ac:dyDescent="0.15">
      <c r="A94" s="111"/>
      <c r="B94" s="11"/>
      <c r="C94" s="108" t="s">
        <v>65</v>
      </c>
      <c r="D94" s="20">
        <v>0</v>
      </c>
      <c r="E94" s="142">
        <v>2</v>
      </c>
      <c r="F94" s="507">
        <v>0</v>
      </c>
      <c r="G94" s="12">
        <v>1</v>
      </c>
    </row>
    <row r="95" spans="1:7" ht="15" customHeight="1" x14ac:dyDescent="0.15">
      <c r="A95" s="111"/>
      <c r="B95" s="204" t="s">
        <v>5</v>
      </c>
      <c r="C95" s="130" t="s">
        <v>16</v>
      </c>
      <c r="D95" s="106">
        <v>1458</v>
      </c>
      <c r="E95" s="505">
        <v>294</v>
      </c>
      <c r="F95" s="506">
        <v>2.1761194029850746</v>
      </c>
      <c r="G95" s="39">
        <v>0.35041716328963052</v>
      </c>
    </row>
    <row r="96" spans="1:7" ht="15" customHeight="1" x14ac:dyDescent="0.15">
      <c r="A96" s="111"/>
      <c r="B96" s="205"/>
      <c r="C96" s="110" t="s">
        <v>732</v>
      </c>
      <c r="D96" s="20">
        <v>10</v>
      </c>
      <c r="E96" s="142">
        <v>1</v>
      </c>
      <c r="F96" s="507">
        <v>0.55555555555555558</v>
      </c>
      <c r="G96" s="12">
        <v>4.7619047619047616E-2</v>
      </c>
    </row>
    <row r="97" spans="1:7" ht="15" customHeight="1" x14ac:dyDescent="0.15">
      <c r="A97" s="111"/>
      <c r="B97" s="205"/>
      <c r="C97" s="110" t="s">
        <v>494</v>
      </c>
      <c r="D97" s="20">
        <v>76</v>
      </c>
      <c r="E97" s="142">
        <v>18</v>
      </c>
      <c r="F97" s="507">
        <v>0.77551020408163263</v>
      </c>
      <c r="G97" s="12">
        <v>0.15789473684210525</v>
      </c>
    </row>
    <row r="98" spans="1:7" ht="15" customHeight="1" x14ac:dyDescent="0.15">
      <c r="A98" s="111"/>
      <c r="B98" s="205"/>
      <c r="C98" s="110" t="s">
        <v>495</v>
      </c>
      <c r="D98" s="20">
        <v>281</v>
      </c>
      <c r="E98" s="142">
        <v>43</v>
      </c>
      <c r="F98" s="507">
        <v>1.6242774566473988</v>
      </c>
      <c r="G98" s="12">
        <v>0.21182266009852216</v>
      </c>
    </row>
    <row r="99" spans="1:7" ht="15" customHeight="1" x14ac:dyDescent="0.15">
      <c r="A99" s="111"/>
      <c r="B99" s="205"/>
      <c r="C99" s="110" t="s">
        <v>496</v>
      </c>
      <c r="D99" s="20">
        <v>305</v>
      </c>
      <c r="E99" s="142">
        <v>100</v>
      </c>
      <c r="F99" s="507">
        <v>2.364341085271318</v>
      </c>
      <c r="G99" s="12">
        <v>0.59523809523809523</v>
      </c>
    </row>
    <row r="100" spans="1:7" ht="15" customHeight="1" x14ac:dyDescent="0.15">
      <c r="A100" s="111"/>
      <c r="B100" s="200"/>
      <c r="C100" s="110" t="s">
        <v>497</v>
      </c>
      <c r="D100" s="20">
        <v>234</v>
      </c>
      <c r="E100" s="142">
        <v>46</v>
      </c>
      <c r="F100" s="507">
        <v>3.12</v>
      </c>
      <c r="G100" s="12">
        <v>0.4946236559139785</v>
      </c>
    </row>
    <row r="101" spans="1:7" ht="15" customHeight="1" x14ac:dyDescent="0.15">
      <c r="A101" s="111"/>
      <c r="B101" s="200"/>
      <c r="C101" s="110" t="s">
        <v>498</v>
      </c>
      <c r="D101" s="20">
        <v>155</v>
      </c>
      <c r="E101" s="142">
        <v>30</v>
      </c>
      <c r="F101" s="507">
        <v>2.3846153846153846</v>
      </c>
      <c r="G101" s="12">
        <v>0.35294117647058826</v>
      </c>
    </row>
    <row r="102" spans="1:7" ht="15" customHeight="1" x14ac:dyDescent="0.15">
      <c r="A102" s="111"/>
      <c r="B102" s="200"/>
      <c r="C102" s="110" t="s">
        <v>499</v>
      </c>
      <c r="D102" s="20">
        <v>187</v>
      </c>
      <c r="E102" s="142">
        <v>20</v>
      </c>
      <c r="F102" s="507">
        <v>3.0161290322580645</v>
      </c>
      <c r="G102" s="12">
        <v>0.2247191011235955</v>
      </c>
    </row>
    <row r="103" spans="1:7" ht="15" customHeight="1" x14ac:dyDescent="0.15">
      <c r="A103" s="111"/>
      <c r="B103" s="200"/>
      <c r="C103" s="110" t="s">
        <v>500</v>
      </c>
      <c r="D103" s="20">
        <v>54</v>
      </c>
      <c r="E103" s="142">
        <v>5</v>
      </c>
      <c r="F103" s="507">
        <v>3</v>
      </c>
      <c r="G103" s="12">
        <v>0.17857142857142858</v>
      </c>
    </row>
    <row r="104" spans="1:7" ht="15" customHeight="1" x14ac:dyDescent="0.15">
      <c r="A104" s="111"/>
      <c r="B104" s="200"/>
      <c r="C104" s="110" t="s">
        <v>501</v>
      </c>
      <c r="D104" s="20">
        <v>144</v>
      </c>
      <c r="E104" s="142">
        <v>26</v>
      </c>
      <c r="F104" s="507">
        <v>6.8571428571428568</v>
      </c>
      <c r="G104" s="12">
        <v>1.0833333333333333</v>
      </c>
    </row>
    <row r="105" spans="1:7" ht="15" customHeight="1" x14ac:dyDescent="0.15">
      <c r="A105" s="109"/>
      <c r="B105" s="202"/>
      <c r="C105" s="108" t="s">
        <v>65</v>
      </c>
      <c r="D105" s="21">
        <v>12</v>
      </c>
      <c r="E105" s="508">
        <v>5</v>
      </c>
      <c r="F105" s="509">
        <v>1.0909090909090908</v>
      </c>
      <c r="G105" s="9">
        <v>0.35714285714285715</v>
      </c>
    </row>
    <row r="106" spans="1:7" ht="15" customHeight="1" x14ac:dyDescent="0.15">
      <c r="A106" s="114" t="s">
        <v>733</v>
      </c>
      <c r="B106" s="17" t="s">
        <v>6</v>
      </c>
      <c r="C106" s="130" t="s">
        <v>16</v>
      </c>
      <c r="D106" s="106">
        <v>4554</v>
      </c>
      <c r="E106" s="505">
        <v>1269</v>
      </c>
      <c r="F106" s="506">
        <v>6.0079155672823221</v>
      </c>
      <c r="G106" s="39">
        <v>1.2453385672227675</v>
      </c>
    </row>
    <row r="107" spans="1:7" ht="15" customHeight="1" x14ac:dyDescent="0.15">
      <c r="A107" s="111" t="s">
        <v>503</v>
      </c>
      <c r="B107" s="18" t="s">
        <v>7</v>
      </c>
      <c r="C107" s="110" t="s">
        <v>504</v>
      </c>
      <c r="D107" s="20">
        <v>343</v>
      </c>
      <c r="E107" s="142">
        <v>119</v>
      </c>
      <c r="F107" s="507">
        <v>4.7638888888888893</v>
      </c>
      <c r="G107" s="12">
        <v>1.4337349397590362</v>
      </c>
    </row>
    <row r="108" spans="1:7" ht="15" customHeight="1" x14ac:dyDescent="0.15">
      <c r="A108" s="111"/>
      <c r="B108" s="18" t="s">
        <v>8</v>
      </c>
      <c r="C108" s="110" t="s">
        <v>505</v>
      </c>
      <c r="D108" s="20">
        <v>328</v>
      </c>
      <c r="E108" s="142">
        <v>87</v>
      </c>
      <c r="F108" s="507">
        <v>4.493150684931507</v>
      </c>
      <c r="G108" s="12">
        <v>0.98863636363636365</v>
      </c>
    </row>
    <row r="109" spans="1:7" ht="15" customHeight="1" x14ac:dyDescent="0.15">
      <c r="A109" s="111"/>
      <c r="B109" s="18" t="s">
        <v>9</v>
      </c>
      <c r="C109" s="110" t="s">
        <v>506</v>
      </c>
      <c r="D109" s="20">
        <v>945</v>
      </c>
      <c r="E109" s="142">
        <v>280</v>
      </c>
      <c r="F109" s="507">
        <v>5.8695652173913047</v>
      </c>
      <c r="G109" s="12">
        <v>1.3333333333333333</v>
      </c>
    </row>
    <row r="110" spans="1:7" ht="15" customHeight="1" x14ac:dyDescent="0.15">
      <c r="A110" s="111"/>
      <c r="B110" s="18"/>
      <c r="C110" s="110" t="s">
        <v>507</v>
      </c>
      <c r="D110" s="20">
        <v>808</v>
      </c>
      <c r="E110" s="142">
        <v>246</v>
      </c>
      <c r="F110" s="507">
        <v>6.1679389312977095</v>
      </c>
      <c r="G110" s="12">
        <v>1.3666666666666667</v>
      </c>
    </row>
    <row r="111" spans="1:7" ht="15" customHeight="1" x14ac:dyDescent="0.15">
      <c r="A111" s="111"/>
      <c r="B111" s="18"/>
      <c r="C111" s="110" t="s">
        <v>508</v>
      </c>
      <c r="D111" s="20">
        <v>1427</v>
      </c>
      <c r="E111" s="142">
        <v>356</v>
      </c>
      <c r="F111" s="507">
        <v>8.107954545454545</v>
      </c>
      <c r="G111" s="12">
        <v>1.4771784232365146</v>
      </c>
    </row>
    <row r="112" spans="1:7" ht="15" customHeight="1" x14ac:dyDescent="0.15">
      <c r="A112" s="111"/>
      <c r="B112" s="18"/>
      <c r="C112" s="110" t="s">
        <v>10</v>
      </c>
      <c r="D112" s="20">
        <v>700</v>
      </c>
      <c r="E112" s="142">
        <v>180</v>
      </c>
      <c r="F112" s="507">
        <v>4.929577464788732</v>
      </c>
      <c r="G112" s="12">
        <v>0.84507042253521125</v>
      </c>
    </row>
    <row r="113" spans="1:7" ht="15" customHeight="1" x14ac:dyDescent="0.15">
      <c r="A113" s="111"/>
      <c r="B113" s="19"/>
      <c r="C113" s="108" t="s">
        <v>66</v>
      </c>
      <c r="D113" s="20">
        <v>3</v>
      </c>
      <c r="E113" s="142">
        <v>1</v>
      </c>
      <c r="F113" s="507">
        <v>1</v>
      </c>
      <c r="G113" s="12">
        <v>0.25</v>
      </c>
    </row>
    <row r="114" spans="1:7" ht="15" customHeight="1" x14ac:dyDescent="0.15">
      <c r="A114" s="111"/>
      <c r="B114" s="11" t="s">
        <v>2</v>
      </c>
      <c r="C114" s="130" t="s">
        <v>16</v>
      </c>
      <c r="D114" s="106">
        <v>1710</v>
      </c>
      <c r="E114" s="505">
        <v>605</v>
      </c>
      <c r="F114" s="506">
        <v>3.1147540983606556</v>
      </c>
      <c r="G114" s="39">
        <v>0.89629629629629626</v>
      </c>
    </row>
    <row r="115" spans="1:7" ht="15" customHeight="1" x14ac:dyDescent="0.15">
      <c r="A115" s="111"/>
      <c r="B115" s="11" t="s">
        <v>3</v>
      </c>
      <c r="C115" s="110" t="s">
        <v>504</v>
      </c>
      <c r="D115" s="20">
        <v>100</v>
      </c>
      <c r="E115" s="142">
        <v>28</v>
      </c>
      <c r="F115" s="507">
        <v>2</v>
      </c>
      <c r="G115" s="12">
        <v>0.42424242424242425</v>
      </c>
    </row>
    <row r="116" spans="1:7" ht="15" customHeight="1" x14ac:dyDescent="0.15">
      <c r="A116" s="111"/>
      <c r="B116" s="11" t="s">
        <v>4</v>
      </c>
      <c r="C116" s="110" t="s">
        <v>505</v>
      </c>
      <c r="D116" s="20">
        <v>151</v>
      </c>
      <c r="E116" s="142">
        <v>32</v>
      </c>
      <c r="F116" s="507">
        <v>2.9038461538461537</v>
      </c>
      <c r="G116" s="12">
        <v>0.58181818181818179</v>
      </c>
    </row>
    <row r="117" spans="1:7" ht="15" customHeight="1" x14ac:dyDescent="0.15">
      <c r="A117" s="111"/>
      <c r="B117" s="11"/>
      <c r="C117" s="110" t="s">
        <v>506</v>
      </c>
      <c r="D117" s="20">
        <v>494</v>
      </c>
      <c r="E117" s="142">
        <v>219</v>
      </c>
      <c r="F117" s="507">
        <v>4.5321100917431192</v>
      </c>
      <c r="G117" s="12">
        <v>1.6343283582089552</v>
      </c>
    </row>
    <row r="118" spans="1:7" ht="15" customHeight="1" x14ac:dyDescent="0.15">
      <c r="A118" s="111"/>
      <c r="B118" s="11"/>
      <c r="C118" s="110" t="s">
        <v>507</v>
      </c>
      <c r="D118" s="20">
        <v>311</v>
      </c>
      <c r="E118" s="142">
        <v>110</v>
      </c>
      <c r="F118" s="507">
        <v>3.2736842105263158</v>
      </c>
      <c r="G118" s="12">
        <v>1.0185185185185186</v>
      </c>
    </row>
    <row r="119" spans="1:7" ht="15" customHeight="1" x14ac:dyDescent="0.15">
      <c r="A119" s="111"/>
      <c r="B119" s="11"/>
      <c r="C119" s="110" t="s">
        <v>508</v>
      </c>
      <c r="D119" s="20">
        <v>207</v>
      </c>
      <c r="E119" s="142">
        <v>73</v>
      </c>
      <c r="F119" s="507">
        <v>4.2244897959183669</v>
      </c>
      <c r="G119" s="12">
        <v>1.0428571428571429</v>
      </c>
    </row>
    <row r="120" spans="1:7" ht="15" customHeight="1" x14ac:dyDescent="0.15">
      <c r="A120" s="111"/>
      <c r="B120" s="11"/>
      <c r="C120" s="110" t="s">
        <v>10</v>
      </c>
      <c r="D120" s="20">
        <v>447</v>
      </c>
      <c r="E120" s="142">
        <v>141</v>
      </c>
      <c r="F120" s="507">
        <v>2.3160621761658029</v>
      </c>
      <c r="G120" s="12">
        <v>0.59243697478991597</v>
      </c>
    </row>
    <row r="121" spans="1:7" ht="15" customHeight="1" x14ac:dyDescent="0.15">
      <c r="A121" s="111"/>
      <c r="B121" s="11"/>
      <c r="C121" s="108" t="s">
        <v>66</v>
      </c>
      <c r="D121" s="20">
        <v>0</v>
      </c>
      <c r="E121" s="142">
        <v>2</v>
      </c>
      <c r="F121" s="507">
        <v>0</v>
      </c>
      <c r="G121" s="12">
        <v>0.5</v>
      </c>
    </row>
    <row r="122" spans="1:7" ht="15" customHeight="1" x14ac:dyDescent="0.15">
      <c r="A122" s="111"/>
      <c r="B122" s="204" t="s">
        <v>5</v>
      </c>
      <c r="C122" s="130" t="s">
        <v>16</v>
      </c>
      <c r="D122" s="106">
        <v>1458</v>
      </c>
      <c r="E122" s="505">
        <v>294</v>
      </c>
      <c r="F122" s="506">
        <v>2.1761194029850746</v>
      </c>
      <c r="G122" s="39">
        <v>0.35041716328963052</v>
      </c>
    </row>
    <row r="123" spans="1:7" ht="15" customHeight="1" x14ac:dyDescent="0.15">
      <c r="A123" s="111"/>
      <c r="B123" s="205"/>
      <c r="C123" s="110" t="s">
        <v>504</v>
      </c>
      <c r="D123" s="20">
        <v>140</v>
      </c>
      <c r="E123" s="142">
        <v>14</v>
      </c>
      <c r="F123" s="507">
        <v>1.6666666666666667</v>
      </c>
      <c r="G123" s="12">
        <v>0.14000000000000001</v>
      </c>
    </row>
    <row r="124" spans="1:7" ht="15" customHeight="1" x14ac:dyDescent="0.15">
      <c r="A124" s="111"/>
      <c r="B124" s="205"/>
      <c r="C124" s="110" t="s">
        <v>505</v>
      </c>
      <c r="D124" s="20">
        <v>217</v>
      </c>
      <c r="E124" s="142">
        <v>55</v>
      </c>
      <c r="F124" s="507">
        <v>2.7820512820512819</v>
      </c>
      <c r="G124" s="12">
        <v>0.61111111111111116</v>
      </c>
    </row>
    <row r="125" spans="1:7" ht="15" customHeight="1" x14ac:dyDescent="0.15">
      <c r="A125" s="111"/>
      <c r="B125" s="205"/>
      <c r="C125" s="110" t="s">
        <v>506</v>
      </c>
      <c r="D125" s="20">
        <v>253</v>
      </c>
      <c r="E125" s="142">
        <v>53</v>
      </c>
      <c r="F125" s="507">
        <v>1.6754966887417218</v>
      </c>
      <c r="G125" s="12">
        <v>0.27461139896373055</v>
      </c>
    </row>
    <row r="126" spans="1:7" ht="15" customHeight="1" x14ac:dyDescent="0.15">
      <c r="A126" s="111"/>
      <c r="B126" s="205"/>
      <c r="C126" s="110" t="s">
        <v>507</v>
      </c>
      <c r="D126" s="20">
        <v>241</v>
      </c>
      <c r="E126" s="142">
        <v>72</v>
      </c>
      <c r="F126" s="507">
        <v>2.2952380952380951</v>
      </c>
      <c r="G126" s="12">
        <v>0.53731343283582089</v>
      </c>
    </row>
    <row r="127" spans="1:7" ht="15" customHeight="1" x14ac:dyDescent="0.15">
      <c r="A127" s="111"/>
      <c r="B127" s="200"/>
      <c r="C127" s="110" t="s">
        <v>508</v>
      </c>
      <c r="D127" s="20">
        <v>303</v>
      </c>
      <c r="E127" s="142">
        <v>56</v>
      </c>
      <c r="F127" s="507">
        <v>3.1894736842105265</v>
      </c>
      <c r="G127" s="12">
        <v>0.46666666666666667</v>
      </c>
    </row>
    <row r="128" spans="1:7" ht="15" customHeight="1" x14ac:dyDescent="0.15">
      <c r="A128" s="111"/>
      <c r="B128" s="200"/>
      <c r="C128" s="110" t="s">
        <v>10</v>
      </c>
      <c r="D128" s="20">
        <v>292</v>
      </c>
      <c r="E128" s="142">
        <v>39</v>
      </c>
      <c r="F128" s="507">
        <v>2.0137931034482759</v>
      </c>
      <c r="G128" s="12">
        <v>0.20855614973262032</v>
      </c>
    </row>
    <row r="129" spans="1:7" ht="15" customHeight="1" x14ac:dyDescent="0.15">
      <c r="A129" s="109"/>
      <c r="B129" s="202"/>
      <c r="C129" s="108" t="s">
        <v>66</v>
      </c>
      <c r="D129" s="21">
        <v>12</v>
      </c>
      <c r="E129" s="508">
        <v>5</v>
      </c>
      <c r="F129" s="509">
        <v>1</v>
      </c>
      <c r="G129" s="9">
        <v>0.33333333333333331</v>
      </c>
    </row>
    <row r="130" spans="1:7" ht="15" customHeight="1" x14ac:dyDescent="0.15">
      <c r="A130" s="114" t="s">
        <v>129</v>
      </c>
      <c r="B130" s="17" t="s">
        <v>6</v>
      </c>
      <c r="C130" s="130" t="s">
        <v>16</v>
      </c>
      <c r="D130" s="106">
        <v>4554</v>
      </c>
      <c r="E130" s="505">
        <v>1269</v>
      </c>
      <c r="F130" s="506">
        <v>6.0079155672823221</v>
      </c>
      <c r="G130" s="39">
        <v>1.2453385672227675</v>
      </c>
    </row>
    <row r="131" spans="1:7" ht="15" customHeight="1" x14ac:dyDescent="0.15">
      <c r="A131" s="111"/>
      <c r="B131" s="18" t="s">
        <v>7</v>
      </c>
      <c r="C131" s="110" t="s">
        <v>93</v>
      </c>
      <c r="D131" s="20">
        <v>2176</v>
      </c>
      <c r="E131" s="142">
        <v>639</v>
      </c>
      <c r="F131" s="507">
        <v>6.8427672955974845</v>
      </c>
      <c r="G131" s="12">
        <v>1.5323741007194245</v>
      </c>
    </row>
    <row r="132" spans="1:7" ht="15" customHeight="1" x14ac:dyDescent="0.15">
      <c r="A132" s="111"/>
      <c r="B132" s="18" t="s">
        <v>8</v>
      </c>
      <c r="C132" s="110" t="s">
        <v>94</v>
      </c>
      <c r="D132" s="20">
        <v>665</v>
      </c>
      <c r="E132" s="142">
        <v>202</v>
      </c>
      <c r="F132" s="507">
        <v>5.2777777777777777</v>
      </c>
      <c r="G132" s="12">
        <v>1.1882352941176471</v>
      </c>
    </row>
    <row r="133" spans="1:7" ht="15" customHeight="1" x14ac:dyDescent="0.15">
      <c r="A133" s="111"/>
      <c r="B133" s="18" t="s">
        <v>9</v>
      </c>
      <c r="C133" s="110" t="s">
        <v>95</v>
      </c>
      <c r="D133" s="20">
        <v>1634</v>
      </c>
      <c r="E133" s="142">
        <v>405</v>
      </c>
      <c r="F133" s="507">
        <v>5.753521126760563</v>
      </c>
      <c r="G133" s="12">
        <v>1.0411311053984575</v>
      </c>
    </row>
    <row r="134" spans="1:7" ht="15" customHeight="1" x14ac:dyDescent="0.15">
      <c r="A134" s="111"/>
      <c r="B134" s="19"/>
      <c r="C134" s="108" t="s">
        <v>96</v>
      </c>
      <c r="D134" s="21">
        <v>79</v>
      </c>
      <c r="E134" s="508">
        <v>23</v>
      </c>
      <c r="F134" s="509">
        <v>2.6333333333333333</v>
      </c>
      <c r="G134" s="9">
        <v>0.53488372093023251</v>
      </c>
    </row>
    <row r="135" spans="1:7" ht="15" customHeight="1" x14ac:dyDescent="0.15">
      <c r="A135" s="111"/>
      <c r="B135" s="11" t="s">
        <v>2</v>
      </c>
      <c r="C135" s="130" t="s">
        <v>16</v>
      </c>
      <c r="D135" s="106">
        <v>1710</v>
      </c>
      <c r="E135" s="505">
        <v>605</v>
      </c>
      <c r="F135" s="506">
        <v>3.1147540983606556</v>
      </c>
      <c r="G135" s="39">
        <v>0.89629629629629626</v>
      </c>
    </row>
    <row r="136" spans="1:7" ht="15" customHeight="1" x14ac:dyDescent="0.15">
      <c r="A136" s="111"/>
      <c r="B136" s="11" t="s">
        <v>3</v>
      </c>
      <c r="C136" s="110" t="s">
        <v>93</v>
      </c>
      <c r="D136" s="20">
        <v>308</v>
      </c>
      <c r="E136" s="142">
        <v>115</v>
      </c>
      <c r="F136" s="507">
        <v>3.1752577319587627</v>
      </c>
      <c r="G136" s="12">
        <v>0.90551181102362199</v>
      </c>
    </row>
    <row r="137" spans="1:7" ht="15" customHeight="1" x14ac:dyDescent="0.15">
      <c r="A137" s="111"/>
      <c r="B137" s="11" t="s">
        <v>4</v>
      </c>
      <c r="C137" s="110" t="s">
        <v>94</v>
      </c>
      <c r="D137" s="20">
        <v>378</v>
      </c>
      <c r="E137" s="142">
        <v>208</v>
      </c>
      <c r="F137" s="507">
        <v>3.2586206896551726</v>
      </c>
      <c r="G137" s="12">
        <v>1.3506493506493507</v>
      </c>
    </row>
    <row r="138" spans="1:7" ht="15" customHeight="1" x14ac:dyDescent="0.15">
      <c r="A138" s="111"/>
      <c r="B138" s="11"/>
      <c r="C138" s="110" t="s">
        <v>95</v>
      </c>
      <c r="D138" s="20">
        <v>873</v>
      </c>
      <c r="E138" s="142">
        <v>265</v>
      </c>
      <c r="F138" s="507">
        <v>3.0418118466898956</v>
      </c>
      <c r="G138" s="12">
        <v>0.78635014836795247</v>
      </c>
    </row>
    <row r="139" spans="1:7" ht="15" customHeight="1" x14ac:dyDescent="0.15">
      <c r="A139" s="111"/>
      <c r="B139" s="11"/>
      <c r="C139" s="108" t="s">
        <v>96</v>
      </c>
      <c r="D139" s="21">
        <v>151</v>
      </c>
      <c r="E139" s="508">
        <v>17</v>
      </c>
      <c r="F139" s="509">
        <v>3.0816326530612246</v>
      </c>
      <c r="G139" s="9">
        <v>0.2982456140350877</v>
      </c>
    </row>
    <row r="140" spans="1:7" ht="15" customHeight="1" x14ac:dyDescent="0.15">
      <c r="A140" s="111"/>
      <c r="B140" s="204" t="s">
        <v>5</v>
      </c>
      <c r="C140" s="130" t="s">
        <v>16</v>
      </c>
      <c r="D140" s="106">
        <v>1458</v>
      </c>
      <c r="E140" s="505">
        <v>294</v>
      </c>
      <c r="F140" s="506">
        <v>2.1761194029850746</v>
      </c>
      <c r="G140" s="39">
        <v>0.35041716328963052</v>
      </c>
    </row>
    <row r="141" spans="1:7" ht="15" customHeight="1" x14ac:dyDescent="0.15">
      <c r="A141" s="111"/>
      <c r="B141" s="205"/>
      <c r="C141" s="110" t="s">
        <v>93</v>
      </c>
      <c r="D141" s="20">
        <v>489</v>
      </c>
      <c r="E141" s="142">
        <v>80</v>
      </c>
      <c r="F141" s="507">
        <v>2.36231884057971</v>
      </c>
      <c r="G141" s="12">
        <v>0.30769230769230771</v>
      </c>
    </row>
    <row r="142" spans="1:7" ht="15" customHeight="1" x14ac:dyDescent="0.15">
      <c r="A142" s="111"/>
      <c r="B142" s="205"/>
      <c r="C142" s="110" t="s">
        <v>94</v>
      </c>
      <c r="D142" s="20">
        <v>404</v>
      </c>
      <c r="E142" s="142">
        <v>89</v>
      </c>
      <c r="F142" s="507">
        <v>2.7671232876712328</v>
      </c>
      <c r="G142" s="12">
        <v>0.478494623655914</v>
      </c>
    </row>
    <row r="143" spans="1:7" ht="15" customHeight="1" x14ac:dyDescent="0.15">
      <c r="A143" s="111"/>
      <c r="B143" s="205"/>
      <c r="C143" s="110" t="s">
        <v>95</v>
      </c>
      <c r="D143" s="20">
        <v>481</v>
      </c>
      <c r="E143" s="142">
        <v>101</v>
      </c>
      <c r="F143" s="507">
        <v>1.7302158273381294</v>
      </c>
      <c r="G143" s="12">
        <v>0.29190751445086704</v>
      </c>
    </row>
    <row r="144" spans="1:7" ht="15" customHeight="1" x14ac:dyDescent="0.15">
      <c r="A144" s="109"/>
      <c r="B144" s="212"/>
      <c r="C144" s="108" t="s">
        <v>96</v>
      </c>
      <c r="D144" s="21">
        <v>84</v>
      </c>
      <c r="E144" s="508">
        <v>24</v>
      </c>
      <c r="F144" s="509">
        <v>2.1538461538461537</v>
      </c>
      <c r="G144" s="9">
        <v>0.51063829787234039</v>
      </c>
    </row>
  </sheetData>
  <mergeCells count="5">
    <mergeCell ref="B26:B30"/>
    <mergeCell ref="B61:B65"/>
    <mergeCell ref="B95:B99"/>
    <mergeCell ref="B122:B126"/>
    <mergeCell ref="B140:B144"/>
  </mergeCells>
  <phoneticPr fontId="6"/>
  <pageMargins left="0.39370078740157483" right="0.39370078740157483" top="0.39370078740157483" bottom="0.19685039370078741" header="0.19685039370078741" footer="0.19685039370078741"/>
  <pageSetup paperSize="9" scale="70" orientation="portrait" horizontalDpi="200" verticalDpi="200" r:id="rId1"/>
  <headerFooter alignWithMargins="0">
    <oddHeader>&amp;R&amp;"+,標準"&amp;11&amp;F-&amp;A</oddHeader>
  </headerFooter>
  <rowBreaks count="1" manualBreakCount="1">
    <brk id="72" max="16383" man="1"/>
  </row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504379-AD97-47E2-82ED-422B432F24B5}">
  <dimension ref="A1:W419"/>
  <sheetViews>
    <sheetView showGridLines="0" view="pageBreakPreview" zoomScaleNormal="100" zoomScaleSheetLayoutView="100" workbookViewId="0"/>
  </sheetViews>
  <sheetFormatPr defaultColWidth="8" defaultRowHeight="15" customHeight="1" x14ac:dyDescent="0.15"/>
  <cols>
    <col min="1" max="1" width="18.7109375" style="1" customWidth="1"/>
    <col min="2" max="2" width="4.28515625" style="1" customWidth="1"/>
    <col min="3" max="3" width="15.7109375" style="1" customWidth="1"/>
    <col min="4" max="23" width="8.5703125" style="1" customWidth="1"/>
    <col min="24" max="16384" width="8" style="1"/>
  </cols>
  <sheetData>
    <row r="1" spans="1:23" ht="15" customHeight="1" x14ac:dyDescent="0.15">
      <c r="D1" s="1" t="s">
        <v>739</v>
      </c>
      <c r="P1" s="1" t="s">
        <v>740</v>
      </c>
    </row>
    <row r="2" spans="1:23" s="7" customFormat="1" ht="22.5" x14ac:dyDescent="0.15">
      <c r="A2" s="3"/>
      <c r="B2" s="4"/>
      <c r="C2" s="116"/>
      <c r="D2" s="5" t="s">
        <v>0</v>
      </c>
      <c r="E2" s="5" t="s">
        <v>741</v>
      </c>
      <c r="F2" s="5" t="s">
        <v>175</v>
      </c>
      <c r="G2" s="5" t="s">
        <v>742</v>
      </c>
      <c r="H2" s="5" t="s">
        <v>743</v>
      </c>
      <c r="I2" s="5" t="s">
        <v>744</v>
      </c>
      <c r="J2" s="5" t="s">
        <v>745</v>
      </c>
      <c r="K2" s="5" t="s">
        <v>746</v>
      </c>
      <c r="L2" s="5" t="s">
        <v>747</v>
      </c>
      <c r="M2" s="5" t="s">
        <v>633</v>
      </c>
      <c r="N2" s="5" t="s">
        <v>65</v>
      </c>
      <c r="O2" s="5" t="s">
        <v>171</v>
      </c>
      <c r="P2" s="5" t="s">
        <v>0</v>
      </c>
      <c r="Q2" s="5" t="s">
        <v>1</v>
      </c>
      <c r="R2" s="5" t="s">
        <v>67</v>
      </c>
      <c r="S2" s="115" t="s">
        <v>748</v>
      </c>
      <c r="T2" s="115" t="s">
        <v>749</v>
      </c>
      <c r="U2" s="5" t="s">
        <v>750</v>
      </c>
      <c r="V2" s="5" t="s">
        <v>65</v>
      </c>
      <c r="W2" s="5" t="s">
        <v>130</v>
      </c>
    </row>
    <row r="3" spans="1:23" ht="15" customHeight="1" x14ac:dyDescent="0.15">
      <c r="A3" s="114" t="s">
        <v>717</v>
      </c>
      <c r="B3" s="17" t="s">
        <v>6</v>
      </c>
      <c r="C3" s="113" t="s">
        <v>16</v>
      </c>
      <c r="D3" s="8">
        <f>D213</f>
        <v>1165</v>
      </c>
      <c r="E3" s="8">
        <f>E213</f>
        <v>950</v>
      </c>
      <c r="F3" s="8">
        <f t="shared" ref="F3:N3" si="0">F213</f>
        <v>31</v>
      </c>
      <c r="G3" s="8">
        <f t="shared" si="0"/>
        <v>29</v>
      </c>
      <c r="H3" s="8">
        <f t="shared" si="0"/>
        <v>20</v>
      </c>
      <c r="I3" s="8">
        <f t="shared" si="0"/>
        <v>6</v>
      </c>
      <c r="J3" s="8">
        <f t="shared" si="0"/>
        <v>6</v>
      </c>
      <c r="K3" s="8">
        <f t="shared" si="0"/>
        <v>17</v>
      </c>
      <c r="L3" s="8">
        <f t="shared" si="0"/>
        <v>12</v>
      </c>
      <c r="M3" s="8">
        <f t="shared" si="0"/>
        <v>21</v>
      </c>
      <c r="N3" s="8">
        <f t="shared" si="0"/>
        <v>73</v>
      </c>
      <c r="O3" s="65">
        <f>O213</f>
        <v>1.3727106227106227</v>
      </c>
      <c r="P3" s="8">
        <f>P213</f>
        <v>1165</v>
      </c>
      <c r="Q3" s="8">
        <f>Q213</f>
        <v>950</v>
      </c>
      <c r="R3" s="8">
        <f t="shared" ref="R3:V3" si="1">R213</f>
        <v>85</v>
      </c>
      <c r="S3" s="8">
        <f t="shared" si="1"/>
        <v>37</v>
      </c>
      <c r="T3" s="8">
        <f t="shared" si="1"/>
        <v>15</v>
      </c>
      <c r="U3" s="8">
        <f t="shared" si="1"/>
        <v>5</v>
      </c>
      <c r="V3" s="8">
        <f t="shared" si="1"/>
        <v>73</v>
      </c>
      <c r="W3" s="65">
        <f>W213</f>
        <v>2.9365800529233224</v>
      </c>
    </row>
    <row r="4" spans="1:23" ht="15" customHeight="1" x14ac:dyDescent="0.15">
      <c r="A4" s="111" t="s">
        <v>514</v>
      </c>
      <c r="B4" s="18" t="s">
        <v>7</v>
      </c>
      <c r="C4" s="112"/>
      <c r="D4" s="29">
        <f>IF(SUM(E4:N4)&gt;100,"－",SUM(E4:N4))</f>
        <v>100</v>
      </c>
      <c r="E4" s="28">
        <f t="shared" ref="E4:N4" si="2">E213/$D3*100</f>
        <v>81.545064377682408</v>
      </c>
      <c r="F4" s="28">
        <f t="shared" si="2"/>
        <v>2.6609442060085837</v>
      </c>
      <c r="G4" s="28">
        <f t="shared" si="2"/>
        <v>2.4892703862660945</v>
      </c>
      <c r="H4" s="28">
        <f t="shared" si="2"/>
        <v>1.7167381974248928</v>
      </c>
      <c r="I4" s="28">
        <f t="shared" si="2"/>
        <v>0.51502145922746778</v>
      </c>
      <c r="J4" s="28">
        <f t="shared" si="2"/>
        <v>0.51502145922746778</v>
      </c>
      <c r="K4" s="28">
        <f t="shared" si="2"/>
        <v>1.4592274678111588</v>
      </c>
      <c r="L4" s="28">
        <f t="shared" si="2"/>
        <v>1.0300429184549356</v>
      </c>
      <c r="M4" s="28">
        <f t="shared" si="2"/>
        <v>1.8025751072961373</v>
      </c>
      <c r="N4" s="28">
        <f t="shared" si="2"/>
        <v>6.266094420600858</v>
      </c>
      <c r="O4" s="29" t="s">
        <v>73</v>
      </c>
      <c r="P4" s="29">
        <f>IF(SUM(Q4:V4)&gt;100,"－",SUM(Q4:V4))</f>
        <v>100</v>
      </c>
      <c r="Q4" s="28">
        <f t="shared" ref="Q4:V4" si="3">Q213/$P3*100</f>
        <v>81.545064377682408</v>
      </c>
      <c r="R4" s="28">
        <f t="shared" si="3"/>
        <v>7.296137339055794</v>
      </c>
      <c r="S4" s="28">
        <f t="shared" si="3"/>
        <v>3.1759656652360517</v>
      </c>
      <c r="T4" s="28">
        <f t="shared" si="3"/>
        <v>1.2875536480686696</v>
      </c>
      <c r="U4" s="28">
        <f t="shared" si="3"/>
        <v>0.42918454935622319</v>
      </c>
      <c r="V4" s="28">
        <f t="shared" si="3"/>
        <v>6.266094420600858</v>
      </c>
      <c r="W4" s="29" t="s">
        <v>73</v>
      </c>
    </row>
    <row r="5" spans="1:23" ht="15" customHeight="1" x14ac:dyDescent="0.15">
      <c r="A5" s="111"/>
      <c r="B5" s="18" t="s">
        <v>8</v>
      </c>
      <c r="C5" s="110" t="s">
        <v>515</v>
      </c>
      <c r="D5" s="20">
        <f t="shared" ref="D5:N15" si="4">D215</f>
        <v>14</v>
      </c>
      <c r="E5" s="12">
        <f t="shared" ref="E5:N14" si="5">IF($D5=0,0,E215/$D5*100)</f>
        <v>7.1428571428571423</v>
      </c>
      <c r="F5" s="12">
        <f t="shared" si="5"/>
        <v>21.428571428571427</v>
      </c>
      <c r="G5" s="12">
        <f t="shared" si="5"/>
        <v>14.285714285714285</v>
      </c>
      <c r="H5" s="12">
        <f t="shared" si="5"/>
        <v>7.1428571428571423</v>
      </c>
      <c r="I5" s="12">
        <f t="shared" si="5"/>
        <v>0</v>
      </c>
      <c r="J5" s="12">
        <f t="shared" si="5"/>
        <v>0</v>
      </c>
      <c r="K5" s="12">
        <f t="shared" si="5"/>
        <v>21.428571428571427</v>
      </c>
      <c r="L5" s="12">
        <f t="shared" si="5"/>
        <v>0</v>
      </c>
      <c r="M5" s="12">
        <f t="shared" si="5"/>
        <v>14.285714285714285</v>
      </c>
      <c r="N5" s="12">
        <f t="shared" si="5"/>
        <v>14.285714285714285</v>
      </c>
      <c r="O5" s="66">
        <f t="shared" ref="O5:V15" si="6">O215</f>
        <v>7.916666666666667</v>
      </c>
      <c r="P5" s="20">
        <f t="shared" si="6"/>
        <v>14</v>
      </c>
      <c r="Q5" s="12">
        <f t="shared" ref="Q5:V14" si="7">IF($P5=0,0,Q215/$P5*100)</f>
        <v>7.1428571428571423</v>
      </c>
      <c r="R5" s="12">
        <f t="shared" si="7"/>
        <v>42.857142857142854</v>
      </c>
      <c r="S5" s="12">
        <f t="shared" si="7"/>
        <v>21.428571428571427</v>
      </c>
      <c r="T5" s="12">
        <f t="shared" si="7"/>
        <v>14.285714285714285</v>
      </c>
      <c r="U5" s="12">
        <f t="shared" si="7"/>
        <v>0</v>
      </c>
      <c r="V5" s="12">
        <f t="shared" si="7"/>
        <v>14.285714285714285</v>
      </c>
      <c r="W5" s="66">
        <f t="shared" ref="W5:W14" si="8">W215</f>
        <v>24.466009355816425</v>
      </c>
    </row>
    <row r="6" spans="1:23" ht="15" customHeight="1" x14ac:dyDescent="0.15">
      <c r="A6" s="111"/>
      <c r="B6" s="18" t="s">
        <v>9</v>
      </c>
      <c r="C6" s="110" t="s">
        <v>516</v>
      </c>
      <c r="D6" s="20">
        <f t="shared" si="4"/>
        <v>34</v>
      </c>
      <c r="E6" s="12">
        <f t="shared" si="5"/>
        <v>41.17647058823529</v>
      </c>
      <c r="F6" s="12">
        <f t="shared" si="5"/>
        <v>5.8823529411764701</v>
      </c>
      <c r="G6" s="12">
        <f t="shared" si="5"/>
        <v>8.8235294117647065</v>
      </c>
      <c r="H6" s="12">
        <f t="shared" si="5"/>
        <v>8.8235294117647065</v>
      </c>
      <c r="I6" s="12">
        <f t="shared" si="5"/>
        <v>5.8823529411764701</v>
      </c>
      <c r="J6" s="12">
        <f t="shared" si="5"/>
        <v>0</v>
      </c>
      <c r="K6" s="12">
        <f t="shared" si="5"/>
        <v>5.8823529411764701</v>
      </c>
      <c r="L6" s="12">
        <f t="shared" si="5"/>
        <v>8.8235294117647065</v>
      </c>
      <c r="M6" s="12">
        <f t="shared" si="5"/>
        <v>8.8235294117647065</v>
      </c>
      <c r="N6" s="12">
        <f t="shared" si="5"/>
        <v>5.8823529411764701</v>
      </c>
      <c r="O6" s="66">
        <f t="shared" si="6"/>
        <v>6.15625</v>
      </c>
      <c r="P6" s="20">
        <f t="shared" si="6"/>
        <v>34</v>
      </c>
      <c r="Q6" s="12">
        <f t="shared" si="7"/>
        <v>41.17647058823529</v>
      </c>
      <c r="R6" s="12">
        <f t="shared" si="7"/>
        <v>26.47058823529412</v>
      </c>
      <c r="S6" s="12">
        <f t="shared" si="7"/>
        <v>14.705882352941178</v>
      </c>
      <c r="T6" s="12">
        <f t="shared" si="7"/>
        <v>8.8235294117647065</v>
      </c>
      <c r="U6" s="12">
        <f t="shared" si="7"/>
        <v>2.9411764705882351</v>
      </c>
      <c r="V6" s="12">
        <f t="shared" si="7"/>
        <v>5.8823529411764701</v>
      </c>
      <c r="W6" s="66">
        <f t="shared" si="8"/>
        <v>16.943315779801175</v>
      </c>
    </row>
    <row r="7" spans="1:23" ht="15" customHeight="1" x14ac:dyDescent="0.15">
      <c r="A7" s="111"/>
      <c r="B7" s="18"/>
      <c r="C7" s="110" t="s">
        <v>517</v>
      </c>
      <c r="D7" s="20">
        <f t="shared" si="4"/>
        <v>53</v>
      </c>
      <c r="E7" s="12">
        <f t="shared" si="5"/>
        <v>58.490566037735846</v>
      </c>
      <c r="F7" s="12">
        <f t="shared" si="5"/>
        <v>5.6603773584905666</v>
      </c>
      <c r="G7" s="12">
        <f t="shared" si="5"/>
        <v>11.320754716981133</v>
      </c>
      <c r="H7" s="12">
        <f t="shared" si="5"/>
        <v>3.7735849056603774</v>
      </c>
      <c r="I7" s="12">
        <f t="shared" si="5"/>
        <v>0</v>
      </c>
      <c r="J7" s="12">
        <f t="shared" si="5"/>
        <v>3.7735849056603774</v>
      </c>
      <c r="K7" s="12">
        <f t="shared" si="5"/>
        <v>1.8867924528301887</v>
      </c>
      <c r="L7" s="12">
        <f t="shared" si="5"/>
        <v>7.5471698113207548</v>
      </c>
      <c r="M7" s="12">
        <f t="shared" si="5"/>
        <v>1.8867924528301887</v>
      </c>
      <c r="N7" s="12">
        <f t="shared" si="5"/>
        <v>5.6603773584905666</v>
      </c>
      <c r="O7" s="66">
        <f t="shared" si="6"/>
        <v>3.64</v>
      </c>
      <c r="P7" s="20">
        <f t="shared" si="6"/>
        <v>53</v>
      </c>
      <c r="Q7" s="12">
        <f t="shared" si="7"/>
        <v>58.490566037735846</v>
      </c>
      <c r="R7" s="12">
        <f t="shared" si="7"/>
        <v>18.867924528301888</v>
      </c>
      <c r="S7" s="12">
        <f t="shared" si="7"/>
        <v>9.433962264150944</v>
      </c>
      <c r="T7" s="12">
        <f t="shared" si="7"/>
        <v>7.5471698113207548</v>
      </c>
      <c r="U7" s="12">
        <f t="shared" si="7"/>
        <v>0</v>
      </c>
      <c r="V7" s="12">
        <f t="shared" si="7"/>
        <v>5.6603773584905666</v>
      </c>
      <c r="W7" s="66">
        <f t="shared" si="8"/>
        <v>9.545403464326089</v>
      </c>
    </row>
    <row r="8" spans="1:23" ht="15" customHeight="1" x14ac:dyDescent="0.15">
      <c r="A8" s="111"/>
      <c r="B8" s="18"/>
      <c r="C8" s="110" t="s">
        <v>518</v>
      </c>
      <c r="D8" s="20">
        <f t="shared" si="4"/>
        <v>84</v>
      </c>
      <c r="E8" s="12">
        <f t="shared" si="5"/>
        <v>76.19047619047619</v>
      </c>
      <c r="F8" s="12">
        <f t="shared" si="5"/>
        <v>7.1428571428571423</v>
      </c>
      <c r="G8" s="12">
        <f t="shared" si="5"/>
        <v>2.3809523809523809</v>
      </c>
      <c r="H8" s="12">
        <f t="shared" si="5"/>
        <v>1.1904761904761905</v>
      </c>
      <c r="I8" s="12">
        <f t="shared" si="5"/>
        <v>2.3809523809523809</v>
      </c>
      <c r="J8" s="12">
        <f t="shared" si="5"/>
        <v>1.1904761904761905</v>
      </c>
      <c r="K8" s="12">
        <f t="shared" si="5"/>
        <v>2.3809523809523809</v>
      </c>
      <c r="L8" s="12">
        <f t="shared" si="5"/>
        <v>0</v>
      </c>
      <c r="M8" s="12">
        <f t="shared" si="5"/>
        <v>4.7619047619047619</v>
      </c>
      <c r="N8" s="12">
        <f t="shared" si="5"/>
        <v>2.3809523809523809</v>
      </c>
      <c r="O8" s="66">
        <f t="shared" si="6"/>
        <v>2.6707317073170733</v>
      </c>
      <c r="P8" s="20">
        <f t="shared" si="6"/>
        <v>84</v>
      </c>
      <c r="Q8" s="12">
        <f t="shared" si="7"/>
        <v>76.19047619047619</v>
      </c>
      <c r="R8" s="12">
        <f t="shared" si="7"/>
        <v>14.285714285714285</v>
      </c>
      <c r="S8" s="12">
        <f t="shared" si="7"/>
        <v>5.9523809523809517</v>
      </c>
      <c r="T8" s="12">
        <f t="shared" si="7"/>
        <v>0</v>
      </c>
      <c r="U8" s="12">
        <f t="shared" si="7"/>
        <v>1.1904761904761905</v>
      </c>
      <c r="V8" s="12">
        <f t="shared" si="7"/>
        <v>2.3809523809523809</v>
      </c>
      <c r="W8" s="66">
        <f t="shared" si="8"/>
        <v>3.8647574228303196</v>
      </c>
    </row>
    <row r="9" spans="1:23" ht="15" customHeight="1" x14ac:dyDescent="0.15">
      <c r="A9" s="111"/>
      <c r="B9" s="18"/>
      <c r="C9" s="110" t="s">
        <v>519</v>
      </c>
      <c r="D9" s="20">
        <f t="shared" si="4"/>
        <v>88</v>
      </c>
      <c r="E9" s="12">
        <f t="shared" si="5"/>
        <v>81.818181818181827</v>
      </c>
      <c r="F9" s="12">
        <f t="shared" si="5"/>
        <v>3.4090909090909087</v>
      </c>
      <c r="G9" s="12">
        <f t="shared" si="5"/>
        <v>0</v>
      </c>
      <c r="H9" s="12">
        <f t="shared" si="5"/>
        <v>4.5454545454545459</v>
      </c>
      <c r="I9" s="12">
        <f t="shared" si="5"/>
        <v>0</v>
      </c>
      <c r="J9" s="12">
        <f t="shared" si="5"/>
        <v>0</v>
      </c>
      <c r="K9" s="12">
        <f t="shared" si="5"/>
        <v>2.2727272727272729</v>
      </c>
      <c r="L9" s="12">
        <f t="shared" si="5"/>
        <v>1.1363636363636365</v>
      </c>
      <c r="M9" s="12">
        <f t="shared" si="5"/>
        <v>2.2727272727272729</v>
      </c>
      <c r="N9" s="12">
        <f t="shared" si="5"/>
        <v>4.5454545454545459</v>
      </c>
      <c r="O9" s="66">
        <f t="shared" si="6"/>
        <v>1.7738095238095237</v>
      </c>
      <c r="P9" s="20">
        <f t="shared" si="6"/>
        <v>88</v>
      </c>
      <c r="Q9" s="12">
        <f t="shared" si="7"/>
        <v>81.818181818181827</v>
      </c>
      <c r="R9" s="12">
        <f t="shared" si="7"/>
        <v>6.8181818181818175</v>
      </c>
      <c r="S9" s="12">
        <f t="shared" si="7"/>
        <v>6.8181818181818175</v>
      </c>
      <c r="T9" s="12">
        <f t="shared" si="7"/>
        <v>0</v>
      </c>
      <c r="U9" s="12">
        <f t="shared" si="7"/>
        <v>0</v>
      </c>
      <c r="V9" s="12">
        <f t="shared" si="7"/>
        <v>4.5454545454545459</v>
      </c>
      <c r="W9" s="66">
        <f t="shared" si="8"/>
        <v>2.7793113492952841</v>
      </c>
    </row>
    <row r="10" spans="1:23" ht="15" customHeight="1" x14ac:dyDescent="0.15">
      <c r="A10" s="111"/>
      <c r="B10" s="18"/>
      <c r="C10" s="110" t="s">
        <v>520</v>
      </c>
      <c r="D10" s="20">
        <f t="shared" si="4"/>
        <v>77</v>
      </c>
      <c r="E10" s="12">
        <f t="shared" si="5"/>
        <v>90.909090909090907</v>
      </c>
      <c r="F10" s="12">
        <f t="shared" si="5"/>
        <v>1.2987012987012987</v>
      </c>
      <c r="G10" s="12">
        <f t="shared" si="5"/>
        <v>0</v>
      </c>
      <c r="H10" s="12">
        <f t="shared" si="5"/>
        <v>1.2987012987012987</v>
      </c>
      <c r="I10" s="12">
        <f t="shared" si="5"/>
        <v>0</v>
      </c>
      <c r="J10" s="12">
        <f t="shared" si="5"/>
        <v>1.2987012987012987</v>
      </c>
      <c r="K10" s="12">
        <f t="shared" si="5"/>
        <v>1.2987012987012987</v>
      </c>
      <c r="L10" s="12">
        <f t="shared" si="5"/>
        <v>0</v>
      </c>
      <c r="M10" s="12">
        <f t="shared" si="5"/>
        <v>0</v>
      </c>
      <c r="N10" s="12">
        <f t="shared" si="5"/>
        <v>3.8961038961038961</v>
      </c>
      <c r="O10" s="66">
        <f t="shared" si="6"/>
        <v>0.32432432432432434</v>
      </c>
      <c r="P10" s="20">
        <f t="shared" si="6"/>
        <v>77</v>
      </c>
      <c r="Q10" s="12">
        <f t="shared" si="7"/>
        <v>90.909090909090907</v>
      </c>
      <c r="R10" s="12">
        <f t="shared" si="7"/>
        <v>2.5974025974025974</v>
      </c>
      <c r="S10" s="12">
        <f t="shared" si="7"/>
        <v>2.5974025974025974</v>
      </c>
      <c r="T10" s="12">
        <f t="shared" si="7"/>
        <v>0</v>
      </c>
      <c r="U10" s="12">
        <f t="shared" si="7"/>
        <v>0</v>
      </c>
      <c r="V10" s="12">
        <f t="shared" si="7"/>
        <v>3.8961038961038961</v>
      </c>
      <c r="W10" s="66">
        <f t="shared" si="8"/>
        <v>1.1069576069576068</v>
      </c>
    </row>
    <row r="11" spans="1:23" ht="15" customHeight="1" x14ac:dyDescent="0.15">
      <c r="A11" s="111"/>
      <c r="B11" s="18"/>
      <c r="C11" s="110" t="s">
        <v>521</v>
      </c>
      <c r="D11" s="20">
        <f t="shared" si="4"/>
        <v>122</v>
      </c>
      <c r="E11" s="12">
        <f t="shared" si="5"/>
        <v>95.901639344262293</v>
      </c>
      <c r="F11" s="12">
        <f t="shared" si="5"/>
        <v>0</v>
      </c>
      <c r="G11" s="12">
        <f t="shared" si="5"/>
        <v>0.81967213114754101</v>
      </c>
      <c r="H11" s="12">
        <f t="shared" si="5"/>
        <v>0.81967213114754101</v>
      </c>
      <c r="I11" s="12">
        <f t="shared" si="5"/>
        <v>0</v>
      </c>
      <c r="J11" s="12">
        <f t="shared" si="5"/>
        <v>0</v>
      </c>
      <c r="K11" s="12">
        <f t="shared" si="5"/>
        <v>0</v>
      </c>
      <c r="L11" s="12">
        <f t="shared" si="5"/>
        <v>0</v>
      </c>
      <c r="M11" s="12">
        <f t="shared" si="5"/>
        <v>0</v>
      </c>
      <c r="N11" s="12">
        <f t="shared" si="5"/>
        <v>2.459016393442623</v>
      </c>
      <c r="O11" s="66">
        <f t="shared" si="6"/>
        <v>5.8823529411764705E-2</v>
      </c>
      <c r="P11" s="20">
        <f t="shared" si="6"/>
        <v>122</v>
      </c>
      <c r="Q11" s="12">
        <f t="shared" si="7"/>
        <v>95.901639344262293</v>
      </c>
      <c r="R11" s="12">
        <f t="shared" si="7"/>
        <v>1.639344262295082</v>
      </c>
      <c r="S11" s="12">
        <f t="shared" si="7"/>
        <v>0</v>
      </c>
      <c r="T11" s="12">
        <f t="shared" si="7"/>
        <v>0</v>
      </c>
      <c r="U11" s="12">
        <f t="shared" si="7"/>
        <v>0</v>
      </c>
      <c r="V11" s="12">
        <f t="shared" si="7"/>
        <v>2.459016393442623</v>
      </c>
      <c r="W11" s="66">
        <f t="shared" si="8"/>
        <v>0.15580700365252484</v>
      </c>
    </row>
    <row r="12" spans="1:23" ht="15" customHeight="1" x14ac:dyDescent="0.15">
      <c r="A12" s="111"/>
      <c r="B12" s="18"/>
      <c r="C12" s="110" t="s">
        <v>522</v>
      </c>
      <c r="D12" s="20">
        <f t="shared" si="4"/>
        <v>123</v>
      </c>
      <c r="E12" s="12">
        <f t="shared" si="5"/>
        <v>91.056910569105682</v>
      </c>
      <c r="F12" s="12">
        <f t="shared" si="5"/>
        <v>0.81300813008130091</v>
      </c>
      <c r="G12" s="12">
        <f t="shared" si="5"/>
        <v>1.6260162601626018</v>
      </c>
      <c r="H12" s="12">
        <f t="shared" si="5"/>
        <v>0</v>
      </c>
      <c r="I12" s="12">
        <f t="shared" si="5"/>
        <v>0</v>
      </c>
      <c r="J12" s="12">
        <f t="shared" si="5"/>
        <v>0</v>
      </c>
      <c r="K12" s="12">
        <f t="shared" si="5"/>
        <v>0</v>
      </c>
      <c r="L12" s="12">
        <f t="shared" si="5"/>
        <v>0</v>
      </c>
      <c r="M12" s="12">
        <f t="shared" si="5"/>
        <v>0</v>
      </c>
      <c r="N12" s="12">
        <f t="shared" si="5"/>
        <v>6.5040650406504072</v>
      </c>
      <c r="O12" s="66">
        <f t="shared" si="6"/>
        <v>5.2173913043478258E-2</v>
      </c>
      <c r="P12" s="20">
        <f t="shared" si="6"/>
        <v>123</v>
      </c>
      <c r="Q12" s="12">
        <f t="shared" si="7"/>
        <v>91.056910569105682</v>
      </c>
      <c r="R12" s="12">
        <f t="shared" si="7"/>
        <v>2.4390243902439024</v>
      </c>
      <c r="S12" s="12">
        <f t="shared" si="7"/>
        <v>0</v>
      </c>
      <c r="T12" s="12">
        <f t="shared" si="7"/>
        <v>0</v>
      </c>
      <c r="U12" s="12">
        <f t="shared" si="7"/>
        <v>0</v>
      </c>
      <c r="V12" s="12">
        <f t="shared" si="7"/>
        <v>6.5040650406504072</v>
      </c>
      <c r="W12" s="66">
        <f t="shared" si="8"/>
        <v>0.1380534222684576</v>
      </c>
    </row>
    <row r="13" spans="1:23" ht="15" customHeight="1" x14ac:dyDescent="0.15">
      <c r="A13" s="111"/>
      <c r="B13" s="18"/>
      <c r="C13" s="110" t="s">
        <v>523</v>
      </c>
      <c r="D13" s="20">
        <f t="shared" si="4"/>
        <v>300</v>
      </c>
      <c r="E13" s="12">
        <f t="shared" si="5"/>
        <v>96.333333333333343</v>
      </c>
      <c r="F13" s="12">
        <f t="shared" si="5"/>
        <v>0.33333333333333337</v>
      </c>
      <c r="G13" s="12">
        <f t="shared" si="5"/>
        <v>0</v>
      </c>
      <c r="H13" s="12">
        <f t="shared" si="5"/>
        <v>0</v>
      </c>
      <c r="I13" s="12">
        <f t="shared" si="5"/>
        <v>0</v>
      </c>
      <c r="J13" s="12">
        <f t="shared" si="5"/>
        <v>0</v>
      </c>
      <c r="K13" s="12">
        <f t="shared" si="5"/>
        <v>0</v>
      </c>
      <c r="L13" s="12">
        <f t="shared" si="5"/>
        <v>0.33333333333333337</v>
      </c>
      <c r="M13" s="12">
        <f t="shared" si="5"/>
        <v>0</v>
      </c>
      <c r="N13" s="12">
        <f t="shared" si="5"/>
        <v>3</v>
      </c>
      <c r="O13" s="66">
        <f t="shared" si="6"/>
        <v>5.4982817869415807E-2</v>
      </c>
      <c r="P13" s="20">
        <f t="shared" si="6"/>
        <v>300</v>
      </c>
      <c r="Q13" s="12">
        <f t="shared" si="7"/>
        <v>96.333333333333343</v>
      </c>
      <c r="R13" s="12">
        <f t="shared" si="7"/>
        <v>0.33333333333333337</v>
      </c>
      <c r="S13" s="12">
        <f t="shared" si="7"/>
        <v>0.33333333333333337</v>
      </c>
      <c r="T13" s="12">
        <f t="shared" si="7"/>
        <v>0</v>
      </c>
      <c r="U13" s="12">
        <f t="shared" si="7"/>
        <v>0</v>
      </c>
      <c r="V13" s="12">
        <f t="shared" si="7"/>
        <v>3</v>
      </c>
      <c r="W13" s="66">
        <f t="shared" si="8"/>
        <v>8.5665893226030673E-2</v>
      </c>
    </row>
    <row r="14" spans="1:23" ht="15" customHeight="1" x14ac:dyDescent="0.15">
      <c r="A14" s="111"/>
      <c r="B14" s="19"/>
      <c r="C14" s="108" t="s">
        <v>66</v>
      </c>
      <c r="D14" s="21">
        <f t="shared" si="4"/>
        <v>270</v>
      </c>
      <c r="E14" s="9">
        <f t="shared" si="5"/>
        <v>66.666666666666657</v>
      </c>
      <c r="F14" s="9">
        <f t="shared" si="5"/>
        <v>4.0740740740740744</v>
      </c>
      <c r="G14" s="9">
        <f t="shared" si="5"/>
        <v>4.8148148148148149</v>
      </c>
      <c r="H14" s="9">
        <f t="shared" si="5"/>
        <v>2.5925925925925926</v>
      </c>
      <c r="I14" s="9">
        <f t="shared" si="5"/>
        <v>0.74074074074074081</v>
      </c>
      <c r="J14" s="9">
        <f t="shared" si="5"/>
        <v>0.74074074074074081</v>
      </c>
      <c r="K14" s="9">
        <f t="shared" si="5"/>
        <v>2.2222222222222223</v>
      </c>
      <c r="L14" s="9">
        <f t="shared" si="5"/>
        <v>1.1111111111111112</v>
      </c>
      <c r="M14" s="9">
        <f t="shared" si="5"/>
        <v>3.3333333333333335</v>
      </c>
      <c r="N14" s="9">
        <f t="shared" si="5"/>
        <v>13.703703703703704</v>
      </c>
      <c r="O14" s="67">
        <f t="shared" si="6"/>
        <v>2.592274678111588</v>
      </c>
      <c r="P14" s="21">
        <f t="shared" si="6"/>
        <v>270</v>
      </c>
      <c r="Q14" s="9">
        <f t="shared" si="7"/>
        <v>66.666666666666657</v>
      </c>
      <c r="R14" s="9">
        <f t="shared" si="7"/>
        <v>12.592592592592592</v>
      </c>
      <c r="S14" s="9">
        <f t="shared" si="7"/>
        <v>3.7037037037037033</v>
      </c>
      <c r="T14" s="9">
        <f t="shared" si="7"/>
        <v>2.2222222222222223</v>
      </c>
      <c r="U14" s="9">
        <f t="shared" si="7"/>
        <v>1.1111111111111112</v>
      </c>
      <c r="V14" s="9">
        <f t="shared" si="7"/>
        <v>13.703703703703704</v>
      </c>
      <c r="W14" s="67">
        <f t="shared" si="8"/>
        <v>5.1590727489290895</v>
      </c>
    </row>
    <row r="15" spans="1:23" ht="15" customHeight="1" x14ac:dyDescent="0.15">
      <c r="A15" s="111"/>
      <c r="B15" s="11" t="s">
        <v>2</v>
      </c>
      <c r="C15" s="113" t="s">
        <v>16</v>
      </c>
      <c r="D15" s="20">
        <f t="shared" si="4"/>
        <v>835</v>
      </c>
      <c r="E15" s="20">
        <f t="shared" si="4"/>
        <v>275</v>
      </c>
      <c r="F15" s="20">
        <f t="shared" si="4"/>
        <v>62</v>
      </c>
      <c r="G15" s="20">
        <f t="shared" si="4"/>
        <v>109</v>
      </c>
      <c r="H15" s="20">
        <f t="shared" si="4"/>
        <v>77</v>
      </c>
      <c r="I15" s="20">
        <f t="shared" si="4"/>
        <v>44</v>
      </c>
      <c r="J15" s="20">
        <f t="shared" si="4"/>
        <v>44</v>
      </c>
      <c r="K15" s="20">
        <f t="shared" si="4"/>
        <v>66</v>
      </c>
      <c r="L15" s="20">
        <f t="shared" si="4"/>
        <v>33</v>
      </c>
      <c r="M15" s="20">
        <f t="shared" si="4"/>
        <v>34</v>
      </c>
      <c r="N15" s="20">
        <f t="shared" si="4"/>
        <v>91</v>
      </c>
      <c r="O15" s="66">
        <f>O225</f>
        <v>4.879032258064516</v>
      </c>
      <c r="P15" s="20">
        <f t="shared" si="6"/>
        <v>835</v>
      </c>
      <c r="Q15" s="20">
        <f t="shared" si="6"/>
        <v>275</v>
      </c>
      <c r="R15" s="20">
        <f t="shared" si="6"/>
        <v>179</v>
      </c>
      <c r="S15" s="20">
        <f t="shared" si="6"/>
        <v>194</v>
      </c>
      <c r="T15" s="20">
        <f t="shared" si="6"/>
        <v>71</v>
      </c>
      <c r="U15" s="20">
        <f t="shared" si="6"/>
        <v>23</v>
      </c>
      <c r="V15" s="20">
        <f t="shared" si="6"/>
        <v>93</v>
      </c>
      <c r="W15" s="66">
        <f>W225</f>
        <v>19.987276367027693</v>
      </c>
    </row>
    <row r="16" spans="1:23" ht="15" customHeight="1" x14ac:dyDescent="0.15">
      <c r="A16" s="111"/>
      <c r="B16" s="11" t="s">
        <v>3</v>
      </c>
      <c r="C16" s="112"/>
      <c r="D16" s="28">
        <f>IF(SUM(E16:N16)&gt;100,"－",SUM(E16:N16))</f>
        <v>100</v>
      </c>
      <c r="E16" s="28">
        <f t="shared" ref="E16:N16" si="9">E225/$D15*100</f>
        <v>32.934131736526943</v>
      </c>
      <c r="F16" s="28">
        <f t="shared" si="9"/>
        <v>7.4251497005988032</v>
      </c>
      <c r="G16" s="28">
        <f t="shared" si="9"/>
        <v>13.053892215568863</v>
      </c>
      <c r="H16" s="28">
        <f t="shared" si="9"/>
        <v>9.2215568862275443</v>
      </c>
      <c r="I16" s="28">
        <f t="shared" si="9"/>
        <v>5.2694610778443112</v>
      </c>
      <c r="J16" s="28">
        <f t="shared" si="9"/>
        <v>5.2694610778443112</v>
      </c>
      <c r="K16" s="28">
        <f t="shared" si="9"/>
        <v>7.9041916167664681</v>
      </c>
      <c r="L16" s="28">
        <f t="shared" si="9"/>
        <v>3.952095808383234</v>
      </c>
      <c r="M16" s="28">
        <f t="shared" si="9"/>
        <v>4.0718562874251498</v>
      </c>
      <c r="N16" s="28">
        <f t="shared" si="9"/>
        <v>10.898203592814371</v>
      </c>
      <c r="O16" s="29" t="s">
        <v>72</v>
      </c>
      <c r="P16" s="28">
        <f>IF(SUM(Q16:V16)&gt;100,"－",SUM(Q16:V16))</f>
        <v>99.999999999999986</v>
      </c>
      <c r="Q16" s="28">
        <f t="shared" ref="Q16:V16" si="10">Q225/$P15*100</f>
        <v>32.934131736526943</v>
      </c>
      <c r="R16" s="28">
        <f t="shared" si="10"/>
        <v>21.437125748502993</v>
      </c>
      <c r="S16" s="28">
        <f t="shared" si="10"/>
        <v>23.233532934131738</v>
      </c>
      <c r="T16" s="28">
        <f t="shared" si="10"/>
        <v>8.5029940119760479</v>
      </c>
      <c r="U16" s="28">
        <f t="shared" si="10"/>
        <v>2.7544910179640718</v>
      </c>
      <c r="V16" s="28">
        <f t="shared" si="10"/>
        <v>11.137724550898204</v>
      </c>
      <c r="W16" s="29" t="s">
        <v>72</v>
      </c>
    </row>
    <row r="17" spans="1:23" ht="15" customHeight="1" x14ac:dyDescent="0.15">
      <c r="A17" s="111"/>
      <c r="B17" s="11" t="s">
        <v>4</v>
      </c>
      <c r="C17" s="110" t="s">
        <v>515</v>
      </c>
      <c r="D17" s="20">
        <f t="shared" ref="D17:N27" si="11">D227</f>
        <v>151</v>
      </c>
      <c r="E17" s="12">
        <f t="shared" ref="E17:N26" si="12">IF($D17=0,0,E227/$D17*100)</f>
        <v>18.543046357615893</v>
      </c>
      <c r="F17" s="12">
        <f t="shared" si="12"/>
        <v>10.596026490066226</v>
      </c>
      <c r="G17" s="12">
        <f t="shared" si="12"/>
        <v>14.569536423841059</v>
      </c>
      <c r="H17" s="12">
        <f t="shared" si="12"/>
        <v>13.90728476821192</v>
      </c>
      <c r="I17" s="12">
        <f t="shared" si="12"/>
        <v>11.258278145695364</v>
      </c>
      <c r="J17" s="12">
        <f t="shared" si="12"/>
        <v>9.2715231788079464</v>
      </c>
      <c r="K17" s="12">
        <f t="shared" si="12"/>
        <v>7.2847682119205297</v>
      </c>
      <c r="L17" s="12">
        <f t="shared" si="12"/>
        <v>4.6357615894039732</v>
      </c>
      <c r="M17" s="12">
        <f t="shared" si="12"/>
        <v>1.9867549668874174</v>
      </c>
      <c r="N17" s="12">
        <f t="shared" si="12"/>
        <v>7.9470198675496695</v>
      </c>
      <c r="O17" s="66">
        <f t="shared" ref="O17:V27" si="13">O227</f>
        <v>5.3525179856115104</v>
      </c>
      <c r="P17" s="20">
        <f t="shared" si="13"/>
        <v>151</v>
      </c>
      <c r="Q17" s="12">
        <f t="shared" ref="Q17:V26" si="14">IF($P17=0,0,Q227/$P17*100)</f>
        <v>18.543046357615893</v>
      </c>
      <c r="R17" s="12">
        <f t="shared" si="14"/>
        <v>29.80132450331126</v>
      </c>
      <c r="S17" s="12">
        <f t="shared" si="14"/>
        <v>31.788079470198678</v>
      </c>
      <c r="T17" s="12">
        <f t="shared" si="14"/>
        <v>9.2715231788079464</v>
      </c>
      <c r="U17" s="12">
        <f t="shared" si="14"/>
        <v>2.6490066225165565</v>
      </c>
      <c r="V17" s="12">
        <f t="shared" si="14"/>
        <v>7.9470198675496695</v>
      </c>
      <c r="W17" s="66">
        <f t="shared" ref="W17:W27" si="15">W227</f>
        <v>23.612379830856579</v>
      </c>
    </row>
    <row r="18" spans="1:23" ht="15" customHeight="1" x14ac:dyDescent="0.15">
      <c r="A18" s="111"/>
      <c r="B18" s="11"/>
      <c r="C18" s="110" t="s">
        <v>516</v>
      </c>
      <c r="D18" s="20">
        <f t="shared" si="11"/>
        <v>110</v>
      </c>
      <c r="E18" s="12">
        <f t="shared" si="12"/>
        <v>28.18181818181818</v>
      </c>
      <c r="F18" s="12">
        <f t="shared" si="12"/>
        <v>4.5454545454545459</v>
      </c>
      <c r="G18" s="12">
        <f t="shared" si="12"/>
        <v>16.363636363636363</v>
      </c>
      <c r="H18" s="12">
        <f t="shared" si="12"/>
        <v>15.454545454545453</v>
      </c>
      <c r="I18" s="12">
        <f t="shared" si="12"/>
        <v>4.5454545454545459</v>
      </c>
      <c r="J18" s="12">
        <f t="shared" si="12"/>
        <v>2.7272727272727271</v>
      </c>
      <c r="K18" s="12">
        <f t="shared" si="12"/>
        <v>10.909090909090908</v>
      </c>
      <c r="L18" s="12">
        <f t="shared" si="12"/>
        <v>4.5454545454545459</v>
      </c>
      <c r="M18" s="12">
        <f t="shared" si="12"/>
        <v>6.3636363636363633</v>
      </c>
      <c r="N18" s="12">
        <f t="shared" si="12"/>
        <v>6.3636363636363633</v>
      </c>
      <c r="O18" s="66">
        <f t="shared" si="13"/>
        <v>6.0194174757281553</v>
      </c>
      <c r="P18" s="20">
        <f t="shared" si="13"/>
        <v>110</v>
      </c>
      <c r="Q18" s="12">
        <f t="shared" si="14"/>
        <v>28.18181818181818</v>
      </c>
      <c r="R18" s="12">
        <f t="shared" si="14"/>
        <v>22.727272727272727</v>
      </c>
      <c r="S18" s="12">
        <f t="shared" si="14"/>
        <v>29.09090909090909</v>
      </c>
      <c r="T18" s="12">
        <f t="shared" si="14"/>
        <v>10</v>
      </c>
      <c r="U18" s="12">
        <f t="shared" si="14"/>
        <v>2.7272727272727271</v>
      </c>
      <c r="V18" s="12">
        <f t="shared" si="14"/>
        <v>7.2727272727272725</v>
      </c>
      <c r="W18" s="66">
        <f t="shared" si="15"/>
        <v>22.912236141203234</v>
      </c>
    </row>
    <row r="19" spans="1:23" ht="15" customHeight="1" x14ac:dyDescent="0.15">
      <c r="A19" s="111"/>
      <c r="B19" s="11"/>
      <c r="C19" s="110" t="s">
        <v>517</v>
      </c>
      <c r="D19" s="20">
        <f t="shared" si="11"/>
        <v>83</v>
      </c>
      <c r="E19" s="12">
        <f t="shared" si="12"/>
        <v>37.349397590361441</v>
      </c>
      <c r="F19" s="12">
        <f t="shared" si="12"/>
        <v>13.253012048192772</v>
      </c>
      <c r="G19" s="12">
        <f t="shared" si="12"/>
        <v>14.457831325301203</v>
      </c>
      <c r="H19" s="12">
        <f t="shared" si="12"/>
        <v>9.6385542168674707</v>
      </c>
      <c r="I19" s="12">
        <f t="shared" si="12"/>
        <v>2.4096385542168677</v>
      </c>
      <c r="J19" s="12">
        <f t="shared" si="12"/>
        <v>3.6144578313253009</v>
      </c>
      <c r="K19" s="12">
        <f t="shared" si="12"/>
        <v>6.024096385542169</v>
      </c>
      <c r="L19" s="12">
        <f t="shared" si="12"/>
        <v>3.6144578313253009</v>
      </c>
      <c r="M19" s="12">
        <f t="shared" si="12"/>
        <v>6.024096385542169</v>
      </c>
      <c r="N19" s="12">
        <f t="shared" si="12"/>
        <v>3.6144578313253009</v>
      </c>
      <c r="O19" s="66">
        <f t="shared" si="13"/>
        <v>4.3375000000000004</v>
      </c>
      <c r="P19" s="20">
        <f t="shared" si="13"/>
        <v>83</v>
      </c>
      <c r="Q19" s="12">
        <f t="shared" si="14"/>
        <v>37.349397590361441</v>
      </c>
      <c r="R19" s="12">
        <f t="shared" si="14"/>
        <v>32.53012048192771</v>
      </c>
      <c r="S19" s="12">
        <f t="shared" si="14"/>
        <v>18.072289156626507</v>
      </c>
      <c r="T19" s="12">
        <f t="shared" si="14"/>
        <v>6.024096385542169</v>
      </c>
      <c r="U19" s="12">
        <f t="shared" si="14"/>
        <v>2.4096385542168677</v>
      </c>
      <c r="V19" s="12">
        <f t="shared" si="14"/>
        <v>3.6144578313253009</v>
      </c>
      <c r="W19" s="66">
        <f t="shared" si="15"/>
        <v>16.416473166291219</v>
      </c>
    </row>
    <row r="20" spans="1:23" ht="15" customHeight="1" x14ac:dyDescent="0.15">
      <c r="A20" s="111"/>
      <c r="B20" s="11"/>
      <c r="C20" s="110" t="s">
        <v>518</v>
      </c>
      <c r="D20" s="20">
        <f t="shared" si="11"/>
        <v>40</v>
      </c>
      <c r="E20" s="12">
        <f t="shared" si="12"/>
        <v>50</v>
      </c>
      <c r="F20" s="12">
        <f t="shared" si="12"/>
        <v>7.5</v>
      </c>
      <c r="G20" s="12">
        <f t="shared" si="12"/>
        <v>7.5</v>
      </c>
      <c r="H20" s="12">
        <f t="shared" si="12"/>
        <v>5</v>
      </c>
      <c r="I20" s="12">
        <f t="shared" si="12"/>
        <v>5</v>
      </c>
      <c r="J20" s="12">
        <f t="shared" si="12"/>
        <v>5</v>
      </c>
      <c r="K20" s="12">
        <f t="shared" si="12"/>
        <v>7.5</v>
      </c>
      <c r="L20" s="12">
        <f t="shared" si="12"/>
        <v>0</v>
      </c>
      <c r="M20" s="12">
        <f t="shared" si="12"/>
        <v>2.5</v>
      </c>
      <c r="N20" s="12">
        <f t="shared" si="12"/>
        <v>10</v>
      </c>
      <c r="O20" s="66">
        <f t="shared" si="13"/>
        <v>2.8333333333333335</v>
      </c>
      <c r="P20" s="20">
        <f t="shared" si="13"/>
        <v>40</v>
      </c>
      <c r="Q20" s="12">
        <f t="shared" si="14"/>
        <v>50</v>
      </c>
      <c r="R20" s="12">
        <f t="shared" si="14"/>
        <v>17.5</v>
      </c>
      <c r="S20" s="12">
        <f t="shared" si="14"/>
        <v>15</v>
      </c>
      <c r="T20" s="12">
        <f t="shared" si="14"/>
        <v>7.5</v>
      </c>
      <c r="U20" s="12">
        <f t="shared" si="14"/>
        <v>0</v>
      </c>
      <c r="V20" s="12">
        <f t="shared" si="14"/>
        <v>10</v>
      </c>
      <c r="W20" s="66">
        <f t="shared" si="15"/>
        <v>12.154554761996026</v>
      </c>
    </row>
    <row r="21" spans="1:23" ht="15" customHeight="1" x14ac:dyDescent="0.15">
      <c r="A21" s="111"/>
      <c r="B21" s="11"/>
      <c r="C21" s="110" t="s">
        <v>519</v>
      </c>
      <c r="D21" s="20">
        <f t="shared" si="11"/>
        <v>17</v>
      </c>
      <c r="E21" s="12">
        <f t="shared" si="12"/>
        <v>76.470588235294116</v>
      </c>
      <c r="F21" s="12">
        <f t="shared" si="12"/>
        <v>0</v>
      </c>
      <c r="G21" s="12">
        <f t="shared" si="12"/>
        <v>0</v>
      </c>
      <c r="H21" s="12">
        <f t="shared" si="12"/>
        <v>0</v>
      </c>
      <c r="I21" s="12">
        <f t="shared" si="12"/>
        <v>5.8823529411764701</v>
      </c>
      <c r="J21" s="12">
        <f t="shared" si="12"/>
        <v>0</v>
      </c>
      <c r="K21" s="12">
        <f t="shared" si="12"/>
        <v>11.76470588235294</v>
      </c>
      <c r="L21" s="12">
        <f t="shared" si="12"/>
        <v>0</v>
      </c>
      <c r="M21" s="12">
        <f t="shared" si="12"/>
        <v>0</v>
      </c>
      <c r="N21" s="12">
        <f t="shared" si="12"/>
        <v>5.8823529411764701</v>
      </c>
      <c r="O21" s="66">
        <f t="shared" si="13"/>
        <v>1.875</v>
      </c>
      <c r="P21" s="20">
        <f t="shared" si="13"/>
        <v>17</v>
      </c>
      <c r="Q21" s="12">
        <f t="shared" si="14"/>
        <v>76.470588235294116</v>
      </c>
      <c r="R21" s="12">
        <f t="shared" si="14"/>
        <v>0</v>
      </c>
      <c r="S21" s="12">
        <f t="shared" si="14"/>
        <v>17.647058823529413</v>
      </c>
      <c r="T21" s="12">
        <f t="shared" si="14"/>
        <v>0</v>
      </c>
      <c r="U21" s="12">
        <f t="shared" si="14"/>
        <v>0</v>
      </c>
      <c r="V21" s="12">
        <f t="shared" si="14"/>
        <v>5.8823529411764701</v>
      </c>
      <c r="W21" s="66">
        <f t="shared" si="15"/>
        <v>7.7697772657450077</v>
      </c>
    </row>
    <row r="22" spans="1:23" ht="15" customHeight="1" x14ac:dyDescent="0.15">
      <c r="A22" s="111"/>
      <c r="B22" s="11"/>
      <c r="C22" s="110" t="s">
        <v>520</v>
      </c>
      <c r="D22" s="20">
        <f t="shared" si="11"/>
        <v>9</v>
      </c>
      <c r="E22" s="12">
        <f t="shared" si="12"/>
        <v>88.888888888888886</v>
      </c>
      <c r="F22" s="12">
        <f t="shared" si="12"/>
        <v>0</v>
      </c>
      <c r="G22" s="12">
        <f t="shared" si="12"/>
        <v>0</v>
      </c>
      <c r="H22" s="12">
        <f t="shared" si="12"/>
        <v>0</v>
      </c>
      <c r="I22" s="12">
        <f t="shared" si="12"/>
        <v>0</v>
      </c>
      <c r="J22" s="12">
        <f t="shared" si="12"/>
        <v>0</v>
      </c>
      <c r="K22" s="12">
        <f t="shared" si="12"/>
        <v>0</v>
      </c>
      <c r="L22" s="12">
        <f t="shared" si="12"/>
        <v>0</v>
      </c>
      <c r="M22" s="12">
        <f t="shared" si="12"/>
        <v>11.111111111111111</v>
      </c>
      <c r="N22" s="12">
        <f t="shared" si="12"/>
        <v>0</v>
      </c>
      <c r="O22" s="66">
        <f t="shared" si="13"/>
        <v>3.3333333333333335</v>
      </c>
      <c r="P22" s="20">
        <f t="shared" si="13"/>
        <v>9</v>
      </c>
      <c r="Q22" s="12">
        <f t="shared" si="14"/>
        <v>88.888888888888886</v>
      </c>
      <c r="R22" s="12">
        <f t="shared" si="14"/>
        <v>0</v>
      </c>
      <c r="S22" s="12">
        <f t="shared" si="14"/>
        <v>0</v>
      </c>
      <c r="T22" s="12">
        <f t="shared" si="14"/>
        <v>11.111111111111111</v>
      </c>
      <c r="U22" s="12">
        <f t="shared" si="14"/>
        <v>0</v>
      </c>
      <c r="V22" s="12">
        <f t="shared" si="14"/>
        <v>0</v>
      </c>
      <c r="W22" s="66">
        <f t="shared" si="15"/>
        <v>6.1728395061728394</v>
      </c>
    </row>
    <row r="23" spans="1:23" ht="15" customHeight="1" x14ac:dyDescent="0.15">
      <c r="A23" s="111"/>
      <c r="B23" s="11"/>
      <c r="C23" s="110" t="s">
        <v>521</v>
      </c>
      <c r="D23" s="20">
        <f t="shared" si="11"/>
        <v>11</v>
      </c>
      <c r="E23" s="12">
        <f t="shared" si="12"/>
        <v>81.818181818181827</v>
      </c>
      <c r="F23" s="12">
        <f t="shared" si="12"/>
        <v>0</v>
      </c>
      <c r="G23" s="12">
        <f t="shared" si="12"/>
        <v>0</v>
      </c>
      <c r="H23" s="12">
        <f t="shared" si="12"/>
        <v>0</v>
      </c>
      <c r="I23" s="12">
        <f t="shared" si="12"/>
        <v>0</v>
      </c>
      <c r="J23" s="12">
        <f t="shared" si="12"/>
        <v>9.0909090909090917</v>
      </c>
      <c r="K23" s="12">
        <f t="shared" si="12"/>
        <v>0</v>
      </c>
      <c r="L23" s="12">
        <f t="shared" si="12"/>
        <v>0</v>
      </c>
      <c r="M23" s="12">
        <f t="shared" si="12"/>
        <v>0</v>
      </c>
      <c r="N23" s="12">
        <f t="shared" si="12"/>
        <v>9.0909090909090917</v>
      </c>
      <c r="O23" s="66">
        <f t="shared" si="13"/>
        <v>0.8</v>
      </c>
      <c r="P23" s="20">
        <f t="shared" si="13"/>
        <v>11</v>
      </c>
      <c r="Q23" s="12">
        <f t="shared" si="14"/>
        <v>81.818181818181827</v>
      </c>
      <c r="R23" s="12">
        <f t="shared" si="14"/>
        <v>9.0909090909090917</v>
      </c>
      <c r="S23" s="12">
        <f t="shared" si="14"/>
        <v>0</v>
      </c>
      <c r="T23" s="12">
        <f t="shared" si="14"/>
        <v>0</v>
      </c>
      <c r="U23" s="12">
        <f t="shared" si="14"/>
        <v>0</v>
      </c>
      <c r="V23" s="12">
        <f t="shared" si="14"/>
        <v>9.0909090909090917</v>
      </c>
      <c r="W23" s="66">
        <f t="shared" si="15"/>
        <v>1.6666666666666665</v>
      </c>
    </row>
    <row r="24" spans="1:23" ht="15" customHeight="1" x14ac:dyDescent="0.15">
      <c r="A24" s="111"/>
      <c r="B24" s="11"/>
      <c r="C24" s="110" t="s">
        <v>522</v>
      </c>
      <c r="D24" s="20">
        <f t="shared" si="11"/>
        <v>3</v>
      </c>
      <c r="E24" s="12">
        <f t="shared" si="12"/>
        <v>100</v>
      </c>
      <c r="F24" s="12">
        <f t="shared" si="12"/>
        <v>0</v>
      </c>
      <c r="G24" s="12">
        <f t="shared" si="12"/>
        <v>0</v>
      </c>
      <c r="H24" s="12">
        <f t="shared" si="12"/>
        <v>0</v>
      </c>
      <c r="I24" s="12">
        <f t="shared" si="12"/>
        <v>0</v>
      </c>
      <c r="J24" s="12">
        <f t="shared" si="12"/>
        <v>0</v>
      </c>
      <c r="K24" s="12">
        <f t="shared" si="12"/>
        <v>0</v>
      </c>
      <c r="L24" s="12">
        <f t="shared" si="12"/>
        <v>0</v>
      </c>
      <c r="M24" s="12">
        <f t="shared" si="12"/>
        <v>0</v>
      </c>
      <c r="N24" s="12">
        <f t="shared" si="12"/>
        <v>0</v>
      </c>
      <c r="O24" s="66">
        <f t="shared" si="13"/>
        <v>0</v>
      </c>
      <c r="P24" s="20">
        <f t="shared" si="13"/>
        <v>3</v>
      </c>
      <c r="Q24" s="12">
        <f t="shared" si="14"/>
        <v>100</v>
      </c>
      <c r="R24" s="12">
        <f t="shared" si="14"/>
        <v>0</v>
      </c>
      <c r="S24" s="12">
        <f t="shared" si="14"/>
        <v>0</v>
      </c>
      <c r="T24" s="12">
        <f t="shared" si="14"/>
        <v>0</v>
      </c>
      <c r="U24" s="12">
        <f t="shared" si="14"/>
        <v>0</v>
      </c>
      <c r="V24" s="12">
        <f t="shared" si="14"/>
        <v>0</v>
      </c>
      <c r="W24" s="66">
        <f t="shared" si="15"/>
        <v>0</v>
      </c>
    </row>
    <row r="25" spans="1:23" ht="15" customHeight="1" x14ac:dyDescent="0.15">
      <c r="A25" s="111"/>
      <c r="B25" s="11"/>
      <c r="C25" s="110" t="s">
        <v>523</v>
      </c>
      <c r="D25" s="20">
        <f t="shared" si="11"/>
        <v>25</v>
      </c>
      <c r="E25" s="12">
        <f t="shared" si="12"/>
        <v>92</v>
      </c>
      <c r="F25" s="12">
        <f t="shared" si="12"/>
        <v>0</v>
      </c>
      <c r="G25" s="12">
        <f t="shared" si="12"/>
        <v>4</v>
      </c>
      <c r="H25" s="12">
        <f t="shared" si="12"/>
        <v>0</v>
      </c>
      <c r="I25" s="12">
        <f t="shared" si="12"/>
        <v>0</v>
      </c>
      <c r="J25" s="12">
        <f t="shared" si="12"/>
        <v>0</v>
      </c>
      <c r="K25" s="12">
        <f t="shared" si="12"/>
        <v>0</v>
      </c>
      <c r="L25" s="12">
        <f t="shared" si="12"/>
        <v>0</v>
      </c>
      <c r="M25" s="12">
        <f t="shared" si="12"/>
        <v>0</v>
      </c>
      <c r="N25" s="12">
        <f t="shared" si="12"/>
        <v>4</v>
      </c>
      <c r="O25" s="66">
        <f t="shared" si="13"/>
        <v>0.125</v>
      </c>
      <c r="P25" s="20">
        <f t="shared" si="13"/>
        <v>25</v>
      </c>
      <c r="Q25" s="12">
        <f t="shared" si="14"/>
        <v>92</v>
      </c>
      <c r="R25" s="12">
        <f t="shared" si="14"/>
        <v>4</v>
      </c>
      <c r="S25" s="12">
        <f t="shared" si="14"/>
        <v>0</v>
      </c>
      <c r="T25" s="12">
        <f t="shared" si="14"/>
        <v>0</v>
      </c>
      <c r="U25" s="12">
        <f t="shared" si="14"/>
        <v>0</v>
      </c>
      <c r="V25" s="12">
        <f t="shared" si="14"/>
        <v>4</v>
      </c>
      <c r="W25" s="66">
        <f t="shared" si="15"/>
        <v>0.54347826086956519</v>
      </c>
    </row>
    <row r="26" spans="1:23" ht="15" customHeight="1" x14ac:dyDescent="0.15">
      <c r="A26" s="111"/>
      <c r="B26" s="11"/>
      <c r="C26" s="108" t="s">
        <v>66</v>
      </c>
      <c r="D26" s="21">
        <f t="shared" si="11"/>
        <v>386</v>
      </c>
      <c r="E26" s="9">
        <f t="shared" si="12"/>
        <v>28.238341968911918</v>
      </c>
      <c r="F26" s="9">
        <f t="shared" si="12"/>
        <v>6.9948186528497409</v>
      </c>
      <c r="G26" s="9">
        <f t="shared" si="12"/>
        <v>13.730569948186528</v>
      </c>
      <c r="H26" s="9">
        <f t="shared" si="12"/>
        <v>7.5129533678756477</v>
      </c>
      <c r="I26" s="9">
        <f t="shared" si="12"/>
        <v>4.4041450777202069</v>
      </c>
      <c r="J26" s="9">
        <f t="shared" si="12"/>
        <v>5.4404145077720205</v>
      </c>
      <c r="K26" s="9">
        <f t="shared" si="12"/>
        <v>8.5492227979274613</v>
      </c>
      <c r="L26" s="9">
        <f t="shared" si="12"/>
        <v>4.6632124352331603</v>
      </c>
      <c r="M26" s="9">
        <f t="shared" si="12"/>
        <v>4.4041450777202069</v>
      </c>
      <c r="N26" s="9">
        <f t="shared" si="12"/>
        <v>16.062176165803109</v>
      </c>
      <c r="O26" s="67">
        <f t="shared" si="13"/>
        <v>5.3888888888888893</v>
      </c>
      <c r="P26" s="21">
        <f t="shared" si="13"/>
        <v>386</v>
      </c>
      <c r="Q26" s="9">
        <f t="shared" si="14"/>
        <v>28.238341968911918</v>
      </c>
      <c r="R26" s="9">
        <f t="shared" si="14"/>
        <v>18.911917098445596</v>
      </c>
      <c r="S26" s="9">
        <f t="shared" si="14"/>
        <v>23.316062176165804</v>
      </c>
      <c r="T26" s="9">
        <f t="shared" si="14"/>
        <v>9.5854922279792731</v>
      </c>
      <c r="U26" s="9">
        <f t="shared" si="14"/>
        <v>3.6269430051813467</v>
      </c>
      <c r="V26" s="9">
        <f t="shared" si="14"/>
        <v>16.321243523316063</v>
      </c>
      <c r="W26" s="67">
        <f t="shared" si="15"/>
        <v>22.448687987531233</v>
      </c>
    </row>
    <row r="27" spans="1:23" ht="15" customHeight="1" x14ac:dyDescent="0.15">
      <c r="A27" s="111"/>
      <c r="B27" s="204" t="s">
        <v>5</v>
      </c>
      <c r="C27" s="113" t="s">
        <v>16</v>
      </c>
      <c r="D27" s="20">
        <f t="shared" si="11"/>
        <v>955</v>
      </c>
      <c r="E27" s="20">
        <f t="shared" si="11"/>
        <v>543</v>
      </c>
      <c r="F27" s="20">
        <f t="shared" si="11"/>
        <v>45</v>
      </c>
      <c r="G27" s="20">
        <f t="shared" si="11"/>
        <v>68</v>
      </c>
      <c r="H27" s="20">
        <f t="shared" si="11"/>
        <v>53</v>
      </c>
      <c r="I27" s="20">
        <f t="shared" si="11"/>
        <v>33</v>
      </c>
      <c r="J27" s="20">
        <f t="shared" si="11"/>
        <v>34</v>
      </c>
      <c r="K27" s="20">
        <f t="shared" si="11"/>
        <v>45</v>
      </c>
      <c r="L27" s="20">
        <f t="shared" si="11"/>
        <v>20</v>
      </c>
      <c r="M27" s="20">
        <f t="shared" si="11"/>
        <v>25</v>
      </c>
      <c r="N27" s="20">
        <f t="shared" si="11"/>
        <v>89</v>
      </c>
      <c r="O27" s="66">
        <f t="shared" si="13"/>
        <v>3.004618937644342</v>
      </c>
      <c r="P27" s="20">
        <f t="shared" si="13"/>
        <v>955</v>
      </c>
      <c r="Q27" s="20">
        <f t="shared" si="13"/>
        <v>542</v>
      </c>
      <c r="R27" s="20">
        <f t="shared" si="13"/>
        <v>139</v>
      </c>
      <c r="S27" s="20">
        <f t="shared" si="13"/>
        <v>127</v>
      </c>
      <c r="T27" s="20">
        <f t="shared" si="13"/>
        <v>44</v>
      </c>
      <c r="U27" s="20">
        <f t="shared" si="13"/>
        <v>13</v>
      </c>
      <c r="V27" s="20">
        <f t="shared" si="13"/>
        <v>90</v>
      </c>
      <c r="W27" s="66">
        <f t="shared" si="15"/>
        <v>10.779352042685373</v>
      </c>
    </row>
    <row r="28" spans="1:23" ht="15" customHeight="1" x14ac:dyDescent="0.15">
      <c r="A28" s="111"/>
      <c r="B28" s="205"/>
      <c r="C28" s="112"/>
      <c r="D28" s="28">
        <f>IF(SUM(E28:N28)&gt;100,"－",SUM(E28:N28))</f>
        <v>100</v>
      </c>
      <c r="E28" s="28">
        <f t="shared" ref="E28:N28" si="16">E237/$D27*100</f>
        <v>56.858638743455494</v>
      </c>
      <c r="F28" s="28">
        <f t="shared" si="16"/>
        <v>4.7120418848167542</v>
      </c>
      <c r="G28" s="28">
        <f t="shared" si="16"/>
        <v>7.1204188481675397</v>
      </c>
      <c r="H28" s="28">
        <f t="shared" si="16"/>
        <v>5.5497382198952883</v>
      </c>
      <c r="I28" s="28">
        <f t="shared" si="16"/>
        <v>3.4554973821989527</v>
      </c>
      <c r="J28" s="28">
        <f t="shared" si="16"/>
        <v>3.5602094240837698</v>
      </c>
      <c r="K28" s="28">
        <f t="shared" si="16"/>
        <v>4.7120418848167542</v>
      </c>
      <c r="L28" s="28">
        <f t="shared" si="16"/>
        <v>2.0942408376963351</v>
      </c>
      <c r="M28" s="28">
        <f t="shared" si="16"/>
        <v>2.6178010471204187</v>
      </c>
      <c r="N28" s="28">
        <f t="shared" si="16"/>
        <v>9.3193717277486918</v>
      </c>
      <c r="O28" s="29" t="s">
        <v>72</v>
      </c>
      <c r="P28" s="28">
        <f>IF(SUM(Q28:V28)&gt;100,"－",SUM(Q28:V28))</f>
        <v>99.999999999999986</v>
      </c>
      <c r="Q28" s="28">
        <f t="shared" ref="Q28:V28" si="17">Q237/$P27*100</f>
        <v>56.753926701570677</v>
      </c>
      <c r="R28" s="28">
        <f t="shared" si="17"/>
        <v>14.554973821989527</v>
      </c>
      <c r="S28" s="28">
        <f t="shared" si="17"/>
        <v>13.298429319371726</v>
      </c>
      <c r="T28" s="28">
        <f t="shared" si="17"/>
        <v>4.6073298429319367</v>
      </c>
      <c r="U28" s="28">
        <f t="shared" si="17"/>
        <v>1.3612565445026177</v>
      </c>
      <c r="V28" s="28">
        <f t="shared" si="17"/>
        <v>9.4240837696335085</v>
      </c>
      <c r="W28" s="29" t="s">
        <v>72</v>
      </c>
    </row>
    <row r="29" spans="1:23" ht="15" customHeight="1" x14ac:dyDescent="0.15">
      <c r="A29" s="111"/>
      <c r="B29" s="205"/>
      <c r="C29" s="110" t="s">
        <v>515</v>
      </c>
      <c r="D29" s="20">
        <f t="shared" ref="D29:N39" si="18">D239</f>
        <v>38</v>
      </c>
      <c r="E29" s="12">
        <f t="shared" ref="E29:N38" si="19">IF($D29=0,0,E239/$D29*100)</f>
        <v>31.578947368421051</v>
      </c>
      <c r="F29" s="12">
        <f t="shared" si="19"/>
        <v>7.8947368421052628</v>
      </c>
      <c r="G29" s="12">
        <f t="shared" si="19"/>
        <v>15.789473684210526</v>
      </c>
      <c r="H29" s="12">
        <f t="shared" si="19"/>
        <v>15.789473684210526</v>
      </c>
      <c r="I29" s="12">
        <f t="shared" si="19"/>
        <v>2.6315789473684208</v>
      </c>
      <c r="J29" s="12">
        <f t="shared" si="19"/>
        <v>5.2631578947368416</v>
      </c>
      <c r="K29" s="12">
        <f t="shared" si="19"/>
        <v>2.6315789473684208</v>
      </c>
      <c r="L29" s="12">
        <f t="shared" si="19"/>
        <v>7.8947368421052628</v>
      </c>
      <c r="M29" s="12">
        <f t="shared" si="19"/>
        <v>2.6315789473684208</v>
      </c>
      <c r="N29" s="12">
        <f t="shared" si="19"/>
        <v>7.8947368421052628</v>
      </c>
      <c r="O29" s="66">
        <f t="shared" ref="O29:V39" si="20">O239</f>
        <v>4.5142857142857142</v>
      </c>
      <c r="P29" s="20">
        <f t="shared" si="20"/>
        <v>38</v>
      </c>
      <c r="Q29" s="12">
        <f t="shared" ref="Q29:V38" si="21">IF($P29=0,0,Q239/$P29*100)</f>
        <v>31.578947368421051</v>
      </c>
      <c r="R29" s="12">
        <f t="shared" si="21"/>
        <v>23.684210526315788</v>
      </c>
      <c r="S29" s="12">
        <f t="shared" si="21"/>
        <v>28.947368421052634</v>
      </c>
      <c r="T29" s="12">
        <f t="shared" si="21"/>
        <v>7.8947368421052628</v>
      </c>
      <c r="U29" s="12">
        <f t="shared" si="21"/>
        <v>0</v>
      </c>
      <c r="V29" s="12">
        <f t="shared" si="21"/>
        <v>7.8947368421052628</v>
      </c>
      <c r="W29" s="66">
        <f t="shared" ref="W29:W39" si="22">W239</f>
        <v>18.507201796272415</v>
      </c>
    </row>
    <row r="30" spans="1:23" ht="15" customHeight="1" x14ac:dyDescent="0.15">
      <c r="A30" s="111"/>
      <c r="B30" s="205"/>
      <c r="C30" s="110" t="s">
        <v>516</v>
      </c>
      <c r="D30" s="20">
        <f t="shared" si="18"/>
        <v>62</v>
      </c>
      <c r="E30" s="12">
        <f t="shared" si="19"/>
        <v>41.935483870967744</v>
      </c>
      <c r="F30" s="12">
        <f t="shared" si="19"/>
        <v>6.4516129032258061</v>
      </c>
      <c r="G30" s="12">
        <f t="shared" si="19"/>
        <v>8.064516129032258</v>
      </c>
      <c r="H30" s="12">
        <f t="shared" si="19"/>
        <v>3.225806451612903</v>
      </c>
      <c r="I30" s="12">
        <f t="shared" si="19"/>
        <v>11.29032258064516</v>
      </c>
      <c r="J30" s="12">
        <f t="shared" si="19"/>
        <v>11.29032258064516</v>
      </c>
      <c r="K30" s="12">
        <f t="shared" si="19"/>
        <v>4.838709677419355</v>
      </c>
      <c r="L30" s="12">
        <f t="shared" si="19"/>
        <v>1.6129032258064515</v>
      </c>
      <c r="M30" s="12">
        <f t="shared" si="19"/>
        <v>1.6129032258064515</v>
      </c>
      <c r="N30" s="12">
        <f t="shared" si="19"/>
        <v>9.67741935483871</v>
      </c>
      <c r="O30" s="66">
        <f t="shared" si="20"/>
        <v>3.6607142857142856</v>
      </c>
      <c r="P30" s="20">
        <f t="shared" si="20"/>
        <v>62</v>
      </c>
      <c r="Q30" s="12">
        <f t="shared" si="21"/>
        <v>41.935483870967744</v>
      </c>
      <c r="R30" s="12">
        <f t="shared" si="21"/>
        <v>14.516129032258066</v>
      </c>
      <c r="S30" s="12">
        <f t="shared" si="21"/>
        <v>27.419354838709676</v>
      </c>
      <c r="T30" s="12">
        <f t="shared" si="21"/>
        <v>4.838709677419355</v>
      </c>
      <c r="U30" s="12">
        <f t="shared" si="21"/>
        <v>1.6129032258064515</v>
      </c>
      <c r="V30" s="12">
        <f t="shared" si="21"/>
        <v>9.67741935483871</v>
      </c>
      <c r="W30" s="66">
        <f t="shared" si="22"/>
        <v>16.075805141595616</v>
      </c>
    </row>
    <row r="31" spans="1:23" ht="15" customHeight="1" x14ac:dyDescent="0.15">
      <c r="A31" s="111"/>
      <c r="B31" s="205"/>
      <c r="C31" s="110" t="s">
        <v>517</v>
      </c>
      <c r="D31" s="20">
        <f t="shared" si="18"/>
        <v>120</v>
      </c>
      <c r="E31" s="12">
        <f t="shared" si="19"/>
        <v>43.333333333333336</v>
      </c>
      <c r="F31" s="12">
        <f t="shared" si="19"/>
        <v>4.1666666666666661</v>
      </c>
      <c r="G31" s="12">
        <f t="shared" si="19"/>
        <v>10</v>
      </c>
      <c r="H31" s="12">
        <f t="shared" si="19"/>
        <v>10</v>
      </c>
      <c r="I31" s="12">
        <f t="shared" si="19"/>
        <v>3.3333333333333335</v>
      </c>
      <c r="J31" s="12">
        <f t="shared" si="19"/>
        <v>7.5</v>
      </c>
      <c r="K31" s="12">
        <f t="shared" si="19"/>
        <v>5.833333333333333</v>
      </c>
      <c r="L31" s="12">
        <f t="shared" si="19"/>
        <v>4.1666666666666661</v>
      </c>
      <c r="M31" s="12">
        <f t="shared" si="19"/>
        <v>3.3333333333333335</v>
      </c>
      <c r="N31" s="12">
        <f t="shared" si="19"/>
        <v>8.3333333333333321</v>
      </c>
      <c r="O31" s="66">
        <f t="shared" si="20"/>
        <v>4.4000000000000004</v>
      </c>
      <c r="P31" s="20">
        <f t="shared" si="20"/>
        <v>120</v>
      </c>
      <c r="Q31" s="12">
        <f t="shared" si="21"/>
        <v>42.5</v>
      </c>
      <c r="R31" s="12">
        <f t="shared" si="21"/>
        <v>18.333333333333332</v>
      </c>
      <c r="S31" s="12">
        <f t="shared" si="21"/>
        <v>19.166666666666668</v>
      </c>
      <c r="T31" s="12">
        <f t="shared" si="21"/>
        <v>9.1666666666666661</v>
      </c>
      <c r="U31" s="12">
        <f t="shared" si="21"/>
        <v>1.6666666666666667</v>
      </c>
      <c r="V31" s="12">
        <f t="shared" si="21"/>
        <v>9.1666666666666661</v>
      </c>
      <c r="W31" s="66">
        <f t="shared" si="22"/>
        <v>16.853342725344966</v>
      </c>
    </row>
    <row r="32" spans="1:23" ht="15" customHeight="1" x14ac:dyDescent="0.15">
      <c r="A32" s="111"/>
      <c r="B32" s="200"/>
      <c r="C32" s="110" t="s">
        <v>518</v>
      </c>
      <c r="D32" s="20">
        <f t="shared" si="18"/>
        <v>109</v>
      </c>
      <c r="E32" s="12">
        <f t="shared" si="19"/>
        <v>66.055045871559642</v>
      </c>
      <c r="F32" s="12">
        <f t="shared" si="19"/>
        <v>6.4220183486238538</v>
      </c>
      <c r="G32" s="12">
        <f t="shared" si="19"/>
        <v>6.4220183486238538</v>
      </c>
      <c r="H32" s="12">
        <f t="shared" si="19"/>
        <v>2.7522935779816518</v>
      </c>
      <c r="I32" s="12">
        <f t="shared" si="19"/>
        <v>1.834862385321101</v>
      </c>
      <c r="J32" s="12">
        <f t="shared" si="19"/>
        <v>3.669724770642202</v>
      </c>
      <c r="K32" s="12">
        <f t="shared" si="19"/>
        <v>5.5045871559633035</v>
      </c>
      <c r="L32" s="12">
        <f t="shared" si="19"/>
        <v>0</v>
      </c>
      <c r="M32" s="12">
        <f t="shared" si="19"/>
        <v>1.834862385321101</v>
      </c>
      <c r="N32" s="12">
        <f t="shared" si="19"/>
        <v>5.5045871559633035</v>
      </c>
      <c r="O32" s="66">
        <f t="shared" si="20"/>
        <v>2.1650485436893203</v>
      </c>
      <c r="P32" s="20">
        <f t="shared" si="20"/>
        <v>109</v>
      </c>
      <c r="Q32" s="12">
        <f t="shared" si="21"/>
        <v>66.055045871559642</v>
      </c>
      <c r="R32" s="12">
        <f t="shared" si="21"/>
        <v>13.761467889908257</v>
      </c>
      <c r="S32" s="12">
        <f t="shared" si="21"/>
        <v>9.1743119266055047</v>
      </c>
      <c r="T32" s="12">
        <f t="shared" si="21"/>
        <v>5.5045871559633035</v>
      </c>
      <c r="U32" s="12">
        <f t="shared" si="21"/>
        <v>0</v>
      </c>
      <c r="V32" s="12">
        <f t="shared" si="21"/>
        <v>5.5045871559633035</v>
      </c>
      <c r="W32" s="66">
        <f t="shared" si="22"/>
        <v>8.287897293839869</v>
      </c>
    </row>
    <row r="33" spans="1:23" ht="15" customHeight="1" x14ac:dyDescent="0.15">
      <c r="A33" s="111"/>
      <c r="B33" s="200"/>
      <c r="C33" s="110" t="s">
        <v>519</v>
      </c>
      <c r="D33" s="20">
        <f t="shared" si="18"/>
        <v>95</v>
      </c>
      <c r="E33" s="12">
        <f t="shared" si="19"/>
        <v>77.89473684210526</v>
      </c>
      <c r="F33" s="12">
        <f t="shared" si="19"/>
        <v>6.3157894736842106</v>
      </c>
      <c r="G33" s="12">
        <f t="shared" si="19"/>
        <v>3.1578947368421053</v>
      </c>
      <c r="H33" s="12">
        <f t="shared" si="19"/>
        <v>2.1052631578947367</v>
      </c>
      <c r="I33" s="12">
        <f t="shared" si="19"/>
        <v>2.1052631578947367</v>
      </c>
      <c r="J33" s="12">
        <f t="shared" si="19"/>
        <v>3.1578947368421053</v>
      </c>
      <c r="K33" s="12">
        <f t="shared" si="19"/>
        <v>2.1052631578947367</v>
      </c>
      <c r="L33" s="12">
        <f t="shared" si="19"/>
        <v>0</v>
      </c>
      <c r="M33" s="12">
        <f t="shared" si="19"/>
        <v>1.0526315789473684</v>
      </c>
      <c r="N33" s="12">
        <f t="shared" si="19"/>
        <v>2.1052631578947367</v>
      </c>
      <c r="O33" s="66">
        <f t="shared" si="20"/>
        <v>1.2258064516129032</v>
      </c>
      <c r="P33" s="20">
        <f t="shared" si="20"/>
        <v>95</v>
      </c>
      <c r="Q33" s="12">
        <f t="shared" si="21"/>
        <v>77.89473684210526</v>
      </c>
      <c r="R33" s="12">
        <f t="shared" si="21"/>
        <v>13.684210526315791</v>
      </c>
      <c r="S33" s="12">
        <f t="shared" si="21"/>
        <v>4.2105263157894735</v>
      </c>
      <c r="T33" s="12">
        <f t="shared" si="21"/>
        <v>1.0526315789473684</v>
      </c>
      <c r="U33" s="12">
        <f t="shared" si="21"/>
        <v>1.0526315789473684</v>
      </c>
      <c r="V33" s="12">
        <f t="shared" si="21"/>
        <v>2.1052631578947367</v>
      </c>
      <c r="W33" s="66">
        <f t="shared" si="22"/>
        <v>4.0142234582838139</v>
      </c>
    </row>
    <row r="34" spans="1:23" ht="15" customHeight="1" x14ac:dyDescent="0.15">
      <c r="A34" s="111"/>
      <c r="B34" s="200"/>
      <c r="C34" s="110" t="s">
        <v>520</v>
      </c>
      <c r="D34" s="20">
        <f t="shared" si="18"/>
        <v>62</v>
      </c>
      <c r="E34" s="12">
        <f t="shared" si="19"/>
        <v>93.548387096774192</v>
      </c>
      <c r="F34" s="12">
        <f t="shared" si="19"/>
        <v>1.6129032258064515</v>
      </c>
      <c r="G34" s="12">
        <f t="shared" si="19"/>
        <v>0</v>
      </c>
      <c r="H34" s="12">
        <f t="shared" si="19"/>
        <v>0</v>
      </c>
      <c r="I34" s="12">
        <f t="shared" si="19"/>
        <v>0</v>
      </c>
      <c r="J34" s="12">
        <f t="shared" si="19"/>
        <v>0</v>
      </c>
      <c r="K34" s="12">
        <f t="shared" si="19"/>
        <v>0</v>
      </c>
      <c r="L34" s="12">
        <f t="shared" si="19"/>
        <v>0</v>
      </c>
      <c r="M34" s="12">
        <f t="shared" si="19"/>
        <v>1.6129032258064515</v>
      </c>
      <c r="N34" s="12">
        <f t="shared" si="19"/>
        <v>3.225806451612903</v>
      </c>
      <c r="O34" s="66">
        <f t="shared" si="20"/>
        <v>1</v>
      </c>
      <c r="P34" s="20">
        <f t="shared" si="20"/>
        <v>62</v>
      </c>
      <c r="Q34" s="12">
        <f t="shared" si="21"/>
        <v>93.548387096774192</v>
      </c>
      <c r="R34" s="12">
        <f t="shared" si="21"/>
        <v>1.6129032258064515</v>
      </c>
      <c r="S34" s="12">
        <f t="shared" si="21"/>
        <v>0</v>
      </c>
      <c r="T34" s="12">
        <f t="shared" si="21"/>
        <v>1.6129032258064515</v>
      </c>
      <c r="U34" s="12">
        <f t="shared" si="21"/>
        <v>0</v>
      </c>
      <c r="V34" s="12">
        <f t="shared" si="21"/>
        <v>3.225806451612903</v>
      </c>
      <c r="W34" s="66">
        <f t="shared" si="22"/>
        <v>1.2220790378006872</v>
      </c>
    </row>
    <row r="35" spans="1:23" ht="15" customHeight="1" x14ac:dyDescent="0.15">
      <c r="A35" s="111"/>
      <c r="B35" s="200"/>
      <c r="C35" s="110" t="s">
        <v>521</v>
      </c>
      <c r="D35" s="20">
        <f t="shared" si="18"/>
        <v>76</v>
      </c>
      <c r="E35" s="12">
        <f t="shared" si="19"/>
        <v>90.789473684210535</v>
      </c>
      <c r="F35" s="12">
        <f t="shared" si="19"/>
        <v>0</v>
      </c>
      <c r="G35" s="12">
        <f t="shared" si="19"/>
        <v>2.6315789473684208</v>
      </c>
      <c r="H35" s="12">
        <f t="shared" si="19"/>
        <v>1.3157894736842104</v>
      </c>
      <c r="I35" s="12">
        <f t="shared" si="19"/>
        <v>1.3157894736842104</v>
      </c>
      <c r="J35" s="12">
        <f t="shared" si="19"/>
        <v>0</v>
      </c>
      <c r="K35" s="12">
        <f t="shared" si="19"/>
        <v>0</v>
      </c>
      <c r="L35" s="12">
        <f t="shared" si="19"/>
        <v>0</v>
      </c>
      <c r="M35" s="12">
        <f t="shared" si="19"/>
        <v>0</v>
      </c>
      <c r="N35" s="12">
        <f t="shared" si="19"/>
        <v>3.9473684210526314</v>
      </c>
      <c r="O35" s="66">
        <f t="shared" si="20"/>
        <v>0.21917808219178081</v>
      </c>
      <c r="P35" s="20">
        <f t="shared" si="20"/>
        <v>76</v>
      </c>
      <c r="Q35" s="12">
        <f t="shared" si="21"/>
        <v>90.789473684210535</v>
      </c>
      <c r="R35" s="12">
        <f t="shared" si="21"/>
        <v>5.2631578947368416</v>
      </c>
      <c r="S35" s="12">
        <f t="shared" si="21"/>
        <v>0</v>
      </c>
      <c r="T35" s="12">
        <f t="shared" si="21"/>
        <v>0</v>
      </c>
      <c r="U35" s="12">
        <f t="shared" si="21"/>
        <v>0</v>
      </c>
      <c r="V35" s="12">
        <f t="shared" si="21"/>
        <v>3.9473684210526314</v>
      </c>
      <c r="W35" s="66">
        <f t="shared" si="22"/>
        <v>0.62381176618611522</v>
      </c>
    </row>
    <row r="36" spans="1:23" ht="15" customHeight="1" x14ac:dyDescent="0.15">
      <c r="A36" s="111"/>
      <c r="B36" s="200"/>
      <c r="C36" s="110" t="s">
        <v>522</v>
      </c>
      <c r="D36" s="20">
        <f t="shared" si="18"/>
        <v>18</v>
      </c>
      <c r="E36" s="12">
        <f t="shared" si="19"/>
        <v>77.777777777777786</v>
      </c>
      <c r="F36" s="12">
        <f t="shared" si="19"/>
        <v>0</v>
      </c>
      <c r="G36" s="12">
        <f t="shared" si="19"/>
        <v>0</v>
      </c>
      <c r="H36" s="12">
        <f t="shared" si="19"/>
        <v>0</v>
      </c>
      <c r="I36" s="12">
        <f t="shared" si="19"/>
        <v>5.5555555555555554</v>
      </c>
      <c r="J36" s="12">
        <f t="shared" si="19"/>
        <v>0</v>
      </c>
      <c r="K36" s="12">
        <f t="shared" si="19"/>
        <v>0</v>
      </c>
      <c r="L36" s="12">
        <f t="shared" si="19"/>
        <v>0</v>
      </c>
      <c r="M36" s="12">
        <f t="shared" si="19"/>
        <v>0</v>
      </c>
      <c r="N36" s="12">
        <f t="shared" si="19"/>
        <v>16.666666666666664</v>
      </c>
      <c r="O36" s="66">
        <f t="shared" si="20"/>
        <v>0.46666666666666667</v>
      </c>
      <c r="P36" s="20">
        <f t="shared" si="20"/>
        <v>18</v>
      </c>
      <c r="Q36" s="12">
        <f t="shared" si="21"/>
        <v>77.777777777777786</v>
      </c>
      <c r="R36" s="12">
        <f t="shared" si="21"/>
        <v>5.5555555555555554</v>
      </c>
      <c r="S36" s="12">
        <f t="shared" si="21"/>
        <v>0</v>
      </c>
      <c r="T36" s="12">
        <f t="shared" si="21"/>
        <v>0</v>
      </c>
      <c r="U36" s="12">
        <f t="shared" si="21"/>
        <v>0</v>
      </c>
      <c r="V36" s="12">
        <f t="shared" si="21"/>
        <v>16.666666666666664</v>
      </c>
      <c r="W36" s="66">
        <f t="shared" si="22"/>
        <v>1.0606060606060606</v>
      </c>
    </row>
    <row r="37" spans="1:23" ht="15" customHeight="1" x14ac:dyDescent="0.15">
      <c r="A37" s="111"/>
      <c r="B37" s="200"/>
      <c r="C37" s="110" t="s">
        <v>523</v>
      </c>
      <c r="D37" s="20">
        <f t="shared" si="18"/>
        <v>12</v>
      </c>
      <c r="E37" s="12">
        <f t="shared" si="19"/>
        <v>100</v>
      </c>
      <c r="F37" s="12">
        <f t="shared" si="19"/>
        <v>0</v>
      </c>
      <c r="G37" s="12">
        <f t="shared" si="19"/>
        <v>0</v>
      </c>
      <c r="H37" s="12">
        <f t="shared" si="19"/>
        <v>0</v>
      </c>
      <c r="I37" s="12">
        <f t="shared" si="19"/>
        <v>0</v>
      </c>
      <c r="J37" s="12">
        <f t="shared" si="19"/>
        <v>0</v>
      </c>
      <c r="K37" s="12">
        <f t="shared" si="19"/>
        <v>0</v>
      </c>
      <c r="L37" s="12">
        <f t="shared" si="19"/>
        <v>0</v>
      </c>
      <c r="M37" s="12">
        <f t="shared" si="19"/>
        <v>0</v>
      </c>
      <c r="N37" s="12">
        <f t="shared" si="19"/>
        <v>0</v>
      </c>
      <c r="O37" s="66">
        <f t="shared" si="20"/>
        <v>0</v>
      </c>
      <c r="P37" s="20">
        <f t="shared" si="20"/>
        <v>12</v>
      </c>
      <c r="Q37" s="12">
        <f t="shared" si="21"/>
        <v>100</v>
      </c>
      <c r="R37" s="12">
        <f t="shared" si="21"/>
        <v>0</v>
      </c>
      <c r="S37" s="12">
        <f t="shared" si="21"/>
        <v>0</v>
      </c>
      <c r="T37" s="12">
        <f t="shared" si="21"/>
        <v>0</v>
      </c>
      <c r="U37" s="12">
        <f t="shared" si="21"/>
        <v>0</v>
      </c>
      <c r="V37" s="12">
        <f t="shared" si="21"/>
        <v>0</v>
      </c>
      <c r="W37" s="66">
        <f t="shared" si="22"/>
        <v>0</v>
      </c>
    </row>
    <row r="38" spans="1:23" ht="15" customHeight="1" x14ac:dyDescent="0.15">
      <c r="A38" s="109"/>
      <c r="B38" s="202"/>
      <c r="C38" s="108" t="s">
        <v>66</v>
      </c>
      <c r="D38" s="21">
        <f t="shared" si="18"/>
        <v>363</v>
      </c>
      <c r="E38" s="9">
        <f t="shared" si="19"/>
        <v>42.424242424242422</v>
      </c>
      <c r="F38" s="9">
        <f t="shared" si="19"/>
        <v>5.2341597796143251</v>
      </c>
      <c r="G38" s="9">
        <f t="shared" si="19"/>
        <v>9.0909090909090917</v>
      </c>
      <c r="H38" s="9">
        <f t="shared" si="19"/>
        <v>7.4380165289256199</v>
      </c>
      <c r="I38" s="9">
        <f t="shared" si="19"/>
        <v>4.1322314049586781</v>
      </c>
      <c r="J38" s="9">
        <f t="shared" si="19"/>
        <v>2.4793388429752068</v>
      </c>
      <c r="K38" s="9">
        <f t="shared" si="19"/>
        <v>7.1625344352617084</v>
      </c>
      <c r="L38" s="9">
        <f t="shared" si="19"/>
        <v>3.0303030303030303</v>
      </c>
      <c r="M38" s="9">
        <f t="shared" si="19"/>
        <v>4.1322314049586781</v>
      </c>
      <c r="N38" s="9">
        <f t="shared" si="19"/>
        <v>14.87603305785124</v>
      </c>
      <c r="O38" s="67">
        <f t="shared" si="20"/>
        <v>4.3203883495145634</v>
      </c>
      <c r="P38" s="21">
        <f t="shared" si="20"/>
        <v>363</v>
      </c>
      <c r="Q38" s="9">
        <f t="shared" si="21"/>
        <v>42.424242424242422</v>
      </c>
      <c r="R38" s="9">
        <f t="shared" si="21"/>
        <v>17.906336088154269</v>
      </c>
      <c r="S38" s="9">
        <f t="shared" si="21"/>
        <v>17.079889807162534</v>
      </c>
      <c r="T38" s="9">
        <f t="shared" si="21"/>
        <v>5.2341597796143251</v>
      </c>
      <c r="U38" s="9">
        <f t="shared" si="21"/>
        <v>2.4793388429752068</v>
      </c>
      <c r="V38" s="9">
        <f t="shared" si="21"/>
        <v>14.87603305785124</v>
      </c>
      <c r="W38" s="67">
        <f t="shared" si="22"/>
        <v>14.813526582740248</v>
      </c>
    </row>
    <row r="39" spans="1:23" ht="15" customHeight="1" x14ac:dyDescent="0.15">
      <c r="A39" s="114" t="s">
        <v>717</v>
      </c>
      <c r="B39" s="17" t="s">
        <v>6</v>
      </c>
      <c r="C39" s="113" t="s">
        <v>16</v>
      </c>
      <c r="D39" s="8">
        <f t="shared" si="18"/>
        <v>1165</v>
      </c>
      <c r="E39" s="8">
        <f t="shared" si="18"/>
        <v>950</v>
      </c>
      <c r="F39" s="8">
        <f t="shared" si="18"/>
        <v>31</v>
      </c>
      <c r="G39" s="8">
        <f t="shared" si="18"/>
        <v>29</v>
      </c>
      <c r="H39" s="8">
        <f t="shared" si="18"/>
        <v>20</v>
      </c>
      <c r="I39" s="8">
        <f t="shared" si="18"/>
        <v>6</v>
      </c>
      <c r="J39" s="8">
        <f t="shared" si="18"/>
        <v>6</v>
      </c>
      <c r="K39" s="8">
        <f t="shared" si="18"/>
        <v>17</v>
      </c>
      <c r="L39" s="8">
        <f t="shared" si="18"/>
        <v>12</v>
      </c>
      <c r="M39" s="8">
        <f t="shared" si="18"/>
        <v>21</v>
      </c>
      <c r="N39" s="8">
        <f t="shared" si="18"/>
        <v>73</v>
      </c>
      <c r="O39" s="65">
        <f t="shared" si="20"/>
        <v>1.3727106227106227</v>
      </c>
      <c r="P39" s="8">
        <f t="shared" si="20"/>
        <v>1165</v>
      </c>
      <c r="Q39" s="8">
        <f t="shared" si="20"/>
        <v>950</v>
      </c>
      <c r="R39" s="8">
        <f t="shared" si="20"/>
        <v>85</v>
      </c>
      <c r="S39" s="8">
        <f t="shared" si="20"/>
        <v>37</v>
      </c>
      <c r="T39" s="8">
        <f t="shared" si="20"/>
        <v>15</v>
      </c>
      <c r="U39" s="8">
        <f t="shared" si="20"/>
        <v>5</v>
      </c>
      <c r="V39" s="8">
        <f t="shared" si="20"/>
        <v>73</v>
      </c>
      <c r="W39" s="65">
        <f t="shared" si="22"/>
        <v>2.9365800529233224</v>
      </c>
    </row>
    <row r="40" spans="1:23" ht="15" customHeight="1" x14ac:dyDescent="0.15">
      <c r="A40" s="111" t="s">
        <v>718</v>
      </c>
      <c r="B40" s="18" t="s">
        <v>7</v>
      </c>
      <c r="C40" s="112"/>
      <c r="D40" s="28">
        <f>IF(SUM(E40:N40)&gt;100,"－",SUM(E40:N40))</f>
        <v>100</v>
      </c>
      <c r="E40" s="28">
        <f t="shared" ref="E40:N40" si="23">E249/$D39*100</f>
        <v>81.545064377682408</v>
      </c>
      <c r="F40" s="28">
        <f t="shared" si="23"/>
        <v>2.6609442060085837</v>
      </c>
      <c r="G40" s="28">
        <f t="shared" si="23"/>
        <v>2.4892703862660945</v>
      </c>
      <c r="H40" s="28">
        <f t="shared" si="23"/>
        <v>1.7167381974248928</v>
      </c>
      <c r="I40" s="28">
        <f t="shared" si="23"/>
        <v>0.51502145922746778</v>
      </c>
      <c r="J40" s="28">
        <f t="shared" si="23"/>
        <v>0.51502145922746778</v>
      </c>
      <c r="K40" s="28">
        <f t="shared" si="23"/>
        <v>1.4592274678111588</v>
      </c>
      <c r="L40" s="28">
        <f t="shared" si="23"/>
        <v>1.0300429184549356</v>
      </c>
      <c r="M40" s="28">
        <f t="shared" si="23"/>
        <v>1.8025751072961373</v>
      </c>
      <c r="N40" s="28">
        <f t="shared" si="23"/>
        <v>6.266094420600858</v>
      </c>
      <c r="O40" s="29" t="s">
        <v>72</v>
      </c>
      <c r="P40" s="28">
        <f>IF(SUM(Q40:V40)&gt;100,"－",SUM(Q40:V40))</f>
        <v>100</v>
      </c>
      <c r="Q40" s="28">
        <f t="shared" ref="Q40:V40" si="24">Q249/$P39*100</f>
        <v>81.545064377682408</v>
      </c>
      <c r="R40" s="28">
        <f t="shared" si="24"/>
        <v>7.296137339055794</v>
      </c>
      <c r="S40" s="28">
        <f t="shared" si="24"/>
        <v>3.1759656652360517</v>
      </c>
      <c r="T40" s="28">
        <f t="shared" si="24"/>
        <v>1.2875536480686696</v>
      </c>
      <c r="U40" s="28">
        <f t="shared" si="24"/>
        <v>0.42918454935622319</v>
      </c>
      <c r="V40" s="28">
        <f t="shared" si="24"/>
        <v>6.266094420600858</v>
      </c>
      <c r="W40" s="29" t="s">
        <v>72</v>
      </c>
    </row>
    <row r="41" spans="1:23" ht="15" customHeight="1" x14ac:dyDescent="0.15">
      <c r="A41" s="168" t="s">
        <v>719</v>
      </c>
      <c r="B41" s="18" t="s">
        <v>8</v>
      </c>
      <c r="C41" s="110" t="s">
        <v>720</v>
      </c>
      <c r="D41" s="20">
        <f t="shared" ref="D41:N52" si="25">D251</f>
        <v>12</v>
      </c>
      <c r="E41" s="12">
        <f t="shared" ref="E41:N51" si="26">IF($D41=0,0,E251/$D41*100)</f>
        <v>50</v>
      </c>
      <c r="F41" s="12">
        <f t="shared" si="26"/>
        <v>25</v>
      </c>
      <c r="G41" s="12">
        <f t="shared" si="26"/>
        <v>8.3333333333333321</v>
      </c>
      <c r="H41" s="12">
        <f t="shared" si="26"/>
        <v>0</v>
      </c>
      <c r="I41" s="12">
        <f t="shared" si="26"/>
        <v>0</v>
      </c>
      <c r="J41" s="12">
        <f t="shared" si="26"/>
        <v>0</v>
      </c>
      <c r="K41" s="12">
        <f t="shared" si="26"/>
        <v>16.666666666666664</v>
      </c>
      <c r="L41" s="12">
        <f t="shared" si="26"/>
        <v>0</v>
      </c>
      <c r="M41" s="12">
        <f t="shared" si="26"/>
        <v>0</v>
      </c>
      <c r="N41" s="12">
        <f t="shared" si="26"/>
        <v>0</v>
      </c>
      <c r="O41" s="66">
        <f t="shared" ref="O41:V52" si="27">O251</f>
        <v>2.4166666666666665</v>
      </c>
      <c r="P41" s="20">
        <f t="shared" si="27"/>
        <v>12</v>
      </c>
      <c r="Q41" s="12">
        <f t="shared" ref="Q41:V51" si="28">IF($P41=0,0,Q251/$P41*100)</f>
        <v>50</v>
      </c>
      <c r="R41" s="12">
        <f t="shared" si="28"/>
        <v>33.333333333333329</v>
      </c>
      <c r="S41" s="12">
        <f t="shared" si="28"/>
        <v>16.666666666666664</v>
      </c>
      <c r="T41" s="12">
        <f t="shared" si="28"/>
        <v>0</v>
      </c>
      <c r="U41" s="12">
        <f t="shared" si="28"/>
        <v>0</v>
      </c>
      <c r="V41" s="12">
        <f t="shared" si="28"/>
        <v>0</v>
      </c>
      <c r="W41" s="66">
        <f t="shared" ref="W41:W52" si="29">W251</f>
        <v>9.131092119445503</v>
      </c>
    </row>
    <row r="42" spans="1:23" ht="15" customHeight="1" x14ac:dyDescent="0.15">
      <c r="A42" s="111"/>
      <c r="B42" s="18" t="s">
        <v>9</v>
      </c>
      <c r="C42" s="110" t="s">
        <v>721</v>
      </c>
      <c r="D42" s="20">
        <f t="shared" si="25"/>
        <v>36</v>
      </c>
      <c r="E42" s="12">
        <f t="shared" si="26"/>
        <v>33.333333333333329</v>
      </c>
      <c r="F42" s="12">
        <f t="shared" si="26"/>
        <v>11.111111111111111</v>
      </c>
      <c r="G42" s="12">
        <f t="shared" si="26"/>
        <v>13.888888888888889</v>
      </c>
      <c r="H42" s="12">
        <f t="shared" si="26"/>
        <v>11.111111111111111</v>
      </c>
      <c r="I42" s="12">
        <f t="shared" si="26"/>
        <v>2.7777777777777777</v>
      </c>
      <c r="J42" s="12">
        <f t="shared" si="26"/>
        <v>0</v>
      </c>
      <c r="K42" s="12">
        <f t="shared" si="26"/>
        <v>13.888888888888889</v>
      </c>
      <c r="L42" s="12">
        <f t="shared" si="26"/>
        <v>0</v>
      </c>
      <c r="M42" s="12">
        <f t="shared" si="26"/>
        <v>5.5555555555555554</v>
      </c>
      <c r="N42" s="12">
        <f t="shared" si="26"/>
        <v>8.3333333333333321</v>
      </c>
      <c r="O42" s="66">
        <f t="shared" si="27"/>
        <v>4.3636363636363633</v>
      </c>
      <c r="P42" s="20">
        <f t="shared" si="27"/>
        <v>36</v>
      </c>
      <c r="Q42" s="12">
        <f t="shared" si="28"/>
        <v>33.333333333333329</v>
      </c>
      <c r="R42" s="12">
        <f t="shared" si="28"/>
        <v>33.333333333333329</v>
      </c>
      <c r="S42" s="12">
        <f t="shared" si="28"/>
        <v>19.444444444444446</v>
      </c>
      <c r="T42" s="12">
        <f t="shared" si="28"/>
        <v>5.5555555555555554</v>
      </c>
      <c r="U42" s="12">
        <f t="shared" si="28"/>
        <v>0</v>
      </c>
      <c r="V42" s="12">
        <f t="shared" si="28"/>
        <v>8.3333333333333321</v>
      </c>
      <c r="W42" s="66">
        <f t="shared" si="29"/>
        <v>13.656286839003339</v>
      </c>
    </row>
    <row r="43" spans="1:23" ht="15" customHeight="1" x14ac:dyDescent="0.15">
      <c r="A43" s="111"/>
      <c r="B43" s="18"/>
      <c r="C43" s="110" t="s">
        <v>722</v>
      </c>
      <c r="D43" s="20">
        <f t="shared" si="25"/>
        <v>58</v>
      </c>
      <c r="E43" s="12">
        <f t="shared" si="26"/>
        <v>56.896551724137936</v>
      </c>
      <c r="F43" s="12">
        <f t="shared" si="26"/>
        <v>3.4482758620689653</v>
      </c>
      <c r="G43" s="12">
        <f t="shared" si="26"/>
        <v>5.1724137931034484</v>
      </c>
      <c r="H43" s="12">
        <f t="shared" si="26"/>
        <v>5.1724137931034484</v>
      </c>
      <c r="I43" s="12">
        <f t="shared" si="26"/>
        <v>3.4482758620689653</v>
      </c>
      <c r="J43" s="12">
        <f t="shared" si="26"/>
        <v>3.4482758620689653</v>
      </c>
      <c r="K43" s="12">
        <f t="shared" si="26"/>
        <v>3.4482758620689653</v>
      </c>
      <c r="L43" s="12">
        <f t="shared" si="26"/>
        <v>6.8965517241379306</v>
      </c>
      <c r="M43" s="12">
        <f t="shared" si="26"/>
        <v>6.8965517241379306</v>
      </c>
      <c r="N43" s="12">
        <f t="shared" si="26"/>
        <v>5.1724137931034484</v>
      </c>
      <c r="O43" s="66">
        <f t="shared" si="27"/>
        <v>5.5636363636363635</v>
      </c>
      <c r="P43" s="20">
        <f t="shared" si="27"/>
        <v>58</v>
      </c>
      <c r="Q43" s="12">
        <f t="shared" si="28"/>
        <v>56.896551724137936</v>
      </c>
      <c r="R43" s="12">
        <f t="shared" si="28"/>
        <v>17.241379310344829</v>
      </c>
      <c r="S43" s="12">
        <f t="shared" si="28"/>
        <v>8.6206896551724146</v>
      </c>
      <c r="T43" s="12">
        <f t="shared" si="28"/>
        <v>8.6206896551724146</v>
      </c>
      <c r="U43" s="12">
        <f t="shared" si="28"/>
        <v>3.4482758620689653</v>
      </c>
      <c r="V43" s="12">
        <f t="shared" si="28"/>
        <v>5.1724137931034484</v>
      </c>
      <c r="W43" s="66">
        <f t="shared" si="29"/>
        <v>13.940892921624174</v>
      </c>
    </row>
    <row r="44" spans="1:23" ht="15" customHeight="1" x14ac:dyDescent="0.15">
      <c r="A44" s="111"/>
      <c r="B44" s="18"/>
      <c r="C44" s="110" t="s">
        <v>723</v>
      </c>
      <c r="D44" s="20">
        <f t="shared" si="25"/>
        <v>76</v>
      </c>
      <c r="E44" s="12">
        <f t="shared" si="26"/>
        <v>71.05263157894737</v>
      </c>
      <c r="F44" s="12">
        <f t="shared" si="26"/>
        <v>5.2631578947368416</v>
      </c>
      <c r="G44" s="12">
        <f t="shared" si="26"/>
        <v>1.3157894736842104</v>
      </c>
      <c r="H44" s="12">
        <f t="shared" si="26"/>
        <v>1.3157894736842104</v>
      </c>
      <c r="I44" s="12">
        <f t="shared" si="26"/>
        <v>1.3157894736842104</v>
      </c>
      <c r="J44" s="12">
        <f t="shared" si="26"/>
        <v>0</v>
      </c>
      <c r="K44" s="12">
        <f t="shared" si="26"/>
        <v>2.6315789473684208</v>
      </c>
      <c r="L44" s="12">
        <f t="shared" si="26"/>
        <v>2.6315789473684208</v>
      </c>
      <c r="M44" s="12">
        <f t="shared" si="26"/>
        <v>3.9473684210526314</v>
      </c>
      <c r="N44" s="12">
        <f t="shared" si="26"/>
        <v>10.526315789473683</v>
      </c>
      <c r="O44" s="66">
        <f t="shared" si="27"/>
        <v>2.6764705882352939</v>
      </c>
      <c r="P44" s="20">
        <f t="shared" si="27"/>
        <v>76</v>
      </c>
      <c r="Q44" s="12">
        <f t="shared" si="28"/>
        <v>71.05263157894737</v>
      </c>
      <c r="R44" s="12">
        <f t="shared" si="28"/>
        <v>9.2105263157894726</v>
      </c>
      <c r="S44" s="12">
        <f t="shared" si="28"/>
        <v>6.5789473684210522</v>
      </c>
      <c r="T44" s="12">
        <f t="shared" si="28"/>
        <v>1.3157894736842104</v>
      </c>
      <c r="U44" s="12">
        <f t="shared" si="28"/>
        <v>1.3157894736842104</v>
      </c>
      <c r="V44" s="12">
        <f t="shared" si="28"/>
        <v>10.526315789473683</v>
      </c>
      <c r="W44" s="66">
        <f t="shared" si="29"/>
        <v>5.3076387391477766</v>
      </c>
    </row>
    <row r="45" spans="1:23" ht="15" customHeight="1" x14ac:dyDescent="0.15">
      <c r="A45" s="111"/>
      <c r="B45" s="18"/>
      <c r="C45" s="110" t="s">
        <v>724</v>
      </c>
      <c r="D45" s="20">
        <f t="shared" si="25"/>
        <v>92</v>
      </c>
      <c r="E45" s="12">
        <f t="shared" si="26"/>
        <v>73.91304347826086</v>
      </c>
      <c r="F45" s="12">
        <f t="shared" si="26"/>
        <v>5.4347826086956523</v>
      </c>
      <c r="G45" s="12">
        <f t="shared" si="26"/>
        <v>4.3478260869565215</v>
      </c>
      <c r="H45" s="12">
        <f t="shared" si="26"/>
        <v>2.1739130434782608</v>
      </c>
      <c r="I45" s="12">
        <f t="shared" si="26"/>
        <v>0</v>
      </c>
      <c r="J45" s="12">
        <f t="shared" si="26"/>
        <v>1.0869565217391304</v>
      </c>
      <c r="K45" s="12">
        <f t="shared" si="26"/>
        <v>1.0869565217391304</v>
      </c>
      <c r="L45" s="12">
        <f t="shared" si="26"/>
        <v>3.2608695652173911</v>
      </c>
      <c r="M45" s="12">
        <f t="shared" si="26"/>
        <v>5.4347826086956523</v>
      </c>
      <c r="N45" s="12">
        <f t="shared" si="26"/>
        <v>3.2608695652173911</v>
      </c>
      <c r="O45" s="66">
        <f t="shared" si="27"/>
        <v>3.4382022471910112</v>
      </c>
      <c r="P45" s="20">
        <f t="shared" si="27"/>
        <v>92</v>
      </c>
      <c r="Q45" s="12">
        <f t="shared" si="28"/>
        <v>73.91304347826086</v>
      </c>
      <c r="R45" s="12">
        <f t="shared" si="28"/>
        <v>13.043478260869565</v>
      </c>
      <c r="S45" s="12">
        <f t="shared" si="28"/>
        <v>7.608695652173914</v>
      </c>
      <c r="T45" s="12">
        <f t="shared" si="28"/>
        <v>2.1739130434782608</v>
      </c>
      <c r="U45" s="12">
        <f t="shared" si="28"/>
        <v>0</v>
      </c>
      <c r="V45" s="12">
        <f t="shared" si="28"/>
        <v>3.2608695652173911</v>
      </c>
      <c r="W45" s="66">
        <f t="shared" si="29"/>
        <v>5.0483562114592875</v>
      </c>
    </row>
    <row r="46" spans="1:23" ht="15" customHeight="1" x14ac:dyDescent="0.15">
      <c r="A46" s="111"/>
      <c r="B46" s="18"/>
      <c r="C46" s="110" t="s">
        <v>725</v>
      </c>
      <c r="D46" s="20">
        <f t="shared" si="25"/>
        <v>62</v>
      </c>
      <c r="E46" s="12">
        <f t="shared" si="26"/>
        <v>91.935483870967744</v>
      </c>
      <c r="F46" s="12">
        <f t="shared" si="26"/>
        <v>3.225806451612903</v>
      </c>
      <c r="G46" s="12">
        <f t="shared" si="26"/>
        <v>0</v>
      </c>
      <c r="H46" s="12">
        <f t="shared" si="26"/>
        <v>0</v>
      </c>
      <c r="I46" s="12">
        <f t="shared" si="26"/>
        <v>0</v>
      </c>
      <c r="J46" s="12">
        <f t="shared" si="26"/>
        <v>0</v>
      </c>
      <c r="K46" s="12">
        <f t="shared" si="26"/>
        <v>3.225806451612903</v>
      </c>
      <c r="L46" s="12">
        <f t="shared" si="26"/>
        <v>0</v>
      </c>
      <c r="M46" s="12">
        <f t="shared" si="26"/>
        <v>0</v>
      </c>
      <c r="N46" s="12">
        <f t="shared" si="26"/>
        <v>1.6129032258064515</v>
      </c>
      <c r="O46" s="66">
        <f t="shared" si="27"/>
        <v>0.42622950819672129</v>
      </c>
      <c r="P46" s="20">
        <f t="shared" si="27"/>
        <v>62</v>
      </c>
      <c r="Q46" s="12">
        <f t="shared" si="28"/>
        <v>91.935483870967744</v>
      </c>
      <c r="R46" s="12">
        <f t="shared" si="28"/>
        <v>4.838709677419355</v>
      </c>
      <c r="S46" s="12">
        <f t="shared" si="28"/>
        <v>1.6129032258064515</v>
      </c>
      <c r="T46" s="12">
        <f t="shared" si="28"/>
        <v>0</v>
      </c>
      <c r="U46" s="12">
        <f t="shared" si="28"/>
        <v>0</v>
      </c>
      <c r="V46" s="12">
        <f t="shared" si="28"/>
        <v>1.6129032258064515</v>
      </c>
      <c r="W46" s="66">
        <f t="shared" si="29"/>
        <v>0.90429596691833614</v>
      </c>
    </row>
    <row r="47" spans="1:23" ht="15" customHeight="1" x14ac:dyDescent="0.15">
      <c r="A47" s="111"/>
      <c r="B47" s="18"/>
      <c r="C47" s="110" t="s">
        <v>726</v>
      </c>
      <c r="D47" s="20">
        <f t="shared" si="25"/>
        <v>109</v>
      </c>
      <c r="E47" s="12">
        <f t="shared" si="26"/>
        <v>92.660550458715591</v>
      </c>
      <c r="F47" s="12">
        <f t="shared" si="26"/>
        <v>0</v>
      </c>
      <c r="G47" s="12">
        <f t="shared" si="26"/>
        <v>0.91743119266055051</v>
      </c>
      <c r="H47" s="12">
        <f t="shared" si="26"/>
        <v>3.669724770642202</v>
      </c>
      <c r="I47" s="12">
        <f t="shared" si="26"/>
        <v>0</v>
      </c>
      <c r="J47" s="12">
        <f t="shared" si="26"/>
        <v>0.91743119266055051</v>
      </c>
      <c r="K47" s="12">
        <f t="shared" si="26"/>
        <v>0</v>
      </c>
      <c r="L47" s="12">
        <f t="shared" si="26"/>
        <v>0</v>
      </c>
      <c r="M47" s="12">
        <f t="shared" si="26"/>
        <v>0</v>
      </c>
      <c r="N47" s="12">
        <f t="shared" si="26"/>
        <v>1.834862385321101</v>
      </c>
      <c r="O47" s="66">
        <f t="shared" si="27"/>
        <v>0.26168224299065418</v>
      </c>
      <c r="P47" s="20">
        <f t="shared" si="27"/>
        <v>109</v>
      </c>
      <c r="Q47" s="12">
        <f t="shared" si="28"/>
        <v>92.660550458715591</v>
      </c>
      <c r="R47" s="12">
        <f t="shared" si="28"/>
        <v>2.7522935779816518</v>
      </c>
      <c r="S47" s="12">
        <f t="shared" si="28"/>
        <v>2.7522935779816518</v>
      </c>
      <c r="T47" s="12">
        <f t="shared" si="28"/>
        <v>0</v>
      </c>
      <c r="U47" s="12">
        <f t="shared" si="28"/>
        <v>0</v>
      </c>
      <c r="V47" s="12">
        <f t="shared" si="28"/>
        <v>1.834862385321101</v>
      </c>
      <c r="W47" s="66">
        <f t="shared" si="29"/>
        <v>0.93059177010192151</v>
      </c>
    </row>
    <row r="48" spans="1:23" ht="15" customHeight="1" x14ac:dyDescent="0.15">
      <c r="A48" s="111"/>
      <c r="B48" s="18"/>
      <c r="C48" s="110" t="s">
        <v>727</v>
      </c>
      <c r="D48" s="20">
        <f t="shared" si="25"/>
        <v>191</v>
      </c>
      <c r="E48" s="12">
        <f t="shared" si="26"/>
        <v>92.146596858638745</v>
      </c>
      <c r="F48" s="12">
        <f t="shared" si="26"/>
        <v>0</v>
      </c>
      <c r="G48" s="12">
        <f t="shared" si="26"/>
        <v>1.5706806282722512</v>
      </c>
      <c r="H48" s="12">
        <f t="shared" si="26"/>
        <v>1.0471204188481675</v>
      </c>
      <c r="I48" s="12">
        <f t="shared" si="26"/>
        <v>0</v>
      </c>
      <c r="J48" s="12">
        <f t="shared" si="26"/>
        <v>0</v>
      </c>
      <c r="K48" s="12">
        <f t="shared" si="26"/>
        <v>0</v>
      </c>
      <c r="L48" s="12">
        <f t="shared" si="26"/>
        <v>0</v>
      </c>
      <c r="M48" s="12">
        <f t="shared" si="26"/>
        <v>0</v>
      </c>
      <c r="N48" s="12">
        <f t="shared" si="26"/>
        <v>5.2356020942408374</v>
      </c>
      <c r="O48" s="66">
        <f t="shared" si="27"/>
        <v>9.3922651933701654E-2</v>
      </c>
      <c r="P48" s="20">
        <f t="shared" si="27"/>
        <v>191</v>
      </c>
      <c r="Q48" s="12">
        <f t="shared" si="28"/>
        <v>92.146596858638745</v>
      </c>
      <c r="R48" s="12">
        <f t="shared" si="28"/>
        <v>2.6178010471204187</v>
      </c>
      <c r="S48" s="12">
        <f t="shared" si="28"/>
        <v>0</v>
      </c>
      <c r="T48" s="12">
        <f t="shared" si="28"/>
        <v>0</v>
      </c>
      <c r="U48" s="12">
        <f t="shared" si="28"/>
        <v>0</v>
      </c>
      <c r="V48" s="12">
        <f t="shared" si="28"/>
        <v>5.2356020942408374</v>
      </c>
      <c r="W48" s="66">
        <f t="shared" si="29"/>
        <v>0.25561279829459338</v>
      </c>
    </row>
    <row r="49" spans="1:23" ht="15" customHeight="1" x14ac:dyDescent="0.15">
      <c r="A49" s="111"/>
      <c r="B49" s="18"/>
      <c r="C49" s="110" t="s">
        <v>728</v>
      </c>
      <c r="D49" s="20">
        <f t="shared" si="25"/>
        <v>124</v>
      </c>
      <c r="E49" s="12">
        <f t="shared" si="26"/>
        <v>95.161290322580655</v>
      </c>
      <c r="F49" s="12">
        <f t="shared" si="26"/>
        <v>1.6129032258064515</v>
      </c>
      <c r="G49" s="12">
        <f t="shared" si="26"/>
        <v>0</v>
      </c>
      <c r="H49" s="12">
        <f t="shared" si="26"/>
        <v>0</v>
      </c>
      <c r="I49" s="12">
        <f t="shared" si="26"/>
        <v>0</v>
      </c>
      <c r="J49" s="12">
        <f t="shared" si="26"/>
        <v>0</v>
      </c>
      <c r="K49" s="12">
        <f t="shared" si="26"/>
        <v>0</v>
      </c>
      <c r="L49" s="12">
        <f t="shared" si="26"/>
        <v>0</v>
      </c>
      <c r="M49" s="12">
        <f t="shared" si="26"/>
        <v>0</v>
      </c>
      <c r="N49" s="12">
        <f t="shared" si="26"/>
        <v>3.225806451612903</v>
      </c>
      <c r="O49" s="66">
        <f t="shared" si="27"/>
        <v>1.6666666666666666E-2</v>
      </c>
      <c r="P49" s="20">
        <f t="shared" si="27"/>
        <v>124</v>
      </c>
      <c r="Q49" s="12">
        <f t="shared" si="28"/>
        <v>95.161290322580655</v>
      </c>
      <c r="R49" s="12">
        <f t="shared" si="28"/>
        <v>1.6129032258064515</v>
      </c>
      <c r="S49" s="12">
        <f t="shared" si="28"/>
        <v>0</v>
      </c>
      <c r="T49" s="12">
        <f t="shared" si="28"/>
        <v>0</v>
      </c>
      <c r="U49" s="12">
        <f t="shared" si="28"/>
        <v>0</v>
      </c>
      <c r="V49" s="12">
        <f t="shared" si="28"/>
        <v>3.225806451612903</v>
      </c>
      <c r="W49" s="66">
        <f t="shared" si="29"/>
        <v>3.9241622574955906E-2</v>
      </c>
    </row>
    <row r="50" spans="1:23" ht="15" customHeight="1" x14ac:dyDescent="0.15">
      <c r="A50" s="111"/>
      <c r="B50" s="18"/>
      <c r="C50" s="110" t="s">
        <v>729</v>
      </c>
      <c r="D50" s="20">
        <f t="shared" si="25"/>
        <v>179</v>
      </c>
      <c r="E50" s="12">
        <f t="shared" si="26"/>
        <v>96.648044692737429</v>
      </c>
      <c r="F50" s="12">
        <f t="shared" si="26"/>
        <v>0</v>
      </c>
      <c r="G50" s="12">
        <f t="shared" si="26"/>
        <v>0</v>
      </c>
      <c r="H50" s="12">
        <f t="shared" si="26"/>
        <v>0</v>
      </c>
      <c r="I50" s="12">
        <f t="shared" si="26"/>
        <v>0</v>
      </c>
      <c r="J50" s="12">
        <f t="shared" si="26"/>
        <v>0</v>
      </c>
      <c r="K50" s="12">
        <f t="shared" si="26"/>
        <v>0</v>
      </c>
      <c r="L50" s="12">
        <f t="shared" si="26"/>
        <v>0.55865921787709494</v>
      </c>
      <c r="M50" s="12">
        <f t="shared" si="26"/>
        <v>0</v>
      </c>
      <c r="N50" s="12">
        <f t="shared" si="26"/>
        <v>2.7932960893854748</v>
      </c>
      <c r="O50" s="66">
        <f t="shared" si="27"/>
        <v>8.6206896551724144E-2</v>
      </c>
      <c r="P50" s="20">
        <f t="shared" si="27"/>
        <v>179</v>
      </c>
      <c r="Q50" s="12">
        <f t="shared" si="28"/>
        <v>96.648044692737429</v>
      </c>
      <c r="R50" s="12">
        <f t="shared" si="28"/>
        <v>0</v>
      </c>
      <c r="S50" s="12">
        <f t="shared" si="28"/>
        <v>0.55865921787709494</v>
      </c>
      <c r="T50" s="12">
        <f t="shared" si="28"/>
        <v>0</v>
      </c>
      <c r="U50" s="12">
        <f t="shared" si="28"/>
        <v>0</v>
      </c>
      <c r="V50" s="12">
        <f t="shared" si="28"/>
        <v>2.7932960893854748</v>
      </c>
      <c r="W50" s="66">
        <f t="shared" si="29"/>
        <v>0.1326259946949602</v>
      </c>
    </row>
    <row r="51" spans="1:23" ht="15" customHeight="1" x14ac:dyDescent="0.15">
      <c r="A51" s="111"/>
      <c r="B51" s="19"/>
      <c r="C51" s="108" t="s">
        <v>66</v>
      </c>
      <c r="D51" s="20">
        <f t="shared" si="25"/>
        <v>226</v>
      </c>
      <c r="E51" s="12">
        <f t="shared" si="26"/>
        <v>67.256637168141594</v>
      </c>
      <c r="F51" s="12">
        <f t="shared" si="26"/>
        <v>3.9823008849557522</v>
      </c>
      <c r="G51" s="12">
        <f t="shared" si="26"/>
        <v>4.8672566371681416</v>
      </c>
      <c r="H51" s="12">
        <f t="shared" si="26"/>
        <v>1.7699115044247788</v>
      </c>
      <c r="I51" s="12">
        <f t="shared" si="26"/>
        <v>0.88495575221238942</v>
      </c>
      <c r="J51" s="12">
        <f t="shared" si="26"/>
        <v>0.88495575221238942</v>
      </c>
      <c r="K51" s="12">
        <f t="shared" si="26"/>
        <v>1.3274336283185841</v>
      </c>
      <c r="L51" s="12">
        <f t="shared" si="26"/>
        <v>0.88495575221238942</v>
      </c>
      <c r="M51" s="12">
        <f t="shared" si="26"/>
        <v>3.0973451327433628</v>
      </c>
      <c r="N51" s="12">
        <f t="shared" si="26"/>
        <v>15.044247787610621</v>
      </c>
      <c r="O51" s="66">
        <f t="shared" si="27"/>
        <v>2.3125</v>
      </c>
      <c r="P51" s="20">
        <f t="shared" si="27"/>
        <v>226</v>
      </c>
      <c r="Q51" s="12">
        <f t="shared" si="28"/>
        <v>67.256637168141594</v>
      </c>
      <c r="R51" s="12">
        <f t="shared" si="28"/>
        <v>11.946902654867257</v>
      </c>
      <c r="S51" s="12">
        <f t="shared" si="28"/>
        <v>2.6548672566371683</v>
      </c>
      <c r="T51" s="12">
        <f t="shared" si="28"/>
        <v>2.2123893805309733</v>
      </c>
      <c r="U51" s="12">
        <f t="shared" si="28"/>
        <v>0.88495575221238942</v>
      </c>
      <c r="V51" s="12">
        <f t="shared" si="28"/>
        <v>15.044247787610621</v>
      </c>
      <c r="W51" s="66">
        <f t="shared" si="29"/>
        <v>4.3789343293770475</v>
      </c>
    </row>
    <row r="52" spans="1:23" ht="15" customHeight="1" x14ac:dyDescent="0.15">
      <c r="A52" s="111"/>
      <c r="B52" s="11" t="s">
        <v>2</v>
      </c>
      <c r="C52" s="113" t="s">
        <v>16</v>
      </c>
      <c r="D52" s="8">
        <f t="shared" si="25"/>
        <v>835</v>
      </c>
      <c r="E52" s="8">
        <f t="shared" si="25"/>
        <v>275</v>
      </c>
      <c r="F52" s="8">
        <f t="shared" si="25"/>
        <v>62</v>
      </c>
      <c r="G52" s="8">
        <f t="shared" si="25"/>
        <v>109</v>
      </c>
      <c r="H52" s="8">
        <f t="shared" si="25"/>
        <v>77</v>
      </c>
      <c r="I52" s="8">
        <f t="shared" si="25"/>
        <v>44</v>
      </c>
      <c r="J52" s="8">
        <f t="shared" si="25"/>
        <v>44</v>
      </c>
      <c r="K52" s="8">
        <f t="shared" si="25"/>
        <v>66</v>
      </c>
      <c r="L52" s="8">
        <f t="shared" si="25"/>
        <v>33</v>
      </c>
      <c r="M52" s="8">
        <f t="shared" si="25"/>
        <v>34</v>
      </c>
      <c r="N52" s="8">
        <f t="shared" si="25"/>
        <v>91</v>
      </c>
      <c r="O52" s="65">
        <f t="shared" si="27"/>
        <v>4.879032258064516</v>
      </c>
      <c r="P52" s="8">
        <f t="shared" si="27"/>
        <v>835</v>
      </c>
      <c r="Q52" s="8">
        <f t="shared" si="27"/>
        <v>275</v>
      </c>
      <c r="R52" s="8">
        <f t="shared" si="27"/>
        <v>179</v>
      </c>
      <c r="S52" s="8">
        <f t="shared" si="27"/>
        <v>194</v>
      </c>
      <c r="T52" s="8">
        <f t="shared" si="27"/>
        <v>71</v>
      </c>
      <c r="U52" s="8">
        <f t="shared" si="27"/>
        <v>23</v>
      </c>
      <c r="V52" s="8">
        <f t="shared" si="27"/>
        <v>93</v>
      </c>
      <c r="W52" s="65">
        <f t="shared" si="29"/>
        <v>19.987276367027697</v>
      </c>
    </row>
    <row r="53" spans="1:23" ht="15" customHeight="1" x14ac:dyDescent="0.15">
      <c r="A53" s="111"/>
      <c r="B53" s="11" t="s">
        <v>3</v>
      </c>
      <c r="C53" s="112"/>
      <c r="D53" s="28">
        <f>IF(SUM(E53:N53)&gt;100,"－",SUM(E53:N53))</f>
        <v>100</v>
      </c>
      <c r="E53" s="28">
        <f t="shared" ref="E53:N53" si="30">E262/$D52*100</f>
        <v>32.934131736526943</v>
      </c>
      <c r="F53" s="28">
        <f t="shared" si="30"/>
        <v>7.4251497005988032</v>
      </c>
      <c r="G53" s="28">
        <f t="shared" si="30"/>
        <v>13.053892215568863</v>
      </c>
      <c r="H53" s="28">
        <f t="shared" si="30"/>
        <v>9.2215568862275443</v>
      </c>
      <c r="I53" s="28">
        <f t="shared" si="30"/>
        <v>5.2694610778443112</v>
      </c>
      <c r="J53" s="28">
        <f t="shared" si="30"/>
        <v>5.2694610778443112</v>
      </c>
      <c r="K53" s="28">
        <f t="shared" si="30"/>
        <v>7.9041916167664681</v>
      </c>
      <c r="L53" s="28">
        <f t="shared" si="30"/>
        <v>3.952095808383234</v>
      </c>
      <c r="M53" s="28">
        <f t="shared" si="30"/>
        <v>4.0718562874251498</v>
      </c>
      <c r="N53" s="28">
        <f t="shared" si="30"/>
        <v>10.898203592814371</v>
      </c>
      <c r="O53" s="29" t="s">
        <v>72</v>
      </c>
      <c r="P53" s="28">
        <f>IF(SUM(Q53:V53)&gt;100,"－",SUM(Q53:V53))</f>
        <v>99.999999999999986</v>
      </c>
      <c r="Q53" s="28">
        <f t="shared" ref="Q53:V53" si="31">Q262/$P52*100</f>
        <v>32.934131736526943</v>
      </c>
      <c r="R53" s="28">
        <f t="shared" si="31"/>
        <v>21.437125748502993</v>
      </c>
      <c r="S53" s="28">
        <f t="shared" si="31"/>
        <v>23.233532934131738</v>
      </c>
      <c r="T53" s="28">
        <f t="shared" si="31"/>
        <v>8.5029940119760479</v>
      </c>
      <c r="U53" s="28">
        <f t="shared" si="31"/>
        <v>2.7544910179640718</v>
      </c>
      <c r="V53" s="28">
        <f t="shared" si="31"/>
        <v>11.137724550898204</v>
      </c>
      <c r="W53" s="29" t="s">
        <v>72</v>
      </c>
    </row>
    <row r="54" spans="1:23" ht="15" customHeight="1" x14ac:dyDescent="0.15">
      <c r="A54" s="111"/>
      <c r="B54" s="11" t="s">
        <v>4</v>
      </c>
      <c r="C54" s="110" t="s">
        <v>720</v>
      </c>
      <c r="D54" s="20">
        <f t="shared" ref="D54:N65" si="32">D264</f>
        <v>98</v>
      </c>
      <c r="E54" s="12">
        <f t="shared" ref="E54:N64" si="33">IF($D54=0,0,E264/$D54*100)</f>
        <v>20.408163265306122</v>
      </c>
      <c r="F54" s="12">
        <f t="shared" si="33"/>
        <v>7.1428571428571423</v>
      </c>
      <c r="G54" s="12">
        <f t="shared" si="33"/>
        <v>16.326530612244898</v>
      </c>
      <c r="H54" s="12">
        <f t="shared" si="33"/>
        <v>16.326530612244898</v>
      </c>
      <c r="I54" s="12">
        <f t="shared" si="33"/>
        <v>10.204081632653061</v>
      </c>
      <c r="J54" s="12">
        <f t="shared" si="33"/>
        <v>6.1224489795918364</v>
      </c>
      <c r="K54" s="12">
        <f t="shared" si="33"/>
        <v>10.204081632653061</v>
      </c>
      <c r="L54" s="12">
        <f t="shared" si="33"/>
        <v>3.0612244897959182</v>
      </c>
      <c r="M54" s="12">
        <f t="shared" si="33"/>
        <v>0</v>
      </c>
      <c r="N54" s="12">
        <f t="shared" si="33"/>
        <v>10.204081632653061</v>
      </c>
      <c r="O54" s="66">
        <f t="shared" ref="O54:V65" si="34">O264</f>
        <v>4.5454545454545459</v>
      </c>
      <c r="P54" s="20">
        <f t="shared" si="34"/>
        <v>98</v>
      </c>
      <c r="Q54" s="12">
        <f t="shared" ref="Q54:V64" si="35">IF($P54=0,0,Q264/$P54*100)</f>
        <v>20.408163265306122</v>
      </c>
      <c r="R54" s="12">
        <f t="shared" si="35"/>
        <v>27.551020408163261</v>
      </c>
      <c r="S54" s="12">
        <f t="shared" si="35"/>
        <v>32.653061224489797</v>
      </c>
      <c r="T54" s="12">
        <f t="shared" si="35"/>
        <v>6.1224489795918364</v>
      </c>
      <c r="U54" s="12">
        <f t="shared" si="35"/>
        <v>3.0612244897959182</v>
      </c>
      <c r="V54" s="12">
        <f t="shared" si="35"/>
        <v>10.204081632653061</v>
      </c>
      <c r="W54" s="66">
        <f t="shared" ref="W54:W65" si="36">W264</f>
        <v>22.956494218039612</v>
      </c>
    </row>
    <row r="55" spans="1:23" ht="15" customHeight="1" x14ac:dyDescent="0.15">
      <c r="A55" s="111"/>
      <c r="B55" s="11"/>
      <c r="C55" s="110" t="s">
        <v>721</v>
      </c>
      <c r="D55" s="20">
        <f t="shared" si="32"/>
        <v>143</v>
      </c>
      <c r="E55" s="12">
        <f t="shared" si="33"/>
        <v>23.076923076923077</v>
      </c>
      <c r="F55" s="12">
        <f t="shared" si="33"/>
        <v>11.188811188811188</v>
      </c>
      <c r="G55" s="12">
        <f t="shared" si="33"/>
        <v>15.384615384615385</v>
      </c>
      <c r="H55" s="12">
        <f t="shared" si="33"/>
        <v>13.286713286713287</v>
      </c>
      <c r="I55" s="12">
        <f t="shared" si="33"/>
        <v>4.895104895104895</v>
      </c>
      <c r="J55" s="12">
        <f t="shared" si="33"/>
        <v>8.3916083916083917</v>
      </c>
      <c r="K55" s="12">
        <f t="shared" si="33"/>
        <v>8.3916083916083917</v>
      </c>
      <c r="L55" s="12">
        <f t="shared" si="33"/>
        <v>4.895104895104895</v>
      </c>
      <c r="M55" s="12">
        <f t="shared" si="33"/>
        <v>3.4965034965034967</v>
      </c>
      <c r="N55" s="12">
        <f t="shared" si="33"/>
        <v>6.9930069930069934</v>
      </c>
      <c r="O55" s="66">
        <f t="shared" si="34"/>
        <v>5.3082706766917296</v>
      </c>
      <c r="P55" s="20">
        <f t="shared" si="34"/>
        <v>143</v>
      </c>
      <c r="Q55" s="12">
        <f t="shared" si="35"/>
        <v>23.076923076923077</v>
      </c>
      <c r="R55" s="12">
        <f t="shared" si="35"/>
        <v>26.573426573426573</v>
      </c>
      <c r="S55" s="12">
        <f t="shared" si="35"/>
        <v>30.069930069930066</v>
      </c>
      <c r="T55" s="12">
        <f t="shared" si="35"/>
        <v>10.48951048951049</v>
      </c>
      <c r="U55" s="12">
        <f t="shared" si="35"/>
        <v>2.0979020979020979</v>
      </c>
      <c r="V55" s="12">
        <f t="shared" si="35"/>
        <v>7.6923076923076925</v>
      </c>
      <c r="W55" s="66">
        <f t="shared" si="36"/>
        <v>22.1364497618199</v>
      </c>
    </row>
    <row r="56" spans="1:23" ht="15" customHeight="1" x14ac:dyDescent="0.15">
      <c r="A56" s="111"/>
      <c r="B56" s="11"/>
      <c r="C56" s="110" t="s">
        <v>722</v>
      </c>
      <c r="D56" s="20">
        <f t="shared" si="32"/>
        <v>99</v>
      </c>
      <c r="E56" s="12">
        <f t="shared" si="33"/>
        <v>31.313131313131315</v>
      </c>
      <c r="F56" s="12">
        <f t="shared" si="33"/>
        <v>10.1010101010101</v>
      </c>
      <c r="G56" s="12">
        <f t="shared" si="33"/>
        <v>15.151515151515152</v>
      </c>
      <c r="H56" s="12">
        <f t="shared" si="33"/>
        <v>9.0909090909090917</v>
      </c>
      <c r="I56" s="12">
        <f t="shared" si="33"/>
        <v>8.0808080808080813</v>
      </c>
      <c r="J56" s="12">
        <f t="shared" si="33"/>
        <v>3.0303030303030303</v>
      </c>
      <c r="K56" s="12">
        <f t="shared" si="33"/>
        <v>7.0707070707070701</v>
      </c>
      <c r="L56" s="12">
        <f t="shared" si="33"/>
        <v>4.0404040404040407</v>
      </c>
      <c r="M56" s="12">
        <f t="shared" si="33"/>
        <v>8.0808080808080813</v>
      </c>
      <c r="N56" s="12">
        <f t="shared" si="33"/>
        <v>4.0404040404040407</v>
      </c>
      <c r="O56" s="66">
        <f t="shared" si="34"/>
        <v>5.905263157894737</v>
      </c>
      <c r="P56" s="20">
        <f t="shared" si="34"/>
        <v>99</v>
      </c>
      <c r="Q56" s="12">
        <f t="shared" si="35"/>
        <v>31.313131313131315</v>
      </c>
      <c r="R56" s="12">
        <f t="shared" si="35"/>
        <v>29.292929292929294</v>
      </c>
      <c r="S56" s="12">
        <f t="shared" si="35"/>
        <v>24.242424242424242</v>
      </c>
      <c r="T56" s="12">
        <f t="shared" si="35"/>
        <v>8.0808080808080813</v>
      </c>
      <c r="U56" s="12">
        <f t="shared" si="35"/>
        <v>3.0303030303030303</v>
      </c>
      <c r="V56" s="12">
        <f t="shared" si="35"/>
        <v>4.0404040404040407</v>
      </c>
      <c r="W56" s="66">
        <f t="shared" si="36"/>
        <v>20.521977879501364</v>
      </c>
    </row>
    <row r="57" spans="1:23" ht="15" customHeight="1" x14ac:dyDescent="0.15">
      <c r="A57" s="111"/>
      <c r="B57" s="11"/>
      <c r="C57" s="110" t="s">
        <v>723</v>
      </c>
      <c r="D57" s="20">
        <f t="shared" si="32"/>
        <v>53</v>
      </c>
      <c r="E57" s="12">
        <f t="shared" si="33"/>
        <v>54.716981132075468</v>
      </c>
      <c r="F57" s="12">
        <f t="shared" si="33"/>
        <v>9.433962264150944</v>
      </c>
      <c r="G57" s="12">
        <f t="shared" si="33"/>
        <v>9.433962264150944</v>
      </c>
      <c r="H57" s="12">
        <f t="shared" si="33"/>
        <v>5.6603773584905666</v>
      </c>
      <c r="I57" s="12">
        <f t="shared" si="33"/>
        <v>1.8867924528301887</v>
      </c>
      <c r="J57" s="12">
        <f t="shared" si="33"/>
        <v>3.7735849056603774</v>
      </c>
      <c r="K57" s="12">
        <f t="shared" si="33"/>
        <v>3.7735849056603774</v>
      </c>
      <c r="L57" s="12">
        <f t="shared" si="33"/>
        <v>3.7735849056603774</v>
      </c>
      <c r="M57" s="12">
        <f t="shared" si="33"/>
        <v>1.8867924528301887</v>
      </c>
      <c r="N57" s="12">
        <f t="shared" si="33"/>
        <v>5.6603773584905666</v>
      </c>
      <c r="O57" s="66">
        <f t="shared" si="34"/>
        <v>2.56</v>
      </c>
      <c r="P57" s="20">
        <f t="shared" si="34"/>
        <v>53</v>
      </c>
      <c r="Q57" s="12">
        <f t="shared" si="35"/>
        <v>54.716981132075468</v>
      </c>
      <c r="R57" s="12">
        <f t="shared" si="35"/>
        <v>26.415094339622641</v>
      </c>
      <c r="S57" s="12">
        <f t="shared" si="35"/>
        <v>7.5471698113207548</v>
      </c>
      <c r="T57" s="12">
        <f t="shared" si="35"/>
        <v>3.7735849056603774</v>
      </c>
      <c r="U57" s="12">
        <f t="shared" si="35"/>
        <v>1.8867924528301887</v>
      </c>
      <c r="V57" s="12">
        <f t="shared" si="35"/>
        <v>5.6603773584905666</v>
      </c>
      <c r="W57" s="66">
        <f t="shared" si="36"/>
        <v>9.530122702646139</v>
      </c>
    </row>
    <row r="58" spans="1:23" ht="15" customHeight="1" x14ac:dyDescent="0.15">
      <c r="A58" s="111"/>
      <c r="B58" s="11"/>
      <c r="C58" s="110" t="s">
        <v>724</v>
      </c>
      <c r="D58" s="20">
        <f t="shared" si="32"/>
        <v>33</v>
      </c>
      <c r="E58" s="12">
        <f t="shared" si="33"/>
        <v>57.575757575757578</v>
      </c>
      <c r="F58" s="12">
        <f t="shared" si="33"/>
        <v>6.0606060606060606</v>
      </c>
      <c r="G58" s="12">
        <f t="shared" si="33"/>
        <v>6.0606060606060606</v>
      </c>
      <c r="H58" s="12">
        <f t="shared" si="33"/>
        <v>6.0606060606060606</v>
      </c>
      <c r="I58" s="12">
        <f t="shared" si="33"/>
        <v>3.0303030303030303</v>
      </c>
      <c r="J58" s="12">
        <f t="shared" si="33"/>
        <v>6.0606060606060606</v>
      </c>
      <c r="K58" s="12">
        <f t="shared" si="33"/>
        <v>0</v>
      </c>
      <c r="L58" s="12">
        <f t="shared" si="33"/>
        <v>0</v>
      </c>
      <c r="M58" s="12">
        <f t="shared" si="33"/>
        <v>3.0303030303030303</v>
      </c>
      <c r="N58" s="12">
        <f t="shared" si="33"/>
        <v>12.121212121212121</v>
      </c>
      <c r="O58" s="66">
        <f t="shared" si="34"/>
        <v>2.0344827586206895</v>
      </c>
      <c r="P58" s="20">
        <f t="shared" si="34"/>
        <v>33</v>
      </c>
      <c r="Q58" s="12">
        <f t="shared" si="35"/>
        <v>57.575757575757578</v>
      </c>
      <c r="R58" s="12">
        <f t="shared" si="35"/>
        <v>12.121212121212121</v>
      </c>
      <c r="S58" s="12">
        <f t="shared" si="35"/>
        <v>12.121212121212121</v>
      </c>
      <c r="T58" s="12">
        <f t="shared" si="35"/>
        <v>6.0606060606060606</v>
      </c>
      <c r="U58" s="12">
        <f t="shared" si="35"/>
        <v>0</v>
      </c>
      <c r="V58" s="12">
        <f t="shared" si="35"/>
        <v>12.121212121212121</v>
      </c>
      <c r="W58" s="66">
        <f t="shared" si="36"/>
        <v>11.554327238479843</v>
      </c>
    </row>
    <row r="59" spans="1:23" ht="15" customHeight="1" x14ac:dyDescent="0.15">
      <c r="A59" s="111"/>
      <c r="B59" s="11"/>
      <c r="C59" s="110" t="s">
        <v>725</v>
      </c>
      <c r="D59" s="20">
        <f t="shared" si="32"/>
        <v>19</v>
      </c>
      <c r="E59" s="12">
        <f t="shared" si="33"/>
        <v>68.421052631578945</v>
      </c>
      <c r="F59" s="12">
        <f t="shared" si="33"/>
        <v>0</v>
      </c>
      <c r="G59" s="12">
        <f t="shared" si="33"/>
        <v>0</v>
      </c>
      <c r="H59" s="12">
        <f t="shared" si="33"/>
        <v>5.2631578947368416</v>
      </c>
      <c r="I59" s="12">
        <f t="shared" si="33"/>
        <v>5.2631578947368416</v>
      </c>
      <c r="J59" s="12">
        <f t="shared" si="33"/>
        <v>0</v>
      </c>
      <c r="K59" s="12">
        <f t="shared" si="33"/>
        <v>10.526315789473683</v>
      </c>
      <c r="L59" s="12">
        <f t="shared" si="33"/>
        <v>0</v>
      </c>
      <c r="M59" s="12">
        <f t="shared" si="33"/>
        <v>5.2631578947368416</v>
      </c>
      <c r="N59" s="12">
        <f t="shared" si="33"/>
        <v>5.2631578947368416</v>
      </c>
      <c r="O59" s="66">
        <f t="shared" si="34"/>
        <v>3.5555555555555554</v>
      </c>
      <c r="P59" s="20">
        <f t="shared" si="34"/>
        <v>19</v>
      </c>
      <c r="Q59" s="12">
        <f t="shared" si="35"/>
        <v>68.421052631578945</v>
      </c>
      <c r="R59" s="12">
        <f t="shared" si="35"/>
        <v>5.2631578947368416</v>
      </c>
      <c r="S59" s="12">
        <f t="shared" si="35"/>
        <v>15.789473684210526</v>
      </c>
      <c r="T59" s="12">
        <f t="shared" si="35"/>
        <v>5.2631578947368416</v>
      </c>
      <c r="U59" s="12">
        <f t="shared" si="35"/>
        <v>0</v>
      </c>
      <c r="V59" s="12">
        <f t="shared" si="35"/>
        <v>5.2631578947368416</v>
      </c>
      <c r="W59" s="66">
        <f t="shared" si="36"/>
        <v>10.649658982992317</v>
      </c>
    </row>
    <row r="60" spans="1:23" ht="15" customHeight="1" x14ac:dyDescent="0.15">
      <c r="A60" s="111"/>
      <c r="B60" s="11"/>
      <c r="C60" s="110" t="s">
        <v>726</v>
      </c>
      <c r="D60" s="20">
        <f t="shared" si="32"/>
        <v>19</v>
      </c>
      <c r="E60" s="12">
        <f t="shared" si="33"/>
        <v>78.94736842105263</v>
      </c>
      <c r="F60" s="12">
        <f t="shared" si="33"/>
        <v>5.2631578947368416</v>
      </c>
      <c r="G60" s="12">
        <f t="shared" si="33"/>
        <v>0</v>
      </c>
      <c r="H60" s="12">
        <f t="shared" si="33"/>
        <v>5.2631578947368416</v>
      </c>
      <c r="I60" s="12">
        <f t="shared" si="33"/>
        <v>0</v>
      </c>
      <c r="J60" s="12">
        <f t="shared" si="33"/>
        <v>0</v>
      </c>
      <c r="K60" s="12">
        <f t="shared" si="33"/>
        <v>0</v>
      </c>
      <c r="L60" s="12">
        <f t="shared" si="33"/>
        <v>0</v>
      </c>
      <c r="M60" s="12">
        <f t="shared" si="33"/>
        <v>5.2631578947368416</v>
      </c>
      <c r="N60" s="12">
        <f t="shared" si="33"/>
        <v>5.2631578947368416</v>
      </c>
      <c r="O60" s="66">
        <f t="shared" si="34"/>
        <v>2</v>
      </c>
      <c r="P60" s="20">
        <f t="shared" si="34"/>
        <v>19</v>
      </c>
      <c r="Q60" s="12">
        <f t="shared" si="35"/>
        <v>78.94736842105263</v>
      </c>
      <c r="R60" s="12">
        <f t="shared" si="35"/>
        <v>5.2631578947368416</v>
      </c>
      <c r="S60" s="12">
        <f t="shared" si="35"/>
        <v>5.2631578947368416</v>
      </c>
      <c r="T60" s="12">
        <f t="shared" si="35"/>
        <v>5.2631578947368416</v>
      </c>
      <c r="U60" s="12">
        <f t="shared" si="35"/>
        <v>0</v>
      </c>
      <c r="V60" s="12">
        <f t="shared" si="35"/>
        <v>5.2631578947368416</v>
      </c>
      <c r="W60" s="66">
        <f t="shared" si="36"/>
        <v>5.6861348528015192</v>
      </c>
    </row>
    <row r="61" spans="1:23" ht="15" customHeight="1" x14ac:dyDescent="0.15">
      <c r="A61" s="111"/>
      <c r="B61" s="11"/>
      <c r="C61" s="110" t="s">
        <v>727</v>
      </c>
      <c r="D61" s="20">
        <f t="shared" si="32"/>
        <v>11</v>
      </c>
      <c r="E61" s="12">
        <f t="shared" si="33"/>
        <v>72.727272727272734</v>
      </c>
      <c r="F61" s="12">
        <f t="shared" si="33"/>
        <v>18.181818181818183</v>
      </c>
      <c r="G61" s="12">
        <f t="shared" si="33"/>
        <v>0</v>
      </c>
      <c r="H61" s="12">
        <f t="shared" si="33"/>
        <v>0</v>
      </c>
      <c r="I61" s="12">
        <f t="shared" si="33"/>
        <v>0</v>
      </c>
      <c r="J61" s="12">
        <f t="shared" si="33"/>
        <v>0</v>
      </c>
      <c r="K61" s="12">
        <f t="shared" si="33"/>
        <v>9.0909090909090917</v>
      </c>
      <c r="L61" s="12">
        <f t="shared" si="33"/>
        <v>0</v>
      </c>
      <c r="M61" s="12">
        <f t="shared" si="33"/>
        <v>0</v>
      </c>
      <c r="N61" s="12">
        <f t="shared" si="33"/>
        <v>0</v>
      </c>
      <c r="O61" s="66">
        <f t="shared" si="34"/>
        <v>1.0909090909090908</v>
      </c>
      <c r="P61" s="20">
        <f t="shared" si="34"/>
        <v>11</v>
      </c>
      <c r="Q61" s="12">
        <f t="shared" si="35"/>
        <v>72.727272727272734</v>
      </c>
      <c r="R61" s="12">
        <f t="shared" si="35"/>
        <v>18.181818181818183</v>
      </c>
      <c r="S61" s="12">
        <f t="shared" si="35"/>
        <v>9.0909090909090917</v>
      </c>
      <c r="T61" s="12">
        <f t="shared" si="35"/>
        <v>0</v>
      </c>
      <c r="U61" s="12">
        <f t="shared" si="35"/>
        <v>0</v>
      </c>
      <c r="V61" s="12">
        <f t="shared" si="35"/>
        <v>0</v>
      </c>
      <c r="W61" s="66">
        <f t="shared" si="36"/>
        <v>3.9331039331039332</v>
      </c>
    </row>
    <row r="62" spans="1:23" ht="15" customHeight="1" x14ac:dyDescent="0.15">
      <c r="A62" s="111"/>
      <c r="B62" s="11"/>
      <c r="C62" s="110" t="s">
        <v>728</v>
      </c>
      <c r="D62" s="20">
        <f t="shared" si="32"/>
        <v>4</v>
      </c>
      <c r="E62" s="12">
        <f t="shared" si="33"/>
        <v>75</v>
      </c>
      <c r="F62" s="12">
        <f t="shared" si="33"/>
        <v>0</v>
      </c>
      <c r="G62" s="12">
        <f t="shared" si="33"/>
        <v>25</v>
      </c>
      <c r="H62" s="12">
        <f t="shared" si="33"/>
        <v>0</v>
      </c>
      <c r="I62" s="12">
        <f t="shared" si="33"/>
        <v>0</v>
      </c>
      <c r="J62" s="12">
        <f t="shared" si="33"/>
        <v>0</v>
      </c>
      <c r="K62" s="12">
        <f t="shared" si="33"/>
        <v>0</v>
      </c>
      <c r="L62" s="12">
        <f t="shared" si="33"/>
        <v>0</v>
      </c>
      <c r="M62" s="12">
        <f t="shared" si="33"/>
        <v>0</v>
      </c>
      <c r="N62" s="12">
        <f t="shared" si="33"/>
        <v>0</v>
      </c>
      <c r="O62" s="66">
        <f t="shared" si="34"/>
        <v>0.5</v>
      </c>
      <c r="P62" s="20">
        <f t="shared" si="34"/>
        <v>4</v>
      </c>
      <c r="Q62" s="12">
        <f t="shared" si="35"/>
        <v>75</v>
      </c>
      <c r="R62" s="12">
        <f t="shared" si="35"/>
        <v>25</v>
      </c>
      <c r="S62" s="12">
        <f t="shared" si="35"/>
        <v>0</v>
      </c>
      <c r="T62" s="12">
        <f t="shared" si="35"/>
        <v>0</v>
      </c>
      <c r="U62" s="12">
        <f t="shared" si="35"/>
        <v>0</v>
      </c>
      <c r="V62" s="12">
        <f t="shared" si="35"/>
        <v>0</v>
      </c>
      <c r="W62" s="66">
        <f t="shared" si="36"/>
        <v>2.3809523809523809</v>
      </c>
    </row>
    <row r="63" spans="1:23" ht="15" customHeight="1" x14ac:dyDescent="0.15">
      <c r="A63" s="111"/>
      <c r="B63" s="11"/>
      <c r="C63" s="110" t="s">
        <v>729</v>
      </c>
      <c r="D63" s="20">
        <f t="shared" si="32"/>
        <v>18</v>
      </c>
      <c r="E63" s="12">
        <f t="shared" si="33"/>
        <v>88.888888888888886</v>
      </c>
      <c r="F63" s="12">
        <f t="shared" si="33"/>
        <v>0</v>
      </c>
      <c r="G63" s="12">
        <f t="shared" si="33"/>
        <v>5.5555555555555554</v>
      </c>
      <c r="H63" s="12">
        <f t="shared" si="33"/>
        <v>0</v>
      </c>
      <c r="I63" s="12">
        <f t="shared" si="33"/>
        <v>0</v>
      </c>
      <c r="J63" s="12">
        <f t="shared" si="33"/>
        <v>0</v>
      </c>
      <c r="K63" s="12">
        <f t="shared" si="33"/>
        <v>0</v>
      </c>
      <c r="L63" s="12">
        <f t="shared" si="33"/>
        <v>0</v>
      </c>
      <c r="M63" s="12">
        <f t="shared" si="33"/>
        <v>0</v>
      </c>
      <c r="N63" s="12">
        <f t="shared" si="33"/>
        <v>5.5555555555555554</v>
      </c>
      <c r="O63" s="66">
        <f t="shared" si="34"/>
        <v>0.17647058823529413</v>
      </c>
      <c r="P63" s="20">
        <f t="shared" si="34"/>
        <v>18</v>
      </c>
      <c r="Q63" s="12">
        <f t="shared" si="35"/>
        <v>88.888888888888886</v>
      </c>
      <c r="R63" s="12">
        <f t="shared" si="35"/>
        <v>5.5555555555555554</v>
      </c>
      <c r="S63" s="12">
        <f t="shared" si="35"/>
        <v>0</v>
      </c>
      <c r="T63" s="12">
        <f t="shared" si="35"/>
        <v>0</v>
      </c>
      <c r="U63" s="12">
        <f t="shared" si="35"/>
        <v>0</v>
      </c>
      <c r="V63" s="12">
        <f t="shared" si="35"/>
        <v>5.5555555555555554</v>
      </c>
      <c r="W63" s="66">
        <f t="shared" si="36"/>
        <v>0.76726342710997442</v>
      </c>
    </row>
    <row r="64" spans="1:23" ht="15" customHeight="1" x14ac:dyDescent="0.15">
      <c r="A64" s="111"/>
      <c r="B64" s="11"/>
      <c r="C64" s="108" t="s">
        <v>66</v>
      </c>
      <c r="D64" s="20">
        <f t="shared" si="32"/>
        <v>338</v>
      </c>
      <c r="E64" s="12">
        <f t="shared" si="33"/>
        <v>26.035502958579883</v>
      </c>
      <c r="F64" s="12">
        <f t="shared" si="33"/>
        <v>5.6213017751479288</v>
      </c>
      <c r="G64" s="12">
        <f t="shared" si="33"/>
        <v>13.905325443786982</v>
      </c>
      <c r="H64" s="12">
        <f t="shared" si="33"/>
        <v>7.6923076923076925</v>
      </c>
      <c r="I64" s="12">
        <f t="shared" si="33"/>
        <v>4.7337278106508878</v>
      </c>
      <c r="J64" s="12">
        <f t="shared" si="33"/>
        <v>5.6213017751479288</v>
      </c>
      <c r="K64" s="12">
        <f t="shared" si="33"/>
        <v>9.4674556213017755</v>
      </c>
      <c r="L64" s="12">
        <f t="shared" si="33"/>
        <v>5.0295857988165684</v>
      </c>
      <c r="M64" s="12">
        <f t="shared" si="33"/>
        <v>5.0295857988165684</v>
      </c>
      <c r="N64" s="12">
        <f t="shared" si="33"/>
        <v>16.863905325443788</v>
      </c>
      <c r="O64" s="66">
        <f t="shared" si="34"/>
        <v>5.9039145907473314</v>
      </c>
      <c r="P64" s="20">
        <f t="shared" si="34"/>
        <v>338</v>
      </c>
      <c r="Q64" s="12">
        <f t="shared" si="35"/>
        <v>26.035502958579883</v>
      </c>
      <c r="R64" s="12">
        <f t="shared" si="35"/>
        <v>18.047337278106511</v>
      </c>
      <c r="S64" s="12">
        <f t="shared" si="35"/>
        <v>24.260355029585799</v>
      </c>
      <c r="T64" s="12">
        <f t="shared" si="35"/>
        <v>10.650887573964498</v>
      </c>
      <c r="U64" s="12">
        <f t="shared" si="35"/>
        <v>3.8461538461538463</v>
      </c>
      <c r="V64" s="12">
        <f t="shared" si="35"/>
        <v>17.159763313609467</v>
      </c>
      <c r="W64" s="66">
        <f t="shared" si="36"/>
        <v>24.169039146045986</v>
      </c>
    </row>
    <row r="65" spans="1:23" ht="15" customHeight="1" x14ac:dyDescent="0.15">
      <c r="A65" s="111"/>
      <c r="B65" s="204" t="s">
        <v>5</v>
      </c>
      <c r="C65" s="113" t="s">
        <v>16</v>
      </c>
      <c r="D65" s="8">
        <f t="shared" si="32"/>
        <v>955</v>
      </c>
      <c r="E65" s="8">
        <f t="shared" si="32"/>
        <v>543</v>
      </c>
      <c r="F65" s="8">
        <f t="shared" si="32"/>
        <v>45</v>
      </c>
      <c r="G65" s="8">
        <f t="shared" si="32"/>
        <v>68</v>
      </c>
      <c r="H65" s="8">
        <f t="shared" si="32"/>
        <v>53</v>
      </c>
      <c r="I65" s="8">
        <f t="shared" si="32"/>
        <v>33</v>
      </c>
      <c r="J65" s="8">
        <f t="shared" si="32"/>
        <v>34</v>
      </c>
      <c r="K65" s="8">
        <f t="shared" si="32"/>
        <v>45</v>
      </c>
      <c r="L65" s="8">
        <f t="shared" si="32"/>
        <v>20</v>
      </c>
      <c r="M65" s="8">
        <f t="shared" si="32"/>
        <v>25</v>
      </c>
      <c r="N65" s="8">
        <f t="shared" si="32"/>
        <v>89</v>
      </c>
      <c r="O65" s="65">
        <f t="shared" si="34"/>
        <v>3.004618937644342</v>
      </c>
      <c r="P65" s="8">
        <f t="shared" si="34"/>
        <v>955</v>
      </c>
      <c r="Q65" s="8">
        <f t="shared" si="34"/>
        <v>542</v>
      </c>
      <c r="R65" s="8">
        <f t="shared" si="34"/>
        <v>139</v>
      </c>
      <c r="S65" s="8">
        <f t="shared" si="34"/>
        <v>127</v>
      </c>
      <c r="T65" s="8">
        <f t="shared" si="34"/>
        <v>44</v>
      </c>
      <c r="U65" s="8">
        <f t="shared" si="34"/>
        <v>13</v>
      </c>
      <c r="V65" s="8">
        <f t="shared" si="34"/>
        <v>90</v>
      </c>
      <c r="W65" s="65">
        <f t="shared" si="36"/>
        <v>10.779352042685371</v>
      </c>
    </row>
    <row r="66" spans="1:23" ht="15" customHeight="1" x14ac:dyDescent="0.15">
      <c r="A66" s="111"/>
      <c r="B66" s="205"/>
      <c r="C66" s="112"/>
      <c r="D66" s="28">
        <f>IF(SUM(E66:N66)&gt;100,"－",SUM(E66:N66))</f>
        <v>100</v>
      </c>
      <c r="E66" s="28">
        <f t="shared" ref="E66:N66" si="37">E275/$D65*100</f>
        <v>56.858638743455494</v>
      </c>
      <c r="F66" s="28">
        <f t="shared" si="37"/>
        <v>4.7120418848167542</v>
      </c>
      <c r="G66" s="28">
        <f t="shared" si="37"/>
        <v>7.1204188481675397</v>
      </c>
      <c r="H66" s="28">
        <f t="shared" si="37"/>
        <v>5.5497382198952883</v>
      </c>
      <c r="I66" s="28">
        <f t="shared" si="37"/>
        <v>3.4554973821989527</v>
      </c>
      <c r="J66" s="28">
        <f t="shared" si="37"/>
        <v>3.5602094240837698</v>
      </c>
      <c r="K66" s="28">
        <f t="shared" si="37"/>
        <v>4.7120418848167542</v>
      </c>
      <c r="L66" s="28">
        <f t="shared" si="37"/>
        <v>2.0942408376963351</v>
      </c>
      <c r="M66" s="28">
        <f t="shared" si="37"/>
        <v>2.6178010471204187</v>
      </c>
      <c r="N66" s="28">
        <f t="shared" si="37"/>
        <v>9.3193717277486918</v>
      </c>
      <c r="O66" s="29" t="s">
        <v>72</v>
      </c>
      <c r="P66" s="28">
        <f>IF(SUM(Q66:V66)&gt;100,"－",SUM(Q66:V66))</f>
        <v>99.999999999999986</v>
      </c>
      <c r="Q66" s="28">
        <f t="shared" ref="Q66:V66" si="38">Q275/$P65*100</f>
        <v>56.753926701570677</v>
      </c>
      <c r="R66" s="28">
        <f t="shared" si="38"/>
        <v>14.554973821989527</v>
      </c>
      <c r="S66" s="28">
        <f t="shared" si="38"/>
        <v>13.298429319371726</v>
      </c>
      <c r="T66" s="28">
        <f t="shared" si="38"/>
        <v>4.6073298429319367</v>
      </c>
      <c r="U66" s="28">
        <f t="shared" si="38"/>
        <v>1.3612565445026177</v>
      </c>
      <c r="V66" s="28">
        <f t="shared" si="38"/>
        <v>9.4240837696335085</v>
      </c>
      <c r="W66" s="29" t="s">
        <v>72</v>
      </c>
    </row>
    <row r="67" spans="1:23" ht="15" customHeight="1" x14ac:dyDescent="0.15">
      <c r="A67" s="111"/>
      <c r="B67" s="205"/>
      <c r="C67" s="110" t="s">
        <v>720</v>
      </c>
      <c r="D67" s="20">
        <f t="shared" ref="D67:N78" si="39">D277</f>
        <v>13</v>
      </c>
      <c r="E67" s="12">
        <f t="shared" ref="E67:N77" si="40">IF($D67=0,0,E277/$D67*100)</f>
        <v>30.76923076923077</v>
      </c>
      <c r="F67" s="12">
        <f t="shared" si="40"/>
        <v>7.6923076923076925</v>
      </c>
      <c r="G67" s="12">
        <f t="shared" si="40"/>
        <v>30.76923076923077</v>
      </c>
      <c r="H67" s="12">
        <f t="shared" si="40"/>
        <v>15.384615384615385</v>
      </c>
      <c r="I67" s="12">
        <f t="shared" si="40"/>
        <v>0</v>
      </c>
      <c r="J67" s="12">
        <f t="shared" si="40"/>
        <v>7.6923076923076925</v>
      </c>
      <c r="K67" s="12">
        <f t="shared" si="40"/>
        <v>0</v>
      </c>
      <c r="L67" s="12">
        <f t="shared" si="40"/>
        <v>7.6923076923076925</v>
      </c>
      <c r="M67" s="12">
        <f t="shared" si="40"/>
        <v>0</v>
      </c>
      <c r="N67" s="12">
        <f t="shared" si="40"/>
        <v>0</v>
      </c>
      <c r="O67" s="66">
        <f t="shared" ref="O67:V78" si="41">O277</f>
        <v>3.3846153846153846</v>
      </c>
      <c r="P67" s="20">
        <f t="shared" si="41"/>
        <v>13</v>
      </c>
      <c r="Q67" s="12">
        <f t="shared" ref="Q67:V77" si="42">IF($P67=0,0,Q277/$P67*100)</f>
        <v>30.76923076923077</v>
      </c>
      <c r="R67" s="12">
        <f t="shared" si="42"/>
        <v>30.76923076923077</v>
      </c>
      <c r="S67" s="12">
        <f t="shared" si="42"/>
        <v>30.76923076923077</v>
      </c>
      <c r="T67" s="12">
        <f t="shared" si="42"/>
        <v>7.6923076923076925</v>
      </c>
      <c r="U67" s="12">
        <f t="shared" si="42"/>
        <v>0</v>
      </c>
      <c r="V67" s="12">
        <f t="shared" si="42"/>
        <v>0</v>
      </c>
      <c r="W67" s="66">
        <f t="shared" ref="W67:W78" si="43">W277</f>
        <v>17.813826959789694</v>
      </c>
    </row>
    <row r="68" spans="1:23" ht="15" customHeight="1" x14ac:dyDescent="0.15">
      <c r="A68" s="111"/>
      <c r="B68" s="205"/>
      <c r="C68" s="110" t="s">
        <v>721</v>
      </c>
      <c r="D68" s="20">
        <f t="shared" si="39"/>
        <v>63</v>
      </c>
      <c r="E68" s="12">
        <f t="shared" si="40"/>
        <v>33.333333333333329</v>
      </c>
      <c r="F68" s="12">
        <f t="shared" si="40"/>
        <v>6.3492063492063489</v>
      </c>
      <c r="G68" s="12">
        <f t="shared" si="40"/>
        <v>12.698412698412698</v>
      </c>
      <c r="H68" s="12">
        <f t="shared" si="40"/>
        <v>15.873015873015872</v>
      </c>
      <c r="I68" s="12">
        <f t="shared" si="40"/>
        <v>9.5238095238095237</v>
      </c>
      <c r="J68" s="12">
        <f t="shared" si="40"/>
        <v>6.3492063492063489</v>
      </c>
      <c r="K68" s="12">
        <f t="shared" si="40"/>
        <v>3.1746031746031744</v>
      </c>
      <c r="L68" s="12">
        <f t="shared" si="40"/>
        <v>3.1746031746031744</v>
      </c>
      <c r="M68" s="12">
        <f t="shared" si="40"/>
        <v>3.1746031746031744</v>
      </c>
      <c r="N68" s="12">
        <f t="shared" si="40"/>
        <v>6.3492063492063489</v>
      </c>
      <c r="O68" s="66">
        <f t="shared" si="41"/>
        <v>4.1864406779661021</v>
      </c>
      <c r="P68" s="20">
        <f t="shared" si="41"/>
        <v>63</v>
      </c>
      <c r="Q68" s="12">
        <f t="shared" si="42"/>
        <v>33.333333333333329</v>
      </c>
      <c r="R68" s="12">
        <f t="shared" si="42"/>
        <v>26.984126984126984</v>
      </c>
      <c r="S68" s="12">
        <f t="shared" si="42"/>
        <v>26.984126984126984</v>
      </c>
      <c r="T68" s="12">
        <f t="shared" si="42"/>
        <v>6.3492063492063489</v>
      </c>
      <c r="U68" s="12">
        <f t="shared" si="42"/>
        <v>0</v>
      </c>
      <c r="V68" s="12">
        <f t="shared" si="42"/>
        <v>6.3492063492063489</v>
      </c>
      <c r="W68" s="66">
        <f t="shared" si="43"/>
        <v>16.303122334111514</v>
      </c>
    </row>
    <row r="69" spans="1:23" ht="15" customHeight="1" x14ac:dyDescent="0.15">
      <c r="A69" s="111"/>
      <c r="B69" s="205"/>
      <c r="C69" s="110" t="s">
        <v>722</v>
      </c>
      <c r="D69" s="20">
        <f t="shared" si="39"/>
        <v>129</v>
      </c>
      <c r="E69" s="12">
        <f t="shared" si="40"/>
        <v>51.937984496124031</v>
      </c>
      <c r="F69" s="12">
        <f t="shared" si="40"/>
        <v>4.6511627906976747</v>
      </c>
      <c r="G69" s="12">
        <f t="shared" si="40"/>
        <v>9.3023255813953494</v>
      </c>
      <c r="H69" s="12">
        <f t="shared" si="40"/>
        <v>6.9767441860465116</v>
      </c>
      <c r="I69" s="12">
        <f t="shared" si="40"/>
        <v>2.3255813953488373</v>
      </c>
      <c r="J69" s="12">
        <f t="shared" si="40"/>
        <v>5.4263565891472867</v>
      </c>
      <c r="K69" s="12">
        <f t="shared" si="40"/>
        <v>4.6511627906976747</v>
      </c>
      <c r="L69" s="12">
        <f t="shared" si="40"/>
        <v>2.3255813953488373</v>
      </c>
      <c r="M69" s="12">
        <f t="shared" si="40"/>
        <v>4.6511627906976747</v>
      </c>
      <c r="N69" s="12">
        <f t="shared" si="40"/>
        <v>7.7519379844961236</v>
      </c>
      <c r="O69" s="66">
        <f t="shared" si="41"/>
        <v>3.7058823529411766</v>
      </c>
      <c r="P69" s="20">
        <f t="shared" si="41"/>
        <v>129</v>
      </c>
      <c r="Q69" s="12">
        <f t="shared" si="42"/>
        <v>51.162790697674424</v>
      </c>
      <c r="R69" s="12">
        <f t="shared" si="42"/>
        <v>16.279069767441861</v>
      </c>
      <c r="S69" s="12">
        <f t="shared" si="42"/>
        <v>15.503875968992247</v>
      </c>
      <c r="T69" s="12">
        <f t="shared" si="42"/>
        <v>7.7519379844961236</v>
      </c>
      <c r="U69" s="12">
        <f t="shared" si="42"/>
        <v>0.77519379844961245</v>
      </c>
      <c r="V69" s="12">
        <f t="shared" si="42"/>
        <v>8.5271317829457356</v>
      </c>
      <c r="W69" s="66">
        <f t="shared" si="43"/>
        <v>13.376625810304287</v>
      </c>
    </row>
    <row r="70" spans="1:23" ht="15" customHeight="1" x14ac:dyDescent="0.15">
      <c r="A70" s="111"/>
      <c r="B70" s="200"/>
      <c r="C70" s="110" t="s">
        <v>723</v>
      </c>
      <c r="D70" s="20">
        <f t="shared" si="39"/>
        <v>136</v>
      </c>
      <c r="E70" s="12">
        <f t="shared" si="40"/>
        <v>57.352941176470587</v>
      </c>
      <c r="F70" s="12">
        <f t="shared" si="40"/>
        <v>5.8823529411764701</v>
      </c>
      <c r="G70" s="12">
        <f t="shared" si="40"/>
        <v>5.8823529411764701</v>
      </c>
      <c r="H70" s="12">
        <f t="shared" si="40"/>
        <v>2.2058823529411766</v>
      </c>
      <c r="I70" s="12">
        <f t="shared" si="40"/>
        <v>4.4117647058823533</v>
      </c>
      <c r="J70" s="12">
        <f t="shared" si="40"/>
        <v>5.8823529411764701</v>
      </c>
      <c r="K70" s="12">
        <f t="shared" si="40"/>
        <v>6.6176470588235299</v>
      </c>
      <c r="L70" s="12">
        <f t="shared" si="40"/>
        <v>2.9411764705882351</v>
      </c>
      <c r="M70" s="12">
        <f t="shared" si="40"/>
        <v>1.4705882352941175</v>
      </c>
      <c r="N70" s="12">
        <f t="shared" si="40"/>
        <v>7.3529411764705888</v>
      </c>
      <c r="O70" s="66">
        <f t="shared" si="41"/>
        <v>2.9682539682539684</v>
      </c>
      <c r="P70" s="20">
        <f t="shared" si="41"/>
        <v>136</v>
      </c>
      <c r="Q70" s="12">
        <f t="shared" si="42"/>
        <v>57.352941176470587</v>
      </c>
      <c r="R70" s="12">
        <f t="shared" si="42"/>
        <v>13.23529411764706</v>
      </c>
      <c r="S70" s="12">
        <f t="shared" si="42"/>
        <v>13.970588235294118</v>
      </c>
      <c r="T70" s="12">
        <f t="shared" si="42"/>
        <v>5.1470588235294112</v>
      </c>
      <c r="U70" s="12">
        <f t="shared" si="42"/>
        <v>2.9411764705882351</v>
      </c>
      <c r="V70" s="12">
        <f t="shared" si="42"/>
        <v>7.3529411764705888</v>
      </c>
      <c r="W70" s="66">
        <f t="shared" si="43"/>
        <v>12.547201539696964</v>
      </c>
    </row>
    <row r="71" spans="1:23" ht="15" customHeight="1" x14ac:dyDescent="0.15">
      <c r="A71" s="111"/>
      <c r="B71" s="200"/>
      <c r="C71" s="110" t="s">
        <v>724</v>
      </c>
      <c r="D71" s="20">
        <f t="shared" si="39"/>
        <v>87</v>
      </c>
      <c r="E71" s="12">
        <f t="shared" si="40"/>
        <v>70.114942528735639</v>
      </c>
      <c r="F71" s="12">
        <f t="shared" si="40"/>
        <v>5.7471264367816088</v>
      </c>
      <c r="G71" s="12">
        <f t="shared" si="40"/>
        <v>3.4482758620689653</v>
      </c>
      <c r="H71" s="12">
        <f t="shared" si="40"/>
        <v>1.1494252873563218</v>
      </c>
      <c r="I71" s="12">
        <f t="shared" si="40"/>
        <v>1.1494252873563218</v>
      </c>
      <c r="J71" s="12">
        <f t="shared" si="40"/>
        <v>4.5977011494252871</v>
      </c>
      <c r="K71" s="12">
        <f t="shared" si="40"/>
        <v>4.5977011494252871</v>
      </c>
      <c r="L71" s="12">
        <f t="shared" si="40"/>
        <v>0</v>
      </c>
      <c r="M71" s="12">
        <f t="shared" si="40"/>
        <v>2.2988505747126435</v>
      </c>
      <c r="N71" s="12">
        <f t="shared" si="40"/>
        <v>6.8965517241379306</v>
      </c>
      <c r="O71" s="66">
        <f t="shared" si="41"/>
        <v>2.1851851851851851</v>
      </c>
      <c r="P71" s="20">
        <f t="shared" si="41"/>
        <v>87</v>
      </c>
      <c r="Q71" s="12">
        <f t="shared" si="42"/>
        <v>70.114942528735639</v>
      </c>
      <c r="R71" s="12">
        <f t="shared" si="42"/>
        <v>10.344827586206897</v>
      </c>
      <c r="S71" s="12">
        <f t="shared" si="42"/>
        <v>8.0459770114942533</v>
      </c>
      <c r="T71" s="12">
        <f t="shared" si="42"/>
        <v>4.5977011494252871</v>
      </c>
      <c r="U71" s="12">
        <f t="shared" si="42"/>
        <v>0</v>
      </c>
      <c r="V71" s="12">
        <f t="shared" si="42"/>
        <v>6.8965517241379306</v>
      </c>
      <c r="W71" s="66">
        <f t="shared" si="43"/>
        <v>6.7959804736010438</v>
      </c>
    </row>
    <row r="72" spans="1:23" ht="15" customHeight="1" x14ac:dyDescent="0.15">
      <c r="A72" s="111"/>
      <c r="B72" s="200"/>
      <c r="C72" s="110" t="s">
        <v>725</v>
      </c>
      <c r="D72" s="20">
        <f t="shared" si="39"/>
        <v>56</v>
      </c>
      <c r="E72" s="12">
        <f t="shared" si="40"/>
        <v>85.714285714285708</v>
      </c>
      <c r="F72" s="12">
        <f t="shared" si="40"/>
        <v>3.5714285714285712</v>
      </c>
      <c r="G72" s="12">
        <f t="shared" si="40"/>
        <v>1.7857142857142856</v>
      </c>
      <c r="H72" s="12">
        <f t="shared" si="40"/>
        <v>3.5714285714285712</v>
      </c>
      <c r="I72" s="12">
        <f t="shared" si="40"/>
        <v>0</v>
      </c>
      <c r="J72" s="12">
        <f t="shared" si="40"/>
        <v>1.7857142857142856</v>
      </c>
      <c r="K72" s="12">
        <f t="shared" si="40"/>
        <v>1.7857142857142856</v>
      </c>
      <c r="L72" s="12">
        <f t="shared" si="40"/>
        <v>0</v>
      </c>
      <c r="M72" s="12">
        <f t="shared" si="40"/>
        <v>0</v>
      </c>
      <c r="N72" s="12">
        <f t="shared" si="40"/>
        <v>1.7857142857142856</v>
      </c>
      <c r="O72" s="66">
        <f t="shared" si="41"/>
        <v>0.6</v>
      </c>
      <c r="P72" s="20">
        <f t="shared" si="41"/>
        <v>56</v>
      </c>
      <c r="Q72" s="12">
        <f t="shared" si="42"/>
        <v>85.714285714285708</v>
      </c>
      <c r="R72" s="12">
        <f t="shared" si="42"/>
        <v>7.1428571428571423</v>
      </c>
      <c r="S72" s="12">
        <f t="shared" si="42"/>
        <v>3.5714285714285712</v>
      </c>
      <c r="T72" s="12">
        <f t="shared" si="42"/>
        <v>0</v>
      </c>
      <c r="U72" s="12">
        <f t="shared" si="42"/>
        <v>1.7857142857142856</v>
      </c>
      <c r="V72" s="12">
        <f t="shared" si="42"/>
        <v>1.7857142857142856</v>
      </c>
      <c r="W72" s="66">
        <f t="shared" si="43"/>
        <v>3.045728879474686</v>
      </c>
    </row>
    <row r="73" spans="1:23" ht="15" customHeight="1" x14ac:dyDescent="0.15">
      <c r="A73" s="111"/>
      <c r="B73" s="200"/>
      <c r="C73" s="110" t="s">
        <v>726</v>
      </c>
      <c r="D73" s="20">
        <f t="shared" si="39"/>
        <v>55</v>
      </c>
      <c r="E73" s="12">
        <f t="shared" si="40"/>
        <v>78.181818181818187</v>
      </c>
      <c r="F73" s="12">
        <f t="shared" si="40"/>
        <v>1.8181818181818181</v>
      </c>
      <c r="G73" s="12">
        <f t="shared" si="40"/>
        <v>3.6363636363636362</v>
      </c>
      <c r="H73" s="12">
        <f t="shared" si="40"/>
        <v>1.8181818181818181</v>
      </c>
      <c r="I73" s="12">
        <f t="shared" si="40"/>
        <v>5.4545454545454541</v>
      </c>
      <c r="J73" s="12">
        <f t="shared" si="40"/>
        <v>1.8181818181818181</v>
      </c>
      <c r="K73" s="12">
        <f t="shared" si="40"/>
        <v>0</v>
      </c>
      <c r="L73" s="12">
        <f t="shared" si="40"/>
        <v>0</v>
      </c>
      <c r="M73" s="12">
        <f t="shared" si="40"/>
        <v>1.8181818181818181</v>
      </c>
      <c r="N73" s="12">
        <f t="shared" si="40"/>
        <v>5.4545454545454541</v>
      </c>
      <c r="O73" s="66">
        <f t="shared" si="41"/>
        <v>1.9038461538461537</v>
      </c>
      <c r="P73" s="20">
        <f t="shared" si="41"/>
        <v>55</v>
      </c>
      <c r="Q73" s="12">
        <f t="shared" si="42"/>
        <v>78.181818181818187</v>
      </c>
      <c r="R73" s="12">
        <f t="shared" si="42"/>
        <v>10.909090909090908</v>
      </c>
      <c r="S73" s="12">
        <f t="shared" si="42"/>
        <v>1.8181818181818181</v>
      </c>
      <c r="T73" s="12">
        <f t="shared" si="42"/>
        <v>3.6363636363636362</v>
      </c>
      <c r="U73" s="12">
        <f t="shared" si="42"/>
        <v>0</v>
      </c>
      <c r="V73" s="12">
        <f t="shared" si="42"/>
        <v>5.4545454545454541</v>
      </c>
      <c r="W73" s="66">
        <f t="shared" si="43"/>
        <v>4.2785911264108654</v>
      </c>
    </row>
    <row r="74" spans="1:23" ht="15" customHeight="1" x14ac:dyDescent="0.15">
      <c r="A74" s="111"/>
      <c r="B74" s="200"/>
      <c r="C74" s="110" t="s">
        <v>727</v>
      </c>
      <c r="D74" s="20">
        <f t="shared" si="39"/>
        <v>70</v>
      </c>
      <c r="E74" s="12">
        <f t="shared" si="40"/>
        <v>94.285714285714278</v>
      </c>
      <c r="F74" s="12">
        <f t="shared" si="40"/>
        <v>0</v>
      </c>
      <c r="G74" s="12">
        <f t="shared" si="40"/>
        <v>0</v>
      </c>
      <c r="H74" s="12">
        <f t="shared" si="40"/>
        <v>0</v>
      </c>
      <c r="I74" s="12">
        <f t="shared" si="40"/>
        <v>0</v>
      </c>
      <c r="J74" s="12">
        <f t="shared" si="40"/>
        <v>0</v>
      </c>
      <c r="K74" s="12">
        <f t="shared" si="40"/>
        <v>0</v>
      </c>
      <c r="L74" s="12">
        <f t="shared" si="40"/>
        <v>0</v>
      </c>
      <c r="M74" s="12">
        <f t="shared" si="40"/>
        <v>0</v>
      </c>
      <c r="N74" s="12">
        <f t="shared" si="40"/>
        <v>5.7142857142857144</v>
      </c>
      <c r="O74" s="66">
        <f t="shared" si="41"/>
        <v>0</v>
      </c>
      <c r="P74" s="20">
        <f t="shared" si="41"/>
        <v>70</v>
      </c>
      <c r="Q74" s="12">
        <f t="shared" si="42"/>
        <v>94.285714285714278</v>
      </c>
      <c r="R74" s="12">
        <f t="shared" si="42"/>
        <v>0</v>
      </c>
      <c r="S74" s="12">
        <f t="shared" si="42"/>
        <v>0</v>
      </c>
      <c r="T74" s="12">
        <f t="shared" si="42"/>
        <v>0</v>
      </c>
      <c r="U74" s="12">
        <f t="shared" si="42"/>
        <v>0</v>
      </c>
      <c r="V74" s="12">
        <f t="shared" si="42"/>
        <v>5.7142857142857144</v>
      </c>
      <c r="W74" s="66">
        <f t="shared" si="43"/>
        <v>0</v>
      </c>
    </row>
    <row r="75" spans="1:23" ht="15" customHeight="1" x14ac:dyDescent="0.15">
      <c r="A75" s="111"/>
      <c r="B75" s="200"/>
      <c r="C75" s="110" t="s">
        <v>728</v>
      </c>
      <c r="D75" s="20">
        <f t="shared" si="39"/>
        <v>14</v>
      </c>
      <c r="E75" s="12">
        <f t="shared" si="40"/>
        <v>85.714285714285708</v>
      </c>
      <c r="F75" s="12">
        <f t="shared" si="40"/>
        <v>0</v>
      </c>
      <c r="G75" s="12">
        <f t="shared" si="40"/>
        <v>0</v>
      </c>
      <c r="H75" s="12">
        <f t="shared" si="40"/>
        <v>0</v>
      </c>
      <c r="I75" s="12">
        <f t="shared" si="40"/>
        <v>0</v>
      </c>
      <c r="J75" s="12">
        <f t="shared" si="40"/>
        <v>0</v>
      </c>
      <c r="K75" s="12">
        <f t="shared" si="40"/>
        <v>0</v>
      </c>
      <c r="L75" s="12">
        <f t="shared" si="40"/>
        <v>0</v>
      </c>
      <c r="M75" s="12">
        <f t="shared" si="40"/>
        <v>0</v>
      </c>
      <c r="N75" s="12">
        <f t="shared" si="40"/>
        <v>14.285714285714285</v>
      </c>
      <c r="O75" s="66">
        <f t="shared" si="41"/>
        <v>0</v>
      </c>
      <c r="P75" s="20">
        <f t="shared" si="41"/>
        <v>14</v>
      </c>
      <c r="Q75" s="12">
        <f t="shared" si="42"/>
        <v>85.714285714285708</v>
      </c>
      <c r="R75" s="12">
        <f t="shared" si="42"/>
        <v>0</v>
      </c>
      <c r="S75" s="12">
        <f t="shared" si="42"/>
        <v>0</v>
      </c>
      <c r="T75" s="12">
        <f t="shared" si="42"/>
        <v>0</v>
      </c>
      <c r="U75" s="12">
        <f t="shared" si="42"/>
        <v>0</v>
      </c>
      <c r="V75" s="12">
        <f t="shared" si="42"/>
        <v>14.285714285714285</v>
      </c>
      <c r="W75" s="66">
        <f t="shared" si="43"/>
        <v>0</v>
      </c>
    </row>
    <row r="76" spans="1:23" ht="15" customHeight="1" x14ac:dyDescent="0.15">
      <c r="A76" s="111"/>
      <c r="B76" s="200"/>
      <c r="C76" s="110" t="s">
        <v>729</v>
      </c>
      <c r="D76" s="20">
        <f t="shared" si="39"/>
        <v>10</v>
      </c>
      <c r="E76" s="12">
        <f t="shared" si="40"/>
        <v>100</v>
      </c>
      <c r="F76" s="12">
        <f t="shared" si="40"/>
        <v>0</v>
      </c>
      <c r="G76" s="12">
        <f t="shared" si="40"/>
        <v>0</v>
      </c>
      <c r="H76" s="12">
        <f t="shared" si="40"/>
        <v>0</v>
      </c>
      <c r="I76" s="12">
        <f t="shared" si="40"/>
        <v>0</v>
      </c>
      <c r="J76" s="12">
        <f t="shared" si="40"/>
        <v>0</v>
      </c>
      <c r="K76" s="12">
        <f t="shared" si="40"/>
        <v>0</v>
      </c>
      <c r="L76" s="12">
        <f t="shared" si="40"/>
        <v>0</v>
      </c>
      <c r="M76" s="12">
        <f t="shared" si="40"/>
        <v>0</v>
      </c>
      <c r="N76" s="12">
        <f t="shared" si="40"/>
        <v>0</v>
      </c>
      <c r="O76" s="66">
        <f t="shared" si="41"/>
        <v>0</v>
      </c>
      <c r="P76" s="20">
        <f t="shared" si="41"/>
        <v>10</v>
      </c>
      <c r="Q76" s="12">
        <f t="shared" si="42"/>
        <v>100</v>
      </c>
      <c r="R76" s="12">
        <f t="shared" si="42"/>
        <v>0</v>
      </c>
      <c r="S76" s="12">
        <f t="shared" si="42"/>
        <v>0</v>
      </c>
      <c r="T76" s="12">
        <f t="shared" si="42"/>
        <v>0</v>
      </c>
      <c r="U76" s="12">
        <f t="shared" si="42"/>
        <v>0</v>
      </c>
      <c r="V76" s="12">
        <f t="shared" si="42"/>
        <v>0</v>
      </c>
      <c r="W76" s="66">
        <f t="shared" si="43"/>
        <v>0</v>
      </c>
    </row>
    <row r="77" spans="1:23" ht="15" customHeight="1" x14ac:dyDescent="0.15">
      <c r="A77" s="109"/>
      <c r="B77" s="202"/>
      <c r="C77" s="108" t="s">
        <v>66</v>
      </c>
      <c r="D77" s="21">
        <f t="shared" si="39"/>
        <v>322</v>
      </c>
      <c r="E77" s="9">
        <f t="shared" si="40"/>
        <v>41.304347826086953</v>
      </c>
      <c r="F77" s="9">
        <f t="shared" si="40"/>
        <v>5.5900621118012426</v>
      </c>
      <c r="G77" s="9">
        <f t="shared" si="40"/>
        <v>9.316770186335404</v>
      </c>
      <c r="H77" s="9">
        <f t="shared" si="40"/>
        <v>7.7639751552795024</v>
      </c>
      <c r="I77" s="9">
        <f t="shared" si="40"/>
        <v>4.3478260869565215</v>
      </c>
      <c r="J77" s="9">
        <f t="shared" si="40"/>
        <v>2.4844720496894408</v>
      </c>
      <c r="K77" s="9">
        <f t="shared" si="40"/>
        <v>7.1428571428571423</v>
      </c>
      <c r="L77" s="9">
        <f t="shared" si="40"/>
        <v>3.1055900621118013</v>
      </c>
      <c r="M77" s="9">
        <f t="shared" si="40"/>
        <v>3.7267080745341614</v>
      </c>
      <c r="N77" s="9">
        <f t="shared" si="40"/>
        <v>15.217391304347828</v>
      </c>
      <c r="O77" s="67">
        <f t="shared" si="41"/>
        <v>4.3479853479853476</v>
      </c>
      <c r="P77" s="21">
        <f t="shared" si="41"/>
        <v>322</v>
      </c>
      <c r="Q77" s="9">
        <f t="shared" si="42"/>
        <v>41.304347826086953</v>
      </c>
      <c r="R77" s="9">
        <f t="shared" si="42"/>
        <v>18.633540372670808</v>
      </c>
      <c r="S77" s="9">
        <f t="shared" si="42"/>
        <v>17.701863354037268</v>
      </c>
      <c r="T77" s="9">
        <f t="shared" si="42"/>
        <v>4.9689440993788816</v>
      </c>
      <c r="U77" s="9">
        <f t="shared" si="42"/>
        <v>2.1739130434782608</v>
      </c>
      <c r="V77" s="9">
        <f t="shared" si="42"/>
        <v>15.217391304347828</v>
      </c>
      <c r="W77" s="67">
        <f t="shared" si="43"/>
        <v>14.764872028604838</v>
      </c>
    </row>
    <row r="78" spans="1:23" ht="15" customHeight="1" x14ac:dyDescent="0.15">
      <c r="A78" s="114" t="s">
        <v>730</v>
      </c>
      <c r="B78" s="17" t="s">
        <v>6</v>
      </c>
      <c r="C78" s="113" t="s">
        <v>16</v>
      </c>
      <c r="D78" s="8">
        <f t="shared" si="39"/>
        <v>1165</v>
      </c>
      <c r="E78" s="8">
        <f t="shared" si="39"/>
        <v>950</v>
      </c>
      <c r="F78" s="8">
        <f t="shared" si="39"/>
        <v>31</v>
      </c>
      <c r="G78" s="8">
        <f t="shared" si="39"/>
        <v>29</v>
      </c>
      <c r="H78" s="8">
        <f t="shared" si="39"/>
        <v>20</v>
      </c>
      <c r="I78" s="8">
        <f t="shared" si="39"/>
        <v>6</v>
      </c>
      <c r="J78" s="8">
        <f t="shared" si="39"/>
        <v>6</v>
      </c>
      <c r="K78" s="8">
        <f t="shared" si="39"/>
        <v>17</v>
      </c>
      <c r="L78" s="8">
        <f t="shared" si="39"/>
        <v>12</v>
      </c>
      <c r="M78" s="8">
        <f t="shared" si="39"/>
        <v>21</v>
      </c>
      <c r="N78" s="8">
        <f t="shared" si="39"/>
        <v>73</v>
      </c>
      <c r="O78" s="65">
        <f t="shared" si="41"/>
        <v>1.3727106227106227</v>
      </c>
      <c r="P78" s="8">
        <f t="shared" si="41"/>
        <v>1165</v>
      </c>
      <c r="Q78" s="8">
        <f t="shared" si="41"/>
        <v>950</v>
      </c>
      <c r="R78" s="8">
        <f t="shared" si="41"/>
        <v>85</v>
      </c>
      <c r="S78" s="8">
        <f t="shared" si="41"/>
        <v>37</v>
      </c>
      <c r="T78" s="8">
        <f t="shared" si="41"/>
        <v>15</v>
      </c>
      <c r="U78" s="8">
        <f t="shared" si="41"/>
        <v>5</v>
      </c>
      <c r="V78" s="8">
        <f t="shared" si="41"/>
        <v>73</v>
      </c>
      <c r="W78" s="65">
        <f t="shared" si="43"/>
        <v>2.9365800529233215</v>
      </c>
    </row>
    <row r="79" spans="1:23" ht="15" customHeight="1" x14ac:dyDescent="0.15">
      <c r="A79" s="111" t="s">
        <v>731</v>
      </c>
      <c r="B79" s="18" t="s">
        <v>7</v>
      </c>
      <c r="C79" s="112"/>
      <c r="D79" s="28">
        <f>IF(SUM(E79:N79)&gt;100,"－",SUM(E79:N79))</f>
        <v>100</v>
      </c>
      <c r="E79" s="28">
        <f t="shared" ref="E79:N79" si="44">E288/$D78*100</f>
        <v>81.545064377682408</v>
      </c>
      <c r="F79" s="28">
        <f t="shared" si="44"/>
        <v>2.6609442060085837</v>
      </c>
      <c r="G79" s="28">
        <f t="shared" si="44"/>
        <v>2.4892703862660945</v>
      </c>
      <c r="H79" s="28">
        <f t="shared" si="44"/>
        <v>1.7167381974248928</v>
      </c>
      <c r="I79" s="28">
        <f t="shared" si="44"/>
        <v>0.51502145922746778</v>
      </c>
      <c r="J79" s="28">
        <f t="shared" si="44"/>
        <v>0.51502145922746778</v>
      </c>
      <c r="K79" s="28">
        <f t="shared" si="44"/>
        <v>1.4592274678111588</v>
      </c>
      <c r="L79" s="28">
        <f t="shared" si="44"/>
        <v>1.0300429184549356</v>
      </c>
      <c r="M79" s="28">
        <f t="shared" si="44"/>
        <v>1.8025751072961373</v>
      </c>
      <c r="N79" s="28">
        <f t="shared" si="44"/>
        <v>6.266094420600858</v>
      </c>
      <c r="O79" s="29" t="s">
        <v>72</v>
      </c>
      <c r="P79" s="28">
        <f>IF(SUM(Q79:V79)&gt;100,"－",SUM(Q79:V79))</f>
        <v>100</v>
      </c>
      <c r="Q79" s="28">
        <f t="shared" ref="Q79:V79" si="45">Q288/$P78*100</f>
        <v>81.545064377682408</v>
      </c>
      <c r="R79" s="28">
        <f t="shared" si="45"/>
        <v>7.296137339055794</v>
      </c>
      <c r="S79" s="28">
        <f t="shared" si="45"/>
        <v>3.1759656652360517</v>
      </c>
      <c r="T79" s="28">
        <f t="shared" si="45"/>
        <v>1.2875536480686696</v>
      </c>
      <c r="U79" s="28">
        <f t="shared" si="45"/>
        <v>0.42918454935622319</v>
      </c>
      <c r="V79" s="28">
        <f t="shared" si="45"/>
        <v>6.266094420600858</v>
      </c>
      <c r="W79" s="29" t="s">
        <v>72</v>
      </c>
    </row>
    <row r="80" spans="1:23" ht="15" customHeight="1" x14ac:dyDescent="0.15">
      <c r="A80" s="111"/>
      <c r="B80" s="18" t="s">
        <v>8</v>
      </c>
      <c r="C80" s="110" t="s">
        <v>732</v>
      </c>
      <c r="D80" s="20">
        <f t="shared" ref="D80:N90" si="46">D290</f>
        <v>6</v>
      </c>
      <c r="E80" s="12">
        <f t="shared" ref="E80:N89" si="47">IF($D80=0,0,E290/$D80*100)</f>
        <v>50</v>
      </c>
      <c r="F80" s="12">
        <f t="shared" si="47"/>
        <v>16.666666666666664</v>
      </c>
      <c r="G80" s="12">
        <f t="shared" si="47"/>
        <v>33.333333333333329</v>
      </c>
      <c r="H80" s="12">
        <f t="shared" si="47"/>
        <v>0</v>
      </c>
      <c r="I80" s="12">
        <f t="shared" si="47"/>
        <v>0</v>
      </c>
      <c r="J80" s="12">
        <f t="shared" si="47"/>
        <v>0</v>
      </c>
      <c r="K80" s="12">
        <f t="shared" si="47"/>
        <v>0</v>
      </c>
      <c r="L80" s="12">
        <f t="shared" si="47"/>
        <v>0</v>
      </c>
      <c r="M80" s="12">
        <f t="shared" si="47"/>
        <v>0</v>
      </c>
      <c r="N80" s="12">
        <f t="shared" si="47"/>
        <v>0</v>
      </c>
      <c r="O80" s="66">
        <f t="shared" ref="O80:V90" si="48">O290</f>
        <v>1</v>
      </c>
      <c r="P80" s="20">
        <f t="shared" si="48"/>
        <v>6</v>
      </c>
      <c r="Q80" s="12">
        <f t="shared" ref="Q80:V89" si="49">IF($P80=0,0,Q290/$P80*100)</f>
        <v>50</v>
      </c>
      <c r="R80" s="12">
        <f t="shared" si="49"/>
        <v>16.666666666666664</v>
      </c>
      <c r="S80" s="12">
        <f t="shared" si="49"/>
        <v>33.333333333333329</v>
      </c>
      <c r="T80" s="12">
        <f t="shared" si="49"/>
        <v>0</v>
      </c>
      <c r="U80" s="12">
        <f t="shared" si="49"/>
        <v>0</v>
      </c>
      <c r="V80" s="12">
        <f t="shared" si="49"/>
        <v>0</v>
      </c>
      <c r="W80" s="66">
        <f t="shared" ref="W80:W90" si="50">W290</f>
        <v>13.756613756613755</v>
      </c>
    </row>
    <row r="81" spans="1:23" ht="15" customHeight="1" x14ac:dyDescent="0.15">
      <c r="A81" s="111"/>
      <c r="B81" s="18" t="s">
        <v>9</v>
      </c>
      <c r="C81" s="110" t="s">
        <v>494</v>
      </c>
      <c r="D81" s="20">
        <f t="shared" si="46"/>
        <v>36</v>
      </c>
      <c r="E81" s="12">
        <f t="shared" si="47"/>
        <v>63.888888888888886</v>
      </c>
      <c r="F81" s="12">
        <f t="shared" si="47"/>
        <v>11.111111111111111</v>
      </c>
      <c r="G81" s="12">
        <f t="shared" si="47"/>
        <v>8.3333333333333321</v>
      </c>
      <c r="H81" s="12">
        <f t="shared" si="47"/>
        <v>2.7777777777777777</v>
      </c>
      <c r="I81" s="12">
        <f t="shared" si="47"/>
        <v>0</v>
      </c>
      <c r="J81" s="12">
        <f t="shared" si="47"/>
        <v>0</v>
      </c>
      <c r="K81" s="12">
        <f t="shared" si="47"/>
        <v>2.7777777777777777</v>
      </c>
      <c r="L81" s="12">
        <f t="shared" si="47"/>
        <v>0</v>
      </c>
      <c r="M81" s="12">
        <f t="shared" si="47"/>
        <v>0</v>
      </c>
      <c r="N81" s="12">
        <f t="shared" si="47"/>
        <v>11.111111111111111</v>
      </c>
      <c r="O81" s="66">
        <f t="shared" si="48"/>
        <v>0.8125</v>
      </c>
      <c r="P81" s="20">
        <f t="shared" si="48"/>
        <v>36</v>
      </c>
      <c r="Q81" s="12">
        <f t="shared" si="49"/>
        <v>63.888888888888886</v>
      </c>
      <c r="R81" s="12">
        <f t="shared" si="49"/>
        <v>13.888888888888889</v>
      </c>
      <c r="S81" s="12">
        <f t="shared" si="49"/>
        <v>8.3333333333333321</v>
      </c>
      <c r="T81" s="12">
        <f t="shared" si="49"/>
        <v>2.7777777777777777</v>
      </c>
      <c r="U81" s="12">
        <f t="shared" si="49"/>
        <v>0</v>
      </c>
      <c r="V81" s="12">
        <f t="shared" si="49"/>
        <v>11.111111111111111</v>
      </c>
      <c r="W81" s="66">
        <f t="shared" si="50"/>
        <v>5.4222105508870202</v>
      </c>
    </row>
    <row r="82" spans="1:23" ht="15" customHeight="1" x14ac:dyDescent="0.15">
      <c r="A82" s="111"/>
      <c r="B82" s="18"/>
      <c r="C82" s="110" t="s">
        <v>495</v>
      </c>
      <c r="D82" s="20">
        <f t="shared" si="46"/>
        <v>104</v>
      </c>
      <c r="E82" s="12">
        <f t="shared" si="47"/>
        <v>59.615384615384613</v>
      </c>
      <c r="F82" s="12">
        <f t="shared" si="47"/>
        <v>9.6153846153846168</v>
      </c>
      <c r="G82" s="12">
        <f t="shared" si="47"/>
        <v>5.7692307692307692</v>
      </c>
      <c r="H82" s="12">
        <f t="shared" si="47"/>
        <v>4.8076923076923084</v>
      </c>
      <c r="I82" s="12">
        <f t="shared" si="47"/>
        <v>0.96153846153846156</v>
      </c>
      <c r="J82" s="12">
        <f t="shared" si="47"/>
        <v>1.9230769230769231</v>
      </c>
      <c r="K82" s="12">
        <f t="shared" si="47"/>
        <v>2.8846153846153846</v>
      </c>
      <c r="L82" s="12">
        <f t="shared" si="47"/>
        <v>4.8076923076923084</v>
      </c>
      <c r="M82" s="12">
        <f t="shared" si="47"/>
        <v>0</v>
      </c>
      <c r="N82" s="12">
        <f t="shared" si="47"/>
        <v>9.6153846153846168</v>
      </c>
      <c r="O82" s="66">
        <f t="shared" si="48"/>
        <v>2.0531914893617023</v>
      </c>
      <c r="P82" s="20">
        <f t="shared" si="48"/>
        <v>104</v>
      </c>
      <c r="Q82" s="12">
        <f t="shared" si="49"/>
        <v>59.615384615384613</v>
      </c>
      <c r="R82" s="12">
        <f t="shared" si="49"/>
        <v>18.269230769230766</v>
      </c>
      <c r="S82" s="12">
        <f t="shared" si="49"/>
        <v>6.7307692307692308</v>
      </c>
      <c r="T82" s="12">
        <f t="shared" si="49"/>
        <v>5.7692307692307692</v>
      </c>
      <c r="U82" s="12">
        <f t="shared" si="49"/>
        <v>0</v>
      </c>
      <c r="V82" s="12">
        <f t="shared" si="49"/>
        <v>9.6153846153846168</v>
      </c>
      <c r="W82" s="66">
        <f t="shared" si="50"/>
        <v>8.1919453800952144</v>
      </c>
    </row>
    <row r="83" spans="1:23" ht="15" customHeight="1" x14ac:dyDescent="0.15">
      <c r="A83" s="111"/>
      <c r="B83" s="18"/>
      <c r="C83" s="110" t="s">
        <v>496</v>
      </c>
      <c r="D83" s="20">
        <f t="shared" si="46"/>
        <v>142</v>
      </c>
      <c r="E83" s="12">
        <f t="shared" si="47"/>
        <v>71.83098591549296</v>
      </c>
      <c r="F83" s="12">
        <f t="shared" si="47"/>
        <v>3.5211267605633805</v>
      </c>
      <c r="G83" s="12">
        <f t="shared" si="47"/>
        <v>6.3380281690140841</v>
      </c>
      <c r="H83" s="12">
        <f t="shared" si="47"/>
        <v>4.225352112676056</v>
      </c>
      <c r="I83" s="12">
        <f t="shared" si="47"/>
        <v>0</v>
      </c>
      <c r="J83" s="12">
        <f t="shared" si="47"/>
        <v>1.4084507042253522</v>
      </c>
      <c r="K83" s="12">
        <f t="shared" si="47"/>
        <v>2.112676056338028</v>
      </c>
      <c r="L83" s="12">
        <f t="shared" si="47"/>
        <v>1.4084507042253522</v>
      </c>
      <c r="M83" s="12">
        <f t="shared" si="47"/>
        <v>0.70422535211267612</v>
      </c>
      <c r="N83" s="12">
        <f t="shared" si="47"/>
        <v>8.4507042253521121</v>
      </c>
      <c r="O83" s="66">
        <f t="shared" si="48"/>
        <v>1.2615384615384615</v>
      </c>
      <c r="P83" s="20">
        <f t="shared" si="48"/>
        <v>142</v>
      </c>
      <c r="Q83" s="12">
        <f t="shared" si="49"/>
        <v>71.83098591549296</v>
      </c>
      <c r="R83" s="12">
        <f t="shared" si="49"/>
        <v>14.084507042253522</v>
      </c>
      <c r="S83" s="12">
        <f t="shared" si="49"/>
        <v>4.225352112676056</v>
      </c>
      <c r="T83" s="12">
        <f t="shared" si="49"/>
        <v>1.4084507042253522</v>
      </c>
      <c r="U83" s="12">
        <f t="shared" si="49"/>
        <v>0</v>
      </c>
      <c r="V83" s="12">
        <f t="shared" si="49"/>
        <v>8.4507042253521121</v>
      </c>
      <c r="W83" s="66">
        <f t="shared" si="50"/>
        <v>4.1387548973633193</v>
      </c>
    </row>
    <row r="84" spans="1:23" ht="15" customHeight="1" x14ac:dyDescent="0.15">
      <c r="A84" s="111"/>
      <c r="B84" s="18"/>
      <c r="C84" s="110" t="s">
        <v>497</v>
      </c>
      <c r="D84" s="20">
        <f t="shared" si="46"/>
        <v>188</v>
      </c>
      <c r="E84" s="12">
        <f t="shared" si="47"/>
        <v>85.638297872340431</v>
      </c>
      <c r="F84" s="12">
        <f t="shared" si="47"/>
        <v>1.5957446808510638</v>
      </c>
      <c r="G84" s="12">
        <f t="shared" si="47"/>
        <v>1.5957446808510638</v>
      </c>
      <c r="H84" s="12">
        <f t="shared" si="47"/>
        <v>1.5957446808510638</v>
      </c>
      <c r="I84" s="12">
        <f t="shared" si="47"/>
        <v>0.53191489361702127</v>
      </c>
      <c r="J84" s="12">
        <f t="shared" si="47"/>
        <v>0</v>
      </c>
      <c r="K84" s="12">
        <f t="shared" si="47"/>
        <v>2.1276595744680851</v>
      </c>
      <c r="L84" s="12">
        <f t="shared" si="47"/>
        <v>1.0638297872340425</v>
      </c>
      <c r="M84" s="12">
        <f t="shared" si="47"/>
        <v>2.1276595744680851</v>
      </c>
      <c r="N84" s="12">
        <f t="shared" si="47"/>
        <v>3.7234042553191489</v>
      </c>
      <c r="O84" s="66">
        <f t="shared" si="48"/>
        <v>1.3204419889502763</v>
      </c>
      <c r="P84" s="20">
        <f t="shared" si="48"/>
        <v>188</v>
      </c>
      <c r="Q84" s="12">
        <f t="shared" si="49"/>
        <v>85.638297872340431</v>
      </c>
      <c r="R84" s="12">
        <f t="shared" si="49"/>
        <v>5.3191489361702127</v>
      </c>
      <c r="S84" s="12">
        <f t="shared" si="49"/>
        <v>3.1914893617021276</v>
      </c>
      <c r="T84" s="12">
        <f t="shared" si="49"/>
        <v>0.53191489361702127</v>
      </c>
      <c r="U84" s="12">
        <f t="shared" si="49"/>
        <v>1.5957446808510638</v>
      </c>
      <c r="V84" s="12">
        <f t="shared" si="49"/>
        <v>3.7234042553191489</v>
      </c>
      <c r="W84" s="66">
        <f t="shared" si="50"/>
        <v>3.1856121746070811</v>
      </c>
    </row>
    <row r="85" spans="1:23" ht="15" customHeight="1" x14ac:dyDescent="0.15">
      <c r="A85" s="111"/>
      <c r="B85" s="18"/>
      <c r="C85" s="110" t="s">
        <v>498</v>
      </c>
      <c r="D85" s="20">
        <f t="shared" si="46"/>
        <v>237</v>
      </c>
      <c r="E85" s="12">
        <f t="shared" si="47"/>
        <v>90.71729957805907</v>
      </c>
      <c r="F85" s="12">
        <f t="shared" si="47"/>
        <v>0.42194092827004215</v>
      </c>
      <c r="G85" s="12">
        <f t="shared" si="47"/>
        <v>1.6877637130801686</v>
      </c>
      <c r="H85" s="12">
        <f t="shared" si="47"/>
        <v>0</v>
      </c>
      <c r="I85" s="12">
        <f t="shared" si="47"/>
        <v>0.8438818565400843</v>
      </c>
      <c r="J85" s="12">
        <f t="shared" si="47"/>
        <v>0</v>
      </c>
      <c r="K85" s="12">
        <f t="shared" si="47"/>
        <v>0.42194092827004215</v>
      </c>
      <c r="L85" s="12">
        <f t="shared" si="47"/>
        <v>0</v>
      </c>
      <c r="M85" s="12">
        <f t="shared" si="47"/>
        <v>0.8438818565400843</v>
      </c>
      <c r="N85" s="12">
        <f t="shared" si="47"/>
        <v>5.0632911392405067</v>
      </c>
      <c r="O85" s="66">
        <f t="shared" si="48"/>
        <v>0.46666666666666667</v>
      </c>
      <c r="P85" s="20">
        <f t="shared" si="48"/>
        <v>237</v>
      </c>
      <c r="Q85" s="12">
        <f t="shared" si="49"/>
        <v>90.71729957805907</v>
      </c>
      <c r="R85" s="12">
        <f t="shared" si="49"/>
        <v>2.9535864978902953</v>
      </c>
      <c r="S85" s="12">
        <f t="shared" si="49"/>
        <v>0.42194092827004215</v>
      </c>
      <c r="T85" s="12">
        <f t="shared" si="49"/>
        <v>0.42194092827004215</v>
      </c>
      <c r="U85" s="12">
        <f t="shared" si="49"/>
        <v>0.42194092827004215</v>
      </c>
      <c r="V85" s="12">
        <f t="shared" si="49"/>
        <v>5.0632911392405067</v>
      </c>
      <c r="W85" s="66">
        <f t="shared" si="50"/>
        <v>0.9588095092321971</v>
      </c>
    </row>
    <row r="86" spans="1:23" ht="15" customHeight="1" x14ac:dyDescent="0.15">
      <c r="A86" s="111"/>
      <c r="B86" s="18"/>
      <c r="C86" s="110" t="s">
        <v>499</v>
      </c>
      <c r="D86" s="20">
        <f t="shared" si="46"/>
        <v>265</v>
      </c>
      <c r="E86" s="12">
        <f t="shared" si="47"/>
        <v>86.415094339622641</v>
      </c>
      <c r="F86" s="12">
        <f t="shared" si="47"/>
        <v>2.2641509433962264</v>
      </c>
      <c r="G86" s="12">
        <f t="shared" si="47"/>
        <v>0.37735849056603776</v>
      </c>
      <c r="H86" s="12">
        <f t="shared" si="47"/>
        <v>1.5094339622641511</v>
      </c>
      <c r="I86" s="12">
        <f t="shared" si="47"/>
        <v>0.75471698113207553</v>
      </c>
      <c r="J86" s="12">
        <f t="shared" si="47"/>
        <v>0.37735849056603776</v>
      </c>
      <c r="K86" s="12">
        <f t="shared" si="47"/>
        <v>0.37735849056603776</v>
      </c>
      <c r="L86" s="12">
        <f t="shared" si="47"/>
        <v>0</v>
      </c>
      <c r="M86" s="12">
        <f t="shared" si="47"/>
        <v>1.8867924528301887</v>
      </c>
      <c r="N86" s="12">
        <f t="shared" si="47"/>
        <v>6.0377358490566042</v>
      </c>
      <c r="O86" s="66">
        <f t="shared" si="48"/>
        <v>0.8112449799196787</v>
      </c>
      <c r="P86" s="20">
        <f t="shared" si="48"/>
        <v>265</v>
      </c>
      <c r="Q86" s="12">
        <f t="shared" si="49"/>
        <v>86.415094339622641</v>
      </c>
      <c r="R86" s="12">
        <f t="shared" si="49"/>
        <v>5.6603773584905666</v>
      </c>
      <c r="S86" s="12">
        <f t="shared" si="49"/>
        <v>1.1320754716981132</v>
      </c>
      <c r="T86" s="12">
        <f t="shared" si="49"/>
        <v>0.75471698113207553</v>
      </c>
      <c r="U86" s="12">
        <f t="shared" si="49"/>
        <v>0</v>
      </c>
      <c r="V86" s="12">
        <f t="shared" si="49"/>
        <v>6.0377358490566042</v>
      </c>
      <c r="W86" s="66">
        <f t="shared" si="50"/>
        <v>1.351003998808225</v>
      </c>
    </row>
    <row r="87" spans="1:23" ht="15" customHeight="1" x14ac:dyDescent="0.15">
      <c r="A87" s="111"/>
      <c r="B87" s="18"/>
      <c r="C87" s="110" t="s">
        <v>500</v>
      </c>
      <c r="D87" s="20">
        <f t="shared" si="46"/>
        <v>82</v>
      </c>
      <c r="E87" s="12">
        <f t="shared" si="47"/>
        <v>86.58536585365853</v>
      </c>
      <c r="F87" s="12">
        <f t="shared" si="47"/>
        <v>0</v>
      </c>
      <c r="G87" s="12">
        <f t="shared" si="47"/>
        <v>0</v>
      </c>
      <c r="H87" s="12">
        <f t="shared" si="47"/>
        <v>1.2195121951219512</v>
      </c>
      <c r="I87" s="12">
        <f t="shared" si="47"/>
        <v>0</v>
      </c>
      <c r="J87" s="12">
        <f t="shared" si="47"/>
        <v>0</v>
      </c>
      <c r="K87" s="12">
        <f t="shared" si="47"/>
        <v>2.4390243902439024</v>
      </c>
      <c r="L87" s="12">
        <f t="shared" si="47"/>
        <v>0</v>
      </c>
      <c r="M87" s="12">
        <f t="shared" si="47"/>
        <v>3.6585365853658534</v>
      </c>
      <c r="N87" s="12">
        <f t="shared" si="47"/>
        <v>6.0975609756097562</v>
      </c>
      <c r="O87" s="66">
        <f t="shared" si="48"/>
        <v>2.2077922077922079</v>
      </c>
      <c r="P87" s="20">
        <f t="shared" si="48"/>
        <v>82</v>
      </c>
      <c r="Q87" s="12">
        <f t="shared" si="49"/>
        <v>86.58536585365853</v>
      </c>
      <c r="R87" s="12">
        <f t="shared" si="49"/>
        <v>3.6585365853658534</v>
      </c>
      <c r="S87" s="12">
        <f t="shared" si="49"/>
        <v>1.2195121951219512</v>
      </c>
      <c r="T87" s="12">
        <f t="shared" si="49"/>
        <v>1.2195121951219512</v>
      </c>
      <c r="U87" s="12">
        <f t="shared" si="49"/>
        <v>1.2195121951219512</v>
      </c>
      <c r="V87" s="12">
        <f t="shared" si="49"/>
        <v>6.0975609756097562</v>
      </c>
      <c r="W87" s="66">
        <f t="shared" si="50"/>
        <v>2.7538512717761781</v>
      </c>
    </row>
    <row r="88" spans="1:23" ht="15" customHeight="1" x14ac:dyDescent="0.15">
      <c r="A88" s="111"/>
      <c r="B88" s="18"/>
      <c r="C88" s="110" t="s">
        <v>501</v>
      </c>
      <c r="D88" s="20">
        <f t="shared" si="46"/>
        <v>98</v>
      </c>
      <c r="E88" s="12">
        <f t="shared" si="47"/>
        <v>81.632653061224488</v>
      </c>
      <c r="F88" s="12">
        <f t="shared" si="47"/>
        <v>1.0204081632653061</v>
      </c>
      <c r="G88" s="12">
        <f t="shared" si="47"/>
        <v>1.0204081632653061</v>
      </c>
      <c r="H88" s="12">
        <f t="shared" si="47"/>
        <v>0</v>
      </c>
      <c r="I88" s="12">
        <f t="shared" si="47"/>
        <v>0</v>
      </c>
      <c r="J88" s="12">
        <f t="shared" si="47"/>
        <v>1.0204081632653061</v>
      </c>
      <c r="K88" s="12">
        <f t="shared" si="47"/>
        <v>2.0408163265306123</v>
      </c>
      <c r="L88" s="12">
        <f t="shared" si="47"/>
        <v>3.0612244897959182</v>
      </c>
      <c r="M88" s="12">
        <f t="shared" si="47"/>
        <v>6.1224489795918364</v>
      </c>
      <c r="N88" s="12">
        <f t="shared" si="47"/>
        <v>4.0816326530612246</v>
      </c>
      <c r="O88" s="66">
        <f t="shared" si="48"/>
        <v>4.1914893617021276</v>
      </c>
      <c r="P88" s="20">
        <f t="shared" si="48"/>
        <v>98</v>
      </c>
      <c r="Q88" s="12">
        <f t="shared" si="49"/>
        <v>81.632653061224488</v>
      </c>
      <c r="R88" s="12">
        <f t="shared" si="49"/>
        <v>5.1020408163265305</v>
      </c>
      <c r="S88" s="12">
        <f t="shared" si="49"/>
        <v>8.1632653061224492</v>
      </c>
      <c r="T88" s="12">
        <f t="shared" si="49"/>
        <v>1.0204081632653061</v>
      </c>
      <c r="U88" s="12">
        <f t="shared" si="49"/>
        <v>0</v>
      </c>
      <c r="V88" s="12">
        <f t="shared" si="49"/>
        <v>4.0816326530612246</v>
      </c>
      <c r="W88" s="66">
        <f t="shared" si="50"/>
        <v>3.2110586002859498</v>
      </c>
    </row>
    <row r="89" spans="1:23" ht="15" customHeight="1" x14ac:dyDescent="0.15">
      <c r="A89" s="111"/>
      <c r="B89" s="19"/>
      <c r="C89" s="108" t="s">
        <v>65</v>
      </c>
      <c r="D89" s="20">
        <f t="shared" si="46"/>
        <v>7</v>
      </c>
      <c r="E89" s="12">
        <f t="shared" si="47"/>
        <v>57.142857142857139</v>
      </c>
      <c r="F89" s="12">
        <f t="shared" si="47"/>
        <v>0</v>
      </c>
      <c r="G89" s="12">
        <f t="shared" si="47"/>
        <v>0</v>
      </c>
      <c r="H89" s="12">
        <f t="shared" si="47"/>
        <v>0</v>
      </c>
      <c r="I89" s="12">
        <f t="shared" si="47"/>
        <v>0</v>
      </c>
      <c r="J89" s="12">
        <f t="shared" si="47"/>
        <v>0</v>
      </c>
      <c r="K89" s="12">
        <f t="shared" si="47"/>
        <v>0</v>
      </c>
      <c r="L89" s="12">
        <f t="shared" si="47"/>
        <v>0</v>
      </c>
      <c r="M89" s="12">
        <f t="shared" si="47"/>
        <v>0</v>
      </c>
      <c r="N89" s="12">
        <f t="shared" si="47"/>
        <v>42.857142857142854</v>
      </c>
      <c r="O89" s="66">
        <f t="shared" si="48"/>
        <v>0</v>
      </c>
      <c r="P89" s="20">
        <f t="shared" si="48"/>
        <v>7</v>
      </c>
      <c r="Q89" s="12">
        <f t="shared" si="49"/>
        <v>57.142857142857139</v>
      </c>
      <c r="R89" s="12">
        <f t="shared" si="49"/>
        <v>0</v>
      </c>
      <c r="S89" s="12">
        <f t="shared" si="49"/>
        <v>0</v>
      </c>
      <c r="T89" s="12">
        <f t="shared" si="49"/>
        <v>0</v>
      </c>
      <c r="U89" s="12">
        <f t="shared" si="49"/>
        <v>0</v>
      </c>
      <c r="V89" s="12">
        <f t="shared" si="49"/>
        <v>42.857142857142854</v>
      </c>
      <c r="W89" s="66">
        <f t="shared" si="50"/>
        <v>0</v>
      </c>
    </row>
    <row r="90" spans="1:23" ht="15" customHeight="1" x14ac:dyDescent="0.15">
      <c r="A90" s="111"/>
      <c r="B90" s="11" t="s">
        <v>2</v>
      </c>
      <c r="C90" s="113" t="s">
        <v>16</v>
      </c>
      <c r="D90" s="8">
        <f t="shared" si="46"/>
        <v>835</v>
      </c>
      <c r="E90" s="8">
        <f t="shared" si="46"/>
        <v>275</v>
      </c>
      <c r="F90" s="8">
        <f t="shared" si="46"/>
        <v>62</v>
      </c>
      <c r="G90" s="8">
        <f t="shared" si="46"/>
        <v>109</v>
      </c>
      <c r="H90" s="8">
        <f t="shared" si="46"/>
        <v>77</v>
      </c>
      <c r="I90" s="8">
        <f t="shared" si="46"/>
        <v>44</v>
      </c>
      <c r="J90" s="8">
        <f t="shared" si="46"/>
        <v>44</v>
      </c>
      <c r="K90" s="8">
        <f t="shared" si="46"/>
        <v>66</v>
      </c>
      <c r="L90" s="8">
        <f t="shared" si="46"/>
        <v>33</v>
      </c>
      <c r="M90" s="8">
        <f t="shared" si="46"/>
        <v>34</v>
      </c>
      <c r="N90" s="8">
        <f t="shared" si="46"/>
        <v>91</v>
      </c>
      <c r="O90" s="65">
        <f t="shared" si="48"/>
        <v>4.879032258064516</v>
      </c>
      <c r="P90" s="8">
        <f t="shared" si="48"/>
        <v>835</v>
      </c>
      <c r="Q90" s="8">
        <f t="shared" si="48"/>
        <v>275</v>
      </c>
      <c r="R90" s="8">
        <f t="shared" si="48"/>
        <v>179</v>
      </c>
      <c r="S90" s="8">
        <f t="shared" si="48"/>
        <v>194</v>
      </c>
      <c r="T90" s="8">
        <f t="shared" si="48"/>
        <v>71</v>
      </c>
      <c r="U90" s="8">
        <f t="shared" si="48"/>
        <v>23</v>
      </c>
      <c r="V90" s="8">
        <f t="shared" si="48"/>
        <v>93</v>
      </c>
      <c r="W90" s="65">
        <f t="shared" si="50"/>
        <v>19.987276367027697</v>
      </c>
    </row>
    <row r="91" spans="1:23" ht="15" customHeight="1" x14ac:dyDescent="0.15">
      <c r="A91" s="111"/>
      <c r="B91" s="11" t="s">
        <v>3</v>
      </c>
      <c r="C91" s="112"/>
      <c r="D91" s="28">
        <f>IF(SUM(E91:N91)&gt;100,"－",SUM(E91:N91))</f>
        <v>100</v>
      </c>
      <c r="E91" s="28">
        <f t="shared" ref="E91:N91" si="51">E300/$D90*100</f>
        <v>32.934131736526943</v>
      </c>
      <c r="F91" s="28">
        <f t="shared" si="51"/>
        <v>7.4251497005988032</v>
      </c>
      <c r="G91" s="28">
        <f t="shared" si="51"/>
        <v>13.053892215568863</v>
      </c>
      <c r="H91" s="28">
        <f t="shared" si="51"/>
        <v>9.2215568862275443</v>
      </c>
      <c r="I91" s="28">
        <f t="shared" si="51"/>
        <v>5.2694610778443112</v>
      </c>
      <c r="J91" s="28">
        <f t="shared" si="51"/>
        <v>5.2694610778443112</v>
      </c>
      <c r="K91" s="28">
        <f t="shared" si="51"/>
        <v>7.9041916167664681</v>
      </c>
      <c r="L91" s="28">
        <f t="shared" si="51"/>
        <v>3.952095808383234</v>
      </c>
      <c r="M91" s="28">
        <f t="shared" si="51"/>
        <v>4.0718562874251498</v>
      </c>
      <c r="N91" s="28">
        <f t="shared" si="51"/>
        <v>10.898203592814371</v>
      </c>
      <c r="O91" s="29" t="s">
        <v>72</v>
      </c>
      <c r="P91" s="28">
        <f>IF(SUM(Q91:V91)&gt;100,"－",SUM(Q91:V91))</f>
        <v>99.999999999999986</v>
      </c>
      <c r="Q91" s="28">
        <f t="shared" ref="Q91:V91" si="52">Q300/$P90*100</f>
        <v>32.934131736526943</v>
      </c>
      <c r="R91" s="28">
        <f t="shared" si="52"/>
        <v>21.437125748502993</v>
      </c>
      <c r="S91" s="28">
        <f t="shared" si="52"/>
        <v>23.233532934131738</v>
      </c>
      <c r="T91" s="28">
        <f t="shared" si="52"/>
        <v>8.5029940119760479</v>
      </c>
      <c r="U91" s="28">
        <f t="shared" si="52"/>
        <v>2.7544910179640718</v>
      </c>
      <c r="V91" s="28">
        <f t="shared" si="52"/>
        <v>11.137724550898204</v>
      </c>
      <c r="W91" s="29" t="s">
        <v>72</v>
      </c>
    </row>
    <row r="92" spans="1:23" ht="15" customHeight="1" x14ac:dyDescent="0.15">
      <c r="A92" s="111"/>
      <c r="B92" s="11" t="s">
        <v>4</v>
      </c>
      <c r="C92" s="110" t="s">
        <v>732</v>
      </c>
      <c r="D92" s="20">
        <f t="shared" ref="D92:N102" si="53">D302</f>
        <v>85</v>
      </c>
      <c r="E92" s="12">
        <f t="shared" ref="E92:N101" si="54">IF($D92=0,0,E302/$D92*100)</f>
        <v>41.17647058823529</v>
      </c>
      <c r="F92" s="12">
        <f t="shared" si="54"/>
        <v>11.76470588235294</v>
      </c>
      <c r="G92" s="12">
        <f t="shared" si="54"/>
        <v>25.882352941176475</v>
      </c>
      <c r="H92" s="12">
        <f t="shared" si="54"/>
        <v>7.0588235294117645</v>
      </c>
      <c r="I92" s="12">
        <f t="shared" si="54"/>
        <v>3.5294117647058822</v>
      </c>
      <c r="J92" s="12">
        <f t="shared" si="54"/>
        <v>1.1764705882352942</v>
      </c>
      <c r="K92" s="12">
        <f t="shared" si="54"/>
        <v>0</v>
      </c>
      <c r="L92" s="12">
        <f t="shared" si="54"/>
        <v>0</v>
      </c>
      <c r="M92" s="12">
        <f t="shared" si="54"/>
        <v>0</v>
      </c>
      <c r="N92" s="12">
        <f t="shared" si="54"/>
        <v>9.4117647058823533</v>
      </c>
      <c r="O92" s="66">
        <f t="shared" ref="O92:V102" si="55">O302</f>
        <v>1.5324675324675325</v>
      </c>
      <c r="P92" s="20">
        <f t="shared" si="55"/>
        <v>85</v>
      </c>
      <c r="Q92" s="12">
        <f t="shared" ref="Q92:V101" si="56">IF($P92=0,0,Q302/$P92*100)</f>
        <v>41.17647058823529</v>
      </c>
      <c r="R92" s="12">
        <f t="shared" si="56"/>
        <v>8.235294117647058</v>
      </c>
      <c r="S92" s="12">
        <f t="shared" si="56"/>
        <v>24.705882352941178</v>
      </c>
      <c r="T92" s="12">
        <f t="shared" si="56"/>
        <v>10.588235294117647</v>
      </c>
      <c r="U92" s="12">
        <f t="shared" si="56"/>
        <v>5.8823529411764701</v>
      </c>
      <c r="V92" s="12">
        <f t="shared" si="56"/>
        <v>9.4117647058823533</v>
      </c>
      <c r="W92" s="66">
        <f t="shared" ref="W92:W102" si="57">W302</f>
        <v>23.95382395382396</v>
      </c>
    </row>
    <row r="93" spans="1:23" ht="15" customHeight="1" x14ac:dyDescent="0.15">
      <c r="A93" s="111"/>
      <c r="B93" s="11"/>
      <c r="C93" s="110" t="s">
        <v>494</v>
      </c>
      <c r="D93" s="20">
        <f t="shared" si="53"/>
        <v>218</v>
      </c>
      <c r="E93" s="12">
        <f t="shared" si="54"/>
        <v>35.321100917431195</v>
      </c>
      <c r="F93" s="12">
        <f t="shared" si="54"/>
        <v>11.009174311926607</v>
      </c>
      <c r="G93" s="12">
        <f t="shared" si="54"/>
        <v>18.807339449541285</v>
      </c>
      <c r="H93" s="12">
        <f t="shared" si="54"/>
        <v>13.302752293577983</v>
      </c>
      <c r="I93" s="12">
        <f t="shared" si="54"/>
        <v>4.5871559633027523</v>
      </c>
      <c r="J93" s="12">
        <f t="shared" si="54"/>
        <v>2.2935779816513762</v>
      </c>
      <c r="K93" s="12">
        <f t="shared" si="54"/>
        <v>3.669724770642202</v>
      </c>
      <c r="L93" s="12">
        <f t="shared" si="54"/>
        <v>0.91743119266055051</v>
      </c>
      <c r="M93" s="12">
        <f t="shared" si="54"/>
        <v>0</v>
      </c>
      <c r="N93" s="12">
        <f t="shared" si="54"/>
        <v>10.091743119266056</v>
      </c>
      <c r="O93" s="66">
        <f t="shared" si="55"/>
        <v>2.5255102040816326</v>
      </c>
      <c r="P93" s="20">
        <f t="shared" si="55"/>
        <v>218</v>
      </c>
      <c r="Q93" s="12">
        <f t="shared" si="56"/>
        <v>35.321100917431195</v>
      </c>
      <c r="R93" s="12">
        <f t="shared" si="56"/>
        <v>22.477064220183486</v>
      </c>
      <c r="S93" s="12">
        <f t="shared" si="56"/>
        <v>21.100917431192663</v>
      </c>
      <c r="T93" s="12">
        <f t="shared" si="56"/>
        <v>8.2568807339449553</v>
      </c>
      <c r="U93" s="12">
        <f t="shared" si="56"/>
        <v>2.2935779816513762</v>
      </c>
      <c r="V93" s="12">
        <f t="shared" si="56"/>
        <v>10.550458715596331</v>
      </c>
      <c r="W93" s="66">
        <f t="shared" si="57"/>
        <v>18.399662689017301</v>
      </c>
    </row>
    <row r="94" spans="1:23" ht="15" customHeight="1" x14ac:dyDescent="0.15">
      <c r="A94" s="111"/>
      <c r="B94" s="11"/>
      <c r="C94" s="110" t="s">
        <v>495</v>
      </c>
      <c r="D94" s="20">
        <f t="shared" si="53"/>
        <v>192</v>
      </c>
      <c r="E94" s="12">
        <f t="shared" si="54"/>
        <v>28.645833333333332</v>
      </c>
      <c r="F94" s="12">
        <f t="shared" si="54"/>
        <v>5.7291666666666661</v>
      </c>
      <c r="G94" s="12">
        <f t="shared" si="54"/>
        <v>12.5</v>
      </c>
      <c r="H94" s="12">
        <f t="shared" si="54"/>
        <v>8.8541666666666679</v>
      </c>
      <c r="I94" s="12">
        <f t="shared" si="54"/>
        <v>8.3333333333333321</v>
      </c>
      <c r="J94" s="12">
        <f t="shared" si="54"/>
        <v>7.291666666666667</v>
      </c>
      <c r="K94" s="12">
        <f t="shared" si="54"/>
        <v>10.416666666666668</v>
      </c>
      <c r="L94" s="12">
        <f t="shared" si="54"/>
        <v>3.125</v>
      </c>
      <c r="M94" s="12">
        <f t="shared" si="54"/>
        <v>1.5625</v>
      </c>
      <c r="N94" s="12">
        <f t="shared" si="54"/>
        <v>13.541666666666666</v>
      </c>
      <c r="O94" s="66">
        <f t="shared" si="55"/>
        <v>4.5843373493975905</v>
      </c>
      <c r="P94" s="20">
        <f t="shared" si="55"/>
        <v>192</v>
      </c>
      <c r="Q94" s="12">
        <f t="shared" si="56"/>
        <v>28.645833333333332</v>
      </c>
      <c r="R94" s="12">
        <f t="shared" si="56"/>
        <v>20.833333333333336</v>
      </c>
      <c r="S94" s="12">
        <f t="shared" si="56"/>
        <v>23.958333333333336</v>
      </c>
      <c r="T94" s="12">
        <f t="shared" si="56"/>
        <v>11.458333333333332</v>
      </c>
      <c r="U94" s="12">
        <f t="shared" si="56"/>
        <v>1.5625</v>
      </c>
      <c r="V94" s="12">
        <f t="shared" si="56"/>
        <v>13.541666666666666</v>
      </c>
      <c r="W94" s="66">
        <f t="shared" si="57"/>
        <v>21.795581554279639</v>
      </c>
    </row>
    <row r="95" spans="1:23" ht="15" customHeight="1" x14ac:dyDescent="0.15">
      <c r="A95" s="111"/>
      <c r="B95" s="11"/>
      <c r="C95" s="110" t="s">
        <v>496</v>
      </c>
      <c r="D95" s="20">
        <f t="shared" si="53"/>
        <v>138</v>
      </c>
      <c r="E95" s="12">
        <f t="shared" si="54"/>
        <v>23.913043478260871</v>
      </c>
      <c r="F95" s="12">
        <f t="shared" si="54"/>
        <v>6.5217391304347823</v>
      </c>
      <c r="G95" s="12">
        <f t="shared" si="54"/>
        <v>7.2463768115942031</v>
      </c>
      <c r="H95" s="12">
        <f t="shared" si="54"/>
        <v>9.4202898550724647</v>
      </c>
      <c r="I95" s="12">
        <f t="shared" si="54"/>
        <v>4.3478260869565215</v>
      </c>
      <c r="J95" s="12">
        <f t="shared" si="54"/>
        <v>10.144927536231885</v>
      </c>
      <c r="K95" s="12">
        <f t="shared" si="54"/>
        <v>12.318840579710146</v>
      </c>
      <c r="L95" s="12">
        <f t="shared" si="54"/>
        <v>7.9710144927536222</v>
      </c>
      <c r="M95" s="12">
        <f t="shared" si="54"/>
        <v>7.9710144927536222</v>
      </c>
      <c r="N95" s="12">
        <f t="shared" si="54"/>
        <v>10.144927536231885</v>
      </c>
      <c r="O95" s="66">
        <f t="shared" si="55"/>
        <v>7.225806451612903</v>
      </c>
      <c r="P95" s="20">
        <f t="shared" si="55"/>
        <v>138</v>
      </c>
      <c r="Q95" s="12">
        <f t="shared" si="56"/>
        <v>23.913043478260871</v>
      </c>
      <c r="R95" s="12">
        <f t="shared" si="56"/>
        <v>23.913043478260871</v>
      </c>
      <c r="S95" s="12">
        <f t="shared" si="56"/>
        <v>30.434782608695656</v>
      </c>
      <c r="T95" s="12">
        <f t="shared" si="56"/>
        <v>7.2463768115942031</v>
      </c>
      <c r="U95" s="12">
        <f t="shared" si="56"/>
        <v>4.3478260869565215</v>
      </c>
      <c r="V95" s="12">
        <f t="shared" si="56"/>
        <v>10.144927536231885</v>
      </c>
      <c r="W95" s="66">
        <f t="shared" si="57"/>
        <v>23.719394562623609</v>
      </c>
    </row>
    <row r="96" spans="1:23" ht="15" customHeight="1" x14ac:dyDescent="0.15">
      <c r="A96" s="111"/>
      <c r="B96" s="11"/>
      <c r="C96" s="110" t="s">
        <v>497</v>
      </c>
      <c r="D96" s="20">
        <f t="shared" si="53"/>
        <v>80</v>
      </c>
      <c r="E96" s="12">
        <f t="shared" si="54"/>
        <v>22.5</v>
      </c>
      <c r="F96" s="12">
        <f t="shared" si="54"/>
        <v>3.75</v>
      </c>
      <c r="G96" s="12">
        <f t="shared" si="54"/>
        <v>3.75</v>
      </c>
      <c r="H96" s="12">
        <f t="shared" si="54"/>
        <v>6.25</v>
      </c>
      <c r="I96" s="12">
        <f t="shared" si="54"/>
        <v>7.5</v>
      </c>
      <c r="J96" s="12">
        <f t="shared" si="54"/>
        <v>5</v>
      </c>
      <c r="K96" s="12">
        <f t="shared" si="54"/>
        <v>18.75</v>
      </c>
      <c r="L96" s="12">
        <f t="shared" si="54"/>
        <v>10</v>
      </c>
      <c r="M96" s="12">
        <f t="shared" si="54"/>
        <v>10</v>
      </c>
      <c r="N96" s="12">
        <f t="shared" si="54"/>
        <v>12.5</v>
      </c>
      <c r="O96" s="66">
        <f t="shared" si="55"/>
        <v>8.9857142857142858</v>
      </c>
      <c r="P96" s="20">
        <f t="shared" si="55"/>
        <v>80</v>
      </c>
      <c r="Q96" s="12">
        <f t="shared" si="56"/>
        <v>22.5</v>
      </c>
      <c r="R96" s="12">
        <f t="shared" si="56"/>
        <v>22.5</v>
      </c>
      <c r="S96" s="12">
        <f t="shared" si="56"/>
        <v>32.5</v>
      </c>
      <c r="T96" s="12">
        <f t="shared" si="56"/>
        <v>8.75</v>
      </c>
      <c r="U96" s="12">
        <f t="shared" si="56"/>
        <v>1.25</v>
      </c>
      <c r="V96" s="12">
        <f t="shared" si="56"/>
        <v>12.5</v>
      </c>
      <c r="W96" s="66">
        <f t="shared" si="57"/>
        <v>22.839899679427329</v>
      </c>
    </row>
    <row r="97" spans="1:23" ht="15" customHeight="1" x14ac:dyDescent="0.15">
      <c r="A97" s="111"/>
      <c r="B97" s="11"/>
      <c r="C97" s="110" t="s">
        <v>498</v>
      </c>
      <c r="D97" s="20">
        <f t="shared" si="53"/>
        <v>47</v>
      </c>
      <c r="E97" s="12">
        <f t="shared" si="54"/>
        <v>27.659574468085108</v>
      </c>
      <c r="F97" s="12">
        <f t="shared" si="54"/>
        <v>8.5106382978723403</v>
      </c>
      <c r="G97" s="12">
        <f t="shared" si="54"/>
        <v>12.76595744680851</v>
      </c>
      <c r="H97" s="12">
        <f t="shared" si="54"/>
        <v>8.5106382978723403</v>
      </c>
      <c r="I97" s="12">
        <f t="shared" si="54"/>
        <v>2.1276595744680851</v>
      </c>
      <c r="J97" s="12">
        <f t="shared" si="54"/>
        <v>6.3829787234042552</v>
      </c>
      <c r="K97" s="12">
        <f t="shared" si="54"/>
        <v>8.5106382978723403</v>
      </c>
      <c r="L97" s="12">
        <f t="shared" si="54"/>
        <v>8.5106382978723403</v>
      </c>
      <c r="M97" s="12">
        <f t="shared" si="54"/>
        <v>10.638297872340425</v>
      </c>
      <c r="N97" s="12">
        <f t="shared" si="54"/>
        <v>6.3829787234042552</v>
      </c>
      <c r="O97" s="66">
        <f t="shared" si="55"/>
        <v>8.045454545454545</v>
      </c>
      <c r="P97" s="20">
        <f t="shared" si="55"/>
        <v>47</v>
      </c>
      <c r="Q97" s="12">
        <f t="shared" si="56"/>
        <v>27.659574468085108</v>
      </c>
      <c r="R97" s="12">
        <f t="shared" si="56"/>
        <v>38.297872340425535</v>
      </c>
      <c r="S97" s="12">
        <f t="shared" si="56"/>
        <v>17.021276595744681</v>
      </c>
      <c r="T97" s="12">
        <f t="shared" si="56"/>
        <v>6.3829787234042552</v>
      </c>
      <c r="U97" s="12">
        <f t="shared" si="56"/>
        <v>4.2553191489361701</v>
      </c>
      <c r="V97" s="12">
        <f t="shared" si="56"/>
        <v>6.3829787234042552</v>
      </c>
      <c r="W97" s="66">
        <f t="shared" si="57"/>
        <v>16.494541876985075</v>
      </c>
    </row>
    <row r="98" spans="1:23" ht="15" customHeight="1" x14ac:dyDescent="0.15">
      <c r="A98" s="111"/>
      <c r="B98" s="11"/>
      <c r="C98" s="110" t="s">
        <v>499</v>
      </c>
      <c r="D98" s="20">
        <f t="shared" si="53"/>
        <v>43</v>
      </c>
      <c r="E98" s="12">
        <f t="shared" si="54"/>
        <v>60.465116279069761</v>
      </c>
      <c r="F98" s="12">
        <f t="shared" si="54"/>
        <v>0</v>
      </c>
      <c r="G98" s="12">
        <f t="shared" si="54"/>
        <v>4.6511627906976747</v>
      </c>
      <c r="H98" s="12">
        <f t="shared" si="54"/>
        <v>6.9767441860465116</v>
      </c>
      <c r="I98" s="12">
        <f t="shared" si="54"/>
        <v>2.3255813953488373</v>
      </c>
      <c r="J98" s="12">
        <f t="shared" si="54"/>
        <v>6.9767441860465116</v>
      </c>
      <c r="K98" s="12">
        <f t="shared" si="54"/>
        <v>2.3255813953488373</v>
      </c>
      <c r="L98" s="12">
        <f t="shared" si="54"/>
        <v>2.3255813953488373</v>
      </c>
      <c r="M98" s="12">
        <f t="shared" si="54"/>
        <v>6.9767441860465116</v>
      </c>
      <c r="N98" s="12">
        <f t="shared" si="54"/>
        <v>6.9767441860465116</v>
      </c>
      <c r="O98" s="66">
        <f t="shared" si="55"/>
        <v>4.4000000000000004</v>
      </c>
      <c r="P98" s="20">
        <f t="shared" si="55"/>
        <v>43</v>
      </c>
      <c r="Q98" s="12">
        <f t="shared" si="56"/>
        <v>60.465116279069761</v>
      </c>
      <c r="R98" s="12">
        <f t="shared" si="56"/>
        <v>20.930232558139537</v>
      </c>
      <c r="S98" s="12">
        <f t="shared" si="56"/>
        <v>4.6511627906976747</v>
      </c>
      <c r="T98" s="12">
        <f t="shared" si="56"/>
        <v>4.6511627906976747</v>
      </c>
      <c r="U98" s="12">
        <f t="shared" si="56"/>
        <v>0</v>
      </c>
      <c r="V98" s="12">
        <f t="shared" si="56"/>
        <v>9.3023255813953494</v>
      </c>
      <c r="W98" s="66">
        <f t="shared" si="57"/>
        <v>7.2966605757140792</v>
      </c>
    </row>
    <row r="99" spans="1:23" ht="15" customHeight="1" x14ac:dyDescent="0.15">
      <c r="A99" s="111"/>
      <c r="B99" s="11"/>
      <c r="C99" s="110" t="s">
        <v>500</v>
      </c>
      <c r="D99" s="20">
        <f t="shared" si="53"/>
        <v>14</v>
      </c>
      <c r="E99" s="12">
        <f t="shared" si="54"/>
        <v>57.142857142857139</v>
      </c>
      <c r="F99" s="12">
        <f t="shared" si="54"/>
        <v>7.1428571428571423</v>
      </c>
      <c r="G99" s="12">
        <f t="shared" si="54"/>
        <v>7.1428571428571423</v>
      </c>
      <c r="H99" s="12">
        <f t="shared" si="54"/>
        <v>0</v>
      </c>
      <c r="I99" s="12">
        <f t="shared" si="54"/>
        <v>7.1428571428571423</v>
      </c>
      <c r="J99" s="12">
        <f t="shared" si="54"/>
        <v>0</v>
      </c>
      <c r="K99" s="12">
        <f t="shared" si="54"/>
        <v>0</v>
      </c>
      <c r="L99" s="12">
        <f t="shared" si="54"/>
        <v>7.1428571428571423</v>
      </c>
      <c r="M99" s="12">
        <f t="shared" si="54"/>
        <v>14.285714285714285</v>
      </c>
      <c r="N99" s="12">
        <f t="shared" si="54"/>
        <v>0</v>
      </c>
      <c r="O99" s="66">
        <f t="shared" si="55"/>
        <v>8.5714285714285712</v>
      </c>
      <c r="P99" s="20">
        <f t="shared" si="55"/>
        <v>14</v>
      </c>
      <c r="Q99" s="12">
        <f t="shared" si="56"/>
        <v>57.142857142857139</v>
      </c>
      <c r="R99" s="12">
        <f t="shared" si="56"/>
        <v>28.571428571428569</v>
      </c>
      <c r="S99" s="12">
        <f t="shared" si="56"/>
        <v>7.1428571428571423</v>
      </c>
      <c r="T99" s="12">
        <f t="shared" si="56"/>
        <v>0</v>
      </c>
      <c r="U99" s="12">
        <f t="shared" si="56"/>
        <v>7.1428571428571423</v>
      </c>
      <c r="V99" s="12">
        <f t="shared" si="56"/>
        <v>0</v>
      </c>
      <c r="W99" s="66">
        <f t="shared" si="57"/>
        <v>10.774856642249643</v>
      </c>
    </row>
    <row r="100" spans="1:23" ht="15" customHeight="1" x14ac:dyDescent="0.15">
      <c r="A100" s="111"/>
      <c r="B100" s="11"/>
      <c r="C100" s="110" t="s">
        <v>501</v>
      </c>
      <c r="D100" s="20">
        <f t="shared" si="53"/>
        <v>14</v>
      </c>
      <c r="E100" s="12">
        <f t="shared" si="54"/>
        <v>64.285714285714292</v>
      </c>
      <c r="F100" s="12">
        <f t="shared" si="54"/>
        <v>0</v>
      </c>
      <c r="G100" s="12">
        <f t="shared" si="54"/>
        <v>0</v>
      </c>
      <c r="H100" s="12">
        <f t="shared" si="54"/>
        <v>0</v>
      </c>
      <c r="I100" s="12">
        <f t="shared" si="54"/>
        <v>0</v>
      </c>
      <c r="J100" s="12">
        <f t="shared" si="54"/>
        <v>0</v>
      </c>
      <c r="K100" s="12">
        <f t="shared" si="54"/>
        <v>7.1428571428571423</v>
      </c>
      <c r="L100" s="12">
        <f t="shared" si="54"/>
        <v>0</v>
      </c>
      <c r="M100" s="12">
        <f t="shared" si="54"/>
        <v>14.285714285714285</v>
      </c>
      <c r="N100" s="12">
        <f t="shared" si="54"/>
        <v>14.285714285714285</v>
      </c>
      <c r="O100" s="66">
        <f t="shared" si="55"/>
        <v>6.75</v>
      </c>
      <c r="P100" s="20">
        <f t="shared" si="55"/>
        <v>14</v>
      </c>
      <c r="Q100" s="12">
        <f t="shared" si="56"/>
        <v>64.285714285714292</v>
      </c>
      <c r="R100" s="12">
        <f t="shared" si="56"/>
        <v>7.1428571428571423</v>
      </c>
      <c r="S100" s="12">
        <f t="shared" si="56"/>
        <v>14.285714285714285</v>
      </c>
      <c r="T100" s="12">
        <f t="shared" si="56"/>
        <v>0</v>
      </c>
      <c r="U100" s="12">
        <f t="shared" si="56"/>
        <v>0</v>
      </c>
      <c r="V100" s="12">
        <f t="shared" si="56"/>
        <v>14.285714285714285</v>
      </c>
      <c r="W100" s="66">
        <f t="shared" si="57"/>
        <v>6.5781963470319633</v>
      </c>
    </row>
    <row r="101" spans="1:23" ht="15" customHeight="1" x14ac:dyDescent="0.15">
      <c r="A101" s="111"/>
      <c r="B101" s="11"/>
      <c r="C101" s="108" t="s">
        <v>65</v>
      </c>
      <c r="D101" s="20">
        <f t="shared" si="53"/>
        <v>4</v>
      </c>
      <c r="E101" s="12">
        <f t="shared" si="54"/>
        <v>25</v>
      </c>
      <c r="F101" s="12">
        <f t="shared" si="54"/>
        <v>0</v>
      </c>
      <c r="G101" s="12">
        <f t="shared" si="54"/>
        <v>0</v>
      </c>
      <c r="H101" s="12">
        <f t="shared" si="54"/>
        <v>0</v>
      </c>
      <c r="I101" s="12">
        <f t="shared" si="54"/>
        <v>0</v>
      </c>
      <c r="J101" s="12">
        <f t="shared" si="54"/>
        <v>0</v>
      </c>
      <c r="K101" s="12">
        <f t="shared" si="54"/>
        <v>0</v>
      </c>
      <c r="L101" s="12">
        <f t="shared" si="54"/>
        <v>0</v>
      </c>
      <c r="M101" s="12">
        <f t="shared" si="54"/>
        <v>0</v>
      </c>
      <c r="N101" s="12">
        <f t="shared" si="54"/>
        <v>75</v>
      </c>
      <c r="O101" s="66">
        <f t="shared" si="55"/>
        <v>0</v>
      </c>
      <c r="P101" s="20">
        <f t="shared" si="55"/>
        <v>4</v>
      </c>
      <c r="Q101" s="12">
        <f t="shared" si="56"/>
        <v>25</v>
      </c>
      <c r="R101" s="12">
        <f t="shared" si="56"/>
        <v>0</v>
      </c>
      <c r="S101" s="12">
        <f t="shared" si="56"/>
        <v>0</v>
      </c>
      <c r="T101" s="12">
        <f t="shared" si="56"/>
        <v>0</v>
      </c>
      <c r="U101" s="12">
        <f t="shared" si="56"/>
        <v>0</v>
      </c>
      <c r="V101" s="12">
        <f t="shared" si="56"/>
        <v>75</v>
      </c>
      <c r="W101" s="66">
        <f t="shared" si="57"/>
        <v>0</v>
      </c>
    </row>
    <row r="102" spans="1:23" ht="15" customHeight="1" x14ac:dyDescent="0.15">
      <c r="A102" s="111"/>
      <c r="B102" s="204" t="s">
        <v>5</v>
      </c>
      <c r="C102" s="113" t="s">
        <v>16</v>
      </c>
      <c r="D102" s="8">
        <f t="shared" si="53"/>
        <v>955</v>
      </c>
      <c r="E102" s="8">
        <f t="shared" si="53"/>
        <v>543</v>
      </c>
      <c r="F102" s="8">
        <f t="shared" si="53"/>
        <v>45</v>
      </c>
      <c r="G102" s="8">
        <f t="shared" si="53"/>
        <v>68</v>
      </c>
      <c r="H102" s="8">
        <f t="shared" si="53"/>
        <v>53</v>
      </c>
      <c r="I102" s="8">
        <f t="shared" si="53"/>
        <v>33</v>
      </c>
      <c r="J102" s="8">
        <f t="shared" si="53"/>
        <v>34</v>
      </c>
      <c r="K102" s="8">
        <f t="shared" si="53"/>
        <v>45</v>
      </c>
      <c r="L102" s="8">
        <f t="shared" si="53"/>
        <v>20</v>
      </c>
      <c r="M102" s="8">
        <f t="shared" si="53"/>
        <v>25</v>
      </c>
      <c r="N102" s="8">
        <f t="shared" si="53"/>
        <v>89</v>
      </c>
      <c r="O102" s="65">
        <f t="shared" si="55"/>
        <v>3.004618937644342</v>
      </c>
      <c r="P102" s="8">
        <f t="shared" si="55"/>
        <v>955</v>
      </c>
      <c r="Q102" s="8">
        <f t="shared" si="55"/>
        <v>542</v>
      </c>
      <c r="R102" s="8">
        <f t="shared" si="55"/>
        <v>139</v>
      </c>
      <c r="S102" s="8">
        <f t="shared" si="55"/>
        <v>127</v>
      </c>
      <c r="T102" s="8">
        <f t="shared" si="55"/>
        <v>44</v>
      </c>
      <c r="U102" s="8">
        <f t="shared" si="55"/>
        <v>13</v>
      </c>
      <c r="V102" s="8">
        <f t="shared" si="55"/>
        <v>90</v>
      </c>
      <c r="W102" s="65">
        <f t="shared" si="57"/>
        <v>10.779352042685373</v>
      </c>
    </row>
    <row r="103" spans="1:23" ht="15" customHeight="1" x14ac:dyDescent="0.15">
      <c r="A103" s="111"/>
      <c r="B103" s="205"/>
      <c r="C103" s="112"/>
      <c r="D103" s="28">
        <f>IF(SUM(E103:N103)&gt;100,"－",SUM(E103:N103))</f>
        <v>100</v>
      </c>
      <c r="E103" s="28">
        <f t="shared" ref="E103:N103" si="58">E312/$D102*100</f>
        <v>56.858638743455494</v>
      </c>
      <c r="F103" s="28">
        <f t="shared" si="58"/>
        <v>4.7120418848167542</v>
      </c>
      <c r="G103" s="28">
        <f t="shared" si="58"/>
        <v>7.1204188481675397</v>
      </c>
      <c r="H103" s="28">
        <f t="shared" si="58"/>
        <v>5.5497382198952883</v>
      </c>
      <c r="I103" s="28">
        <f t="shared" si="58"/>
        <v>3.4554973821989527</v>
      </c>
      <c r="J103" s="28">
        <f t="shared" si="58"/>
        <v>3.5602094240837698</v>
      </c>
      <c r="K103" s="28">
        <f t="shared" si="58"/>
        <v>4.7120418848167542</v>
      </c>
      <c r="L103" s="28">
        <f t="shared" si="58"/>
        <v>2.0942408376963351</v>
      </c>
      <c r="M103" s="28">
        <f t="shared" si="58"/>
        <v>2.6178010471204187</v>
      </c>
      <c r="N103" s="28">
        <f t="shared" si="58"/>
        <v>9.3193717277486918</v>
      </c>
      <c r="O103" s="29" t="s">
        <v>72</v>
      </c>
      <c r="P103" s="28">
        <f>IF(SUM(Q103:V103)&gt;100,"－",SUM(Q103:V103))</f>
        <v>99.999999999999986</v>
      </c>
      <c r="Q103" s="28">
        <f t="shared" ref="Q103:V103" si="59">Q312/$P102*100</f>
        <v>56.753926701570677</v>
      </c>
      <c r="R103" s="28">
        <f t="shared" si="59"/>
        <v>14.554973821989527</v>
      </c>
      <c r="S103" s="28">
        <f t="shared" si="59"/>
        <v>13.298429319371726</v>
      </c>
      <c r="T103" s="28">
        <f t="shared" si="59"/>
        <v>4.6073298429319367</v>
      </c>
      <c r="U103" s="28">
        <f t="shared" si="59"/>
        <v>1.3612565445026177</v>
      </c>
      <c r="V103" s="28">
        <f t="shared" si="59"/>
        <v>9.4240837696335085</v>
      </c>
      <c r="W103" s="29" t="s">
        <v>72</v>
      </c>
    </row>
    <row r="104" spans="1:23" ht="15" customHeight="1" x14ac:dyDescent="0.15">
      <c r="A104" s="111"/>
      <c r="B104" s="205"/>
      <c r="C104" s="110" t="s">
        <v>732</v>
      </c>
      <c r="D104" s="20">
        <f t="shared" ref="D104:N114" si="60">D314</f>
        <v>26</v>
      </c>
      <c r="E104" s="12">
        <f t="shared" ref="E104:N113" si="61">IF($D104=0,0,E314/$D104*100)</f>
        <v>46.153846153846153</v>
      </c>
      <c r="F104" s="12">
        <f t="shared" si="61"/>
        <v>7.6923076923076925</v>
      </c>
      <c r="G104" s="12">
        <f t="shared" si="61"/>
        <v>11.538461538461538</v>
      </c>
      <c r="H104" s="12">
        <f t="shared" si="61"/>
        <v>7.6923076923076925</v>
      </c>
      <c r="I104" s="12">
        <f t="shared" si="61"/>
        <v>0</v>
      </c>
      <c r="J104" s="12">
        <f t="shared" si="61"/>
        <v>0</v>
      </c>
      <c r="K104" s="12">
        <f t="shared" si="61"/>
        <v>0</v>
      </c>
      <c r="L104" s="12">
        <f t="shared" si="61"/>
        <v>0</v>
      </c>
      <c r="M104" s="12">
        <f t="shared" si="61"/>
        <v>0</v>
      </c>
      <c r="N104" s="12">
        <f t="shared" si="61"/>
        <v>26.923076923076923</v>
      </c>
      <c r="O104" s="66">
        <f t="shared" ref="O104:V114" si="62">O314</f>
        <v>0.89473684210526316</v>
      </c>
      <c r="P104" s="20">
        <f t="shared" si="62"/>
        <v>26</v>
      </c>
      <c r="Q104" s="12">
        <f t="shared" ref="Q104:V113" si="63">IF($P104=0,0,Q314/$P104*100)</f>
        <v>46.153846153846153</v>
      </c>
      <c r="R104" s="12">
        <f t="shared" si="63"/>
        <v>3.8461538461538463</v>
      </c>
      <c r="S104" s="12">
        <f t="shared" si="63"/>
        <v>11.538461538461538</v>
      </c>
      <c r="T104" s="12">
        <f t="shared" si="63"/>
        <v>11.538461538461538</v>
      </c>
      <c r="U104" s="12">
        <f t="shared" si="63"/>
        <v>0</v>
      </c>
      <c r="V104" s="12">
        <f t="shared" si="63"/>
        <v>26.923076923076923</v>
      </c>
      <c r="W104" s="66">
        <f t="shared" ref="W104:W114" si="64">W314</f>
        <v>14.576023391812866</v>
      </c>
    </row>
    <row r="105" spans="1:23" ht="15" customHeight="1" x14ac:dyDescent="0.15">
      <c r="A105" s="111"/>
      <c r="B105" s="205"/>
      <c r="C105" s="110" t="s">
        <v>494</v>
      </c>
      <c r="D105" s="20">
        <f t="shared" si="60"/>
        <v>140</v>
      </c>
      <c r="E105" s="12">
        <f t="shared" si="61"/>
        <v>47.857142857142861</v>
      </c>
      <c r="F105" s="12">
        <f t="shared" si="61"/>
        <v>12.142857142857142</v>
      </c>
      <c r="G105" s="12">
        <f t="shared" si="61"/>
        <v>12.142857142857142</v>
      </c>
      <c r="H105" s="12">
        <f t="shared" si="61"/>
        <v>7.8571428571428568</v>
      </c>
      <c r="I105" s="12">
        <f t="shared" si="61"/>
        <v>4.2857142857142856</v>
      </c>
      <c r="J105" s="12">
        <f t="shared" si="61"/>
        <v>1.4285714285714286</v>
      </c>
      <c r="K105" s="12">
        <f t="shared" si="61"/>
        <v>0</v>
      </c>
      <c r="L105" s="12">
        <f t="shared" si="61"/>
        <v>0</v>
      </c>
      <c r="M105" s="12">
        <f t="shared" si="61"/>
        <v>0</v>
      </c>
      <c r="N105" s="12">
        <f t="shared" si="61"/>
        <v>14.285714285714285</v>
      </c>
      <c r="O105" s="66">
        <f t="shared" si="62"/>
        <v>1.4083333333333334</v>
      </c>
      <c r="P105" s="20">
        <f t="shared" si="62"/>
        <v>140</v>
      </c>
      <c r="Q105" s="12">
        <f t="shared" si="63"/>
        <v>47.857142857142861</v>
      </c>
      <c r="R105" s="12">
        <f t="shared" si="63"/>
        <v>16.428571428571427</v>
      </c>
      <c r="S105" s="12">
        <f t="shared" si="63"/>
        <v>18.571428571428573</v>
      </c>
      <c r="T105" s="12">
        <f t="shared" si="63"/>
        <v>2.1428571428571428</v>
      </c>
      <c r="U105" s="12">
        <f t="shared" si="63"/>
        <v>0.7142857142857143</v>
      </c>
      <c r="V105" s="12">
        <f t="shared" si="63"/>
        <v>14.285714285714285</v>
      </c>
      <c r="W105" s="66">
        <f t="shared" si="64"/>
        <v>11.251524912709124</v>
      </c>
    </row>
    <row r="106" spans="1:23" ht="15" customHeight="1" x14ac:dyDescent="0.15">
      <c r="A106" s="111"/>
      <c r="B106" s="205"/>
      <c r="C106" s="110" t="s">
        <v>495</v>
      </c>
      <c r="D106" s="20">
        <f t="shared" si="60"/>
        <v>228</v>
      </c>
      <c r="E106" s="12">
        <f t="shared" si="61"/>
        <v>49.561403508771932</v>
      </c>
      <c r="F106" s="12">
        <f t="shared" si="61"/>
        <v>4.8245614035087714</v>
      </c>
      <c r="G106" s="12">
        <f t="shared" si="61"/>
        <v>8.7719298245614024</v>
      </c>
      <c r="H106" s="12">
        <f t="shared" si="61"/>
        <v>6.140350877192982</v>
      </c>
      <c r="I106" s="12">
        <f t="shared" si="61"/>
        <v>4.8245614035087714</v>
      </c>
      <c r="J106" s="12">
        <f t="shared" si="61"/>
        <v>6.140350877192982</v>
      </c>
      <c r="K106" s="12">
        <f t="shared" si="61"/>
        <v>6.140350877192982</v>
      </c>
      <c r="L106" s="12">
        <f t="shared" si="61"/>
        <v>2.1929824561403506</v>
      </c>
      <c r="M106" s="12">
        <f t="shared" si="61"/>
        <v>1.7543859649122806</v>
      </c>
      <c r="N106" s="12">
        <f t="shared" si="61"/>
        <v>9.6491228070175428</v>
      </c>
      <c r="O106" s="66">
        <f t="shared" si="62"/>
        <v>3.1067961165048543</v>
      </c>
      <c r="P106" s="20">
        <f t="shared" si="62"/>
        <v>228</v>
      </c>
      <c r="Q106" s="12">
        <f t="shared" si="63"/>
        <v>49.561403508771932</v>
      </c>
      <c r="R106" s="12">
        <f t="shared" si="63"/>
        <v>14.912280701754385</v>
      </c>
      <c r="S106" s="12">
        <f t="shared" si="63"/>
        <v>16.666666666666664</v>
      </c>
      <c r="T106" s="12">
        <f t="shared" si="63"/>
        <v>6.5789473684210522</v>
      </c>
      <c r="U106" s="12">
        <f t="shared" si="63"/>
        <v>2.6315789473684208</v>
      </c>
      <c r="V106" s="12">
        <f t="shared" si="63"/>
        <v>9.6491228070175428</v>
      </c>
      <c r="W106" s="66">
        <f t="shared" si="64"/>
        <v>14.47934203918089</v>
      </c>
    </row>
    <row r="107" spans="1:23" ht="15" customHeight="1" x14ac:dyDescent="0.15">
      <c r="A107" s="111"/>
      <c r="B107" s="200"/>
      <c r="C107" s="110" t="s">
        <v>496</v>
      </c>
      <c r="D107" s="20">
        <f t="shared" si="60"/>
        <v>189</v>
      </c>
      <c r="E107" s="12">
        <f t="shared" si="61"/>
        <v>48.148148148148145</v>
      </c>
      <c r="F107" s="12">
        <f t="shared" si="61"/>
        <v>3.1746031746031744</v>
      </c>
      <c r="G107" s="12">
        <f t="shared" si="61"/>
        <v>6.8783068783068781</v>
      </c>
      <c r="H107" s="12">
        <f t="shared" si="61"/>
        <v>6.3492063492063489</v>
      </c>
      <c r="I107" s="12">
        <f t="shared" si="61"/>
        <v>4.7619047619047619</v>
      </c>
      <c r="J107" s="12">
        <f t="shared" si="61"/>
        <v>5.2910052910052912</v>
      </c>
      <c r="K107" s="12">
        <f t="shared" si="61"/>
        <v>9.5238095238095237</v>
      </c>
      <c r="L107" s="12">
        <f t="shared" si="61"/>
        <v>4.7619047619047619</v>
      </c>
      <c r="M107" s="12">
        <f t="shared" si="61"/>
        <v>2.1164021164021163</v>
      </c>
      <c r="N107" s="12">
        <f t="shared" si="61"/>
        <v>8.9947089947089935</v>
      </c>
      <c r="O107" s="66">
        <f t="shared" si="62"/>
        <v>4.0930232558139537</v>
      </c>
      <c r="P107" s="20">
        <f t="shared" si="62"/>
        <v>189</v>
      </c>
      <c r="Q107" s="12">
        <f t="shared" si="63"/>
        <v>47.619047619047613</v>
      </c>
      <c r="R107" s="12">
        <f t="shared" si="63"/>
        <v>15.873015873015872</v>
      </c>
      <c r="S107" s="12">
        <f t="shared" si="63"/>
        <v>19.576719576719576</v>
      </c>
      <c r="T107" s="12">
        <f t="shared" si="63"/>
        <v>6.3492063492063489</v>
      </c>
      <c r="U107" s="12">
        <f t="shared" si="63"/>
        <v>1.0582010582010581</v>
      </c>
      <c r="V107" s="12">
        <f t="shared" si="63"/>
        <v>9.5238095238095237</v>
      </c>
      <c r="W107" s="66">
        <f t="shared" si="64"/>
        <v>14.673414370370912</v>
      </c>
    </row>
    <row r="108" spans="1:23" ht="15" customHeight="1" x14ac:dyDescent="0.15">
      <c r="A108" s="111"/>
      <c r="B108" s="200"/>
      <c r="C108" s="110" t="s">
        <v>497</v>
      </c>
      <c r="D108" s="20">
        <f t="shared" si="60"/>
        <v>104</v>
      </c>
      <c r="E108" s="12">
        <f t="shared" si="61"/>
        <v>59.615384615384613</v>
      </c>
      <c r="F108" s="12">
        <f t="shared" si="61"/>
        <v>3.8461538461538463</v>
      </c>
      <c r="G108" s="12">
        <f t="shared" si="61"/>
        <v>5.7692307692307692</v>
      </c>
      <c r="H108" s="12">
        <f t="shared" si="61"/>
        <v>7.6923076923076925</v>
      </c>
      <c r="I108" s="12">
        <f t="shared" si="61"/>
        <v>3.8461538461538463</v>
      </c>
      <c r="J108" s="12">
        <f t="shared" si="61"/>
        <v>1.9230769230769231</v>
      </c>
      <c r="K108" s="12">
        <f t="shared" si="61"/>
        <v>3.8461538461538463</v>
      </c>
      <c r="L108" s="12">
        <f t="shared" si="61"/>
        <v>3.8461538461538463</v>
      </c>
      <c r="M108" s="12">
        <f t="shared" si="61"/>
        <v>4.8076923076923084</v>
      </c>
      <c r="N108" s="12">
        <f t="shared" si="61"/>
        <v>4.8076923076923084</v>
      </c>
      <c r="O108" s="66">
        <f t="shared" si="62"/>
        <v>3.404040404040404</v>
      </c>
      <c r="P108" s="20">
        <f t="shared" si="62"/>
        <v>104</v>
      </c>
      <c r="Q108" s="12">
        <f t="shared" si="63"/>
        <v>59.615384615384613</v>
      </c>
      <c r="R108" s="12">
        <f t="shared" si="63"/>
        <v>22.115384615384613</v>
      </c>
      <c r="S108" s="12">
        <f t="shared" si="63"/>
        <v>7.6923076923076925</v>
      </c>
      <c r="T108" s="12">
        <f t="shared" si="63"/>
        <v>5.7692307692307692</v>
      </c>
      <c r="U108" s="12">
        <f t="shared" si="63"/>
        <v>0</v>
      </c>
      <c r="V108" s="12">
        <f t="shared" si="63"/>
        <v>4.8076923076923084</v>
      </c>
      <c r="W108" s="66">
        <f t="shared" si="64"/>
        <v>8.8511596834269195</v>
      </c>
    </row>
    <row r="109" spans="1:23" ht="15" customHeight="1" x14ac:dyDescent="0.15">
      <c r="A109" s="111"/>
      <c r="B109" s="200"/>
      <c r="C109" s="110" t="s">
        <v>498</v>
      </c>
      <c r="D109" s="20">
        <f t="shared" si="60"/>
        <v>93</v>
      </c>
      <c r="E109" s="12">
        <f t="shared" si="61"/>
        <v>75.268817204301072</v>
      </c>
      <c r="F109" s="12">
        <f t="shared" si="61"/>
        <v>3.225806451612903</v>
      </c>
      <c r="G109" s="12">
        <f t="shared" si="61"/>
        <v>2.1505376344086025</v>
      </c>
      <c r="H109" s="12">
        <f t="shared" si="61"/>
        <v>0</v>
      </c>
      <c r="I109" s="12">
        <f t="shared" si="61"/>
        <v>2.1505376344086025</v>
      </c>
      <c r="J109" s="12">
        <f t="shared" si="61"/>
        <v>4.3010752688172049</v>
      </c>
      <c r="K109" s="12">
        <f t="shared" si="61"/>
        <v>3.225806451612903</v>
      </c>
      <c r="L109" s="12">
        <f t="shared" si="61"/>
        <v>0</v>
      </c>
      <c r="M109" s="12">
        <f t="shared" si="61"/>
        <v>4.3010752688172049</v>
      </c>
      <c r="N109" s="12">
        <f t="shared" si="61"/>
        <v>5.376344086021505</v>
      </c>
      <c r="O109" s="66">
        <f t="shared" si="62"/>
        <v>2.6022727272727271</v>
      </c>
      <c r="P109" s="20">
        <f t="shared" si="62"/>
        <v>93</v>
      </c>
      <c r="Q109" s="12">
        <f t="shared" si="63"/>
        <v>75.268817204301072</v>
      </c>
      <c r="R109" s="12">
        <f t="shared" si="63"/>
        <v>8.6021505376344098</v>
      </c>
      <c r="S109" s="12">
        <f t="shared" si="63"/>
        <v>7.5268817204301079</v>
      </c>
      <c r="T109" s="12">
        <f t="shared" si="63"/>
        <v>2.1505376344086025</v>
      </c>
      <c r="U109" s="12">
        <f t="shared" si="63"/>
        <v>1.0752688172043012</v>
      </c>
      <c r="V109" s="12">
        <f t="shared" si="63"/>
        <v>5.376344086021505</v>
      </c>
      <c r="W109" s="66">
        <f t="shared" si="64"/>
        <v>5.7200252310227206</v>
      </c>
    </row>
    <row r="110" spans="1:23" ht="15" customHeight="1" x14ac:dyDescent="0.15">
      <c r="A110" s="111"/>
      <c r="B110" s="200"/>
      <c r="C110" s="110" t="s">
        <v>499</v>
      </c>
      <c r="D110" s="20">
        <f t="shared" si="60"/>
        <v>95</v>
      </c>
      <c r="E110" s="12">
        <f t="shared" si="61"/>
        <v>77.89473684210526</v>
      </c>
      <c r="F110" s="12">
        <f t="shared" si="61"/>
        <v>2.1052631578947367</v>
      </c>
      <c r="G110" s="12">
        <f t="shared" si="61"/>
        <v>3.1578947368421053</v>
      </c>
      <c r="H110" s="12">
        <f t="shared" si="61"/>
        <v>1.0526315789473684</v>
      </c>
      <c r="I110" s="12">
        <f t="shared" si="61"/>
        <v>1.0526315789473684</v>
      </c>
      <c r="J110" s="12">
        <f t="shared" si="61"/>
        <v>1.0526315789473684</v>
      </c>
      <c r="K110" s="12">
        <f t="shared" si="61"/>
        <v>4.2105263157894735</v>
      </c>
      <c r="L110" s="12">
        <f t="shared" si="61"/>
        <v>1.0526315789473684</v>
      </c>
      <c r="M110" s="12">
        <f t="shared" si="61"/>
        <v>2.1052631578947367</v>
      </c>
      <c r="N110" s="12">
        <f t="shared" si="61"/>
        <v>6.3157894736842106</v>
      </c>
      <c r="O110" s="66">
        <f t="shared" si="62"/>
        <v>1.9887640449438202</v>
      </c>
      <c r="P110" s="20">
        <f t="shared" si="62"/>
        <v>95</v>
      </c>
      <c r="Q110" s="12">
        <f t="shared" si="63"/>
        <v>77.89473684210526</v>
      </c>
      <c r="R110" s="12">
        <f t="shared" si="63"/>
        <v>11.578947368421053</v>
      </c>
      <c r="S110" s="12">
        <f t="shared" si="63"/>
        <v>2.1052631578947367</v>
      </c>
      <c r="T110" s="12">
        <f t="shared" si="63"/>
        <v>2.1052631578947367</v>
      </c>
      <c r="U110" s="12">
        <f t="shared" si="63"/>
        <v>0</v>
      </c>
      <c r="V110" s="12">
        <f t="shared" si="63"/>
        <v>6.3157894736842106</v>
      </c>
      <c r="W110" s="66">
        <f t="shared" si="64"/>
        <v>3.26922684986399</v>
      </c>
    </row>
    <row r="111" spans="1:23" ht="15" customHeight="1" x14ac:dyDescent="0.15">
      <c r="A111" s="111"/>
      <c r="B111" s="200"/>
      <c r="C111" s="110" t="s">
        <v>500</v>
      </c>
      <c r="D111" s="20">
        <f t="shared" si="60"/>
        <v>34</v>
      </c>
      <c r="E111" s="12">
        <f t="shared" si="61"/>
        <v>70.588235294117652</v>
      </c>
      <c r="F111" s="12">
        <f t="shared" si="61"/>
        <v>0</v>
      </c>
      <c r="G111" s="12">
        <f t="shared" si="61"/>
        <v>5.8823529411764701</v>
      </c>
      <c r="H111" s="12">
        <f t="shared" si="61"/>
        <v>5.8823529411764701</v>
      </c>
      <c r="I111" s="12">
        <f t="shared" si="61"/>
        <v>0</v>
      </c>
      <c r="J111" s="12">
        <f t="shared" si="61"/>
        <v>0</v>
      </c>
      <c r="K111" s="12">
        <f t="shared" si="61"/>
        <v>2.9411764705882351</v>
      </c>
      <c r="L111" s="12">
        <f t="shared" si="61"/>
        <v>2.9411764705882351</v>
      </c>
      <c r="M111" s="12">
        <f t="shared" si="61"/>
        <v>5.8823529411764701</v>
      </c>
      <c r="N111" s="12">
        <f t="shared" si="61"/>
        <v>5.8823529411764701</v>
      </c>
      <c r="O111" s="66">
        <f t="shared" si="62"/>
        <v>3.78125</v>
      </c>
      <c r="P111" s="20">
        <f t="shared" si="62"/>
        <v>34</v>
      </c>
      <c r="Q111" s="12">
        <f t="shared" si="63"/>
        <v>70.588235294117652</v>
      </c>
      <c r="R111" s="12">
        <f t="shared" si="63"/>
        <v>11.76470588235294</v>
      </c>
      <c r="S111" s="12">
        <f t="shared" si="63"/>
        <v>8.8235294117647065</v>
      </c>
      <c r="T111" s="12">
        <f t="shared" si="63"/>
        <v>0</v>
      </c>
      <c r="U111" s="12">
        <f t="shared" si="63"/>
        <v>2.9411764705882351</v>
      </c>
      <c r="V111" s="12">
        <f t="shared" si="63"/>
        <v>5.8823529411764701</v>
      </c>
      <c r="W111" s="66">
        <f t="shared" si="64"/>
        <v>6.2251852986734617</v>
      </c>
    </row>
    <row r="112" spans="1:23" ht="15" customHeight="1" x14ac:dyDescent="0.15">
      <c r="A112" s="111"/>
      <c r="B112" s="200"/>
      <c r="C112" s="110" t="s">
        <v>501</v>
      </c>
      <c r="D112" s="20">
        <f t="shared" si="60"/>
        <v>26</v>
      </c>
      <c r="E112" s="12">
        <f t="shared" si="61"/>
        <v>69.230769230769226</v>
      </c>
      <c r="F112" s="12">
        <f t="shared" si="61"/>
        <v>0</v>
      </c>
      <c r="G112" s="12">
        <f t="shared" si="61"/>
        <v>7.6923076923076925</v>
      </c>
      <c r="H112" s="12">
        <f t="shared" si="61"/>
        <v>7.6923076923076925</v>
      </c>
      <c r="I112" s="12">
        <f t="shared" si="61"/>
        <v>0</v>
      </c>
      <c r="J112" s="12">
        <f t="shared" si="61"/>
        <v>0</v>
      </c>
      <c r="K112" s="12">
        <f t="shared" si="61"/>
        <v>3.8461538461538463</v>
      </c>
      <c r="L112" s="12">
        <f t="shared" si="61"/>
        <v>0</v>
      </c>
      <c r="M112" s="12">
        <f t="shared" si="61"/>
        <v>7.6923076923076925</v>
      </c>
      <c r="N112" s="12">
        <f t="shared" si="61"/>
        <v>3.8461538461538463</v>
      </c>
      <c r="O112" s="66">
        <f t="shared" si="62"/>
        <v>4.4000000000000004</v>
      </c>
      <c r="P112" s="20">
        <f t="shared" si="62"/>
        <v>26</v>
      </c>
      <c r="Q112" s="12">
        <f t="shared" si="63"/>
        <v>69.230769230769226</v>
      </c>
      <c r="R112" s="12">
        <f t="shared" si="63"/>
        <v>19.230769230769234</v>
      </c>
      <c r="S112" s="12">
        <f t="shared" si="63"/>
        <v>3.8461538461538463</v>
      </c>
      <c r="T112" s="12">
        <f t="shared" si="63"/>
        <v>3.8461538461538463</v>
      </c>
      <c r="U112" s="12">
        <f t="shared" si="63"/>
        <v>0</v>
      </c>
      <c r="V112" s="12">
        <f t="shared" si="63"/>
        <v>3.8461538461538463</v>
      </c>
      <c r="W112" s="66">
        <f t="shared" si="64"/>
        <v>4.3910159870732857</v>
      </c>
    </row>
    <row r="113" spans="1:23" ht="15" customHeight="1" x14ac:dyDescent="0.15">
      <c r="A113" s="109"/>
      <c r="B113" s="202"/>
      <c r="C113" s="108" t="s">
        <v>65</v>
      </c>
      <c r="D113" s="21">
        <f t="shared" si="60"/>
        <v>20</v>
      </c>
      <c r="E113" s="9">
        <f t="shared" si="61"/>
        <v>60</v>
      </c>
      <c r="F113" s="9">
        <f t="shared" si="61"/>
        <v>0</v>
      </c>
      <c r="G113" s="9">
        <f t="shared" si="61"/>
        <v>0</v>
      </c>
      <c r="H113" s="9">
        <f t="shared" si="61"/>
        <v>5</v>
      </c>
      <c r="I113" s="9">
        <f t="shared" si="61"/>
        <v>0</v>
      </c>
      <c r="J113" s="9">
        <f t="shared" si="61"/>
        <v>5</v>
      </c>
      <c r="K113" s="9">
        <f t="shared" si="61"/>
        <v>0</v>
      </c>
      <c r="L113" s="9">
        <f t="shared" si="61"/>
        <v>0</v>
      </c>
      <c r="M113" s="9">
        <f t="shared" si="61"/>
        <v>10</v>
      </c>
      <c r="N113" s="9">
        <f t="shared" si="61"/>
        <v>20</v>
      </c>
      <c r="O113" s="67">
        <f t="shared" si="62"/>
        <v>6.125</v>
      </c>
      <c r="P113" s="21">
        <f t="shared" si="62"/>
        <v>20</v>
      </c>
      <c r="Q113" s="9">
        <f t="shared" si="63"/>
        <v>60</v>
      </c>
      <c r="R113" s="9">
        <f t="shared" si="63"/>
        <v>0</v>
      </c>
      <c r="S113" s="9">
        <f t="shared" si="63"/>
        <v>10</v>
      </c>
      <c r="T113" s="9">
        <f t="shared" si="63"/>
        <v>0</v>
      </c>
      <c r="U113" s="9">
        <f t="shared" si="63"/>
        <v>10</v>
      </c>
      <c r="V113" s="9">
        <f t="shared" si="63"/>
        <v>20</v>
      </c>
      <c r="W113" s="67">
        <f t="shared" si="64"/>
        <v>14.096513605442176</v>
      </c>
    </row>
    <row r="114" spans="1:23" ht="15" customHeight="1" x14ac:dyDescent="0.15">
      <c r="A114" s="114" t="s">
        <v>733</v>
      </c>
      <c r="B114" s="17" t="s">
        <v>6</v>
      </c>
      <c r="C114" s="113" t="s">
        <v>16</v>
      </c>
      <c r="D114" s="8">
        <f t="shared" si="60"/>
        <v>1165</v>
      </c>
      <c r="E114" s="8">
        <f t="shared" si="60"/>
        <v>950</v>
      </c>
      <c r="F114" s="8">
        <f t="shared" si="60"/>
        <v>31</v>
      </c>
      <c r="G114" s="8">
        <f t="shared" si="60"/>
        <v>29</v>
      </c>
      <c r="H114" s="8">
        <f t="shared" si="60"/>
        <v>20</v>
      </c>
      <c r="I114" s="8">
        <f t="shared" si="60"/>
        <v>6</v>
      </c>
      <c r="J114" s="8">
        <f t="shared" si="60"/>
        <v>6</v>
      </c>
      <c r="K114" s="8">
        <f t="shared" si="60"/>
        <v>17</v>
      </c>
      <c r="L114" s="8">
        <f t="shared" si="60"/>
        <v>12</v>
      </c>
      <c r="M114" s="8">
        <f t="shared" si="60"/>
        <v>21</v>
      </c>
      <c r="N114" s="8">
        <f t="shared" si="60"/>
        <v>73</v>
      </c>
      <c r="O114" s="65">
        <f t="shared" si="62"/>
        <v>1.3727106227106227</v>
      </c>
      <c r="P114" s="8">
        <f t="shared" si="62"/>
        <v>1165</v>
      </c>
      <c r="Q114" s="8">
        <f t="shared" si="62"/>
        <v>950</v>
      </c>
      <c r="R114" s="8">
        <f t="shared" si="62"/>
        <v>85</v>
      </c>
      <c r="S114" s="8">
        <f t="shared" si="62"/>
        <v>37</v>
      </c>
      <c r="T114" s="8">
        <f t="shared" si="62"/>
        <v>15</v>
      </c>
      <c r="U114" s="8">
        <f t="shared" si="62"/>
        <v>5</v>
      </c>
      <c r="V114" s="8">
        <f t="shared" si="62"/>
        <v>73</v>
      </c>
      <c r="W114" s="65">
        <f t="shared" si="64"/>
        <v>2.9365800529233224</v>
      </c>
    </row>
    <row r="115" spans="1:23" ht="15" customHeight="1" x14ac:dyDescent="0.15">
      <c r="A115" s="111" t="s">
        <v>503</v>
      </c>
      <c r="B115" s="18" t="s">
        <v>7</v>
      </c>
      <c r="C115" s="112"/>
      <c r="D115" s="28">
        <f>IF(SUM(E115:N115)&gt;100,"－",SUM(E115:N115))</f>
        <v>100</v>
      </c>
      <c r="E115" s="28">
        <f t="shared" ref="E115:N115" si="65">E324/$D114*100</f>
        <v>81.545064377682408</v>
      </c>
      <c r="F115" s="28">
        <f t="shared" si="65"/>
        <v>2.6609442060085837</v>
      </c>
      <c r="G115" s="28">
        <f t="shared" si="65"/>
        <v>2.4892703862660945</v>
      </c>
      <c r="H115" s="28">
        <f t="shared" si="65"/>
        <v>1.7167381974248928</v>
      </c>
      <c r="I115" s="28">
        <f t="shared" si="65"/>
        <v>0.51502145922746778</v>
      </c>
      <c r="J115" s="28">
        <f t="shared" si="65"/>
        <v>0.51502145922746778</v>
      </c>
      <c r="K115" s="28">
        <f t="shared" si="65"/>
        <v>1.4592274678111588</v>
      </c>
      <c r="L115" s="28">
        <f t="shared" si="65"/>
        <v>1.0300429184549356</v>
      </c>
      <c r="M115" s="28">
        <f t="shared" si="65"/>
        <v>1.8025751072961373</v>
      </c>
      <c r="N115" s="28">
        <f t="shared" si="65"/>
        <v>6.266094420600858</v>
      </c>
      <c r="O115" s="29" t="s">
        <v>72</v>
      </c>
      <c r="P115" s="28">
        <f>IF(SUM(Q115:V115)&gt;100,"－",SUM(Q115:V115))</f>
        <v>100</v>
      </c>
      <c r="Q115" s="28">
        <f t="shared" ref="Q115:V115" si="66">Q324/$P114*100</f>
        <v>81.545064377682408</v>
      </c>
      <c r="R115" s="28">
        <f t="shared" si="66"/>
        <v>7.296137339055794</v>
      </c>
      <c r="S115" s="28">
        <f t="shared" si="66"/>
        <v>3.1759656652360517</v>
      </c>
      <c r="T115" s="28">
        <f t="shared" si="66"/>
        <v>1.2875536480686696</v>
      </c>
      <c r="U115" s="28">
        <f t="shared" si="66"/>
        <v>0.42918454935622319</v>
      </c>
      <c r="V115" s="28">
        <f t="shared" si="66"/>
        <v>6.266094420600858</v>
      </c>
      <c r="W115" s="29" t="s">
        <v>72</v>
      </c>
    </row>
    <row r="116" spans="1:23" ht="15" customHeight="1" x14ac:dyDescent="0.15">
      <c r="A116" s="111"/>
      <c r="B116" s="18" t="s">
        <v>8</v>
      </c>
      <c r="C116" s="110" t="s">
        <v>504</v>
      </c>
      <c r="D116" s="20">
        <f t="shared" ref="D116:N123" si="67">D326</f>
        <v>98</v>
      </c>
      <c r="E116" s="12">
        <f t="shared" ref="E116:N122" si="68">IF($D116=0,0,E326/$D116*100)</f>
        <v>92.857142857142861</v>
      </c>
      <c r="F116" s="12">
        <f t="shared" si="68"/>
        <v>2.0408163265306123</v>
      </c>
      <c r="G116" s="12">
        <f t="shared" si="68"/>
        <v>0</v>
      </c>
      <c r="H116" s="12">
        <f t="shared" si="68"/>
        <v>1.0204081632653061</v>
      </c>
      <c r="I116" s="12">
        <f t="shared" si="68"/>
        <v>0</v>
      </c>
      <c r="J116" s="12">
        <f t="shared" si="68"/>
        <v>0</v>
      </c>
      <c r="K116" s="12">
        <f t="shared" si="68"/>
        <v>0</v>
      </c>
      <c r="L116" s="12">
        <f t="shared" si="68"/>
        <v>1.0204081632653061</v>
      </c>
      <c r="M116" s="12">
        <f t="shared" si="68"/>
        <v>0</v>
      </c>
      <c r="N116" s="12">
        <f t="shared" si="68"/>
        <v>3.0612244897959182</v>
      </c>
      <c r="O116" s="66">
        <f t="shared" ref="O116:V123" si="69">O326</f>
        <v>0.22105263157894736</v>
      </c>
      <c r="P116" s="20">
        <f t="shared" si="69"/>
        <v>98</v>
      </c>
      <c r="Q116" s="12">
        <f t="shared" ref="Q116:V122" si="70">IF($P116=0,0,Q326/$P116*100)</f>
        <v>92.857142857142861</v>
      </c>
      <c r="R116" s="12">
        <f t="shared" si="70"/>
        <v>3.0612244897959182</v>
      </c>
      <c r="S116" s="12">
        <f t="shared" si="70"/>
        <v>1.0204081632653061</v>
      </c>
      <c r="T116" s="12">
        <f t="shared" si="70"/>
        <v>0</v>
      </c>
      <c r="U116" s="12">
        <f t="shared" si="70"/>
        <v>0</v>
      </c>
      <c r="V116" s="12">
        <f t="shared" si="70"/>
        <v>3.0612244897959182</v>
      </c>
      <c r="W116" s="66">
        <f t="shared" ref="W116:W123" si="71">W326</f>
        <v>0.39821702798109332</v>
      </c>
    </row>
    <row r="117" spans="1:23" ht="15" customHeight="1" x14ac:dyDescent="0.15">
      <c r="A117" s="111"/>
      <c r="B117" s="18" t="s">
        <v>9</v>
      </c>
      <c r="C117" s="110" t="s">
        <v>505</v>
      </c>
      <c r="D117" s="20">
        <f t="shared" si="67"/>
        <v>101</v>
      </c>
      <c r="E117" s="12">
        <f t="shared" si="68"/>
        <v>80.198019801980209</v>
      </c>
      <c r="F117" s="12">
        <f t="shared" si="68"/>
        <v>2.9702970297029703</v>
      </c>
      <c r="G117" s="12">
        <f t="shared" si="68"/>
        <v>4.9504950495049505</v>
      </c>
      <c r="H117" s="12">
        <f t="shared" si="68"/>
        <v>1.9801980198019802</v>
      </c>
      <c r="I117" s="12">
        <f t="shared" si="68"/>
        <v>0</v>
      </c>
      <c r="J117" s="12">
        <f t="shared" si="68"/>
        <v>0</v>
      </c>
      <c r="K117" s="12">
        <f t="shared" si="68"/>
        <v>0.99009900990099009</v>
      </c>
      <c r="L117" s="12">
        <f t="shared" si="68"/>
        <v>0.99009900990099009</v>
      </c>
      <c r="M117" s="12">
        <f t="shared" si="68"/>
        <v>0</v>
      </c>
      <c r="N117" s="12">
        <f t="shared" si="68"/>
        <v>7.9207920792079207</v>
      </c>
      <c r="O117" s="66">
        <f t="shared" si="69"/>
        <v>0.55913978494623651</v>
      </c>
      <c r="P117" s="20">
        <f t="shared" si="69"/>
        <v>101</v>
      </c>
      <c r="Q117" s="12">
        <f t="shared" si="70"/>
        <v>80.198019801980209</v>
      </c>
      <c r="R117" s="12">
        <f t="shared" si="70"/>
        <v>7.9207920792079207</v>
      </c>
      <c r="S117" s="12">
        <f t="shared" si="70"/>
        <v>3.9603960396039604</v>
      </c>
      <c r="T117" s="12">
        <f t="shared" si="70"/>
        <v>0</v>
      </c>
      <c r="U117" s="12">
        <f t="shared" si="70"/>
        <v>0</v>
      </c>
      <c r="V117" s="12">
        <f t="shared" si="70"/>
        <v>7.9207920792079207</v>
      </c>
      <c r="W117" s="66">
        <f t="shared" si="71"/>
        <v>1.9182234462490182</v>
      </c>
    </row>
    <row r="118" spans="1:23" ht="15" customHeight="1" x14ac:dyDescent="0.15">
      <c r="A118" s="111"/>
      <c r="B118" s="18"/>
      <c r="C118" s="110" t="s">
        <v>506</v>
      </c>
      <c r="D118" s="20">
        <f t="shared" si="67"/>
        <v>247</v>
      </c>
      <c r="E118" s="12">
        <f t="shared" si="68"/>
        <v>84.615384615384613</v>
      </c>
      <c r="F118" s="12">
        <f t="shared" si="68"/>
        <v>2.834008097165992</v>
      </c>
      <c r="G118" s="12">
        <f t="shared" si="68"/>
        <v>1.214574898785425</v>
      </c>
      <c r="H118" s="12">
        <f t="shared" si="68"/>
        <v>0.80971659919028338</v>
      </c>
      <c r="I118" s="12">
        <f t="shared" si="68"/>
        <v>0</v>
      </c>
      <c r="J118" s="12">
        <f t="shared" si="68"/>
        <v>0.40485829959514169</v>
      </c>
      <c r="K118" s="12">
        <f t="shared" si="68"/>
        <v>2.42914979757085</v>
      </c>
      <c r="L118" s="12">
        <f t="shared" si="68"/>
        <v>1.214574898785425</v>
      </c>
      <c r="M118" s="12">
        <f t="shared" si="68"/>
        <v>2.0242914979757085</v>
      </c>
      <c r="N118" s="12">
        <f t="shared" si="68"/>
        <v>4.4534412955465585</v>
      </c>
      <c r="O118" s="66">
        <f t="shared" si="69"/>
        <v>1.6059322033898304</v>
      </c>
      <c r="P118" s="20">
        <f t="shared" si="69"/>
        <v>247</v>
      </c>
      <c r="Q118" s="12">
        <f t="shared" si="70"/>
        <v>84.615384615384613</v>
      </c>
      <c r="R118" s="12">
        <f t="shared" si="70"/>
        <v>6.4777327935222671</v>
      </c>
      <c r="S118" s="12">
        <f t="shared" si="70"/>
        <v>2.0242914979757085</v>
      </c>
      <c r="T118" s="12">
        <f t="shared" si="70"/>
        <v>2.0242914979757085</v>
      </c>
      <c r="U118" s="12">
        <f t="shared" si="70"/>
        <v>0.40485829959514169</v>
      </c>
      <c r="V118" s="12">
        <f t="shared" si="70"/>
        <v>4.4534412955465585</v>
      </c>
      <c r="W118" s="66">
        <f t="shared" si="71"/>
        <v>2.9069456312005606</v>
      </c>
    </row>
    <row r="119" spans="1:23" ht="15" customHeight="1" x14ac:dyDescent="0.15">
      <c r="A119" s="111"/>
      <c r="B119" s="18"/>
      <c r="C119" s="110" t="s">
        <v>507</v>
      </c>
      <c r="D119" s="20">
        <f t="shared" si="67"/>
        <v>210</v>
      </c>
      <c r="E119" s="12">
        <f t="shared" si="68"/>
        <v>80.476190476190482</v>
      </c>
      <c r="F119" s="12">
        <f t="shared" si="68"/>
        <v>1.9047619047619049</v>
      </c>
      <c r="G119" s="12">
        <f t="shared" si="68"/>
        <v>2.3809523809523809</v>
      </c>
      <c r="H119" s="12">
        <f t="shared" si="68"/>
        <v>1.4285714285714286</v>
      </c>
      <c r="I119" s="12">
        <f t="shared" si="68"/>
        <v>1.9047619047619049</v>
      </c>
      <c r="J119" s="12">
        <f t="shared" si="68"/>
        <v>0.47619047619047622</v>
      </c>
      <c r="K119" s="12">
        <f t="shared" si="68"/>
        <v>0.95238095238095244</v>
      </c>
      <c r="L119" s="12">
        <f t="shared" si="68"/>
        <v>1.9047619047619049</v>
      </c>
      <c r="M119" s="12">
        <f t="shared" si="68"/>
        <v>0.47619047619047622</v>
      </c>
      <c r="N119" s="12">
        <f t="shared" si="68"/>
        <v>8.0952380952380949</v>
      </c>
      <c r="O119" s="66">
        <f t="shared" si="69"/>
        <v>1.0518134715025906</v>
      </c>
      <c r="P119" s="20">
        <f t="shared" si="69"/>
        <v>210</v>
      </c>
      <c r="Q119" s="12">
        <f t="shared" si="70"/>
        <v>80.476190476190482</v>
      </c>
      <c r="R119" s="12">
        <f t="shared" si="70"/>
        <v>6.666666666666667</v>
      </c>
      <c r="S119" s="12">
        <f t="shared" si="70"/>
        <v>3.3333333333333335</v>
      </c>
      <c r="T119" s="12">
        <f t="shared" si="70"/>
        <v>0.95238095238095244</v>
      </c>
      <c r="U119" s="12">
        <f t="shared" si="70"/>
        <v>0.47619047619047622</v>
      </c>
      <c r="V119" s="12">
        <f t="shared" si="70"/>
        <v>8.0952380952380949</v>
      </c>
      <c r="W119" s="66">
        <f t="shared" si="71"/>
        <v>2.956003027962713</v>
      </c>
    </row>
    <row r="120" spans="1:23" ht="15" customHeight="1" x14ac:dyDescent="0.15">
      <c r="A120" s="111"/>
      <c r="B120" s="18"/>
      <c r="C120" s="110" t="s">
        <v>508</v>
      </c>
      <c r="D120" s="20">
        <f t="shared" si="67"/>
        <v>262</v>
      </c>
      <c r="E120" s="12">
        <f t="shared" si="68"/>
        <v>83.587786259541986</v>
      </c>
      <c r="F120" s="12">
        <f t="shared" si="68"/>
        <v>2.6717557251908395</v>
      </c>
      <c r="G120" s="12">
        <f t="shared" si="68"/>
        <v>1.9083969465648856</v>
      </c>
      <c r="H120" s="12">
        <f t="shared" si="68"/>
        <v>1.5267175572519083</v>
      </c>
      <c r="I120" s="12">
        <f t="shared" si="68"/>
        <v>0.38167938931297707</v>
      </c>
      <c r="J120" s="12">
        <f t="shared" si="68"/>
        <v>0.76335877862595414</v>
      </c>
      <c r="K120" s="12">
        <f t="shared" si="68"/>
        <v>0.38167938931297707</v>
      </c>
      <c r="L120" s="12">
        <f t="shared" si="68"/>
        <v>0.38167938931297707</v>
      </c>
      <c r="M120" s="12">
        <f t="shared" si="68"/>
        <v>2.6717557251908395</v>
      </c>
      <c r="N120" s="12">
        <f t="shared" si="68"/>
        <v>5.7251908396946565</v>
      </c>
      <c r="O120" s="66">
        <f t="shared" si="69"/>
        <v>1.4736842105263157</v>
      </c>
      <c r="P120" s="20">
        <f t="shared" si="69"/>
        <v>262</v>
      </c>
      <c r="Q120" s="12">
        <f t="shared" si="70"/>
        <v>83.587786259541986</v>
      </c>
      <c r="R120" s="12">
        <f t="shared" si="70"/>
        <v>6.8702290076335881</v>
      </c>
      <c r="S120" s="12">
        <f t="shared" si="70"/>
        <v>2.6717557251908395</v>
      </c>
      <c r="T120" s="12">
        <f t="shared" si="70"/>
        <v>0.38167938931297707</v>
      </c>
      <c r="U120" s="12">
        <f t="shared" si="70"/>
        <v>0.76335877862595414</v>
      </c>
      <c r="V120" s="12">
        <f t="shared" si="70"/>
        <v>5.7251908396946565</v>
      </c>
      <c r="W120" s="66">
        <f t="shared" si="71"/>
        <v>2.3540822305868101</v>
      </c>
    </row>
    <row r="121" spans="1:23" ht="15" customHeight="1" x14ac:dyDescent="0.15">
      <c r="A121" s="111"/>
      <c r="B121" s="18"/>
      <c r="C121" s="110" t="s">
        <v>10</v>
      </c>
      <c r="D121" s="20">
        <f t="shared" si="67"/>
        <v>240</v>
      </c>
      <c r="E121" s="12">
        <f t="shared" si="68"/>
        <v>73.75</v>
      </c>
      <c r="F121" s="12">
        <f t="shared" si="68"/>
        <v>3.3333333333333335</v>
      </c>
      <c r="G121" s="12">
        <f t="shared" si="68"/>
        <v>4.583333333333333</v>
      </c>
      <c r="H121" s="12">
        <f t="shared" si="68"/>
        <v>3.3333333333333335</v>
      </c>
      <c r="I121" s="12">
        <f t="shared" si="68"/>
        <v>0.41666666666666669</v>
      </c>
      <c r="J121" s="12">
        <f t="shared" si="68"/>
        <v>0.83333333333333337</v>
      </c>
      <c r="K121" s="12">
        <f t="shared" si="68"/>
        <v>2.9166666666666665</v>
      </c>
      <c r="L121" s="12">
        <f t="shared" si="68"/>
        <v>0.83333333333333337</v>
      </c>
      <c r="M121" s="12">
        <f t="shared" si="68"/>
        <v>3.3333333333333335</v>
      </c>
      <c r="N121" s="12">
        <f t="shared" si="68"/>
        <v>6.666666666666667</v>
      </c>
      <c r="O121" s="66">
        <f t="shared" si="69"/>
        <v>2.1428571428571428</v>
      </c>
      <c r="P121" s="20">
        <f t="shared" si="69"/>
        <v>240</v>
      </c>
      <c r="Q121" s="12">
        <f t="shared" si="70"/>
        <v>73.75</v>
      </c>
      <c r="R121" s="12">
        <f t="shared" si="70"/>
        <v>10.833333333333334</v>
      </c>
      <c r="S121" s="12">
        <f t="shared" si="70"/>
        <v>5.416666666666667</v>
      </c>
      <c r="T121" s="12">
        <f t="shared" si="70"/>
        <v>2.9166666666666665</v>
      </c>
      <c r="U121" s="12">
        <f t="shared" si="70"/>
        <v>0.41666666666666669</v>
      </c>
      <c r="V121" s="12">
        <f t="shared" si="70"/>
        <v>6.666666666666667</v>
      </c>
      <c r="W121" s="66">
        <f t="shared" si="71"/>
        <v>5.1451515862403019</v>
      </c>
    </row>
    <row r="122" spans="1:23" ht="15" customHeight="1" x14ac:dyDescent="0.15">
      <c r="A122" s="111"/>
      <c r="B122" s="19"/>
      <c r="C122" s="108" t="s">
        <v>66</v>
      </c>
      <c r="D122" s="20">
        <f t="shared" si="67"/>
        <v>7</v>
      </c>
      <c r="E122" s="12">
        <f t="shared" si="68"/>
        <v>57.142857142857139</v>
      </c>
      <c r="F122" s="12">
        <f t="shared" si="68"/>
        <v>0</v>
      </c>
      <c r="G122" s="12">
        <f t="shared" si="68"/>
        <v>0</v>
      </c>
      <c r="H122" s="12">
        <f t="shared" si="68"/>
        <v>0</v>
      </c>
      <c r="I122" s="12">
        <f t="shared" si="68"/>
        <v>0</v>
      </c>
      <c r="J122" s="12">
        <f t="shared" si="68"/>
        <v>0</v>
      </c>
      <c r="K122" s="12">
        <f t="shared" si="68"/>
        <v>0</v>
      </c>
      <c r="L122" s="12">
        <f t="shared" si="68"/>
        <v>0</v>
      </c>
      <c r="M122" s="12">
        <f t="shared" si="68"/>
        <v>0</v>
      </c>
      <c r="N122" s="12">
        <f t="shared" si="68"/>
        <v>42.857142857142854</v>
      </c>
      <c r="O122" s="66">
        <f t="shared" si="69"/>
        <v>0</v>
      </c>
      <c r="P122" s="20">
        <f t="shared" si="69"/>
        <v>7</v>
      </c>
      <c r="Q122" s="12">
        <f t="shared" si="70"/>
        <v>57.142857142857139</v>
      </c>
      <c r="R122" s="12">
        <f t="shared" si="70"/>
        <v>0</v>
      </c>
      <c r="S122" s="12">
        <f t="shared" si="70"/>
        <v>0</v>
      </c>
      <c r="T122" s="12">
        <f t="shared" si="70"/>
        <v>0</v>
      </c>
      <c r="U122" s="12">
        <f t="shared" si="70"/>
        <v>0</v>
      </c>
      <c r="V122" s="12">
        <f t="shared" si="70"/>
        <v>42.857142857142854</v>
      </c>
      <c r="W122" s="66">
        <f t="shared" si="71"/>
        <v>0</v>
      </c>
    </row>
    <row r="123" spans="1:23" ht="15" customHeight="1" x14ac:dyDescent="0.15">
      <c r="A123" s="111"/>
      <c r="B123" s="11" t="s">
        <v>2</v>
      </c>
      <c r="C123" s="113" t="s">
        <v>16</v>
      </c>
      <c r="D123" s="8">
        <f t="shared" si="67"/>
        <v>835</v>
      </c>
      <c r="E123" s="8">
        <f t="shared" si="67"/>
        <v>275</v>
      </c>
      <c r="F123" s="8">
        <f t="shared" si="67"/>
        <v>62</v>
      </c>
      <c r="G123" s="8">
        <f t="shared" si="67"/>
        <v>109</v>
      </c>
      <c r="H123" s="8">
        <f t="shared" si="67"/>
        <v>77</v>
      </c>
      <c r="I123" s="8">
        <f t="shared" si="67"/>
        <v>44</v>
      </c>
      <c r="J123" s="8">
        <f t="shared" si="67"/>
        <v>44</v>
      </c>
      <c r="K123" s="8">
        <f t="shared" si="67"/>
        <v>66</v>
      </c>
      <c r="L123" s="8">
        <f t="shared" si="67"/>
        <v>33</v>
      </c>
      <c r="M123" s="8">
        <f t="shared" si="67"/>
        <v>34</v>
      </c>
      <c r="N123" s="8">
        <f t="shared" si="67"/>
        <v>91</v>
      </c>
      <c r="O123" s="65">
        <f t="shared" si="69"/>
        <v>4.879032258064516</v>
      </c>
      <c r="P123" s="8">
        <f t="shared" si="69"/>
        <v>835</v>
      </c>
      <c r="Q123" s="8">
        <f t="shared" si="69"/>
        <v>275</v>
      </c>
      <c r="R123" s="8">
        <f t="shared" si="69"/>
        <v>179</v>
      </c>
      <c r="S123" s="8">
        <f t="shared" si="69"/>
        <v>194</v>
      </c>
      <c r="T123" s="8">
        <f t="shared" si="69"/>
        <v>71</v>
      </c>
      <c r="U123" s="8">
        <f t="shared" si="69"/>
        <v>23</v>
      </c>
      <c r="V123" s="8">
        <f t="shared" si="69"/>
        <v>93</v>
      </c>
      <c r="W123" s="65">
        <f t="shared" si="71"/>
        <v>19.987276367027693</v>
      </c>
    </row>
    <row r="124" spans="1:23" ht="15" customHeight="1" x14ac:dyDescent="0.15">
      <c r="A124" s="111"/>
      <c r="B124" s="11" t="s">
        <v>3</v>
      </c>
      <c r="C124" s="112"/>
      <c r="D124" s="28">
        <f>IF(SUM(E124:N124)&gt;100,"－",SUM(E124:N124))</f>
        <v>100</v>
      </c>
      <c r="E124" s="28">
        <f t="shared" ref="E124:N124" si="72">E333/$D123*100</f>
        <v>32.934131736526943</v>
      </c>
      <c r="F124" s="28">
        <f t="shared" si="72"/>
        <v>7.4251497005988032</v>
      </c>
      <c r="G124" s="28">
        <f t="shared" si="72"/>
        <v>13.053892215568863</v>
      </c>
      <c r="H124" s="28">
        <f t="shared" si="72"/>
        <v>9.2215568862275443</v>
      </c>
      <c r="I124" s="28">
        <f t="shared" si="72"/>
        <v>5.2694610778443112</v>
      </c>
      <c r="J124" s="28">
        <f t="shared" si="72"/>
        <v>5.2694610778443112</v>
      </c>
      <c r="K124" s="28">
        <f t="shared" si="72"/>
        <v>7.9041916167664681</v>
      </c>
      <c r="L124" s="28">
        <f t="shared" si="72"/>
        <v>3.952095808383234</v>
      </c>
      <c r="M124" s="28">
        <f t="shared" si="72"/>
        <v>4.0718562874251498</v>
      </c>
      <c r="N124" s="28">
        <f t="shared" si="72"/>
        <v>10.898203592814371</v>
      </c>
      <c r="O124" s="29" t="s">
        <v>72</v>
      </c>
      <c r="P124" s="28">
        <f>IF(SUM(Q124:V124)&gt;100,"－",SUM(Q124:V124))</f>
        <v>99.999999999999986</v>
      </c>
      <c r="Q124" s="28">
        <f t="shared" ref="Q124:V124" si="73">Q333/$P123*100</f>
        <v>32.934131736526943</v>
      </c>
      <c r="R124" s="28">
        <f t="shared" si="73"/>
        <v>21.437125748502993</v>
      </c>
      <c r="S124" s="28">
        <f t="shared" si="73"/>
        <v>23.233532934131738</v>
      </c>
      <c r="T124" s="28">
        <f t="shared" si="73"/>
        <v>8.5029940119760479</v>
      </c>
      <c r="U124" s="28">
        <f t="shared" si="73"/>
        <v>2.7544910179640718</v>
      </c>
      <c r="V124" s="28">
        <f t="shared" si="73"/>
        <v>11.137724550898204</v>
      </c>
      <c r="W124" s="29" t="s">
        <v>72</v>
      </c>
    </row>
    <row r="125" spans="1:23" ht="15" customHeight="1" x14ac:dyDescent="0.15">
      <c r="A125" s="111"/>
      <c r="B125" s="11" t="s">
        <v>4</v>
      </c>
      <c r="C125" s="110" t="s">
        <v>504</v>
      </c>
      <c r="D125" s="20">
        <f t="shared" ref="D125:N132" si="74">D335</f>
        <v>83</v>
      </c>
      <c r="E125" s="12">
        <f t="shared" ref="E125:N131" si="75">IF($D125=0,0,E335/$D125*100)</f>
        <v>36.144578313253014</v>
      </c>
      <c r="F125" s="12">
        <f t="shared" si="75"/>
        <v>8.4337349397590362</v>
      </c>
      <c r="G125" s="12">
        <f t="shared" si="75"/>
        <v>13.253012048192772</v>
      </c>
      <c r="H125" s="12">
        <f t="shared" si="75"/>
        <v>8.4337349397590362</v>
      </c>
      <c r="I125" s="12">
        <f t="shared" si="75"/>
        <v>4.8192771084337354</v>
      </c>
      <c r="J125" s="12">
        <f t="shared" si="75"/>
        <v>2.4096385542168677</v>
      </c>
      <c r="K125" s="12">
        <f t="shared" si="75"/>
        <v>6.024096385542169</v>
      </c>
      <c r="L125" s="12">
        <f t="shared" si="75"/>
        <v>1.2048192771084338</v>
      </c>
      <c r="M125" s="12">
        <f t="shared" si="75"/>
        <v>1.2048192771084338</v>
      </c>
      <c r="N125" s="12">
        <f t="shared" si="75"/>
        <v>18.072289156626507</v>
      </c>
      <c r="O125" s="66">
        <f t="shared" ref="O125:V132" si="76">O335</f>
        <v>2.9705882352941178</v>
      </c>
      <c r="P125" s="20">
        <f t="shared" si="76"/>
        <v>83</v>
      </c>
      <c r="Q125" s="12">
        <f t="shared" ref="Q125:V131" si="77">IF($P125=0,0,Q335/$P125*100)</f>
        <v>36.144578313253014</v>
      </c>
      <c r="R125" s="12">
        <f t="shared" si="77"/>
        <v>15.66265060240964</v>
      </c>
      <c r="S125" s="12">
        <f t="shared" si="77"/>
        <v>15.66265060240964</v>
      </c>
      <c r="T125" s="12">
        <f t="shared" si="77"/>
        <v>12.048192771084338</v>
      </c>
      <c r="U125" s="12">
        <f t="shared" si="77"/>
        <v>2.4096385542168677</v>
      </c>
      <c r="V125" s="12">
        <f t="shared" si="77"/>
        <v>18.072289156626507</v>
      </c>
      <c r="W125" s="66">
        <f t="shared" ref="W125:W132" si="78">W335</f>
        <v>20.444358302442595</v>
      </c>
    </row>
    <row r="126" spans="1:23" ht="15" customHeight="1" x14ac:dyDescent="0.15">
      <c r="A126" s="111"/>
      <c r="B126" s="11"/>
      <c r="C126" s="110" t="s">
        <v>505</v>
      </c>
      <c r="D126" s="20">
        <f t="shared" si="74"/>
        <v>77</v>
      </c>
      <c r="E126" s="12">
        <f t="shared" si="75"/>
        <v>41.558441558441558</v>
      </c>
      <c r="F126" s="12">
        <f t="shared" si="75"/>
        <v>3.8961038961038961</v>
      </c>
      <c r="G126" s="12">
        <f t="shared" si="75"/>
        <v>12.987012987012985</v>
      </c>
      <c r="H126" s="12">
        <f t="shared" si="75"/>
        <v>7.7922077922077921</v>
      </c>
      <c r="I126" s="12">
        <f t="shared" si="75"/>
        <v>7.7922077922077921</v>
      </c>
      <c r="J126" s="12">
        <f t="shared" si="75"/>
        <v>2.5974025974025974</v>
      </c>
      <c r="K126" s="12">
        <f t="shared" si="75"/>
        <v>7.7922077922077921</v>
      </c>
      <c r="L126" s="12">
        <f t="shared" si="75"/>
        <v>3.8961038961038961</v>
      </c>
      <c r="M126" s="12">
        <f t="shared" si="75"/>
        <v>1.2987012987012987</v>
      </c>
      <c r="N126" s="12">
        <f t="shared" si="75"/>
        <v>10.38961038961039</v>
      </c>
      <c r="O126" s="66">
        <f t="shared" si="76"/>
        <v>3.5942028985507246</v>
      </c>
      <c r="P126" s="20">
        <f t="shared" si="76"/>
        <v>77</v>
      </c>
      <c r="Q126" s="12">
        <f t="shared" si="77"/>
        <v>41.558441558441558</v>
      </c>
      <c r="R126" s="12">
        <f t="shared" si="77"/>
        <v>16.883116883116884</v>
      </c>
      <c r="S126" s="12">
        <f t="shared" si="77"/>
        <v>16.883116883116884</v>
      </c>
      <c r="T126" s="12">
        <f t="shared" si="77"/>
        <v>7.7922077922077921</v>
      </c>
      <c r="U126" s="12">
        <f t="shared" si="77"/>
        <v>6.4935064935064926</v>
      </c>
      <c r="V126" s="12">
        <f t="shared" si="77"/>
        <v>10.38961038961039</v>
      </c>
      <c r="W126" s="66">
        <f t="shared" si="78"/>
        <v>20.338721937112474</v>
      </c>
    </row>
    <row r="127" spans="1:23" ht="15" customHeight="1" x14ac:dyDescent="0.15">
      <c r="A127" s="111"/>
      <c r="B127" s="11"/>
      <c r="C127" s="110" t="s">
        <v>506</v>
      </c>
      <c r="D127" s="20">
        <f t="shared" si="74"/>
        <v>170</v>
      </c>
      <c r="E127" s="12">
        <f t="shared" si="75"/>
        <v>31.764705882352938</v>
      </c>
      <c r="F127" s="12">
        <f t="shared" si="75"/>
        <v>10.588235294117647</v>
      </c>
      <c r="G127" s="12">
        <f t="shared" si="75"/>
        <v>15.882352941176469</v>
      </c>
      <c r="H127" s="12">
        <f t="shared" si="75"/>
        <v>9.4117647058823533</v>
      </c>
      <c r="I127" s="12">
        <f t="shared" si="75"/>
        <v>4.117647058823529</v>
      </c>
      <c r="J127" s="12">
        <f t="shared" si="75"/>
        <v>7.6470588235294121</v>
      </c>
      <c r="K127" s="12">
        <f t="shared" si="75"/>
        <v>7.0588235294117645</v>
      </c>
      <c r="L127" s="12">
        <f t="shared" si="75"/>
        <v>4.7058823529411766</v>
      </c>
      <c r="M127" s="12">
        <f t="shared" si="75"/>
        <v>1.1764705882352942</v>
      </c>
      <c r="N127" s="12">
        <f t="shared" si="75"/>
        <v>7.6470588235294121</v>
      </c>
      <c r="O127" s="66">
        <f t="shared" si="76"/>
        <v>4.0828025477707008</v>
      </c>
      <c r="P127" s="20">
        <f t="shared" si="76"/>
        <v>170</v>
      </c>
      <c r="Q127" s="12">
        <f t="shared" si="77"/>
        <v>31.764705882352938</v>
      </c>
      <c r="R127" s="12">
        <f t="shared" si="77"/>
        <v>27.058823529411764</v>
      </c>
      <c r="S127" s="12">
        <f t="shared" si="77"/>
        <v>27.647058823529413</v>
      </c>
      <c r="T127" s="12">
        <f t="shared" si="77"/>
        <v>5.8823529411764701</v>
      </c>
      <c r="U127" s="12">
        <f t="shared" si="77"/>
        <v>0</v>
      </c>
      <c r="V127" s="12">
        <f t="shared" si="77"/>
        <v>7.6470588235294121</v>
      </c>
      <c r="W127" s="66">
        <f t="shared" si="78"/>
        <v>16.484776607270501</v>
      </c>
    </row>
    <row r="128" spans="1:23" ht="15" customHeight="1" x14ac:dyDescent="0.15">
      <c r="A128" s="111"/>
      <c r="B128" s="11"/>
      <c r="C128" s="110" t="s">
        <v>507</v>
      </c>
      <c r="D128" s="20">
        <f t="shared" si="74"/>
        <v>130</v>
      </c>
      <c r="E128" s="12">
        <f t="shared" si="75"/>
        <v>26.923076923076923</v>
      </c>
      <c r="F128" s="12">
        <f t="shared" si="75"/>
        <v>5.384615384615385</v>
      </c>
      <c r="G128" s="12">
        <f t="shared" si="75"/>
        <v>12.307692307692308</v>
      </c>
      <c r="H128" s="12">
        <f t="shared" si="75"/>
        <v>11.538461538461538</v>
      </c>
      <c r="I128" s="12">
        <f t="shared" si="75"/>
        <v>6.9230769230769234</v>
      </c>
      <c r="J128" s="12">
        <f t="shared" si="75"/>
        <v>7.6923076923076925</v>
      </c>
      <c r="K128" s="12">
        <f t="shared" si="75"/>
        <v>10.76923076923077</v>
      </c>
      <c r="L128" s="12">
        <f t="shared" si="75"/>
        <v>3.8461538461538463</v>
      </c>
      <c r="M128" s="12">
        <f t="shared" si="75"/>
        <v>5.384615384615385</v>
      </c>
      <c r="N128" s="12">
        <f t="shared" si="75"/>
        <v>9.2307692307692317</v>
      </c>
      <c r="O128" s="66">
        <f t="shared" si="76"/>
        <v>5.7033898305084749</v>
      </c>
      <c r="P128" s="20">
        <f t="shared" si="76"/>
        <v>130</v>
      </c>
      <c r="Q128" s="12">
        <f t="shared" si="77"/>
        <v>26.923076923076923</v>
      </c>
      <c r="R128" s="12">
        <f t="shared" si="77"/>
        <v>27.692307692307693</v>
      </c>
      <c r="S128" s="12">
        <f t="shared" si="77"/>
        <v>26.923076923076923</v>
      </c>
      <c r="T128" s="12">
        <f t="shared" si="77"/>
        <v>6.1538461538461542</v>
      </c>
      <c r="U128" s="12">
        <f t="shared" si="77"/>
        <v>3.0769230769230771</v>
      </c>
      <c r="V128" s="12">
        <f t="shared" si="77"/>
        <v>9.2307692307692317</v>
      </c>
      <c r="W128" s="66">
        <f t="shared" si="78"/>
        <v>21.030016417986143</v>
      </c>
    </row>
    <row r="129" spans="1:23" ht="15" customHeight="1" x14ac:dyDescent="0.15">
      <c r="A129" s="111"/>
      <c r="B129" s="11"/>
      <c r="C129" s="110" t="s">
        <v>508</v>
      </c>
      <c r="D129" s="20">
        <f t="shared" si="74"/>
        <v>83</v>
      </c>
      <c r="E129" s="12">
        <f t="shared" si="75"/>
        <v>27.710843373493976</v>
      </c>
      <c r="F129" s="12">
        <f t="shared" si="75"/>
        <v>6.024096385542169</v>
      </c>
      <c r="G129" s="12">
        <f t="shared" si="75"/>
        <v>7.2289156626506017</v>
      </c>
      <c r="H129" s="12">
        <f t="shared" si="75"/>
        <v>6.024096385542169</v>
      </c>
      <c r="I129" s="12">
        <f t="shared" si="75"/>
        <v>2.4096385542168677</v>
      </c>
      <c r="J129" s="12">
        <f t="shared" si="75"/>
        <v>7.2289156626506017</v>
      </c>
      <c r="K129" s="12">
        <f t="shared" si="75"/>
        <v>9.6385542168674707</v>
      </c>
      <c r="L129" s="12">
        <f t="shared" si="75"/>
        <v>6.024096385542169</v>
      </c>
      <c r="M129" s="12">
        <f t="shared" si="75"/>
        <v>15.66265060240964</v>
      </c>
      <c r="N129" s="12">
        <f t="shared" si="75"/>
        <v>12.048192771084338</v>
      </c>
      <c r="O129" s="66">
        <f t="shared" si="76"/>
        <v>9.3972602739726021</v>
      </c>
      <c r="P129" s="20">
        <f t="shared" si="76"/>
        <v>83</v>
      </c>
      <c r="Q129" s="12">
        <f t="shared" si="77"/>
        <v>27.710843373493976</v>
      </c>
      <c r="R129" s="12">
        <f t="shared" si="77"/>
        <v>20.481927710843372</v>
      </c>
      <c r="S129" s="12">
        <f t="shared" si="77"/>
        <v>25.301204819277107</v>
      </c>
      <c r="T129" s="12">
        <f t="shared" si="77"/>
        <v>9.6385542168674707</v>
      </c>
      <c r="U129" s="12">
        <f t="shared" si="77"/>
        <v>4.8192771084337354</v>
      </c>
      <c r="V129" s="12">
        <f t="shared" si="77"/>
        <v>12.048192771084338</v>
      </c>
      <c r="W129" s="66">
        <f t="shared" si="78"/>
        <v>23.446492406755183</v>
      </c>
    </row>
    <row r="130" spans="1:23" ht="15" customHeight="1" x14ac:dyDescent="0.15">
      <c r="A130" s="111"/>
      <c r="B130" s="11"/>
      <c r="C130" s="110" t="s">
        <v>10</v>
      </c>
      <c r="D130" s="20">
        <f t="shared" si="74"/>
        <v>286</v>
      </c>
      <c r="E130" s="12">
        <f t="shared" si="75"/>
        <v>34.965034965034967</v>
      </c>
      <c r="F130" s="12">
        <f t="shared" si="75"/>
        <v>7.6923076923076925</v>
      </c>
      <c r="G130" s="12">
        <f t="shared" si="75"/>
        <v>13.636363636363635</v>
      </c>
      <c r="H130" s="12">
        <f t="shared" si="75"/>
        <v>9.79020979020979</v>
      </c>
      <c r="I130" s="12">
        <f t="shared" si="75"/>
        <v>5.5944055944055942</v>
      </c>
      <c r="J130" s="12">
        <f t="shared" si="75"/>
        <v>3.4965034965034967</v>
      </c>
      <c r="K130" s="12">
        <f t="shared" si="75"/>
        <v>6.9930069930069934</v>
      </c>
      <c r="L130" s="12">
        <f t="shared" si="75"/>
        <v>3.8461538461538463</v>
      </c>
      <c r="M130" s="12">
        <f t="shared" si="75"/>
        <v>3.4965034965034967</v>
      </c>
      <c r="N130" s="12">
        <f t="shared" si="75"/>
        <v>10.48951048951049</v>
      </c>
      <c r="O130" s="66">
        <f t="shared" si="76"/>
        <v>4.5390625</v>
      </c>
      <c r="P130" s="20">
        <f t="shared" si="76"/>
        <v>286</v>
      </c>
      <c r="Q130" s="12">
        <f t="shared" si="77"/>
        <v>34.965034965034967</v>
      </c>
      <c r="R130" s="12">
        <f t="shared" si="77"/>
        <v>18.88111888111888</v>
      </c>
      <c r="S130" s="12">
        <f t="shared" si="77"/>
        <v>22.727272727272727</v>
      </c>
      <c r="T130" s="12">
        <f t="shared" si="77"/>
        <v>10.13986013986014</v>
      </c>
      <c r="U130" s="12">
        <f t="shared" si="77"/>
        <v>2.7972027972027971</v>
      </c>
      <c r="V130" s="12">
        <f t="shared" si="77"/>
        <v>10.48951048951049</v>
      </c>
      <c r="W130" s="66">
        <f t="shared" si="78"/>
        <v>20.530176077151289</v>
      </c>
    </row>
    <row r="131" spans="1:23" ht="15" customHeight="1" x14ac:dyDescent="0.15">
      <c r="A131" s="111"/>
      <c r="B131" s="11"/>
      <c r="C131" s="108" t="s">
        <v>66</v>
      </c>
      <c r="D131" s="20">
        <f t="shared" si="74"/>
        <v>6</v>
      </c>
      <c r="E131" s="12">
        <f t="shared" si="75"/>
        <v>16.666666666666664</v>
      </c>
      <c r="F131" s="12">
        <f t="shared" si="75"/>
        <v>0</v>
      </c>
      <c r="G131" s="12">
        <f t="shared" si="75"/>
        <v>0</v>
      </c>
      <c r="H131" s="12">
        <f t="shared" si="75"/>
        <v>0</v>
      </c>
      <c r="I131" s="12">
        <f t="shared" si="75"/>
        <v>0</v>
      </c>
      <c r="J131" s="12">
        <f t="shared" si="75"/>
        <v>16.666666666666664</v>
      </c>
      <c r="K131" s="12">
        <f t="shared" si="75"/>
        <v>16.666666666666664</v>
      </c>
      <c r="L131" s="12">
        <f t="shared" si="75"/>
        <v>0</v>
      </c>
      <c r="M131" s="12">
        <f t="shared" si="75"/>
        <v>0</v>
      </c>
      <c r="N131" s="12">
        <f t="shared" si="75"/>
        <v>50</v>
      </c>
      <c r="O131" s="66">
        <f t="shared" si="76"/>
        <v>6</v>
      </c>
      <c r="P131" s="20">
        <f t="shared" si="76"/>
        <v>6</v>
      </c>
      <c r="Q131" s="12">
        <f t="shared" si="77"/>
        <v>16.666666666666664</v>
      </c>
      <c r="R131" s="12">
        <f t="shared" si="77"/>
        <v>0</v>
      </c>
      <c r="S131" s="12">
        <f t="shared" si="77"/>
        <v>0</v>
      </c>
      <c r="T131" s="12">
        <f t="shared" si="77"/>
        <v>0</v>
      </c>
      <c r="U131" s="12">
        <f t="shared" si="77"/>
        <v>0</v>
      </c>
      <c r="V131" s="12">
        <f t="shared" si="77"/>
        <v>83.333333333333343</v>
      </c>
      <c r="W131" s="66">
        <f t="shared" si="78"/>
        <v>0</v>
      </c>
    </row>
    <row r="132" spans="1:23" ht="15" customHeight="1" x14ac:dyDescent="0.15">
      <c r="A132" s="111"/>
      <c r="B132" s="204" t="s">
        <v>5</v>
      </c>
      <c r="C132" s="113" t="s">
        <v>16</v>
      </c>
      <c r="D132" s="8">
        <f t="shared" si="74"/>
        <v>955</v>
      </c>
      <c r="E132" s="8">
        <f t="shared" si="74"/>
        <v>543</v>
      </c>
      <c r="F132" s="8">
        <f t="shared" si="74"/>
        <v>45</v>
      </c>
      <c r="G132" s="8">
        <f t="shared" si="74"/>
        <v>68</v>
      </c>
      <c r="H132" s="8">
        <f t="shared" si="74"/>
        <v>53</v>
      </c>
      <c r="I132" s="8">
        <f t="shared" si="74"/>
        <v>33</v>
      </c>
      <c r="J132" s="8">
        <f t="shared" si="74"/>
        <v>34</v>
      </c>
      <c r="K132" s="8">
        <f t="shared" si="74"/>
        <v>45</v>
      </c>
      <c r="L132" s="8">
        <f t="shared" si="74"/>
        <v>20</v>
      </c>
      <c r="M132" s="8">
        <f t="shared" si="74"/>
        <v>25</v>
      </c>
      <c r="N132" s="8">
        <f t="shared" si="74"/>
        <v>89</v>
      </c>
      <c r="O132" s="65">
        <f t="shared" si="76"/>
        <v>3.004618937644342</v>
      </c>
      <c r="P132" s="8">
        <f t="shared" si="76"/>
        <v>955</v>
      </c>
      <c r="Q132" s="8">
        <f t="shared" si="76"/>
        <v>542</v>
      </c>
      <c r="R132" s="8">
        <f t="shared" si="76"/>
        <v>139</v>
      </c>
      <c r="S132" s="8">
        <f t="shared" si="76"/>
        <v>127</v>
      </c>
      <c r="T132" s="8">
        <f t="shared" si="76"/>
        <v>44</v>
      </c>
      <c r="U132" s="8">
        <f t="shared" si="76"/>
        <v>13</v>
      </c>
      <c r="V132" s="8">
        <f t="shared" si="76"/>
        <v>90</v>
      </c>
      <c r="W132" s="65">
        <f t="shared" si="78"/>
        <v>10.779352042685371</v>
      </c>
    </row>
    <row r="133" spans="1:23" ht="15" customHeight="1" x14ac:dyDescent="0.15">
      <c r="A133" s="111"/>
      <c r="B133" s="205"/>
      <c r="C133" s="112"/>
      <c r="D133" s="28">
        <f>IF(SUM(E133:N133)&gt;100,"－",SUM(E133:N133))</f>
        <v>100</v>
      </c>
      <c r="E133" s="28">
        <f t="shared" ref="E133:N133" si="79">E342/$D132*100</f>
        <v>56.858638743455494</v>
      </c>
      <c r="F133" s="28">
        <f t="shared" si="79"/>
        <v>4.7120418848167542</v>
      </c>
      <c r="G133" s="28">
        <f t="shared" si="79"/>
        <v>7.1204188481675397</v>
      </c>
      <c r="H133" s="28">
        <f t="shared" si="79"/>
        <v>5.5497382198952883</v>
      </c>
      <c r="I133" s="28">
        <f t="shared" si="79"/>
        <v>3.4554973821989527</v>
      </c>
      <c r="J133" s="28">
        <f t="shared" si="79"/>
        <v>3.5602094240837698</v>
      </c>
      <c r="K133" s="28">
        <f t="shared" si="79"/>
        <v>4.7120418848167542</v>
      </c>
      <c r="L133" s="28">
        <f t="shared" si="79"/>
        <v>2.0942408376963351</v>
      </c>
      <c r="M133" s="28">
        <f t="shared" si="79"/>
        <v>2.6178010471204187</v>
      </c>
      <c r="N133" s="28">
        <f t="shared" si="79"/>
        <v>9.3193717277486918</v>
      </c>
      <c r="O133" s="29" t="s">
        <v>72</v>
      </c>
      <c r="P133" s="28">
        <f>IF(SUM(Q133:V133)&gt;100,"－",SUM(Q133:V133))</f>
        <v>99.999999999999986</v>
      </c>
      <c r="Q133" s="28">
        <f t="shared" ref="Q133:V133" si="80">Q342/$P132*100</f>
        <v>56.753926701570677</v>
      </c>
      <c r="R133" s="28">
        <f t="shared" si="80"/>
        <v>14.554973821989527</v>
      </c>
      <c r="S133" s="28">
        <f t="shared" si="80"/>
        <v>13.298429319371726</v>
      </c>
      <c r="T133" s="28">
        <f t="shared" si="80"/>
        <v>4.6073298429319367</v>
      </c>
      <c r="U133" s="28">
        <f t="shared" si="80"/>
        <v>1.3612565445026177</v>
      </c>
      <c r="V133" s="28">
        <f t="shared" si="80"/>
        <v>9.4240837696335085</v>
      </c>
      <c r="W133" s="29" t="s">
        <v>72</v>
      </c>
    </row>
    <row r="134" spans="1:23" ht="15" customHeight="1" x14ac:dyDescent="0.15">
      <c r="A134" s="111"/>
      <c r="B134" s="205"/>
      <c r="C134" s="110" t="s">
        <v>504</v>
      </c>
      <c r="D134" s="20">
        <f t="shared" ref="D134:N141" si="81">D344</f>
        <v>116</v>
      </c>
      <c r="E134" s="12">
        <f t="shared" ref="E134:N140" si="82">IF($D134=0,0,E344/$D134*100)</f>
        <v>52.586206896551722</v>
      </c>
      <c r="F134" s="12">
        <f t="shared" si="82"/>
        <v>6.0344827586206895</v>
      </c>
      <c r="G134" s="12">
        <f t="shared" si="82"/>
        <v>10.344827586206897</v>
      </c>
      <c r="H134" s="12">
        <f t="shared" si="82"/>
        <v>6.0344827586206895</v>
      </c>
      <c r="I134" s="12">
        <f t="shared" si="82"/>
        <v>4.3103448275862073</v>
      </c>
      <c r="J134" s="12">
        <f t="shared" si="82"/>
        <v>5.1724137931034484</v>
      </c>
      <c r="K134" s="12">
        <f t="shared" si="82"/>
        <v>5.1724137931034484</v>
      </c>
      <c r="L134" s="12">
        <f t="shared" si="82"/>
        <v>1.7241379310344827</v>
      </c>
      <c r="M134" s="12">
        <f t="shared" si="82"/>
        <v>1.7241379310344827</v>
      </c>
      <c r="N134" s="12">
        <f t="shared" si="82"/>
        <v>6.8965517241379306</v>
      </c>
      <c r="O134" s="66">
        <f t="shared" ref="O134:V141" si="83">O344</f>
        <v>3</v>
      </c>
      <c r="P134" s="20">
        <f t="shared" si="83"/>
        <v>116</v>
      </c>
      <c r="Q134" s="12">
        <f t="shared" ref="Q134:V140" si="84">IF($P134=0,0,Q344/$P134*100)</f>
        <v>52.586206896551722</v>
      </c>
      <c r="R134" s="12">
        <f t="shared" si="84"/>
        <v>12.068965517241379</v>
      </c>
      <c r="S134" s="12">
        <f t="shared" si="84"/>
        <v>19.827586206896552</v>
      </c>
      <c r="T134" s="12">
        <f t="shared" si="84"/>
        <v>6.0344827586206895</v>
      </c>
      <c r="U134" s="12">
        <f t="shared" si="84"/>
        <v>2.5862068965517242</v>
      </c>
      <c r="V134" s="12">
        <f t="shared" si="84"/>
        <v>6.8965517241379306</v>
      </c>
      <c r="W134" s="66">
        <f t="shared" ref="W134:W141" si="85">W344</f>
        <v>14.3973638159763</v>
      </c>
    </row>
    <row r="135" spans="1:23" ht="15" customHeight="1" x14ac:dyDescent="0.15">
      <c r="A135" s="111"/>
      <c r="B135" s="205"/>
      <c r="C135" s="110" t="s">
        <v>505</v>
      </c>
      <c r="D135" s="20">
        <f t="shared" si="81"/>
        <v>103</v>
      </c>
      <c r="E135" s="12">
        <f t="shared" si="82"/>
        <v>60.194174757281552</v>
      </c>
      <c r="F135" s="12">
        <f t="shared" si="82"/>
        <v>2.912621359223301</v>
      </c>
      <c r="G135" s="12">
        <f t="shared" si="82"/>
        <v>5.825242718446602</v>
      </c>
      <c r="H135" s="12">
        <f t="shared" si="82"/>
        <v>7.7669902912621351</v>
      </c>
      <c r="I135" s="12">
        <f t="shared" si="82"/>
        <v>3.8834951456310676</v>
      </c>
      <c r="J135" s="12">
        <f t="shared" si="82"/>
        <v>1.9417475728155338</v>
      </c>
      <c r="K135" s="12">
        <f t="shared" si="82"/>
        <v>2.912621359223301</v>
      </c>
      <c r="L135" s="12">
        <f t="shared" si="82"/>
        <v>4.8543689320388346</v>
      </c>
      <c r="M135" s="12">
        <f t="shared" si="82"/>
        <v>0.97087378640776689</v>
      </c>
      <c r="N135" s="12">
        <f t="shared" si="82"/>
        <v>8.7378640776699026</v>
      </c>
      <c r="O135" s="66">
        <f t="shared" si="83"/>
        <v>2.5319148936170213</v>
      </c>
      <c r="P135" s="20">
        <f t="shared" si="83"/>
        <v>103</v>
      </c>
      <c r="Q135" s="12">
        <f t="shared" si="84"/>
        <v>60.194174757281552</v>
      </c>
      <c r="R135" s="12">
        <f t="shared" si="84"/>
        <v>10.679611650485436</v>
      </c>
      <c r="S135" s="12">
        <f t="shared" si="84"/>
        <v>14.563106796116504</v>
      </c>
      <c r="T135" s="12">
        <f t="shared" si="84"/>
        <v>3.8834951456310676</v>
      </c>
      <c r="U135" s="12">
        <f t="shared" si="84"/>
        <v>1.9417475728155338</v>
      </c>
      <c r="V135" s="12">
        <f t="shared" si="84"/>
        <v>8.7378640776699026</v>
      </c>
      <c r="W135" s="66">
        <f t="shared" si="85"/>
        <v>11.027685193092058</v>
      </c>
    </row>
    <row r="136" spans="1:23" ht="15" customHeight="1" x14ac:dyDescent="0.15">
      <c r="A136" s="111"/>
      <c r="B136" s="205"/>
      <c r="C136" s="110" t="s">
        <v>506</v>
      </c>
      <c r="D136" s="20">
        <f t="shared" si="81"/>
        <v>211</v>
      </c>
      <c r="E136" s="12">
        <f t="shared" si="82"/>
        <v>57.81990521327014</v>
      </c>
      <c r="F136" s="12">
        <f t="shared" si="82"/>
        <v>5.2132701421800949</v>
      </c>
      <c r="G136" s="12">
        <f t="shared" si="82"/>
        <v>6.1611374407582939</v>
      </c>
      <c r="H136" s="12">
        <f t="shared" si="82"/>
        <v>5.2132701421800949</v>
      </c>
      <c r="I136" s="12">
        <f t="shared" si="82"/>
        <v>3.7914691943127963</v>
      </c>
      <c r="J136" s="12">
        <f t="shared" si="82"/>
        <v>3.7914691943127963</v>
      </c>
      <c r="K136" s="12">
        <f t="shared" si="82"/>
        <v>4.7393364928909953</v>
      </c>
      <c r="L136" s="12">
        <f t="shared" si="82"/>
        <v>2.3696682464454977</v>
      </c>
      <c r="M136" s="12">
        <f t="shared" si="82"/>
        <v>3.3175355450236967</v>
      </c>
      <c r="N136" s="12">
        <f t="shared" si="82"/>
        <v>7.5829383886255926</v>
      </c>
      <c r="O136" s="66">
        <f t="shared" si="83"/>
        <v>3.0769230769230771</v>
      </c>
      <c r="P136" s="20">
        <f t="shared" si="83"/>
        <v>211</v>
      </c>
      <c r="Q136" s="12">
        <f t="shared" si="84"/>
        <v>57.81990521327014</v>
      </c>
      <c r="R136" s="12">
        <f t="shared" si="84"/>
        <v>15.639810426540285</v>
      </c>
      <c r="S136" s="12">
        <f t="shared" si="84"/>
        <v>10.900473933649289</v>
      </c>
      <c r="T136" s="12">
        <f t="shared" si="84"/>
        <v>7.5829383886255926</v>
      </c>
      <c r="U136" s="12">
        <f t="shared" si="84"/>
        <v>0.47393364928909953</v>
      </c>
      <c r="V136" s="12">
        <f t="shared" si="84"/>
        <v>7.5829383886255926</v>
      </c>
      <c r="W136" s="66">
        <f t="shared" si="85"/>
        <v>11.215239400975289</v>
      </c>
    </row>
    <row r="137" spans="1:23" ht="15" customHeight="1" x14ac:dyDescent="0.15">
      <c r="A137" s="111"/>
      <c r="B137" s="200"/>
      <c r="C137" s="110" t="s">
        <v>507</v>
      </c>
      <c r="D137" s="20">
        <f t="shared" si="81"/>
        <v>151</v>
      </c>
      <c r="E137" s="12">
        <f t="shared" si="82"/>
        <v>54.304635761589402</v>
      </c>
      <c r="F137" s="12">
        <f t="shared" si="82"/>
        <v>5.298013245033113</v>
      </c>
      <c r="G137" s="12">
        <f t="shared" si="82"/>
        <v>7.2847682119205297</v>
      </c>
      <c r="H137" s="12">
        <f t="shared" si="82"/>
        <v>5.9602649006622519</v>
      </c>
      <c r="I137" s="12">
        <f t="shared" si="82"/>
        <v>3.9735099337748347</v>
      </c>
      <c r="J137" s="12">
        <f t="shared" si="82"/>
        <v>1.9867549668874174</v>
      </c>
      <c r="K137" s="12">
        <f t="shared" si="82"/>
        <v>7.2847682119205297</v>
      </c>
      <c r="L137" s="12">
        <f t="shared" si="82"/>
        <v>1.3245033112582782</v>
      </c>
      <c r="M137" s="12">
        <f t="shared" si="82"/>
        <v>1.9867549668874174</v>
      </c>
      <c r="N137" s="12">
        <f t="shared" si="82"/>
        <v>10.596026490066226</v>
      </c>
      <c r="O137" s="66">
        <f t="shared" si="83"/>
        <v>2.8814814814814813</v>
      </c>
      <c r="P137" s="20">
        <f t="shared" si="83"/>
        <v>151</v>
      </c>
      <c r="Q137" s="12">
        <f t="shared" si="84"/>
        <v>54.304635761589402</v>
      </c>
      <c r="R137" s="12">
        <f t="shared" si="84"/>
        <v>17.880794701986755</v>
      </c>
      <c r="S137" s="12">
        <f t="shared" si="84"/>
        <v>13.90728476821192</v>
      </c>
      <c r="T137" s="12">
        <f t="shared" si="84"/>
        <v>2.6490066225165565</v>
      </c>
      <c r="U137" s="12">
        <f t="shared" si="84"/>
        <v>0.66225165562913912</v>
      </c>
      <c r="V137" s="12">
        <f t="shared" si="84"/>
        <v>10.596026490066226</v>
      </c>
      <c r="W137" s="66">
        <f t="shared" si="85"/>
        <v>9.4181362309657484</v>
      </c>
    </row>
    <row r="138" spans="1:23" ht="15" customHeight="1" x14ac:dyDescent="0.15">
      <c r="A138" s="111"/>
      <c r="B138" s="200"/>
      <c r="C138" s="110" t="s">
        <v>508</v>
      </c>
      <c r="D138" s="20">
        <f t="shared" si="81"/>
        <v>138</v>
      </c>
      <c r="E138" s="12">
        <f t="shared" si="82"/>
        <v>62.318840579710141</v>
      </c>
      <c r="F138" s="12">
        <f t="shared" si="82"/>
        <v>1.4492753623188406</v>
      </c>
      <c r="G138" s="12">
        <f t="shared" si="82"/>
        <v>4.3478260869565215</v>
      </c>
      <c r="H138" s="12">
        <f t="shared" si="82"/>
        <v>2.8985507246376812</v>
      </c>
      <c r="I138" s="12">
        <f t="shared" si="82"/>
        <v>2.1739130434782608</v>
      </c>
      <c r="J138" s="12">
        <f t="shared" si="82"/>
        <v>2.8985507246376812</v>
      </c>
      <c r="K138" s="12">
        <f t="shared" si="82"/>
        <v>7.2463768115942031</v>
      </c>
      <c r="L138" s="12">
        <f t="shared" si="82"/>
        <v>1.4492753623188406</v>
      </c>
      <c r="M138" s="12">
        <f t="shared" si="82"/>
        <v>5.7971014492753623</v>
      </c>
      <c r="N138" s="12">
        <f t="shared" si="82"/>
        <v>9.4202898550724647</v>
      </c>
      <c r="O138" s="66">
        <f t="shared" si="83"/>
        <v>4.08</v>
      </c>
      <c r="P138" s="20">
        <f t="shared" si="83"/>
        <v>138</v>
      </c>
      <c r="Q138" s="12">
        <f t="shared" si="84"/>
        <v>62.318840579710141</v>
      </c>
      <c r="R138" s="12">
        <f t="shared" si="84"/>
        <v>12.318840579710146</v>
      </c>
      <c r="S138" s="12">
        <f t="shared" si="84"/>
        <v>8.695652173913043</v>
      </c>
      <c r="T138" s="12">
        <f t="shared" si="84"/>
        <v>5.7971014492753623</v>
      </c>
      <c r="U138" s="12">
        <f t="shared" si="84"/>
        <v>1.4492753623188406</v>
      </c>
      <c r="V138" s="12">
        <f t="shared" si="84"/>
        <v>9.4202898550724647</v>
      </c>
      <c r="W138" s="66">
        <f t="shared" si="85"/>
        <v>10.374653304064097</v>
      </c>
    </row>
    <row r="139" spans="1:23" ht="15" customHeight="1" x14ac:dyDescent="0.15">
      <c r="A139" s="111"/>
      <c r="B139" s="200"/>
      <c r="C139" s="110" t="s">
        <v>10</v>
      </c>
      <c r="D139" s="20">
        <f t="shared" si="81"/>
        <v>215</v>
      </c>
      <c r="E139" s="12">
        <f t="shared" si="82"/>
        <v>54.418604651162795</v>
      </c>
      <c r="F139" s="12">
        <f t="shared" si="82"/>
        <v>6.5116279069767442</v>
      </c>
      <c r="G139" s="12">
        <f t="shared" si="82"/>
        <v>9.3023255813953494</v>
      </c>
      <c r="H139" s="12">
        <f t="shared" si="82"/>
        <v>6.0465116279069768</v>
      </c>
      <c r="I139" s="12">
        <f t="shared" si="82"/>
        <v>3.2558139534883721</v>
      </c>
      <c r="J139" s="12">
        <f t="shared" si="82"/>
        <v>4.6511627906976747</v>
      </c>
      <c r="K139" s="12">
        <f t="shared" si="82"/>
        <v>2.3255813953488373</v>
      </c>
      <c r="L139" s="12">
        <f t="shared" si="82"/>
        <v>1.8604651162790697</v>
      </c>
      <c r="M139" s="12">
        <f t="shared" si="82"/>
        <v>0.93023255813953487</v>
      </c>
      <c r="N139" s="12">
        <f t="shared" si="82"/>
        <v>10.697674418604651</v>
      </c>
      <c r="O139" s="66">
        <f t="shared" si="83"/>
        <v>2.3072916666666665</v>
      </c>
      <c r="P139" s="20">
        <f t="shared" si="83"/>
        <v>215</v>
      </c>
      <c r="Q139" s="12">
        <f t="shared" si="84"/>
        <v>54.418604651162795</v>
      </c>
      <c r="R139" s="12">
        <f t="shared" si="84"/>
        <v>17.209302325581397</v>
      </c>
      <c r="S139" s="12">
        <f t="shared" si="84"/>
        <v>14.418604651162791</v>
      </c>
      <c r="T139" s="12">
        <f t="shared" si="84"/>
        <v>2.3255813953488373</v>
      </c>
      <c r="U139" s="12">
        <f t="shared" si="84"/>
        <v>0.93023255813953487</v>
      </c>
      <c r="V139" s="12">
        <f t="shared" si="84"/>
        <v>10.697674418604651</v>
      </c>
      <c r="W139" s="66">
        <f t="shared" si="85"/>
        <v>9.124093029068268</v>
      </c>
    </row>
    <row r="140" spans="1:23" ht="15" customHeight="1" x14ac:dyDescent="0.15">
      <c r="A140" s="109"/>
      <c r="B140" s="202"/>
      <c r="C140" s="108" t="s">
        <v>66</v>
      </c>
      <c r="D140" s="21">
        <f t="shared" si="81"/>
        <v>21</v>
      </c>
      <c r="E140" s="9">
        <f t="shared" si="82"/>
        <v>61.904761904761905</v>
      </c>
      <c r="F140" s="9">
        <f t="shared" si="82"/>
        <v>0</v>
      </c>
      <c r="G140" s="9">
        <f t="shared" si="82"/>
        <v>0</v>
      </c>
      <c r="H140" s="9">
        <f t="shared" si="82"/>
        <v>4.7619047619047619</v>
      </c>
      <c r="I140" s="9">
        <f t="shared" si="82"/>
        <v>0</v>
      </c>
      <c r="J140" s="9">
        <f t="shared" si="82"/>
        <v>4.7619047619047619</v>
      </c>
      <c r="K140" s="9">
        <f t="shared" si="82"/>
        <v>0</v>
      </c>
      <c r="L140" s="9">
        <f t="shared" si="82"/>
        <v>0</v>
      </c>
      <c r="M140" s="9">
        <f t="shared" si="82"/>
        <v>9.5238095238095237</v>
      </c>
      <c r="N140" s="9">
        <f t="shared" si="82"/>
        <v>19.047619047619047</v>
      </c>
      <c r="O140" s="67">
        <f t="shared" si="83"/>
        <v>5.7647058823529411</v>
      </c>
      <c r="P140" s="21">
        <f t="shared" si="83"/>
        <v>21</v>
      </c>
      <c r="Q140" s="9">
        <f t="shared" si="84"/>
        <v>57.142857142857139</v>
      </c>
      <c r="R140" s="9">
        <f t="shared" si="84"/>
        <v>0</v>
      </c>
      <c r="S140" s="9">
        <f t="shared" si="84"/>
        <v>9.5238095238095237</v>
      </c>
      <c r="T140" s="9">
        <f t="shared" si="84"/>
        <v>0</v>
      </c>
      <c r="U140" s="9">
        <f t="shared" si="84"/>
        <v>9.5238095238095237</v>
      </c>
      <c r="V140" s="9">
        <f t="shared" si="84"/>
        <v>23.809523809523807</v>
      </c>
      <c r="W140" s="67">
        <f t="shared" si="85"/>
        <v>14.096513605442176</v>
      </c>
    </row>
    <row r="141" spans="1:23" ht="15" customHeight="1" x14ac:dyDescent="0.15">
      <c r="A141" s="114" t="s">
        <v>751</v>
      </c>
      <c r="B141" s="17" t="s">
        <v>6</v>
      </c>
      <c r="C141" s="113" t="s">
        <v>16</v>
      </c>
      <c r="D141" s="8">
        <f t="shared" si="81"/>
        <v>1165</v>
      </c>
      <c r="E141" s="8">
        <f t="shared" si="81"/>
        <v>950</v>
      </c>
      <c r="F141" s="8">
        <f t="shared" si="81"/>
        <v>31</v>
      </c>
      <c r="G141" s="8">
        <f t="shared" si="81"/>
        <v>29</v>
      </c>
      <c r="H141" s="8">
        <f t="shared" si="81"/>
        <v>20</v>
      </c>
      <c r="I141" s="8">
        <f t="shared" si="81"/>
        <v>6</v>
      </c>
      <c r="J141" s="8">
        <f t="shared" si="81"/>
        <v>6</v>
      </c>
      <c r="K141" s="8">
        <f t="shared" si="81"/>
        <v>17</v>
      </c>
      <c r="L141" s="8">
        <f t="shared" si="81"/>
        <v>12</v>
      </c>
      <c r="M141" s="8">
        <f t="shared" si="81"/>
        <v>21</v>
      </c>
      <c r="N141" s="8">
        <f t="shared" si="81"/>
        <v>73</v>
      </c>
      <c r="O141" s="65">
        <f t="shared" si="83"/>
        <v>1.3727106227106227</v>
      </c>
      <c r="P141" s="8">
        <f t="shared" si="83"/>
        <v>1165</v>
      </c>
      <c r="Q141" s="8">
        <f t="shared" si="83"/>
        <v>950</v>
      </c>
      <c r="R141" s="8">
        <f t="shared" si="83"/>
        <v>85</v>
      </c>
      <c r="S141" s="8">
        <f t="shared" si="83"/>
        <v>37</v>
      </c>
      <c r="T141" s="8">
        <f t="shared" si="83"/>
        <v>15</v>
      </c>
      <c r="U141" s="8">
        <f t="shared" si="83"/>
        <v>5</v>
      </c>
      <c r="V141" s="8">
        <f t="shared" si="83"/>
        <v>73</v>
      </c>
      <c r="W141" s="65">
        <f t="shared" si="85"/>
        <v>2.9365800529233219</v>
      </c>
    </row>
    <row r="142" spans="1:23" ht="15" customHeight="1" x14ac:dyDescent="0.15">
      <c r="A142" s="111"/>
      <c r="B142" s="18" t="s">
        <v>7</v>
      </c>
      <c r="C142" s="112"/>
      <c r="D142" s="28">
        <f>IF(SUM(E142:N142)&gt;100,"－",SUM(E142:N142))</f>
        <v>100</v>
      </c>
      <c r="E142" s="28">
        <f t="shared" ref="E142:N142" si="86">E351/$D141*100</f>
        <v>81.545064377682408</v>
      </c>
      <c r="F142" s="28">
        <f t="shared" si="86"/>
        <v>2.6609442060085837</v>
      </c>
      <c r="G142" s="28">
        <f t="shared" si="86"/>
        <v>2.4892703862660945</v>
      </c>
      <c r="H142" s="28">
        <f t="shared" si="86"/>
        <v>1.7167381974248928</v>
      </c>
      <c r="I142" s="28">
        <f t="shared" si="86"/>
        <v>0.51502145922746778</v>
      </c>
      <c r="J142" s="28">
        <f t="shared" si="86"/>
        <v>0.51502145922746778</v>
      </c>
      <c r="K142" s="28">
        <f t="shared" si="86"/>
        <v>1.4592274678111588</v>
      </c>
      <c r="L142" s="28">
        <f t="shared" si="86"/>
        <v>1.0300429184549356</v>
      </c>
      <c r="M142" s="28">
        <f t="shared" si="86"/>
        <v>1.8025751072961373</v>
      </c>
      <c r="N142" s="28">
        <f t="shared" si="86"/>
        <v>6.266094420600858</v>
      </c>
      <c r="O142" s="29" t="s">
        <v>72</v>
      </c>
      <c r="P142" s="28">
        <f>IF(SUM(Q142:V142)&gt;100,"－",SUM(Q142:V142))</f>
        <v>100</v>
      </c>
      <c r="Q142" s="28">
        <f t="shared" ref="Q142:V142" si="87">Q351/$P141*100</f>
        <v>81.545064377682408</v>
      </c>
      <c r="R142" s="28">
        <f t="shared" si="87"/>
        <v>7.296137339055794</v>
      </c>
      <c r="S142" s="28">
        <f t="shared" si="87"/>
        <v>3.1759656652360517</v>
      </c>
      <c r="T142" s="28">
        <f t="shared" si="87"/>
        <v>1.2875536480686696</v>
      </c>
      <c r="U142" s="28">
        <f t="shared" si="87"/>
        <v>0.42918454935622319</v>
      </c>
      <c r="V142" s="28">
        <f t="shared" si="87"/>
        <v>6.266094420600858</v>
      </c>
      <c r="W142" s="29" t="s">
        <v>72</v>
      </c>
    </row>
    <row r="143" spans="1:23" ht="15" customHeight="1" x14ac:dyDescent="0.15">
      <c r="A143" s="111"/>
      <c r="B143" s="18" t="s">
        <v>8</v>
      </c>
      <c r="C143" s="110" t="s">
        <v>752</v>
      </c>
      <c r="D143" s="20">
        <f t="shared" ref="D143:N148" si="88">D353</f>
        <v>552</v>
      </c>
      <c r="E143" s="12">
        <f t="shared" ref="E143:N147" si="89">IF($D143=0,0,E353/$D143*100)</f>
        <v>90.036231884057969</v>
      </c>
      <c r="F143" s="12">
        <f t="shared" si="89"/>
        <v>0.72463768115942029</v>
      </c>
      <c r="G143" s="12">
        <f t="shared" si="89"/>
        <v>0.54347826086956519</v>
      </c>
      <c r="H143" s="12">
        <f t="shared" si="89"/>
        <v>0.54347826086956519</v>
      </c>
      <c r="I143" s="12">
        <f t="shared" si="89"/>
        <v>0.18115942028985507</v>
      </c>
      <c r="J143" s="12">
        <f t="shared" si="89"/>
        <v>0.18115942028985507</v>
      </c>
      <c r="K143" s="12">
        <f t="shared" si="89"/>
        <v>0</v>
      </c>
      <c r="L143" s="12">
        <f t="shared" si="89"/>
        <v>0.90579710144927539</v>
      </c>
      <c r="M143" s="12">
        <f t="shared" si="89"/>
        <v>1.4492753623188406</v>
      </c>
      <c r="N143" s="12">
        <f t="shared" si="89"/>
        <v>5.4347826086956523</v>
      </c>
      <c r="O143" s="66">
        <f t="shared" ref="O143:V148" si="90">O353</f>
        <v>0.86015325670498088</v>
      </c>
      <c r="P143" s="20">
        <f t="shared" si="90"/>
        <v>552</v>
      </c>
      <c r="Q143" s="12">
        <f t="shared" ref="Q143:V147" si="91">IF($P143=0,0,Q353/$P143*100)</f>
        <v>90.036231884057969</v>
      </c>
      <c r="R143" s="12">
        <f t="shared" si="91"/>
        <v>1.8115942028985508</v>
      </c>
      <c r="S143" s="12">
        <f t="shared" si="91"/>
        <v>0.90579710144927539</v>
      </c>
      <c r="T143" s="12">
        <f t="shared" si="91"/>
        <v>1.2681159420289856</v>
      </c>
      <c r="U143" s="12">
        <f t="shared" si="91"/>
        <v>0.54347826086956519</v>
      </c>
      <c r="V143" s="12">
        <f t="shared" si="91"/>
        <v>5.4347826086956523</v>
      </c>
      <c r="W143" s="66">
        <f t="shared" ref="W143:W148" si="92">W353</f>
        <v>1.7950048314398588</v>
      </c>
    </row>
    <row r="144" spans="1:23" ht="15" customHeight="1" x14ac:dyDescent="0.15">
      <c r="A144" s="111"/>
      <c r="B144" s="18" t="s">
        <v>9</v>
      </c>
      <c r="C144" s="110" t="s">
        <v>753</v>
      </c>
      <c r="D144" s="20">
        <f t="shared" si="88"/>
        <v>62</v>
      </c>
      <c r="E144" s="12">
        <f t="shared" si="89"/>
        <v>77.41935483870968</v>
      </c>
      <c r="F144" s="12">
        <f t="shared" si="89"/>
        <v>4.838709677419355</v>
      </c>
      <c r="G144" s="12">
        <f t="shared" si="89"/>
        <v>8.064516129032258</v>
      </c>
      <c r="H144" s="12">
        <f t="shared" si="89"/>
        <v>4.838709677419355</v>
      </c>
      <c r="I144" s="12">
        <f t="shared" si="89"/>
        <v>0</v>
      </c>
      <c r="J144" s="12">
        <f t="shared" si="89"/>
        <v>0</v>
      </c>
      <c r="K144" s="12">
        <f t="shared" si="89"/>
        <v>0</v>
      </c>
      <c r="L144" s="12">
        <f t="shared" si="89"/>
        <v>0</v>
      </c>
      <c r="M144" s="12">
        <f t="shared" si="89"/>
        <v>0</v>
      </c>
      <c r="N144" s="12">
        <f t="shared" si="89"/>
        <v>4.838709677419355</v>
      </c>
      <c r="O144" s="66">
        <f t="shared" si="90"/>
        <v>0.50847457627118642</v>
      </c>
      <c r="P144" s="20">
        <f t="shared" si="90"/>
        <v>62</v>
      </c>
      <c r="Q144" s="12">
        <f t="shared" si="91"/>
        <v>77.41935483870968</v>
      </c>
      <c r="R144" s="12">
        <f t="shared" si="91"/>
        <v>16.129032258064516</v>
      </c>
      <c r="S144" s="12">
        <f t="shared" si="91"/>
        <v>1.6129032258064515</v>
      </c>
      <c r="T144" s="12">
        <f t="shared" si="91"/>
        <v>0</v>
      </c>
      <c r="U144" s="12">
        <f t="shared" si="91"/>
        <v>0</v>
      </c>
      <c r="V144" s="12">
        <f t="shared" si="91"/>
        <v>4.838709677419355</v>
      </c>
      <c r="W144" s="66">
        <f t="shared" si="92"/>
        <v>1.7805309561599298</v>
      </c>
    </row>
    <row r="145" spans="1:23" ht="15" customHeight="1" x14ac:dyDescent="0.15">
      <c r="A145" s="111"/>
      <c r="B145" s="18"/>
      <c r="C145" s="110" t="s">
        <v>754</v>
      </c>
      <c r="D145" s="20">
        <f t="shared" si="88"/>
        <v>153</v>
      </c>
      <c r="E145" s="12">
        <f t="shared" si="89"/>
        <v>78.431372549019613</v>
      </c>
      <c r="F145" s="12">
        <f t="shared" si="89"/>
        <v>1.9607843137254901</v>
      </c>
      <c r="G145" s="12">
        <f t="shared" si="89"/>
        <v>2.6143790849673203</v>
      </c>
      <c r="H145" s="12">
        <f t="shared" si="89"/>
        <v>1.3071895424836601</v>
      </c>
      <c r="I145" s="12">
        <f t="shared" si="89"/>
        <v>0.65359477124183007</v>
      </c>
      <c r="J145" s="12">
        <f t="shared" si="89"/>
        <v>0.65359477124183007</v>
      </c>
      <c r="K145" s="12">
        <f t="shared" si="89"/>
        <v>1.9607843137254901</v>
      </c>
      <c r="L145" s="12">
        <f t="shared" si="89"/>
        <v>2.6143790849673203</v>
      </c>
      <c r="M145" s="12">
        <f t="shared" si="89"/>
        <v>4.5751633986928102</v>
      </c>
      <c r="N145" s="12">
        <f t="shared" si="89"/>
        <v>5.2287581699346406</v>
      </c>
      <c r="O145" s="66">
        <f t="shared" si="90"/>
        <v>3.0827586206896553</v>
      </c>
      <c r="P145" s="20">
        <f t="shared" si="90"/>
        <v>153</v>
      </c>
      <c r="Q145" s="12">
        <f t="shared" si="91"/>
        <v>78.431372549019613</v>
      </c>
      <c r="R145" s="12">
        <f t="shared" si="91"/>
        <v>6.5359477124183014</v>
      </c>
      <c r="S145" s="12">
        <f t="shared" si="91"/>
        <v>5.8823529411764701</v>
      </c>
      <c r="T145" s="12">
        <f t="shared" si="91"/>
        <v>3.2679738562091507</v>
      </c>
      <c r="U145" s="12">
        <f t="shared" si="91"/>
        <v>0.65359477124183007</v>
      </c>
      <c r="V145" s="12">
        <f t="shared" si="91"/>
        <v>5.2287581699346406</v>
      </c>
      <c r="W145" s="66">
        <f t="shared" si="92"/>
        <v>5.4910434390503164</v>
      </c>
    </row>
    <row r="146" spans="1:23" ht="15" customHeight="1" x14ac:dyDescent="0.15">
      <c r="A146" s="111"/>
      <c r="B146" s="18"/>
      <c r="C146" s="110" t="s">
        <v>755</v>
      </c>
      <c r="D146" s="20">
        <f t="shared" si="88"/>
        <v>767</v>
      </c>
      <c r="E146" s="12">
        <f t="shared" si="89"/>
        <v>86.701434159061279</v>
      </c>
      <c r="F146" s="12">
        <f t="shared" si="89"/>
        <v>1.3037809647979139</v>
      </c>
      <c r="G146" s="12">
        <f t="shared" si="89"/>
        <v>1.5645371577574969</v>
      </c>
      <c r="H146" s="12">
        <f t="shared" si="89"/>
        <v>1.0430247718383312</v>
      </c>
      <c r="I146" s="12">
        <f t="shared" si="89"/>
        <v>0.2607561929595828</v>
      </c>
      <c r="J146" s="12">
        <f t="shared" si="89"/>
        <v>0.2607561929595828</v>
      </c>
      <c r="K146" s="12">
        <f t="shared" si="89"/>
        <v>0.39113428943937423</v>
      </c>
      <c r="L146" s="12">
        <f t="shared" si="89"/>
        <v>1.1734028683181226</v>
      </c>
      <c r="M146" s="12">
        <f t="shared" si="89"/>
        <v>1.955671447196871</v>
      </c>
      <c r="N146" s="12">
        <f t="shared" si="89"/>
        <v>5.3455019556714474</v>
      </c>
      <c r="O146" s="66">
        <f t="shared" si="90"/>
        <v>1.2754820936639117</v>
      </c>
      <c r="P146" s="20">
        <f t="shared" si="90"/>
        <v>767</v>
      </c>
      <c r="Q146" s="12">
        <f t="shared" si="91"/>
        <v>86.701434159061279</v>
      </c>
      <c r="R146" s="12">
        <f t="shared" si="91"/>
        <v>3.9113428943937421</v>
      </c>
      <c r="S146" s="12">
        <f t="shared" si="91"/>
        <v>1.955671447196871</v>
      </c>
      <c r="T146" s="12">
        <f t="shared" si="91"/>
        <v>1.5645371577574969</v>
      </c>
      <c r="U146" s="12">
        <f t="shared" si="91"/>
        <v>0.5215123859191656</v>
      </c>
      <c r="V146" s="12">
        <f t="shared" si="91"/>
        <v>5.3455019556714474</v>
      </c>
      <c r="W146" s="66">
        <f t="shared" si="92"/>
        <v>2.5320181089357283</v>
      </c>
    </row>
    <row r="147" spans="1:23" ht="15" customHeight="1" x14ac:dyDescent="0.15">
      <c r="A147" s="111"/>
      <c r="B147" s="19"/>
      <c r="C147" s="108" t="s">
        <v>586</v>
      </c>
      <c r="D147" s="20">
        <f t="shared" si="88"/>
        <v>398</v>
      </c>
      <c r="E147" s="12">
        <f t="shared" si="89"/>
        <v>71.608040201005025</v>
      </c>
      <c r="F147" s="12">
        <f t="shared" si="89"/>
        <v>5.2763819095477382</v>
      </c>
      <c r="G147" s="12">
        <f t="shared" si="89"/>
        <v>4.2713567839195976</v>
      </c>
      <c r="H147" s="12">
        <f t="shared" si="89"/>
        <v>3.0150753768844218</v>
      </c>
      <c r="I147" s="12">
        <f t="shared" si="89"/>
        <v>1.0050251256281406</v>
      </c>
      <c r="J147" s="12">
        <f t="shared" si="89"/>
        <v>1.0050251256281406</v>
      </c>
      <c r="K147" s="12">
        <f t="shared" si="89"/>
        <v>3.5175879396984926</v>
      </c>
      <c r="L147" s="12">
        <f t="shared" si="89"/>
        <v>0.75376884422110546</v>
      </c>
      <c r="M147" s="12">
        <f t="shared" si="89"/>
        <v>1.5075376884422109</v>
      </c>
      <c r="N147" s="12">
        <f t="shared" si="89"/>
        <v>8.0402010050251249</v>
      </c>
      <c r="O147" s="66">
        <f t="shared" si="90"/>
        <v>1.5655737704918034</v>
      </c>
      <c r="P147" s="20">
        <f t="shared" si="90"/>
        <v>398</v>
      </c>
      <c r="Q147" s="12">
        <f t="shared" si="91"/>
        <v>71.608040201005025</v>
      </c>
      <c r="R147" s="12">
        <f t="shared" si="91"/>
        <v>13.819095477386934</v>
      </c>
      <c r="S147" s="12">
        <f t="shared" si="91"/>
        <v>5.5276381909547743</v>
      </c>
      <c r="T147" s="12">
        <f t="shared" si="91"/>
        <v>0.75376884422110546</v>
      </c>
      <c r="U147" s="12">
        <f t="shared" si="91"/>
        <v>0.25125628140703515</v>
      </c>
      <c r="V147" s="12">
        <f t="shared" si="91"/>
        <v>8.0402010050251249</v>
      </c>
      <c r="W147" s="66">
        <f t="shared" si="92"/>
        <v>3.7390717778823217</v>
      </c>
    </row>
    <row r="148" spans="1:23" ht="15" customHeight="1" x14ac:dyDescent="0.15">
      <c r="A148" s="111"/>
      <c r="B148" s="11" t="s">
        <v>2</v>
      </c>
      <c r="C148" s="113" t="s">
        <v>16</v>
      </c>
      <c r="D148" s="8">
        <f t="shared" si="88"/>
        <v>835</v>
      </c>
      <c r="E148" s="8">
        <f t="shared" si="88"/>
        <v>275</v>
      </c>
      <c r="F148" s="8">
        <f t="shared" si="88"/>
        <v>62</v>
      </c>
      <c r="G148" s="8">
        <f t="shared" si="88"/>
        <v>109</v>
      </c>
      <c r="H148" s="8">
        <f t="shared" si="88"/>
        <v>77</v>
      </c>
      <c r="I148" s="8">
        <f t="shared" si="88"/>
        <v>44</v>
      </c>
      <c r="J148" s="8">
        <f t="shared" si="88"/>
        <v>44</v>
      </c>
      <c r="K148" s="8">
        <f t="shared" si="88"/>
        <v>66</v>
      </c>
      <c r="L148" s="8">
        <f t="shared" si="88"/>
        <v>33</v>
      </c>
      <c r="M148" s="8">
        <f t="shared" si="88"/>
        <v>34</v>
      </c>
      <c r="N148" s="8">
        <f t="shared" si="88"/>
        <v>91</v>
      </c>
      <c r="O148" s="65">
        <f t="shared" si="90"/>
        <v>4.879032258064516</v>
      </c>
      <c r="P148" s="8">
        <f t="shared" si="90"/>
        <v>835</v>
      </c>
      <c r="Q148" s="8">
        <f t="shared" si="90"/>
        <v>275</v>
      </c>
      <c r="R148" s="8">
        <f t="shared" si="90"/>
        <v>179</v>
      </c>
      <c r="S148" s="8">
        <f t="shared" si="90"/>
        <v>194</v>
      </c>
      <c r="T148" s="8">
        <f t="shared" si="90"/>
        <v>71</v>
      </c>
      <c r="U148" s="8">
        <f t="shared" si="90"/>
        <v>23</v>
      </c>
      <c r="V148" s="8">
        <f t="shared" si="90"/>
        <v>93</v>
      </c>
      <c r="W148" s="65">
        <f t="shared" si="92"/>
        <v>19.98727636702769</v>
      </c>
    </row>
    <row r="149" spans="1:23" ht="15" customHeight="1" x14ac:dyDescent="0.15">
      <c r="A149" s="111"/>
      <c r="B149" s="11" t="s">
        <v>3</v>
      </c>
      <c r="C149" s="112"/>
      <c r="D149" s="28">
        <f>IF(SUM(E149:N149)&gt;100,"－",SUM(E149:N149))</f>
        <v>100</v>
      </c>
      <c r="E149" s="28">
        <f t="shared" ref="E149:N149" si="93">E358/$D148*100</f>
        <v>32.934131736526943</v>
      </c>
      <c r="F149" s="28">
        <f t="shared" si="93"/>
        <v>7.4251497005988032</v>
      </c>
      <c r="G149" s="28">
        <f t="shared" si="93"/>
        <v>13.053892215568863</v>
      </c>
      <c r="H149" s="28">
        <f t="shared" si="93"/>
        <v>9.2215568862275443</v>
      </c>
      <c r="I149" s="28">
        <f t="shared" si="93"/>
        <v>5.2694610778443112</v>
      </c>
      <c r="J149" s="28">
        <f t="shared" si="93"/>
        <v>5.2694610778443112</v>
      </c>
      <c r="K149" s="28">
        <f t="shared" si="93"/>
        <v>7.9041916167664681</v>
      </c>
      <c r="L149" s="28">
        <f t="shared" si="93"/>
        <v>3.952095808383234</v>
      </c>
      <c r="M149" s="28">
        <f t="shared" si="93"/>
        <v>4.0718562874251498</v>
      </c>
      <c r="N149" s="28">
        <f t="shared" si="93"/>
        <v>10.898203592814371</v>
      </c>
      <c r="O149" s="29" t="s">
        <v>72</v>
      </c>
      <c r="P149" s="28">
        <f>IF(SUM(Q149:V149)&gt;100,"－",SUM(Q149:V149))</f>
        <v>99.999999999999986</v>
      </c>
      <c r="Q149" s="28">
        <f t="shared" ref="Q149:V149" si="94">Q358/$P148*100</f>
        <v>32.934131736526943</v>
      </c>
      <c r="R149" s="28">
        <f t="shared" si="94"/>
        <v>21.437125748502993</v>
      </c>
      <c r="S149" s="28">
        <f t="shared" si="94"/>
        <v>23.233532934131738</v>
      </c>
      <c r="T149" s="28">
        <f t="shared" si="94"/>
        <v>8.5029940119760479</v>
      </c>
      <c r="U149" s="28">
        <f t="shared" si="94"/>
        <v>2.7544910179640718</v>
      </c>
      <c r="V149" s="28">
        <f t="shared" si="94"/>
        <v>11.137724550898204</v>
      </c>
      <c r="W149" s="29" t="s">
        <v>72</v>
      </c>
    </row>
    <row r="150" spans="1:23" ht="15" customHeight="1" x14ac:dyDescent="0.15">
      <c r="A150" s="111"/>
      <c r="B150" s="11" t="s">
        <v>4</v>
      </c>
      <c r="C150" s="110" t="s">
        <v>752</v>
      </c>
      <c r="D150" s="20">
        <f t="shared" ref="D150:N155" si="95">D360</f>
        <v>91</v>
      </c>
      <c r="E150" s="12">
        <f t="shared" ref="E150:N154" si="96">IF($D150=0,0,E360/$D150*100)</f>
        <v>43.956043956043956</v>
      </c>
      <c r="F150" s="12">
        <f t="shared" si="96"/>
        <v>2.197802197802198</v>
      </c>
      <c r="G150" s="12">
        <f t="shared" si="96"/>
        <v>6.593406593406594</v>
      </c>
      <c r="H150" s="12">
        <f t="shared" si="96"/>
        <v>3.296703296703297</v>
      </c>
      <c r="I150" s="12">
        <f t="shared" si="96"/>
        <v>3.296703296703297</v>
      </c>
      <c r="J150" s="12">
        <f t="shared" si="96"/>
        <v>7.6923076923076925</v>
      </c>
      <c r="K150" s="12">
        <f t="shared" si="96"/>
        <v>7.6923076923076925</v>
      </c>
      <c r="L150" s="12">
        <f t="shared" si="96"/>
        <v>2.197802197802198</v>
      </c>
      <c r="M150" s="12">
        <f t="shared" si="96"/>
        <v>10.989010989010989</v>
      </c>
      <c r="N150" s="12">
        <f t="shared" si="96"/>
        <v>12.087912087912088</v>
      </c>
      <c r="O150" s="66">
        <f t="shared" ref="O150:V155" si="97">O360</f>
        <v>6.75</v>
      </c>
      <c r="P150" s="20">
        <f t="shared" si="97"/>
        <v>91</v>
      </c>
      <c r="Q150" s="12">
        <f t="shared" ref="Q150:V154" si="98">IF($P150=0,0,Q360/$P150*100)</f>
        <v>43.956043956043956</v>
      </c>
      <c r="R150" s="12">
        <f t="shared" si="98"/>
        <v>7.6923076923076925</v>
      </c>
      <c r="S150" s="12">
        <f t="shared" si="98"/>
        <v>15.384615384615385</v>
      </c>
      <c r="T150" s="12">
        <f t="shared" si="98"/>
        <v>10.989010989010989</v>
      </c>
      <c r="U150" s="12">
        <f t="shared" si="98"/>
        <v>9.8901098901098905</v>
      </c>
      <c r="V150" s="12">
        <f t="shared" si="98"/>
        <v>12.087912087912088</v>
      </c>
      <c r="W150" s="66">
        <f t="shared" ref="W150:W155" si="99">W360</f>
        <v>25.979482966716642</v>
      </c>
    </row>
    <row r="151" spans="1:23" ht="15" customHeight="1" x14ac:dyDescent="0.15">
      <c r="A151" s="111"/>
      <c r="B151" s="11"/>
      <c r="C151" s="110" t="s">
        <v>753</v>
      </c>
      <c r="D151" s="20">
        <f t="shared" si="95"/>
        <v>90</v>
      </c>
      <c r="E151" s="12">
        <f t="shared" si="96"/>
        <v>37.777777777777779</v>
      </c>
      <c r="F151" s="12">
        <f t="shared" si="96"/>
        <v>10</v>
      </c>
      <c r="G151" s="12">
        <f t="shared" si="96"/>
        <v>14.444444444444443</v>
      </c>
      <c r="H151" s="12">
        <f t="shared" si="96"/>
        <v>10</v>
      </c>
      <c r="I151" s="12">
        <f t="shared" si="96"/>
        <v>4.4444444444444446</v>
      </c>
      <c r="J151" s="12">
        <f t="shared" si="96"/>
        <v>2.2222222222222223</v>
      </c>
      <c r="K151" s="12">
        <f t="shared" si="96"/>
        <v>5.5555555555555554</v>
      </c>
      <c r="L151" s="12">
        <f t="shared" si="96"/>
        <v>1.1111111111111112</v>
      </c>
      <c r="M151" s="12">
        <f t="shared" si="96"/>
        <v>1.1111111111111112</v>
      </c>
      <c r="N151" s="12">
        <f t="shared" si="96"/>
        <v>13.333333333333334</v>
      </c>
      <c r="O151" s="66">
        <f t="shared" si="97"/>
        <v>2.8333333333333335</v>
      </c>
      <c r="P151" s="20">
        <f t="shared" si="97"/>
        <v>90</v>
      </c>
      <c r="Q151" s="12">
        <f t="shared" si="98"/>
        <v>37.777777777777779</v>
      </c>
      <c r="R151" s="12">
        <f t="shared" si="98"/>
        <v>30</v>
      </c>
      <c r="S151" s="12">
        <f t="shared" si="98"/>
        <v>15.555555555555555</v>
      </c>
      <c r="T151" s="12">
        <f t="shared" si="98"/>
        <v>2.2222222222222223</v>
      </c>
      <c r="U151" s="12">
        <f t="shared" si="98"/>
        <v>1.1111111111111112</v>
      </c>
      <c r="V151" s="12">
        <f t="shared" si="98"/>
        <v>13.333333333333334</v>
      </c>
      <c r="W151" s="66">
        <f t="shared" si="99"/>
        <v>11.903998457807672</v>
      </c>
    </row>
    <row r="152" spans="1:23" ht="15" customHeight="1" x14ac:dyDescent="0.15">
      <c r="A152" s="111"/>
      <c r="B152" s="11"/>
      <c r="C152" s="110" t="s">
        <v>754</v>
      </c>
      <c r="D152" s="20">
        <f t="shared" si="95"/>
        <v>82</v>
      </c>
      <c r="E152" s="12">
        <f t="shared" si="96"/>
        <v>14.634146341463413</v>
      </c>
      <c r="F152" s="12">
        <f t="shared" si="96"/>
        <v>3.6585365853658534</v>
      </c>
      <c r="G152" s="12">
        <f t="shared" si="96"/>
        <v>4.8780487804878048</v>
      </c>
      <c r="H152" s="12">
        <f t="shared" si="96"/>
        <v>9.7560975609756095</v>
      </c>
      <c r="I152" s="12">
        <f t="shared" si="96"/>
        <v>6.0975609756097562</v>
      </c>
      <c r="J152" s="12">
        <f t="shared" si="96"/>
        <v>6.0975609756097562</v>
      </c>
      <c r="K152" s="12">
        <f t="shared" si="96"/>
        <v>15.853658536585366</v>
      </c>
      <c r="L152" s="12">
        <f t="shared" si="96"/>
        <v>9.7560975609756095</v>
      </c>
      <c r="M152" s="12">
        <f t="shared" si="96"/>
        <v>15.853658536585366</v>
      </c>
      <c r="N152" s="12">
        <f t="shared" si="96"/>
        <v>13.414634146341465</v>
      </c>
      <c r="O152" s="66">
        <f t="shared" si="97"/>
        <v>11.32394366197183</v>
      </c>
      <c r="P152" s="20">
        <f t="shared" si="97"/>
        <v>82</v>
      </c>
      <c r="Q152" s="12">
        <f t="shared" si="98"/>
        <v>14.634146341463413</v>
      </c>
      <c r="R152" s="12">
        <f t="shared" si="98"/>
        <v>17.073170731707318</v>
      </c>
      <c r="S152" s="12">
        <f t="shared" si="98"/>
        <v>30.487804878048781</v>
      </c>
      <c r="T152" s="12">
        <f t="shared" si="98"/>
        <v>18.292682926829269</v>
      </c>
      <c r="U152" s="12">
        <f t="shared" si="98"/>
        <v>6.0975609756097562</v>
      </c>
      <c r="V152" s="12">
        <f t="shared" si="98"/>
        <v>13.414634146341465</v>
      </c>
      <c r="W152" s="66">
        <f t="shared" si="99"/>
        <v>34.857773694077927</v>
      </c>
    </row>
    <row r="153" spans="1:23" ht="15" customHeight="1" x14ac:dyDescent="0.15">
      <c r="A153" s="111"/>
      <c r="B153" s="11"/>
      <c r="C153" s="110" t="s">
        <v>755</v>
      </c>
      <c r="D153" s="20">
        <f t="shared" si="95"/>
        <v>263</v>
      </c>
      <c r="E153" s="12">
        <f t="shared" si="96"/>
        <v>32.699619771863119</v>
      </c>
      <c r="F153" s="12">
        <f t="shared" si="96"/>
        <v>5.3231939163498092</v>
      </c>
      <c r="G153" s="12">
        <f t="shared" si="96"/>
        <v>8.7452471482889731</v>
      </c>
      <c r="H153" s="12">
        <f t="shared" si="96"/>
        <v>7.6045627376425857</v>
      </c>
      <c r="I153" s="12">
        <f t="shared" si="96"/>
        <v>4.5627376425855513</v>
      </c>
      <c r="J153" s="12">
        <f t="shared" si="96"/>
        <v>5.3231939163498092</v>
      </c>
      <c r="K153" s="12">
        <f t="shared" si="96"/>
        <v>9.5057034220532319</v>
      </c>
      <c r="L153" s="12">
        <f t="shared" si="96"/>
        <v>4.1825095057034218</v>
      </c>
      <c r="M153" s="12">
        <f t="shared" si="96"/>
        <v>9.1254752851711025</v>
      </c>
      <c r="N153" s="12">
        <f t="shared" si="96"/>
        <v>12.927756653992395</v>
      </c>
      <c r="O153" s="66">
        <f t="shared" si="97"/>
        <v>6.8340611353711793</v>
      </c>
      <c r="P153" s="20">
        <f t="shared" si="97"/>
        <v>263</v>
      </c>
      <c r="Q153" s="12">
        <f t="shared" si="98"/>
        <v>32.699619771863119</v>
      </c>
      <c r="R153" s="12">
        <f t="shared" si="98"/>
        <v>18.250950570342205</v>
      </c>
      <c r="S153" s="12">
        <f t="shared" si="98"/>
        <v>20.15209125475285</v>
      </c>
      <c r="T153" s="12">
        <f t="shared" si="98"/>
        <v>10.266159695817491</v>
      </c>
      <c r="U153" s="12">
        <f t="shared" si="98"/>
        <v>5.7034220532319395</v>
      </c>
      <c r="V153" s="12">
        <f t="shared" si="98"/>
        <v>12.927756653992395</v>
      </c>
      <c r="W153" s="66">
        <f t="shared" si="99"/>
        <v>23.937870957754871</v>
      </c>
    </row>
    <row r="154" spans="1:23" ht="15" customHeight="1" x14ac:dyDescent="0.15">
      <c r="A154" s="111"/>
      <c r="B154" s="11"/>
      <c r="C154" s="108" t="s">
        <v>586</v>
      </c>
      <c r="D154" s="20">
        <f t="shared" si="95"/>
        <v>572</v>
      </c>
      <c r="E154" s="12">
        <f t="shared" si="96"/>
        <v>33.04195804195804</v>
      </c>
      <c r="F154" s="12">
        <f t="shared" si="96"/>
        <v>8.3916083916083917</v>
      </c>
      <c r="G154" s="12">
        <f t="shared" si="96"/>
        <v>15.034965034965033</v>
      </c>
      <c r="H154" s="12">
        <f t="shared" si="96"/>
        <v>9.965034965034965</v>
      </c>
      <c r="I154" s="12">
        <f t="shared" si="96"/>
        <v>5.5944055944055942</v>
      </c>
      <c r="J154" s="12">
        <f t="shared" si="96"/>
        <v>5.244755244755245</v>
      </c>
      <c r="K154" s="12">
        <f t="shared" si="96"/>
        <v>7.1678321678321684</v>
      </c>
      <c r="L154" s="12">
        <f t="shared" si="96"/>
        <v>3.8461538461538463</v>
      </c>
      <c r="M154" s="12">
        <f t="shared" si="96"/>
        <v>1.7482517482517483</v>
      </c>
      <c r="N154" s="12">
        <f t="shared" si="96"/>
        <v>9.965034965034965</v>
      </c>
      <c r="O154" s="66">
        <f t="shared" si="97"/>
        <v>4.0097087378640781</v>
      </c>
      <c r="P154" s="20">
        <f t="shared" si="97"/>
        <v>572</v>
      </c>
      <c r="Q154" s="12">
        <f t="shared" si="98"/>
        <v>33.04195804195804</v>
      </c>
      <c r="R154" s="12">
        <f t="shared" si="98"/>
        <v>22.9020979020979</v>
      </c>
      <c r="S154" s="12">
        <f t="shared" si="98"/>
        <v>24.65034965034965</v>
      </c>
      <c r="T154" s="12">
        <f t="shared" si="98"/>
        <v>7.6923076923076925</v>
      </c>
      <c r="U154" s="12">
        <f t="shared" si="98"/>
        <v>1.3986013986013985</v>
      </c>
      <c r="V154" s="12">
        <f t="shared" si="98"/>
        <v>10.314685314685315</v>
      </c>
      <c r="W154" s="66">
        <f t="shared" si="99"/>
        <v>18.223755584812249</v>
      </c>
    </row>
    <row r="155" spans="1:23" ht="15" customHeight="1" x14ac:dyDescent="0.15">
      <c r="A155" s="111"/>
      <c r="B155" s="204" t="s">
        <v>5</v>
      </c>
      <c r="C155" s="113" t="s">
        <v>16</v>
      </c>
      <c r="D155" s="8">
        <f t="shared" si="95"/>
        <v>955</v>
      </c>
      <c r="E155" s="8">
        <f t="shared" si="95"/>
        <v>543</v>
      </c>
      <c r="F155" s="8">
        <f t="shared" si="95"/>
        <v>45</v>
      </c>
      <c r="G155" s="8">
        <f t="shared" si="95"/>
        <v>68</v>
      </c>
      <c r="H155" s="8">
        <f t="shared" si="95"/>
        <v>53</v>
      </c>
      <c r="I155" s="8">
        <f t="shared" si="95"/>
        <v>33</v>
      </c>
      <c r="J155" s="8">
        <f t="shared" si="95"/>
        <v>34</v>
      </c>
      <c r="K155" s="8">
        <f t="shared" si="95"/>
        <v>45</v>
      </c>
      <c r="L155" s="8">
        <f t="shared" si="95"/>
        <v>20</v>
      </c>
      <c r="M155" s="8">
        <f t="shared" si="95"/>
        <v>25</v>
      </c>
      <c r="N155" s="8">
        <f t="shared" si="95"/>
        <v>89</v>
      </c>
      <c r="O155" s="65">
        <f t="shared" si="97"/>
        <v>3.004618937644342</v>
      </c>
      <c r="P155" s="8">
        <f t="shared" si="97"/>
        <v>955</v>
      </c>
      <c r="Q155" s="8">
        <f t="shared" si="97"/>
        <v>542</v>
      </c>
      <c r="R155" s="8">
        <f t="shared" si="97"/>
        <v>139</v>
      </c>
      <c r="S155" s="8">
        <f t="shared" si="97"/>
        <v>127</v>
      </c>
      <c r="T155" s="8">
        <f t="shared" si="97"/>
        <v>44</v>
      </c>
      <c r="U155" s="8">
        <f t="shared" si="97"/>
        <v>13</v>
      </c>
      <c r="V155" s="8">
        <f t="shared" si="97"/>
        <v>90</v>
      </c>
      <c r="W155" s="65">
        <f t="shared" si="99"/>
        <v>10.779352042685371</v>
      </c>
    </row>
    <row r="156" spans="1:23" ht="15" customHeight="1" x14ac:dyDescent="0.15">
      <c r="A156" s="111"/>
      <c r="B156" s="205"/>
      <c r="C156" s="112"/>
      <c r="D156" s="28">
        <f>IF(SUM(E156:N156)&gt;100,"－",SUM(E156:N156))</f>
        <v>100</v>
      </c>
      <c r="E156" s="28">
        <f t="shared" ref="E156:N156" si="100">E365/$D155*100</f>
        <v>56.858638743455494</v>
      </c>
      <c r="F156" s="28">
        <f t="shared" si="100"/>
        <v>4.7120418848167542</v>
      </c>
      <c r="G156" s="28">
        <f t="shared" si="100"/>
        <v>7.1204188481675397</v>
      </c>
      <c r="H156" s="28">
        <f t="shared" si="100"/>
        <v>5.5497382198952883</v>
      </c>
      <c r="I156" s="28">
        <f t="shared" si="100"/>
        <v>3.4554973821989527</v>
      </c>
      <c r="J156" s="28">
        <f t="shared" si="100"/>
        <v>3.5602094240837698</v>
      </c>
      <c r="K156" s="28">
        <f t="shared" si="100"/>
        <v>4.7120418848167542</v>
      </c>
      <c r="L156" s="28">
        <f t="shared" si="100"/>
        <v>2.0942408376963351</v>
      </c>
      <c r="M156" s="28">
        <f t="shared" si="100"/>
        <v>2.6178010471204187</v>
      </c>
      <c r="N156" s="28">
        <f t="shared" si="100"/>
        <v>9.3193717277486918</v>
      </c>
      <c r="O156" s="29" t="s">
        <v>72</v>
      </c>
      <c r="P156" s="28">
        <f>IF(SUM(Q156:V156)&gt;100,"－",SUM(Q156:V156))</f>
        <v>99.999999999999986</v>
      </c>
      <c r="Q156" s="28">
        <f t="shared" ref="Q156:V156" si="101">Q365/$P155*100</f>
        <v>56.753926701570677</v>
      </c>
      <c r="R156" s="28">
        <f t="shared" si="101"/>
        <v>14.554973821989527</v>
      </c>
      <c r="S156" s="28">
        <f t="shared" si="101"/>
        <v>13.298429319371726</v>
      </c>
      <c r="T156" s="28">
        <f t="shared" si="101"/>
        <v>4.6073298429319367</v>
      </c>
      <c r="U156" s="28">
        <f t="shared" si="101"/>
        <v>1.3612565445026177</v>
      </c>
      <c r="V156" s="28">
        <f t="shared" si="101"/>
        <v>9.4240837696335085</v>
      </c>
      <c r="W156" s="29" t="s">
        <v>72</v>
      </c>
    </row>
    <row r="157" spans="1:23" ht="15" customHeight="1" x14ac:dyDescent="0.15">
      <c r="A157" s="111"/>
      <c r="B157" s="205"/>
      <c r="C157" s="110" t="s">
        <v>752</v>
      </c>
      <c r="D157" s="20">
        <f t="shared" ref="D157:N162" si="102">D367</f>
        <v>249</v>
      </c>
      <c r="E157" s="12">
        <f t="shared" ref="E157:N161" si="103">IF($D157=0,0,E367/$D157*100)</f>
        <v>68.674698795180717</v>
      </c>
      <c r="F157" s="12">
        <f t="shared" si="103"/>
        <v>2.4096385542168677</v>
      </c>
      <c r="G157" s="12">
        <f t="shared" si="103"/>
        <v>1.2048192771084338</v>
      </c>
      <c r="H157" s="12">
        <f t="shared" si="103"/>
        <v>2.8112449799196786</v>
      </c>
      <c r="I157" s="12">
        <f t="shared" si="103"/>
        <v>2.8112449799196786</v>
      </c>
      <c r="J157" s="12">
        <f t="shared" si="103"/>
        <v>4.0160642570281126</v>
      </c>
      <c r="K157" s="12">
        <f t="shared" si="103"/>
        <v>5.2208835341365463</v>
      </c>
      <c r="L157" s="12">
        <f t="shared" si="103"/>
        <v>1.2048192771084338</v>
      </c>
      <c r="M157" s="12">
        <f t="shared" si="103"/>
        <v>3.6144578313253009</v>
      </c>
      <c r="N157" s="12">
        <f t="shared" si="103"/>
        <v>8.0321285140562253</v>
      </c>
      <c r="O157" s="66">
        <f t="shared" ref="O157:V162" si="104">O367</f>
        <v>3.1179039301310043</v>
      </c>
      <c r="P157" s="20">
        <f t="shared" si="104"/>
        <v>249</v>
      </c>
      <c r="Q157" s="12">
        <f t="shared" ref="Q157:V161" si="105">IF($P157=0,0,Q367/$P157*100)</f>
        <v>68.674698795180717</v>
      </c>
      <c r="R157" s="12">
        <f t="shared" si="105"/>
        <v>6.024096385542169</v>
      </c>
      <c r="S157" s="12">
        <f t="shared" si="105"/>
        <v>8.8353413654618471</v>
      </c>
      <c r="T157" s="12">
        <f t="shared" si="105"/>
        <v>4.4176706827309236</v>
      </c>
      <c r="U157" s="12">
        <f t="shared" si="105"/>
        <v>4.0160642570281126</v>
      </c>
      <c r="V157" s="12">
        <f t="shared" si="105"/>
        <v>8.0321285140562253</v>
      </c>
      <c r="W157" s="66">
        <f t="shared" ref="W157:W162" si="106">W367</f>
        <v>10.877589030028171</v>
      </c>
    </row>
    <row r="158" spans="1:23" ht="15" customHeight="1" x14ac:dyDescent="0.15">
      <c r="A158" s="111"/>
      <c r="B158" s="205"/>
      <c r="C158" s="110" t="s">
        <v>753</v>
      </c>
      <c r="D158" s="20">
        <f t="shared" si="102"/>
        <v>70</v>
      </c>
      <c r="E158" s="12">
        <f t="shared" si="103"/>
        <v>61.428571428571431</v>
      </c>
      <c r="F158" s="12">
        <f t="shared" si="103"/>
        <v>7.1428571428571423</v>
      </c>
      <c r="G158" s="12">
        <f t="shared" si="103"/>
        <v>18.571428571428573</v>
      </c>
      <c r="H158" s="12">
        <f t="shared" si="103"/>
        <v>7.1428571428571423</v>
      </c>
      <c r="I158" s="12">
        <f t="shared" si="103"/>
        <v>1.4285714285714286</v>
      </c>
      <c r="J158" s="12">
        <f t="shared" si="103"/>
        <v>0</v>
      </c>
      <c r="K158" s="12">
        <f t="shared" si="103"/>
        <v>0</v>
      </c>
      <c r="L158" s="12">
        <f t="shared" si="103"/>
        <v>0</v>
      </c>
      <c r="M158" s="12">
        <f t="shared" si="103"/>
        <v>0</v>
      </c>
      <c r="N158" s="12">
        <f t="shared" si="103"/>
        <v>4.2857142857142856</v>
      </c>
      <c r="O158" s="66">
        <f t="shared" si="104"/>
        <v>0.9850746268656716</v>
      </c>
      <c r="P158" s="20">
        <f t="shared" si="104"/>
        <v>70</v>
      </c>
      <c r="Q158" s="12">
        <f t="shared" si="105"/>
        <v>60</v>
      </c>
      <c r="R158" s="12">
        <f t="shared" si="105"/>
        <v>28.571428571428569</v>
      </c>
      <c r="S158" s="12">
        <f t="shared" si="105"/>
        <v>5.7142857142857144</v>
      </c>
      <c r="T158" s="12">
        <f t="shared" si="105"/>
        <v>0</v>
      </c>
      <c r="U158" s="12">
        <f t="shared" si="105"/>
        <v>0</v>
      </c>
      <c r="V158" s="12">
        <f t="shared" si="105"/>
        <v>5.7142857142857144</v>
      </c>
      <c r="W158" s="66">
        <f t="shared" si="106"/>
        <v>4.258039340063668</v>
      </c>
    </row>
    <row r="159" spans="1:23" ht="15" customHeight="1" x14ac:dyDescent="0.15">
      <c r="A159" s="111"/>
      <c r="B159" s="205"/>
      <c r="C159" s="110" t="s">
        <v>754</v>
      </c>
      <c r="D159" s="20">
        <f t="shared" si="102"/>
        <v>154</v>
      </c>
      <c r="E159" s="12">
        <f t="shared" si="103"/>
        <v>48.051948051948052</v>
      </c>
      <c r="F159" s="12">
        <f t="shared" si="103"/>
        <v>3.8961038961038961</v>
      </c>
      <c r="G159" s="12">
        <f t="shared" si="103"/>
        <v>7.1428571428571423</v>
      </c>
      <c r="H159" s="12">
        <f t="shared" si="103"/>
        <v>6.4935064935064926</v>
      </c>
      <c r="I159" s="12">
        <f t="shared" si="103"/>
        <v>1.948051948051948</v>
      </c>
      <c r="J159" s="12">
        <f t="shared" si="103"/>
        <v>3.8961038961038961</v>
      </c>
      <c r="K159" s="12">
        <f t="shared" si="103"/>
        <v>9.0909090909090917</v>
      </c>
      <c r="L159" s="12">
        <f t="shared" si="103"/>
        <v>5.1948051948051948</v>
      </c>
      <c r="M159" s="12">
        <f t="shared" si="103"/>
        <v>6.4935064935064926</v>
      </c>
      <c r="N159" s="12">
        <f t="shared" si="103"/>
        <v>7.7922077922077921</v>
      </c>
      <c r="O159" s="66">
        <f t="shared" si="104"/>
        <v>5.288732394366197</v>
      </c>
      <c r="P159" s="20">
        <f t="shared" si="104"/>
        <v>154</v>
      </c>
      <c r="Q159" s="12">
        <f t="shared" si="105"/>
        <v>48.051948051948052</v>
      </c>
      <c r="R159" s="12">
        <f t="shared" si="105"/>
        <v>16.233766233766232</v>
      </c>
      <c r="S159" s="12">
        <f t="shared" si="105"/>
        <v>16.883116883116884</v>
      </c>
      <c r="T159" s="12">
        <f t="shared" si="105"/>
        <v>9.7402597402597415</v>
      </c>
      <c r="U159" s="12">
        <f t="shared" si="105"/>
        <v>1.2987012987012987</v>
      </c>
      <c r="V159" s="12">
        <f t="shared" si="105"/>
        <v>7.7922077922077921</v>
      </c>
      <c r="W159" s="66">
        <f t="shared" si="106"/>
        <v>16.094094195541274</v>
      </c>
    </row>
    <row r="160" spans="1:23" ht="15" customHeight="1" x14ac:dyDescent="0.15">
      <c r="A160" s="111"/>
      <c r="B160" s="200"/>
      <c r="C160" s="110" t="s">
        <v>755</v>
      </c>
      <c r="D160" s="20">
        <f t="shared" si="102"/>
        <v>473</v>
      </c>
      <c r="E160" s="12">
        <f t="shared" si="103"/>
        <v>60.887949260042284</v>
      </c>
      <c r="F160" s="12">
        <f t="shared" si="103"/>
        <v>3.5940803382663846</v>
      </c>
      <c r="G160" s="12">
        <f t="shared" si="103"/>
        <v>5.7082452431289639</v>
      </c>
      <c r="H160" s="12">
        <f t="shared" si="103"/>
        <v>4.6511627906976747</v>
      </c>
      <c r="I160" s="12">
        <f t="shared" si="103"/>
        <v>2.3255813953488373</v>
      </c>
      <c r="J160" s="12">
        <f t="shared" si="103"/>
        <v>3.382663847780127</v>
      </c>
      <c r="K160" s="12">
        <f t="shared" si="103"/>
        <v>5.7082452431289639</v>
      </c>
      <c r="L160" s="12">
        <f t="shared" si="103"/>
        <v>2.3255813953488373</v>
      </c>
      <c r="M160" s="12">
        <f t="shared" si="103"/>
        <v>4.0169133192388999</v>
      </c>
      <c r="N160" s="12">
        <f t="shared" si="103"/>
        <v>7.3995771670190278</v>
      </c>
      <c r="O160" s="66">
        <f t="shared" si="104"/>
        <v>3.4954337899543377</v>
      </c>
      <c r="P160" s="20">
        <f t="shared" si="104"/>
        <v>473</v>
      </c>
      <c r="Q160" s="12">
        <f t="shared" si="105"/>
        <v>60.676532769556026</v>
      </c>
      <c r="R160" s="12">
        <f t="shared" si="105"/>
        <v>12.684989429175475</v>
      </c>
      <c r="S160" s="12">
        <f t="shared" si="105"/>
        <v>10.993657505285412</v>
      </c>
      <c r="T160" s="12">
        <f t="shared" si="105"/>
        <v>5.4968287526427062</v>
      </c>
      <c r="U160" s="12">
        <f t="shared" si="105"/>
        <v>2.536997885835095</v>
      </c>
      <c r="V160" s="12">
        <f t="shared" si="105"/>
        <v>7.6109936575052854</v>
      </c>
      <c r="W160" s="66">
        <f t="shared" si="106"/>
        <v>11.572905858323832</v>
      </c>
    </row>
    <row r="161" spans="1:23" ht="15" customHeight="1" x14ac:dyDescent="0.15">
      <c r="A161" s="109"/>
      <c r="B161" s="202"/>
      <c r="C161" s="108" t="s">
        <v>586</v>
      </c>
      <c r="D161" s="21">
        <f t="shared" si="102"/>
        <v>482</v>
      </c>
      <c r="E161" s="9">
        <f t="shared" si="103"/>
        <v>52.904564315352701</v>
      </c>
      <c r="F161" s="9">
        <f t="shared" si="103"/>
        <v>5.809128630705394</v>
      </c>
      <c r="G161" s="9">
        <f t="shared" si="103"/>
        <v>8.5062240663900415</v>
      </c>
      <c r="H161" s="9">
        <f t="shared" si="103"/>
        <v>6.4315352697095429</v>
      </c>
      <c r="I161" s="9">
        <f t="shared" si="103"/>
        <v>4.5643153526970952</v>
      </c>
      <c r="J161" s="9">
        <f t="shared" si="103"/>
        <v>3.7344398340248963</v>
      </c>
      <c r="K161" s="9">
        <f t="shared" si="103"/>
        <v>3.7344398340248963</v>
      </c>
      <c r="L161" s="9">
        <f t="shared" si="103"/>
        <v>1.8672199170124482</v>
      </c>
      <c r="M161" s="9">
        <f t="shared" si="103"/>
        <v>1.2448132780082988</v>
      </c>
      <c r="N161" s="9">
        <f t="shared" si="103"/>
        <v>11.20331950207469</v>
      </c>
      <c r="O161" s="67">
        <f t="shared" si="104"/>
        <v>2.5023364485981308</v>
      </c>
      <c r="P161" s="21">
        <f t="shared" si="104"/>
        <v>482</v>
      </c>
      <c r="Q161" s="9">
        <f t="shared" si="105"/>
        <v>52.904564315352701</v>
      </c>
      <c r="R161" s="9">
        <f t="shared" si="105"/>
        <v>16.390041493775932</v>
      </c>
      <c r="S161" s="9">
        <f t="shared" si="105"/>
        <v>15.560165975103734</v>
      </c>
      <c r="T161" s="9">
        <f t="shared" si="105"/>
        <v>3.7344398340248963</v>
      </c>
      <c r="U161" s="9">
        <f t="shared" si="105"/>
        <v>0.2074688796680498</v>
      </c>
      <c r="V161" s="9">
        <f t="shared" si="105"/>
        <v>11.20331950207469</v>
      </c>
      <c r="W161" s="67">
        <f t="shared" si="106"/>
        <v>9.969111347746102</v>
      </c>
    </row>
    <row r="162" spans="1:23" ht="15" customHeight="1" x14ac:dyDescent="0.15">
      <c r="A162" s="114" t="s">
        <v>129</v>
      </c>
      <c r="B162" s="17" t="s">
        <v>6</v>
      </c>
      <c r="C162" s="113" t="s">
        <v>16</v>
      </c>
      <c r="D162" s="8">
        <f t="shared" si="102"/>
        <v>1165</v>
      </c>
      <c r="E162" s="8">
        <f t="shared" si="102"/>
        <v>950</v>
      </c>
      <c r="F162" s="8">
        <f t="shared" si="102"/>
        <v>31</v>
      </c>
      <c r="G162" s="8">
        <f t="shared" si="102"/>
        <v>29</v>
      </c>
      <c r="H162" s="8">
        <f t="shared" si="102"/>
        <v>20</v>
      </c>
      <c r="I162" s="8">
        <f t="shared" si="102"/>
        <v>6</v>
      </c>
      <c r="J162" s="8">
        <f t="shared" si="102"/>
        <v>6</v>
      </c>
      <c r="K162" s="8">
        <f t="shared" si="102"/>
        <v>17</v>
      </c>
      <c r="L162" s="8">
        <f t="shared" si="102"/>
        <v>12</v>
      </c>
      <c r="M162" s="8">
        <f t="shared" si="102"/>
        <v>21</v>
      </c>
      <c r="N162" s="8">
        <f t="shared" si="102"/>
        <v>73</v>
      </c>
      <c r="O162" s="65">
        <f t="shared" si="104"/>
        <v>1.3727106227106227</v>
      </c>
      <c r="P162" s="8">
        <f t="shared" si="104"/>
        <v>1165</v>
      </c>
      <c r="Q162" s="8">
        <f t="shared" si="104"/>
        <v>950</v>
      </c>
      <c r="R162" s="8">
        <f t="shared" si="104"/>
        <v>85</v>
      </c>
      <c r="S162" s="8">
        <f t="shared" si="104"/>
        <v>37</v>
      </c>
      <c r="T162" s="8">
        <f t="shared" si="104"/>
        <v>15</v>
      </c>
      <c r="U162" s="8">
        <f t="shared" si="104"/>
        <v>5</v>
      </c>
      <c r="V162" s="8">
        <f t="shared" si="104"/>
        <v>73</v>
      </c>
      <c r="W162" s="65">
        <f t="shared" si="106"/>
        <v>2.9365800529233219</v>
      </c>
    </row>
    <row r="163" spans="1:23" ht="15" customHeight="1" x14ac:dyDescent="0.15">
      <c r="A163" s="111"/>
      <c r="B163" s="18" t="s">
        <v>7</v>
      </c>
      <c r="C163" s="112"/>
      <c r="D163" s="28">
        <f>IF(SUM(E163:N163)&gt;100,"－",SUM(E163:N163))</f>
        <v>100</v>
      </c>
      <c r="E163" s="28">
        <f t="shared" ref="E163:N163" si="107">E372/$D162*100</f>
        <v>81.545064377682408</v>
      </c>
      <c r="F163" s="28">
        <f t="shared" si="107"/>
        <v>2.6609442060085837</v>
      </c>
      <c r="G163" s="28">
        <f t="shared" si="107"/>
        <v>2.4892703862660945</v>
      </c>
      <c r="H163" s="28">
        <f t="shared" si="107"/>
        <v>1.7167381974248928</v>
      </c>
      <c r="I163" s="28">
        <f t="shared" si="107"/>
        <v>0.51502145922746778</v>
      </c>
      <c r="J163" s="28">
        <f t="shared" si="107"/>
        <v>0.51502145922746778</v>
      </c>
      <c r="K163" s="28">
        <f t="shared" si="107"/>
        <v>1.4592274678111588</v>
      </c>
      <c r="L163" s="28">
        <f t="shared" si="107"/>
        <v>1.0300429184549356</v>
      </c>
      <c r="M163" s="28">
        <f t="shared" si="107"/>
        <v>1.8025751072961373</v>
      </c>
      <c r="N163" s="28">
        <f t="shared" si="107"/>
        <v>6.266094420600858</v>
      </c>
      <c r="O163" s="29" t="s">
        <v>72</v>
      </c>
      <c r="P163" s="28">
        <f>IF(SUM(Q163:V163)&gt;100,"－",SUM(Q163:V163))</f>
        <v>100</v>
      </c>
      <c r="Q163" s="28">
        <f t="shared" ref="Q163:V163" si="108">Q372/$P162*100</f>
        <v>81.545064377682408</v>
      </c>
      <c r="R163" s="28">
        <f t="shared" si="108"/>
        <v>7.296137339055794</v>
      </c>
      <c r="S163" s="28">
        <f t="shared" si="108"/>
        <v>3.1759656652360517</v>
      </c>
      <c r="T163" s="28">
        <f t="shared" si="108"/>
        <v>1.2875536480686696</v>
      </c>
      <c r="U163" s="28">
        <f t="shared" si="108"/>
        <v>0.42918454935622319</v>
      </c>
      <c r="V163" s="28">
        <f t="shared" si="108"/>
        <v>6.266094420600858</v>
      </c>
      <c r="W163" s="29" t="s">
        <v>72</v>
      </c>
    </row>
    <row r="164" spans="1:23" ht="15" customHeight="1" x14ac:dyDescent="0.15">
      <c r="A164" s="111"/>
      <c r="B164" s="18" t="s">
        <v>8</v>
      </c>
      <c r="C164" s="110" t="s">
        <v>587</v>
      </c>
      <c r="D164" s="20">
        <f t="shared" ref="D164:N168" si="109">D374</f>
        <v>492</v>
      </c>
      <c r="E164" s="12">
        <f t="shared" ref="E164:N167" si="110">IF($D164=0,0,E374/$D164*100)</f>
        <v>86.178861788617894</v>
      </c>
      <c r="F164" s="12">
        <f t="shared" si="110"/>
        <v>1.6260162601626018</v>
      </c>
      <c r="G164" s="12">
        <f t="shared" si="110"/>
        <v>1.0162601626016259</v>
      </c>
      <c r="H164" s="12">
        <f t="shared" si="110"/>
        <v>1.6260162601626018</v>
      </c>
      <c r="I164" s="12">
        <f t="shared" si="110"/>
        <v>0</v>
      </c>
      <c r="J164" s="12">
        <f t="shared" si="110"/>
        <v>0.40650406504065045</v>
      </c>
      <c r="K164" s="12">
        <f t="shared" si="110"/>
        <v>0.20325203252032523</v>
      </c>
      <c r="L164" s="12">
        <f t="shared" si="110"/>
        <v>1.2195121951219512</v>
      </c>
      <c r="M164" s="12">
        <f t="shared" si="110"/>
        <v>2.2357723577235773</v>
      </c>
      <c r="N164" s="12">
        <f t="shared" si="110"/>
        <v>5.4878048780487809</v>
      </c>
      <c r="O164" s="66">
        <f>O374</f>
        <v>1.3698924731182796</v>
      </c>
      <c r="P164" s="20">
        <f t="shared" ref="P164:V168" si="111">P374</f>
        <v>492</v>
      </c>
      <c r="Q164" s="12">
        <f t="shared" ref="Q164:V167" si="112">IF($P164=0,0,Q374/$P164*100)</f>
        <v>86.178861788617894</v>
      </c>
      <c r="R164" s="12">
        <f t="shared" si="112"/>
        <v>4.0650406504065035</v>
      </c>
      <c r="S164" s="12">
        <f t="shared" si="112"/>
        <v>2.2357723577235773</v>
      </c>
      <c r="T164" s="12">
        <f t="shared" si="112"/>
        <v>1.2195121951219512</v>
      </c>
      <c r="U164" s="12">
        <f t="shared" si="112"/>
        <v>0.81300813008130091</v>
      </c>
      <c r="V164" s="12">
        <f t="shared" si="112"/>
        <v>5.4878048780487809</v>
      </c>
      <c r="W164" s="66">
        <f>W374</f>
        <v>2.5394862294189759</v>
      </c>
    </row>
    <row r="165" spans="1:23" ht="15" customHeight="1" x14ac:dyDescent="0.15">
      <c r="A165" s="111"/>
      <c r="B165" s="18" t="s">
        <v>9</v>
      </c>
      <c r="C165" s="110" t="s">
        <v>588</v>
      </c>
      <c r="D165" s="20">
        <f t="shared" si="109"/>
        <v>194</v>
      </c>
      <c r="E165" s="12">
        <f t="shared" si="110"/>
        <v>78.350515463917532</v>
      </c>
      <c r="F165" s="12">
        <f t="shared" si="110"/>
        <v>4.6391752577319592</v>
      </c>
      <c r="G165" s="12">
        <f t="shared" si="110"/>
        <v>2.5773195876288657</v>
      </c>
      <c r="H165" s="12">
        <f t="shared" si="110"/>
        <v>1.5463917525773196</v>
      </c>
      <c r="I165" s="12">
        <f t="shared" si="110"/>
        <v>1.0309278350515463</v>
      </c>
      <c r="J165" s="12">
        <f t="shared" si="110"/>
        <v>1.0309278350515463</v>
      </c>
      <c r="K165" s="12">
        <f t="shared" si="110"/>
        <v>4.1237113402061851</v>
      </c>
      <c r="L165" s="12">
        <f t="shared" si="110"/>
        <v>1.0309278350515463</v>
      </c>
      <c r="M165" s="12">
        <f t="shared" si="110"/>
        <v>1.0309278350515463</v>
      </c>
      <c r="N165" s="12">
        <f t="shared" si="110"/>
        <v>4.6391752577319592</v>
      </c>
      <c r="O165" s="66">
        <f>O375</f>
        <v>1.2810810810810811</v>
      </c>
      <c r="P165" s="20">
        <f t="shared" si="111"/>
        <v>194</v>
      </c>
      <c r="Q165" s="12">
        <f t="shared" si="112"/>
        <v>78.350515463917532</v>
      </c>
      <c r="R165" s="12">
        <f t="shared" si="112"/>
        <v>10.824742268041238</v>
      </c>
      <c r="S165" s="12">
        <f t="shared" si="112"/>
        <v>5.1546391752577314</v>
      </c>
      <c r="T165" s="12">
        <f t="shared" si="112"/>
        <v>1.0309278350515463</v>
      </c>
      <c r="U165" s="12">
        <f t="shared" si="112"/>
        <v>0</v>
      </c>
      <c r="V165" s="12">
        <f t="shared" si="112"/>
        <v>4.6391752577319592</v>
      </c>
      <c r="W165" s="66">
        <f>W375</f>
        <v>3.4703996145505815</v>
      </c>
    </row>
    <row r="166" spans="1:23" ht="15" customHeight="1" x14ac:dyDescent="0.15">
      <c r="A166" s="111"/>
      <c r="B166" s="18"/>
      <c r="C166" s="110" t="s">
        <v>589</v>
      </c>
      <c r="D166" s="20">
        <f t="shared" si="109"/>
        <v>433</v>
      </c>
      <c r="E166" s="12">
        <f t="shared" si="110"/>
        <v>79.214780600461893</v>
      </c>
      <c r="F166" s="12">
        <f t="shared" si="110"/>
        <v>2.7713625866050808</v>
      </c>
      <c r="G166" s="12">
        <f t="shared" si="110"/>
        <v>3.695150115473441</v>
      </c>
      <c r="H166" s="12">
        <f t="shared" si="110"/>
        <v>2.0785219399538106</v>
      </c>
      <c r="I166" s="12">
        <f t="shared" si="110"/>
        <v>0.69284064665127021</v>
      </c>
      <c r="J166" s="12">
        <f t="shared" si="110"/>
        <v>0.23094688221709006</v>
      </c>
      <c r="K166" s="12">
        <f t="shared" si="110"/>
        <v>1.6166281755196306</v>
      </c>
      <c r="L166" s="12">
        <f t="shared" si="110"/>
        <v>0.46189376443418012</v>
      </c>
      <c r="M166" s="12">
        <f t="shared" si="110"/>
        <v>1.6166281755196306</v>
      </c>
      <c r="N166" s="12">
        <f t="shared" si="110"/>
        <v>7.6212471131639719</v>
      </c>
      <c r="O166" s="66">
        <f>O376</f>
        <v>1.32</v>
      </c>
      <c r="P166" s="20">
        <f t="shared" si="111"/>
        <v>433</v>
      </c>
      <c r="Q166" s="12">
        <f t="shared" si="112"/>
        <v>79.214780600461893</v>
      </c>
      <c r="R166" s="12">
        <f t="shared" si="112"/>
        <v>8.5450346420323324</v>
      </c>
      <c r="S166" s="12">
        <f t="shared" si="112"/>
        <v>3.2332563510392611</v>
      </c>
      <c r="T166" s="12">
        <f t="shared" si="112"/>
        <v>1.1547344110854503</v>
      </c>
      <c r="U166" s="12">
        <f t="shared" si="112"/>
        <v>0.23094688221709006</v>
      </c>
      <c r="V166" s="12">
        <f t="shared" si="112"/>
        <v>7.6212471131639719</v>
      </c>
      <c r="W166" s="66">
        <f>W376</f>
        <v>2.8925782203263539</v>
      </c>
    </row>
    <row r="167" spans="1:23" ht="15" customHeight="1" x14ac:dyDescent="0.15">
      <c r="A167" s="111"/>
      <c r="B167" s="19"/>
      <c r="C167" s="108" t="s">
        <v>590</v>
      </c>
      <c r="D167" s="20">
        <f t="shared" si="109"/>
        <v>46</v>
      </c>
      <c r="E167" s="12">
        <f t="shared" si="110"/>
        <v>67.391304347826093</v>
      </c>
      <c r="F167" s="12">
        <f t="shared" si="110"/>
        <v>4.3478260869565215</v>
      </c>
      <c r="G167" s="12">
        <f t="shared" si="110"/>
        <v>6.5217391304347823</v>
      </c>
      <c r="H167" s="12">
        <f t="shared" si="110"/>
        <v>0</v>
      </c>
      <c r="I167" s="12">
        <f t="shared" si="110"/>
        <v>2.1739130434782608</v>
      </c>
      <c r="J167" s="12">
        <f t="shared" si="110"/>
        <v>2.1739130434782608</v>
      </c>
      <c r="K167" s="12">
        <f t="shared" si="110"/>
        <v>2.1739130434782608</v>
      </c>
      <c r="L167" s="12">
        <f t="shared" si="110"/>
        <v>4.3478260869565215</v>
      </c>
      <c r="M167" s="12">
        <f t="shared" si="110"/>
        <v>2.1739130434782608</v>
      </c>
      <c r="N167" s="12">
        <f t="shared" si="110"/>
        <v>8.695652173913043</v>
      </c>
      <c r="O167" s="66">
        <f>O377</f>
        <v>2.3095238095238093</v>
      </c>
      <c r="P167" s="20">
        <f t="shared" si="111"/>
        <v>46</v>
      </c>
      <c r="Q167" s="12">
        <f t="shared" si="112"/>
        <v>67.391304347826093</v>
      </c>
      <c r="R167" s="12">
        <f t="shared" si="112"/>
        <v>15.217391304347828</v>
      </c>
      <c r="S167" s="12">
        <f t="shared" si="112"/>
        <v>4.3478260869565215</v>
      </c>
      <c r="T167" s="12">
        <f t="shared" si="112"/>
        <v>4.3478260869565215</v>
      </c>
      <c r="U167" s="12">
        <f t="shared" si="112"/>
        <v>0</v>
      </c>
      <c r="V167" s="12">
        <f t="shared" si="112"/>
        <v>8.695652173913043</v>
      </c>
      <c r="W167" s="66">
        <f>W377</f>
        <v>5.4006929592867801</v>
      </c>
    </row>
    <row r="168" spans="1:23" ht="15" customHeight="1" x14ac:dyDescent="0.15">
      <c r="A168" s="111"/>
      <c r="B168" s="11" t="s">
        <v>2</v>
      </c>
      <c r="C168" s="113" t="s">
        <v>16</v>
      </c>
      <c r="D168" s="8">
        <f t="shared" si="109"/>
        <v>835</v>
      </c>
      <c r="E168" s="8">
        <f t="shared" si="109"/>
        <v>275</v>
      </c>
      <c r="F168" s="8">
        <f t="shared" si="109"/>
        <v>62</v>
      </c>
      <c r="G168" s="8">
        <f t="shared" si="109"/>
        <v>109</v>
      </c>
      <c r="H168" s="8">
        <f t="shared" si="109"/>
        <v>77</v>
      </c>
      <c r="I168" s="8">
        <f t="shared" si="109"/>
        <v>44</v>
      </c>
      <c r="J168" s="8">
        <f t="shared" si="109"/>
        <v>44</v>
      </c>
      <c r="K168" s="8">
        <f t="shared" si="109"/>
        <v>66</v>
      </c>
      <c r="L168" s="8">
        <f t="shared" si="109"/>
        <v>33</v>
      </c>
      <c r="M168" s="8">
        <f t="shared" si="109"/>
        <v>34</v>
      </c>
      <c r="N168" s="8">
        <f t="shared" si="109"/>
        <v>91</v>
      </c>
      <c r="O168" s="65">
        <f>O378</f>
        <v>4.879032258064516</v>
      </c>
      <c r="P168" s="8">
        <f t="shared" si="111"/>
        <v>835</v>
      </c>
      <c r="Q168" s="8">
        <f t="shared" si="111"/>
        <v>275</v>
      </c>
      <c r="R168" s="8">
        <f t="shared" si="111"/>
        <v>179</v>
      </c>
      <c r="S168" s="8">
        <f t="shared" si="111"/>
        <v>194</v>
      </c>
      <c r="T168" s="8">
        <f t="shared" si="111"/>
        <v>71</v>
      </c>
      <c r="U168" s="8">
        <f t="shared" si="111"/>
        <v>23</v>
      </c>
      <c r="V168" s="8">
        <f t="shared" si="111"/>
        <v>93</v>
      </c>
      <c r="W168" s="65">
        <f>W378</f>
        <v>19.9872763670277</v>
      </c>
    </row>
    <row r="169" spans="1:23" ht="15" customHeight="1" x14ac:dyDescent="0.15">
      <c r="A169" s="111"/>
      <c r="B169" s="11" t="s">
        <v>3</v>
      </c>
      <c r="C169" s="112"/>
      <c r="D169" s="28">
        <f>IF(SUM(E169:N169)&gt;100,"－",SUM(E169:N169))</f>
        <v>100</v>
      </c>
      <c r="E169" s="28">
        <f t="shared" ref="E169:N169" si="113">E378/$D168*100</f>
        <v>32.934131736526943</v>
      </c>
      <c r="F169" s="28">
        <f t="shared" si="113"/>
        <v>7.4251497005988032</v>
      </c>
      <c r="G169" s="28">
        <f t="shared" si="113"/>
        <v>13.053892215568863</v>
      </c>
      <c r="H169" s="28">
        <f t="shared" si="113"/>
        <v>9.2215568862275443</v>
      </c>
      <c r="I169" s="28">
        <f t="shared" si="113"/>
        <v>5.2694610778443112</v>
      </c>
      <c r="J169" s="28">
        <f t="shared" si="113"/>
        <v>5.2694610778443112</v>
      </c>
      <c r="K169" s="28">
        <f t="shared" si="113"/>
        <v>7.9041916167664681</v>
      </c>
      <c r="L169" s="28">
        <f t="shared" si="113"/>
        <v>3.952095808383234</v>
      </c>
      <c r="M169" s="28">
        <f t="shared" si="113"/>
        <v>4.0718562874251498</v>
      </c>
      <c r="N169" s="28">
        <f t="shared" si="113"/>
        <v>10.898203592814371</v>
      </c>
      <c r="O169" s="29" t="s">
        <v>72</v>
      </c>
      <c r="P169" s="28">
        <f>IF(SUM(Q169:V169)&gt;100,"－",SUM(Q169:V169))</f>
        <v>99.999999999999986</v>
      </c>
      <c r="Q169" s="28">
        <f t="shared" ref="Q169:V169" si="114">Q378/$P168*100</f>
        <v>32.934131736526943</v>
      </c>
      <c r="R169" s="28">
        <f t="shared" si="114"/>
        <v>21.437125748502993</v>
      </c>
      <c r="S169" s="28">
        <f t="shared" si="114"/>
        <v>23.233532934131738</v>
      </c>
      <c r="T169" s="28">
        <f t="shared" si="114"/>
        <v>8.5029940119760479</v>
      </c>
      <c r="U169" s="28">
        <f t="shared" si="114"/>
        <v>2.7544910179640718</v>
      </c>
      <c r="V169" s="28">
        <f t="shared" si="114"/>
        <v>11.137724550898204</v>
      </c>
      <c r="W169" s="29" t="s">
        <v>72</v>
      </c>
    </row>
    <row r="170" spans="1:23" ht="15" customHeight="1" x14ac:dyDescent="0.15">
      <c r="A170" s="111"/>
      <c r="B170" s="11" t="s">
        <v>4</v>
      </c>
      <c r="C170" s="110" t="s">
        <v>587</v>
      </c>
      <c r="D170" s="20">
        <f t="shared" ref="D170:N174" si="115">D380</f>
        <v>160</v>
      </c>
      <c r="E170" s="12">
        <f t="shared" ref="E170:N173" si="116">IF($D170=0,0,E380/$D170*100)</f>
        <v>31.874999999999996</v>
      </c>
      <c r="F170" s="12">
        <f t="shared" si="116"/>
        <v>3.75</v>
      </c>
      <c r="G170" s="12">
        <f t="shared" si="116"/>
        <v>7.5</v>
      </c>
      <c r="H170" s="12">
        <f t="shared" si="116"/>
        <v>6.25</v>
      </c>
      <c r="I170" s="12">
        <f t="shared" si="116"/>
        <v>5.625</v>
      </c>
      <c r="J170" s="12">
        <f t="shared" si="116"/>
        <v>5</v>
      </c>
      <c r="K170" s="12">
        <f t="shared" si="116"/>
        <v>8.125</v>
      </c>
      <c r="L170" s="12">
        <f t="shared" si="116"/>
        <v>6.8750000000000009</v>
      </c>
      <c r="M170" s="12">
        <f t="shared" si="116"/>
        <v>11.875</v>
      </c>
      <c r="N170" s="12">
        <f t="shared" si="116"/>
        <v>13.125</v>
      </c>
      <c r="O170" s="66">
        <f>O380</f>
        <v>8.043165467625899</v>
      </c>
      <c r="P170" s="20">
        <f t="shared" ref="P170:V174" si="117">P380</f>
        <v>160</v>
      </c>
      <c r="Q170" s="12">
        <f t="shared" ref="Q170:V173" si="118">IF($P170=0,0,Q380/$P170*100)</f>
        <v>31.874999999999996</v>
      </c>
      <c r="R170" s="12">
        <f t="shared" si="118"/>
        <v>10</v>
      </c>
      <c r="S170" s="12">
        <f t="shared" si="118"/>
        <v>19.375</v>
      </c>
      <c r="T170" s="12">
        <f t="shared" si="118"/>
        <v>18.75</v>
      </c>
      <c r="U170" s="12">
        <f t="shared" si="118"/>
        <v>6.8750000000000009</v>
      </c>
      <c r="V170" s="12">
        <f t="shared" si="118"/>
        <v>13.125</v>
      </c>
      <c r="W170" s="66">
        <f>W380</f>
        <v>29.815003135777438</v>
      </c>
    </row>
    <row r="171" spans="1:23" ht="15" customHeight="1" x14ac:dyDescent="0.15">
      <c r="A171" s="111"/>
      <c r="B171" s="11"/>
      <c r="C171" s="110" t="s">
        <v>588</v>
      </c>
      <c r="D171" s="20">
        <f t="shared" si="115"/>
        <v>196</v>
      </c>
      <c r="E171" s="12">
        <f t="shared" si="116"/>
        <v>20.918367346938776</v>
      </c>
      <c r="F171" s="12">
        <f t="shared" si="116"/>
        <v>7.1428571428571423</v>
      </c>
      <c r="G171" s="12">
        <f t="shared" si="116"/>
        <v>13.77551020408163</v>
      </c>
      <c r="H171" s="12">
        <f t="shared" si="116"/>
        <v>15.816326530612246</v>
      </c>
      <c r="I171" s="12">
        <f t="shared" si="116"/>
        <v>4.0816326530612246</v>
      </c>
      <c r="J171" s="12">
        <f t="shared" si="116"/>
        <v>7.1428571428571423</v>
      </c>
      <c r="K171" s="12">
        <f t="shared" si="116"/>
        <v>11.224489795918368</v>
      </c>
      <c r="L171" s="12">
        <f t="shared" si="116"/>
        <v>2.5510204081632653</v>
      </c>
      <c r="M171" s="12">
        <f t="shared" si="116"/>
        <v>5.1020408163265305</v>
      </c>
      <c r="N171" s="12">
        <f t="shared" si="116"/>
        <v>12.244897959183673</v>
      </c>
      <c r="O171" s="66">
        <f>O381</f>
        <v>5.7906976744186043</v>
      </c>
      <c r="P171" s="20">
        <f t="shared" si="117"/>
        <v>196</v>
      </c>
      <c r="Q171" s="12">
        <f t="shared" si="118"/>
        <v>20.918367346938776</v>
      </c>
      <c r="R171" s="12">
        <f t="shared" si="118"/>
        <v>27.040816326530614</v>
      </c>
      <c r="S171" s="12">
        <f t="shared" si="118"/>
        <v>27.551020408163261</v>
      </c>
      <c r="T171" s="12">
        <f t="shared" si="118"/>
        <v>9.183673469387756</v>
      </c>
      <c r="U171" s="12">
        <f t="shared" si="118"/>
        <v>2.5510204081632653</v>
      </c>
      <c r="V171" s="12">
        <f t="shared" si="118"/>
        <v>12.755102040816327</v>
      </c>
      <c r="W171" s="66">
        <f>W381</f>
        <v>22.610127980083007</v>
      </c>
    </row>
    <row r="172" spans="1:23" ht="15" customHeight="1" x14ac:dyDescent="0.15">
      <c r="A172" s="111"/>
      <c r="B172" s="11"/>
      <c r="C172" s="110" t="s">
        <v>589</v>
      </c>
      <c r="D172" s="20">
        <f t="shared" si="115"/>
        <v>402</v>
      </c>
      <c r="E172" s="12">
        <f t="shared" si="116"/>
        <v>39.552238805970148</v>
      </c>
      <c r="F172" s="12">
        <f t="shared" si="116"/>
        <v>7.7114427860696511</v>
      </c>
      <c r="G172" s="12">
        <f t="shared" si="116"/>
        <v>13.930348258706468</v>
      </c>
      <c r="H172" s="12">
        <f t="shared" si="116"/>
        <v>7.2139303482587067</v>
      </c>
      <c r="I172" s="12">
        <f t="shared" si="116"/>
        <v>5.721393034825871</v>
      </c>
      <c r="J172" s="12">
        <f t="shared" si="116"/>
        <v>4.7263681592039797</v>
      </c>
      <c r="K172" s="12">
        <f t="shared" si="116"/>
        <v>7.2139303482587067</v>
      </c>
      <c r="L172" s="12">
        <f t="shared" si="116"/>
        <v>4.2288557213930353</v>
      </c>
      <c r="M172" s="12">
        <f t="shared" si="116"/>
        <v>1.2437810945273633</v>
      </c>
      <c r="N172" s="12">
        <f t="shared" si="116"/>
        <v>8.4577114427860707</v>
      </c>
      <c r="O172" s="66">
        <f>O382</f>
        <v>3.7173913043478262</v>
      </c>
      <c r="P172" s="20">
        <f t="shared" si="117"/>
        <v>402</v>
      </c>
      <c r="Q172" s="12">
        <f t="shared" si="118"/>
        <v>39.552238805970148</v>
      </c>
      <c r="R172" s="12">
        <f t="shared" si="118"/>
        <v>21.144278606965177</v>
      </c>
      <c r="S172" s="12">
        <f t="shared" si="118"/>
        <v>23.880597014925371</v>
      </c>
      <c r="T172" s="12">
        <f t="shared" si="118"/>
        <v>5.2238805970149249</v>
      </c>
      <c r="U172" s="12">
        <f t="shared" si="118"/>
        <v>1.4925373134328357</v>
      </c>
      <c r="V172" s="12">
        <f t="shared" si="118"/>
        <v>8.7064676616915424</v>
      </c>
      <c r="W172" s="66">
        <f>W382</f>
        <v>16.361950701419499</v>
      </c>
    </row>
    <row r="173" spans="1:23" ht="15" customHeight="1" x14ac:dyDescent="0.15">
      <c r="A173" s="111"/>
      <c r="B173" s="11"/>
      <c r="C173" s="108" t="s">
        <v>590</v>
      </c>
      <c r="D173" s="20">
        <f t="shared" si="115"/>
        <v>77</v>
      </c>
      <c r="E173" s="12">
        <f t="shared" si="116"/>
        <v>31.168831168831169</v>
      </c>
      <c r="F173" s="12">
        <f t="shared" si="116"/>
        <v>14.285714285714285</v>
      </c>
      <c r="G173" s="12">
        <f t="shared" si="116"/>
        <v>18.181818181818183</v>
      </c>
      <c r="H173" s="12">
        <f t="shared" si="116"/>
        <v>9.0909090909090917</v>
      </c>
      <c r="I173" s="12">
        <f t="shared" si="116"/>
        <v>5.1948051948051948</v>
      </c>
      <c r="J173" s="12">
        <f t="shared" si="116"/>
        <v>3.8961038961038961</v>
      </c>
      <c r="K173" s="12">
        <f t="shared" si="116"/>
        <v>2.5974025974025974</v>
      </c>
      <c r="L173" s="12">
        <f t="shared" si="116"/>
        <v>0</v>
      </c>
      <c r="M173" s="12">
        <f t="shared" si="116"/>
        <v>0</v>
      </c>
      <c r="N173" s="12">
        <f t="shared" si="116"/>
        <v>15.584415584415584</v>
      </c>
      <c r="O173" s="66">
        <f>O383</f>
        <v>2.2769230769230768</v>
      </c>
      <c r="P173" s="20">
        <f t="shared" si="117"/>
        <v>77</v>
      </c>
      <c r="Q173" s="12">
        <f t="shared" si="118"/>
        <v>31.168831168831169</v>
      </c>
      <c r="R173" s="12">
        <f t="shared" si="118"/>
        <v>32.467532467532465</v>
      </c>
      <c r="S173" s="12">
        <f t="shared" si="118"/>
        <v>16.883116883116884</v>
      </c>
      <c r="T173" s="12">
        <f t="shared" si="118"/>
        <v>2.5974025974025974</v>
      </c>
      <c r="U173" s="12">
        <f t="shared" si="118"/>
        <v>1.2987012987012987</v>
      </c>
      <c r="V173" s="12">
        <f t="shared" si="118"/>
        <v>15.584415584415584</v>
      </c>
      <c r="W173" s="66">
        <f>W383</f>
        <v>12.540089791482128</v>
      </c>
    </row>
    <row r="174" spans="1:23" ht="15" customHeight="1" x14ac:dyDescent="0.15">
      <c r="A174" s="111"/>
      <c r="B174" s="204" t="s">
        <v>5</v>
      </c>
      <c r="C174" s="113" t="s">
        <v>16</v>
      </c>
      <c r="D174" s="8">
        <f t="shared" si="115"/>
        <v>955</v>
      </c>
      <c r="E174" s="8">
        <f t="shared" si="115"/>
        <v>543</v>
      </c>
      <c r="F174" s="8">
        <f t="shared" si="115"/>
        <v>45</v>
      </c>
      <c r="G174" s="8">
        <f t="shared" si="115"/>
        <v>68</v>
      </c>
      <c r="H174" s="8">
        <f t="shared" si="115"/>
        <v>53</v>
      </c>
      <c r="I174" s="8">
        <f t="shared" si="115"/>
        <v>33</v>
      </c>
      <c r="J174" s="8">
        <f t="shared" si="115"/>
        <v>34</v>
      </c>
      <c r="K174" s="8">
        <f t="shared" si="115"/>
        <v>45</v>
      </c>
      <c r="L174" s="8">
        <f t="shared" si="115"/>
        <v>20</v>
      </c>
      <c r="M174" s="8">
        <f t="shared" si="115"/>
        <v>25</v>
      </c>
      <c r="N174" s="8">
        <f t="shared" si="115"/>
        <v>89</v>
      </c>
      <c r="O174" s="65">
        <f>O384</f>
        <v>3.004618937644342</v>
      </c>
      <c r="P174" s="8">
        <f t="shared" si="117"/>
        <v>955</v>
      </c>
      <c r="Q174" s="8">
        <f t="shared" si="117"/>
        <v>542</v>
      </c>
      <c r="R174" s="8">
        <f t="shared" si="117"/>
        <v>139</v>
      </c>
      <c r="S174" s="8">
        <f t="shared" si="117"/>
        <v>127</v>
      </c>
      <c r="T174" s="8">
        <f t="shared" si="117"/>
        <v>44</v>
      </c>
      <c r="U174" s="8">
        <f t="shared" si="117"/>
        <v>13</v>
      </c>
      <c r="V174" s="8">
        <f t="shared" si="117"/>
        <v>90</v>
      </c>
      <c r="W174" s="65">
        <f>W384</f>
        <v>10.779352042685371</v>
      </c>
    </row>
    <row r="175" spans="1:23" ht="15" customHeight="1" x14ac:dyDescent="0.15">
      <c r="A175" s="111"/>
      <c r="B175" s="205"/>
      <c r="C175" s="112"/>
      <c r="D175" s="28">
        <f>IF(SUM(E175:N175)&gt;100,"－",SUM(E175:N175))</f>
        <v>100</v>
      </c>
      <c r="E175" s="28">
        <f t="shared" ref="E175:N175" si="119">E384/$D174*100</f>
        <v>56.858638743455494</v>
      </c>
      <c r="F175" s="28">
        <f t="shared" si="119"/>
        <v>4.7120418848167542</v>
      </c>
      <c r="G175" s="28">
        <f t="shared" si="119"/>
        <v>7.1204188481675397</v>
      </c>
      <c r="H175" s="28">
        <f t="shared" si="119"/>
        <v>5.5497382198952883</v>
      </c>
      <c r="I175" s="28">
        <f t="shared" si="119"/>
        <v>3.4554973821989527</v>
      </c>
      <c r="J175" s="28">
        <f t="shared" si="119"/>
        <v>3.5602094240837698</v>
      </c>
      <c r="K175" s="28">
        <f t="shared" si="119"/>
        <v>4.7120418848167542</v>
      </c>
      <c r="L175" s="28">
        <f t="shared" si="119"/>
        <v>2.0942408376963351</v>
      </c>
      <c r="M175" s="28">
        <f t="shared" si="119"/>
        <v>2.6178010471204187</v>
      </c>
      <c r="N175" s="28">
        <f t="shared" si="119"/>
        <v>9.3193717277486918</v>
      </c>
      <c r="O175" s="29" t="s">
        <v>72</v>
      </c>
      <c r="P175" s="28">
        <f>IF(SUM(Q175:V175)&gt;100,"－",SUM(Q175:V175))</f>
        <v>99.999999999999986</v>
      </c>
      <c r="Q175" s="28">
        <f t="shared" ref="Q175:V175" si="120">Q384/$P174*100</f>
        <v>56.753926701570677</v>
      </c>
      <c r="R175" s="28">
        <f t="shared" si="120"/>
        <v>14.554973821989527</v>
      </c>
      <c r="S175" s="28">
        <f t="shared" si="120"/>
        <v>13.298429319371726</v>
      </c>
      <c r="T175" s="28">
        <f t="shared" si="120"/>
        <v>4.6073298429319367</v>
      </c>
      <c r="U175" s="28">
        <f t="shared" si="120"/>
        <v>1.3612565445026177</v>
      </c>
      <c r="V175" s="28">
        <f t="shared" si="120"/>
        <v>9.4240837696335085</v>
      </c>
      <c r="W175" s="29" t="s">
        <v>72</v>
      </c>
    </row>
    <row r="176" spans="1:23" ht="15" customHeight="1" x14ac:dyDescent="0.15">
      <c r="A176" s="111"/>
      <c r="B176" s="205"/>
      <c r="C176" s="110" t="s">
        <v>587</v>
      </c>
      <c r="D176" s="20">
        <f t="shared" ref="D176:N180" si="121">D386</f>
        <v>290</v>
      </c>
      <c r="E176" s="12">
        <f t="shared" ref="E176:N179" si="122">IF($D176=0,0,E386/$D176*100)</f>
        <v>59.655172413793103</v>
      </c>
      <c r="F176" s="12">
        <f t="shared" si="122"/>
        <v>3.4482758620689653</v>
      </c>
      <c r="G176" s="12">
        <f t="shared" si="122"/>
        <v>4.4827586206896548</v>
      </c>
      <c r="H176" s="12">
        <f t="shared" si="122"/>
        <v>4.8275862068965516</v>
      </c>
      <c r="I176" s="12">
        <f t="shared" si="122"/>
        <v>3.103448275862069</v>
      </c>
      <c r="J176" s="12">
        <f t="shared" si="122"/>
        <v>5.8620689655172411</v>
      </c>
      <c r="K176" s="12">
        <f t="shared" si="122"/>
        <v>5.5172413793103452</v>
      </c>
      <c r="L176" s="12">
        <f t="shared" si="122"/>
        <v>1.7241379310344827</v>
      </c>
      <c r="M176" s="12">
        <f t="shared" si="122"/>
        <v>5.5172413793103452</v>
      </c>
      <c r="N176" s="12">
        <f t="shared" si="122"/>
        <v>5.8620689655172411</v>
      </c>
      <c r="O176" s="66">
        <f>O386</f>
        <v>3.827838827838828</v>
      </c>
      <c r="P176" s="20">
        <f t="shared" ref="P176:V180" si="123">P386</f>
        <v>290</v>
      </c>
      <c r="Q176" s="12">
        <f t="shared" ref="Q176:V179" si="124">IF($P176=0,0,Q386/$P176*100)</f>
        <v>59.655172413793103</v>
      </c>
      <c r="R176" s="12">
        <f t="shared" si="124"/>
        <v>12.068965517241379</v>
      </c>
      <c r="S176" s="12">
        <f t="shared" si="124"/>
        <v>14.13793103448276</v>
      </c>
      <c r="T176" s="12">
        <f t="shared" si="124"/>
        <v>6.2068965517241379</v>
      </c>
      <c r="U176" s="12">
        <f t="shared" si="124"/>
        <v>2.0689655172413794</v>
      </c>
      <c r="V176" s="12">
        <f t="shared" si="124"/>
        <v>5.8620689655172411</v>
      </c>
      <c r="W176" s="66">
        <f>W386</f>
        <v>12.092003452801393</v>
      </c>
    </row>
    <row r="177" spans="1:23" ht="15" customHeight="1" x14ac:dyDescent="0.15">
      <c r="A177" s="111"/>
      <c r="B177" s="205"/>
      <c r="C177" s="110" t="s">
        <v>588</v>
      </c>
      <c r="D177" s="20">
        <f t="shared" si="121"/>
        <v>208</v>
      </c>
      <c r="E177" s="12">
        <f t="shared" si="122"/>
        <v>52.884615384615387</v>
      </c>
      <c r="F177" s="12">
        <f t="shared" si="122"/>
        <v>4.3269230769230766</v>
      </c>
      <c r="G177" s="12">
        <f t="shared" si="122"/>
        <v>9.1346153846153832</v>
      </c>
      <c r="H177" s="12">
        <f t="shared" si="122"/>
        <v>6.7307692307692308</v>
      </c>
      <c r="I177" s="12">
        <f t="shared" si="122"/>
        <v>3.3653846153846154</v>
      </c>
      <c r="J177" s="12">
        <f t="shared" si="122"/>
        <v>3.8461538461538463</v>
      </c>
      <c r="K177" s="12">
        <f t="shared" si="122"/>
        <v>4.3269230769230766</v>
      </c>
      <c r="L177" s="12">
        <f t="shared" si="122"/>
        <v>4.8076923076923084</v>
      </c>
      <c r="M177" s="12">
        <f t="shared" si="122"/>
        <v>1.4423076923076923</v>
      </c>
      <c r="N177" s="12">
        <f t="shared" si="122"/>
        <v>9.1346153846153832</v>
      </c>
      <c r="O177" s="66">
        <f>O387</f>
        <v>3.4232804232804233</v>
      </c>
      <c r="P177" s="20">
        <f t="shared" si="123"/>
        <v>208</v>
      </c>
      <c r="Q177" s="12">
        <f t="shared" si="124"/>
        <v>52.884615384615387</v>
      </c>
      <c r="R177" s="12">
        <f t="shared" si="124"/>
        <v>15.384615384615385</v>
      </c>
      <c r="S177" s="12">
        <f t="shared" si="124"/>
        <v>16.826923076923077</v>
      </c>
      <c r="T177" s="12">
        <f t="shared" si="124"/>
        <v>4.8076923076923084</v>
      </c>
      <c r="U177" s="12">
        <f t="shared" si="124"/>
        <v>0.96153846153846156</v>
      </c>
      <c r="V177" s="12">
        <f t="shared" si="124"/>
        <v>9.1346153846153832</v>
      </c>
      <c r="W177" s="66">
        <f>W387</f>
        <v>11.861226530734772</v>
      </c>
    </row>
    <row r="178" spans="1:23" ht="15" customHeight="1" x14ac:dyDescent="0.15">
      <c r="A178" s="111"/>
      <c r="B178" s="205"/>
      <c r="C178" s="110" t="s">
        <v>589</v>
      </c>
      <c r="D178" s="20">
        <f t="shared" si="121"/>
        <v>404</v>
      </c>
      <c r="E178" s="12">
        <f t="shared" si="122"/>
        <v>57.42574257425742</v>
      </c>
      <c r="F178" s="12">
        <f t="shared" si="122"/>
        <v>5.4455445544554459</v>
      </c>
      <c r="G178" s="12">
        <f t="shared" si="122"/>
        <v>7.9207920792079207</v>
      </c>
      <c r="H178" s="12">
        <f t="shared" si="122"/>
        <v>6.1881188118811883</v>
      </c>
      <c r="I178" s="12">
        <f t="shared" si="122"/>
        <v>3.7128712871287126</v>
      </c>
      <c r="J178" s="12">
        <f t="shared" si="122"/>
        <v>1.9801980198019802</v>
      </c>
      <c r="K178" s="12">
        <f t="shared" si="122"/>
        <v>4.455445544554455</v>
      </c>
      <c r="L178" s="12">
        <f t="shared" si="122"/>
        <v>0.74257425742574257</v>
      </c>
      <c r="M178" s="12">
        <f t="shared" si="122"/>
        <v>1.4851485148514851</v>
      </c>
      <c r="N178" s="12">
        <f t="shared" si="122"/>
        <v>10.643564356435643</v>
      </c>
      <c r="O178" s="66">
        <f>O388</f>
        <v>2.2686980609418281</v>
      </c>
      <c r="P178" s="20">
        <f t="shared" si="123"/>
        <v>404</v>
      </c>
      <c r="Q178" s="12">
        <f t="shared" si="124"/>
        <v>57.178217821782177</v>
      </c>
      <c r="R178" s="12">
        <f t="shared" si="124"/>
        <v>15.841584158415841</v>
      </c>
      <c r="S178" s="12">
        <f t="shared" si="124"/>
        <v>11.386138613861387</v>
      </c>
      <c r="T178" s="12">
        <f t="shared" si="124"/>
        <v>3.4653465346534658</v>
      </c>
      <c r="U178" s="12">
        <f t="shared" si="124"/>
        <v>1.2376237623762376</v>
      </c>
      <c r="V178" s="12">
        <f t="shared" si="124"/>
        <v>10.891089108910892</v>
      </c>
      <c r="W178" s="66">
        <f>W388</f>
        <v>9.5134082434740073</v>
      </c>
    </row>
    <row r="179" spans="1:23" ht="15" customHeight="1" x14ac:dyDescent="0.15">
      <c r="A179" s="109"/>
      <c r="B179" s="202"/>
      <c r="C179" s="108" t="s">
        <v>590</v>
      </c>
      <c r="D179" s="21">
        <f t="shared" si="121"/>
        <v>53</v>
      </c>
      <c r="E179" s="9">
        <f t="shared" si="122"/>
        <v>52.830188679245282</v>
      </c>
      <c r="F179" s="9">
        <f t="shared" si="122"/>
        <v>7.5471698113207548</v>
      </c>
      <c r="G179" s="9">
        <f t="shared" si="122"/>
        <v>7.5471698113207548</v>
      </c>
      <c r="H179" s="9">
        <f t="shared" si="122"/>
        <v>0</v>
      </c>
      <c r="I179" s="9">
        <f t="shared" si="122"/>
        <v>3.7735849056603774</v>
      </c>
      <c r="J179" s="9">
        <f t="shared" si="122"/>
        <v>1.8867924528301887</v>
      </c>
      <c r="K179" s="9">
        <f t="shared" si="122"/>
        <v>3.7735849056603774</v>
      </c>
      <c r="L179" s="9">
        <f t="shared" si="122"/>
        <v>3.7735849056603774</v>
      </c>
      <c r="M179" s="9">
        <f t="shared" si="122"/>
        <v>0</v>
      </c>
      <c r="N179" s="9">
        <f t="shared" si="122"/>
        <v>18.867924528301888</v>
      </c>
      <c r="O179" s="67">
        <f>O389</f>
        <v>2.1162790697674421</v>
      </c>
      <c r="P179" s="21">
        <f t="shared" si="123"/>
        <v>53</v>
      </c>
      <c r="Q179" s="9">
        <f t="shared" si="124"/>
        <v>52.830188679245282</v>
      </c>
      <c r="R179" s="9">
        <f t="shared" si="124"/>
        <v>15.09433962264151</v>
      </c>
      <c r="S179" s="9">
        <f t="shared" si="124"/>
        <v>9.433962264150944</v>
      </c>
      <c r="T179" s="9">
        <f t="shared" si="124"/>
        <v>3.7735849056603774</v>
      </c>
      <c r="U179" s="9">
        <f t="shared" si="124"/>
        <v>0</v>
      </c>
      <c r="V179" s="9">
        <f t="shared" si="124"/>
        <v>18.867924528301888</v>
      </c>
      <c r="W179" s="67">
        <f>W389</f>
        <v>8.2889254034546749</v>
      </c>
    </row>
    <row r="180" spans="1:23" ht="15" customHeight="1" x14ac:dyDescent="0.15">
      <c r="A180" s="114" t="s">
        <v>756</v>
      </c>
      <c r="B180" s="17" t="s">
        <v>6</v>
      </c>
      <c r="C180" s="113" t="s">
        <v>16</v>
      </c>
      <c r="D180" s="8">
        <f t="shared" si="121"/>
        <v>1165</v>
      </c>
      <c r="E180" s="8">
        <f t="shared" si="121"/>
        <v>950</v>
      </c>
      <c r="F180" s="8">
        <f t="shared" si="121"/>
        <v>31</v>
      </c>
      <c r="G180" s="8">
        <f t="shared" si="121"/>
        <v>29</v>
      </c>
      <c r="H180" s="8">
        <f t="shared" si="121"/>
        <v>20</v>
      </c>
      <c r="I180" s="8">
        <f t="shared" si="121"/>
        <v>6</v>
      </c>
      <c r="J180" s="8">
        <f t="shared" si="121"/>
        <v>6</v>
      </c>
      <c r="K180" s="8">
        <f t="shared" si="121"/>
        <v>17</v>
      </c>
      <c r="L180" s="8">
        <f t="shared" si="121"/>
        <v>12</v>
      </c>
      <c r="M180" s="8">
        <f t="shared" si="121"/>
        <v>21</v>
      </c>
      <c r="N180" s="8">
        <f t="shared" si="121"/>
        <v>73</v>
      </c>
      <c r="O180" s="65">
        <f>O390</f>
        <v>1.3727106227106227</v>
      </c>
      <c r="P180" s="8">
        <f t="shared" si="123"/>
        <v>1165</v>
      </c>
      <c r="Q180" s="8">
        <f t="shared" si="123"/>
        <v>950</v>
      </c>
      <c r="R180" s="8">
        <f t="shared" si="123"/>
        <v>85</v>
      </c>
      <c r="S180" s="8">
        <f t="shared" si="123"/>
        <v>37</v>
      </c>
      <c r="T180" s="8">
        <f t="shared" si="123"/>
        <v>15</v>
      </c>
      <c r="U180" s="8">
        <f t="shared" si="123"/>
        <v>5</v>
      </c>
      <c r="V180" s="8">
        <f t="shared" si="123"/>
        <v>73</v>
      </c>
      <c r="W180" s="65">
        <f>W390</f>
        <v>2.9365800529233219</v>
      </c>
    </row>
    <row r="181" spans="1:23" ht="15" customHeight="1" x14ac:dyDescent="0.15">
      <c r="A181" s="111"/>
      <c r="B181" s="18" t="s">
        <v>7</v>
      </c>
      <c r="C181" s="112"/>
      <c r="D181" s="28">
        <f>IF(SUM(E181:N181)&gt;100,"－",SUM(E181:N181))</f>
        <v>100</v>
      </c>
      <c r="E181" s="28">
        <f t="shared" ref="E181:N181" si="125">E390/$D180*100</f>
        <v>81.545064377682408</v>
      </c>
      <c r="F181" s="28">
        <f t="shared" si="125"/>
        <v>2.6609442060085837</v>
      </c>
      <c r="G181" s="28">
        <f t="shared" si="125"/>
        <v>2.4892703862660945</v>
      </c>
      <c r="H181" s="28">
        <f t="shared" si="125"/>
        <v>1.7167381974248928</v>
      </c>
      <c r="I181" s="28">
        <f t="shared" si="125"/>
        <v>0.51502145922746778</v>
      </c>
      <c r="J181" s="28">
        <f t="shared" si="125"/>
        <v>0.51502145922746778</v>
      </c>
      <c r="K181" s="28">
        <f t="shared" si="125"/>
        <v>1.4592274678111588</v>
      </c>
      <c r="L181" s="28">
        <f t="shared" si="125"/>
        <v>1.0300429184549356</v>
      </c>
      <c r="M181" s="28">
        <f t="shared" si="125"/>
        <v>1.8025751072961373</v>
      </c>
      <c r="N181" s="28">
        <f t="shared" si="125"/>
        <v>6.266094420600858</v>
      </c>
      <c r="O181" s="29" t="s">
        <v>72</v>
      </c>
      <c r="P181" s="28">
        <f>IF(SUM(Q181:V181)&gt;100,"－",SUM(Q181:V181))</f>
        <v>100</v>
      </c>
      <c r="Q181" s="28">
        <f t="shared" ref="Q181:V181" si="126">Q390/$P180*100</f>
        <v>81.545064377682408</v>
      </c>
      <c r="R181" s="28">
        <f t="shared" si="126"/>
        <v>7.296137339055794</v>
      </c>
      <c r="S181" s="28">
        <f t="shared" si="126"/>
        <v>3.1759656652360517</v>
      </c>
      <c r="T181" s="28">
        <f t="shared" si="126"/>
        <v>1.2875536480686696</v>
      </c>
      <c r="U181" s="28">
        <f t="shared" si="126"/>
        <v>0.42918454935622319</v>
      </c>
      <c r="V181" s="28">
        <f t="shared" si="126"/>
        <v>6.266094420600858</v>
      </c>
      <c r="W181" s="29" t="s">
        <v>72</v>
      </c>
    </row>
    <row r="182" spans="1:23" ht="15" customHeight="1" x14ac:dyDescent="0.15">
      <c r="A182" s="111"/>
      <c r="B182" s="18" t="s">
        <v>8</v>
      </c>
      <c r="C182" s="110" t="s">
        <v>757</v>
      </c>
      <c r="D182" s="20">
        <f t="shared" ref="D182:N190" si="127">D392</f>
        <v>168</v>
      </c>
      <c r="E182" s="12">
        <f t="shared" ref="E182:N189" si="128">IF($D182=0,0,E392/$D182*100)</f>
        <v>93.452380952380949</v>
      </c>
      <c r="F182" s="12">
        <f t="shared" si="128"/>
        <v>0</v>
      </c>
      <c r="G182" s="12">
        <f t="shared" si="128"/>
        <v>0</v>
      </c>
      <c r="H182" s="12">
        <f t="shared" si="128"/>
        <v>0</v>
      </c>
      <c r="I182" s="12">
        <f t="shared" si="128"/>
        <v>0</v>
      </c>
      <c r="J182" s="12">
        <f t="shared" si="128"/>
        <v>0</v>
      </c>
      <c r="K182" s="12">
        <f t="shared" si="128"/>
        <v>0</v>
      </c>
      <c r="L182" s="12">
        <f t="shared" si="128"/>
        <v>0</v>
      </c>
      <c r="M182" s="12">
        <f t="shared" si="128"/>
        <v>0.59523809523809523</v>
      </c>
      <c r="N182" s="12">
        <f t="shared" si="128"/>
        <v>5.9523809523809517</v>
      </c>
      <c r="O182" s="66">
        <f t="shared" ref="O182:V190" si="129">O392</f>
        <v>0.24050632911392406</v>
      </c>
      <c r="P182" s="20">
        <f t="shared" si="129"/>
        <v>168</v>
      </c>
      <c r="Q182" s="12">
        <f t="shared" ref="Q182:V189" si="130">IF($P182=0,0,Q392/$P182*100)</f>
        <v>93.452380952380949</v>
      </c>
      <c r="R182" s="12">
        <f t="shared" si="130"/>
        <v>0</v>
      </c>
      <c r="S182" s="12">
        <f t="shared" si="130"/>
        <v>0</v>
      </c>
      <c r="T182" s="12">
        <f t="shared" si="130"/>
        <v>0</v>
      </c>
      <c r="U182" s="12">
        <f t="shared" si="130"/>
        <v>0.59523809523809523</v>
      </c>
      <c r="V182" s="12">
        <f t="shared" si="130"/>
        <v>5.9523809523809517</v>
      </c>
      <c r="W182" s="66">
        <f t="shared" ref="W182:W190" si="131">W392</f>
        <v>0.51171559385941279</v>
      </c>
    </row>
    <row r="183" spans="1:23" ht="15" customHeight="1" x14ac:dyDescent="0.15">
      <c r="A183" s="111"/>
      <c r="B183" s="18" t="s">
        <v>9</v>
      </c>
      <c r="C183" s="110" t="s">
        <v>758</v>
      </c>
      <c r="D183" s="20">
        <f t="shared" si="127"/>
        <v>148</v>
      </c>
      <c r="E183" s="12">
        <f t="shared" si="128"/>
        <v>84.459459459459467</v>
      </c>
      <c r="F183" s="12">
        <f t="shared" si="128"/>
        <v>1.3513513513513513</v>
      </c>
      <c r="G183" s="12">
        <f t="shared" si="128"/>
        <v>0.67567567567567566</v>
      </c>
      <c r="H183" s="12">
        <f t="shared" si="128"/>
        <v>1.3513513513513513</v>
      </c>
      <c r="I183" s="12">
        <f t="shared" si="128"/>
        <v>0</v>
      </c>
      <c r="J183" s="12">
        <f t="shared" si="128"/>
        <v>0.67567567567567566</v>
      </c>
      <c r="K183" s="12">
        <f t="shared" si="128"/>
        <v>0</v>
      </c>
      <c r="L183" s="12">
        <f t="shared" si="128"/>
        <v>2.7027027027027026</v>
      </c>
      <c r="M183" s="12">
        <f t="shared" si="128"/>
        <v>5.4054054054054053</v>
      </c>
      <c r="N183" s="12">
        <f t="shared" si="128"/>
        <v>3.3783783783783785</v>
      </c>
      <c r="O183" s="66">
        <f t="shared" si="129"/>
        <v>3.0489510489510487</v>
      </c>
      <c r="P183" s="20">
        <f t="shared" si="129"/>
        <v>148</v>
      </c>
      <c r="Q183" s="12">
        <f t="shared" si="130"/>
        <v>84.459459459459467</v>
      </c>
      <c r="R183" s="12">
        <f t="shared" si="130"/>
        <v>2.7027027027027026</v>
      </c>
      <c r="S183" s="12">
        <f t="shared" si="130"/>
        <v>4.7297297297297298</v>
      </c>
      <c r="T183" s="12">
        <f t="shared" si="130"/>
        <v>4.0540540540540544</v>
      </c>
      <c r="U183" s="12">
        <f t="shared" si="130"/>
        <v>0.67567567567567566</v>
      </c>
      <c r="V183" s="12">
        <f t="shared" si="130"/>
        <v>3.3783783783783785</v>
      </c>
      <c r="W183" s="66">
        <f t="shared" si="131"/>
        <v>5.0107680493557174</v>
      </c>
    </row>
    <row r="184" spans="1:23" ht="15" customHeight="1" x14ac:dyDescent="0.15">
      <c r="A184" s="111"/>
      <c r="B184" s="18"/>
      <c r="C184" s="110" t="s">
        <v>759</v>
      </c>
      <c r="D184" s="20">
        <f t="shared" si="127"/>
        <v>153</v>
      </c>
      <c r="E184" s="12">
        <f t="shared" si="128"/>
        <v>87.58169934640523</v>
      </c>
      <c r="F184" s="12">
        <f t="shared" si="128"/>
        <v>1.3071895424836601</v>
      </c>
      <c r="G184" s="12">
        <f t="shared" si="128"/>
        <v>1.3071895424836601</v>
      </c>
      <c r="H184" s="12">
        <f t="shared" si="128"/>
        <v>1.9607843137254901</v>
      </c>
      <c r="I184" s="12">
        <f t="shared" si="128"/>
        <v>0</v>
      </c>
      <c r="J184" s="12">
        <f t="shared" si="128"/>
        <v>0.65359477124183007</v>
      </c>
      <c r="K184" s="12">
        <f t="shared" si="128"/>
        <v>0</v>
      </c>
      <c r="L184" s="12">
        <f t="shared" si="128"/>
        <v>0</v>
      </c>
      <c r="M184" s="12">
        <f t="shared" si="128"/>
        <v>0.65359477124183007</v>
      </c>
      <c r="N184" s="12">
        <f t="shared" si="128"/>
        <v>6.5359477124183014</v>
      </c>
      <c r="O184" s="66">
        <f t="shared" si="129"/>
        <v>0.44755244755244755</v>
      </c>
      <c r="P184" s="20">
        <f t="shared" si="129"/>
        <v>153</v>
      </c>
      <c r="Q184" s="12">
        <f t="shared" si="130"/>
        <v>87.58169934640523</v>
      </c>
      <c r="R184" s="12">
        <f t="shared" si="130"/>
        <v>4.5751633986928102</v>
      </c>
      <c r="S184" s="12">
        <f t="shared" si="130"/>
        <v>0.65359477124183007</v>
      </c>
      <c r="T184" s="12">
        <f t="shared" si="130"/>
        <v>0</v>
      </c>
      <c r="U184" s="12">
        <f t="shared" si="130"/>
        <v>0.65359477124183007</v>
      </c>
      <c r="V184" s="12">
        <f t="shared" si="130"/>
        <v>6.5359477124183014</v>
      </c>
      <c r="W184" s="66">
        <f t="shared" si="131"/>
        <v>1.1972126061326334</v>
      </c>
    </row>
    <row r="185" spans="1:23" ht="15" customHeight="1" x14ac:dyDescent="0.15">
      <c r="A185" s="111"/>
      <c r="B185" s="18"/>
      <c r="C185" s="110" t="s">
        <v>760</v>
      </c>
      <c r="D185" s="20">
        <f t="shared" si="127"/>
        <v>73</v>
      </c>
      <c r="E185" s="12">
        <f t="shared" si="128"/>
        <v>90.410958904109577</v>
      </c>
      <c r="F185" s="12">
        <f t="shared" si="128"/>
        <v>1.3698630136986301</v>
      </c>
      <c r="G185" s="12">
        <f t="shared" si="128"/>
        <v>0</v>
      </c>
      <c r="H185" s="12">
        <f t="shared" si="128"/>
        <v>0</v>
      </c>
      <c r="I185" s="12">
        <f t="shared" si="128"/>
        <v>0</v>
      </c>
      <c r="J185" s="12">
        <f t="shared" si="128"/>
        <v>0</v>
      </c>
      <c r="K185" s="12">
        <f t="shared" si="128"/>
        <v>0</v>
      </c>
      <c r="L185" s="12">
        <f t="shared" si="128"/>
        <v>2.7397260273972601</v>
      </c>
      <c r="M185" s="12">
        <f t="shared" si="128"/>
        <v>0</v>
      </c>
      <c r="N185" s="12">
        <f t="shared" si="128"/>
        <v>5.4794520547945202</v>
      </c>
      <c r="O185" s="66">
        <f t="shared" si="129"/>
        <v>0.49275362318840582</v>
      </c>
      <c r="P185" s="20">
        <f t="shared" si="129"/>
        <v>73</v>
      </c>
      <c r="Q185" s="12">
        <f t="shared" si="130"/>
        <v>90.410958904109577</v>
      </c>
      <c r="R185" s="12">
        <f t="shared" si="130"/>
        <v>1.3698630136986301</v>
      </c>
      <c r="S185" s="12">
        <f t="shared" si="130"/>
        <v>0</v>
      </c>
      <c r="T185" s="12">
        <f t="shared" si="130"/>
        <v>2.7397260273972601</v>
      </c>
      <c r="U185" s="12">
        <f t="shared" si="130"/>
        <v>0</v>
      </c>
      <c r="V185" s="12">
        <f t="shared" si="130"/>
        <v>5.4794520547945202</v>
      </c>
      <c r="W185" s="66">
        <f t="shared" si="131"/>
        <v>1.818519311772685</v>
      </c>
    </row>
    <row r="186" spans="1:23" ht="15" customHeight="1" x14ac:dyDescent="0.15">
      <c r="A186" s="111"/>
      <c r="B186" s="18"/>
      <c r="C186" s="110" t="s">
        <v>761</v>
      </c>
      <c r="D186" s="20">
        <f t="shared" si="127"/>
        <v>109</v>
      </c>
      <c r="E186" s="12">
        <f t="shared" si="128"/>
        <v>79.816513761467888</v>
      </c>
      <c r="F186" s="12">
        <f t="shared" si="128"/>
        <v>1.834862385321101</v>
      </c>
      <c r="G186" s="12">
        <f t="shared" si="128"/>
        <v>2.7522935779816518</v>
      </c>
      <c r="H186" s="12">
        <f t="shared" si="128"/>
        <v>2.7522935779816518</v>
      </c>
      <c r="I186" s="12">
        <f t="shared" si="128"/>
        <v>0</v>
      </c>
      <c r="J186" s="12">
        <f t="shared" si="128"/>
        <v>0</v>
      </c>
      <c r="K186" s="12">
        <f t="shared" si="128"/>
        <v>3.669724770642202</v>
      </c>
      <c r="L186" s="12">
        <f t="shared" si="128"/>
        <v>1.834862385321101</v>
      </c>
      <c r="M186" s="12">
        <f t="shared" si="128"/>
        <v>0.91743119266055051</v>
      </c>
      <c r="N186" s="12">
        <f t="shared" si="128"/>
        <v>6.4220183486238538</v>
      </c>
      <c r="O186" s="66">
        <f t="shared" si="129"/>
        <v>1.2745098039215685</v>
      </c>
      <c r="P186" s="20">
        <f t="shared" si="129"/>
        <v>109</v>
      </c>
      <c r="Q186" s="12">
        <f t="shared" si="130"/>
        <v>79.816513761467888</v>
      </c>
      <c r="R186" s="12">
        <f t="shared" si="130"/>
        <v>8.2568807339449553</v>
      </c>
      <c r="S186" s="12">
        <f t="shared" si="130"/>
        <v>4.5871559633027523</v>
      </c>
      <c r="T186" s="12">
        <f t="shared" si="130"/>
        <v>0</v>
      </c>
      <c r="U186" s="12">
        <f t="shared" si="130"/>
        <v>0.91743119266055051</v>
      </c>
      <c r="V186" s="12">
        <f t="shared" si="130"/>
        <v>6.4220183486238538</v>
      </c>
      <c r="W186" s="66">
        <f t="shared" si="131"/>
        <v>3.0698207661560781</v>
      </c>
    </row>
    <row r="187" spans="1:23" ht="15" customHeight="1" x14ac:dyDescent="0.15">
      <c r="A187" s="111"/>
      <c r="B187" s="18"/>
      <c r="C187" s="110" t="s">
        <v>762</v>
      </c>
      <c r="D187" s="20">
        <f t="shared" si="127"/>
        <v>128</v>
      </c>
      <c r="E187" s="12">
        <f t="shared" si="128"/>
        <v>81.25</v>
      </c>
      <c r="F187" s="12">
        <f t="shared" si="128"/>
        <v>3.125</v>
      </c>
      <c r="G187" s="12">
        <f t="shared" si="128"/>
        <v>5.46875</v>
      </c>
      <c r="H187" s="12">
        <f t="shared" si="128"/>
        <v>0.78125</v>
      </c>
      <c r="I187" s="12">
        <f t="shared" si="128"/>
        <v>1.5625</v>
      </c>
      <c r="J187" s="12">
        <f t="shared" si="128"/>
        <v>0</v>
      </c>
      <c r="K187" s="12">
        <f t="shared" si="128"/>
        <v>0.78125</v>
      </c>
      <c r="L187" s="12">
        <f t="shared" si="128"/>
        <v>0.78125</v>
      </c>
      <c r="M187" s="12">
        <f t="shared" si="128"/>
        <v>3.125</v>
      </c>
      <c r="N187" s="12">
        <f t="shared" si="128"/>
        <v>3.125</v>
      </c>
      <c r="O187" s="66">
        <f t="shared" si="129"/>
        <v>1.8306451612903225</v>
      </c>
      <c r="P187" s="20">
        <f t="shared" si="129"/>
        <v>128</v>
      </c>
      <c r="Q187" s="12">
        <f t="shared" si="130"/>
        <v>81.25</v>
      </c>
      <c r="R187" s="12">
        <f t="shared" si="130"/>
        <v>10.9375</v>
      </c>
      <c r="S187" s="12">
        <f t="shared" si="130"/>
        <v>1.5625</v>
      </c>
      <c r="T187" s="12">
        <f t="shared" si="130"/>
        <v>2.34375</v>
      </c>
      <c r="U187" s="12">
        <f t="shared" si="130"/>
        <v>0.78125</v>
      </c>
      <c r="V187" s="12">
        <f t="shared" si="130"/>
        <v>3.125</v>
      </c>
      <c r="W187" s="66">
        <f t="shared" si="131"/>
        <v>4.0661682611083929</v>
      </c>
    </row>
    <row r="188" spans="1:23" ht="15" customHeight="1" x14ac:dyDescent="0.15">
      <c r="A188" s="111"/>
      <c r="B188" s="18"/>
      <c r="C188" s="110" t="s">
        <v>763</v>
      </c>
      <c r="D188" s="20">
        <f t="shared" si="127"/>
        <v>116</v>
      </c>
      <c r="E188" s="12">
        <f t="shared" si="128"/>
        <v>82.758620689655174</v>
      </c>
      <c r="F188" s="12">
        <f t="shared" si="128"/>
        <v>3.4482758620689653</v>
      </c>
      <c r="G188" s="12">
        <f t="shared" si="128"/>
        <v>0</v>
      </c>
      <c r="H188" s="12">
        <f t="shared" si="128"/>
        <v>0.86206896551724133</v>
      </c>
      <c r="I188" s="12">
        <f t="shared" si="128"/>
        <v>0.86206896551724133</v>
      </c>
      <c r="J188" s="12">
        <f t="shared" si="128"/>
        <v>0.86206896551724133</v>
      </c>
      <c r="K188" s="12">
        <f t="shared" si="128"/>
        <v>0.86206896551724133</v>
      </c>
      <c r="L188" s="12">
        <f t="shared" si="128"/>
        <v>1.7241379310344827</v>
      </c>
      <c r="M188" s="12">
        <f t="shared" si="128"/>
        <v>1.7241379310344827</v>
      </c>
      <c r="N188" s="12">
        <f t="shared" si="128"/>
        <v>6.8965517241379306</v>
      </c>
      <c r="O188" s="66">
        <f t="shared" si="129"/>
        <v>1.6574074074074074</v>
      </c>
      <c r="P188" s="20">
        <f t="shared" si="129"/>
        <v>116</v>
      </c>
      <c r="Q188" s="12">
        <f t="shared" si="130"/>
        <v>82.758620689655174</v>
      </c>
      <c r="R188" s="12">
        <f t="shared" si="130"/>
        <v>6.0344827586206895</v>
      </c>
      <c r="S188" s="12">
        <f t="shared" si="130"/>
        <v>3.4482758620689653</v>
      </c>
      <c r="T188" s="12">
        <f t="shared" si="130"/>
        <v>0.86206896551724133</v>
      </c>
      <c r="U188" s="12">
        <f t="shared" si="130"/>
        <v>0</v>
      </c>
      <c r="V188" s="12">
        <f t="shared" si="130"/>
        <v>6.8965517241379306</v>
      </c>
      <c r="W188" s="66">
        <f t="shared" si="131"/>
        <v>2.2757157186840247</v>
      </c>
    </row>
    <row r="189" spans="1:23" ht="15" customHeight="1" x14ac:dyDescent="0.15">
      <c r="A189" s="111"/>
      <c r="B189" s="19"/>
      <c r="C189" s="108" t="s">
        <v>586</v>
      </c>
      <c r="D189" s="20">
        <f t="shared" si="127"/>
        <v>270</v>
      </c>
      <c r="E189" s="12">
        <f t="shared" si="128"/>
        <v>67.037037037037038</v>
      </c>
      <c r="F189" s="12">
        <f t="shared" si="128"/>
        <v>5.9259259259259265</v>
      </c>
      <c r="G189" s="12">
        <f t="shared" si="128"/>
        <v>5.9259259259259265</v>
      </c>
      <c r="H189" s="12">
        <f t="shared" si="128"/>
        <v>3.7037037037037033</v>
      </c>
      <c r="I189" s="12">
        <f t="shared" si="128"/>
        <v>1.1111111111111112</v>
      </c>
      <c r="J189" s="12">
        <f t="shared" si="128"/>
        <v>1.1111111111111112</v>
      </c>
      <c r="K189" s="12">
        <f t="shared" si="128"/>
        <v>4.0740740740740744</v>
      </c>
      <c r="L189" s="12">
        <f t="shared" si="128"/>
        <v>0.37037037037037041</v>
      </c>
      <c r="M189" s="12">
        <f t="shared" si="128"/>
        <v>1.4814814814814816</v>
      </c>
      <c r="N189" s="12">
        <f t="shared" si="128"/>
        <v>9.2592592592592595</v>
      </c>
      <c r="O189" s="66">
        <f t="shared" si="129"/>
        <v>1.5959183673469388</v>
      </c>
      <c r="P189" s="20">
        <f t="shared" si="129"/>
        <v>270</v>
      </c>
      <c r="Q189" s="12">
        <f t="shared" si="130"/>
        <v>67.037037037037038</v>
      </c>
      <c r="R189" s="12">
        <f t="shared" si="130"/>
        <v>15.925925925925927</v>
      </c>
      <c r="S189" s="12">
        <f t="shared" si="130"/>
        <v>6.666666666666667</v>
      </c>
      <c r="T189" s="12">
        <f t="shared" si="130"/>
        <v>1.1111111111111112</v>
      </c>
      <c r="U189" s="12">
        <f t="shared" si="130"/>
        <v>0</v>
      </c>
      <c r="V189" s="12">
        <f t="shared" si="130"/>
        <v>9.2592592592592595</v>
      </c>
      <c r="W189" s="66">
        <f t="shared" si="131"/>
        <v>4.2839649288656965</v>
      </c>
    </row>
    <row r="190" spans="1:23" ht="15" customHeight="1" x14ac:dyDescent="0.15">
      <c r="A190" s="111"/>
      <c r="B190" s="11" t="s">
        <v>2</v>
      </c>
      <c r="C190" s="113" t="s">
        <v>16</v>
      </c>
      <c r="D190" s="8">
        <f t="shared" si="127"/>
        <v>835</v>
      </c>
      <c r="E190" s="8">
        <f t="shared" si="127"/>
        <v>275</v>
      </c>
      <c r="F190" s="8">
        <f t="shared" si="127"/>
        <v>62</v>
      </c>
      <c r="G190" s="8">
        <f t="shared" si="127"/>
        <v>109</v>
      </c>
      <c r="H190" s="8">
        <f t="shared" si="127"/>
        <v>77</v>
      </c>
      <c r="I190" s="8">
        <f t="shared" si="127"/>
        <v>44</v>
      </c>
      <c r="J190" s="8">
        <f t="shared" si="127"/>
        <v>44</v>
      </c>
      <c r="K190" s="8">
        <f t="shared" si="127"/>
        <v>66</v>
      </c>
      <c r="L190" s="8">
        <f t="shared" si="127"/>
        <v>33</v>
      </c>
      <c r="M190" s="8">
        <f t="shared" si="127"/>
        <v>34</v>
      </c>
      <c r="N190" s="8">
        <f t="shared" si="127"/>
        <v>91</v>
      </c>
      <c r="O190" s="65">
        <f t="shared" si="129"/>
        <v>4.879032258064516</v>
      </c>
      <c r="P190" s="8">
        <f t="shared" si="129"/>
        <v>835</v>
      </c>
      <c r="Q190" s="8">
        <f t="shared" si="129"/>
        <v>275</v>
      </c>
      <c r="R190" s="8">
        <f t="shared" si="129"/>
        <v>179</v>
      </c>
      <c r="S190" s="8">
        <f t="shared" si="129"/>
        <v>194</v>
      </c>
      <c r="T190" s="8">
        <f t="shared" si="129"/>
        <v>71</v>
      </c>
      <c r="U190" s="8">
        <f t="shared" si="129"/>
        <v>23</v>
      </c>
      <c r="V190" s="8">
        <f t="shared" si="129"/>
        <v>93</v>
      </c>
      <c r="W190" s="65">
        <f t="shared" si="131"/>
        <v>19.9872763670277</v>
      </c>
    </row>
    <row r="191" spans="1:23" ht="15" customHeight="1" x14ac:dyDescent="0.15">
      <c r="A191" s="111"/>
      <c r="B191" s="11" t="s">
        <v>3</v>
      </c>
      <c r="C191" s="112"/>
      <c r="D191" s="28">
        <f>IF(SUM(E191:N191)&gt;100,"－",SUM(E191:N191))</f>
        <v>100</v>
      </c>
      <c r="E191" s="28">
        <f t="shared" ref="E191:N191" si="132">E400/$D190*100</f>
        <v>32.934131736526943</v>
      </c>
      <c r="F191" s="28">
        <f t="shared" si="132"/>
        <v>7.4251497005988032</v>
      </c>
      <c r="G191" s="28">
        <f t="shared" si="132"/>
        <v>13.053892215568863</v>
      </c>
      <c r="H191" s="28">
        <f t="shared" si="132"/>
        <v>9.2215568862275443</v>
      </c>
      <c r="I191" s="28">
        <f t="shared" si="132"/>
        <v>5.2694610778443112</v>
      </c>
      <c r="J191" s="28">
        <f t="shared" si="132"/>
        <v>5.2694610778443112</v>
      </c>
      <c r="K191" s="28">
        <f t="shared" si="132"/>
        <v>7.9041916167664681</v>
      </c>
      <c r="L191" s="28">
        <f t="shared" si="132"/>
        <v>3.952095808383234</v>
      </c>
      <c r="M191" s="28">
        <f t="shared" si="132"/>
        <v>4.0718562874251498</v>
      </c>
      <c r="N191" s="28">
        <f t="shared" si="132"/>
        <v>10.898203592814371</v>
      </c>
      <c r="O191" s="29" t="s">
        <v>72</v>
      </c>
      <c r="P191" s="28">
        <f>IF(SUM(Q191:V191)&gt;100,"－",SUM(Q191:V191))</f>
        <v>99.999999999999986</v>
      </c>
      <c r="Q191" s="28">
        <f t="shared" ref="Q191:V191" si="133">Q400/$P190*100</f>
        <v>32.934131736526943</v>
      </c>
      <c r="R191" s="28">
        <f t="shared" si="133"/>
        <v>21.437125748502993</v>
      </c>
      <c r="S191" s="28">
        <f t="shared" si="133"/>
        <v>23.233532934131738</v>
      </c>
      <c r="T191" s="28">
        <f t="shared" si="133"/>
        <v>8.5029940119760479</v>
      </c>
      <c r="U191" s="28">
        <f t="shared" si="133"/>
        <v>2.7544910179640718</v>
      </c>
      <c r="V191" s="28">
        <f t="shared" si="133"/>
        <v>11.137724550898204</v>
      </c>
      <c r="W191" s="29" t="s">
        <v>72</v>
      </c>
    </row>
    <row r="192" spans="1:23" ht="15" customHeight="1" x14ac:dyDescent="0.15">
      <c r="A192" s="111"/>
      <c r="B192" s="11" t="s">
        <v>4</v>
      </c>
      <c r="C192" s="110" t="s">
        <v>757</v>
      </c>
      <c r="D192" s="20">
        <f t="shared" ref="D192:N200" si="134">D402</f>
        <v>9</v>
      </c>
      <c r="E192" s="12">
        <f t="shared" ref="E192:N199" si="135">IF($D192=0,0,E402/$D192*100)</f>
        <v>55.555555555555557</v>
      </c>
      <c r="F192" s="12">
        <f t="shared" si="135"/>
        <v>0</v>
      </c>
      <c r="G192" s="12">
        <f t="shared" si="135"/>
        <v>0</v>
      </c>
      <c r="H192" s="12">
        <f t="shared" si="135"/>
        <v>0</v>
      </c>
      <c r="I192" s="12">
        <f t="shared" si="135"/>
        <v>0</v>
      </c>
      <c r="J192" s="12">
        <f t="shared" si="135"/>
        <v>0</v>
      </c>
      <c r="K192" s="12">
        <f t="shared" si="135"/>
        <v>0</v>
      </c>
      <c r="L192" s="12">
        <f t="shared" si="135"/>
        <v>0</v>
      </c>
      <c r="M192" s="12">
        <f t="shared" si="135"/>
        <v>22.222222222222221</v>
      </c>
      <c r="N192" s="12">
        <f t="shared" si="135"/>
        <v>22.222222222222221</v>
      </c>
      <c r="O192" s="66">
        <f t="shared" ref="O192:V200" si="136">O402</f>
        <v>12.428571428571429</v>
      </c>
      <c r="P192" s="20">
        <f t="shared" si="136"/>
        <v>9</v>
      </c>
      <c r="Q192" s="12">
        <f t="shared" ref="Q192:V199" si="137">IF($P192=0,0,Q402/$P192*100)</f>
        <v>55.555555555555557</v>
      </c>
      <c r="R192" s="12">
        <f t="shared" si="137"/>
        <v>0</v>
      </c>
      <c r="S192" s="12">
        <f t="shared" si="137"/>
        <v>0</v>
      </c>
      <c r="T192" s="12">
        <f t="shared" si="137"/>
        <v>0</v>
      </c>
      <c r="U192" s="12">
        <f t="shared" si="137"/>
        <v>22.222222222222221</v>
      </c>
      <c r="V192" s="12">
        <f t="shared" si="137"/>
        <v>22.222222222222221</v>
      </c>
      <c r="W192" s="66">
        <f t="shared" ref="W192:W200" si="138">W402</f>
        <v>25.422020660115898</v>
      </c>
    </row>
    <row r="193" spans="1:23" ht="15" customHeight="1" x14ac:dyDescent="0.15">
      <c r="A193" s="111"/>
      <c r="B193" s="11"/>
      <c r="C193" s="110" t="s">
        <v>758</v>
      </c>
      <c r="D193" s="20">
        <f t="shared" si="134"/>
        <v>32</v>
      </c>
      <c r="E193" s="12">
        <f t="shared" si="135"/>
        <v>21.875</v>
      </c>
      <c r="F193" s="12">
        <f t="shared" si="135"/>
        <v>0</v>
      </c>
      <c r="G193" s="12">
        <f t="shared" si="135"/>
        <v>3.125</v>
      </c>
      <c r="H193" s="12">
        <f t="shared" si="135"/>
        <v>9.375</v>
      </c>
      <c r="I193" s="12">
        <f t="shared" si="135"/>
        <v>9.375</v>
      </c>
      <c r="J193" s="12">
        <f t="shared" si="135"/>
        <v>6.25</v>
      </c>
      <c r="K193" s="12">
        <f t="shared" si="135"/>
        <v>3.125</v>
      </c>
      <c r="L193" s="12">
        <f t="shared" si="135"/>
        <v>9.375</v>
      </c>
      <c r="M193" s="12">
        <f t="shared" si="135"/>
        <v>25</v>
      </c>
      <c r="N193" s="12">
        <f t="shared" si="135"/>
        <v>12.5</v>
      </c>
      <c r="O193" s="66">
        <f t="shared" si="136"/>
        <v>12.714285714285714</v>
      </c>
      <c r="P193" s="20">
        <f t="shared" si="136"/>
        <v>32</v>
      </c>
      <c r="Q193" s="12">
        <f t="shared" si="137"/>
        <v>21.875</v>
      </c>
      <c r="R193" s="12">
        <f t="shared" si="137"/>
        <v>9.375</v>
      </c>
      <c r="S193" s="12">
        <f t="shared" si="137"/>
        <v>12.5</v>
      </c>
      <c r="T193" s="12">
        <f t="shared" si="137"/>
        <v>28.125</v>
      </c>
      <c r="U193" s="12">
        <f t="shared" si="137"/>
        <v>15.625</v>
      </c>
      <c r="V193" s="12">
        <f t="shared" si="137"/>
        <v>12.5</v>
      </c>
      <c r="W193" s="66">
        <f t="shared" si="138"/>
        <v>45.358208490362571</v>
      </c>
    </row>
    <row r="194" spans="1:23" ht="15" customHeight="1" x14ac:dyDescent="0.15">
      <c r="A194" s="111"/>
      <c r="B194" s="11"/>
      <c r="C194" s="110" t="s">
        <v>759</v>
      </c>
      <c r="D194" s="20">
        <f t="shared" si="134"/>
        <v>47</v>
      </c>
      <c r="E194" s="12">
        <f t="shared" si="135"/>
        <v>44.680851063829785</v>
      </c>
      <c r="F194" s="12">
        <f t="shared" si="135"/>
        <v>6.3829787234042552</v>
      </c>
      <c r="G194" s="12">
        <f t="shared" si="135"/>
        <v>4.2553191489361701</v>
      </c>
      <c r="H194" s="12">
        <f t="shared" si="135"/>
        <v>4.2553191489361701</v>
      </c>
      <c r="I194" s="12">
        <f t="shared" si="135"/>
        <v>4.2553191489361701</v>
      </c>
      <c r="J194" s="12">
        <f t="shared" si="135"/>
        <v>6.3829787234042552</v>
      </c>
      <c r="K194" s="12">
        <f t="shared" si="135"/>
        <v>10.638297872340425</v>
      </c>
      <c r="L194" s="12">
        <f t="shared" si="135"/>
        <v>6.3829787234042552</v>
      </c>
      <c r="M194" s="12">
        <f t="shared" si="135"/>
        <v>6.3829787234042552</v>
      </c>
      <c r="N194" s="12">
        <f t="shared" si="135"/>
        <v>6.3829787234042552</v>
      </c>
      <c r="O194" s="66">
        <f t="shared" si="136"/>
        <v>5.9545454545454541</v>
      </c>
      <c r="P194" s="20">
        <f t="shared" si="136"/>
        <v>47</v>
      </c>
      <c r="Q194" s="12">
        <f t="shared" si="137"/>
        <v>44.680851063829785</v>
      </c>
      <c r="R194" s="12">
        <f t="shared" si="137"/>
        <v>6.3829787234042552</v>
      </c>
      <c r="S194" s="12">
        <f t="shared" si="137"/>
        <v>27.659574468085108</v>
      </c>
      <c r="T194" s="12">
        <f t="shared" si="137"/>
        <v>8.5106382978723403</v>
      </c>
      <c r="U194" s="12">
        <f t="shared" si="137"/>
        <v>6.3829787234042552</v>
      </c>
      <c r="V194" s="12">
        <f t="shared" si="137"/>
        <v>6.3829787234042552</v>
      </c>
      <c r="W194" s="66">
        <f t="shared" si="138"/>
        <v>22.411272998203302</v>
      </c>
    </row>
    <row r="195" spans="1:23" ht="15" customHeight="1" x14ac:dyDescent="0.15">
      <c r="A195" s="111"/>
      <c r="B195" s="11"/>
      <c r="C195" s="110" t="s">
        <v>760</v>
      </c>
      <c r="D195" s="20">
        <f t="shared" si="134"/>
        <v>30</v>
      </c>
      <c r="E195" s="12">
        <f t="shared" si="135"/>
        <v>33.333333333333329</v>
      </c>
      <c r="F195" s="12">
        <f t="shared" si="135"/>
        <v>10</v>
      </c>
      <c r="G195" s="12">
        <f t="shared" si="135"/>
        <v>10</v>
      </c>
      <c r="H195" s="12">
        <f t="shared" si="135"/>
        <v>6.666666666666667</v>
      </c>
      <c r="I195" s="12">
        <f t="shared" si="135"/>
        <v>0</v>
      </c>
      <c r="J195" s="12">
        <f t="shared" si="135"/>
        <v>6.666666666666667</v>
      </c>
      <c r="K195" s="12">
        <f t="shared" si="135"/>
        <v>10</v>
      </c>
      <c r="L195" s="12">
        <f t="shared" si="135"/>
        <v>0</v>
      </c>
      <c r="M195" s="12">
        <f t="shared" si="135"/>
        <v>10</v>
      </c>
      <c r="N195" s="12">
        <f t="shared" si="135"/>
        <v>13.333333333333334</v>
      </c>
      <c r="O195" s="66">
        <f t="shared" si="136"/>
        <v>5.7307692307692308</v>
      </c>
      <c r="P195" s="20">
        <f t="shared" si="136"/>
        <v>30</v>
      </c>
      <c r="Q195" s="12">
        <f t="shared" si="137"/>
        <v>33.333333333333329</v>
      </c>
      <c r="R195" s="12">
        <f t="shared" si="137"/>
        <v>20</v>
      </c>
      <c r="S195" s="12">
        <f t="shared" si="137"/>
        <v>20</v>
      </c>
      <c r="T195" s="12">
        <f t="shared" si="137"/>
        <v>6.666666666666667</v>
      </c>
      <c r="U195" s="12">
        <f t="shared" si="137"/>
        <v>6.666666666666667</v>
      </c>
      <c r="V195" s="12">
        <f t="shared" si="137"/>
        <v>13.333333333333334</v>
      </c>
      <c r="W195" s="66">
        <f t="shared" si="138"/>
        <v>21.450406353307663</v>
      </c>
    </row>
    <row r="196" spans="1:23" ht="15" customHeight="1" x14ac:dyDescent="0.15">
      <c r="A196" s="111"/>
      <c r="B196" s="11"/>
      <c r="C196" s="110" t="s">
        <v>761</v>
      </c>
      <c r="D196" s="20">
        <f t="shared" si="134"/>
        <v>56</v>
      </c>
      <c r="E196" s="12">
        <f t="shared" si="135"/>
        <v>28.571428571428569</v>
      </c>
      <c r="F196" s="12">
        <f t="shared" si="135"/>
        <v>0</v>
      </c>
      <c r="G196" s="12">
        <f t="shared" si="135"/>
        <v>7.1428571428571423</v>
      </c>
      <c r="H196" s="12">
        <f t="shared" si="135"/>
        <v>7.1428571428571423</v>
      </c>
      <c r="I196" s="12">
        <f t="shared" si="135"/>
        <v>5.3571428571428568</v>
      </c>
      <c r="J196" s="12">
        <f t="shared" si="135"/>
        <v>3.5714285714285712</v>
      </c>
      <c r="K196" s="12">
        <f t="shared" si="135"/>
        <v>14.285714285714285</v>
      </c>
      <c r="L196" s="12">
        <f t="shared" si="135"/>
        <v>8.9285714285714288</v>
      </c>
      <c r="M196" s="12">
        <f t="shared" si="135"/>
        <v>12.5</v>
      </c>
      <c r="N196" s="12">
        <f t="shared" si="135"/>
        <v>12.5</v>
      </c>
      <c r="O196" s="66">
        <f t="shared" si="136"/>
        <v>9.183673469387756</v>
      </c>
      <c r="P196" s="20">
        <f t="shared" si="136"/>
        <v>56</v>
      </c>
      <c r="Q196" s="12">
        <f t="shared" si="137"/>
        <v>28.571428571428569</v>
      </c>
      <c r="R196" s="12">
        <f t="shared" si="137"/>
        <v>10.714285714285714</v>
      </c>
      <c r="S196" s="12">
        <f t="shared" si="137"/>
        <v>23.214285714285715</v>
      </c>
      <c r="T196" s="12">
        <f t="shared" si="137"/>
        <v>19.642857142857142</v>
      </c>
      <c r="U196" s="12">
        <f t="shared" si="137"/>
        <v>5.3571428571428568</v>
      </c>
      <c r="V196" s="12">
        <f t="shared" si="137"/>
        <v>12.5</v>
      </c>
      <c r="W196" s="66">
        <f t="shared" si="138"/>
        <v>30.120994166744758</v>
      </c>
    </row>
    <row r="197" spans="1:23" ht="15" customHeight="1" x14ac:dyDescent="0.15">
      <c r="A197" s="111"/>
      <c r="B197" s="11"/>
      <c r="C197" s="110" t="s">
        <v>762</v>
      </c>
      <c r="D197" s="20">
        <f t="shared" si="134"/>
        <v>86</v>
      </c>
      <c r="E197" s="12">
        <f t="shared" si="135"/>
        <v>31.395348837209301</v>
      </c>
      <c r="F197" s="12">
        <f t="shared" si="135"/>
        <v>5.8139534883720927</v>
      </c>
      <c r="G197" s="12">
        <f t="shared" si="135"/>
        <v>18.604651162790699</v>
      </c>
      <c r="H197" s="12">
        <f t="shared" si="135"/>
        <v>8.1395348837209305</v>
      </c>
      <c r="I197" s="12">
        <f t="shared" si="135"/>
        <v>5.8139534883720927</v>
      </c>
      <c r="J197" s="12">
        <f t="shared" si="135"/>
        <v>5.8139534883720927</v>
      </c>
      <c r="K197" s="12">
        <f t="shared" si="135"/>
        <v>11.627906976744185</v>
      </c>
      <c r="L197" s="12">
        <f t="shared" si="135"/>
        <v>3.4883720930232558</v>
      </c>
      <c r="M197" s="12">
        <f t="shared" si="135"/>
        <v>3.4883720930232558</v>
      </c>
      <c r="N197" s="12">
        <f t="shared" si="135"/>
        <v>5.8139534883720927</v>
      </c>
      <c r="O197" s="66">
        <f t="shared" si="136"/>
        <v>4.7530864197530862</v>
      </c>
      <c r="P197" s="20">
        <f t="shared" si="136"/>
        <v>86</v>
      </c>
      <c r="Q197" s="12">
        <f t="shared" si="137"/>
        <v>31.395348837209301</v>
      </c>
      <c r="R197" s="12">
        <f t="shared" si="137"/>
        <v>30.232558139534881</v>
      </c>
      <c r="S197" s="12">
        <f t="shared" si="137"/>
        <v>27.906976744186046</v>
      </c>
      <c r="T197" s="12">
        <f t="shared" si="137"/>
        <v>4.6511627906976747</v>
      </c>
      <c r="U197" s="12">
        <f t="shared" si="137"/>
        <v>0</v>
      </c>
      <c r="V197" s="12">
        <f t="shared" si="137"/>
        <v>5.8139534883720927</v>
      </c>
      <c r="W197" s="66">
        <f t="shared" si="138"/>
        <v>17.06347837814225</v>
      </c>
    </row>
    <row r="198" spans="1:23" ht="15" customHeight="1" x14ac:dyDescent="0.15">
      <c r="A198" s="111"/>
      <c r="B198" s="11"/>
      <c r="C198" s="110" t="s">
        <v>763</v>
      </c>
      <c r="D198" s="20">
        <f t="shared" si="134"/>
        <v>123</v>
      </c>
      <c r="E198" s="12">
        <f t="shared" si="135"/>
        <v>31.707317073170731</v>
      </c>
      <c r="F198" s="12">
        <f t="shared" si="135"/>
        <v>9.7560975609756095</v>
      </c>
      <c r="G198" s="12">
        <f t="shared" si="135"/>
        <v>13.821138211382115</v>
      </c>
      <c r="H198" s="12">
        <f t="shared" si="135"/>
        <v>8.9430894308943092</v>
      </c>
      <c r="I198" s="12">
        <f t="shared" si="135"/>
        <v>3.2520325203252036</v>
      </c>
      <c r="J198" s="12">
        <f t="shared" si="135"/>
        <v>4.8780487804878048</v>
      </c>
      <c r="K198" s="12">
        <f t="shared" si="135"/>
        <v>8.1300813008130071</v>
      </c>
      <c r="L198" s="12">
        <f t="shared" si="135"/>
        <v>2.4390243902439024</v>
      </c>
      <c r="M198" s="12">
        <f t="shared" si="135"/>
        <v>1.6260162601626018</v>
      </c>
      <c r="N198" s="12">
        <f t="shared" si="135"/>
        <v>15.447154471544716</v>
      </c>
      <c r="O198" s="66">
        <f t="shared" si="136"/>
        <v>3.8269230769230771</v>
      </c>
      <c r="P198" s="20">
        <f t="shared" si="136"/>
        <v>123</v>
      </c>
      <c r="Q198" s="12">
        <f t="shared" si="137"/>
        <v>31.707317073170731</v>
      </c>
      <c r="R198" s="12">
        <f t="shared" si="137"/>
        <v>21.951219512195124</v>
      </c>
      <c r="S198" s="12">
        <f t="shared" si="137"/>
        <v>17.886178861788618</v>
      </c>
      <c r="T198" s="12">
        <f t="shared" si="137"/>
        <v>11.38211382113821</v>
      </c>
      <c r="U198" s="12">
        <f t="shared" si="137"/>
        <v>0.81300813008130091</v>
      </c>
      <c r="V198" s="12">
        <f t="shared" si="137"/>
        <v>16.260162601626014</v>
      </c>
      <c r="W198" s="66">
        <f t="shared" si="138"/>
        <v>19.427871899182968</v>
      </c>
    </row>
    <row r="199" spans="1:23" ht="15" customHeight="1" x14ac:dyDescent="0.15">
      <c r="A199" s="111"/>
      <c r="B199" s="11"/>
      <c r="C199" s="108" t="s">
        <v>586</v>
      </c>
      <c r="D199" s="20">
        <f t="shared" si="134"/>
        <v>452</v>
      </c>
      <c r="E199" s="12">
        <f t="shared" si="135"/>
        <v>33.185840707964601</v>
      </c>
      <c r="F199" s="12">
        <f t="shared" si="135"/>
        <v>8.6283185840707954</v>
      </c>
      <c r="G199" s="12">
        <f t="shared" si="135"/>
        <v>14.601769911504425</v>
      </c>
      <c r="H199" s="12">
        <f t="shared" si="135"/>
        <v>10.619469026548673</v>
      </c>
      <c r="I199" s="12">
        <f t="shared" si="135"/>
        <v>5.9734513274336285</v>
      </c>
      <c r="J199" s="12">
        <f t="shared" si="135"/>
        <v>5.3097345132743365</v>
      </c>
      <c r="K199" s="12">
        <f t="shared" si="135"/>
        <v>6.4159292035398234</v>
      </c>
      <c r="L199" s="12">
        <f t="shared" si="135"/>
        <v>3.5398230088495577</v>
      </c>
      <c r="M199" s="12">
        <f t="shared" si="135"/>
        <v>1.3274336283185841</v>
      </c>
      <c r="N199" s="12">
        <f t="shared" si="135"/>
        <v>10.398230088495575</v>
      </c>
      <c r="O199" s="66">
        <f t="shared" si="136"/>
        <v>3.8098765432098767</v>
      </c>
      <c r="P199" s="20">
        <f t="shared" si="136"/>
        <v>452</v>
      </c>
      <c r="Q199" s="12">
        <f t="shared" si="137"/>
        <v>33.185840707964601</v>
      </c>
      <c r="R199" s="12">
        <f t="shared" si="137"/>
        <v>23.893805309734514</v>
      </c>
      <c r="S199" s="12">
        <f t="shared" si="137"/>
        <v>24.778761061946902</v>
      </c>
      <c r="T199" s="12">
        <f t="shared" si="137"/>
        <v>5.9734513274336285</v>
      </c>
      <c r="U199" s="12">
        <f t="shared" si="137"/>
        <v>1.5486725663716814</v>
      </c>
      <c r="V199" s="12">
        <f t="shared" si="137"/>
        <v>10.619469026548673</v>
      </c>
      <c r="W199" s="66">
        <f t="shared" si="138"/>
        <v>17.276305040744511</v>
      </c>
    </row>
    <row r="200" spans="1:23" ht="15" customHeight="1" x14ac:dyDescent="0.15">
      <c r="A200" s="111"/>
      <c r="B200" s="204" t="s">
        <v>5</v>
      </c>
      <c r="C200" s="113" t="s">
        <v>16</v>
      </c>
      <c r="D200" s="8">
        <f t="shared" si="134"/>
        <v>955</v>
      </c>
      <c r="E200" s="8">
        <f t="shared" si="134"/>
        <v>543</v>
      </c>
      <c r="F200" s="8">
        <f t="shared" si="134"/>
        <v>45</v>
      </c>
      <c r="G200" s="8">
        <f t="shared" si="134"/>
        <v>68</v>
      </c>
      <c r="H200" s="8">
        <f t="shared" si="134"/>
        <v>53</v>
      </c>
      <c r="I200" s="8">
        <f t="shared" si="134"/>
        <v>33</v>
      </c>
      <c r="J200" s="8">
        <f t="shared" si="134"/>
        <v>34</v>
      </c>
      <c r="K200" s="8">
        <f t="shared" si="134"/>
        <v>45</v>
      </c>
      <c r="L200" s="8">
        <f t="shared" si="134"/>
        <v>20</v>
      </c>
      <c r="M200" s="8">
        <f t="shared" si="134"/>
        <v>25</v>
      </c>
      <c r="N200" s="8">
        <f t="shared" si="134"/>
        <v>89</v>
      </c>
      <c r="O200" s="65">
        <f t="shared" si="136"/>
        <v>3.004618937644342</v>
      </c>
      <c r="P200" s="8">
        <f t="shared" si="136"/>
        <v>955</v>
      </c>
      <c r="Q200" s="8">
        <f t="shared" si="136"/>
        <v>542</v>
      </c>
      <c r="R200" s="8">
        <f t="shared" si="136"/>
        <v>139</v>
      </c>
      <c r="S200" s="8">
        <f t="shared" si="136"/>
        <v>127</v>
      </c>
      <c r="T200" s="8">
        <f t="shared" si="136"/>
        <v>44</v>
      </c>
      <c r="U200" s="8">
        <f t="shared" si="136"/>
        <v>13</v>
      </c>
      <c r="V200" s="8">
        <f t="shared" si="136"/>
        <v>90</v>
      </c>
      <c r="W200" s="65">
        <f t="shared" si="138"/>
        <v>10.779352042685371</v>
      </c>
    </row>
    <row r="201" spans="1:23" ht="15" customHeight="1" x14ac:dyDescent="0.15">
      <c r="A201" s="111"/>
      <c r="B201" s="205"/>
      <c r="C201" s="112"/>
      <c r="D201" s="28">
        <f>IF(SUM(E201:N201)&gt;100,"－",SUM(E201:N201))</f>
        <v>100</v>
      </c>
      <c r="E201" s="28">
        <f t="shared" ref="E201:N201" si="139">E410/$D200*100</f>
        <v>56.858638743455494</v>
      </c>
      <c r="F201" s="28">
        <f t="shared" si="139"/>
        <v>4.7120418848167542</v>
      </c>
      <c r="G201" s="28">
        <f t="shared" si="139"/>
        <v>7.1204188481675397</v>
      </c>
      <c r="H201" s="28">
        <f t="shared" si="139"/>
        <v>5.5497382198952883</v>
      </c>
      <c r="I201" s="28">
        <f t="shared" si="139"/>
        <v>3.4554973821989527</v>
      </c>
      <c r="J201" s="28">
        <f t="shared" si="139"/>
        <v>3.5602094240837698</v>
      </c>
      <c r="K201" s="28">
        <f t="shared" si="139"/>
        <v>4.7120418848167542</v>
      </c>
      <c r="L201" s="28">
        <f t="shared" si="139"/>
        <v>2.0942408376963351</v>
      </c>
      <c r="M201" s="28">
        <f t="shared" si="139"/>
        <v>2.6178010471204187</v>
      </c>
      <c r="N201" s="28">
        <f t="shared" si="139"/>
        <v>9.3193717277486918</v>
      </c>
      <c r="O201" s="29" t="s">
        <v>72</v>
      </c>
      <c r="P201" s="28">
        <f>IF(SUM(Q201:V201)&gt;100,"－",SUM(Q201:V201))</f>
        <v>99.999999999999986</v>
      </c>
      <c r="Q201" s="28">
        <f t="shared" ref="Q201:V201" si="140">Q410/$P200*100</f>
        <v>56.753926701570677</v>
      </c>
      <c r="R201" s="28">
        <f t="shared" si="140"/>
        <v>14.554973821989527</v>
      </c>
      <c r="S201" s="28">
        <f t="shared" si="140"/>
        <v>13.298429319371726</v>
      </c>
      <c r="T201" s="28">
        <f t="shared" si="140"/>
        <v>4.6073298429319367</v>
      </c>
      <c r="U201" s="28">
        <f t="shared" si="140"/>
        <v>1.3612565445026177</v>
      </c>
      <c r="V201" s="28">
        <f t="shared" si="140"/>
        <v>9.4240837696335085</v>
      </c>
      <c r="W201" s="29" t="s">
        <v>72</v>
      </c>
    </row>
    <row r="202" spans="1:23" ht="15" customHeight="1" x14ac:dyDescent="0.15">
      <c r="A202" s="111"/>
      <c r="B202" s="205"/>
      <c r="C202" s="110" t="s">
        <v>757</v>
      </c>
      <c r="D202" s="20">
        <f t="shared" ref="D202:D209" si="141">D412</f>
        <v>44</v>
      </c>
      <c r="E202" s="12">
        <f t="shared" ref="E202:N209" si="142">IF($D202=0,0,E412/$D202*100)</f>
        <v>68.181818181818173</v>
      </c>
      <c r="F202" s="12">
        <f t="shared" si="142"/>
        <v>4.5454545454545459</v>
      </c>
      <c r="G202" s="12">
        <f t="shared" si="142"/>
        <v>0</v>
      </c>
      <c r="H202" s="12">
        <f t="shared" si="142"/>
        <v>2.2727272727272729</v>
      </c>
      <c r="I202" s="12">
        <f t="shared" si="142"/>
        <v>0</v>
      </c>
      <c r="J202" s="12">
        <f t="shared" si="142"/>
        <v>6.8181818181818175</v>
      </c>
      <c r="K202" s="12">
        <f t="shared" si="142"/>
        <v>4.5454545454545459</v>
      </c>
      <c r="L202" s="12">
        <f t="shared" si="142"/>
        <v>0</v>
      </c>
      <c r="M202" s="12">
        <f t="shared" si="142"/>
        <v>0</v>
      </c>
      <c r="N202" s="12">
        <f t="shared" si="142"/>
        <v>13.636363636363635</v>
      </c>
      <c r="O202" s="66">
        <f t="shared" ref="O202:P209" si="143">O412</f>
        <v>1.5</v>
      </c>
      <c r="P202" s="20">
        <f t="shared" si="143"/>
        <v>44</v>
      </c>
      <c r="Q202" s="12">
        <f t="shared" ref="Q202:V209" si="144">IF($P202=0,0,Q412/$P202*100)</f>
        <v>68.181818181818173</v>
      </c>
      <c r="R202" s="12">
        <f t="shared" si="144"/>
        <v>6.8181818181818175</v>
      </c>
      <c r="S202" s="12">
        <f t="shared" si="144"/>
        <v>9.0909090909090917</v>
      </c>
      <c r="T202" s="12">
        <f t="shared" si="144"/>
        <v>0</v>
      </c>
      <c r="U202" s="12">
        <f t="shared" si="144"/>
        <v>2.2727272727272729</v>
      </c>
      <c r="V202" s="12">
        <f t="shared" si="144"/>
        <v>13.636363636363635</v>
      </c>
      <c r="W202" s="66">
        <f t="shared" ref="W202:W209" si="145">W412</f>
        <v>6.8036497386342596</v>
      </c>
    </row>
    <row r="203" spans="1:23" ht="15" customHeight="1" x14ac:dyDescent="0.15">
      <c r="A203" s="111"/>
      <c r="B203" s="205"/>
      <c r="C203" s="110" t="s">
        <v>758</v>
      </c>
      <c r="D203" s="20">
        <f t="shared" si="141"/>
        <v>79</v>
      </c>
      <c r="E203" s="12">
        <f t="shared" si="142"/>
        <v>69.620253164556971</v>
      </c>
      <c r="F203" s="12">
        <f t="shared" si="142"/>
        <v>1.2658227848101267</v>
      </c>
      <c r="G203" s="12">
        <f t="shared" si="142"/>
        <v>1.2658227848101267</v>
      </c>
      <c r="H203" s="12">
        <f t="shared" si="142"/>
        <v>1.2658227848101267</v>
      </c>
      <c r="I203" s="12">
        <f t="shared" si="142"/>
        <v>3.79746835443038</v>
      </c>
      <c r="J203" s="12">
        <f t="shared" si="142"/>
        <v>5.0632911392405067</v>
      </c>
      <c r="K203" s="12">
        <f t="shared" si="142"/>
        <v>3.79746835443038</v>
      </c>
      <c r="L203" s="12">
        <f t="shared" si="142"/>
        <v>2.5316455696202533</v>
      </c>
      <c r="M203" s="12">
        <f t="shared" si="142"/>
        <v>5.0632911392405067</v>
      </c>
      <c r="N203" s="12">
        <f t="shared" si="142"/>
        <v>6.3291139240506329</v>
      </c>
      <c r="O203" s="66">
        <f t="shared" si="143"/>
        <v>3.4864864864864864</v>
      </c>
      <c r="P203" s="20">
        <f t="shared" si="143"/>
        <v>79</v>
      </c>
      <c r="Q203" s="12">
        <f t="shared" si="144"/>
        <v>69.620253164556971</v>
      </c>
      <c r="R203" s="12">
        <f t="shared" si="144"/>
        <v>6.3291139240506329</v>
      </c>
      <c r="S203" s="12">
        <f t="shared" si="144"/>
        <v>7.59493670886076</v>
      </c>
      <c r="T203" s="12">
        <f t="shared" si="144"/>
        <v>6.3291139240506329</v>
      </c>
      <c r="U203" s="12">
        <f t="shared" si="144"/>
        <v>3.79746835443038</v>
      </c>
      <c r="V203" s="12">
        <f t="shared" si="144"/>
        <v>6.3291139240506329</v>
      </c>
      <c r="W203" s="66">
        <f t="shared" si="145"/>
        <v>10.887269312301234</v>
      </c>
    </row>
    <row r="204" spans="1:23" ht="15" customHeight="1" x14ac:dyDescent="0.15">
      <c r="A204" s="111"/>
      <c r="B204" s="205"/>
      <c r="C204" s="110" t="s">
        <v>759</v>
      </c>
      <c r="D204" s="20">
        <f t="shared" si="141"/>
        <v>75</v>
      </c>
      <c r="E204" s="12">
        <f t="shared" si="142"/>
        <v>61.333333333333329</v>
      </c>
      <c r="F204" s="12">
        <f t="shared" si="142"/>
        <v>1.3333333333333335</v>
      </c>
      <c r="G204" s="12">
        <f t="shared" si="142"/>
        <v>2.666666666666667</v>
      </c>
      <c r="H204" s="12">
        <f t="shared" si="142"/>
        <v>2.666666666666667</v>
      </c>
      <c r="I204" s="12">
        <f t="shared" si="142"/>
        <v>2.666666666666667</v>
      </c>
      <c r="J204" s="12">
        <f t="shared" si="142"/>
        <v>5.3333333333333339</v>
      </c>
      <c r="K204" s="12">
        <f t="shared" si="142"/>
        <v>8</v>
      </c>
      <c r="L204" s="12">
        <f t="shared" si="142"/>
        <v>1.3333333333333335</v>
      </c>
      <c r="M204" s="12">
        <f t="shared" si="142"/>
        <v>4</v>
      </c>
      <c r="N204" s="12">
        <f t="shared" si="142"/>
        <v>10.666666666666668</v>
      </c>
      <c r="O204" s="66">
        <f t="shared" si="143"/>
        <v>3.6716417910447761</v>
      </c>
      <c r="P204" s="20">
        <f t="shared" si="143"/>
        <v>75</v>
      </c>
      <c r="Q204" s="12">
        <f t="shared" si="144"/>
        <v>61.333333333333329</v>
      </c>
      <c r="R204" s="12">
        <f t="shared" si="144"/>
        <v>5.3333333333333339</v>
      </c>
      <c r="S204" s="12">
        <f t="shared" si="144"/>
        <v>12</v>
      </c>
      <c r="T204" s="12">
        <f t="shared" si="144"/>
        <v>8</v>
      </c>
      <c r="U204" s="12">
        <f t="shared" si="144"/>
        <v>2.666666666666667</v>
      </c>
      <c r="V204" s="12">
        <f t="shared" si="144"/>
        <v>10.666666666666668</v>
      </c>
      <c r="W204" s="66">
        <f t="shared" si="145"/>
        <v>13.757826387504736</v>
      </c>
    </row>
    <row r="205" spans="1:23" ht="15" customHeight="1" x14ac:dyDescent="0.15">
      <c r="A205" s="111"/>
      <c r="B205" s="200"/>
      <c r="C205" s="110" t="s">
        <v>760</v>
      </c>
      <c r="D205" s="20">
        <f t="shared" si="141"/>
        <v>62</v>
      </c>
      <c r="E205" s="12">
        <f t="shared" si="142"/>
        <v>69.354838709677423</v>
      </c>
      <c r="F205" s="12">
        <f t="shared" si="142"/>
        <v>1.6129032258064515</v>
      </c>
      <c r="G205" s="12">
        <f t="shared" si="142"/>
        <v>1.6129032258064515</v>
      </c>
      <c r="H205" s="12">
        <f t="shared" si="142"/>
        <v>3.225806451612903</v>
      </c>
      <c r="I205" s="12">
        <f t="shared" si="142"/>
        <v>0</v>
      </c>
      <c r="J205" s="12">
        <f t="shared" si="142"/>
        <v>3.225806451612903</v>
      </c>
      <c r="K205" s="12">
        <f t="shared" si="142"/>
        <v>3.225806451612903</v>
      </c>
      <c r="L205" s="12">
        <f t="shared" si="142"/>
        <v>4.838709677419355</v>
      </c>
      <c r="M205" s="12">
        <f t="shared" si="142"/>
        <v>9.67741935483871</v>
      </c>
      <c r="N205" s="12">
        <f t="shared" si="142"/>
        <v>3.225806451612903</v>
      </c>
      <c r="O205" s="66">
        <f t="shared" si="143"/>
        <v>5.0999999999999996</v>
      </c>
      <c r="P205" s="20">
        <f t="shared" si="143"/>
        <v>62</v>
      </c>
      <c r="Q205" s="12">
        <f t="shared" si="144"/>
        <v>69.354838709677423</v>
      </c>
      <c r="R205" s="12">
        <f t="shared" si="144"/>
        <v>3.225806451612903</v>
      </c>
      <c r="S205" s="12">
        <f t="shared" si="144"/>
        <v>11.29032258064516</v>
      </c>
      <c r="T205" s="12">
        <f t="shared" si="144"/>
        <v>9.67741935483871</v>
      </c>
      <c r="U205" s="12">
        <f t="shared" si="144"/>
        <v>3.225806451612903</v>
      </c>
      <c r="V205" s="12">
        <f t="shared" si="144"/>
        <v>3.225806451612903</v>
      </c>
      <c r="W205" s="66">
        <f t="shared" si="145"/>
        <v>13.102747896583734</v>
      </c>
    </row>
    <row r="206" spans="1:23" ht="15" customHeight="1" x14ac:dyDescent="0.15">
      <c r="A206" s="111"/>
      <c r="B206" s="200"/>
      <c r="C206" s="110" t="s">
        <v>761</v>
      </c>
      <c r="D206" s="20">
        <f t="shared" si="141"/>
        <v>115</v>
      </c>
      <c r="E206" s="12">
        <f t="shared" si="142"/>
        <v>48.695652173913047</v>
      </c>
      <c r="F206" s="12">
        <f t="shared" si="142"/>
        <v>5.2173913043478262</v>
      </c>
      <c r="G206" s="12">
        <f t="shared" si="142"/>
        <v>6.0869565217391308</v>
      </c>
      <c r="H206" s="12">
        <f t="shared" si="142"/>
        <v>8.695652173913043</v>
      </c>
      <c r="I206" s="12">
        <f t="shared" si="142"/>
        <v>5.2173913043478262</v>
      </c>
      <c r="J206" s="12">
        <f t="shared" si="142"/>
        <v>1.7391304347826086</v>
      </c>
      <c r="K206" s="12">
        <f t="shared" si="142"/>
        <v>10.434782608695652</v>
      </c>
      <c r="L206" s="12">
        <f t="shared" si="142"/>
        <v>2.6086956521739131</v>
      </c>
      <c r="M206" s="12">
        <f t="shared" si="142"/>
        <v>5.2173913043478262</v>
      </c>
      <c r="N206" s="12">
        <f t="shared" si="142"/>
        <v>6.0869565217391308</v>
      </c>
      <c r="O206" s="66">
        <f t="shared" si="143"/>
        <v>4.6481481481481479</v>
      </c>
      <c r="P206" s="20">
        <f t="shared" si="143"/>
        <v>115</v>
      </c>
      <c r="Q206" s="12">
        <f t="shared" si="144"/>
        <v>48.695652173913047</v>
      </c>
      <c r="R206" s="12">
        <f t="shared" si="144"/>
        <v>19.130434782608695</v>
      </c>
      <c r="S206" s="12">
        <f t="shared" si="144"/>
        <v>17.391304347826086</v>
      </c>
      <c r="T206" s="12">
        <f t="shared" si="144"/>
        <v>6.0869565217391308</v>
      </c>
      <c r="U206" s="12">
        <f t="shared" si="144"/>
        <v>2.6086956521739131</v>
      </c>
      <c r="V206" s="12">
        <f t="shared" si="144"/>
        <v>6.0869565217391308</v>
      </c>
      <c r="W206" s="66">
        <f t="shared" si="145"/>
        <v>15.492912092226369</v>
      </c>
    </row>
    <row r="207" spans="1:23" ht="15" customHeight="1" x14ac:dyDescent="0.15">
      <c r="A207" s="111"/>
      <c r="B207" s="200"/>
      <c r="C207" s="110" t="s">
        <v>762</v>
      </c>
      <c r="D207" s="20">
        <f t="shared" si="141"/>
        <v>115</v>
      </c>
      <c r="E207" s="12">
        <f t="shared" si="142"/>
        <v>46.086956521739133</v>
      </c>
      <c r="F207" s="12">
        <f t="shared" si="142"/>
        <v>7.8260869565217401</v>
      </c>
      <c r="G207" s="12">
        <f t="shared" si="142"/>
        <v>12.173913043478262</v>
      </c>
      <c r="H207" s="12">
        <f t="shared" si="142"/>
        <v>6.0869565217391308</v>
      </c>
      <c r="I207" s="12">
        <f t="shared" si="142"/>
        <v>3.4782608695652173</v>
      </c>
      <c r="J207" s="12">
        <f t="shared" si="142"/>
        <v>1.7391304347826086</v>
      </c>
      <c r="K207" s="12">
        <f t="shared" si="142"/>
        <v>6.9565217391304346</v>
      </c>
      <c r="L207" s="12">
        <f t="shared" si="142"/>
        <v>3.4782608695652173</v>
      </c>
      <c r="M207" s="12">
        <f t="shared" si="142"/>
        <v>0.86956521739130432</v>
      </c>
      <c r="N207" s="12">
        <f t="shared" si="142"/>
        <v>11.304347826086957</v>
      </c>
      <c r="O207" s="66">
        <f t="shared" si="143"/>
        <v>3.3529411764705883</v>
      </c>
      <c r="P207" s="20">
        <f t="shared" si="143"/>
        <v>115</v>
      </c>
      <c r="Q207" s="12">
        <f t="shared" si="144"/>
        <v>46.086956521739133</v>
      </c>
      <c r="R207" s="12">
        <f t="shared" si="144"/>
        <v>22.608695652173914</v>
      </c>
      <c r="S207" s="12">
        <f t="shared" si="144"/>
        <v>13.913043478260869</v>
      </c>
      <c r="T207" s="12">
        <f t="shared" si="144"/>
        <v>5.2173913043478262</v>
      </c>
      <c r="U207" s="12">
        <f t="shared" si="144"/>
        <v>0.86956521739130432</v>
      </c>
      <c r="V207" s="12">
        <f t="shared" si="144"/>
        <v>11.304347826086957</v>
      </c>
      <c r="W207" s="66">
        <f t="shared" si="145"/>
        <v>12.029577940146263</v>
      </c>
    </row>
    <row r="208" spans="1:23" ht="15" customHeight="1" x14ac:dyDescent="0.15">
      <c r="A208" s="111"/>
      <c r="B208" s="200"/>
      <c r="C208" s="110" t="s">
        <v>763</v>
      </c>
      <c r="D208" s="20">
        <f t="shared" si="141"/>
        <v>146</v>
      </c>
      <c r="E208" s="12">
        <f t="shared" si="142"/>
        <v>52.054794520547944</v>
      </c>
      <c r="F208" s="12">
        <f t="shared" si="142"/>
        <v>4.7945205479452051</v>
      </c>
      <c r="G208" s="12">
        <f t="shared" si="142"/>
        <v>11.643835616438356</v>
      </c>
      <c r="H208" s="12">
        <f t="shared" si="142"/>
        <v>8.9041095890410951</v>
      </c>
      <c r="I208" s="12">
        <f t="shared" si="142"/>
        <v>2.7397260273972601</v>
      </c>
      <c r="J208" s="12">
        <f t="shared" si="142"/>
        <v>4.7945205479452051</v>
      </c>
      <c r="K208" s="12">
        <f t="shared" si="142"/>
        <v>3.4246575342465753</v>
      </c>
      <c r="L208" s="12">
        <f t="shared" si="142"/>
        <v>2.054794520547945</v>
      </c>
      <c r="M208" s="12">
        <f t="shared" si="142"/>
        <v>2.7397260273972601</v>
      </c>
      <c r="N208" s="12">
        <f t="shared" si="142"/>
        <v>6.8493150684931505</v>
      </c>
      <c r="O208" s="66">
        <f t="shared" si="143"/>
        <v>2.8602941176470589</v>
      </c>
      <c r="P208" s="20">
        <f t="shared" si="143"/>
        <v>146</v>
      </c>
      <c r="Q208" s="12">
        <f t="shared" si="144"/>
        <v>52.054794520547944</v>
      </c>
      <c r="R208" s="12">
        <f t="shared" si="144"/>
        <v>21.917808219178081</v>
      </c>
      <c r="S208" s="12">
        <f t="shared" si="144"/>
        <v>15.753424657534246</v>
      </c>
      <c r="T208" s="12">
        <f t="shared" si="144"/>
        <v>2.7397260273972601</v>
      </c>
      <c r="U208" s="12">
        <f t="shared" si="144"/>
        <v>0.68493150684931503</v>
      </c>
      <c r="V208" s="12">
        <f t="shared" si="144"/>
        <v>6.8493150684931505</v>
      </c>
      <c r="W208" s="66">
        <f t="shared" si="145"/>
        <v>9.9140697880426032</v>
      </c>
    </row>
    <row r="209" spans="1:23" ht="15" customHeight="1" x14ac:dyDescent="0.15">
      <c r="A209" s="109"/>
      <c r="B209" s="202"/>
      <c r="C209" s="108" t="s">
        <v>586</v>
      </c>
      <c r="D209" s="21">
        <f t="shared" si="141"/>
        <v>319</v>
      </c>
      <c r="E209" s="9">
        <f t="shared" si="142"/>
        <v>57.680250783699059</v>
      </c>
      <c r="F209" s="9">
        <f t="shared" si="142"/>
        <v>5.6426332288401255</v>
      </c>
      <c r="G209" s="9">
        <f t="shared" si="142"/>
        <v>8.1504702194357357</v>
      </c>
      <c r="H209" s="9">
        <f t="shared" si="142"/>
        <v>5.3291536050156738</v>
      </c>
      <c r="I209" s="9">
        <f t="shared" si="142"/>
        <v>4.3887147335423196</v>
      </c>
      <c r="J209" s="9">
        <f t="shared" si="142"/>
        <v>3.1347962382445136</v>
      </c>
      <c r="K209" s="9">
        <f t="shared" si="142"/>
        <v>2.1943573667711598</v>
      </c>
      <c r="L209" s="9">
        <f t="shared" si="142"/>
        <v>1.2539184952978055</v>
      </c>
      <c r="M209" s="9">
        <f t="shared" si="142"/>
        <v>0.31347962382445138</v>
      </c>
      <c r="N209" s="9">
        <f t="shared" si="142"/>
        <v>11.912225705329153</v>
      </c>
      <c r="O209" s="67">
        <f t="shared" si="143"/>
        <v>1.7864768683274022</v>
      </c>
      <c r="P209" s="21">
        <f t="shared" si="143"/>
        <v>319</v>
      </c>
      <c r="Q209" s="9">
        <f t="shared" si="144"/>
        <v>57.36677115987461</v>
      </c>
      <c r="R209" s="9">
        <f t="shared" si="144"/>
        <v>14.106583072100312</v>
      </c>
      <c r="S209" s="9">
        <f t="shared" si="144"/>
        <v>13.166144200626958</v>
      </c>
      <c r="T209" s="9">
        <f t="shared" si="144"/>
        <v>3.1347962382445136</v>
      </c>
      <c r="U209" s="9">
        <f t="shared" si="144"/>
        <v>0</v>
      </c>
      <c r="V209" s="9">
        <f t="shared" si="144"/>
        <v>12.225705329153605</v>
      </c>
      <c r="W209" s="67">
        <f t="shared" si="145"/>
        <v>8.2265668177051818</v>
      </c>
    </row>
    <row r="213" spans="1:23" ht="15" customHeight="1" x14ac:dyDescent="0.15">
      <c r="A213" s="114" t="s">
        <v>717</v>
      </c>
      <c r="B213" s="17" t="s">
        <v>6</v>
      </c>
      <c r="C213" s="113" t="s">
        <v>16</v>
      </c>
      <c r="D213" s="13">
        <v>1165</v>
      </c>
      <c r="E213" s="13">
        <v>950</v>
      </c>
      <c r="F213" s="13">
        <v>31</v>
      </c>
      <c r="G213" s="13">
        <v>29</v>
      </c>
      <c r="H213" s="13">
        <v>20</v>
      </c>
      <c r="I213" s="13">
        <v>6</v>
      </c>
      <c r="J213" s="13">
        <v>6</v>
      </c>
      <c r="K213" s="13">
        <v>17</v>
      </c>
      <c r="L213" s="13">
        <v>12</v>
      </c>
      <c r="M213" s="13">
        <v>21</v>
      </c>
      <c r="N213" s="13">
        <v>73</v>
      </c>
      <c r="O213" s="13">
        <v>1.3727106227106227</v>
      </c>
      <c r="P213" s="13">
        <v>1165</v>
      </c>
      <c r="Q213" s="13">
        <v>950</v>
      </c>
      <c r="R213" s="13">
        <v>85</v>
      </c>
      <c r="S213" s="13">
        <v>37</v>
      </c>
      <c r="T213" s="13">
        <v>15</v>
      </c>
      <c r="U213" s="13">
        <v>5</v>
      </c>
      <c r="V213" s="13">
        <v>73</v>
      </c>
      <c r="W213" s="13">
        <v>2.9365800529233224</v>
      </c>
    </row>
    <row r="214" spans="1:23" ht="15" customHeight="1" x14ac:dyDescent="0.15">
      <c r="A214" s="111" t="s">
        <v>514</v>
      </c>
      <c r="B214" s="18" t="s">
        <v>7</v>
      </c>
      <c r="C214" s="112"/>
      <c r="D214" s="13"/>
      <c r="E214" s="13"/>
      <c r="F214" s="13"/>
      <c r="G214" s="13"/>
      <c r="H214" s="13"/>
      <c r="I214" s="13"/>
      <c r="J214" s="13"/>
      <c r="K214" s="13"/>
      <c r="L214" s="13"/>
      <c r="M214" s="13"/>
      <c r="N214" s="13"/>
      <c r="O214" s="13"/>
      <c r="P214" s="13"/>
      <c r="Q214" s="13"/>
      <c r="R214" s="13"/>
      <c r="S214" s="13"/>
      <c r="T214" s="13"/>
      <c r="U214" s="13"/>
      <c r="V214" s="13"/>
      <c r="W214" s="13"/>
    </row>
    <row r="215" spans="1:23" ht="15" customHeight="1" x14ac:dyDescent="0.15">
      <c r="A215" s="111"/>
      <c r="B215" s="18" t="s">
        <v>8</v>
      </c>
      <c r="C215" s="110" t="s">
        <v>515</v>
      </c>
      <c r="D215" s="13">
        <v>14</v>
      </c>
      <c r="E215" s="13">
        <v>1</v>
      </c>
      <c r="F215" s="13">
        <v>3</v>
      </c>
      <c r="G215" s="13">
        <v>2</v>
      </c>
      <c r="H215" s="13">
        <v>1</v>
      </c>
      <c r="I215" s="13">
        <v>0</v>
      </c>
      <c r="J215" s="13">
        <v>0</v>
      </c>
      <c r="K215" s="13">
        <v>3</v>
      </c>
      <c r="L215" s="13">
        <v>0</v>
      </c>
      <c r="M215" s="13">
        <v>2</v>
      </c>
      <c r="N215" s="13">
        <v>2</v>
      </c>
      <c r="O215" s="13">
        <v>7.916666666666667</v>
      </c>
      <c r="P215" s="13">
        <v>14</v>
      </c>
      <c r="Q215" s="13">
        <v>1</v>
      </c>
      <c r="R215" s="13">
        <v>6</v>
      </c>
      <c r="S215" s="13">
        <v>3</v>
      </c>
      <c r="T215" s="13">
        <v>2</v>
      </c>
      <c r="U215" s="13">
        <v>0</v>
      </c>
      <c r="V215" s="13">
        <v>2</v>
      </c>
      <c r="W215" s="13">
        <v>24.466009355816425</v>
      </c>
    </row>
    <row r="216" spans="1:23" ht="15" customHeight="1" x14ac:dyDescent="0.15">
      <c r="A216" s="111"/>
      <c r="B216" s="18" t="s">
        <v>9</v>
      </c>
      <c r="C216" s="110" t="s">
        <v>516</v>
      </c>
      <c r="D216" s="13">
        <v>34</v>
      </c>
      <c r="E216" s="13">
        <v>14</v>
      </c>
      <c r="F216" s="13">
        <v>2</v>
      </c>
      <c r="G216" s="13">
        <v>3</v>
      </c>
      <c r="H216" s="13">
        <v>3</v>
      </c>
      <c r="I216" s="13">
        <v>2</v>
      </c>
      <c r="J216" s="13">
        <v>0</v>
      </c>
      <c r="K216" s="13">
        <v>2</v>
      </c>
      <c r="L216" s="13">
        <v>3</v>
      </c>
      <c r="M216" s="13">
        <v>3</v>
      </c>
      <c r="N216" s="13">
        <v>2</v>
      </c>
      <c r="O216" s="13">
        <v>6.15625</v>
      </c>
      <c r="P216" s="13">
        <v>34</v>
      </c>
      <c r="Q216" s="13">
        <v>14</v>
      </c>
      <c r="R216" s="13">
        <v>9</v>
      </c>
      <c r="S216" s="13">
        <v>5</v>
      </c>
      <c r="T216" s="13">
        <v>3</v>
      </c>
      <c r="U216" s="13">
        <v>1</v>
      </c>
      <c r="V216" s="13">
        <v>2</v>
      </c>
      <c r="W216" s="13">
        <v>16.943315779801175</v>
      </c>
    </row>
    <row r="217" spans="1:23" ht="15" customHeight="1" x14ac:dyDescent="0.15">
      <c r="A217" s="111"/>
      <c r="B217" s="18"/>
      <c r="C217" s="110" t="s">
        <v>517</v>
      </c>
      <c r="D217" s="13">
        <v>53</v>
      </c>
      <c r="E217" s="13">
        <v>31</v>
      </c>
      <c r="F217" s="13">
        <v>3</v>
      </c>
      <c r="G217" s="13">
        <v>6</v>
      </c>
      <c r="H217" s="13">
        <v>2</v>
      </c>
      <c r="I217" s="13">
        <v>0</v>
      </c>
      <c r="J217" s="13">
        <v>2</v>
      </c>
      <c r="K217" s="13">
        <v>1</v>
      </c>
      <c r="L217" s="13">
        <v>4</v>
      </c>
      <c r="M217" s="13">
        <v>1</v>
      </c>
      <c r="N217" s="13">
        <v>3</v>
      </c>
      <c r="O217" s="13">
        <v>3.64</v>
      </c>
      <c r="P217" s="13">
        <v>53</v>
      </c>
      <c r="Q217" s="13">
        <v>31</v>
      </c>
      <c r="R217" s="13">
        <v>10</v>
      </c>
      <c r="S217" s="13">
        <v>5</v>
      </c>
      <c r="T217" s="13">
        <v>4</v>
      </c>
      <c r="U217" s="13">
        <v>0</v>
      </c>
      <c r="V217" s="13">
        <v>3</v>
      </c>
      <c r="W217" s="13">
        <v>9.545403464326089</v>
      </c>
    </row>
    <row r="218" spans="1:23" ht="15" customHeight="1" x14ac:dyDescent="0.15">
      <c r="A218" s="111"/>
      <c r="B218" s="18"/>
      <c r="C218" s="110" t="s">
        <v>518</v>
      </c>
      <c r="D218" s="13">
        <v>84</v>
      </c>
      <c r="E218" s="13">
        <v>64</v>
      </c>
      <c r="F218" s="13">
        <v>6</v>
      </c>
      <c r="G218" s="13">
        <v>2</v>
      </c>
      <c r="H218" s="13">
        <v>1</v>
      </c>
      <c r="I218" s="13">
        <v>2</v>
      </c>
      <c r="J218" s="13">
        <v>1</v>
      </c>
      <c r="K218" s="13">
        <v>2</v>
      </c>
      <c r="L218" s="13">
        <v>0</v>
      </c>
      <c r="M218" s="13">
        <v>4</v>
      </c>
      <c r="N218" s="13">
        <v>2</v>
      </c>
      <c r="O218" s="13">
        <v>2.6707317073170733</v>
      </c>
      <c r="P218" s="13">
        <v>84</v>
      </c>
      <c r="Q218" s="13">
        <v>64</v>
      </c>
      <c r="R218" s="13">
        <v>12</v>
      </c>
      <c r="S218" s="13">
        <v>5</v>
      </c>
      <c r="T218" s="13">
        <v>0</v>
      </c>
      <c r="U218" s="13">
        <v>1</v>
      </c>
      <c r="V218" s="13">
        <v>2</v>
      </c>
      <c r="W218" s="13">
        <v>3.8647574228303196</v>
      </c>
    </row>
    <row r="219" spans="1:23" ht="15" customHeight="1" x14ac:dyDescent="0.15">
      <c r="A219" s="111"/>
      <c r="B219" s="18"/>
      <c r="C219" s="110" t="s">
        <v>519</v>
      </c>
      <c r="D219" s="13">
        <v>88</v>
      </c>
      <c r="E219" s="13">
        <v>72</v>
      </c>
      <c r="F219" s="13">
        <v>3</v>
      </c>
      <c r="G219" s="13">
        <v>0</v>
      </c>
      <c r="H219" s="13">
        <v>4</v>
      </c>
      <c r="I219" s="13">
        <v>0</v>
      </c>
      <c r="J219" s="13">
        <v>0</v>
      </c>
      <c r="K219" s="13">
        <v>2</v>
      </c>
      <c r="L219" s="13">
        <v>1</v>
      </c>
      <c r="M219" s="13">
        <v>2</v>
      </c>
      <c r="N219" s="13">
        <v>4</v>
      </c>
      <c r="O219" s="13">
        <v>1.7738095238095237</v>
      </c>
      <c r="P219" s="13">
        <v>88</v>
      </c>
      <c r="Q219" s="13">
        <v>72</v>
      </c>
      <c r="R219" s="13">
        <v>6</v>
      </c>
      <c r="S219" s="13">
        <v>6</v>
      </c>
      <c r="T219" s="13">
        <v>0</v>
      </c>
      <c r="U219" s="13">
        <v>0</v>
      </c>
      <c r="V219" s="13">
        <v>4</v>
      </c>
      <c r="W219" s="13">
        <v>2.7793113492952841</v>
      </c>
    </row>
    <row r="220" spans="1:23" ht="15" customHeight="1" x14ac:dyDescent="0.15">
      <c r="A220" s="111"/>
      <c r="B220" s="18"/>
      <c r="C220" s="110" t="s">
        <v>520</v>
      </c>
      <c r="D220" s="13">
        <v>77</v>
      </c>
      <c r="E220" s="13">
        <v>70</v>
      </c>
      <c r="F220" s="13">
        <v>1</v>
      </c>
      <c r="G220" s="13">
        <v>0</v>
      </c>
      <c r="H220" s="13">
        <v>1</v>
      </c>
      <c r="I220" s="13">
        <v>0</v>
      </c>
      <c r="J220" s="13">
        <v>1</v>
      </c>
      <c r="K220" s="13">
        <v>1</v>
      </c>
      <c r="L220" s="13">
        <v>0</v>
      </c>
      <c r="M220" s="13">
        <v>0</v>
      </c>
      <c r="N220" s="13">
        <v>3</v>
      </c>
      <c r="O220" s="13">
        <v>0.32432432432432434</v>
      </c>
      <c r="P220" s="13">
        <v>77</v>
      </c>
      <c r="Q220" s="13">
        <v>70</v>
      </c>
      <c r="R220" s="13">
        <v>2</v>
      </c>
      <c r="S220" s="13">
        <v>2</v>
      </c>
      <c r="T220" s="13">
        <v>0</v>
      </c>
      <c r="U220" s="13">
        <v>0</v>
      </c>
      <c r="V220" s="13">
        <v>3</v>
      </c>
      <c r="W220" s="13">
        <v>1.1069576069576068</v>
      </c>
    </row>
    <row r="221" spans="1:23" ht="15" customHeight="1" x14ac:dyDescent="0.15">
      <c r="A221" s="111"/>
      <c r="B221" s="18"/>
      <c r="C221" s="110" t="s">
        <v>521</v>
      </c>
      <c r="D221" s="13">
        <v>122</v>
      </c>
      <c r="E221" s="13">
        <v>117</v>
      </c>
      <c r="F221" s="13">
        <v>0</v>
      </c>
      <c r="G221" s="13">
        <v>1</v>
      </c>
      <c r="H221" s="13">
        <v>1</v>
      </c>
      <c r="I221" s="13">
        <v>0</v>
      </c>
      <c r="J221" s="13">
        <v>0</v>
      </c>
      <c r="K221" s="13">
        <v>0</v>
      </c>
      <c r="L221" s="13">
        <v>0</v>
      </c>
      <c r="M221" s="13">
        <v>0</v>
      </c>
      <c r="N221" s="13">
        <v>3</v>
      </c>
      <c r="O221" s="13">
        <v>5.8823529411764705E-2</v>
      </c>
      <c r="P221" s="13">
        <v>122</v>
      </c>
      <c r="Q221" s="13">
        <v>117</v>
      </c>
      <c r="R221" s="13">
        <v>2</v>
      </c>
      <c r="S221" s="13">
        <v>0</v>
      </c>
      <c r="T221" s="13">
        <v>0</v>
      </c>
      <c r="U221" s="13">
        <v>0</v>
      </c>
      <c r="V221" s="13">
        <v>3</v>
      </c>
      <c r="W221" s="13">
        <v>0.15580700365252484</v>
      </c>
    </row>
    <row r="222" spans="1:23" ht="15" customHeight="1" x14ac:dyDescent="0.15">
      <c r="A222" s="111"/>
      <c r="B222" s="18"/>
      <c r="C222" s="110" t="s">
        <v>522</v>
      </c>
      <c r="D222" s="13">
        <v>123</v>
      </c>
      <c r="E222" s="13">
        <v>112</v>
      </c>
      <c r="F222" s="13">
        <v>1</v>
      </c>
      <c r="G222" s="13">
        <v>2</v>
      </c>
      <c r="H222" s="13">
        <v>0</v>
      </c>
      <c r="I222" s="13">
        <v>0</v>
      </c>
      <c r="J222" s="13">
        <v>0</v>
      </c>
      <c r="K222" s="13">
        <v>0</v>
      </c>
      <c r="L222" s="13">
        <v>0</v>
      </c>
      <c r="M222" s="13">
        <v>0</v>
      </c>
      <c r="N222" s="13">
        <v>8</v>
      </c>
      <c r="O222" s="13">
        <v>5.2173913043478258E-2</v>
      </c>
      <c r="P222" s="13">
        <v>123</v>
      </c>
      <c r="Q222" s="13">
        <v>112</v>
      </c>
      <c r="R222" s="13">
        <v>3</v>
      </c>
      <c r="S222" s="13">
        <v>0</v>
      </c>
      <c r="T222" s="13">
        <v>0</v>
      </c>
      <c r="U222" s="13">
        <v>0</v>
      </c>
      <c r="V222" s="13">
        <v>8</v>
      </c>
      <c r="W222" s="13">
        <v>0.1380534222684576</v>
      </c>
    </row>
    <row r="223" spans="1:23" ht="15" customHeight="1" x14ac:dyDescent="0.15">
      <c r="A223" s="111"/>
      <c r="B223" s="18"/>
      <c r="C223" s="110" t="s">
        <v>523</v>
      </c>
      <c r="D223" s="13">
        <v>300</v>
      </c>
      <c r="E223" s="13">
        <v>289</v>
      </c>
      <c r="F223" s="13">
        <v>1</v>
      </c>
      <c r="G223" s="13">
        <v>0</v>
      </c>
      <c r="H223" s="13">
        <v>0</v>
      </c>
      <c r="I223" s="13">
        <v>0</v>
      </c>
      <c r="J223" s="13">
        <v>0</v>
      </c>
      <c r="K223" s="13">
        <v>0</v>
      </c>
      <c r="L223" s="13">
        <v>1</v>
      </c>
      <c r="M223" s="13">
        <v>0</v>
      </c>
      <c r="N223" s="13">
        <v>9</v>
      </c>
      <c r="O223" s="13">
        <v>5.4982817869415807E-2</v>
      </c>
      <c r="P223" s="13">
        <v>300</v>
      </c>
      <c r="Q223" s="13">
        <v>289</v>
      </c>
      <c r="R223" s="13">
        <v>1</v>
      </c>
      <c r="S223" s="13">
        <v>1</v>
      </c>
      <c r="T223" s="13">
        <v>0</v>
      </c>
      <c r="U223" s="13">
        <v>0</v>
      </c>
      <c r="V223" s="13">
        <v>9</v>
      </c>
      <c r="W223" s="13">
        <v>8.5665893226030673E-2</v>
      </c>
    </row>
    <row r="224" spans="1:23" ht="15" customHeight="1" x14ac:dyDescent="0.15">
      <c r="A224" s="111"/>
      <c r="B224" s="19"/>
      <c r="C224" s="108" t="s">
        <v>66</v>
      </c>
      <c r="D224" s="13">
        <v>270</v>
      </c>
      <c r="E224" s="13">
        <v>180</v>
      </c>
      <c r="F224" s="13">
        <v>11</v>
      </c>
      <c r="G224" s="13">
        <v>13</v>
      </c>
      <c r="H224" s="13">
        <v>7</v>
      </c>
      <c r="I224" s="13">
        <v>2</v>
      </c>
      <c r="J224" s="13">
        <v>2</v>
      </c>
      <c r="K224" s="13">
        <v>6</v>
      </c>
      <c r="L224" s="13">
        <v>3</v>
      </c>
      <c r="M224" s="13">
        <v>9</v>
      </c>
      <c r="N224" s="13">
        <v>37</v>
      </c>
      <c r="O224" s="13">
        <v>2.592274678111588</v>
      </c>
      <c r="P224" s="13">
        <v>270</v>
      </c>
      <c r="Q224" s="13">
        <v>180</v>
      </c>
      <c r="R224" s="13">
        <v>34</v>
      </c>
      <c r="S224" s="13">
        <v>10</v>
      </c>
      <c r="T224" s="13">
        <v>6</v>
      </c>
      <c r="U224" s="13">
        <v>3</v>
      </c>
      <c r="V224" s="13">
        <v>37</v>
      </c>
      <c r="W224" s="13">
        <v>5.1590727489290895</v>
      </c>
    </row>
    <row r="225" spans="1:23" ht="15" customHeight="1" x14ac:dyDescent="0.15">
      <c r="A225" s="111"/>
      <c r="B225" s="11" t="s">
        <v>2</v>
      </c>
      <c r="C225" s="113" t="s">
        <v>16</v>
      </c>
      <c r="D225" s="13">
        <v>835</v>
      </c>
      <c r="E225" s="13">
        <v>275</v>
      </c>
      <c r="F225" s="13">
        <v>62</v>
      </c>
      <c r="G225" s="13">
        <v>109</v>
      </c>
      <c r="H225" s="13">
        <v>77</v>
      </c>
      <c r="I225" s="13">
        <v>44</v>
      </c>
      <c r="J225" s="13">
        <v>44</v>
      </c>
      <c r="K225" s="13">
        <v>66</v>
      </c>
      <c r="L225" s="13">
        <v>33</v>
      </c>
      <c r="M225" s="13">
        <v>34</v>
      </c>
      <c r="N225" s="13">
        <v>91</v>
      </c>
      <c r="O225" s="13">
        <v>4.879032258064516</v>
      </c>
      <c r="P225" s="13">
        <v>835</v>
      </c>
      <c r="Q225" s="13">
        <v>275</v>
      </c>
      <c r="R225" s="13">
        <v>179</v>
      </c>
      <c r="S225" s="13">
        <v>194</v>
      </c>
      <c r="T225" s="13">
        <v>71</v>
      </c>
      <c r="U225" s="13">
        <v>23</v>
      </c>
      <c r="V225" s="13">
        <v>93</v>
      </c>
      <c r="W225" s="13">
        <v>19.987276367027693</v>
      </c>
    </row>
    <row r="226" spans="1:23" ht="15" customHeight="1" x14ac:dyDescent="0.15">
      <c r="A226" s="111"/>
      <c r="B226" s="11" t="s">
        <v>3</v>
      </c>
      <c r="C226" s="112"/>
      <c r="D226" s="13"/>
      <c r="E226" s="13"/>
      <c r="F226" s="13"/>
      <c r="G226" s="13"/>
      <c r="H226" s="13"/>
      <c r="I226" s="13"/>
      <c r="J226" s="13"/>
      <c r="K226" s="13"/>
      <c r="L226" s="13"/>
      <c r="M226" s="13"/>
      <c r="N226" s="13"/>
      <c r="O226" s="13"/>
      <c r="P226" s="13"/>
      <c r="Q226" s="13"/>
      <c r="R226" s="13"/>
      <c r="S226" s="13"/>
      <c r="T226" s="13"/>
      <c r="U226" s="13"/>
      <c r="V226" s="13"/>
      <c r="W226" s="13"/>
    </row>
    <row r="227" spans="1:23" ht="15" customHeight="1" x14ac:dyDescent="0.15">
      <c r="A227" s="111"/>
      <c r="B227" s="11" t="s">
        <v>4</v>
      </c>
      <c r="C227" s="110" t="s">
        <v>515</v>
      </c>
      <c r="D227" s="13">
        <v>151</v>
      </c>
      <c r="E227" s="13">
        <v>28</v>
      </c>
      <c r="F227" s="13">
        <v>16</v>
      </c>
      <c r="G227" s="13">
        <v>22</v>
      </c>
      <c r="H227" s="13">
        <v>21</v>
      </c>
      <c r="I227" s="13">
        <v>17</v>
      </c>
      <c r="J227" s="13">
        <v>14</v>
      </c>
      <c r="K227" s="13">
        <v>11</v>
      </c>
      <c r="L227" s="13">
        <v>7</v>
      </c>
      <c r="M227" s="13">
        <v>3</v>
      </c>
      <c r="N227" s="13">
        <v>12</v>
      </c>
      <c r="O227" s="13">
        <v>5.3525179856115104</v>
      </c>
      <c r="P227" s="13">
        <v>151</v>
      </c>
      <c r="Q227" s="13">
        <v>28</v>
      </c>
      <c r="R227" s="13">
        <v>45</v>
      </c>
      <c r="S227" s="13">
        <v>48</v>
      </c>
      <c r="T227" s="13">
        <v>14</v>
      </c>
      <c r="U227" s="13">
        <v>4</v>
      </c>
      <c r="V227" s="13">
        <v>12</v>
      </c>
      <c r="W227" s="13">
        <v>23.612379830856579</v>
      </c>
    </row>
    <row r="228" spans="1:23" ht="15" customHeight="1" x14ac:dyDescent="0.15">
      <c r="A228" s="111"/>
      <c r="B228" s="11"/>
      <c r="C228" s="110" t="s">
        <v>516</v>
      </c>
      <c r="D228" s="13">
        <v>110</v>
      </c>
      <c r="E228" s="13">
        <v>31</v>
      </c>
      <c r="F228" s="13">
        <v>5</v>
      </c>
      <c r="G228" s="13">
        <v>18</v>
      </c>
      <c r="H228" s="13">
        <v>17</v>
      </c>
      <c r="I228" s="13">
        <v>5</v>
      </c>
      <c r="J228" s="13">
        <v>3</v>
      </c>
      <c r="K228" s="13">
        <v>12</v>
      </c>
      <c r="L228" s="13">
        <v>5</v>
      </c>
      <c r="M228" s="13">
        <v>7</v>
      </c>
      <c r="N228" s="13">
        <v>7</v>
      </c>
      <c r="O228" s="13">
        <v>6.0194174757281553</v>
      </c>
      <c r="P228" s="13">
        <v>110</v>
      </c>
      <c r="Q228" s="13">
        <v>31</v>
      </c>
      <c r="R228" s="13">
        <v>25</v>
      </c>
      <c r="S228" s="13">
        <v>32</v>
      </c>
      <c r="T228" s="13">
        <v>11</v>
      </c>
      <c r="U228" s="13">
        <v>3</v>
      </c>
      <c r="V228" s="13">
        <v>8</v>
      </c>
      <c r="W228" s="13">
        <v>22.912236141203234</v>
      </c>
    </row>
    <row r="229" spans="1:23" ht="15" customHeight="1" x14ac:dyDescent="0.15">
      <c r="A229" s="111"/>
      <c r="B229" s="11"/>
      <c r="C229" s="110" t="s">
        <v>517</v>
      </c>
      <c r="D229" s="13">
        <v>83</v>
      </c>
      <c r="E229" s="13">
        <v>31</v>
      </c>
      <c r="F229" s="13">
        <v>11</v>
      </c>
      <c r="G229" s="13">
        <v>12</v>
      </c>
      <c r="H229" s="13">
        <v>8</v>
      </c>
      <c r="I229" s="13">
        <v>2</v>
      </c>
      <c r="J229" s="13">
        <v>3</v>
      </c>
      <c r="K229" s="13">
        <v>5</v>
      </c>
      <c r="L229" s="13">
        <v>3</v>
      </c>
      <c r="M229" s="13">
        <v>5</v>
      </c>
      <c r="N229" s="13">
        <v>3</v>
      </c>
      <c r="O229" s="13">
        <v>4.3375000000000004</v>
      </c>
      <c r="P229" s="13">
        <v>83</v>
      </c>
      <c r="Q229" s="13">
        <v>31</v>
      </c>
      <c r="R229" s="13">
        <v>27</v>
      </c>
      <c r="S229" s="13">
        <v>15</v>
      </c>
      <c r="T229" s="13">
        <v>5</v>
      </c>
      <c r="U229" s="13">
        <v>2</v>
      </c>
      <c r="V229" s="13">
        <v>3</v>
      </c>
      <c r="W229" s="13">
        <v>16.416473166291219</v>
      </c>
    </row>
    <row r="230" spans="1:23" ht="15" customHeight="1" x14ac:dyDescent="0.15">
      <c r="A230" s="111"/>
      <c r="B230" s="11"/>
      <c r="C230" s="110" t="s">
        <v>518</v>
      </c>
      <c r="D230" s="13">
        <v>40</v>
      </c>
      <c r="E230" s="13">
        <v>20</v>
      </c>
      <c r="F230" s="13">
        <v>3</v>
      </c>
      <c r="G230" s="13">
        <v>3</v>
      </c>
      <c r="H230" s="13">
        <v>2</v>
      </c>
      <c r="I230" s="13">
        <v>2</v>
      </c>
      <c r="J230" s="13">
        <v>2</v>
      </c>
      <c r="K230" s="13">
        <v>3</v>
      </c>
      <c r="L230" s="13">
        <v>0</v>
      </c>
      <c r="M230" s="13">
        <v>1</v>
      </c>
      <c r="N230" s="13">
        <v>4</v>
      </c>
      <c r="O230" s="13">
        <v>2.8333333333333335</v>
      </c>
      <c r="P230" s="13">
        <v>40</v>
      </c>
      <c r="Q230" s="13">
        <v>20</v>
      </c>
      <c r="R230" s="13">
        <v>7</v>
      </c>
      <c r="S230" s="13">
        <v>6</v>
      </c>
      <c r="T230" s="13">
        <v>3</v>
      </c>
      <c r="U230" s="13">
        <v>0</v>
      </c>
      <c r="V230" s="13">
        <v>4</v>
      </c>
      <c r="W230" s="13">
        <v>12.154554761996026</v>
      </c>
    </row>
    <row r="231" spans="1:23" ht="15" customHeight="1" x14ac:dyDescent="0.15">
      <c r="A231" s="111"/>
      <c r="B231" s="11"/>
      <c r="C231" s="110" t="s">
        <v>519</v>
      </c>
      <c r="D231" s="13">
        <v>17</v>
      </c>
      <c r="E231" s="13">
        <v>13</v>
      </c>
      <c r="F231" s="13">
        <v>0</v>
      </c>
      <c r="G231" s="13">
        <v>0</v>
      </c>
      <c r="H231" s="13">
        <v>0</v>
      </c>
      <c r="I231" s="13">
        <v>1</v>
      </c>
      <c r="J231" s="13">
        <v>0</v>
      </c>
      <c r="K231" s="13">
        <v>2</v>
      </c>
      <c r="L231" s="13">
        <v>0</v>
      </c>
      <c r="M231" s="13">
        <v>0</v>
      </c>
      <c r="N231" s="13">
        <v>1</v>
      </c>
      <c r="O231" s="13">
        <v>1.875</v>
      </c>
      <c r="P231" s="13">
        <v>17</v>
      </c>
      <c r="Q231" s="13">
        <v>13</v>
      </c>
      <c r="R231" s="13">
        <v>0</v>
      </c>
      <c r="S231" s="13">
        <v>3</v>
      </c>
      <c r="T231" s="13">
        <v>0</v>
      </c>
      <c r="U231" s="13">
        <v>0</v>
      </c>
      <c r="V231" s="13">
        <v>1</v>
      </c>
      <c r="W231" s="13">
        <v>7.7697772657450077</v>
      </c>
    </row>
    <row r="232" spans="1:23" ht="15" customHeight="1" x14ac:dyDescent="0.15">
      <c r="A232" s="111"/>
      <c r="B232" s="11"/>
      <c r="C232" s="110" t="s">
        <v>520</v>
      </c>
      <c r="D232" s="13">
        <v>9</v>
      </c>
      <c r="E232" s="13">
        <v>8</v>
      </c>
      <c r="F232" s="13">
        <v>0</v>
      </c>
      <c r="G232" s="13">
        <v>0</v>
      </c>
      <c r="H232" s="13">
        <v>0</v>
      </c>
      <c r="I232" s="13">
        <v>0</v>
      </c>
      <c r="J232" s="13">
        <v>0</v>
      </c>
      <c r="K232" s="13">
        <v>0</v>
      </c>
      <c r="L232" s="13">
        <v>0</v>
      </c>
      <c r="M232" s="13">
        <v>1</v>
      </c>
      <c r="N232" s="13">
        <v>0</v>
      </c>
      <c r="O232" s="13">
        <v>3.3333333333333335</v>
      </c>
      <c r="P232" s="13">
        <v>9</v>
      </c>
      <c r="Q232" s="13">
        <v>8</v>
      </c>
      <c r="R232" s="13">
        <v>0</v>
      </c>
      <c r="S232" s="13">
        <v>0</v>
      </c>
      <c r="T232" s="13">
        <v>1</v>
      </c>
      <c r="U232" s="13">
        <v>0</v>
      </c>
      <c r="V232" s="13">
        <v>0</v>
      </c>
      <c r="W232" s="13">
        <v>6.1728395061728394</v>
      </c>
    </row>
    <row r="233" spans="1:23" ht="15" customHeight="1" x14ac:dyDescent="0.15">
      <c r="A233" s="111"/>
      <c r="B233" s="11"/>
      <c r="C233" s="110" t="s">
        <v>521</v>
      </c>
      <c r="D233" s="13">
        <v>11</v>
      </c>
      <c r="E233" s="13">
        <v>9</v>
      </c>
      <c r="F233" s="13">
        <v>0</v>
      </c>
      <c r="G233" s="13">
        <v>0</v>
      </c>
      <c r="H233" s="13">
        <v>0</v>
      </c>
      <c r="I233" s="13">
        <v>0</v>
      </c>
      <c r="J233" s="13">
        <v>1</v>
      </c>
      <c r="K233" s="13">
        <v>0</v>
      </c>
      <c r="L233" s="13">
        <v>0</v>
      </c>
      <c r="M233" s="13">
        <v>0</v>
      </c>
      <c r="N233" s="13">
        <v>1</v>
      </c>
      <c r="O233" s="13">
        <v>0.8</v>
      </c>
      <c r="P233" s="13">
        <v>11</v>
      </c>
      <c r="Q233" s="13">
        <v>9</v>
      </c>
      <c r="R233" s="13">
        <v>1</v>
      </c>
      <c r="S233" s="13">
        <v>0</v>
      </c>
      <c r="T233" s="13">
        <v>0</v>
      </c>
      <c r="U233" s="13">
        <v>0</v>
      </c>
      <c r="V233" s="13">
        <v>1</v>
      </c>
      <c r="W233" s="13">
        <v>1.6666666666666665</v>
      </c>
    </row>
    <row r="234" spans="1:23" ht="15" customHeight="1" x14ac:dyDescent="0.15">
      <c r="A234" s="111"/>
      <c r="B234" s="11"/>
      <c r="C234" s="110" t="s">
        <v>522</v>
      </c>
      <c r="D234" s="13">
        <v>3</v>
      </c>
      <c r="E234" s="13">
        <v>3</v>
      </c>
      <c r="F234" s="13">
        <v>0</v>
      </c>
      <c r="G234" s="13">
        <v>0</v>
      </c>
      <c r="H234" s="13">
        <v>0</v>
      </c>
      <c r="I234" s="13">
        <v>0</v>
      </c>
      <c r="J234" s="13">
        <v>0</v>
      </c>
      <c r="K234" s="13">
        <v>0</v>
      </c>
      <c r="L234" s="13">
        <v>0</v>
      </c>
      <c r="M234" s="13">
        <v>0</v>
      </c>
      <c r="N234" s="13">
        <v>0</v>
      </c>
      <c r="O234" s="13">
        <v>0</v>
      </c>
      <c r="P234" s="13">
        <v>3</v>
      </c>
      <c r="Q234" s="13">
        <v>3</v>
      </c>
      <c r="R234" s="13">
        <v>0</v>
      </c>
      <c r="S234" s="13">
        <v>0</v>
      </c>
      <c r="T234" s="13">
        <v>0</v>
      </c>
      <c r="U234" s="13">
        <v>0</v>
      </c>
      <c r="V234" s="13">
        <v>0</v>
      </c>
      <c r="W234" s="13">
        <v>0</v>
      </c>
    </row>
    <row r="235" spans="1:23" ht="15" customHeight="1" x14ac:dyDescent="0.15">
      <c r="A235" s="111"/>
      <c r="B235" s="11"/>
      <c r="C235" s="110" t="s">
        <v>523</v>
      </c>
      <c r="D235" s="13">
        <v>25</v>
      </c>
      <c r="E235" s="13">
        <v>23</v>
      </c>
      <c r="F235" s="13">
        <v>0</v>
      </c>
      <c r="G235" s="13">
        <v>1</v>
      </c>
      <c r="H235" s="13">
        <v>0</v>
      </c>
      <c r="I235" s="13">
        <v>0</v>
      </c>
      <c r="J235" s="13">
        <v>0</v>
      </c>
      <c r="K235" s="13">
        <v>0</v>
      </c>
      <c r="L235" s="13">
        <v>0</v>
      </c>
      <c r="M235" s="13">
        <v>0</v>
      </c>
      <c r="N235" s="13">
        <v>1</v>
      </c>
      <c r="O235" s="13">
        <v>0.125</v>
      </c>
      <c r="P235" s="13">
        <v>25</v>
      </c>
      <c r="Q235" s="13">
        <v>23</v>
      </c>
      <c r="R235" s="13">
        <v>1</v>
      </c>
      <c r="S235" s="13">
        <v>0</v>
      </c>
      <c r="T235" s="13">
        <v>0</v>
      </c>
      <c r="U235" s="13">
        <v>0</v>
      </c>
      <c r="V235" s="13">
        <v>1</v>
      </c>
      <c r="W235" s="13">
        <v>0.54347826086956519</v>
      </c>
    </row>
    <row r="236" spans="1:23" ht="15" customHeight="1" x14ac:dyDescent="0.15">
      <c r="A236" s="111"/>
      <c r="B236" s="11"/>
      <c r="C236" s="108" t="s">
        <v>66</v>
      </c>
      <c r="D236" s="13">
        <v>386</v>
      </c>
      <c r="E236" s="13">
        <v>109</v>
      </c>
      <c r="F236" s="13">
        <v>27</v>
      </c>
      <c r="G236" s="13">
        <v>53</v>
      </c>
      <c r="H236" s="13">
        <v>29</v>
      </c>
      <c r="I236" s="13">
        <v>17</v>
      </c>
      <c r="J236" s="13">
        <v>21</v>
      </c>
      <c r="K236" s="13">
        <v>33</v>
      </c>
      <c r="L236" s="13">
        <v>18</v>
      </c>
      <c r="M236" s="13">
        <v>17</v>
      </c>
      <c r="N236" s="13">
        <v>62</v>
      </c>
      <c r="O236" s="13">
        <v>5.3888888888888893</v>
      </c>
      <c r="P236" s="13">
        <v>386</v>
      </c>
      <c r="Q236" s="13">
        <v>109</v>
      </c>
      <c r="R236" s="13">
        <v>73</v>
      </c>
      <c r="S236" s="13">
        <v>90</v>
      </c>
      <c r="T236" s="13">
        <v>37</v>
      </c>
      <c r="U236" s="13">
        <v>14</v>
      </c>
      <c r="V236" s="13">
        <v>63</v>
      </c>
      <c r="W236" s="13">
        <v>22.448687987531233</v>
      </c>
    </row>
    <row r="237" spans="1:23" ht="15" customHeight="1" x14ac:dyDescent="0.15">
      <c r="A237" s="111"/>
      <c r="B237" s="204" t="s">
        <v>5</v>
      </c>
      <c r="C237" s="113" t="s">
        <v>16</v>
      </c>
      <c r="D237" s="13">
        <v>955</v>
      </c>
      <c r="E237" s="13">
        <v>543</v>
      </c>
      <c r="F237" s="13">
        <v>45</v>
      </c>
      <c r="G237" s="13">
        <v>68</v>
      </c>
      <c r="H237" s="13">
        <v>53</v>
      </c>
      <c r="I237" s="13">
        <v>33</v>
      </c>
      <c r="J237" s="13">
        <v>34</v>
      </c>
      <c r="K237" s="13">
        <v>45</v>
      </c>
      <c r="L237" s="13">
        <v>20</v>
      </c>
      <c r="M237" s="13">
        <v>25</v>
      </c>
      <c r="N237" s="13">
        <v>89</v>
      </c>
      <c r="O237" s="13">
        <v>3.004618937644342</v>
      </c>
      <c r="P237" s="13">
        <v>955</v>
      </c>
      <c r="Q237" s="13">
        <v>542</v>
      </c>
      <c r="R237" s="13">
        <v>139</v>
      </c>
      <c r="S237" s="13">
        <v>127</v>
      </c>
      <c r="T237" s="13">
        <v>44</v>
      </c>
      <c r="U237" s="13">
        <v>13</v>
      </c>
      <c r="V237" s="13">
        <v>90</v>
      </c>
      <c r="W237" s="13">
        <v>10.779352042685373</v>
      </c>
    </row>
    <row r="238" spans="1:23" ht="15" customHeight="1" x14ac:dyDescent="0.15">
      <c r="A238" s="111"/>
      <c r="B238" s="205"/>
      <c r="C238" s="112"/>
      <c r="D238" s="13"/>
      <c r="E238" s="13"/>
      <c r="F238" s="13"/>
      <c r="G238" s="13"/>
      <c r="H238" s="13"/>
      <c r="I238" s="13"/>
      <c r="J238" s="13"/>
      <c r="K238" s="13"/>
      <c r="L238" s="13"/>
      <c r="M238" s="13"/>
      <c r="N238" s="13"/>
      <c r="O238" s="13"/>
      <c r="P238" s="13"/>
      <c r="Q238" s="13"/>
      <c r="R238" s="13"/>
      <c r="S238" s="13"/>
      <c r="T238" s="13"/>
      <c r="U238" s="13"/>
      <c r="V238" s="13"/>
      <c r="W238" s="13"/>
    </row>
    <row r="239" spans="1:23" ht="15" customHeight="1" x14ac:dyDescent="0.15">
      <c r="A239" s="111"/>
      <c r="B239" s="205"/>
      <c r="C239" s="110" t="s">
        <v>515</v>
      </c>
      <c r="D239" s="13">
        <v>38</v>
      </c>
      <c r="E239" s="13">
        <v>12</v>
      </c>
      <c r="F239" s="13">
        <v>3</v>
      </c>
      <c r="G239" s="13">
        <v>6</v>
      </c>
      <c r="H239" s="13">
        <v>6</v>
      </c>
      <c r="I239" s="13">
        <v>1</v>
      </c>
      <c r="J239" s="13">
        <v>2</v>
      </c>
      <c r="K239" s="13">
        <v>1</v>
      </c>
      <c r="L239" s="13">
        <v>3</v>
      </c>
      <c r="M239" s="13">
        <v>1</v>
      </c>
      <c r="N239" s="13">
        <v>3</v>
      </c>
      <c r="O239" s="13">
        <v>4.5142857142857142</v>
      </c>
      <c r="P239" s="13">
        <v>38</v>
      </c>
      <c r="Q239" s="13">
        <v>12</v>
      </c>
      <c r="R239" s="13">
        <v>9</v>
      </c>
      <c r="S239" s="13">
        <v>11</v>
      </c>
      <c r="T239" s="13">
        <v>3</v>
      </c>
      <c r="U239" s="13">
        <v>0</v>
      </c>
      <c r="V239" s="13">
        <v>3</v>
      </c>
      <c r="W239" s="13">
        <v>18.507201796272415</v>
      </c>
    </row>
    <row r="240" spans="1:23" ht="15" customHeight="1" x14ac:dyDescent="0.15">
      <c r="A240" s="111"/>
      <c r="B240" s="205"/>
      <c r="C240" s="110" t="s">
        <v>516</v>
      </c>
      <c r="D240" s="13">
        <v>62</v>
      </c>
      <c r="E240" s="13">
        <v>26</v>
      </c>
      <c r="F240" s="13">
        <v>4</v>
      </c>
      <c r="G240" s="13">
        <v>5</v>
      </c>
      <c r="H240" s="13">
        <v>2</v>
      </c>
      <c r="I240" s="13">
        <v>7</v>
      </c>
      <c r="J240" s="13">
        <v>7</v>
      </c>
      <c r="K240" s="13">
        <v>3</v>
      </c>
      <c r="L240" s="13">
        <v>1</v>
      </c>
      <c r="M240" s="13">
        <v>1</v>
      </c>
      <c r="N240" s="13">
        <v>6</v>
      </c>
      <c r="O240" s="13">
        <v>3.6607142857142856</v>
      </c>
      <c r="P240" s="13">
        <v>62</v>
      </c>
      <c r="Q240" s="13">
        <v>26</v>
      </c>
      <c r="R240" s="13">
        <v>9</v>
      </c>
      <c r="S240" s="13">
        <v>17</v>
      </c>
      <c r="T240" s="13">
        <v>3</v>
      </c>
      <c r="U240" s="13">
        <v>1</v>
      </c>
      <c r="V240" s="13">
        <v>6</v>
      </c>
      <c r="W240" s="13">
        <v>16.075805141595616</v>
      </c>
    </row>
    <row r="241" spans="1:23" ht="15" customHeight="1" x14ac:dyDescent="0.15">
      <c r="A241" s="111"/>
      <c r="B241" s="205"/>
      <c r="C241" s="110" t="s">
        <v>517</v>
      </c>
      <c r="D241" s="13">
        <v>120</v>
      </c>
      <c r="E241" s="13">
        <v>52</v>
      </c>
      <c r="F241" s="13">
        <v>5</v>
      </c>
      <c r="G241" s="13">
        <v>12</v>
      </c>
      <c r="H241" s="13">
        <v>12</v>
      </c>
      <c r="I241" s="13">
        <v>4</v>
      </c>
      <c r="J241" s="13">
        <v>9</v>
      </c>
      <c r="K241" s="13">
        <v>7</v>
      </c>
      <c r="L241" s="13">
        <v>5</v>
      </c>
      <c r="M241" s="13">
        <v>4</v>
      </c>
      <c r="N241" s="13">
        <v>10</v>
      </c>
      <c r="O241" s="13">
        <v>4.4000000000000004</v>
      </c>
      <c r="P241" s="13">
        <v>120</v>
      </c>
      <c r="Q241" s="13">
        <v>51</v>
      </c>
      <c r="R241" s="13">
        <v>22</v>
      </c>
      <c r="S241" s="13">
        <v>23</v>
      </c>
      <c r="T241" s="13">
        <v>11</v>
      </c>
      <c r="U241" s="13">
        <v>2</v>
      </c>
      <c r="V241" s="13">
        <v>11</v>
      </c>
      <c r="W241" s="13">
        <v>16.853342725344966</v>
      </c>
    </row>
    <row r="242" spans="1:23" ht="15" customHeight="1" x14ac:dyDescent="0.15">
      <c r="A242" s="111"/>
      <c r="B242" s="200"/>
      <c r="C242" s="110" t="s">
        <v>518</v>
      </c>
      <c r="D242" s="13">
        <v>109</v>
      </c>
      <c r="E242" s="13">
        <v>72</v>
      </c>
      <c r="F242" s="13">
        <v>7</v>
      </c>
      <c r="G242" s="13">
        <v>7</v>
      </c>
      <c r="H242" s="13">
        <v>3</v>
      </c>
      <c r="I242" s="13">
        <v>2</v>
      </c>
      <c r="J242" s="13">
        <v>4</v>
      </c>
      <c r="K242" s="13">
        <v>6</v>
      </c>
      <c r="L242" s="13">
        <v>0</v>
      </c>
      <c r="M242" s="13">
        <v>2</v>
      </c>
      <c r="N242" s="13">
        <v>6</v>
      </c>
      <c r="O242" s="13">
        <v>2.1650485436893203</v>
      </c>
      <c r="P242" s="13">
        <v>109</v>
      </c>
      <c r="Q242" s="13">
        <v>72</v>
      </c>
      <c r="R242" s="13">
        <v>15</v>
      </c>
      <c r="S242" s="13">
        <v>10</v>
      </c>
      <c r="T242" s="13">
        <v>6</v>
      </c>
      <c r="U242" s="13">
        <v>0</v>
      </c>
      <c r="V242" s="13">
        <v>6</v>
      </c>
      <c r="W242" s="13">
        <v>8.287897293839869</v>
      </c>
    </row>
    <row r="243" spans="1:23" ht="15" customHeight="1" x14ac:dyDescent="0.15">
      <c r="A243" s="111"/>
      <c r="B243" s="200"/>
      <c r="C243" s="110" t="s">
        <v>519</v>
      </c>
      <c r="D243" s="13">
        <v>95</v>
      </c>
      <c r="E243" s="13">
        <v>74</v>
      </c>
      <c r="F243" s="13">
        <v>6</v>
      </c>
      <c r="G243" s="13">
        <v>3</v>
      </c>
      <c r="H243" s="13">
        <v>2</v>
      </c>
      <c r="I243" s="13">
        <v>2</v>
      </c>
      <c r="J243" s="13">
        <v>3</v>
      </c>
      <c r="K243" s="13">
        <v>2</v>
      </c>
      <c r="L243" s="13">
        <v>0</v>
      </c>
      <c r="M243" s="13">
        <v>1</v>
      </c>
      <c r="N243" s="13">
        <v>2</v>
      </c>
      <c r="O243" s="13">
        <v>1.2258064516129032</v>
      </c>
      <c r="P243" s="13">
        <v>95</v>
      </c>
      <c r="Q243" s="13">
        <v>74</v>
      </c>
      <c r="R243" s="13">
        <v>13</v>
      </c>
      <c r="S243" s="13">
        <v>4</v>
      </c>
      <c r="T243" s="13">
        <v>1</v>
      </c>
      <c r="U243" s="13">
        <v>1</v>
      </c>
      <c r="V243" s="13">
        <v>2</v>
      </c>
      <c r="W243" s="13">
        <v>4.0142234582838139</v>
      </c>
    </row>
    <row r="244" spans="1:23" ht="15" customHeight="1" x14ac:dyDescent="0.15">
      <c r="A244" s="111"/>
      <c r="B244" s="200"/>
      <c r="C244" s="110" t="s">
        <v>520</v>
      </c>
      <c r="D244" s="13">
        <v>62</v>
      </c>
      <c r="E244" s="13">
        <v>58</v>
      </c>
      <c r="F244" s="13">
        <v>1</v>
      </c>
      <c r="G244" s="13">
        <v>0</v>
      </c>
      <c r="H244" s="13">
        <v>0</v>
      </c>
      <c r="I244" s="13">
        <v>0</v>
      </c>
      <c r="J244" s="13">
        <v>0</v>
      </c>
      <c r="K244" s="13">
        <v>0</v>
      </c>
      <c r="L244" s="13">
        <v>0</v>
      </c>
      <c r="M244" s="13">
        <v>1</v>
      </c>
      <c r="N244" s="13">
        <v>2</v>
      </c>
      <c r="O244" s="13">
        <v>1</v>
      </c>
      <c r="P244" s="13">
        <v>62</v>
      </c>
      <c r="Q244" s="13">
        <v>58</v>
      </c>
      <c r="R244" s="13">
        <v>1</v>
      </c>
      <c r="S244" s="13">
        <v>0</v>
      </c>
      <c r="T244" s="13">
        <v>1</v>
      </c>
      <c r="U244" s="13">
        <v>0</v>
      </c>
      <c r="V244" s="13">
        <v>2</v>
      </c>
      <c r="W244" s="13">
        <v>1.2220790378006872</v>
      </c>
    </row>
    <row r="245" spans="1:23" ht="15" customHeight="1" x14ac:dyDescent="0.15">
      <c r="A245" s="111"/>
      <c r="B245" s="200"/>
      <c r="C245" s="110" t="s">
        <v>521</v>
      </c>
      <c r="D245" s="13">
        <v>76</v>
      </c>
      <c r="E245" s="13">
        <v>69</v>
      </c>
      <c r="F245" s="13">
        <v>0</v>
      </c>
      <c r="G245" s="13">
        <v>2</v>
      </c>
      <c r="H245" s="13">
        <v>1</v>
      </c>
      <c r="I245" s="13">
        <v>1</v>
      </c>
      <c r="J245" s="13">
        <v>0</v>
      </c>
      <c r="K245" s="13">
        <v>0</v>
      </c>
      <c r="L245" s="13">
        <v>0</v>
      </c>
      <c r="M245" s="13">
        <v>0</v>
      </c>
      <c r="N245" s="13">
        <v>3</v>
      </c>
      <c r="O245" s="13">
        <v>0.21917808219178081</v>
      </c>
      <c r="P245" s="13">
        <v>76</v>
      </c>
      <c r="Q245" s="13">
        <v>69</v>
      </c>
      <c r="R245" s="13">
        <v>4</v>
      </c>
      <c r="S245" s="13">
        <v>0</v>
      </c>
      <c r="T245" s="13">
        <v>0</v>
      </c>
      <c r="U245" s="13">
        <v>0</v>
      </c>
      <c r="V245" s="13">
        <v>3</v>
      </c>
      <c r="W245" s="13">
        <v>0.62381176618611522</v>
      </c>
    </row>
    <row r="246" spans="1:23" ht="15" customHeight="1" x14ac:dyDescent="0.15">
      <c r="A246" s="111"/>
      <c r="B246" s="200"/>
      <c r="C246" s="110" t="s">
        <v>522</v>
      </c>
      <c r="D246" s="13">
        <v>18</v>
      </c>
      <c r="E246" s="13">
        <v>14</v>
      </c>
      <c r="F246" s="13">
        <v>0</v>
      </c>
      <c r="G246" s="13">
        <v>0</v>
      </c>
      <c r="H246" s="13">
        <v>0</v>
      </c>
      <c r="I246" s="13">
        <v>1</v>
      </c>
      <c r="J246" s="13">
        <v>0</v>
      </c>
      <c r="K246" s="13">
        <v>0</v>
      </c>
      <c r="L246" s="13">
        <v>0</v>
      </c>
      <c r="M246" s="13">
        <v>0</v>
      </c>
      <c r="N246" s="13">
        <v>3</v>
      </c>
      <c r="O246" s="13">
        <v>0.46666666666666667</v>
      </c>
      <c r="P246" s="13">
        <v>18</v>
      </c>
      <c r="Q246" s="13">
        <v>14</v>
      </c>
      <c r="R246" s="13">
        <v>1</v>
      </c>
      <c r="S246" s="13">
        <v>0</v>
      </c>
      <c r="T246" s="13">
        <v>0</v>
      </c>
      <c r="U246" s="13">
        <v>0</v>
      </c>
      <c r="V246" s="13">
        <v>3</v>
      </c>
      <c r="W246" s="13">
        <v>1.0606060606060606</v>
      </c>
    </row>
    <row r="247" spans="1:23" ht="15" customHeight="1" x14ac:dyDescent="0.15">
      <c r="A247" s="111"/>
      <c r="B247" s="200"/>
      <c r="C247" s="110" t="s">
        <v>523</v>
      </c>
      <c r="D247" s="13">
        <v>12</v>
      </c>
      <c r="E247" s="13">
        <v>12</v>
      </c>
      <c r="F247" s="13">
        <v>0</v>
      </c>
      <c r="G247" s="13">
        <v>0</v>
      </c>
      <c r="H247" s="13">
        <v>0</v>
      </c>
      <c r="I247" s="13">
        <v>0</v>
      </c>
      <c r="J247" s="13">
        <v>0</v>
      </c>
      <c r="K247" s="13">
        <v>0</v>
      </c>
      <c r="L247" s="13">
        <v>0</v>
      </c>
      <c r="M247" s="13">
        <v>0</v>
      </c>
      <c r="N247" s="13">
        <v>0</v>
      </c>
      <c r="O247" s="13">
        <v>0</v>
      </c>
      <c r="P247" s="13">
        <v>12</v>
      </c>
      <c r="Q247" s="13">
        <v>12</v>
      </c>
      <c r="R247" s="13">
        <v>0</v>
      </c>
      <c r="S247" s="13">
        <v>0</v>
      </c>
      <c r="T247" s="13">
        <v>0</v>
      </c>
      <c r="U247" s="13">
        <v>0</v>
      </c>
      <c r="V247" s="13">
        <v>0</v>
      </c>
      <c r="W247" s="13">
        <v>0</v>
      </c>
    </row>
    <row r="248" spans="1:23" ht="15" customHeight="1" x14ac:dyDescent="0.15">
      <c r="A248" s="109"/>
      <c r="B248" s="202"/>
      <c r="C248" s="108" t="s">
        <v>66</v>
      </c>
      <c r="D248" s="13">
        <v>363</v>
      </c>
      <c r="E248" s="13">
        <v>154</v>
      </c>
      <c r="F248" s="13">
        <v>19</v>
      </c>
      <c r="G248" s="13">
        <v>33</v>
      </c>
      <c r="H248" s="13">
        <v>27</v>
      </c>
      <c r="I248" s="13">
        <v>15</v>
      </c>
      <c r="J248" s="13">
        <v>9</v>
      </c>
      <c r="K248" s="13">
        <v>26</v>
      </c>
      <c r="L248" s="13">
        <v>11</v>
      </c>
      <c r="M248" s="13">
        <v>15</v>
      </c>
      <c r="N248" s="13">
        <v>54</v>
      </c>
      <c r="O248" s="13">
        <v>4.3203883495145634</v>
      </c>
      <c r="P248" s="13">
        <v>363</v>
      </c>
      <c r="Q248" s="13">
        <v>154</v>
      </c>
      <c r="R248" s="13">
        <v>65</v>
      </c>
      <c r="S248" s="13">
        <v>62</v>
      </c>
      <c r="T248" s="13">
        <v>19</v>
      </c>
      <c r="U248" s="13">
        <v>9</v>
      </c>
      <c r="V248" s="13">
        <v>54</v>
      </c>
      <c r="W248" s="13">
        <v>14.813526582740248</v>
      </c>
    </row>
    <row r="249" spans="1:23" ht="15" customHeight="1" x14ac:dyDescent="0.15">
      <c r="A249" s="114" t="s">
        <v>717</v>
      </c>
      <c r="B249" s="17" t="s">
        <v>6</v>
      </c>
      <c r="C249" s="113" t="s">
        <v>16</v>
      </c>
      <c r="D249" s="13">
        <v>1165</v>
      </c>
      <c r="E249" s="13">
        <v>950</v>
      </c>
      <c r="F249" s="13">
        <v>31</v>
      </c>
      <c r="G249" s="13">
        <v>29</v>
      </c>
      <c r="H249" s="13">
        <v>20</v>
      </c>
      <c r="I249" s="13">
        <v>6</v>
      </c>
      <c r="J249" s="13">
        <v>6</v>
      </c>
      <c r="K249" s="13">
        <v>17</v>
      </c>
      <c r="L249" s="13">
        <v>12</v>
      </c>
      <c r="M249" s="13">
        <v>21</v>
      </c>
      <c r="N249" s="13">
        <v>73</v>
      </c>
      <c r="O249" s="13">
        <v>1.3727106227106227</v>
      </c>
      <c r="P249" s="13">
        <v>1165</v>
      </c>
      <c r="Q249" s="13">
        <v>950</v>
      </c>
      <c r="R249" s="13">
        <v>85</v>
      </c>
      <c r="S249" s="13">
        <v>37</v>
      </c>
      <c r="T249" s="13">
        <v>15</v>
      </c>
      <c r="U249" s="13">
        <v>5</v>
      </c>
      <c r="V249" s="13">
        <v>73</v>
      </c>
      <c r="W249" s="13">
        <v>2.9365800529233224</v>
      </c>
    </row>
    <row r="250" spans="1:23" ht="15" customHeight="1" x14ac:dyDescent="0.15">
      <c r="A250" s="111" t="s">
        <v>718</v>
      </c>
      <c r="B250" s="18" t="s">
        <v>7</v>
      </c>
      <c r="C250" s="112"/>
      <c r="D250" s="13"/>
      <c r="E250" s="13"/>
      <c r="F250" s="13"/>
      <c r="G250" s="13"/>
      <c r="H250" s="13"/>
      <c r="I250" s="13"/>
      <c r="J250" s="13"/>
      <c r="K250" s="13"/>
      <c r="L250" s="13"/>
      <c r="M250" s="13"/>
      <c r="N250" s="13"/>
      <c r="O250" s="13"/>
      <c r="P250" s="13"/>
      <c r="Q250" s="13"/>
      <c r="R250" s="13"/>
      <c r="S250" s="13"/>
      <c r="T250" s="13"/>
      <c r="U250" s="13"/>
      <c r="V250" s="13"/>
      <c r="W250" s="13"/>
    </row>
    <row r="251" spans="1:23" ht="15" customHeight="1" x14ac:dyDescent="0.15">
      <c r="A251" s="168" t="s">
        <v>719</v>
      </c>
      <c r="B251" s="18" t="s">
        <v>8</v>
      </c>
      <c r="C251" s="110" t="s">
        <v>720</v>
      </c>
      <c r="D251" s="13">
        <v>12</v>
      </c>
      <c r="E251" s="13">
        <v>6</v>
      </c>
      <c r="F251" s="13">
        <v>3</v>
      </c>
      <c r="G251" s="13">
        <v>1</v>
      </c>
      <c r="H251" s="13">
        <v>0</v>
      </c>
      <c r="I251" s="13">
        <v>0</v>
      </c>
      <c r="J251" s="13">
        <v>0</v>
      </c>
      <c r="K251" s="13">
        <v>2</v>
      </c>
      <c r="L251" s="13">
        <v>0</v>
      </c>
      <c r="M251" s="13">
        <v>0</v>
      </c>
      <c r="N251" s="13">
        <v>0</v>
      </c>
      <c r="O251" s="13">
        <v>2.4166666666666665</v>
      </c>
      <c r="P251" s="13">
        <v>12</v>
      </c>
      <c r="Q251" s="13">
        <v>6</v>
      </c>
      <c r="R251" s="13">
        <v>4</v>
      </c>
      <c r="S251" s="13">
        <v>2</v>
      </c>
      <c r="T251" s="13">
        <v>0</v>
      </c>
      <c r="U251" s="13">
        <v>0</v>
      </c>
      <c r="V251" s="13">
        <v>0</v>
      </c>
      <c r="W251" s="13">
        <v>9.131092119445503</v>
      </c>
    </row>
    <row r="252" spans="1:23" ht="15" customHeight="1" x14ac:dyDescent="0.15">
      <c r="A252" s="111"/>
      <c r="B252" s="18" t="s">
        <v>9</v>
      </c>
      <c r="C252" s="110" t="s">
        <v>721</v>
      </c>
      <c r="D252" s="13">
        <v>36</v>
      </c>
      <c r="E252" s="13">
        <v>12</v>
      </c>
      <c r="F252" s="13">
        <v>4</v>
      </c>
      <c r="G252" s="13">
        <v>5</v>
      </c>
      <c r="H252" s="13">
        <v>4</v>
      </c>
      <c r="I252" s="13">
        <v>1</v>
      </c>
      <c r="J252" s="13">
        <v>0</v>
      </c>
      <c r="K252" s="13">
        <v>5</v>
      </c>
      <c r="L252" s="13">
        <v>0</v>
      </c>
      <c r="M252" s="13">
        <v>2</v>
      </c>
      <c r="N252" s="13">
        <v>3</v>
      </c>
      <c r="O252" s="13">
        <v>4.3636363636363633</v>
      </c>
      <c r="P252" s="13">
        <v>36</v>
      </c>
      <c r="Q252" s="13">
        <v>12</v>
      </c>
      <c r="R252" s="13">
        <v>12</v>
      </c>
      <c r="S252" s="13">
        <v>7</v>
      </c>
      <c r="T252" s="13">
        <v>2</v>
      </c>
      <c r="U252" s="13">
        <v>0</v>
      </c>
      <c r="V252" s="13">
        <v>3</v>
      </c>
      <c r="W252" s="13">
        <v>13.656286839003339</v>
      </c>
    </row>
    <row r="253" spans="1:23" ht="15" customHeight="1" x14ac:dyDescent="0.15">
      <c r="A253" s="111"/>
      <c r="B253" s="18"/>
      <c r="C253" s="110" t="s">
        <v>722</v>
      </c>
      <c r="D253" s="13">
        <v>58</v>
      </c>
      <c r="E253" s="13">
        <v>33</v>
      </c>
      <c r="F253" s="13">
        <v>2</v>
      </c>
      <c r="G253" s="13">
        <v>3</v>
      </c>
      <c r="H253" s="13">
        <v>3</v>
      </c>
      <c r="I253" s="13">
        <v>2</v>
      </c>
      <c r="J253" s="13">
        <v>2</v>
      </c>
      <c r="K253" s="13">
        <v>2</v>
      </c>
      <c r="L253" s="13">
        <v>4</v>
      </c>
      <c r="M253" s="13">
        <v>4</v>
      </c>
      <c r="N253" s="13">
        <v>3</v>
      </c>
      <c r="O253" s="13">
        <v>5.5636363636363635</v>
      </c>
      <c r="P253" s="13">
        <v>58</v>
      </c>
      <c r="Q253" s="13">
        <v>33</v>
      </c>
      <c r="R253" s="13">
        <v>10</v>
      </c>
      <c r="S253" s="13">
        <v>5</v>
      </c>
      <c r="T253" s="13">
        <v>5</v>
      </c>
      <c r="U253" s="13">
        <v>2</v>
      </c>
      <c r="V253" s="13">
        <v>3</v>
      </c>
      <c r="W253" s="13">
        <v>13.940892921624174</v>
      </c>
    </row>
    <row r="254" spans="1:23" ht="15" customHeight="1" x14ac:dyDescent="0.15">
      <c r="A254" s="111"/>
      <c r="B254" s="18"/>
      <c r="C254" s="110" t="s">
        <v>723</v>
      </c>
      <c r="D254" s="13">
        <v>76</v>
      </c>
      <c r="E254" s="13">
        <v>54</v>
      </c>
      <c r="F254" s="13">
        <v>4</v>
      </c>
      <c r="G254" s="13">
        <v>1</v>
      </c>
      <c r="H254" s="13">
        <v>1</v>
      </c>
      <c r="I254" s="13">
        <v>1</v>
      </c>
      <c r="J254" s="13">
        <v>0</v>
      </c>
      <c r="K254" s="13">
        <v>2</v>
      </c>
      <c r="L254" s="13">
        <v>2</v>
      </c>
      <c r="M254" s="13">
        <v>3</v>
      </c>
      <c r="N254" s="13">
        <v>8</v>
      </c>
      <c r="O254" s="13">
        <v>2.6764705882352939</v>
      </c>
      <c r="P254" s="13">
        <v>76</v>
      </c>
      <c r="Q254" s="13">
        <v>54</v>
      </c>
      <c r="R254" s="13">
        <v>7</v>
      </c>
      <c r="S254" s="13">
        <v>5</v>
      </c>
      <c r="T254" s="13">
        <v>1</v>
      </c>
      <c r="U254" s="13">
        <v>1</v>
      </c>
      <c r="V254" s="13">
        <v>8</v>
      </c>
      <c r="W254" s="13">
        <v>5.3076387391477766</v>
      </c>
    </row>
    <row r="255" spans="1:23" ht="15" customHeight="1" x14ac:dyDescent="0.15">
      <c r="A255" s="111"/>
      <c r="B255" s="18"/>
      <c r="C255" s="110" t="s">
        <v>724</v>
      </c>
      <c r="D255" s="13">
        <v>92</v>
      </c>
      <c r="E255" s="13">
        <v>68</v>
      </c>
      <c r="F255" s="13">
        <v>5</v>
      </c>
      <c r="G255" s="13">
        <v>4</v>
      </c>
      <c r="H255" s="13">
        <v>2</v>
      </c>
      <c r="I255" s="13">
        <v>0</v>
      </c>
      <c r="J255" s="13">
        <v>1</v>
      </c>
      <c r="K255" s="13">
        <v>1</v>
      </c>
      <c r="L255" s="13">
        <v>3</v>
      </c>
      <c r="M255" s="13">
        <v>5</v>
      </c>
      <c r="N255" s="13">
        <v>3</v>
      </c>
      <c r="O255" s="13">
        <v>3.4382022471910112</v>
      </c>
      <c r="P255" s="13">
        <v>92</v>
      </c>
      <c r="Q255" s="13">
        <v>68</v>
      </c>
      <c r="R255" s="13">
        <v>12</v>
      </c>
      <c r="S255" s="13">
        <v>7</v>
      </c>
      <c r="T255" s="13">
        <v>2</v>
      </c>
      <c r="U255" s="13">
        <v>0</v>
      </c>
      <c r="V255" s="13">
        <v>3</v>
      </c>
      <c r="W255" s="13">
        <v>5.0483562114592875</v>
      </c>
    </row>
    <row r="256" spans="1:23" ht="15" customHeight="1" x14ac:dyDescent="0.15">
      <c r="A256" s="111"/>
      <c r="B256" s="18"/>
      <c r="C256" s="110" t="s">
        <v>725</v>
      </c>
      <c r="D256" s="13">
        <v>62</v>
      </c>
      <c r="E256" s="13">
        <v>57</v>
      </c>
      <c r="F256" s="13">
        <v>2</v>
      </c>
      <c r="G256" s="13">
        <v>0</v>
      </c>
      <c r="H256" s="13">
        <v>0</v>
      </c>
      <c r="I256" s="13">
        <v>0</v>
      </c>
      <c r="J256" s="13">
        <v>0</v>
      </c>
      <c r="K256" s="13">
        <v>2</v>
      </c>
      <c r="L256" s="13">
        <v>0</v>
      </c>
      <c r="M256" s="13">
        <v>0</v>
      </c>
      <c r="N256" s="13">
        <v>1</v>
      </c>
      <c r="O256" s="13">
        <v>0.42622950819672129</v>
      </c>
      <c r="P256" s="13">
        <v>62</v>
      </c>
      <c r="Q256" s="13">
        <v>57</v>
      </c>
      <c r="R256" s="13">
        <v>3</v>
      </c>
      <c r="S256" s="13">
        <v>1</v>
      </c>
      <c r="T256" s="13">
        <v>0</v>
      </c>
      <c r="U256" s="13">
        <v>0</v>
      </c>
      <c r="V256" s="13">
        <v>1</v>
      </c>
      <c r="W256" s="13">
        <v>0.90429596691833614</v>
      </c>
    </row>
    <row r="257" spans="1:23" ht="15" customHeight="1" x14ac:dyDescent="0.15">
      <c r="A257" s="111"/>
      <c r="B257" s="18"/>
      <c r="C257" s="110" t="s">
        <v>726</v>
      </c>
      <c r="D257" s="13">
        <v>109</v>
      </c>
      <c r="E257" s="13">
        <v>101</v>
      </c>
      <c r="F257" s="13">
        <v>0</v>
      </c>
      <c r="G257" s="13">
        <v>1</v>
      </c>
      <c r="H257" s="13">
        <v>4</v>
      </c>
      <c r="I257" s="13">
        <v>0</v>
      </c>
      <c r="J257" s="13">
        <v>1</v>
      </c>
      <c r="K257" s="13">
        <v>0</v>
      </c>
      <c r="L257" s="13">
        <v>0</v>
      </c>
      <c r="M257" s="13">
        <v>0</v>
      </c>
      <c r="N257" s="13">
        <v>2</v>
      </c>
      <c r="O257" s="13">
        <v>0.26168224299065418</v>
      </c>
      <c r="P257" s="13">
        <v>109</v>
      </c>
      <c r="Q257" s="13">
        <v>101</v>
      </c>
      <c r="R257" s="13">
        <v>3</v>
      </c>
      <c r="S257" s="13">
        <v>3</v>
      </c>
      <c r="T257" s="13">
        <v>0</v>
      </c>
      <c r="U257" s="13">
        <v>0</v>
      </c>
      <c r="V257" s="13">
        <v>2</v>
      </c>
      <c r="W257" s="13">
        <v>0.93059177010192151</v>
      </c>
    </row>
    <row r="258" spans="1:23" ht="15" customHeight="1" x14ac:dyDescent="0.15">
      <c r="A258" s="111"/>
      <c r="B258" s="18"/>
      <c r="C258" s="110" t="s">
        <v>727</v>
      </c>
      <c r="D258" s="13">
        <v>191</v>
      </c>
      <c r="E258" s="13">
        <v>176</v>
      </c>
      <c r="F258" s="13">
        <v>0</v>
      </c>
      <c r="G258" s="13">
        <v>3</v>
      </c>
      <c r="H258" s="13">
        <v>2</v>
      </c>
      <c r="I258" s="13">
        <v>0</v>
      </c>
      <c r="J258" s="13">
        <v>0</v>
      </c>
      <c r="K258" s="13">
        <v>0</v>
      </c>
      <c r="L258" s="13">
        <v>0</v>
      </c>
      <c r="M258" s="13">
        <v>0</v>
      </c>
      <c r="N258" s="13">
        <v>10</v>
      </c>
      <c r="O258" s="13">
        <v>9.3922651933701654E-2</v>
      </c>
      <c r="P258" s="13">
        <v>191</v>
      </c>
      <c r="Q258" s="13">
        <v>176</v>
      </c>
      <c r="R258" s="13">
        <v>5</v>
      </c>
      <c r="S258" s="13">
        <v>0</v>
      </c>
      <c r="T258" s="13">
        <v>0</v>
      </c>
      <c r="U258" s="13">
        <v>0</v>
      </c>
      <c r="V258" s="13">
        <v>10</v>
      </c>
      <c r="W258" s="13">
        <v>0.25561279829459338</v>
      </c>
    </row>
    <row r="259" spans="1:23" ht="15" customHeight="1" x14ac:dyDescent="0.15">
      <c r="A259" s="111"/>
      <c r="B259" s="18"/>
      <c r="C259" s="110" t="s">
        <v>728</v>
      </c>
      <c r="D259" s="13">
        <v>124</v>
      </c>
      <c r="E259" s="13">
        <v>118</v>
      </c>
      <c r="F259" s="13">
        <v>2</v>
      </c>
      <c r="G259" s="13">
        <v>0</v>
      </c>
      <c r="H259" s="13">
        <v>0</v>
      </c>
      <c r="I259" s="13">
        <v>0</v>
      </c>
      <c r="J259" s="13">
        <v>0</v>
      </c>
      <c r="K259" s="13">
        <v>0</v>
      </c>
      <c r="L259" s="13">
        <v>0</v>
      </c>
      <c r="M259" s="13">
        <v>0</v>
      </c>
      <c r="N259" s="13">
        <v>4</v>
      </c>
      <c r="O259" s="13">
        <v>1.6666666666666666E-2</v>
      </c>
      <c r="P259" s="13">
        <v>124</v>
      </c>
      <c r="Q259" s="13">
        <v>118</v>
      </c>
      <c r="R259" s="13">
        <v>2</v>
      </c>
      <c r="S259" s="13">
        <v>0</v>
      </c>
      <c r="T259" s="13">
        <v>0</v>
      </c>
      <c r="U259" s="13">
        <v>0</v>
      </c>
      <c r="V259" s="13">
        <v>4</v>
      </c>
      <c r="W259" s="13">
        <v>3.9241622574955906E-2</v>
      </c>
    </row>
    <row r="260" spans="1:23" ht="15" customHeight="1" x14ac:dyDescent="0.15">
      <c r="A260" s="111"/>
      <c r="B260" s="18"/>
      <c r="C260" s="110" t="s">
        <v>729</v>
      </c>
      <c r="D260" s="13">
        <v>179</v>
      </c>
      <c r="E260" s="13">
        <v>173</v>
      </c>
      <c r="F260" s="13">
        <v>0</v>
      </c>
      <c r="G260" s="13">
        <v>0</v>
      </c>
      <c r="H260" s="13">
        <v>0</v>
      </c>
      <c r="I260" s="13">
        <v>0</v>
      </c>
      <c r="J260" s="13">
        <v>0</v>
      </c>
      <c r="K260" s="13">
        <v>0</v>
      </c>
      <c r="L260" s="13">
        <v>1</v>
      </c>
      <c r="M260" s="13">
        <v>0</v>
      </c>
      <c r="N260" s="13">
        <v>5</v>
      </c>
      <c r="O260" s="13">
        <v>8.6206896551724144E-2</v>
      </c>
      <c r="P260" s="13">
        <v>179</v>
      </c>
      <c r="Q260" s="13">
        <v>173</v>
      </c>
      <c r="R260" s="13">
        <v>0</v>
      </c>
      <c r="S260" s="13">
        <v>1</v>
      </c>
      <c r="T260" s="13">
        <v>0</v>
      </c>
      <c r="U260" s="13">
        <v>0</v>
      </c>
      <c r="V260" s="13">
        <v>5</v>
      </c>
      <c r="W260" s="13">
        <v>0.1326259946949602</v>
      </c>
    </row>
    <row r="261" spans="1:23" ht="15" customHeight="1" x14ac:dyDescent="0.15">
      <c r="A261" s="111"/>
      <c r="B261" s="19"/>
      <c r="C261" s="108" t="s">
        <v>66</v>
      </c>
      <c r="D261" s="13">
        <v>226</v>
      </c>
      <c r="E261" s="13">
        <v>152</v>
      </c>
      <c r="F261" s="13">
        <v>9</v>
      </c>
      <c r="G261" s="13">
        <v>11</v>
      </c>
      <c r="H261" s="13">
        <v>4</v>
      </c>
      <c r="I261" s="13">
        <v>2</v>
      </c>
      <c r="J261" s="13">
        <v>2</v>
      </c>
      <c r="K261" s="13">
        <v>3</v>
      </c>
      <c r="L261" s="13">
        <v>2</v>
      </c>
      <c r="M261" s="13">
        <v>7</v>
      </c>
      <c r="N261" s="13">
        <v>34</v>
      </c>
      <c r="O261" s="13">
        <v>2.3125</v>
      </c>
      <c r="P261" s="13">
        <v>226</v>
      </c>
      <c r="Q261" s="13">
        <v>152</v>
      </c>
      <c r="R261" s="13">
        <v>27</v>
      </c>
      <c r="S261" s="13">
        <v>6</v>
      </c>
      <c r="T261" s="13">
        <v>5</v>
      </c>
      <c r="U261" s="13">
        <v>2</v>
      </c>
      <c r="V261" s="13">
        <v>34</v>
      </c>
      <c r="W261" s="13">
        <v>4.3789343293770475</v>
      </c>
    </row>
    <row r="262" spans="1:23" ht="15" customHeight="1" x14ac:dyDescent="0.15">
      <c r="A262" s="111"/>
      <c r="B262" s="11" t="s">
        <v>2</v>
      </c>
      <c r="C262" s="113" t="s">
        <v>16</v>
      </c>
      <c r="D262" s="13">
        <v>835</v>
      </c>
      <c r="E262" s="13">
        <v>275</v>
      </c>
      <c r="F262" s="13">
        <v>62</v>
      </c>
      <c r="G262" s="13">
        <v>109</v>
      </c>
      <c r="H262" s="13">
        <v>77</v>
      </c>
      <c r="I262" s="13">
        <v>44</v>
      </c>
      <c r="J262" s="13">
        <v>44</v>
      </c>
      <c r="K262" s="13">
        <v>66</v>
      </c>
      <c r="L262" s="13">
        <v>33</v>
      </c>
      <c r="M262" s="13">
        <v>34</v>
      </c>
      <c r="N262" s="13">
        <v>91</v>
      </c>
      <c r="O262" s="13">
        <v>4.879032258064516</v>
      </c>
      <c r="P262" s="13">
        <v>835</v>
      </c>
      <c r="Q262" s="13">
        <v>275</v>
      </c>
      <c r="R262" s="13">
        <v>179</v>
      </c>
      <c r="S262" s="13">
        <v>194</v>
      </c>
      <c r="T262" s="13">
        <v>71</v>
      </c>
      <c r="U262" s="13">
        <v>23</v>
      </c>
      <c r="V262" s="13">
        <v>93</v>
      </c>
      <c r="W262" s="13">
        <v>19.987276367027697</v>
      </c>
    </row>
    <row r="263" spans="1:23" ht="15" customHeight="1" x14ac:dyDescent="0.15">
      <c r="A263" s="111"/>
      <c r="B263" s="11" t="s">
        <v>3</v>
      </c>
      <c r="C263" s="112"/>
      <c r="D263" s="13"/>
      <c r="E263" s="13"/>
      <c r="F263" s="13"/>
      <c r="G263" s="13"/>
      <c r="H263" s="13"/>
      <c r="I263" s="13"/>
      <c r="J263" s="13"/>
      <c r="K263" s="13"/>
      <c r="L263" s="13"/>
      <c r="M263" s="13"/>
      <c r="N263" s="13"/>
      <c r="O263" s="13"/>
      <c r="P263" s="13"/>
      <c r="Q263" s="13"/>
      <c r="R263" s="13"/>
      <c r="S263" s="13"/>
      <c r="T263" s="13"/>
      <c r="U263" s="13"/>
      <c r="V263" s="13"/>
      <c r="W263" s="13"/>
    </row>
    <row r="264" spans="1:23" ht="15" customHeight="1" x14ac:dyDescent="0.15">
      <c r="A264" s="111"/>
      <c r="B264" s="11" t="s">
        <v>4</v>
      </c>
      <c r="C264" s="110" t="s">
        <v>720</v>
      </c>
      <c r="D264" s="13">
        <v>98</v>
      </c>
      <c r="E264" s="13">
        <v>20</v>
      </c>
      <c r="F264" s="13">
        <v>7</v>
      </c>
      <c r="G264" s="13">
        <v>16</v>
      </c>
      <c r="H264" s="13">
        <v>16</v>
      </c>
      <c r="I264" s="13">
        <v>10</v>
      </c>
      <c r="J264" s="13">
        <v>6</v>
      </c>
      <c r="K264" s="13">
        <v>10</v>
      </c>
      <c r="L264" s="13">
        <v>3</v>
      </c>
      <c r="M264" s="13">
        <v>0</v>
      </c>
      <c r="N264" s="13">
        <v>10</v>
      </c>
      <c r="O264" s="13">
        <v>4.5454545454545459</v>
      </c>
      <c r="P264" s="13">
        <v>98</v>
      </c>
      <c r="Q264" s="13">
        <v>20</v>
      </c>
      <c r="R264" s="13">
        <v>27</v>
      </c>
      <c r="S264" s="13">
        <v>32</v>
      </c>
      <c r="T264" s="13">
        <v>6</v>
      </c>
      <c r="U264" s="13">
        <v>3</v>
      </c>
      <c r="V264" s="13">
        <v>10</v>
      </c>
      <c r="W264" s="13">
        <v>22.956494218039612</v>
      </c>
    </row>
    <row r="265" spans="1:23" ht="15" customHeight="1" x14ac:dyDescent="0.15">
      <c r="A265" s="111"/>
      <c r="B265" s="11"/>
      <c r="C265" s="110" t="s">
        <v>721</v>
      </c>
      <c r="D265" s="13">
        <v>143</v>
      </c>
      <c r="E265" s="13">
        <v>33</v>
      </c>
      <c r="F265" s="13">
        <v>16</v>
      </c>
      <c r="G265" s="13">
        <v>22</v>
      </c>
      <c r="H265" s="13">
        <v>19</v>
      </c>
      <c r="I265" s="13">
        <v>7</v>
      </c>
      <c r="J265" s="13">
        <v>12</v>
      </c>
      <c r="K265" s="13">
        <v>12</v>
      </c>
      <c r="L265" s="13">
        <v>7</v>
      </c>
      <c r="M265" s="13">
        <v>5</v>
      </c>
      <c r="N265" s="13">
        <v>10</v>
      </c>
      <c r="O265" s="13">
        <v>5.3082706766917296</v>
      </c>
      <c r="P265" s="13">
        <v>143</v>
      </c>
      <c r="Q265" s="13">
        <v>33</v>
      </c>
      <c r="R265" s="13">
        <v>38</v>
      </c>
      <c r="S265" s="13">
        <v>43</v>
      </c>
      <c r="T265" s="13">
        <v>15</v>
      </c>
      <c r="U265" s="13">
        <v>3</v>
      </c>
      <c r="V265" s="13">
        <v>11</v>
      </c>
      <c r="W265" s="13">
        <v>22.1364497618199</v>
      </c>
    </row>
    <row r="266" spans="1:23" ht="15" customHeight="1" x14ac:dyDescent="0.15">
      <c r="A266" s="111"/>
      <c r="B266" s="11"/>
      <c r="C266" s="110" t="s">
        <v>722</v>
      </c>
      <c r="D266" s="13">
        <v>99</v>
      </c>
      <c r="E266" s="13">
        <v>31</v>
      </c>
      <c r="F266" s="13">
        <v>10</v>
      </c>
      <c r="G266" s="13">
        <v>15</v>
      </c>
      <c r="H266" s="13">
        <v>9</v>
      </c>
      <c r="I266" s="13">
        <v>8</v>
      </c>
      <c r="J266" s="13">
        <v>3</v>
      </c>
      <c r="K266" s="13">
        <v>7</v>
      </c>
      <c r="L266" s="13">
        <v>4</v>
      </c>
      <c r="M266" s="13">
        <v>8</v>
      </c>
      <c r="N266" s="13">
        <v>4</v>
      </c>
      <c r="O266" s="13">
        <v>5.905263157894737</v>
      </c>
      <c r="P266" s="13">
        <v>99</v>
      </c>
      <c r="Q266" s="13">
        <v>31</v>
      </c>
      <c r="R266" s="13">
        <v>29</v>
      </c>
      <c r="S266" s="13">
        <v>24</v>
      </c>
      <c r="T266" s="13">
        <v>8</v>
      </c>
      <c r="U266" s="13">
        <v>3</v>
      </c>
      <c r="V266" s="13">
        <v>4</v>
      </c>
      <c r="W266" s="13">
        <v>20.521977879501364</v>
      </c>
    </row>
    <row r="267" spans="1:23" ht="15" customHeight="1" x14ac:dyDescent="0.15">
      <c r="A267" s="111"/>
      <c r="B267" s="11"/>
      <c r="C267" s="110" t="s">
        <v>723</v>
      </c>
      <c r="D267" s="13">
        <v>53</v>
      </c>
      <c r="E267" s="13">
        <v>29</v>
      </c>
      <c r="F267" s="13">
        <v>5</v>
      </c>
      <c r="G267" s="13">
        <v>5</v>
      </c>
      <c r="H267" s="13">
        <v>3</v>
      </c>
      <c r="I267" s="13">
        <v>1</v>
      </c>
      <c r="J267" s="13">
        <v>2</v>
      </c>
      <c r="K267" s="13">
        <v>2</v>
      </c>
      <c r="L267" s="13">
        <v>2</v>
      </c>
      <c r="M267" s="13">
        <v>1</v>
      </c>
      <c r="N267" s="13">
        <v>3</v>
      </c>
      <c r="O267" s="13">
        <v>2.56</v>
      </c>
      <c r="P267" s="13">
        <v>53</v>
      </c>
      <c r="Q267" s="13">
        <v>29</v>
      </c>
      <c r="R267" s="13">
        <v>14</v>
      </c>
      <c r="S267" s="13">
        <v>4</v>
      </c>
      <c r="T267" s="13">
        <v>2</v>
      </c>
      <c r="U267" s="13">
        <v>1</v>
      </c>
      <c r="V267" s="13">
        <v>3</v>
      </c>
      <c r="W267" s="13">
        <v>9.530122702646139</v>
      </c>
    </row>
    <row r="268" spans="1:23" ht="15" customHeight="1" x14ac:dyDescent="0.15">
      <c r="A268" s="111"/>
      <c r="B268" s="11"/>
      <c r="C268" s="110" t="s">
        <v>724</v>
      </c>
      <c r="D268" s="13">
        <v>33</v>
      </c>
      <c r="E268" s="13">
        <v>19</v>
      </c>
      <c r="F268" s="13">
        <v>2</v>
      </c>
      <c r="G268" s="13">
        <v>2</v>
      </c>
      <c r="H268" s="13">
        <v>2</v>
      </c>
      <c r="I268" s="13">
        <v>1</v>
      </c>
      <c r="J268" s="13">
        <v>2</v>
      </c>
      <c r="K268" s="13">
        <v>0</v>
      </c>
      <c r="L268" s="13">
        <v>0</v>
      </c>
      <c r="M268" s="13">
        <v>1</v>
      </c>
      <c r="N268" s="13">
        <v>4</v>
      </c>
      <c r="O268" s="13">
        <v>2.0344827586206895</v>
      </c>
      <c r="P268" s="13">
        <v>33</v>
      </c>
      <c r="Q268" s="13">
        <v>19</v>
      </c>
      <c r="R268" s="13">
        <v>4</v>
      </c>
      <c r="S268" s="13">
        <v>4</v>
      </c>
      <c r="T268" s="13">
        <v>2</v>
      </c>
      <c r="U268" s="13">
        <v>0</v>
      </c>
      <c r="V268" s="13">
        <v>4</v>
      </c>
      <c r="W268" s="13">
        <v>11.554327238479843</v>
      </c>
    </row>
    <row r="269" spans="1:23" ht="15" customHeight="1" x14ac:dyDescent="0.15">
      <c r="A269" s="111"/>
      <c r="B269" s="11"/>
      <c r="C269" s="110" t="s">
        <v>725</v>
      </c>
      <c r="D269" s="13">
        <v>19</v>
      </c>
      <c r="E269" s="13">
        <v>13</v>
      </c>
      <c r="F269" s="13">
        <v>0</v>
      </c>
      <c r="G269" s="13">
        <v>0</v>
      </c>
      <c r="H269" s="13">
        <v>1</v>
      </c>
      <c r="I269" s="13">
        <v>1</v>
      </c>
      <c r="J269" s="13">
        <v>0</v>
      </c>
      <c r="K269" s="13">
        <v>2</v>
      </c>
      <c r="L269" s="13">
        <v>0</v>
      </c>
      <c r="M269" s="13">
        <v>1</v>
      </c>
      <c r="N269" s="13">
        <v>1</v>
      </c>
      <c r="O269" s="13">
        <v>3.5555555555555554</v>
      </c>
      <c r="P269" s="13">
        <v>19</v>
      </c>
      <c r="Q269" s="13">
        <v>13</v>
      </c>
      <c r="R269" s="13">
        <v>1</v>
      </c>
      <c r="S269" s="13">
        <v>3</v>
      </c>
      <c r="T269" s="13">
        <v>1</v>
      </c>
      <c r="U269" s="13">
        <v>0</v>
      </c>
      <c r="V269" s="13">
        <v>1</v>
      </c>
      <c r="W269" s="13">
        <v>10.649658982992317</v>
      </c>
    </row>
    <row r="270" spans="1:23" ht="15" customHeight="1" x14ac:dyDescent="0.15">
      <c r="A270" s="111"/>
      <c r="B270" s="11"/>
      <c r="C270" s="110" t="s">
        <v>726</v>
      </c>
      <c r="D270" s="13">
        <v>19</v>
      </c>
      <c r="E270" s="13">
        <v>15</v>
      </c>
      <c r="F270" s="13">
        <v>1</v>
      </c>
      <c r="G270" s="13">
        <v>0</v>
      </c>
      <c r="H270" s="13">
        <v>1</v>
      </c>
      <c r="I270" s="13">
        <v>0</v>
      </c>
      <c r="J270" s="13">
        <v>0</v>
      </c>
      <c r="K270" s="13">
        <v>0</v>
      </c>
      <c r="L270" s="13">
        <v>0</v>
      </c>
      <c r="M270" s="13">
        <v>1</v>
      </c>
      <c r="N270" s="13">
        <v>1</v>
      </c>
      <c r="O270" s="13">
        <v>2</v>
      </c>
      <c r="P270" s="13">
        <v>19</v>
      </c>
      <c r="Q270" s="13">
        <v>15</v>
      </c>
      <c r="R270" s="13">
        <v>1</v>
      </c>
      <c r="S270" s="13">
        <v>1</v>
      </c>
      <c r="T270" s="13">
        <v>1</v>
      </c>
      <c r="U270" s="13">
        <v>0</v>
      </c>
      <c r="V270" s="13">
        <v>1</v>
      </c>
      <c r="W270" s="13">
        <v>5.6861348528015192</v>
      </c>
    </row>
    <row r="271" spans="1:23" ht="15" customHeight="1" x14ac:dyDescent="0.15">
      <c r="A271" s="111"/>
      <c r="B271" s="11"/>
      <c r="C271" s="110" t="s">
        <v>727</v>
      </c>
      <c r="D271" s="13">
        <v>11</v>
      </c>
      <c r="E271" s="13">
        <v>8</v>
      </c>
      <c r="F271" s="13">
        <v>2</v>
      </c>
      <c r="G271" s="13">
        <v>0</v>
      </c>
      <c r="H271" s="13">
        <v>0</v>
      </c>
      <c r="I271" s="13">
        <v>0</v>
      </c>
      <c r="J271" s="13">
        <v>0</v>
      </c>
      <c r="K271" s="13">
        <v>1</v>
      </c>
      <c r="L271" s="13">
        <v>0</v>
      </c>
      <c r="M271" s="13">
        <v>0</v>
      </c>
      <c r="N271" s="13">
        <v>0</v>
      </c>
      <c r="O271" s="13">
        <v>1.0909090909090908</v>
      </c>
      <c r="P271" s="13">
        <v>11</v>
      </c>
      <c r="Q271" s="13">
        <v>8</v>
      </c>
      <c r="R271" s="13">
        <v>2</v>
      </c>
      <c r="S271" s="13">
        <v>1</v>
      </c>
      <c r="T271" s="13">
        <v>0</v>
      </c>
      <c r="U271" s="13">
        <v>0</v>
      </c>
      <c r="V271" s="13">
        <v>0</v>
      </c>
      <c r="W271" s="13">
        <v>3.9331039331039332</v>
      </c>
    </row>
    <row r="272" spans="1:23" ht="15" customHeight="1" x14ac:dyDescent="0.15">
      <c r="A272" s="111"/>
      <c r="B272" s="11"/>
      <c r="C272" s="110" t="s">
        <v>728</v>
      </c>
      <c r="D272" s="13">
        <v>4</v>
      </c>
      <c r="E272" s="13">
        <v>3</v>
      </c>
      <c r="F272" s="13">
        <v>0</v>
      </c>
      <c r="G272" s="13">
        <v>1</v>
      </c>
      <c r="H272" s="13">
        <v>0</v>
      </c>
      <c r="I272" s="13">
        <v>0</v>
      </c>
      <c r="J272" s="13">
        <v>0</v>
      </c>
      <c r="K272" s="13">
        <v>0</v>
      </c>
      <c r="L272" s="13">
        <v>0</v>
      </c>
      <c r="M272" s="13">
        <v>0</v>
      </c>
      <c r="N272" s="13">
        <v>0</v>
      </c>
      <c r="O272" s="13">
        <v>0.5</v>
      </c>
      <c r="P272" s="13">
        <v>4</v>
      </c>
      <c r="Q272" s="13">
        <v>3</v>
      </c>
      <c r="R272" s="13">
        <v>1</v>
      </c>
      <c r="S272" s="13">
        <v>0</v>
      </c>
      <c r="T272" s="13">
        <v>0</v>
      </c>
      <c r="U272" s="13">
        <v>0</v>
      </c>
      <c r="V272" s="13">
        <v>0</v>
      </c>
      <c r="W272" s="13">
        <v>2.3809523809523809</v>
      </c>
    </row>
    <row r="273" spans="1:23" ht="15" customHeight="1" x14ac:dyDescent="0.15">
      <c r="A273" s="111"/>
      <c r="B273" s="11"/>
      <c r="C273" s="110" t="s">
        <v>729</v>
      </c>
      <c r="D273" s="13">
        <v>18</v>
      </c>
      <c r="E273" s="13">
        <v>16</v>
      </c>
      <c r="F273" s="13">
        <v>0</v>
      </c>
      <c r="G273" s="13">
        <v>1</v>
      </c>
      <c r="H273" s="13">
        <v>0</v>
      </c>
      <c r="I273" s="13">
        <v>0</v>
      </c>
      <c r="J273" s="13">
        <v>0</v>
      </c>
      <c r="K273" s="13">
        <v>0</v>
      </c>
      <c r="L273" s="13">
        <v>0</v>
      </c>
      <c r="M273" s="13">
        <v>0</v>
      </c>
      <c r="N273" s="13">
        <v>1</v>
      </c>
      <c r="O273" s="13">
        <v>0.17647058823529413</v>
      </c>
      <c r="P273" s="13">
        <v>18</v>
      </c>
      <c r="Q273" s="13">
        <v>16</v>
      </c>
      <c r="R273" s="13">
        <v>1</v>
      </c>
      <c r="S273" s="13">
        <v>0</v>
      </c>
      <c r="T273" s="13">
        <v>0</v>
      </c>
      <c r="U273" s="13">
        <v>0</v>
      </c>
      <c r="V273" s="13">
        <v>1</v>
      </c>
      <c r="W273" s="13">
        <v>0.76726342710997442</v>
      </c>
    </row>
    <row r="274" spans="1:23" ht="15" customHeight="1" x14ac:dyDescent="0.15">
      <c r="A274" s="111"/>
      <c r="B274" s="11"/>
      <c r="C274" s="108" t="s">
        <v>66</v>
      </c>
      <c r="D274" s="13">
        <v>338</v>
      </c>
      <c r="E274" s="13">
        <v>88</v>
      </c>
      <c r="F274" s="13">
        <v>19</v>
      </c>
      <c r="G274" s="13">
        <v>47</v>
      </c>
      <c r="H274" s="13">
        <v>26</v>
      </c>
      <c r="I274" s="13">
        <v>16</v>
      </c>
      <c r="J274" s="13">
        <v>19</v>
      </c>
      <c r="K274" s="13">
        <v>32</v>
      </c>
      <c r="L274" s="13">
        <v>17</v>
      </c>
      <c r="M274" s="13">
        <v>17</v>
      </c>
      <c r="N274" s="13">
        <v>57</v>
      </c>
      <c r="O274" s="13">
        <v>5.9039145907473314</v>
      </c>
      <c r="P274" s="13">
        <v>338</v>
      </c>
      <c r="Q274" s="13">
        <v>88</v>
      </c>
      <c r="R274" s="13">
        <v>61</v>
      </c>
      <c r="S274" s="13">
        <v>82</v>
      </c>
      <c r="T274" s="13">
        <v>36</v>
      </c>
      <c r="U274" s="13">
        <v>13</v>
      </c>
      <c r="V274" s="13">
        <v>58</v>
      </c>
      <c r="W274" s="13">
        <v>24.169039146045986</v>
      </c>
    </row>
    <row r="275" spans="1:23" ht="15" customHeight="1" x14ac:dyDescent="0.15">
      <c r="A275" s="111"/>
      <c r="B275" s="204" t="s">
        <v>5</v>
      </c>
      <c r="C275" s="113" t="s">
        <v>16</v>
      </c>
      <c r="D275" s="13">
        <v>955</v>
      </c>
      <c r="E275" s="13">
        <v>543</v>
      </c>
      <c r="F275" s="13">
        <v>45</v>
      </c>
      <c r="G275" s="13">
        <v>68</v>
      </c>
      <c r="H275" s="13">
        <v>53</v>
      </c>
      <c r="I275" s="13">
        <v>33</v>
      </c>
      <c r="J275" s="13">
        <v>34</v>
      </c>
      <c r="K275" s="13">
        <v>45</v>
      </c>
      <c r="L275" s="13">
        <v>20</v>
      </c>
      <c r="M275" s="13">
        <v>25</v>
      </c>
      <c r="N275" s="13">
        <v>89</v>
      </c>
      <c r="O275" s="13">
        <v>3.004618937644342</v>
      </c>
      <c r="P275" s="13">
        <v>955</v>
      </c>
      <c r="Q275" s="13">
        <v>542</v>
      </c>
      <c r="R275" s="13">
        <v>139</v>
      </c>
      <c r="S275" s="13">
        <v>127</v>
      </c>
      <c r="T275" s="13">
        <v>44</v>
      </c>
      <c r="U275" s="13">
        <v>13</v>
      </c>
      <c r="V275" s="13">
        <v>90</v>
      </c>
      <c r="W275" s="13">
        <v>10.779352042685371</v>
      </c>
    </row>
    <row r="276" spans="1:23" ht="15" customHeight="1" x14ac:dyDescent="0.15">
      <c r="A276" s="111"/>
      <c r="B276" s="205"/>
      <c r="C276" s="112"/>
      <c r="D276" s="13"/>
      <c r="E276" s="13"/>
      <c r="F276" s="13"/>
      <c r="G276" s="13"/>
      <c r="H276" s="13"/>
      <c r="I276" s="13"/>
      <c r="J276" s="13"/>
      <c r="K276" s="13"/>
      <c r="L276" s="13"/>
      <c r="M276" s="13"/>
      <c r="N276" s="13"/>
      <c r="O276" s="13"/>
      <c r="P276" s="13"/>
      <c r="Q276" s="13"/>
      <c r="R276" s="13"/>
      <c r="S276" s="13"/>
      <c r="T276" s="13"/>
      <c r="U276" s="13"/>
      <c r="V276" s="13"/>
      <c r="W276" s="13"/>
    </row>
    <row r="277" spans="1:23" ht="15" customHeight="1" x14ac:dyDescent="0.15">
      <c r="A277" s="111"/>
      <c r="B277" s="205"/>
      <c r="C277" s="110" t="s">
        <v>720</v>
      </c>
      <c r="D277" s="13">
        <v>13</v>
      </c>
      <c r="E277" s="13">
        <v>4</v>
      </c>
      <c r="F277" s="13">
        <v>1</v>
      </c>
      <c r="G277" s="13">
        <v>4</v>
      </c>
      <c r="H277" s="13">
        <v>2</v>
      </c>
      <c r="I277" s="13">
        <v>0</v>
      </c>
      <c r="J277" s="13">
        <v>1</v>
      </c>
      <c r="K277" s="13">
        <v>0</v>
      </c>
      <c r="L277" s="13">
        <v>1</v>
      </c>
      <c r="M277" s="13">
        <v>0</v>
      </c>
      <c r="N277" s="13">
        <v>0</v>
      </c>
      <c r="O277" s="13">
        <v>3.3846153846153846</v>
      </c>
      <c r="P277" s="13">
        <v>13</v>
      </c>
      <c r="Q277" s="13">
        <v>4</v>
      </c>
      <c r="R277" s="13">
        <v>4</v>
      </c>
      <c r="S277" s="13">
        <v>4</v>
      </c>
      <c r="T277" s="13">
        <v>1</v>
      </c>
      <c r="U277" s="13">
        <v>0</v>
      </c>
      <c r="V277" s="13">
        <v>0</v>
      </c>
      <c r="W277" s="13">
        <v>17.813826959789694</v>
      </c>
    </row>
    <row r="278" spans="1:23" ht="15" customHeight="1" x14ac:dyDescent="0.15">
      <c r="A278" s="111"/>
      <c r="B278" s="205"/>
      <c r="C278" s="110" t="s">
        <v>721</v>
      </c>
      <c r="D278" s="13">
        <v>63</v>
      </c>
      <c r="E278" s="13">
        <v>21</v>
      </c>
      <c r="F278" s="13">
        <v>4</v>
      </c>
      <c r="G278" s="13">
        <v>8</v>
      </c>
      <c r="H278" s="13">
        <v>10</v>
      </c>
      <c r="I278" s="13">
        <v>6</v>
      </c>
      <c r="J278" s="13">
        <v>4</v>
      </c>
      <c r="K278" s="13">
        <v>2</v>
      </c>
      <c r="L278" s="13">
        <v>2</v>
      </c>
      <c r="M278" s="13">
        <v>2</v>
      </c>
      <c r="N278" s="13">
        <v>4</v>
      </c>
      <c r="O278" s="13">
        <v>4.1864406779661021</v>
      </c>
      <c r="P278" s="13">
        <v>63</v>
      </c>
      <c r="Q278" s="13">
        <v>21</v>
      </c>
      <c r="R278" s="13">
        <v>17</v>
      </c>
      <c r="S278" s="13">
        <v>17</v>
      </c>
      <c r="T278" s="13">
        <v>4</v>
      </c>
      <c r="U278" s="13">
        <v>0</v>
      </c>
      <c r="V278" s="13">
        <v>4</v>
      </c>
      <c r="W278" s="13">
        <v>16.303122334111514</v>
      </c>
    </row>
    <row r="279" spans="1:23" ht="15" customHeight="1" x14ac:dyDescent="0.15">
      <c r="A279" s="111"/>
      <c r="B279" s="205"/>
      <c r="C279" s="110" t="s">
        <v>722</v>
      </c>
      <c r="D279" s="13">
        <v>129</v>
      </c>
      <c r="E279" s="13">
        <v>67</v>
      </c>
      <c r="F279" s="13">
        <v>6</v>
      </c>
      <c r="G279" s="13">
        <v>12</v>
      </c>
      <c r="H279" s="13">
        <v>9</v>
      </c>
      <c r="I279" s="13">
        <v>3</v>
      </c>
      <c r="J279" s="13">
        <v>7</v>
      </c>
      <c r="K279" s="13">
        <v>6</v>
      </c>
      <c r="L279" s="13">
        <v>3</v>
      </c>
      <c r="M279" s="13">
        <v>6</v>
      </c>
      <c r="N279" s="13">
        <v>10</v>
      </c>
      <c r="O279" s="13">
        <v>3.7058823529411766</v>
      </c>
      <c r="P279" s="13">
        <v>129</v>
      </c>
      <c r="Q279" s="13">
        <v>66</v>
      </c>
      <c r="R279" s="13">
        <v>21</v>
      </c>
      <c r="S279" s="13">
        <v>20</v>
      </c>
      <c r="T279" s="13">
        <v>10</v>
      </c>
      <c r="U279" s="13">
        <v>1</v>
      </c>
      <c r="V279" s="13">
        <v>11</v>
      </c>
      <c r="W279" s="13">
        <v>13.376625810304287</v>
      </c>
    </row>
    <row r="280" spans="1:23" ht="15" customHeight="1" x14ac:dyDescent="0.15">
      <c r="A280" s="111"/>
      <c r="B280" s="200"/>
      <c r="C280" s="110" t="s">
        <v>723</v>
      </c>
      <c r="D280" s="13">
        <v>136</v>
      </c>
      <c r="E280" s="13">
        <v>78</v>
      </c>
      <c r="F280" s="13">
        <v>8</v>
      </c>
      <c r="G280" s="13">
        <v>8</v>
      </c>
      <c r="H280" s="13">
        <v>3</v>
      </c>
      <c r="I280" s="13">
        <v>6</v>
      </c>
      <c r="J280" s="13">
        <v>8</v>
      </c>
      <c r="K280" s="13">
        <v>9</v>
      </c>
      <c r="L280" s="13">
        <v>4</v>
      </c>
      <c r="M280" s="13">
        <v>2</v>
      </c>
      <c r="N280" s="13">
        <v>10</v>
      </c>
      <c r="O280" s="13">
        <v>2.9682539682539684</v>
      </c>
      <c r="P280" s="13">
        <v>136</v>
      </c>
      <c r="Q280" s="13">
        <v>78</v>
      </c>
      <c r="R280" s="13">
        <v>18</v>
      </c>
      <c r="S280" s="13">
        <v>19</v>
      </c>
      <c r="T280" s="13">
        <v>7</v>
      </c>
      <c r="U280" s="13">
        <v>4</v>
      </c>
      <c r="V280" s="13">
        <v>10</v>
      </c>
      <c r="W280" s="13">
        <v>12.547201539696964</v>
      </c>
    </row>
    <row r="281" spans="1:23" ht="15" customHeight="1" x14ac:dyDescent="0.15">
      <c r="A281" s="111"/>
      <c r="B281" s="200"/>
      <c r="C281" s="110" t="s">
        <v>724</v>
      </c>
      <c r="D281" s="13">
        <v>87</v>
      </c>
      <c r="E281" s="13">
        <v>61</v>
      </c>
      <c r="F281" s="13">
        <v>5</v>
      </c>
      <c r="G281" s="13">
        <v>3</v>
      </c>
      <c r="H281" s="13">
        <v>1</v>
      </c>
      <c r="I281" s="13">
        <v>1</v>
      </c>
      <c r="J281" s="13">
        <v>4</v>
      </c>
      <c r="K281" s="13">
        <v>4</v>
      </c>
      <c r="L281" s="13">
        <v>0</v>
      </c>
      <c r="M281" s="13">
        <v>2</v>
      </c>
      <c r="N281" s="13">
        <v>6</v>
      </c>
      <c r="O281" s="13">
        <v>2.1851851851851851</v>
      </c>
      <c r="P281" s="13">
        <v>87</v>
      </c>
      <c r="Q281" s="13">
        <v>61</v>
      </c>
      <c r="R281" s="13">
        <v>9</v>
      </c>
      <c r="S281" s="13">
        <v>7</v>
      </c>
      <c r="T281" s="13">
        <v>4</v>
      </c>
      <c r="U281" s="13">
        <v>0</v>
      </c>
      <c r="V281" s="13">
        <v>6</v>
      </c>
      <c r="W281" s="13">
        <v>6.7959804736010438</v>
      </c>
    </row>
    <row r="282" spans="1:23" ht="15" customHeight="1" x14ac:dyDescent="0.15">
      <c r="A282" s="111"/>
      <c r="B282" s="200"/>
      <c r="C282" s="110" t="s">
        <v>725</v>
      </c>
      <c r="D282" s="13">
        <v>56</v>
      </c>
      <c r="E282" s="13">
        <v>48</v>
      </c>
      <c r="F282" s="13">
        <v>2</v>
      </c>
      <c r="G282" s="13">
        <v>1</v>
      </c>
      <c r="H282" s="13">
        <v>2</v>
      </c>
      <c r="I282" s="13">
        <v>0</v>
      </c>
      <c r="J282" s="13">
        <v>1</v>
      </c>
      <c r="K282" s="13">
        <v>1</v>
      </c>
      <c r="L282" s="13">
        <v>0</v>
      </c>
      <c r="M282" s="13">
        <v>0</v>
      </c>
      <c r="N282" s="13">
        <v>1</v>
      </c>
      <c r="O282" s="13">
        <v>0.6</v>
      </c>
      <c r="P282" s="13">
        <v>56</v>
      </c>
      <c r="Q282" s="13">
        <v>48</v>
      </c>
      <c r="R282" s="13">
        <v>4</v>
      </c>
      <c r="S282" s="13">
        <v>2</v>
      </c>
      <c r="T282" s="13">
        <v>0</v>
      </c>
      <c r="U282" s="13">
        <v>1</v>
      </c>
      <c r="V282" s="13">
        <v>1</v>
      </c>
      <c r="W282" s="13">
        <v>3.045728879474686</v>
      </c>
    </row>
    <row r="283" spans="1:23" ht="15" customHeight="1" x14ac:dyDescent="0.15">
      <c r="A283" s="111"/>
      <c r="B283" s="200"/>
      <c r="C283" s="110" t="s">
        <v>726</v>
      </c>
      <c r="D283" s="13">
        <v>55</v>
      </c>
      <c r="E283" s="13">
        <v>43</v>
      </c>
      <c r="F283" s="13">
        <v>1</v>
      </c>
      <c r="G283" s="13">
        <v>2</v>
      </c>
      <c r="H283" s="13">
        <v>1</v>
      </c>
      <c r="I283" s="13">
        <v>3</v>
      </c>
      <c r="J283" s="13">
        <v>1</v>
      </c>
      <c r="K283" s="13">
        <v>0</v>
      </c>
      <c r="L283" s="13">
        <v>0</v>
      </c>
      <c r="M283" s="13">
        <v>1</v>
      </c>
      <c r="N283" s="13">
        <v>3</v>
      </c>
      <c r="O283" s="13">
        <v>1.9038461538461537</v>
      </c>
      <c r="P283" s="13">
        <v>55</v>
      </c>
      <c r="Q283" s="13">
        <v>43</v>
      </c>
      <c r="R283" s="13">
        <v>6</v>
      </c>
      <c r="S283" s="13">
        <v>1</v>
      </c>
      <c r="T283" s="13">
        <v>2</v>
      </c>
      <c r="U283" s="13">
        <v>0</v>
      </c>
      <c r="V283" s="13">
        <v>3</v>
      </c>
      <c r="W283" s="13">
        <v>4.2785911264108654</v>
      </c>
    </row>
    <row r="284" spans="1:23" ht="15" customHeight="1" x14ac:dyDescent="0.15">
      <c r="A284" s="111"/>
      <c r="B284" s="200"/>
      <c r="C284" s="110" t="s">
        <v>727</v>
      </c>
      <c r="D284" s="13">
        <v>70</v>
      </c>
      <c r="E284" s="13">
        <v>66</v>
      </c>
      <c r="F284" s="13">
        <v>0</v>
      </c>
      <c r="G284" s="13">
        <v>0</v>
      </c>
      <c r="H284" s="13">
        <v>0</v>
      </c>
      <c r="I284" s="13">
        <v>0</v>
      </c>
      <c r="J284" s="13">
        <v>0</v>
      </c>
      <c r="K284" s="13">
        <v>0</v>
      </c>
      <c r="L284" s="13">
        <v>0</v>
      </c>
      <c r="M284" s="13">
        <v>0</v>
      </c>
      <c r="N284" s="13">
        <v>4</v>
      </c>
      <c r="O284" s="13">
        <v>0</v>
      </c>
      <c r="P284" s="13">
        <v>70</v>
      </c>
      <c r="Q284" s="13">
        <v>66</v>
      </c>
      <c r="R284" s="13">
        <v>0</v>
      </c>
      <c r="S284" s="13">
        <v>0</v>
      </c>
      <c r="T284" s="13">
        <v>0</v>
      </c>
      <c r="U284" s="13">
        <v>0</v>
      </c>
      <c r="V284" s="13">
        <v>4</v>
      </c>
      <c r="W284" s="13">
        <v>0</v>
      </c>
    </row>
    <row r="285" spans="1:23" ht="15" customHeight="1" x14ac:dyDescent="0.15">
      <c r="A285" s="111"/>
      <c r="B285" s="200"/>
      <c r="C285" s="110" t="s">
        <v>728</v>
      </c>
      <c r="D285" s="13">
        <v>14</v>
      </c>
      <c r="E285" s="13">
        <v>12</v>
      </c>
      <c r="F285" s="13">
        <v>0</v>
      </c>
      <c r="G285" s="13">
        <v>0</v>
      </c>
      <c r="H285" s="13">
        <v>0</v>
      </c>
      <c r="I285" s="13">
        <v>0</v>
      </c>
      <c r="J285" s="13">
        <v>0</v>
      </c>
      <c r="K285" s="13">
        <v>0</v>
      </c>
      <c r="L285" s="13">
        <v>0</v>
      </c>
      <c r="M285" s="13">
        <v>0</v>
      </c>
      <c r="N285" s="13">
        <v>2</v>
      </c>
      <c r="O285" s="13">
        <v>0</v>
      </c>
      <c r="P285" s="13">
        <v>14</v>
      </c>
      <c r="Q285" s="13">
        <v>12</v>
      </c>
      <c r="R285" s="13">
        <v>0</v>
      </c>
      <c r="S285" s="13">
        <v>0</v>
      </c>
      <c r="T285" s="13">
        <v>0</v>
      </c>
      <c r="U285" s="13">
        <v>0</v>
      </c>
      <c r="V285" s="13">
        <v>2</v>
      </c>
      <c r="W285" s="13">
        <v>0</v>
      </c>
    </row>
    <row r="286" spans="1:23" ht="15" customHeight="1" x14ac:dyDescent="0.15">
      <c r="A286" s="111"/>
      <c r="B286" s="200"/>
      <c r="C286" s="110" t="s">
        <v>729</v>
      </c>
      <c r="D286" s="13">
        <v>10</v>
      </c>
      <c r="E286" s="13">
        <v>10</v>
      </c>
      <c r="F286" s="13">
        <v>0</v>
      </c>
      <c r="G286" s="13">
        <v>0</v>
      </c>
      <c r="H286" s="13">
        <v>0</v>
      </c>
      <c r="I286" s="13">
        <v>0</v>
      </c>
      <c r="J286" s="13">
        <v>0</v>
      </c>
      <c r="K286" s="13">
        <v>0</v>
      </c>
      <c r="L286" s="13">
        <v>0</v>
      </c>
      <c r="M286" s="13">
        <v>0</v>
      </c>
      <c r="N286" s="13">
        <v>0</v>
      </c>
      <c r="O286" s="13">
        <v>0</v>
      </c>
      <c r="P286" s="13">
        <v>10</v>
      </c>
      <c r="Q286" s="13">
        <v>10</v>
      </c>
      <c r="R286" s="13">
        <v>0</v>
      </c>
      <c r="S286" s="13">
        <v>0</v>
      </c>
      <c r="T286" s="13">
        <v>0</v>
      </c>
      <c r="U286" s="13">
        <v>0</v>
      </c>
      <c r="V286" s="13">
        <v>0</v>
      </c>
      <c r="W286" s="13">
        <v>0</v>
      </c>
    </row>
    <row r="287" spans="1:23" ht="15" customHeight="1" x14ac:dyDescent="0.15">
      <c r="A287" s="109"/>
      <c r="B287" s="202"/>
      <c r="C287" s="108" t="s">
        <v>66</v>
      </c>
      <c r="D287" s="13">
        <v>322</v>
      </c>
      <c r="E287" s="13">
        <v>133</v>
      </c>
      <c r="F287" s="13">
        <v>18</v>
      </c>
      <c r="G287" s="13">
        <v>30</v>
      </c>
      <c r="H287" s="13">
        <v>25</v>
      </c>
      <c r="I287" s="13">
        <v>14</v>
      </c>
      <c r="J287" s="13">
        <v>8</v>
      </c>
      <c r="K287" s="13">
        <v>23</v>
      </c>
      <c r="L287" s="13">
        <v>10</v>
      </c>
      <c r="M287" s="13">
        <v>12</v>
      </c>
      <c r="N287" s="13">
        <v>49</v>
      </c>
      <c r="O287" s="13">
        <v>4.3479853479853476</v>
      </c>
      <c r="P287" s="13">
        <v>322</v>
      </c>
      <c r="Q287" s="13">
        <v>133</v>
      </c>
      <c r="R287" s="13">
        <v>60</v>
      </c>
      <c r="S287" s="13">
        <v>57</v>
      </c>
      <c r="T287" s="13">
        <v>16</v>
      </c>
      <c r="U287" s="13">
        <v>7</v>
      </c>
      <c r="V287" s="13">
        <v>49</v>
      </c>
      <c r="W287" s="13">
        <v>14.764872028604838</v>
      </c>
    </row>
    <row r="288" spans="1:23" ht="15" customHeight="1" x14ac:dyDescent="0.15">
      <c r="A288" s="114" t="s">
        <v>730</v>
      </c>
      <c r="B288" s="17" t="s">
        <v>6</v>
      </c>
      <c r="C288" s="113" t="s">
        <v>16</v>
      </c>
      <c r="D288" s="13">
        <v>1165</v>
      </c>
      <c r="E288" s="13">
        <v>950</v>
      </c>
      <c r="F288" s="13">
        <v>31</v>
      </c>
      <c r="G288" s="13">
        <v>29</v>
      </c>
      <c r="H288" s="13">
        <v>20</v>
      </c>
      <c r="I288" s="13">
        <v>6</v>
      </c>
      <c r="J288" s="13">
        <v>6</v>
      </c>
      <c r="K288" s="13">
        <v>17</v>
      </c>
      <c r="L288" s="13">
        <v>12</v>
      </c>
      <c r="M288" s="13">
        <v>21</v>
      </c>
      <c r="N288" s="13">
        <v>73</v>
      </c>
      <c r="O288" s="13">
        <v>1.3727106227106227</v>
      </c>
      <c r="P288" s="13">
        <v>1165</v>
      </c>
      <c r="Q288" s="13">
        <v>950</v>
      </c>
      <c r="R288" s="13">
        <v>85</v>
      </c>
      <c r="S288" s="13">
        <v>37</v>
      </c>
      <c r="T288" s="13">
        <v>15</v>
      </c>
      <c r="U288" s="13">
        <v>5</v>
      </c>
      <c r="V288" s="13">
        <v>73</v>
      </c>
      <c r="W288" s="13">
        <v>2.9365800529233215</v>
      </c>
    </row>
    <row r="289" spans="1:23" ht="15" customHeight="1" x14ac:dyDescent="0.15">
      <c r="A289" s="111" t="s">
        <v>731</v>
      </c>
      <c r="B289" s="18" t="s">
        <v>7</v>
      </c>
      <c r="C289" s="112"/>
      <c r="D289" s="13"/>
      <c r="E289" s="13"/>
      <c r="F289" s="13"/>
      <c r="G289" s="13"/>
      <c r="H289" s="13"/>
      <c r="I289" s="13"/>
      <c r="J289" s="13"/>
      <c r="K289" s="13"/>
      <c r="L289" s="13"/>
      <c r="M289" s="13"/>
      <c r="N289" s="13"/>
      <c r="O289" s="13"/>
      <c r="P289" s="13"/>
      <c r="Q289" s="13"/>
      <c r="R289" s="13"/>
      <c r="S289" s="13"/>
      <c r="T289" s="13"/>
      <c r="U289" s="13"/>
      <c r="V289" s="13"/>
      <c r="W289" s="13"/>
    </row>
    <row r="290" spans="1:23" ht="15" customHeight="1" x14ac:dyDescent="0.15">
      <c r="A290" s="111"/>
      <c r="B290" s="18" t="s">
        <v>8</v>
      </c>
      <c r="C290" s="110" t="s">
        <v>732</v>
      </c>
      <c r="D290" s="13">
        <v>6</v>
      </c>
      <c r="E290" s="13">
        <v>3</v>
      </c>
      <c r="F290" s="13">
        <v>1</v>
      </c>
      <c r="G290" s="13">
        <v>2</v>
      </c>
      <c r="H290" s="13">
        <v>0</v>
      </c>
      <c r="I290" s="13">
        <v>0</v>
      </c>
      <c r="J290" s="13">
        <v>0</v>
      </c>
      <c r="K290" s="13">
        <v>0</v>
      </c>
      <c r="L290" s="13">
        <v>0</v>
      </c>
      <c r="M290" s="13">
        <v>0</v>
      </c>
      <c r="N290" s="13">
        <v>0</v>
      </c>
      <c r="O290" s="13">
        <v>1</v>
      </c>
      <c r="P290" s="13">
        <v>6</v>
      </c>
      <c r="Q290" s="13">
        <v>3</v>
      </c>
      <c r="R290" s="13">
        <v>1</v>
      </c>
      <c r="S290" s="13">
        <v>2</v>
      </c>
      <c r="T290" s="13">
        <v>0</v>
      </c>
      <c r="U290" s="13">
        <v>0</v>
      </c>
      <c r="V290" s="13">
        <v>0</v>
      </c>
      <c r="W290" s="13">
        <v>13.756613756613755</v>
      </c>
    </row>
    <row r="291" spans="1:23" ht="15" customHeight="1" x14ac:dyDescent="0.15">
      <c r="A291" s="111"/>
      <c r="B291" s="18" t="s">
        <v>9</v>
      </c>
      <c r="C291" s="110" t="s">
        <v>494</v>
      </c>
      <c r="D291" s="13">
        <v>36</v>
      </c>
      <c r="E291" s="13">
        <v>23</v>
      </c>
      <c r="F291" s="13">
        <v>4</v>
      </c>
      <c r="G291" s="13">
        <v>3</v>
      </c>
      <c r="H291" s="13">
        <v>1</v>
      </c>
      <c r="I291" s="13">
        <v>0</v>
      </c>
      <c r="J291" s="13">
        <v>0</v>
      </c>
      <c r="K291" s="13">
        <v>1</v>
      </c>
      <c r="L291" s="13">
        <v>0</v>
      </c>
      <c r="M291" s="13">
        <v>0</v>
      </c>
      <c r="N291" s="13">
        <v>4</v>
      </c>
      <c r="O291" s="13">
        <v>0.8125</v>
      </c>
      <c r="P291" s="13">
        <v>36</v>
      </c>
      <c r="Q291" s="13">
        <v>23</v>
      </c>
      <c r="R291" s="13">
        <v>5</v>
      </c>
      <c r="S291" s="13">
        <v>3</v>
      </c>
      <c r="T291" s="13">
        <v>1</v>
      </c>
      <c r="U291" s="13">
        <v>0</v>
      </c>
      <c r="V291" s="13">
        <v>4</v>
      </c>
      <c r="W291" s="13">
        <v>5.4222105508870202</v>
      </c>
    </row>
    <row r="292" spans="1:23" ht="15" customHeight="1" x14ac:dyDescent="0.15">
      <c r="A292" s="111"/>
      <c r="B292" s="18"/>
      <c r="C292" s="110" t="s">
        <v>495</v>
      </c>
      <c r="D292" s="13">
        <v>104</v>
      </c>
      <c r="E292" s="13">
        <v>62</v>
      </c>
      <c r="F292" s="13">
        <v>10</v>
      </c>
      <c r="G292" s="13">
        <v>6</v>
      </c>
      <c r="H292" s="13">
        <v>5</v>
      </c>
      <c r="I292" s="13">
        <v>1</v>
      </c>
      <c r="J292" s="13">
        <v>2</v>
      </c>
      <c r="K292" s="13">
        <v>3</v>
      </c>
      <c r="L292" s="13">
        <v>5</v>
      </c>
      <c r="M292" s="13">
        <v>0</v>
      </c>
      <c r="N292" s="13">
        <v>10</v>
      </c>
      <c r="O292" s="13">
        <v>2.0531914893617023</v>
      </c>
      <c r="P292" s="13">
        <v>104</v>
      </c>
      <c r="Q292" s="13">
        <v>62</v>
      </c>
      <c r="R292" s="13">
        <v>19</v>
      </c>
      <c r="S292" s="13">
        <v>7</v>
      </c>
      <c r="T292" s="13">
        <v>6</v>
      </c>
      <c r="U292" s="13">
        <v>0</v>
      </c>
      <c r="V292" s="13">
        <v>10</v>
      </c>
      <c r="W292" s="13">
        <v>8.1919453800952144</v>
      </c>
    </row>
    <row r="293" spans="1:23" ht="15" customHeight="1" x14ac:dyDescent="0.15">
      <c r="A293" s="111"/>
      <c r="B293" s="18"/>
      <c r="C293" s="110" t="s">
        <v>496</v>
      </c>
      <c r="D293" s="13">
        <v>142</v>
      </c>
      <c r="E293" s="13">
        <v>102</v>
      </c>
      <c r="F293" s="13">
        <v>5</v>
      </c>
      <c r="G293" s="13">
        <v>9</v>
      </c>
      <c r="H293" s="13">
        <v>6</v>
      </c>
      <c r="I293" s="13">
        <v>0</v>
      </c>
      <c r="J293" s="13">
        <v>2</v>
      </c>
      <c r="K293" s="13">
        <v>3</v>
      </c>
      <c r="L293" s="13">
        <v>2</v>
      </c>
      <c r="M293" s="13">
        <v>1</v>
      </c>
      <c r="N293" s="13">
        <v>12</v>
      </c>
      <c r="O293" s="13">
        <v>1.2615384615384615</v>
      </c>
      <c r="P293" s="13">
        <v>142</v>
      </c>
      <c r="Q293" s="13">
        <v>102</v>
      </c>
      <c r="R293" s="13">
        <v>20</v>
      </c>
      <c r="S293" s="13">
        <v>6</v>
      </c>
      <c r="T293" s="13">
        <v>2</v>
      </c>
      <c r="U293" s="13">
        <v>0</v>
      </c>
      <c r="V293" s="13">
        <v>12</v>
      </c>
      <c r="W293" s="13">
        <v>4.1387548973633193</v>
      </c>
    </row>
    <row r="294" spans="1:23" ht="15" customHeight="1" x14ac:dyDescent="0.15">
      <c r="A294" s="111"/>
      <c r="B294" s="18"/>
      <c r="C294" s="110" t="s">
        <v>497</v>
      </c>
      <c r="D294" s="13">
        <v>188</v>
      </c>
      <c r="E294" s="13">
        <v>161</v>
      </c>
      <c r="F294" s="13">
        <v>3</v>
      </c>
      <c r="G294" s="13">
        <v>3</v>
      </c>
      <c r="H294" s="13">
        <v>3</v>
      </c>
      <c r="I294" s="13">
        <v>1</v>
      </c>
      <c r="J294" s="13">
        <v>0</v>
      </c>
      <c r="K294" s="13">
        <v>4</v>
      </c>
      <c r="L294" s="13">
        <v>2</v>
      </c>
      <c r="M294" s="13">
        <v>4</v>
      </c>
      <c r="N294" s="13">
        <v>7</v>
      </c>
      <c r="O294" s="13">
        <v>1.3204419889502763</v>
      </c>
      <c r="P294" s="13">
        <v>188</v>
      </c>
      <c r="Q294" s="13">
        <v>161</v>
      </c>
      <c r="R294" s="13">
        <v>10</v>
      </c>
      <c r="S294" s="13">
        <v>6</v>
      </c>
      <c r="T294" s="13">
        <v>1</v>
      </c>
      <c r="U294" s="13">
        <v>3</v>
      </c>
      <c r="V294" s="13">
        <v>7</v>
      </c>
      <c r="W294" s="13">
        <v>3.1856121746070811</v>
      </c>
    </row>
    <row r="295" spans="1:23" ht="15" customHeight="1" x14ac:dyDescent="0.15">
      <c r="A295" s="111"/>
      <c r="B295" s="18"/>
      <c r="C295" s="110" t="s">
        <v>498</v>
      </c>
      <c r="D295" s="13">
        <v>237</v>
      </c>
      <c r="E295" s="13">
        <v>215</v>
      </c>
      <c r="F295" s="13">
        <v>1</v>
      </c>
      <c r="G295" s="13">
        <v>4</v>
      </c>
      <c r="H295" s="13">
        <v>0</v>
      </c>
      <c r="I295" s="13">
        <v>2</v>
      </c>
      <c r="J295" s="13">
        <v>0</v>
      </c>
      <c r="K295" s="13">
        <v>1</v>
      </c>
      <c r="L295" s="13">
        <v>0</v>
      </c>
      <c r="M295" s="13">
        <v>2</v>
      </c>
      <c r="N295" s="13">
        <v>12</v>
      </c>
      <c r="O295" s="13">
        <v>0.46666666666666667</v>
      </c>
      <c r="P295" s="13">
        <v>237</v>
      </c>
      <c r="Q295" s="13">
        <v>215</v>
      </c>
      <c r="R295" s="13">
        <v>7</v>
      </c>
      <c r="S295" s="13">
        <v>1</v>
      </c>
      <c r="T295" s="13">
        <v>1</v>
      </c>
      <c r="U295" s="13">
        <v>1</v>
      </c>
      <c r="V295" s="13">
        <v>12</v>
      </c>
      <c r="W295" s="13">
        <v>0.9588095092321971</v>
      </c>
    </row>
    <row r="296" spans="1:23" ht="15" customHeight="1" x14ac:dyDescent="0.15">
      <c r="A296" s="111"/>
      <c r="B296" s="18"/>
      <c r="C296" s="110" t="s">
        <v>499</v>
      </c>
      <c r="D296" s="13">
        <v>265</v>
      </c>
      <c r="E296" s="13">
        <v>229</v>
      </c>
      <c r="F296" s="13">
        <v>6</v>
      </c>
      <c r="G296" s="13">
        <v>1</v>
      </c>
      <c r="H296" s="13">
        <v>4</v>
      </c>
      <c r="I296" s="13">
        <v>2</v>
      </c>
      <c r="J296" s="13">
        <v>1</v>
      </c>
      <c r="K296" s="13">
        <v>1</v>
      </c>
      <c r="L296" s="13">
        <v>0</v>
      </c>
      <c r="M296" s="13">
        <v>5</v>
      </c>
      <c r="N296" s="13">
        <v>16</v>
      </c>
      <c r="O296" s="13">
        <v>0.8112449799196787</v>
      </c>
      <c r="P296" s="13">
        <v>265</v>
      </c>
      <c r="Q296" s="13">
        <v>229</v>
      </c>
      <c r="R296" s="13">
        <v>15</v>
      </c>
      <c r="S296" s="13">
        <v>3</v>
      </c>
      <c r="T296" s="13">
        <v>2</v>
      </c>
      <c r="U296" s="13">
        <v>0</v>
      </c>
      <c r="V296" s="13">
        <v>16</v>
      </c>
      <c r="W296" s="13">
        <v>1.351003998808225</v>
      </c>
    </row>
    <row r="297" spans="1:23" ht="15" customHeight="1" x14ac:dyDescent="0.15">
      <c r="A297" s="111"/>
      <c r="B297" s="18"/>
      <c r="C297" s="110" t="s">
        <v>500</v>
      </c>
      <c r="D297" s="13">
        <v>82</v>
      </c>
      <c r="E297" s="13">
        <v>71</v>
      </c>
      <c r="F297" s="13">
        <v>0</v>
      </c>
      <c r="G297" s="13">
        <v>0</v>
      </c>
      <c r="H297" s="13">
        <v>1</v>
      </c>
      <c r="I297" s="13">
        <v>0</v>
      </c>
      <c r="J297" s="13">
        <v>0</v>
      </c>
      <c r="K297" s="13">
        <v>2</v>
      </c>
      <c r="L297" s="13">
        <v>0</v>
      </c>
      <c r="M297" s="13">
        <v>3</v>
      </c>
      <c r="N297" s="13">
        <v>5</v>
      </c>
      <c r="O297" s="13">
        <v>2.2077922077922079</v>
      </c>
      <c r="P297" s="13">
        <v>82</v>
      </c>
      <c r="Q297" s="13">
        <v>71</v>
      </c>
      <c r="R297" s="13">
        <v>3</v>
      </c>
      <c r="S297" s="13">
        <v>1</v>
      </c>
      <c r="T297" s="13">
        <v>1</v>
      </c>
      <c r="U297" s="13">
        <v>1</v>
      </c>
      <c r="V297" s="13">
        <v>5</v>
      </c>
      <c r="W297" s="13">
        <v>2.7538512717761781</v>
      </c>
    </row>
    <row r="298" spans="1:23" ht="15" customHeight="1" x14ac:dyDescent="0.15">
      <c r="A298" s="111"/>
      <c r="B298" s="18"/>
      <c r="C298" s="110" t="s">
        <v>501</v>
      </c>
      <c r="D298" s="13">
        <v>98</v>
      </c>
      <c r="E298" s="13">
        <v>80</v>
      </c>
      <c r="F298" s="13">
        <v>1</v>
      </c>
      <c r="G298" s="13">
        <v>1</v>
      </c>
      <c r="H298" s="13">
        <v>0</v>
      </c>
      <c r="I298" s="13">
        <v>0</v>
      </c>
      <c r="J298" s="13">
        <v>1</v>
      </c>
      <c r="K298" s="13">
        <v>2</v>
      </c>
      <c r="L298" s="13">
        <v>3</v>
      </c>
      <c r="M298" s="13">
        <v>6</v>
      </c>
      <c r="N298" s="13">
        <v>4</v>
      </c>
      <c r="O298" s="13">
        <v>4.1914893617021276</v>
      </c>
      <c r="P298" s="13">
        <v>98</v>
      </c>
      <c r="Q298" s="13">
        <v>80</v>
      </c>
      <c r="R298" s="13">
        <v>5</v>
      </c>
      <c r="S298" s="13">
        <v>8</v>
      </c>
      <c r="T298" s="13">
        <v>1</v>
      </c>
      <c r="U298" s="13">
        <v>0</v>
      </c>
      <c r="V298" s="13">
        <v>4</v>
      </c>
      <c r="W298" s="13">
        <v>3.2110586002859498</v>
      </c>
    </row>
    <row r="299" spans="1:23" ht="15" customHeight="1" x14ac:dyDescent="0.15">
      <c r="A299" s="111"/>
      <c r="B299" s="19"/>
      <c r="C299" s="108" t="s">
        <v>65</v>
      </c>
      <c r="D299" s="13">
        <v>7</v>
      </c>
      <c r="E299" s="13">
        <v>4</v>
      </c>
      <c r="F299" s="13">
        <v>0</v>
      </c>
      <c r="G299" s="13">
        <v>0</v>
      </c>
      <c r="H299" s="13">
        <v>0</v>
      </c>
      <c r="I299" s="13">
        <v>0</v>
      </c>
      <c r="J299" s="13">
        <v>0</v>
      </c>
      <c r="K299" s="13">
        <v>0</v>
      </c>
      <c r="L299" s="13">
        <v>0</v>
      </c>
      <c r="M299" s="13">
        <v>0</v>
      </c>
      <c r="N299" s="13">
        <v>3</v>
      </c>
      <c r="O299" s="13">
        <v>0</v>
      </c>
      <c r="P299" s="13">
        <v>7</v>
      </c>
      <c r="Q299" s="13">
        <v>4</v>
      </c>
      <c r="R299" s="13">
        <v>0</v>
      </c>
      <c r="S299" s="13">
        <v>0</v>
      </c>
      <c r="T299" s="13">
        <v>0</v>
      </c>
      <c r="U299" s="13">
        <v>0</v>
      </c>
      <c r="V299" s="13">
        <v>3</v>
      </c>
      <c r="W299" s="13">
        <v>0</v>
      </c>
    </row>
    <row r="300" spans="1:23" ht="15" customHeight="1" x14ac:dyDescent="0.15">
      <c r="A300" s="111"/>
      <c r="B300" s="11" t="s">
        <v>2</v>
      </c>
      <c r="C300" s="113" t="s">
        <v>16</v>
      </c>
      <c r="D300" s="13">
        <v>835</v>
      </c>
      <c r="E300" s="13">
        <v>275</v>
      </c>
      <c r="F300" s="13">
        <v>62</v>
      </c>
      <c r="G300" s="13">
        <v>109</v>
      </c>
      <c r="H300" s="13">
        <v>77</v>
      </c>
      <c r="I300" s="13">
        <v>44</v>
      </c>
      <c r="J300" s="13">
        <v>44</v>
      </c>
      <c r="K300" s="13">
        <v>66</v>
      </c>
      <c r="L300" s="13">
        <v>33</v>
      </c>
      <c r="M300" s="13">
        <v>34</v>
      </c>
      <c r="N300" s="13">
        <v>91</v>
      </c>
      <c r="O300" s="13">
        <v>4.879032258064516</v>
      </c>
      <c r="P300" s="13">
        <v>835</v>
      </c>
      <c r="Q300" s="13">
        <v>275</v>
      </c>
      <c r="R300" s="13">
        <v>179</v>
      </c>
      <c r="S300" s="13">
        <v>194</v>
      </c>
      <c r="T300" s="13">
        <v>71</v>
      </c>
      <c r="U300" s="13">
        <v>23</v>
      </c>
      <c r="V300" s="13">
        <v>93</v>
      </c>
      <c r="W300" s="13">
        <v>19.987276367027697</v>
      </c>
    </row>
    <row r="301" spans="1:23" ht="15" customHeight="1" x14ac:dyDescent="0.15">
      <c r="A301" s="111"/>
      <c r="B301" s="11" t="s">
        <v>3</v>
      </c>
      <c r="C301" s="112"/>
      <c r="D301" s="13"/>
      <c r="E301" s="13"/>
      <c r="F301" s="13"/>
      <c r="G301" s="13"/>
      <c r="H301" s="13"/>
      <c r="I301" s="13"/>
      <c r="J301" s="13"/>
      <c r="K301" s="13"/>
      <c r="L301" s="13"/>
      <c r="M301" s="13"/>
      <c r="N301" s="13"/>
      <c r="O301" s="13"/>
      <c r="P301" s="13"/>
      <c r="Q301" s="13"/>
      <c r="R301" s="13"/>
      <c r="S301" s="13"/>
      <c r="T301" s="13"/>
      <c r="U301" s="13"/>
      <c r="V301" s="13"/>
      <c r="W301" s="13"/>
    </row>
    <row r="302" spans="1:23" ht="15" customHeight="1" x14ac:dyDescent="0.15">
      <c r="A302" s="111"/>
      <c r="B302" s="11" t="s">
        <v>4</v>
      </c>
      <c r="C302" s="110" t="s">
        <v>732</v>
      </c>
      <c r="D302" s="13">
        <v>85</v>
      </c>
      <c r="E302" s="13">
        <v>35</v>
      </c>
      <c r="F302" s="13">
        <v>10</v>
      </c>
      <c r="G302" s="13">
        <v>22</v>
      </c>
      <c r="H302" s="13">
        <v>6</v>
      </c>
      <c r="I302" s="13">
        <v>3</v>
      </c>
      <c r="J302" s="13">
        <v>1</v>
      </c>
      <c r="K302" s="13">
        <v>0</v>
      </c>
      <c r="L302" s="13">
        <v>0</v>
      </c>
      <c r="M302" s="13">
        <v>0</v>
      </c>
      <c r="N302" s="13">
        <v>8</v>
      </c>
      <c r="O302" s="13">
        <v>1.5324675324675325</v>
      </c>
      <c r="P302" s="13">
        <v>85</v>
      </c>
      <c r="Q302" s="13">
        <v>35</v>
      </c>
      <c r="R302" s="13">
        <v>7</v>
      </c>
      <c r="S302" s="13">
        <v>21</v>
      </c>
      <c r="T302" s="13">
        <v>9</v>
      </c>
      <c r="U302" s="13">
        <v>5</v>
      </c>
      <c r="V302" s="13">
        <v>8</v>
      </c>
      <c r="W302" s="13">
        <v>23.95382395382396</v>
      </c>
    </row>
    <row r="303" spans="1:23" ht="15" customHeight="1" x14ac:dyDescent="0.15">
      <c r="A303" s="111"/>
      <c r="B303" s="11"/>
      <c r="C303" s="110" t="s">
        <v>494</v>
      </c>
      <c r="D303" s="13">
        <v>218</v>
      </c>
      <c r="E303" s="13">
        <v>77</v>
      </c>
      <c r="F303" s="13">
        <v>24</v>
      </c>
      <c r="G303" s="13">
        <v>41</v>
      </c>
      <c r="H303" s="13">
        <v>29</v>
      </c>
      <c r="I303" s="13">
        <v>10</v>
      </c>
      <c r="J303" s="13">
        <v>5</v>
      </c>
      <c r="K303" s="13">
        <v>8</v>
      </c>
      <c r="L303" s="13">
        <v>2</v>
      </c>
      <c r="M303" s="13">
        <v>0</v>
      </c>
      <c r="N303" s="13">
        <v>22</v>
      </c>
      <c r="O303" s="13">
        <v>2.5255102040816326</v>
      </c>
      <c r="P303" s="13">
        <v>218</v>
      </c>
      <c r="Q303" s="13">
        <v>77</v>
      </c>
      <c r="R303" s="13">
        <v>49</v>
      </c>
      <c r="S303" s="13">
        <v>46</v>
      </c>
      <c r="T303" s="13">
        <v>18</v>
      </c>
      <c r="U303" s="13">
        <v>5</v>
      </c>
      <c r="V303" s="13">
        <v>23</v>
      </c>
      <c r="W303" s="13">
        <v>18.399662689017301</v>
      </c>
    </row>
    <row r="304" spans="1:23" ht="15" customHeight="1" x14ac:dyDescent="0.15">
      <c r="A304" s="111"/>
      <c r="B304" s="11"/>
      <c r="C304" s="110" t="s">
        <v>495</v>
      </c>
      <c r="D304" s="13">
        <v>192</v>
      </c>
      <c r="E304" s="13">
        <v>55</v>
      </c>
      <c r="F304" s="13">
        <v>11</v>
      </c>
      <c r="G304" s="13">
        <v>24</v>
      </c>
      <c r="H304" s="13">
        <v>17</v>
      </c>
      <c r="I304" s="13">
        <v>16</v>
      </c>
      <c r="J304" s="13">
        <v>14</v>
      </c>
      <c r="K304" s="13">
        <v>20</v>
      </c>
      <c r="L304" s="13">
        <v>6</v>
      </c>
      <c r="M304" s="13">
        <v>3</v>
      </c>
      <c r="N304" s="13">
        <v>26</v>
      </c>
      <c r="O304" s="13">
        <v>4.5843373493975905</v>
      </c>
      <c r="P304" s="13">
        <v>192</v>
      </c>
      <c r="Q304" s="13">
        <v>55</v>
      </c>
      <c r="R304" s="13">
        <v>40</v>
      </c>
      <c r="S304" s="13">
        <v>46</v>
      </c>
      <c r="T304" s="13">
        <v>22</v>
      </c>
      <c r="U304" s="13">
        <v>3</v>
      </c>
      <c r="V304" s="13">
        <v>26</v>
      </c>
      <c r="W304" s="13">
        <v>21.795581554279639</v>
      </c>
    </row>
    <row r="305" spans="1:23" ht="15" customHeight="1" x14ac:dyDescent="0.15">
      <c r="A305" s="111"/>
      <c r="B305" s="11"/>
      <c r="C305" s="110" t="s">
        <v>496</v>
      </c>
      <c r="D305" s="13">
        <v>138</v>
      </c>
      <c r="E305" s="13">
        <v>33</v>
      </c>
      <c r="F305" s="13">
        <v>9</v>
      </c>
      <c r="G305" s="13">
        <v>10</v>
      </c>
      <c r="H305" s="13">
        <v>13</v>
      </c>
      <c r="I305" s="13">
        <v>6</v>
      </c>
      <c r="J305" s="13">
        <v>14</v>
      </c>
      <c r="K305" s="13">
        <v>17</v>
      </c>
      <c r="L305" s="13">
        <v>11</v>
      </c>
      <c r="M305" s="13">
        <v>11</v>
      </c>
      <c r="N305" s="13">
        <v>14</v>
      </c>
      <c r="O305" s="13">
        <v>7.225806451612903</v>
      </c>
      <c r="P305" s="13">
        <v>138</v>
      </c>
      <c r="Q305" s="13">
        <v>33</v>
      </c>
      <c r="R305" s="13">
        <v>33</v>
      </c>
      <c r="S305" s="13">
        <v>42</v>
      </c>
      <c r="T305" s="13">
        <v>10</v>
      </c>
      <c r="U305" s="13">
        <v>6</v>
      </c>
      <c r="V305" s="13">
        <v>14</v>
      </c>
      <c r="W305" s="13">
        <v>23.719394562623609</v>
      </c>
    </row>
    <row r="306" spans="1:23" ht="15" customHeight="1" x14ac:dyDescent="0.15">
      <c r="A306" s="111"/>
      <c r="B306" s="11"/>
      <c r="C306" s="110" t="s">
        <v>497</v>
      </c>
      <c r="D306" s="13">
        <v>80</v>
      </c>
      <c r="E306" s="13">
        <v>18</v>
      </c>
      <c r="F306" s="13">
        <v>3</v>
      </c>
      <c r="G306" s="13">
        <v>3</v>
      </c>
      <c r="H306" s="13">
        <v>5</v>
      </c>
      <c r="I306" s="13">
        <v>6</v>
      </c>
      <c r="J306" s="13">
        <v>4</v>
      </c>
      <c r="K306" s="13">
        <v>15</v>
      </c>
      <c r="L306" s="13">
        <v>8</v>
      </c>
      <c r="M306" s="13">
        <v>8</v>
      </c>
      <c r="N306" s="13">
        <v>10</v>
      </c>
      <c r="O306" s="13">
        <v>8.9857142857142858</v>
      </c>
      <c r="P306" s="13">
        <v>80</v>
      </c>
      <c r="Q306" s="13">
        <v>18</v>
      </c>
      <c r="R306" s="13">
        <v>18</v>
      </c>
      <c r="S306" s="13">
        <v>26</v>
      </c>
      <c r="T306" s="13">
        <v>7</v>
      </c>
      <c r="U306" s="13">
        <v>1</v>
      </c>
      <c r="V306" s="13">
        <v>10</v>
      </c>
      <c r="W306" s="13">
        <v>22.839899679427329</v>
      </c>
    </row>
    <row r="307" spans="1:23" ht="15" customHeight="1" x14ac:dyDescent="0.15">
      <c r="A307" s="111"/>
      <c r="B307" s="11"/>
      <c r="C307" s="110" t="s">
        <v>498</v>
      </c>
      <c r="D307" s="13">
        <v>47</v>
      </c>
      <c r="E307" s="13">
        <v>13</v>
      </c>
      <c r="F307" s="13">
        <v>4</v>
      </c>
      <c r="G307" s="13">
        <v>6</v>
      </c>
      <c r="H307" s="13">
        <v>4</v>
      </c>
      <c r="I307" s="13">
        <v>1</v>
      </c>
      <c r="J307" s="13">
        <v>3</v>
      </c>
      <c r="K307" s="13">
        <v>4</v>
      </c>
      <c r="L307" s="13">
        <v>4</v>
      </c>
      <c r="M307" s="13">
        <v>5</v>
      </c>
      <c r="N307" s="13">
        <v>3</v>
      </c>
      <c r="O307" s="13">
        <v>8.045454545454545</v>
      </c>
      <c r="P307" s="13">
        <v>47</v>
      </c>
      <c r="Q307" s="13">
        <v>13</v>
      </c>
      <c r="R307" s="13">
        <v>18</v>
      </c>
      <c r="S307" s="13">
        <v>8</v>
      </c>
      <c r="T307" s="13">
        <v>3</v>
      </c>
      <c r="U307" s="13">
        <v>2</v>
      </c>
      <c r="V307" s="13">
        <v>3</v>
      </c>
      <c r="W307" s="13">
        <v>16.494541876985075</v>
      </c>
    </row>
    <row r="308" spans="1:23" ht="15" customHeight="1" x14ac:dyDescent="0.15">
      <c r="A308" s="111"/>
      <c r="B308" s="11"/>
      <c r="C308" s="110" t="s">
        <v>499</v>
      </c>
      <c r="D308" s="13">
        <v>43</v>
      </c>
      <c r="E308" s="13">
        <v>26</v>
      </c>
      <c r="F308" s="13">
        <v>0</v>
      </c>
      <c r="G308" s="13">
        <v>2</v>
      </c>
      <c r="H308" s="13">
        <v>3</v>
      </c>
      <c r="I308" s="13">
        <v>1</v>
      </c>
      <c r="J308" s="13">
        <v>3</v>
      </c>
      <c r="K308" s="13">
        <v>1</v>
      </c>
      <c r="L308" s="13">
        <v>1</v>
      </c>
      <c r="M308" s="13">
        <v>3</v>
      </c>
      <c r="N308" s="13">
        <v>3</v>
      </c>
      <c r="O308" s="13">
        <v>4.4000000000000004</v>
      </c>
      <c r="P308" s="13">
        <v>43</v>
      </c>
      <c r="Q308" s="13">
        <v>26</v>
      </c>
      <c r="R308" s="13">
        <v>9</v>
      </c>
      <c r="S308" s="13">
        <v>2</v>
      </c>
      <c r="T308" s="13">
        <v>2</v>
      </c>
      <c r="U308" s="13">
        <v>0</v>
      </c>
      <c r="V308" s="13">
        <v>4</v>
      </c>
      <c r="W308" s="13">
        <v>7.2966605757140792</v>
      </c>
    </row>
    <row r="309" spans="1:23" ht="15" customHeight="1" x14ac:dyDescent="0.15">
      <c r="A309" s="111"/>
      <c r="B309" s="11"/>
      <c r="C309" s="110" t="s">
        <v>500</v>
      </c>
      <c r="D309" s="13">
        <v>14</v>
      </c>
      <c r="E309" s="13">
        <v>8</v>
      </c>
      <c r="F309" s="13">
        <v>1</v>
      </c>
      <c r="G309" s="13">
        <v>1</v>
      </c>
      <c r="H309" s="13">
        <v>0</v>
      </c>
      <c r="I309" s="13">
        <v>1</v>
      </c>
      <c r="J309" s="13">
        <v>0</v>
      </c>
      <c r="K309" s="13">
        <v>0</v>
      </c>
      <c r="L309" s="13">
        <v>1</v>
      </c>
      <c r="M309" s="13">
        <v>2</v>
      </c>
      <c r="N309" s="13">
        <v>0</v>
      </c>
      <c r="O309" s="13">
        <v>8.5714285714285712</v>
      </c>
      <c r="P309" s="13">
        <v>14</v>
      </c>
      <c r="Q309" s="13">
        <v>8</v>
      </c>
      <c r="R309" s="13">
        <v>4</v>
      </c>
      <c r="S309" s="13">
        <v>1</v>
      </c>
      <c r="T309" s="13">
        <v>0</v>
      </c>
      <c r="U309" s="13">
        <v>1</v>
      </c>
      <c r="V309" s="13">
        <v>0</v>
      </c>
      <c r="W309" s="13">
        <v>10.774856642249643</v>
      </c>
    </row>
    <row r="310" spans="1:23" ht="15" customHeight="1" x14ac:dyDescent="0.15">
      <c r="A310" s="111"/>
      <c r="B310" s="11"/>
      <c r="C310" s="110" t="s">
        <v>501</v>
      </c>
      <c r="D310" s="13">
        <v>14</v>
      </c>
      <c r="E310" s="13">
        <v>9</v>
      </c>
      <c r="F310" s="13">
        <v>0</v>
      </c>
      <c r="G310" s="13">
        <v>0</v>
      </c>
      <c r="H310" s="13">
        <v>0</v>
      </c>
      <c r="I310" s="13">
        <v>0</v>
      </c>
      <c r="J310" s="13">
        <v>0</v>
      </c>
      <c r="K310" s="13">
        <v>1</v>
      </c>
      <c r="L310" s="13">
        <v>0</v>
      </c>
      <c r="M310" s="13">
        <v>2</v>
      </c>
      <c r="N310" s="13">
        <v>2</v>
      </c>
      <c r="O310" s="13">
        <v>6.75</v>
      </c>
      <c r="P310" s="13">
        <v>14</v>
      </c>
      <c r="Q310" s="13">
        <v>9</v>
      </c>
      <c r="R310" s="13">
        <v>1</v>
      </c>
      <c r="S310" s="13">
        <v>2</v>
      </c>
      <c r="T310" s="13">
        <v>0</v>
      </c>
      <c r="U310" s="13">
        <v>0</v>
      </c>
      <c r="V310" s="13">
        <v>2</v>
      </c>
      <c r="W310" s="13">
        <v>6.5781963470319633</v>
      </c>
    </row>
    <row r="311" spans="1:23" ht="15" customHeight="1" x14ac:dyDescent="0.15">
      <c r="A311" s="111"/>
      <c r="B311" s="11"/>
      <c r="C311" s="108" t="s">
        <v>65</v>
      </c>
      <c r="D311" s="13">
        <v>4</v>
      </c>
      <c r="E311" s="13">
        <v>1</v>
      </c>
      <c r="F311" s="13">
        <v>0</v>
      </c>
      <c r="G311" s="13">
        <v>0</v>
      </c>
      <c r="H311" s="13">
        <v>0</v>
      </c>
      <c r="I311" s="13">
        <v>0</v>
      </c>
      <c r="J311" s="13">
        <v>0</v>
      </c>
      <c r="K311" s="13">
        <v>0</v>
      </c>
      <c r="L311" s="13">
        <v>0</v>
      </c>
      <c r="M311" s="13">
        <v>0</v>
      </c>
      <c r="N311" s="13">
        <v>3</v>
      </c>
      <c r="O311" s="13">
        <v>0</v>
      </c>
      <c r="P311" s="13">
        <v>4</v>
      </c>
      <c r="Q311" s="13">
        <v>1</v>
      </c>
      <c r="R311" s="13">
        <v>0</v>
      </c>
      <c r="S311" s="13">
        <v>0</v>
      </c>
      <c r="T311" s="13">
        <v>0</v>
      </c>
      <c r="U311" s="13">
        <v>0</v>
      </c>
      <c r="V311" s="13">
        <v>3</v>
      </c>
      <c r="W311" s="13">
        <v>0</v>
      </c>
    </row>
    <row r="312" spans="1:23" ht="15" customHeight="1" x14ac:dyDescent="0.15">
      <c r="A312" s="111"/>
      <c r="B312" s="204" t="s">
        <v>5</v>
      </c>
      <c r="C312" s="113" t="s">
        <v>16</v>
      </c>
      <c r="D312" s="13">
        <v>955</v>
      </c>
      <c r="E312" s="13">
        <v>543</v>
      </c>
      <c r="F312" s="13">
        <v>45</v>
      </c>
      <c r="G312" s="13">
        <v>68</v>
      </c>
      <c r="H312" s="13">
        <v>53</v>
      </c>
      <c r="I312" s="13">
        <v>33</v>
      </c>
      <c r="J312" s="13">
        <v>34</v>
      </c>
      <c r="K312" s="13">
        <v>45</v>
      </c>
      <c r="L312" s="13">
        <v>20</v>
      </c>
      <c r="M312" s="13">
        <v>25</v>
      </c>
      <c r="N312" s="13">
        <v>89</v>
      </c>
      <c r="O312" s="13">
        <v>3.004618937644342</v>
      </c>
      <c r="P312" s="13">
        <v>955</v>
      </c>
      <c r="Q312" s="13">
        <v>542</v>
      </c>
      <c r="R312" s="13">
        <v>139</v>
      </c>
      <c r="S312" s="13">
        <v>127</v>
      </c>
      <c r="T312" s="13">
        <v>44</v>
      </c>
      <c r="U312" s="13">
        <v>13</v>
      </c>
      <c r="V312" s="13">
        <v>90</v>
      </c>
      <c r="W312" s="13">
        <v>10.779352042685373</v>
      </c>
    </row>
    <row r="313" spans="1:23" ht="15" customHeight="1" x14ac:dyDescent="0.15">
      <c r="A313" s="111"/>
      <c r="B313" s="205"/>
      <c r="C313" s="112"/>
      <c r="D313" s="13"/>
      <c r="E313" s="13"/>
      <c r="F313" s="13"/>
      <c r="G313" s="13"/>
      <c r="H313" s="13"/>
      <c r="I313" s="13"/>
      <c r="J313" s="13"/>
      <c r="K313" s="13"/>
      <c r="L313" s="13"/>
      <c r="M313" s="13"/>
      <c r="N313" s="13"/>
      <c r="O313" s="13"/>
      <c r="P313" s="13"/>
      <c r="Q313" s="13"/>
      <c r="R313" s="13"/>
      <c r="S313" s="13"/>
      <c r="T313" s="13"/>
      <c r="U313" s="13"/>
      <c r="V313" s="13"/>
      <c r="W313" s="13"/>
    </row>
    <row r="314" spans="1:23" ht="15" customHeight="1" x14ac:dyDescent="0.15">
      <c r="A314" s="111"/>
      <c r="B314" s="205"/>
      <c r="C314" s="110" t="s">
        <v>732</v>
      </c>
      <c r="D314" s="13">
        <v>26</v>
      </c>
      <c r="E314" s="13">
        <v>12</v>
      </c>
      <c r="F314" s="13">
        <v>2</v>
      </c>
      <c r="G314" s="13">
        <v>3</v>
      </c>
      <c r="H314" s="13">
        <v>2</v>
      </c>
      <c r="I314" s="13">
        <v>0</v>
      </c>
      <c r="J314" s="13">
        <v>0</v>
      </c>
      <c r="K314" s="13">
        <v>0</v>
      </c>
      <c r="L314" s="13">
        <v>0</v>
      </c>
      <c r="M314" s="13">
        <v>0</v>
      </c>
      <c r="N314" s="13">
        <v>7</v>
      </c>
      <c r="O314" s="13">
        <v>0.89473684210526316</v>
      </c>
      <c r="P314" s="13">
        <v>26</v>
      </c>
      <c r="Q314" s="13">
        <v>12</v>
      </c>
      <c r="R314" s="13">
        <v>1</v>
      </c>
      <c r="S314" s="13">
        <v>3</v>
      </c>
      <c r="T314" s="13">
        <v>3</v>
      </c>
      <c r="U314" s="13">
        <v>0</v>
      </c>
      <c r="V314" s="13">
        <v>7</v>
      </c>
      <c r="W314" s="13">
        <v>14.576023391812866</v>
      </c>
    </row>
    <row r="315" spans="1:23" ht="15" customHeight="1" x14ac:dyDescent="0.15">
      <c r="A315" s="111"/>
      <c r="B315" s="205"/>
      <c r="C315" s="110" t="s">
        <v>494</v>
      </c>
      <c r="D315" s="13">
        <v>140</v>
      </c>
      <c r="E315" s="13">
        <v>67</v>
      </c>
      <c r="F315" s="13">
        <v>17</v>
      </c>
      <c r="G315" s="13">
        <v>17</v>
      </c>
      <c r="H315" s="13">
        <v>11</v>
      </c>
      <c r="I315" s="13">
        <v>6</v>
      </c>
      <c r="J315" s="13">
        <v>2</v>
      </c>
      <c r="K315" s="13">
        <v>0</v>
      </c>
      <c r="L315" s="13">
        <v>0</v>
      </c>
      <c r="M315" s="13">
        <v>0</v>
      </c>
      <c r="N315" s="13">
        <v>20</v>
      </c>
      <c r="O315" s="13">
        <v>1.4083333333333334</v>
      </c>
      <c r="P315" s="13">
        <v>140</v>
      </c>
      <c r="Q315" s="13">
        <v>67</v>
      </c>
      <c r="R315" s="13">
        <v>23</v>
      </c>
      <c r="S315" s="13">
        <v>26</v>
      </c>
      <c r="T315" s="13">
        <v>3</v>
      </c>
      <c r="U315" s="13">
        <v>1</v>
      </c>
      <c r="V315" s="13">
        <v>20</v>
      </c>
      <c r="W315" s="13">
        <v>11.251524912709124</v>
      </c>
    </row>
    <row r="316" spans="1:23" ht="15" customHeight="1" x14ac:dyDescent="0.15">
      <c r="A316" s="111"/>
      <c r="B316" s="205"/>
      <c r="C316" s="110" t="s">
        <v>495</v>
      </c>
      <c r="D316" s="13">
        <v>228</v>
      </c>
      <c r="E316" s="13">
        <v>113</v>
      </c>
      <c r="F316" s="13">
        <v>11</v>
      </c>
      <c r="G316" s="13">
        <v>20</v>
      </c>
      <c r="H316" s="13">
        <v>14</v>
      </c>
      <c r="I316" s="13">
        <v>11</v>
      </c>
      <c r="J316" s="13">
        <v>14</v>
      </c>
      <c r="K316" s="13">
        <v>14</v>
      </c>
      <c r="L316" s="13">
        <v>5</v>
      </c>
      <c r="M316" s="13">
        <v>4</v>
      </c>
      <c r="N316" s="13">
        <v>22</v>
      </c>
      <c r="O316" s="13">
        <v>3.1067961165048543</v>
      </c>
      <c r="P316" s="13">
        <v>228</v>
      </c>
      <c r="Q316" s="13">
        <v>113</v>
      </c>
      <c r="R316" s="13">
        <v>34</v>
      </c>
      <c r="S316" s="13">
        <v>38</v>
      </c>
      <c r="T316" s="13">
        <v>15</v>
      </c>
      <c r="U316" s="13">
        <v>6</v>
      </c>
      <c r="V316" s="13">
        <v>22</v>
      </c>
      <c r="W316" s="13">
        <v>14.47934203918089</v>
      </c>
    </row>
    <row r="317" spans="1:23" ht="15" customHeight="1" x14ac:dyDescent="0.15">
      <c r="A317" s="111"/>
      <c r="B317" s="200"/>
      <c r="C317" s="110" t="s">
        <v>496</v>
      </c>
      <c r="D317" s="13">
        <v>189</v>
      </c>
      <c r="E317" s="13">
        <v>91</v>
      </c>
      <c r="F317" s="13">
        <v>6</v>
      </c>
      <c r="G317" s="13">
        <v>13</v>
      </c>
      <c r="H317" s="13">
        <v>12</v>
      </c>
      <c r="I317" s="13">
        <v>9</v>
      </c>
      <c r="J317" s="13">
        <v>10</v>
      </c>
      <c r="K317" s="13">
        <v>18</v>
      </c>
      <c r="L317" s="13">
        <v>9</v>
      </c>
      <c r="M317" s="13">
        <v>4</v>
      </c>
      <c r="N317" s="13">
        <v>17</v>
      </c>
      <c r="O317" s="13">
        <v>4.0930232558139537</v>
      </c>
      <c r="P317" s="13">
        <v>189</v>
      </c>
      <c r="Q317" s="13">
        <v>90</v>
      </c>
      <c r="R317" s="13">
        <v>30</v>
      </c>
      <c r="S317" s="13">
        <v>37</v>
      </c>
      <c r="T317" s="13">
        <v>12</v>
      </c>
      <c r="U317" s="13">
        <v>2</v>
      </c>
      <c r="V317" s="13">
        <v>18</v>
      </c>
      <c r="W317" s="13">
        <v>14.673414370370912</v>
      </c>
    </row>
    <row r="318" spans="1:23" ht="15" customHeight="1" x14ac:dyDescent="0.15">
      <c r="A318" s="111"/>
      <c r="B318" s="200"/>
      <c r="C318" s="110" t="s">
        <v>497</v>
      </c>
      <c r="D318" s="13">
        <v>104</v>
      </c>
      <c r="E318" s="13">
        <v>62</v>
      </c>
      <c r="F318" s="13">
        <v>4</v>
      </c>
      <c r="G318" s="13">
        <v>6</v>
      </c>
      <c r="H318" s="13">
        <v>8</v>
      </c>
      <c r="I318" s="13">
        <v>4</v>
      </c>
      <c r="J318" s="13">
        <v>2</v>
      </c>
      <c r="K318" s="13">
        <v>4</v>
      </c>
      <c r="L318" s="13">
        <v>4</v>
      </c>
      <c r="M318" s="13">
        <v>5</v>
      </c>
      <c r="N318" s="13">
        <v>5</v>
      </c>
      <c r="O318" s="13">
        <v>3.404040404040404</v>
      </c>
      <c r="P318" s="13">
        <v>104</v>
      </c>
      <c r="Q318" s="13">
        <v>62</v>
      </c>
      <c r="R318" s="13">
        <v>23</v>
      </c>
      <c r="S318" s="13">
        <v>8</v>
      </c>
      <c r="T318" s="13">
        <v>6</v>
      </c>
      <c r="U318" s="13">
        <v>0</v>
      </c>
      <c r="V318" s="13">
        <v>5</v>
      </c>
      <c r="W318" s="13">
        <v>8.8511596834269195</v>
      </c>
    </row>
    <row r="319" spans="1:23" ht="15" customHeight="1" x14ac:dyDescent="0.15">
      <c r="A319" s="111"/>
      <c r="B319" s="200"/>
      <c r="C319" s="110" t="s">
        <v>498</v>
      </c>
      <c r="D319" s="13">
        <v>93</v>
      </c>
      <c r="E319" s="13">
        <v>70</v>
      </c>
      <c r="F319" s="13">
        <v>3</v>
      </c>
      <c r="G319" s="13">
        <v>2</v>
      </c>
      <c r="H319" s="13">
        <v>0</v>
      </c>
      <c r="I319" s="13">
        <v>2</v>
      </c>
      <c r="J319" s="13">
        <v>4</v>
      </c>
      <c r="K319" s="13">
        <v>3</v>
      </c>
      <c r="L319" s="13">
        <v>0</v>
      </c>
      <c r="M319" s="13">
        <v>4</v>
      </c>
      <c r="N319" s="13">
        <v>5</v>
      </c>
      <c r="O319" s="13">
        <v>2.6022727272727271</v>
      </c>
      <c r="P319" s="13">
        <v>93</v>
      </c>
      <c r="Q319" s="13">
        <v>70</v>
      </c>
      <c r="R319" s="13">
        <v>8</v>
      </c>
      <c r="S319" s="13">
        <v>7</v>
      </c>
      <c r="T319" s="13">
        <v>2</v>
      </c>
      <c r="U319" s="13">
        <v>1</v>
      </c>
      <c r="V319" s="13">
        <v>5</v>
      </c>
      <c r="W319" s="13">
        <v>5.7200252310227206</v>
      </c>
    </row>
    <row r="320" spans="1:23" ht="15" customHeight="1" x14ac:dyDescent="0.15">
      <c r="A320" s="111"/>
      <c r="B320" s="200"/>
      <c r="C320" s="110" t="s">
        <v>499</v>
      </c>
      <c r="D320" s="13">
        <v>95</v>
      </c>
      <c r="E320" s="13">
        <v>74</v>
      </c>
      <c r="F320" s="13">
        <v>2</v>
      </c>
      <c r="G320" s="13">
        <v>3</v>
      </c>
      <c r="H320" s="13">
        <v>1</v>
      </c>
      <c r="I320" s="13">
        <v>1</v>
      </c>
      <c r="J320" s="13">
        <v>1</v>
      </c>
      <c r="K320" s="13">
        <v>4</v>
      </c>
      <c r="L320" s="13">
        <v>1</v>
      </c>
      <c r="M320" s="13">
        <v>2</v>
      </c>
      <c r="N320" s="13">
        <v>6</v>
      </c>
      <c r="O320" s="13">
        <v>1.9887640449438202</v>
      </c>
      <c r="P320" s="13">
        <v>95</v>
      </c>
      <c r="Q320" s="13">
        <v>74</v>
      </c>
      <c r="R320" s="13">
        <v>11</v>
      </c>
      <c r="S320" s="13">
        <v>2</v>
      </c>
      <c r="T320" s="13">
        <v>2</v>
      </c>
      <c r="U320" s="13">
        <v>0</v>
      </c>
      <c r="V320" s="13">
        <v>6</v>
      </c>
      <c r="W320" s="13">
        <v>3.26922684986399</v>
      </c>
    </row>
    <row r="321" spans="1:23" ht="15" customHeight="1" x14ac:dyDescent="0.15">
      <c r="A321" s="111"/>
      <c r="B321" s="200"/>
      <c r="C321" s="110" t="s">
        <v>500</v>
      </c>
      <c r="D321" s="13">
        <v>34</v>
      </c>
      <c r="E321" s="13">
        <v>24</v>
      </c>
      <c r="F321" s="13">
        <v>0</v>
      </c>
      <c r="G321" s="13">
        <v>2</v>
      </c>
      <c r="H321" s="13">
        <v>2</v>
      </c>
      <c r="I321" s="13">
        <v>0</v>
      </c>
      <c r="J321" s="13">
        <v>0</v>
      </c>
      <c r="K321" s="13">
        <v>1</v>
      </c>
      <c r="L321" s="13">
        <v>1</v>
      </c>
      <c r="M321" s="13">
        <v>2</v>
      </c>
      <c r="N321" s="13">
        <v>2</v>
      </c>
      <c r="O321" s="13">
        <v>3.78125</v>
      </c>
      <c r="P321" s="13">
        <v>34</v>
      </c>
      <c r="Q321" s="13">
        <v>24</v>
      </c>
      <c r="R321" s="13">
        <v>4</v>
      </c>
      <c r="S321" s="13">
        <v>3</v>
      </c>
      <c r="T321" s="13">
        <v>0</v>
      </c>
      <c r="U321" s="13">
        <v>1</v>
      </c>
      <c r="V321" s="13">
        <v>2</v>
      </c>
      <c r="W321" s="13">
        <v>6.2251852986734617</v>
      </c>
    </row>
    <row r="322" spans="1:23" ht="15" customHeight="1" x14ac:dyDescent="0.15">
      <c r="A322" s="111"/>
      <c r="B322" s="200"/>
      <c r="C322" s="110" t="s">
        <v>501</v>
      </c>
      <c r="D322" s="13">
        <v>26</v>
      </c>
      <c r="E322" s="13">
        <v>18</v>
      </c>
      <c r="F322" s="13">
        <v>0</v>
      </c>
      <c r="G322" s="13">
        <v>2</v>
      </c>
      <c r="H322" s="13">
        <v>2</v>
      </c>
      <c r="I322" s="13">
        <v>0</v>
      </c>
      <c r="J322" s="13">
        <v>0</v>
      </c>
      <c r="K322" s="13">
        <v>1</v>
      </c>
      <c r="L322" s="13">
        <v>0</v>
      </c>
      <c r="M322" s="13">
        <v>2</v>
      </c>
      <c r="N322" s="13">
        <v>1</v>
      </c>
      <c r="O322" s="13">
        <v>4.4000000000000004</v>
      </c>
      <c r="P322" s="13">
        <v>26</v>
      </c>
      <c r="Q322" s="13">
        <v>18</v>
      </c>
      <c r="R322" s="13">
        <v>5</v>
      </c>
      <c r="S322" s="13">
        <v>1</v>
      </c>
      <c r="T322" s="13">
        <v>1</v>
      </c>
      <c r="U322" s="13">
        <v>0</v>
      </c>
      <c r="V322" s="13">
        <v>1</v>
      </c>
      <c r="W322" s="13">
        <v>4.3910159870732857</v>
      </c>
    </row>
    <row r="323" spans="1:23" ht="15" customHeight="1" x14ac:dyDescent="0.15">
      <c r="A323" s="109"/>
      <c r="B323" s="202"/>
      <c r="C323" s="108" t="s">
        <v>65</v>
      </c>
      <c r="D323" s="13">
        <v>20</v>
      </c>
      <c r="E323" s="13">
        <v>12</v>
      </c>
      <c r="F323" s="13">
        <v>0</v>
      </c>
      <c r="G323" s="13">
        <v>0</v>
      </c>
      <c r="H323" s="13">
        <v>1</v>
      </c>
      <c r="I323" s="13">
        <v>0</v>
      </c>
      <c r="J323" s="13">
        <v>1</v>
      </c>
      <c r="K323" s="13">
        <v>0</v>
      </c>
      <c r="L323" s="13">
        <v>0</v>
      </c>
      <c r="M323" s="13">
        <v>2</v>
      </c>
      <c r="N323" s="13">
        <v>4</v>
      </c>
      <c r="O323" s="13">
        <v>6.125</v>
      </c>
      <c r="P323" s="13">
        <v>20</v>
      </c>
      <c r="Q323" s="13">
        <v>12</v>
      </c>
      <c r="R323" s="13">
        <v>0</v>
      </c>
      <c r="S323" s="13">
        <v>2</v>
      </c>
      <c r="T323" s="13">
        <v>0</v>
      </c>
      <c r="U323" s="13">
        <v>2</v>
      </c>
      <c r="V323" s="13">
        <v>4</v>
      </c>
      <c r="W323" s="13">
        <v>14.096513605442176</v>
      </c>
    </row>
    <row r="324" spans="1:23" ht="15" customHeight="1" x14ac:dyDescent="0.15">
      <c r="A324" s="114" t="s">
        <v>733</v>
      </c>
      <c r="B324" s="17" t="s">
        <v>6</v>
      </c>
      <c r="C324" s="113" t="s">
        <v>16</v>
      </c>
      <c r="D324" s="13">
        <v>1165</v>
      </c>
      <c r="E324" s="13">
        <v>950</v>
      </c>
      <c r="F324" s="13">
        <v>31</v>
      </c>
      <c r="G324" s="13">
        <v>29</v>
      </c>
      <c r="H324" s="13">
        <v>20</v>
      </c>
      <c r="I324" s="13">
        <v>6</v>
      </c>
      <c r="J324" s="13">
        <v>6</v>
      </c>
      <c r="K324" s="13">
        <v>17</v>
      </c>
      <c r="L324" s="13">
        <v>12</v>
      </c>
      <c r="M324" s="13">
        <v>21</v>
      </c>
      <c r="N324" s="13">
        <v>73</v>
      </c>
      <c r="O324" s="13">
        <v>1.3727106227106227</v>
      </c>
      <c r="P324" s="13">
        <v>1165</v>
      </c>
      <c r="Q324" s="13">
        <v>950</v>
      </c>
      <c r="R324" s="13">
        <v>85</v>
      </c>
      <c r="S324" s="13">
        <v>37</v>
      </c>
      <c r="T324" s="13">
        <v>15</v>
      </c>
      <c r="U324" s="13">
        <v>5</v>
      </c>
      <c r="V324" s="13">
        <v>73</v>
      </c>
      <c r="W324" s="13">
        <v>2.9365800529233224</v>
      </c>
    </row>
    <row r="325" spans="1:23" ht="15" customHeight="1" x14ac:dyDescent="0.15">
      <c r="A325" s="111" t="s">
        <v>503</v>
      </c>
      <c r="B325" s="18" t="s">
        <v>7</v>
      </c>
      <c r="C325" s="112"/>
      <c r="D325" s="13"/>
      <c r="E325" s="13"/>
      <c r="F325" s="13"/>
      <c r="G325" s="13"/>
      <c r="H325" s="13"/>
      <c r="I325" s="13"/>
      <c r="J325" s="13"/>
      <c r="K325" s="13"/>
      <c r="L325" s="13"/>
      <c r="M325" s="13"/>
      <c r="N325" s="13"/>
      <c r="O325" s="13"/>
      <c r="P325" s="13"/>
      <c r="Q325" s="13"/>
      <c r="R325" s="13"/>
      <c r="S325" s="13"/>
      <c r="T325" s="13"/>
      <c r="U325" s="13"/>
      <c r="V325" s="13"/>
      <c r="W325" s="13"/>
    </row>
    <row r="326" spans="1:23" ht="15" customHeight="1" x14ac:dyDescent="0.15">
      <c r="A326" s="111"/>
      <c r="B326" s="18" t="s">
        <v>8</v>
      </c>
      <c r="C326" s="110" t="s">
        <v>504</v>
      </c>
      <c r="D326" s="13">
        <v>98</v>
      </c>
      <c r="E326" s="13">
        <v>91</v>
      </c>
      <c r="F326" s="13">
        <v>2</v>
      </c>
      <c r="G326" s="13">
        <v>0</v>
      </c>
      <c r="H326" s="13">
        <v>1</v>
      </c>
      <c r="I326" s="13">
        <v>0</v>
      </c>
      <c r="J326" s="13">
        <v>0</v>
      </c>
      <c r="K326" s="13">
        <v>0</v>
      </c>
      <c r="L326" s="13">
        <v>1</v>
      </c>
      <c r="M326" s="13">
        <v>0</v>
      </c>
      <c r="N326" s="13">
        <v>3</v>
      </c>
      <c r="O326" s="13">
        <v>0.22105263157894736</v>
      </c>
      <c r="P326" s="13">
        <v>98</v>
      </c>
      <c r="Q326" s="13">
        <v>91</v>
      </c>
      <c r="R326" s="13">
        <v>3</v>
      </c>
      <c r="S326" s="13">
        <v>1</v>
      </c>
      <c r="T326" s="13">
        <v>0</v>
      </c>
      <c r="U326" s="13">
        <v>0</v>
      </c>
      <c r="V326" s="13">
        <v>3</v>
      </c>
      <c r="W326" s="13">
        <v>0.39821702798109332</v>
      </c>
    </row>
    <row r="327" spans="1:23" ht="15" customHeight="1" x14ac:dyDescent="0.15">
      <c r="A327" s="111"/>
      <c r="B327" s="18" t="s">
        <v>9</v>
      </c>
      <c r="C327" s="110" t="s">
        <v>505</v>
      </c>
      <c r="D327" s="13">
        <v>101</v>
      </c>
      <c r="E327" s="13">
        <v>81</v>
      </c>
      <c r="F327" s="13">
        <v>3</v>
      </c>
      <c r="G327" s="13">
        <v>5</v>
      </c>
      <c r="H327" s="13">
        <v>2</v>
      </c>
      <c r="I327" s="13">
        <v>0</v>
      </c>
      <c r="J327" s="13">
        <v>0</v>
      </c>
      <c r="K327" s="13">
        <v>1</v>
      </c>
      <c r="L327" s="13">
        <v>1</v>
      </c>
      <c r="M327" s="13">
        <v>0</v>
      </c>
      <c r="N327" s="13">
        <v>8</v>
      </c>
      <c r="O327" s="13">
        <v>0.55913978494623651</v>
      </c>
      <c r="P327" s="13">
        <v>101</v>
      </c>
      <c r="Q327" s="13">
        <v>81</v>
      </c>
      <c r="R327" s="13">
        <v>8</v>
      </c>
      <c r="S327" s="13">
        <v>4</v>
      </c>
      <c r="T327" s="13">
        <v>0</v>
      </c>
      <c r="U327" s="13">
        <v>0</v>
      </c>
      <c r="V327" s="13">
        <v>8</v>
      </c>
      <c r="W327" s="13">
        <v>1.9182234462490182</v>
      </c>
    </row>
    <row r="328" spans="1:23" ht="15" customHeight="1" x14ac:dyDescent="0.15">
      <c r="A328" s="111"/>
      <c r="B328" s="18"/>
      <c r="C328" s="110" t="s">
        <v>506</v>
      </c>
      <c r="D328" s="13">
        <v>247</v>
      </c>
      <c r="E328" s="13">
        <v>209</v>
      </c>
      <c r="F328" s="13">
        <v>7</v>
      </c>
      <c r="G328" s="13">
        <v>3</v>
      </c>
      <c r="H328" s="13">
        <v>2</v>
      </c>
      <c r="I328" s="13">
        <v>0</v>
      </c>
      <c r="J328" s="13">
        <v>1</v>
      </c>
      <c r="K328" s="13">
        <v>6</v>
      </c>
      <c r="L328" s="13">
        <v>3</v>
      </c>
      <c r="M328" s="13">
        <v>5</v>
      </c>
      <c r="N328" s="13">
        <v>11</v>
      </c>
      <c r="O328" s="13">
        <v>1.6059322033898304</v>
      </c>
      <c r="P328" s="13">
        <v>247</v>
      </c>
      <c r="Q328" s="13">
        <v>209</v>
      </c>
      <c r="R328" s="13">
        <v>16</v>
      </c>
      <c r="S328" s="13">
        <v>5</v>
      </c>
      <c r="T328" s="13">
        <v>5</v>
      </c>
      <c r="U328" s="13">
        <v>1</v>
      </c>
      <c r="V328" s="13">
        <v>11</v>
      </c>
      <c r="W328" s="13">
        <v>2.9069456312005606</v>
      </c>
    </row>
    <row r="329" spans="1:23" ht="15" customHeight="1" x14ac:dyDescent="0.15">
      <c r="A329" s="111"/>
      <c r="B329" s="18"/>
      <c r="C329" s="110" t="s">
        <v>507</v>
      </c>
      <c r="D329" s="13">
        <v>210</v>
      </c>
      <c r="E329" s="13">
        <v>169</v>
      </c>
      <c r="F329" s="13">
        <v>4</v>
      </c>
      <c r="G329" s="13">
        <v>5</v>
      </c>
      <c r="H329" s="13">
        <v>3</v>
      </c>
      <c r="I329" s="13">
        <v>4</v>
      </c>
      <c r="J329" s="13">
        <v>1</v>
      </c>
      <c r="K329" s="13">
        <v>2</v>
      </c>
      <c r="L329" s="13">
        <v>4</v>
      </c>
      <c r="M329" s="13">
        <v>1</v>
      </c>
      <c r="N329" s="13">
        <v>17</v>
      </c>
      <c r="O329" s="13">
        <v>1.0518134715025906</v>
      </c>
      <c r="P329" s="13">
        <v>210</v>
      </c>
      <c r="Q329" s="13">
        <v>169</v>
      </c>
      <c r="R329" s="13">
        <v>14</v>
      </c>
      <c r="S329" s="13">
        <v>7</v>
      </c>
      <c r="T329" s="13">
        <v>2</v>
      </c>
      <c r="U329" s="13">
        <v>1</v>
      </c>
      <c r="V329" s="13">
        <v>17</v>
      </c>
      <c r="W329" s="13">
        <v>2.956003027962713</v>
      </c>
    </row>
    <row r="330" spans="1:23" ht="15" customHeight="1" x14ac:dyDescent="0.15">
      <c r="A330" s="111"/>
      <c r="B330" s="18"/>
      <c r="C330" s="110" t="s">
        <v>508</v>
      </c>
      <c r="D330" s="13">
        <v>262</v>
      </c>
      <c r="E330" s="13">
        <v>219</v>
      </c>
      <c r="F330" s="13">
        <v>7</v>
      </c>
      <c r="G330" s="13">
        <v>5</v>
      </c>
      <c r="H330" s="13">
        <v>4</v>
      </c>
      <c r="I330" s="13">
        <v>1</v>
      </c>
      <c r="J330" s="13">
        <v>2</v>
      </c>
      <c r="K330" s="13">
        <v>1</v>
      </c>
      <c r="L330" s="13">
        <v>1</v>
      </c>
      <c r="M330" s="13">
        <v>7</v>
      </c>
      <c r="N330" s="13">
        <v>15</v>
      </c>
      <c r="O330" s="13">
        <v>1.4736842105263157</v>
      </c>
      <c r="P330" s="13">
        <v>262</v>
      </c>
      <c r="Q330" s="13">
        <v>219</v>
      </c>
      <c r="R330" s="13">
        <v>18</v>
      </c>
      <c r="S330" s="13">
        <v>7</v>
      </c>
      <c r="T330" s="13">
        <v>1</v>
      </c>
      <c r="U330" s="13">
        <v>2</v>
      </c>
      <c r="V330" s="13">
        <v>15</v>
      </c>
      <c r="W330" s="13">
        <v>2.3540822305868101</v>
      </c>
    </row>
    <row r="331" spans="1:23" ht="15" customHeight="1" x14ac:dyDescent="0.15">
      <c r="A331" s="111"/>
      <c r="B331" s="18"/>
      <c r="C331" s="110" t="s">
        <v>10</v>
      </c>
      <c r="D331" s="13">
        <v>240</v>
      </c>
      <c r="E331" s="13">
        <v>177</v>
      </c>
      <c r="F331" s="13">
        <v>8</v>
      </c>
      <c r="G331" s="13">
        <v>11</v>
      </c>
      <c r="H331" s="13">
        <v>8</v>
      </c>
      <c r="I331" s="13">
        <v>1</v>
      </c>
      <c r="J331" s="13">
        <v>2</v>
      </c>
      <c r="K331" s="13">
        <v>7</v>
      </c>
      <c r="L331" s="13">
        <v>2</v>
      </c>
      <c r="M331" s="13">
        <v>8</v>
      </c>
      <c r="N331" s="13">
        <v>16</v>
      </c>
      <c r="O331" s="13">
        <v>2.1428571428571428</v>
      </c>
      <c r="P331" s="13">
        <v>240</v>
      </c>
      <c r="Q331" s="13">
        <v>177</v>
      </c>
      <c r="R331" s="13">
        <v>26</v>
      </c>
      <c r="S331" s="13">
        <v>13</v>
      </c>
      <c r="T331" s="13">
        <v>7</v>
      </c>
      <c r="U331" s="13">
        <v>1</v>
      </c>
      <c r="V331" s="13">
        <v>16</v>
      </c>
      <c r="W331" s="13">
        <v>5.1451515862403019</v>
      </c>
    </row>
    <row r="332" spans="1:23" ht="15" customHeight="1" x14ac:dyDescent="0.15">
      <c r="A332" s="111"/>
      <c r="B332" s="19"/>
      <c r="C332" s="108" t="s">
        <v>66</v>
      </c>
      <c r="D332" s="13">
        <v>7</v>
      </c>
      <c r="E332" s="13">
        <v>4</v>
      </c>
      <c r="F332" s="13">
        <v>0</v>
      </c>
      <c r="G332" s="13">
        <v>0</v>
      </c>
      <c r="H332" s="13">
        <v>0</v>
      </c>
      <c r="I332" s="13">
        <v>0</v>
      </c>
      <c r="J332" s="13">
        <v>0</v>
      </c>
      <c r="K332" s="13">
        <v>0</v>
      </c>
      <c r="L332" s="13">
        <v>0</v>
      </c>
      <c r="M332" s="13">
        <v>0</v>
      </c>
      <c r="N332" s="13">
        <v>3</v>
      </c>
      <c r="O332" s="13">
        <v>0</v>
      </c>
      <c r="P332" s="13">
        <v>7</v>
      </c>
      <c r="Q332" s="13">
        <v>4</v>
      </c>
      <c r="R332" s="13">
        <v>0</v>
      </c>
      <c r="S332" s="13">
        <v>0</v>
      </c>
      <c r="T332" s="13">
        <v>0</v>
      </c>
      <c r="U332" s="13">
        <v>0</v>
      </c>
      <c r="V332" s="13">
        <v>3</v>
      </c>
      <c r="W332" s="13">
        <v>0</v>
      </c>
    </row>
    <row r="333" spans="1:23" ht="15" customHeight="1" x14ac:dyDescent="0.15">
      <c r="A333" s="111"/>
      <c r="B333" s="11" t="s">
        <v>2</v>
      </c>
      <c r="C333" s="113" t="s">
        <v>16</v>
      </c>
      <c r="D333" s="13">
        <v>835</v>
      </c>
      <c r="E333" s="13">
        <v>275</v>
      </c>
      <c r="F333" s="13">
        <v>62</v>
      </c>
      <c r="G333" s="13">
        <v>109</v>
      </c>
      <c r="H333" s="13">
        <v>77</v>
      </c>
      <c r="I333" s="13">
        <v>44</v>
      </c>
      <c r="J333" s="13">
        <v>44</v>
      </c>
      <c r="K333" s="13">
        <v>66</v>
      </c>
      <c r="L333" s="13">
        <v>33</v>
      </c>
      <c r="M333" s="13">
        <v>34</v>
      </c>
      <c r="N333" s="13">
        <v>91</v>
      </c>
      <c r="O333" s="13">
        <v>4.879032258064516</v>
      </c>
      <c r="P333" s="13">
        <v>835</v>
      </c>
      <c r="Q333" s="13">
        <v>275</v>
      </c>
      <c r="R333" s="13">
        <v>179</v>
      </c>
      <c r="S333" s="13">
        <v>194</v>
      </c>
      <c r="T333" s="13">
        <v>71</v>
      </c>
      <c r="U333" s="13">
        <v>23</v>
      </c>
      <c r="V333" s="13">
        <v>93</v>
      </c>
      <c r="W333" s="13">
        <v>19.987276367027693</v>
      </c>
    </row>
    <row r="334" spans="1:23" ht="15" customHeight="1" x14ac:dyDescent="0.15">
      <c r="A334" s="111"/>
      <c r="B334" s="11" t="s">
        <v>3</v>
      </c>
      <c r="C334" s="112"/>
      <c r="D334" s="13"/>
      <c r="E334" s="13"/>
      <c r="F334" s="13"/>
      <c r="G334" s="13"/>
      <c r="H334" s="13"/>
      <c r="I334" s="13"/>
      <c r="J334" s="13"/>
      <c r="K334" s="13"/>
      <c r="L334" s="13"/>
      <c r="M334" s="13"/>
      <c r="N334" s="13"/>
      <c r="O334" s="13"/>
      <c r="P334" s="13"/>
      <c r="Q334" s="13"/>
      <c r="R334" s="13"/>
      <c r="S334" s="13"/>
      <c r="T334" s="13"/>
      <c r="U334" s="13"/>
      <c r="V334" s="13"/>
      <c r="W334" s="13"/>
    </row>
    <row r="335" spans="1:23" ht="15" customHeight="1" x14ac:dyDescent="0.15">
      <c r="A335" s="111"/>
      <c r="B335" s="11" t="s">
        <v>4</v>
      </c>
      <c r="C335" s="110" t="s">
        <v>504</v>
      </c>
      <c r="D335" s="13">
        <v>83</v>
      </c>
      <c r="E335" s="13">
        <v>30</v>
      </c>
      <c r="F335" s="13">
        <v>7</v>
      </c>
      <c r="G335" s="13">
        <v>11</v>
      </c>
      <c r="H335" s="13">
        <v>7</v>
      </c>
      <c r="I335" s="13">
        <v>4</v>
      </c>
      <c r="J335" s="13">
        <v>2</v>
      </c>
      <c r="K335" s="13">
        <v>5</v>
      </c>
      <c r="L335" s="13">
        <v>1</v>
      </c>
      <c r="M335" s="13">
        <v>1</v>
      </c>
      <c r="N335" s="13">
        <v>15</v>
      </c>
      <c r="O335" s="13">
        <v>2.9705882352941178</v>
      </c>
      <c r="P335" s="13">
        <v>83</v>
      </c>
      <c r="Q335" s="13">
        <v>30</v>
      </c>
      <c r="R335" s="13">
        <v>13</v>
      </c>
      <c r="S335" s="13">
        <v>13</v>
      </c>
      <c r="T335" s="13">
        <v>10</v>
      </c>
      <c r="U335" s="13">
        <v>2</v>
      </c>
      <c r="V335" s="13">
        <v>15</v>
      </c>
      <c r="W335" s="13">
        <v>20.444358302442595</v>
      </c>
    </row>
    <row r="336" spans="1:23" ht="15" customHeight="1" x14ac:dyDescent="0.15">
      <c r="A336" s="111"/>
      <c r="B336" s="11"/>
      <c r="C336" s="110" t="s">
        <v>505</v>
      </c>
      <c r="D336" s="13">
        <v>77</v>
      </c>
      <c r="E336" s="13">
        <v>32</v>
      </c>
      <c r="F336" s="13">
        <v>3</v>
      </c>
      <c r="G336" s="13">
        <v>10</v>
      </c>
      <c r="H336" s="13">
        <v>6</v>
      </c>
      <c r="I336" s="13">
        <v>6</v>
      </c>
      <c r="J336" s="13">
        <v>2</v>
      </c>
      <c r="K336" s="13">
        <v>6</v>
      </c>
      <c r="L336" s="13">
        <v>3</v>
      </c>
      <c r="M336" s="13">
        <v>1</v>
      </c>
      <c r="N336" s="13">
        <v>8</v>
      </c>
      <c r="O336" s="13">
        <v>3.5942028985507246</v>
      </c>
      <c r="P336" s="13">
        <v>77</v>
      </c>
      <c r="Q336" s="13">
        <v>32</v>
      </c>
      <c r="R336" s="13">
        <v>13</v>
      </c>
      <c r="S336" s="13">
        <v>13</v>
      </c>
      <c r="T336" s="13">
        <v>6</v>
      </c>
      <c r="U336" s="13">
        <v>5</v>
      </c>
      <c r="V336" s="13">
        <v>8</v>
      </c>
      <c r="W336" s="13">
        <v>20.338721937112474</v>
      </c>
    </row>
    <row r="337" spans="1:23" ht="15" customHeight="1" x14ac:dyDescent="0.15">
      <c r="A337" s="111"/>
      <c r="B337" s="11"/>
      <c r="C337" s="110" t="s">
        <v>506</v>
      </c>
      <c r="D337" s="13">
        <v>170</v>
      </c>
      <c r="E337" s="13">
        <v>54</v>
      </c>
      <c r="F337" s="13">
        <v>18</v>
      </c>
      <c r="G337" s="13">
        <v>27</v>
      </c>
      <c r="H337" s="13">
        <v>16</v>
      </c>
      <c r="I337" s="13">
        <v>7</v>
      </c>
      <c r="J337" s="13">
        <v>13</v>
      </c>
      <c r="K337" s="13">
        <v>12</v>
      </c>
      <c r="L337" s="13">
        <v>8</v>
      </c>
      <c r="M337" s="13">
        <v>2</v>
      </c>
      <c r="N337" s="13">
        <v>13</v>
      </c>
      <c r="O337" s="13">
        <v>4.0828025477707008</v>
      </c>
      <c r="P337" s="13">
        <v>170</v>
      </c>
      <c r="Q337" s="13">
        <v>54</v>
      </c>
      <c r="R337" s="13">
        <v>46</v>
      </c>
      <c r="S337" s="13">
        <v>47</v>
      </c>
      <c r="T337" s="13">
        <v>10</v>
      </c>
      <c r="U337" s="13">
        <v>0</v>
      </c>
      <c r="V337" s="13">
        <v>13</v>
      </c>
      <c r="W337" s="13">
        <v>16.484776607270501</v>
      </c>
    </row>
    <row r="338" spans="1:23" ht="15" customHeight="1" x14ac:dyDescent="0.15">
      <c r="A338" s="111"/>
      <c r="B338" s="11"/>
      <c r="C338" s="110" t="s">
        <v>507</v>
      </c>
      <c r="D338" s="13">
        <v>130</v>
      </c>
      <c r="E338" s="13">
        <v>35</v>
      </c>
      <c r="F338" s="13">
        <v>7</v>
      </c>
      <c r="G338" s="13">
        <v>16</v>
      </c>
      <c r="H338" s="13">
        <v>15</v>
      </c>
      <c r="I338" s="13">
        <v>9</v>
      </c>
      <c r="J338" s="13">
        <v>10</v>
      </c>
      <c r="K338" s="13">
        <v>14</v>
      </c>
      <c r="L338" s="13">
        <v>5</v>
      </c>
      <c r="M338" s="13">
        <v>7</v>
      </c>
      <c r="N338" s="13">
        <v>12</v>
      </c>
      <c r="O338" s="13">
        <v>5.7033898305084749</v>
      </c>
      <c r="P338" s="13">
        <v>130</v>
      </c>
      <c r="Q338" s="13">
        <v>35</v>
      </c>
      <c r="R338" s="13">
        <v>36</v>
      </c>
      <c r="S338" s="13">
        <v>35</v>
      </c>
      <c r="T338" s="13">
        <v>8</v>
      </c>
      <c r="U338" s="13">
        <v>4</v>
      </c>
      <c r="V338" s="13">
        <v>12</v>
      </c>
      <c r="W338" s="13">
        <v>21.030016417986143</v>
      </c>
    </row>
    <row r="339" spans="1:23" ht="15" customHeight="1" x14ac:dyDescent="0.15">
      <c r="A339" s="111"/>
      <c r="B339" s="11"/>
      <c r="C339" s="110" t="s">
        <v>508</v>
      </c>
      <c r="D339" s="13">
        <v>83</v>
      </c>
      <c r="E339" s="13">
        <v>23</v>
      </c>
      <c r="F339" s="13">
        <v>5</v>
      </c>
      <c r="G339" s="13">
        <v>6</v>
      </c>
      <c r="H339" s="13">
        <v>5</v>
      </c>
      <c r="I339" s="13">
        <v>2</v>
      </c>
      <c r="J339" s="13">
        <v>6</v>
      </c>
      <c r="K339" s="13">
        <v>8</v>
      </c>
      <c r="L339" s="13">
        <v>5</v>
      </c>
      <c r="M339" s="13">
        <v>13</v>
      </c>
      <c r="N339" s="13">
        <v>10</v>
      </c>
      <c r="O339" s="13">
        <v>9.3972602739726021</v>
      </c>
      <c r="P339" s="13">
        <v>83</v>
      </c>
      <c r="Q339" s="13">
        <v>23</v>
      </c>
      <c r="R339" s="13">
        <v>17</v>
      </c>
      <c r="S339" s="13">
        <v>21</v>
      </c>
      <c r="T339" s="13">
        <v>8</v>
      </c>
      <c r="U339" s="13">
        <v>4</v>
      </c>
      <c r="V339" s="13">
        <v>10</v>
      </c>
      <c r="W339" s="13">
        <v>23.446492406755183</v>
      </c>
    </row>
    <row r="340" spans="1:23" ht="15" customHeight="1" x14ac:dyDescent="0.15">
      <c r="A340" s="111"/>
      <c r="B340" s="11"/>
      <c r="C340" s="110" t="s">
        <v>10</v>
      </c>
      <c r="D340" s="13">
        <v>286</v>
      </c>
      <c r="E340" s="13">
        <v>100</v>
      </c>
      <c r="F340" s="13">
        <v>22</v>
      </c>
      <c r="G340" s="13">
        <v>39</v>
      </c>
      <c r="H340" s="13">
        <v>28</v>
      </c>
      <c r="I340" s="13">
        <v>16</v>
      </c>
      <c r="J340" s="13">
        <v>10</v>
      </c>
      <c r="K340" s="13">
        <v>20</v>
      </c>
      <c r="L340" s="13">
        <v>11</v>
      </c>
      <c r="M340" s="13">
        <v>10</v>
      </c>
      <c r="N340" s="13">
        <v>30</v>
      </c>
      <c r="O340" s="13">
        <v>4.5390625</v>
      </c>
      <c r="P340" s="13">
        <v>286</v>
      </c>
      <c r="Q340" s="13">
        <v>100</v>
      </c>
      <c r="R340" s="13">
        <v>54</v>
      </c>
      <c r="S340" s="13">
        <v>65</v>
      </c>
      <c r="T340" s="13">
        <v>29</v>
      </c>
      <c r="U340" s="13">
        <v>8</v>
      </c>
      <c r="V340" s="13">
        <v>30</v>
      </c>
      <c r="W340" s="13">
        <v>20.530176077151289</v>
      </c>
    </row>
    <row r="341" spans="1:23" ht="15" customHeight="1" x14ac:dyDescent="0.15">
      <c r="A341" s="111"/>
      <c r="B341" s="11"/>
      <c r="C341" s="108" t="s">
        <v>66</v>
      </c>
      <c r="D341" s="13">
        <v>6</v>
      </c>
      <c r="E341" s="13">
        <v>1</v>
      </c>
      <c r="F341" s="13">
        <v>0</v>
      </c>
      <c r="G341" s="13">
        <v>0</v>
      </c>
      <c r="H341" s="13">
        <v>0</v>
      </c>
      <c r="I341" s="13">
        <v>0</v>
      </c>
      <c r="J341" s="13">
        <v>1</v>
      </c>
      <c r="K341" s="13">
        <v>1</v>
      </c>
      <c r="L341" s="13">
        <v>0</v>
      </c>
      <c r="M341" s="13">
        <v>0</v>
      </c>
      <c r="N341" s="13">
        <v>3</v>
      </c>
      <c r="O341" s="13">
        <v>6</v>
      </c>
      <c r="P341" s="13">
        <v>6</v>
      </c>
      <c r="Q341" s="13">
        <v>1</v>
      </c>
      <c r="R341" s="13">
        <v>0</v>
      </c>
      <c r="S341" s="13">
        <v>0</v>
      </c>
      <c r="T341" s="13">
        <v>0</v>
      </c>
      <c r="U341" s="13">
        <v>0</v>
      </c>
      <c r="V341" s="13">
        <v>5</v>
      </c>
      <c r="W341" s="13">
        <v>0</v>
      </c>
    </row>
    <row r="342" spans="1:23" ht="15" customHeight="1" x14ac:dyDescent="0.15">
      <c r="A342" s="111"/>
      <c r="B342" s="204" t="s">
        <v>5</v>
      </c>
      <c r="C342" s="113" t="s">
        <v>16</v>
      </c>
      <c r="D342" s="13">
        <v>955</v>
      </c>
      <c r="E342" s="13">
        <v>543</v>
      </c>
      <c r="F342" s="13">
        <v>45</v>
      </c>
      <c r="G342" s="13">
        <v>68</v>
      </c>
      <c r="H342" s="13">
        <v>53</v>
      </c>
      <c r="I342" s="13">
        <v>33</v>
      </c>
      <c r="J342" s="13">
        <v>34</v>
      </c>
      <c r="K342" s="13">
        <v>45</v>
      </c>
      <c r="L342" s="13">
        <v>20</v>
      </c>
      <c r="M342" s="13">
        <v>25</v>
      </c>
      <c r="N342" s="13">
        <v>89</v>
      </c>
      <c r="O342" s="13">
        <v>3.004618937644342</v>
      </c>
      <c r="P342" s="13">
        <v>955</v>
      </c>
      <c r="Q342" s="13">
        <v>542</v>
      </c>
      <c r="R342" s="13">
        <v>139</v>
      </c>
      <c r="S342" s="13">
        <v>127</v>
      </c>
      <c r="T342" s="13">
        <v>44</v>
      </c>
      <c r="U342" s="13">
        <v>13</v>
      </c>
      <c r="V342" s="13">
        <v>90</v>
      </c>
      <c r="W342" s="13">
        <v>10.779352042685371</v>
      </c>
    </row>
    <row r="343" spans="1:23" ht="15" customHeight="1" x14ac:dyDescent="0.15">
      <c r="A343" s="111"/>
      <c r="B343" s="205"/>
      <c r="C343" s="112"/>
      <c r="D343" s="13"/>
      <c r="E343" s="13"/>
      <c r="F343" s="13"/>
      <c r="G343" s="13"/>
      <c r="H343" s="13"/>
      <c r="I343" s="13"/>
      <c r="J343" s="13"/>
      <c r="K343" s="13"/>
      <c r="L343" s="13"/>
      <c r="M343" s="13"/>
      <c r="N343" s="13"/>
      <c r="O343" s="13"/>
      <c r="P343" s="13"/>
      <c r="Q343" s="13"/>
      <c r="R343" s="13"/>
      <c r="S343" s="13"/>
      <c r="T343" s="13"/>
      <c r="U343" s="13"/>
      <c r="V343" s="13"/>
      <c r="W343" s="13"/>
    </row>
    <row r="344" spans="1:23" ht="15" customHeight="1" x14ac:dyDescent="0.15">
      <c r="A344" s="111"/>
      <c r="B344" s="205"/>
      <c r="C344" s="110" t="s">
        <v>504</v>
      </c>
      <c r="D344" s="13">
        <v>116</v>
      </c>
      <c r="E344" s="13">
        <v>61</v>
      </c>
      <c r="F344" s="13">
        <v>7</v>
      </c>
      <c r="G344" s="13">
        <v>12</v>
      </c>
      <c r="H344" s="13">
        <v>7</v>
      </c>
      <c r="I344" s="13">
        <v>5</v>
      </c>
      <c r="J344" s="13">
        <v>6</v>
      </c>
      <c r="K344" s="13">
        <v>6</v>
      </c>
      <c r="L344" s="13">
        <v>2</v>
      </c>
      <c r="M344" s="13">
        <v>2</v>
      </c>
      <c r="N344" s="13">
        <v>8</v>
      </c>
      <c r="O344" s="13">
        <v>3</v>
      </c>
      <c r="P344" s="13">
        <v>116</v>
      </c>
      <c r="Q344" s="13">
        <v>61</v>
      </c>
      <c r="R344" s="13">
        <v>14</v>
      </c>
      <c r="S344" s="13">
        <v>23</v>
      </c>
      <c r="T344" s="13">
        <v>7</v>
      </c>
      <c r="U344" s="13">
        <v>3</v>
      </c>
      <c r="V344" s="13">
        <v>8</v>
      </c>
      <c r="W344" s="13">
        <v>14.3973638159763</v>
      </c>
    </row>
    <row r="345" spans="1:23" ht="15" customHeight="1" x14ac:dyDescent="0.15">
      <c r="A345" s="111"/>
      <c r="B345" s="205"/>
      <c r="C345" s="110" t="s">
        <v>505</v>
      </c>
      <c r="D345" s="13">
        <v>103</v>
      </c>
      <c r="E345" s="13">
        <v>62</v>
      </c>
      <c r="F345" s="13">
        <v>3</v>
      </c>
      <c r="G345" s="13">
        <v>6</v>
      </c>
      <c r="H345" s="13">
        <v>8</v>
      </c>
      <c r="I345" s="13">
        <v>4</v>
      </c>
      <c r="J345" s="13">
        <v>2</v>
      </c>
      <c r="K345" s="13">
        <v>3</v>
      </c>
      <c r="L345" s="13">
        <v>5</v>
      </c>
      <c r="M345" s="13">
        <v>1</v>
      </c>
      <c r="N345" s="13">
        <v>9</v>
      </c>
      <c r="O345" s="13">
        <v>2.5319148936170213</v>
      </c>
      <c r="P345" s="13">
        <v>103</v>
      </c>
      <c r="Q345" s="13">
        <v>62</v>
      </c>
      <c r="R345" s="13">
        <v>11</v>
      </c>
      <c r="S345" s="13">
        <v>15</v>
      </c>
      <c r="T345" s="13">
        <v>4</v>
      </c>
      <c r="U345" s="13">
        <v>2</v>
      </c>
      <c r="V345" s="13">
        <v>9</v>
      </c>
      <c r="W345" s="13">
        <v>11.027685193092058</v>
      </c>
    </row>
    <row r="346" spans="1:23" ht="15" customHeight="1" x14ac:dyDescent="0.15">
      <c r="A346" s="111"/>
      <c r="B346" s="205"/>
      <c r="C346" s="110" t="s">
        <v>506</v>
      </c>
      <c r="D346" s="13">
        <v>211</v>
      </c>
      <c r="E346" s="13">
        <v>122</v>
      </c>
      <c r="F346" s="13">
        <v>11</v>
      </c>
      <c r="G346" s="13">
        <v>13</v>
      </c>
      <c r="H346" s="13">
        <v>11</v>
      </c>
      <c r="I346" s="13">
        <v>8</v>
      </c>
      <c r="J346" s="13">
        <v>8</v>
      </c>
      <c r="K346" s="13">
        <v>10</v>
      </c>
      <c r="L346" s="13">
        <v>5</v>
      </c>
      <c r="M346" s="13">
        <v>7</v>
      </c>
      <c r="N346" s="13">
        <v>16</v>
      </c>
      <c r="O346" s="13">
        <v>3.0769230769230771</v>
      </c>
      <c r="P346" s="13">
        <v>211</v>
      </c>
      <c r="Q346" s="13">
        <v>122</v>
      </c>
      <c r="R346" s="13">
        <v>33</v>
      </c>
      <c r="S346" s="13">
        <v>23</v>
      </c>
      <c r="T346" s="13">
        <v>16</v>
      </c>
      <c r="U346" s="13">
        <v>1</v>
      </c>
      <c r="V346" s="13">
        <v>16</v>
      </c>
      <c r="W346" s="13">
        <v>11.215239400975289</v>
      </c>
    </row>
    <row r="347" spans="1:23" ht="15" customHeight="1" x14ac:dyDescent="0.15">
      <c r="A347" s="111"/>
      <c r="B347" s="200"/>
      <c r="C347" s="110" t="s">
        <v>507</v>
      </c>
      <c r="D347" s="13">
        <v>151</v>
      </c>
      <c r="E347" s="13">
        <v>82</v>
      </c>
      <c r="F347" s="13">
        <v>8</v>
      </c>
      <c r="G347" s="13">
        <v>11</v>
      </c>
      <c r="H347" s="13">
        <v>9</v>
      </c>
      <c r="I347" s="13">
        <v>6</v>
      </c>
      <c r="J347" s="13">
        <v>3</v>
      </c>
      <c r="K347" s="13">
        <v>11</v>
      </c>
      <c r="L347" s="13">
        <v>2</v>
      </c>
      <c r="M347" s="13">
        <v>3</v>
      </c>
      <c r="N347" s="13">
        <v>16</v>
      </c>
      <c r="O347" s="13">
        <v>2.8814814814814813</v>
      </c>
      <c r="P347" s="13">
        <v>151</v>
      </c>
      <c r="Q347" s="13">
        <v>82</v>
      </c>
      <c r="R347" s="13">
        <v>27</v>
      </c>
      <c r="S347" s="13">
        <v>21</v>
      </c>
      <c r="T347" s="13">
        <v>4</v>
      </c>
      <c r="U347" s="13">
        <v>1</v>
      </c>
      <c r="V347" s="13">
        <v>16</v>
      </c>
      <c r="W347" s="13">
        <v>9.4181362309657484</v>
      </c>
    </row>
    <row r="348" spans="1:23" ht="15" customHeight="1" x14ac:dyDescent="0.15">
      <c r="A348" s="111"/>
      <c r="B348" s="200"/>
      <c r="C348" s="110" t="s">
        <v>508</v>
      </c>
      <c r="D348" s="13">
        <v>138</v>
      </c>
      <c r="E348" s="13">
        <v>86</v>
      </c>
      <c r="F348" s="13">
        <v>2</v>
      </c>
      <c r="G348" s="13">
        <v>6</v>
      </c>
      <c r="H348" s="13">
        <v>4</v>
      </c>
      <c r="I348" s="13">
        <v>3</v>
      </c>
      <c r="J348" s="13">
        <v>4</v>
      </c>
      <c r="K348" s="13">
        <v>10</v>
      </c>
      <c r="L348" s="13">
        <v>2</v>
      </c>
      <c r="M348" s="13">
        <v>8</v>
      </c>
      <c r="N348" s="13">
        <v>13</v>
      </c>
      <c r="O348" s="13">
        <v>4.08</v>
      </c>
      <c r="P348" s="13">
        <v>138</v>
      </c>
      <c r="Q348" s="13">
        <v>86</v>
      </c>
      <c r="R348" s="13">
        <v>17</v>
      </c>
      <c r="S348" s="13">
        <v>12</v>
      </c>
      <c r="T348" s="13">
        <v>8</v>
      </c>
      <c r="U348" s="13">
        <v>2</v>
      </c>
      <c r="V348" s="13">
        <v>13</v>
      </c>
      <c r="W348" s="13">
        <v>10.374653304064097</v>
      </c>
    </row>
    <row r="349" spans="1:23" ht="15" customHeight="1" x14ac:dyDescent="0.15">
      <c r="A349" s="111"/>
      <c r="B349" s="200"/>
      <c r="C349" s="110" t="s">
        <v>10</v>
      </c>
      <c r="D349" s="13">
        <v>215</v>
      </c>
      <c r="E349" s="13">
        <v>117</v>
      </c>
      <c r="F349" s="13">
        <v>14</v>
      </c>
      <c r="G349" s="13">
        <v>20</v>
      </c>
      <c r="H349" s="13">
        <v>13</v>
      </c>
      <c r="I349" s="13">
        <v>7</v>
      </c>
      <c r="J349" s="13">
        <v>10</v>
      </c>
      <c r="K349" s="13">
        <v>5</v>
      </c>
      <c r="L349" s="13">
        <v>4</v>
      </c>
      <c r="M349" s="13">
        <v>2</v>
      </c>
      <c r="N349" s="13">
        <v>23</v>
      </c>
      <c r="O349" s="13">
        <v>2.3072916666666665</v>
      </c>
      <c r="P349" s="13">
        <v>215</v>
      </c>
      <c r="Q349" s="13">
        <v>117</v>
      </c>
      <c r="R349" s="13">
        <v>37</v>
      </c>
      <c r="S349" s="13">
        <v>31</v>
      </c>
      <c r="T349" s="13">
        <v>5</v>
      </c>
      <c r="U349" s="13">
        <v>2</v>
      </c>
      <c r="V349" s="13">
        <v>23</v>
      </c>
      <c r="W349" s="13">
        <v>9.124093029068268</v>
      </c>
    </row>
    <row r="350" spans="1:23" ht="15" customHeight="1" x14ac:dyDescent="0.15">
      <c r="A350" s="109"/>
      <c r="B350" s="202"/>
      <c r="C350" s="108" t="s">
        <v>66</v>
      </c>
      <c r="D350" s="13">
        <v>21</v>
      </c>
      <c r="E350" s="13">
        <v>13</v>
      </c>
      <c r="F350" s="13">
        <v>0</v>
      </c>
      <c r="G350" s="13">
        <v>0</v>
      </c>
      <c r="H350" s="13">
        <v>1</v>
      </c>
      <c r="I350" s="13">
        <v>0</v>
      </c>
      <c r="J350" s="13">
        <v>1</v>
      </c>
      <c r="K350" s="13">
        <v>0</v>
      </c>
      <c r="L350" s="13">
        <v>0</v>
      </c>
      <c r="M350" s="13">
        <v>2</v>
      </c>
      <c r="N350" s="13">
        <v>4</v>
      </c>
      <c r="O350" s="13">
        <v>5.7647058823529411</v>
      </c>
      <c r="P350" s="13">
        <v>21</v>
      </c>
      <c r="Q350" s="13">
        <v>12</v>
      </c>
      <c r="R350" s="13">
        <v>0</v>
      </c>
      <c r="S350" s="13">
        <v>2</v>
      </c>
      <c r="T350" s="13">
        <v>0</v>
      </c>
      <c r="U350" s="13">
        <v>2</v>
      </c>
      <c r="V350" s="13">
        <v>5</v>
      </c>
      <c r="W350" s="13">
        <v>14.096513605442176</v>
      </c>
    </row>
    <row r="351" spans="1:23" ht="15" customHeight="1" x14ac:dyDescent="0.15">
      <c r="A351" s="114" t="s">
        <v>751</v>
      </c>
      <c r="B351" s="17" t="s">
        <v>6</v>
      </c>
      <c r="C351" s="113" t="s">
        <v>16</v>
      </c>
      <c r="D351" s="13">
        <v>1165</v>
      </c>
      <c r="E351" s="13">
        <v>950</v>
      </c>
      <c r="F351" s="13">
        <v>31</v>
      </c>
      <c r="G351" s="13">
        <v>29</v>
      </c>
      <c r="H351" s="13">
        <v>20</v>
      </c>
      <c r="I351" s="13">
        <v>6</v>
      </c>
      <c r="J351" s="13">
        <v>6</v>
      </c>
      <c r="K351" s="13">
        <v>17</v>
      </c>
      <c r="L351" s="13">
        <v>12</v>
      </c>
      <c r="M351" s="13">
        <v>21</v>
      </c>
      <c r="N351" s="13">
        <v>73</v>
      </c>
      <c r="O351" s="13">
        <v>1.3727106227106227</v>
      </c>
      <c r="P351" s="13">
        <v>1165</v>
      </c>
      <c r="Q351" s="13">
        <v>950</v>
      </c>
      <c r="R351" s="13">
        <v>85</v>
      </c>
      <c r="S351" s="13">
        <v>37</v>
      </c>
      <c r="T351" s="13">
        <v>15</v>
      </c>
      <c r="U351" s="13">
        <v>5</v>
      </c>
      <c r="V351" s="13">
        <v>73</v>
      </c>
      <c r="W351" s="13">
        <v>2.9365800529233219</v>
      </c>
    </row>
    <row r="352" spans="1:23" ht="15" customHeight="1" x14ac:dyDescent="0.15">
      <c r="A352" s="111"/>
      <c r="B352" s="18" t="s">
        <v>7</v>
      </c>
      <c r="C352" s="112"/>
      <c r="D352" s="13"/>
      <c r="E352" s="13"/>
      <c r="F352" s="13"/>
      <c r="G352" s="13"/>
      <c r="H352" s="13"/>
      <c r="I352" s="13"/>
      <c r="J352" s="13"/>
      <c r="K352" s="13"/>
      <c r="L352" s="13"/>
      <c r="M352" s="13"/>
      <c r="N352" s="13"/>
      <c r="O352" s="13"/>
      <c r="P352" s="13"/>
      <c r="Q352" s="13"/>
      <c r="R352" s="13"/>
      <c r="S352" s="13"/>
      <c r="T352" s="13"/>
      <c r="U352" s="13"/>
      <c r="V352" s="13"/>
      <c r="W352" s="13"/>
    </row>
    <row r="353" spans="1:23" ht="15" customHeight="1" x14ac:dyDescent="0.15">
      <c r="A353" s="111"/>
      <c r="B353" s="18" t="s">
        <v>8</v>
      </c>
      <c r="C353" s="110" t="s">
        <v>752</v>
      </c>
      <c r="D353" s="13">
        <v>552</v>
      </c>
      <c r="E353" s="13">
        <v>497</v>
      </c>
      <c r="F353" s="13">
        <v>4</v>
      </c>
      <c r="G353" s="13">
        <v>3</v>
      </c>
      <c r="H353" s="13">
        <v>3</v>
      </c>
      <c r="I353" s="13">
        <v>1</v>
      </c>
      <c r="J353" s="13">
        <v>1</v>
      </c>
      <c r="K353" s="13">
        <v>0</v>
      </c>
      <c r="L353" s="13">
        <v>5</v>
      </c>
      <c r="M353" s="13">
        <v>8</v>
      </c>
      <c r="N353" s="13">
        <v>30</v>
      </c>
      <c r="O353" s="13">
        <v>0.86015325670498088</v>
      </c>
      <c r="P353" s="13">
        <v>552</v>
      </c>
      <c r="Q353" s="13">
        <v>497</v>
      </c>
      <c r="R353" s="13">
        <v>10</v>
      </c>
      <c r="S353" s="13">
        <v>5</v>
      </c>
      <c r="T353" s="13">
        <v>7</v>
      </c>
      <c r="U353" s="13">
        <v>3</v>
      </c>
      <c r="V353" s="13">
        <v>30</v>
      </c>
      <c r="W353" s="13">
        <v>1.7950048314398588</v>
      </c>
    </row>
    <row r="354" spans="1:23" ht="15" customHeight="1" x14ac:dyDescent="0.15">
      <c r="A354" s="111"/>
      <c r="B354" s="18" t="s">
        <v>9</v>
      </c>
      <c r="C354" s="110" t="s">
        <v>753</v>
      </c>
      <c r="D354" s="13">
        <v>62</v>
      </c>
      <c r="E354" s="13">
        <v>48</v>
      </c>
      <c r="F354" s="13">
        <v>3</v>
      </c>
      <c r="G354" s="13">
        <v>5</v>
      </c>
      <c r="H354" s="13">
        <v>3</v>
      </c>
      <c r="I354" s="13">
        <v>0</v>
      </c>
      <c r="J354" s="13">
        <v>0</v>
      </c>
      <c r="K354" s="13">
        <v>0</v>
      </c>
      <c r="L354" s="13">
        <v>0</v>
      </c>
      <c r="M354" s="13">
        <v>0</v>
      </c>
      <c r="N354" s="13">
        <v>3</v>
      </c>
      <c r="O354" s="13">
        <v>0.50847457627118642</v>
      </c>
      <c r="P354" s="13">
        <v>62</v>
      </c>
      <c r="Q354" s="13">
        <v>48</v>
      </c>
      <c r="R354" s="13">
        <v>10</v>
      </c>
      <c r="S354" s="13">
        <v>1</v>
      </c>
      <c r="T354" s="13">
        <v>0</v>
      </c>
      <c r="U354" s="13">
        <v>0</v>
      </c>
      <c r="V354" s="13">
        <v>3</v>
      </c>
      <c r="W354" s="13">
        <v>1.7805309561599298</v>
      </c>
    </row>
    <row r="355" spans="1:23" ht="15" customHeight="1" x14ac:dyDescent="0.15">
      <c r="A355" s="111"/>
      <c r="B355" s="18"/>
      <c r="C355" s="110" t="s">
        <v>754</v>
      </c>
      <c r="D355" s="13">
        <v>153</v>
      </c>
      <c r="E355" s="13">
        <v>120</v>
      </c>
      <c r="F355" s="13">
        <v>3</v>
      </c>
      <c r="G355" s="13">
        <v>4</v>
      </c>
      <c r="H355" s="13">
        <v>2</v>
      </c>
      <c r="I355" s="13">
        <v>1</v>
      </c>
      <c r="J355" s="13">
        <v>1</v>
      </c>
      <c r="K355" s="13">
        <v>3</v>
      </c>
      <c r="L355" s="13">
        <v>4</v>
      </c>
      <c r="M355" s="13">
        <v>7</v>
      </c>
      <c r="N355" s="13">
        <v>8</v>
      </c>
      <c r="O355" s="13">
        <v>3.0827586206896553</v>
      </c>
      <c r="P355" s="13">
        <v>153</v>
      </c>
      <c r="Q355" s="13">
        <v>120</v>
      </c>
      <c r="R355" s="13">
        <v>10</v>
      </c>
      <c r="S355" s="13">
        <v>9</v>
      </c>
      <c r="T355" s="13">
        <v>5</v>
      </c>
      <c r="U355" s="13">
        <v>1</v>
      </c>
      <c r="V355" s="13">
        <v>8</v>
      </c>
      <c r="W355" s="13">
        <v>5.4910434390503164</v>
      </c>
    </row>
    <row r="356" spans="1:23" ht="15" customHeight="1" x14ac:dyDescent="0.15">
      <c r="A356" s="111"/>
      <c r="B356" s="18"/>
      <c r="C356" s="110" t="s">
        <v>755</v>
      </c>
      <c r="D356" s="13">
        <v>767</v>
      </c>
      <c r="E356" s="13">
        <v>665</v>
      </c>
      <c r="F356" s="13">
        <v>10</v>
      </c>
      <c r="G356" s="13">
        <v>12</v>
      </c>
      <c r="H356" s="13">
        <v>8</v>
      </c>
      <c r="I356" s="13">
        <v>2</v>
      </c>
      <c r="J356" s="13">
        <v>2</v>
      </c>
      <c r="K356" s="13">
        <v>3</v>
      </c>
      <c r="L356" s="13">
        <v>9</v>
      </c>
      <c r="M356" s="13">
        <v>15</v>
      </c>
      <c r="N356" s="13">
        <v>41</v>
      </c>
      <c r="O356" s="13">
        <v>1.2754820936639117</v>
      </c>
      <c r="P356" s="13">
        <v>767</v>
      </c>
      <c r="Q356" s="13">
        <v>665</v>
      </c>
      <c r="R356" s="13">
        <v>30</v>
      </c>
      <c r="S356" s="13">
        <v>15</v>
      </c>
      <c r="T356" s="13">
        <v>12</v>
      </c>
      <c r="U356" s="13">
        <v>4</v>
      </c>
      <c r="V356" s="13">
        <v>41</v>
      </c>
      <c r="W356" s="13">
        <v>2.5320181089357283</v>
      </c>
    </row>
    <row r="357" spans="1:23" ht="15" customHeight="1" x14ac:dyDescent="0.15">
      <c r="A357" s="111"/>
      <c r="B357" s="19"/>
      <c r="C357" s="108" t="s">
        <v>586</v>
      </c>
      <c r="D357" s="13">
        <v>398</v>
      </c>
      <c r="E357" s="13">
        <v>285</v>
      </c>
      <c r="F357" s="13">
        <v>21</v>
      </c>
      <c r="G357" s="13">
        <v>17</v>
      </c>
      <c r="H357" s="13">
        <v>12</v>
      </c>
      <c r="I357" s="13">
        <v>4</v>
      </c>
      <c r="J357" s="13">
        <v>4</v>
      </c>
      <c r="K357" s="13">
        <v>14</v>
      </c>
      <c r="L357" s="13">
        <v>3</v>
      </c>
      <c r="M357" s="13">
        <v>6</v>
      </c>
      <c r="N357" s="13">
        <v>32</v>
      </c>
      <c r="O357" s="13">
        <v>1.5655737704918034</v>
      </c>
      <c r="P357" s="13">
        <v>398</v>
      </c>
      <c r="Q357" s="13">
        <v>285</v>
      </c>
      <c r="R357" s="13">
        <v>55</v>
      </c>
      <c r="S357" s="13">
        <v>22</v>
      </c>
      <c r="T357" s="13">
        <v>3</v>
      </c>
      <c r="U357" s="13">
        <v>1</v>
      </c>
      <c r="V357" s="13">
        <v>32</v>
      </c>
      <c r="W357" s="13">
        <v>3.7390717778823217</v>
      </c>
    </row>
    <row r="358" spans="1:23" ht="15" customHeight="1" x14ac:dyDescent="0.15">
      <c r="A358" s="111"/>
      <c r="B358" s="11" t="s">
        <v>2</v>
      </c>
      <c r="C358" s="113" t="s">
        <v>16</v>
      </c>
      <c r="D358" s="13">
        <v>835</v>
      </c>
      <c r="E358" s="13">
        <v>275</v>
      </c>
      <c r="F358" s="13">
        <v>62</v>
      </c>
      <c r="G358" s="13">
        <v>109</v>
      </c>
      <c r="H358" s="13">
        <v>77</v>
      </c>
      <c r="I358" s="13">
        <v>44</v>
      </c>
      <c r="J358" s="13">
        <v>44</v>
      </c>
      <c r="K358" s="13">
        <v>66</v>
      </c>
      <c r="L358" s="13">
        <v>33</v>
      </c>
      <c r="M358" s="13">
        <v>34</v>
      </c>
      <c r="N358" s="13">
        <v>91</v>
      </c>
      <c r="O358" s="13">
        <v>4.879032258064516</v>
      </c>
      <c r="P358" s="13">
        <v>835</v>
      </c>
      <c r="Q358" s="13">
        <v>275</v>
      </c>
      <c r="R358" s="13">
        <v>179</v>
      </c>
      <c r="S358" s="13">
        <v>194</v>
      </c>
      <c r="T358" s="13">
        <v>71</v>
      </c>
      <c r="U358" s="13">
        <v>23</v>
      </c>
      <c r="V358" s="13">
        <v>93</v>
      </c>
      <c r="W358" s="13">
        <v>19.98727636702769</v>
      </c>
    </row>
    <row r="359" spans="1:23" ht="15" customHeight="1" x14ac:dyDescent="0.15">
      <c r="A359" s="111"/>
      <c r="B359" s="11" t="s">
        <v>3</v>
      </c>
      <c r="C359" s="112"/>
      <c r="D359" s="13"/>
      <c r="E359" s="13"/>
      <c r="F359" s="13"/>
      <c r="G359" s="13"/>
      <c r="H359" s="13"/>
      <c r="I359" s="13"/>
      <c r="J359" s="13"/>
      <c r="K359" s="13"/>
      <c r="L359" s="13"/>
      <c r="M359" s="13"/>
      <c r="N359" s="13"/>
      <c r="O359" s="13"/>
      <c r="P359" s="13"/>
      <c r="Q359" s="13"/>
      <c r="R359" s="13"/>
      <c r="S359" s="13"/>
      <c r="T359" s="13"/>
      <c r="U359" s="13"/>
      <c r="V359" s="13"/>
      <c r="W359" s="13"/>
    </row>
    <row r="360" spans="1:23" ht="15" customHeight="1" x14ac:dyDescent="0.15">
      <c r="A360" s="111"/>
      <c r="B360" s="11" t="s">
        <v>4</v>
      </c>
      <c r="C360" s="110" t="s">
        <v>752</v>
      </c>
      <c r="D360" s="13">
        <v>91</v>
      </c>
      <c r="E360" s="13">
        <v>40</v>
      </c>
      <c r="F360" s="13">
        <v>2</v>
      </c>
      <c r="G360" s="13">
        <v>6</v>
      </c>
      <c r="H360" s="13">
        <v>3</v>
      </c>
      <c r="I360" s="13">
        <v>3</v>
      </c>
      <c r="J360" s="13">
        <v>7</v>
      </c>
      <c r="K360" s="13">
        <v>7</v>
      </c>
      <c r="L360" s="13">
        <v>2</v>
      </c>
      <c r="M360" s="13">
        <v>10</v>
      </c>
      <c r="N360" s="13">
        <v>11</v>
      </c>
      <c r="O360" s="13">
        <v>6.75</v>
      </c>
      <c r="P360" s="13">
        <v>91</v>
      </c>
      <c r="Q360" s="13">
        <v>40</v>
      </c>
      <c r="R360" s="13">
        <v>7</v>
      </c>
      <c r="S360" s="13">
        <v>14</v>
      </c>
      <c r="T360" s="13">
        <v>10</v>
      </c>
      <c r="U360" s="13">
        <v>9</v>
      </c>
      <c r="V360" s="13">
        <v>11</v>
      </c>
      <c r="W360" s="13">
        <v>25.979482966716642</v>
      </c>
    </row>
    <row r="361" spans="1:23" ht="15" customHeight="1" x14ac:dyDescent="0.15">
      <c r="A361" s="111"/>
      <c r="B361" s="11"/>
      <c r="C361" s="110" t="s">
        <v>753</v>
      </c>
      <c r="D361" s="13">
        <v>90</v>
      </c>
      <c r="E361" s="13">
        <v>34</v>
      </c>
      <c r="F361" s="13">
        <v>9</v>
      </c>
      <c r="G361" s="13">
        <v>13</v>
      </c>
      <c r="H361" s="13">
        <v>9</v>
      </c>
      <c r="I361" s="13">
        <v>4</v>
      </c>
      <c r="J361" s="13">
        <v>2</v>
      </c>
      <c r="K361" s="13">
        <v>5</v>
      </c>
      <c r="L361" s="13">
        <v>1</v>
      </c>
      <c r="M361" s="13">
        <v>1</v>
      </c>
      <c r="N361" s="13">
        <v>12</v>
      </c>
      <c r="O361" s="13">
        <v>2.8333333333333335</v>
      </c>
      <c r="P361" s="13">
        <v>90</v>
      </c>
      <c r="Q361" s="13">
        <v>34</v>
      </c>
      <c r="R361" s="13">
        <v>27</v>
      </c>
      <c r="S361" s="13">
        <v>14</v>
      </c>
      <c r="T361" s="13">
        <v>2</v>
      </c>
      <c r="U361" s="13">
        <v>1</v>
      </c>
      <c r="V361" s="13">
        <v>12</v>
      </c>
      <c r="W361" s="13">
        <v>11.903998457807672</v>
      </c>
    </row>
    <row r="362" spans="1:23" ht="15" customHeight="1" x14ac:dyDescent="0.15">
      <c r="A362" s="111"/>
      <c r="B362" s="11"/>
      <c r="C362" s="110" t="s">
        <v>754</v>
      </c>
      <c r="D362" s="13">
        <v>82</v>
      </c>
      <c r="E362" s="13">
        <v>12</v>
      </c>
      <c r="F362" s="13">
        <v>3</v>
      </c>
      <c r="G362" s="13">
        <v>4</v>
      </c>
      <c r="H362" s="13">
        <v>8</v>
      </c>
      <c r="I362" s="13">
        <v>5</v>
      </c>
      <c r="J362" s="13">
        <v>5</v>
      </c>
      <c r="K362" s="13">
        <v>13</v>
      </c>
      <c r="L362" s="13">
        <v>8</v>
      </c>
      <c r="M362" s="13">
        <v>13</v>
      </c>
      <c r="N362" s="13">
        <v>11</v>
      </c>
      <c r="O362" s="13">
        <v>11.32394366197183</v>
      </c>
      <c r="P362" s="13">
        <v>82</v>
      </c>
      <c r="Q362" s="13">
        <v>12</v>
      </c>
      <c r="R362" s="13">
        <v>14</v>
      </c>
      <c r="S362" s="13">
        <v>25</v>
      </c>
      <c r="T362" s="13">
        <v>15</v>
      </c>
      <c r="U362" s="13">
        <v>5</v>
      </c>
      <c r="V362" s="13">
        <v>11</v>
      </c>
      <c r="W362" s="13">
        <v>34.857773694077927</v>
      </c>
    </row>
    <row r="363" spans="1:23" ht="15" customHeight="1" x14ac:dyDescent="0.15">
      <c r="A363" s="111"/>
      <c r="B363" s="11"/>
      <c r="C363" s="110" t="s">
        <v>755</v>
      </c>
      <c r="D363" s="13">
        <v>263</v>
      </c>
      <c r="E363" s="13">
        <v>86</v>
      </c>
      <c r="F363" s="13">
        <v>14</v>
      </c>
      <c r="G363" s="13">
        <v>23</v>
      </c>
      <c r="H363" s="13">
        <v>20</v>
      </c>
      <c r="I363" s="13">
        <v>12</v>
      </c>
      <c r="J363" s="13">
        <v>14</v>
      </c>
      <c r="K363" s="13">
        <v>25</v>
      </c>
      <c r="L363" s="13">
        <v>11</v>
      </c>
      <c r="M363" s="13">
        <v>24</v>
      </c>
      <c r="N363" s="13">
        <v>34</v>
      </c>
      <c r="O363" s="13">
        <v>6.8340611353711793</v>
      </c>
      <c r="P363" s="13">
        <v>263</v>
      </c>
      <c r="Q363" s="13">
        <v>86</v>
      </c>
      <c r="R363" s="13">
        <v>48</v>
      </c>
      <c r="S363" s="13">
        <v>53</v>
      </c>
      <c r="T363" s="13">
        <v>27</v>
      </c>
      <c r="U363" s="13">
        <v>15</v>
      </c>
      <c r="V363" s="13">
        <v>34</v>
      </c>
      <c r="W363" s="13">
        <v>23.937870957754871</v>
      </c>
    </row>
    <row r="364" spans="1:23" ht="15" customHeight="1" x14ac:dyDescent="0.15">
      <c r="A364" s="111"/>
      <c r="B364" s="11"/>
      <c r="C364" s="108" t="s">
        <v>586</v>
      </c>
      <c r="D364" s="13">
        <v>572</v>
      </c>
      <c r="E364" s="13">
        <v>189</v>
      </c>
      <c r="F364" s="13">
        <v>48</v>
      </c>
      <c r="G364" s="13">
        <v>86</v>
      </c>
      <c r="H364" s="13">
        <v>57</v>
      </c>
      <c r="I364" s="13">
        <v>32</v>
      </c>
      <c r="J364" s="13">
        <v>30</v>
      </c>
      <c r="K364" s="13">
        <v>41</v>
      </c>
      <c r="L364" s="13">
        <v>22</v>
      </c>
      <c r="M364" s="13">
        <v>10</v>
      </c>
      <c r="N364" s="13">
        <v>57</v>
      </c>
      <c r="O364" s="13">
        <v>4.0097087378640781</v>
      </c>
      <c r="P364" s="13">
        <v>572</v>
      </c>
      <c r="Q364" s="13">
        <v>189</v>
      </c>
      <c r="R364" s="13">
        <v>131</v>
      </c>
      <c r="S364" s="13">
        <v>141</v>
      </c>
      <c r="T364" s="13">
        <v>44</v>
      </c>
      <c r="U364" s="13">
        <v>8</v>
      </c>
      <c r="V364" s="13">
        <v>59</v>
      </c>
      <c r="W364" s="13">
        <v>18.223755584812249</v>
      </c>
    </row>
    <row r="365" spans="1:23" ht="15" customHeight="1" x14ac:dyDescent="0.15">
      <c r="A365" s="111"/>
      <c r="B365" s="204" t="s">
        <v>5</v>
      </c>
      <c r="C365" s="113" t="s">
        <v>16</v>
      </c>
      <c r="D365" s="13">
        <v>955</v>
      </c>
      <c r="E365" s="13">
        <v>543</v>
      </c>
      <c r="F365" s="13">
        <v>45</v>
      </c>
      <c r="G365" s="13">
        <v>68</v>
      </c>
      <c r="H365" s="13">
        <v>53</v>
      </c>
      <c r="I365" s="13">
        <v>33</v>
      </c>
      <c r="J365" s="13">
        <v>34</v>
      </c>
      <c r="K365" s="13">
        <v>45</v>
      </c>
      <c r="L365" s="13">
        <v>20</v>
      </c>
      <c r="M365" s="13">
        <v>25</v>
      </c>
      <c r="N365" s="13">
        <v>89</v>
      </c>
      <c r="O365" s="13">
        <v>3.004618937644342</v>
      </c>
      <c r="P365" s="13">
        <v>955</v>
      </c>
      <c r="Q365" s="13">
        <v>542</v>
      </c>
      <c r="R365" s="13">
        <v>139</v>
      </c>
      <c r="S365" s="13">
        <v>127</v>
      </c>
      <c r="T365" s="13">
        <v>44</v>
      </c>
      <c r="U365" s="13">
        <v>13</v>
      </c>
      <c r="V365" s="13">
        <v>90</v>
      </c>
      <c r="W365" s="13">
        <v>10.779352042685371</v>
      </c>
    </row>
    <row r="366" spans="1:23" ht="15" customHeight="1" x14ac:dyDescent="0.15">
      <c r="A366" s="111"/>
      <c r="B366" s="205"/>
      <c r="C366" s="112"/>
      <c r="D366" s="13"/>
      <c r="E366" s="13"/>
      <c r="F366" s="13"/>
      <c r="G366" s="13"/>
      <c r="H366" s="13"/>
      <c r="I366" s="13"/>
      <c r="J366" s="13"/>
      <c r="K366" s="13"/>
      <c r="L366" s="13"/>
      <c r="M366" s="13"/>
      <c r="N366" s="13"/>
      <c r="O366" s="13"/>
      <c r="P366" s="13"/>
      <c r="Q366" s="13"/>
      <c r="R366" s="13"/>
      <c r="S366" s="13"/>
      <c r="T366" s="13"/>
      <c r="U366" s="13"/>
      <c r="V366" s="13"/>
      <c r="W366" s="13"/>
    </row>
    <row r="367" spans="1:23" ht="15" customHeight="1" x14ac:dyDescent="0.15">
      <c r="A367" s="111"/>
      <c r="B367" s="205"/>
      <c r="C367" s="110" t="s">
        <v>752</v>
      </c>
      <c r="D367" s="13">
        <v>249</v>
      </c>
      <c r="E367" s="13">
        <v>171</v>
      </c>
      <c r="F367" s="13">
        <v>6</v>
      </c>
      <c r="G367" s="13">
        <v>3</v>
      </c>
      <c r="H367" s="13">
        <v>7</v>
      </c>
      <c r="I367" s="13">
        <v>7</v>
      </c>
      <c r="J367" s="13">
        <v>10</v>
      </c>
      <c r="K367" s="13">
        <v>13</v>
      </c>
      <c r="L367" s="13">
        <v>3</v>
      </c>
      <c r="M367" s="13">
        <v>9</v>
      </c>
      <c r="N367" s="13">
        <v>20</v>
      </c>
      <c r="O367" s="13">
        <v>3.1179039301310043</v>
      </c>
      <c r="P367" s="13">
        <v>249</v>
      </c>
      <c r="Q367" s="13">
        <v>171</v>
      </c>
      <c r="R367" s="13">
        <v>15</v>
      </c>
      <c r="S367" s="13">
        <v>22</v>
      </c>
      <c r="T367" s="13">
        <v>11</v>
      </c>
      <c r="U367" s="13">
        <v>10</v>
      </c>
      <c r="V367" s="13">
        <v>20</v>
      </c>
      <c r="W367" s="13">
        <v>10.877589030028171</v>
      </c>
    </row>
    <row r="368" spans="1:23" ht="15" customHeight="1" x14ac:dyDescent="0.15">
      <c r="A368" s="111"/>
      <c r="B368" s="205"/>
      <c r="C368" s="110" t="s">
        <v>753</v>
      </c>
      <c r="D368" s="13">
        <v>70</v>
      </c>
      <c r="E368" s="13">
        <v>43</v>
      </c>
      <c r="F368" s="13">
        <v>5</v>
      </c>
      <c r="G368" s="13">
        <v>13</v>
      </c>
      <c r="H368" s="13">
        <v>5</v>
      </c>
      <c r="I368" s="13">
        <v>1</v>
      </c>
      <c r="J368" s="13">
        <v>0</v>
      </c>
      <c r="K368" s="13">
        <v>0</v>
      </c>
      <c r="L368" s="13">
        <v>0</v>
      </c>
      <c r="M368" s="13">
        <v>0</v>
      </c>
      <c r="N368" s="13">
        <v>3</v>
      </c>
      <c r="O368" s="13">
        <v>0.9850746268656716</v>
      </c>
      <c r="P368" s="13">
        <v>70</v>
      </c>
      <c r="Q368" s="13">
        <v>42</v>
      </c>
      <c r="R368" s="13">
        <v>20</v>
      </c>
      <c r="S368" s="13">
        <v>4</v>
      </c>
      <c r="T368" s="13">
        <v>0</v>
      </c>
      <c r="U368" s="13">
        <v>0</v>
      </c>
      <c r="V368" s="13">
        <v>4</v>
      </c>
      <c r="W368" s="13">
        <v>4.258039340063668</v>
      </c>
    </row>
    <row r="369" spans="1:23" ht="15" customHeight="1" x14ac:dyDescent="0.15">
      <c r="A369" s="111"/>
      <c r="B369" s="205"/>
      <c r="C369" s="110" t="s">
        <v>754</v>
      </c>
      <c r="D369" s="13">
        <v>154</v>
      </c>
      <c r="E369" s="13">
        <v>74</v>
      </c>
      <c r="F369" s="13">
        <v>6</v>
      </c>
      <c r="G369" s="13">
        <v>11</v>
      </c>
      <c r="H369" s="13">
        <v>10</v>
      </c>
      <c r="I369" s="13">
        <v>3</v>
      </c>
      <c r="J369" s="13">
        <v>6</v>
      </c>
      <c r="K369" s="13">
        <v>14</v>
      </c>
      <c r="L369" s="13">
        <v>8</v>
      </c>
      <c r="M369" s="13">
        <v>10</v>
      </c>
      <c r="N369" s="13">
        <v>12</v>
      </c>
      <c r="O369" s="13">
        <v>5.288732394366197</v>
      </c>
      <c r="P369" s="13">
        <v>154</v>
      </c>
      <c r="Q369" s="13">
        <v>74</v>
      </c>
      <c r="R369" s="13">
        <v>25</v>
      </c>
      <c r="S369" s="13">
        <v>26</v>
      </c>
      <c r="T369" s="13">
        <v>15</v>
      </c>
      <c r="U369" s="13">
        <v>2</v>
      </c>
      <c r="V369" s="13">
        <v>12</v>
      </c>
      <c r="W369" s="13">
        <v>16.094094195541274</v>
      </c>
    </row>
    <row r="370" spans="1:23" ht="15" customHeight="1" x14ac:dyDescent="0.15">
      <c r="A370" s="111"/>
      <c r="B370" s="200"/>
      <c r="C370" s="110" t="s">
        <v>755</v>
      </c>
      <c r="D370" s="13">
        <v>473</v>
      </c>
      <c r="E370" s="13">
        <v>288</v>
      </c>
      <c r="F370" s="13">
        <v>17</v>
      </c>
      <c r="G370" s="13">
        <v>27</v>
      </c>
      <c r="H370" s="13">
        <v>22</v>
      </c>
      <c r="I370" s="13">
        <v>11</v>
      </c>
      <c r="J370" s="13">
        <v>16</v>
      </c>
      <c r="K370" s="13">
        <v>27</v>
      </c>
      <c r="L370" s="13">
        <v>11</v>
      </c>
      <c r="M370" s="13">
        <v>19</v>
      </c>
      <c r="N370" s="13">
        <v>35</v>
      </c>
      <c r="O370" s="13">
        <v>3.4954337899543377</v>
      </c>
      <c r="P370" s="13">
        <v>473</v>
      </c>
      <c r="Q370" s="13">
        <v>287</v>
      </c>
      <c r="R370" s="13">
        <v>60</v>
      </c>
      <c r="S370" s="13">
        <v>52</v>
      </c>
      <c r="T370" s="13">
        <v>26</v>
      </c>
      <c r="U370" s="13">
        <v>12</v>
      </c>
      <c r="V370" s="13">
        <v>36</v>
      </c>
      <c r="W370" s="13">
        <v>11.572905858323832</v>
      </c>
    </row>
    <row r="371" spans="1:23" ht="15" customHeight="1" x14ac:dyDescent="0.15">
      <c r="A371" s="109"/>
      <c r="B371" s="202"/>
      <c r="C371" s="108" t="s">
        <v>586</v>
      </c>
      <c r="D371" s="13">
        <v>482</v>
      </c>
      <c r="E371" s="13">
        <v>255</v>
      </c>
      <c r="F371" s="13">
        <v>28</v>
      </c>
      <c r="G371" s="13">
        <v>41</v>
      </c>
      <c r="H371" s="13">
        <v>31</v>
      </c>
      <c r="I371" s="13">
        <v>22</v>
      </c>
      <c r="J371" s="13">
        <v>18</v>
      </c>
      <c r="K371" s="13">
        <v>18</v>
      </c>
      <c r="L371" s="13">
        <v>9</v>
      </c>
      <c r="M371" s="13">
        <v>6</v>
      </c>
      <c r="N371" s="13">
        <v>54</v>
      </c>
      <c r="O371" s="13">
        <v>2.5023364485981308</v>
      </c>
      <c r="P371" s="13">
        <v>482</v>
      </c>
      <c r="Q371" s="13">
        <v>255</v>
      </c>
      <c r="R371" s="13">
        <v>79</v>
      </c>
      <c r="S371" s="13">
        <v>75</v>
      </c>
      <c r="T371" s="13">
        <v>18</v>
      </c>
      <c r="U371" s="13">
        <v>1</v>
      </c>
      <c r="V371" s="13">
        <v>54</v>
      </c>
      <c r="W371" s="13">
        <v>9.969111347746102</v>
      </c>
    </row>
    <row r="372" spans="1:23" ht="15" customHeight="1" x14ac:dyDescent="0.15">
      <c r="A372" s="114" t="s">
        <v>129</v>
      </c>
      <c r="B372" s="17" t="s">
        <v>6</v>
      </c>
      <c r="C372" s="113" t="s">
        <v>16</v>
      </c>
      <c r="D372" s="13">
        <v>1165</v>
      </c>
      <c r="E372" s="13">
        <v>950</v>
      </c>
      <c r="F372" s="13">
        <v>31</v>
      </c>
      <c r="G372" s="13">
        <v>29</v>
      </c>
      <c r="H372" s="13">
        <v>20</v>
      </c>
      <c r="I372" s="13">
        <v>6</v>
      </c>
      <c r="J372" s="13">
        <v>6</v>
      </c>
      <c r="K372" s="13">
        <v>17</v>
      </c>
      <c r="L372" s="13">
        <v>12</v>
      </c>
      <c r="M372" s="13">
        <v>21</v>
      </c>
      <c r="N372" s="13">
        <v>73</v>
      </c>
      <c r="O372" s="13">
        <v>1.3727106227106227</v>
      </c>
      <c r="P372" s="13">
        <v>1165</v>
      </c>
      <c r="Q372" s="13">
        <v>950</v>
      </c>
      <c r="R372" s="13">
        <v>85</v>
      </c>
      <c r="S372" s="13">
        <v>37</v>
      </c>
      <c r="T372" s="13">
        <v>15</v>
      </c>
      <c r="U372" s="13">
        <v>5</v>
      </c>
      <c r="V372" s="13">
        <v>73</v>
      </c>
      <c r="W372" s="13">
        <v>2.9365800529233219</v>
      </c>
    </row>
    <row r="373" spans="1:23" ht="15" customHeight="1" x14ac:dyDescent="0.15">
      <c r="A373" s="111"/>
      <c r="B373" s="18" t="s">
        <v>7</v>
      </c>
      <c r="C373" s="112"/>
      <c r="D373" s="13"/>
      <c r="E373" s="13"/>
      <c r="F373" s="13"/>
      <c r="G373" s="13"/>
      <c r="H373" s="13"/>
      <c r="I373" s="13"/>
      <c r="J373" s="13"/>
      <c r="K373" s="13"/>
      <c r="L373" s="13"/>
      <c r="M373" s="13"/>
      <c r="N373" s="13"/>
      <c r="O373" s="13"/>
      <c r="P373" s="13"/>
      <c r="Q373" s="13"/>
      <c r="R373" s="13"/>
      <c r="S373" s="13"/>
      <c r="T373" s="13"/>
      <c r="U373" s="13"/>
      <c r="V373" s="13"/>
      <c r="W373" s="13"/>
    </row>
    <row r="374" spans="1:23" ht="15" customHeight="1" x14ac:dyDescent="0.15">
      <c r="A374" s="111"/>
      <c r="B374" s="18" t="s">
        <v>8</v>
      </c>
      <c r="C374" s="110" t="s">
        <v>587</v>
      </c>
      <c r="D374" s="13">
        <v>492</v>
      </c>
      <c r="E374" s="13">
        <v>424</v>
      </c>
      <c r="F374" s="13">
        <v>8</v>
      </c>
      <c r="G374" s="13">
        <v>5</v>
      </c>
      <c r="H374" s="13">
        <v>8</v>
      </c>
      <c r="I374" s="13">
        <v>0</v>
      </c>
      <c r="J374" s="13">
        <v>2</v>
      </c>
      <c r="K374" s="13">
        <v>1</v>
      </c>
      <c r="L374" s="13">
        <v>6</v>
      </c>
      <c r="M374" s="13">
        <v>11</v>
      </c>
      <c r="N374" s="13">
        <v>27</v>
      </c>
      <c r="O374" s="13">
        <v>1.3698924731182796</v>
      </c>
      <c r="P374" s="13">
        <v>492</v>
      </c>
      <c r="Q374" s="13">
        <v>424</v>
      </c>
      <c r="R374" s="13">
        <v>20</v>
      </c>
      <c r="S374" s="13">
        <v>11</v>
      </c>
      <c r="T374" s="13">
        <v>6</v>
      </c>
      <c r="U374" s="13">
        <v>4</v>
      </c>
      <c r="V374" s="13">
        <v>27</v>
      </c>
      <c r="W374" s="13">
        <v>2.5394862294189759</v>
      </c>
    </row>
    <row r="375" spans="1:23" ht="15" customHeight="1" x14ac:dyDescent="0.15">
      <c r="A375" s="111"/>
      <c r="B375" s="18" t="s">
        <v>9</v>
      </c>
      <c r="C375" s="110" t="s">
        <v>588</v>
      </c>
      <c r="D375" s="13">
        <v>194</v>
      </c>
      <c r="E375" s="13">
        <v>152</v>
      </c>
      <c r="F375" s="13">
        <v>9</v>
      </c>
      <c r="G375" s="13">
        <v>5</v>
      </c>
      <c r="H375" s="13">
        <v>3</v>
      </c>
      <c r="I375" s="13">
        <v>2</v>
      </c>
      <c r="J375" s="13">
        <v>2</v>
      </c>
      <c r="K375" s="13">
        <v>8</v>
      </c>
      <c r="L375" s="13">
        <v>2</v>
      </c>
      <c r="M375" s="13">
        <v>2</v>
      </c>
      <c r="N375" s="13">
        <v>9</v>
      </c>
      <c r="O375" s="13">
        <v>1.2810810810810811</v>
      </c>
      <c r="P375" s="13">
        <v>194</v>
      </c>
      <c r="Q375" s="13">
        <v>152</v>
      </c>
      <c r="R375" s="13">
        <v>21</v>
      </c>
      <c r="S375" s="13">
        <v>10</v>
      </c>
      <c r="T375" s="13">
        <v>2</v>
      </c>
      <c r="U375" s="13">
        <v>0</v>
      </c>
      <c r="V375" s="13">
        <v>9</v>
      </c>
      <c r="W375" s="13">
        <v>3.4703996145505815</v>
      </c>
    </row>
    <row r="376" spans="1:23" ht="15" customHeight="1" x14ac:dyDescent="0.15">
      <c r="A376" s="111"/>
      <c r="B376" s="18"/>
      <c r="C376" s="110" t="s">
        <v>589</v>
      </c>
      <c r="D376" s="13">
        <v>433</v>
      </c>
      <c r="E376" s="13">
        <v>343</v>
      </c>
      <c r="F376" s="13">
        <v>12</v>
      </c>
      <c r="G376" s="13">
        <v>16</v>
      </c>
      <c r="H376" s="13">
        <v>9</v>
      </c>
      <c r="I376" s="13">
        <v>3</v>
      </c>
      <c r="J376" s="13">
        <v>1</v>
      </c>
      <c r="K376" s="13">
        <v>7</v>
      </c>
      <c r="L376" s="13">
        <v>2</v>
      </c>
      <c r="M376" s="13">
        <v>7</v>
      </c>
      <c r="N376" s="13">
        <v>33</v>
      </c>
      <c r="O376" s="13">
        <v>1.32</v>
      </c>
      <c r="P376" s="13">
        <v>433</v>
      </c>
      <c r="Q376" s="13">
        <v>343</v>
      </c>
      <c r="R376" s="13">
        <v>37</v>
      </c>
      <c r="S376" s="13">
        <v>14</v>
      </c>
      <c r="T376" s="13">
        <v>5</v>
      </c>
      <c r="U376" s="13">
        <v>1</v>
      </c>
      <c r="V376" s="13">
        <v>33</v>
      </c>
      <c r="W376" s="13">
        <v>2.8925782203263539</v>
      </c>
    </row>
    <row r="377" spans="1:23" ht="15" customHeight="1" x14ac:dyDescent="0.15">
      <c r="A377" s="111"/>
      <c r="B377" s="19"/>
      <c r="C377" s="108" t="s">
        <v>590</v>
      </c>
      <c r="D377" s="13">
        <v>46</v>
      </c>
      <c r="E377" s="13">
        <v>31</v>
      </c>
      <c r="F377" s="13">
        <v>2</v>
      </c>
      <c r="G377" s="13">
        <v>3</v>
      </c>
      <c r="H377" s="13">
        <v>0</v>
      </c>
      <c r="I377" s="13">
        <v>1</v>
      </c>
      <c r="J377" s="13">
        <v>1</v>
      </c>
      <c r="K377" s="13">
        <v>1</v>
      </c>
      <c r="L377" s="13">
        <v>2</v>
      </c>
      <c r="M377" s="13">
        <v>1</v>
      </c>
      <c r="N377" s="13">
        <v>4</v>
      </c>
      <c r="O377" s="13">
        <v>2.3095238095238093</v>
      </c>
      <c r="P377" s="13">
        <v>46</v>
      </c>
      <c r="Q377" s="13">
        <v>31</v>
      </c>
      <c r="R377" s="13">
        <v>7</v>
      </c>
      <c r="S377" s="13">
        <v>2</v>
      </c>
      <c r="T377" s="13">
        <v>2</v>
      </c>
      <c r="U377" s="13">
        <v>0</v>
      </c>
      <c r="V377" s="13">
        <v>4</v>
      </c>
      <c r="W377" s="13">
        <v>5.4006929592867801</v>
      </c>
    </row>
    <row r="378" spans="1:23" ht="15" customHeight="1" x14ac:dyDescent="0.15">
      <c r="A378" s="111"/>
      <c r="B378" s="11" t="s">
        <v>2</v>
      </c>
      <c r="C378" s="113" t="s">
        <v>16</v>
      </c>
      <c r="D378" s="13">
        <v>835</v>
      </c>
      <c r="E378" s="13">
        <v>275</v>
      </c>
      <c r="F378" s="13">
        <v>62</v>
      </c>
      <c r="G378" s="13">
        <v>109</v>
      </c>
      <c r="H378" s="13">
        <v>77</v>
      </c>
      <c r="I378" s="13">
        <v>44</v>
      </c>
      <c r="J378" s="13">
        <v>44</v>
      </c>
      <c r="K378" s="13">
        <v>66</v>
      </c>
      <c r="L378" s="13">
        <v>33</v>
      </c>
      <c r="M378" s="13">
        <v>34</v>
      </c>
      <c r="N378" s="13">
        <v>91</v>
      </c>
      <c r="O378" s="13">
        <v>4.879032258064516</v>
      </c>
      <c r="P378" s="13">
        <v>835</v>
      </c>
      <c r="Q378" s="13">
        <v>275</v>
      </c>
      <c r="R378" s="13">
        <v>179</v>
      </c>
      <c r="S378" s="13">
        <v>194</v>
      </c>
      <c r="T378" s="13">
        <v>71</v>
      </c>
      <c r="U378" s="13">
        <v>23</v>
      </c>
      <c r="V378" s="13">
        <v>93</v>
      </c>
      <c r="W378" s="13">
        <v>19.9872763670277</v>
      </c>
    </row>
    <row r="379" spans="1:23" ht="15" customHeight="1" x14ac:dyDescent="0.15">
      <c r="A379" s="111"/>
      <c r="B379" s="11" t="s">
        <v>3</v>
      </c>
      <c r="C379" s="112"/>
      <c r="D379" s="13"/>
      <c r="E379" s="13"/>
      <c r="F379" s="13"/>
      <c r="G379" s="13"/>
      <c r="H379" s="13"/>
      <c r="I379" s="13"/>
      <c r="J379" s="13"/>
      <c r="K379" s="13"/>
      <c r="L379" s="13"/>
      <c r="M379" s="13"/>
      <c r="N379" s="13"/>
      <c r="O379" s="13"/>
      <c r="P379" s="13"/>
      <c r="Q379" s="13"/>
      <c r="R379" s="13"/>
      <c r="S379" s="13"/>
      <c r="T379" s="13"/>
      <c r="U379" s="13"/>
      <c r="V379" s="13"/>
      <c r="W379" s="13"/>
    </row>
    <row r="380" spans="1:23" ht="15" customHeight="1" x14ac:dyDescent="0.15">
      <c r="A380" s="111"/>
      <c r="B380" s="11" t="s">
        <v>4</v>
      </c>
      <c r="C380" s="110" t="s">
        <v>587</v>
      </c>
      <c r="D380" s="13">
        <v>160</v>
      </c>
      <c r="E380" s="13">
        <v>51</v>
      </c>
      <c r="F380" s="13">
        <v>6</v>
      </c>
      <c r="G380" s="13">
        <v>12</v>
      </c>
      <c r="H380" s="13">
        <v>10</v>
      </c>
      <c r="I380" s="13">
        <v>9</v>
      </c>
      <c r="J380" s="13">
        <v>8</v>
      </c>
      <c r="K380" s="13">
        <v>13</v>
      </c>
      <c r="L380" s="13">
        <v>11</v>
      </c>
      <c r="M380" s="13">
        <v>19</v>
      </c>
      <c r="N380" s="13">
        <v>21</v>
      </c>
      <c r="O380" s="13">
        <v>8.043165467625899</v>
      </c>
      <c r="P380" s="13">
        <v>160</v>
      </c>
      <c r="Q380" s="13">
        <v>51</v>
      </c>
      <c r="R380" s="13">
        <v>16</v>
      </c>
      <c r="S380" s="13">
        <v>31</v>
      </c>
      <c r="T380" s="13">
        <v>30</v>
      </c>
      <c r="U380" s="13">
        <v>11</v>
      </c>
      <c r="V380" s="13">
        <v>21</v>
      </c>
      <c r="W380" s="13">
        <v>29.815003135777438</v>
      </c>
    </row>
    <row r="381" spans="1:23" ht="15" customHeight="1" x14ac:dyDescent="0.15">
      <c r="A381" s="111"/>
      <c r="B381" s="11"/>
      <c r="C381" s="110" t="s">
        <v>588</v>
      </c>
      <c r="D381" s="13">
        <v>196</v>
      </c>
      <c r="E381" s="13">
        <v>41</v>
      </c>
      <c r="F381" s="13">
        <v>14</v>
      </c>
      <c r="G381" s="13">
        <v>27</v>
      </c>
      <c r="H381" s="13">
        <v>31</v>
      </c>
      <c r="I381" s="13">
        <v>8</v>
      </c>
      <c r="J381" s="13">
        <v>14</v>
      </c>
      <c r="K381" s="13">
        <v>22</v>
      </c>
      <c r="L381" s="13">
        <v>5</v>
      </c>
      <c r="M381" s="13">
        <v>10</v>
      </c>
      <c r="N381" s="13">
        <v>24</v>
      </c>
      <c r="O381" s="13">
        <v>5.7906976744186043</v>
      </c>
      <c r="P381" s="13">
        <v>196</v>
      </c>
      <c r="Q381" s="13">
        <v>41</v>
      </c>
      <c r="R381" s="13">
        <v>53</v>
      </c>
      <c r="S381" s="13">
        <v>54</v>
      </c>
      <c r="T381" s="13">
        <v>18</v>
      </c>
      <c r="U381" s="13">
        <v>5</v>
      </c>
      <c r="V381" s="13">
        <v>25</v>
      </c>
      <c r="W381" s="13">
        <v>22.610127980083007</v>
      </c>
    </row>
    <row r="382" spans="1:23" ht="15" customHeight="1" x14ac:dyDescent="0.15">
      <c r="A382" s="111"/>
      <c r="B382" s="11"/>
      <c r="C382" s="110" t="s">
        <v>589</v>
      </c>
      <c r="D382" s="13">
        <v>402</v>
      </c>
      <c r="E382" s="13">
        <v>159</v>
      </c>
      <c r="F382" s="13">
        <v>31</v>
      </c>
      <c r="G382" s="13">
        <v>56</v>
      </c>
      <c r="H382" s="13">
        <v>29</v>
      </c>
      <c r="I382" s="13">
        <v>23</v>
      </c>
      <c r="J382" s="13">
        <v>19</v>
      </c>
      <c r="K382" s="13">
        <v>29</v>
      </c>
      <c r="L382" s="13">
        <v>17</v>
      </c>
      <c r="M382" s="13">
        <v>5</v>
      </c>
      <c r="N382" s="13">
        <v>34</v>
      </c>
      <c r="O382" s="13">
        <v>3.7173913043478262</v>
      </c>
      <c r="P382" s="13">
        <v>402</v>
      </c>
      <c r="Q382" s="13">
        <v>159</v>
      </c>
      <c r="R382" s="13">
        <v>85</v>
      </c>
      <c r="S382" s="13">
        <v>96</v>
      </c>
      <c r="T382" s="13">
        <v>21</v>
      </c>
      <c r="U382" s="13">
        <v>6</v>
      </c>
      <c r="V382" s="13">
        <v>35</v>
      </c>
      <c r="W382" s="13">
        <v>16.361950701419499</v>
      </c>
    </row>
    <row r="383" spans="1:23" ht="15" customHeight="1" x14ac:dyDescent="0.15">
      <c r="A383" s="111"/>
      <c r="B383" s="11"/>
      <c r="C383" s="108" t="s">
        <v>590</v>
      </c>
      <c r="D383" s="13">
        <v>77</v>
      </c>
      <c r="E383" s="13">
        <v>24</v>
      </c>
      <c r="F383" s="13">
        <v>11</v>
      </c>
      <c r="G383" s="13">
        <v>14</v>
      </c>
      <c r="H383" s="13">
        <v>7</v>
      </c>
      <c r="I383" s="13">
        <v>4</v>
      </c>
      <c r="J383" s="13">
        <v>3</v>
      </c>
      <c r="K383" s="13">
        <v>2</v>
      </c>
      <c r="L383" s="13">
        <v>0</v>
      </c>
      <c r="M383" s="13">
        <v>0</v>
      </c>
      <c r="N383" s="13">
        <v>12</v>
      </c>
      <c r="O383" s="13">
        <v>2.2769230769230768</v>
      </c>
      <c r="P383" s="13">
        <v>77</v>
      </c>
      <c r="Q383" s="13">
        <v>24</v>
      </c>
      <c r="R383" s="13">
        <v>25</v>
      </c>
      <c r="S383" s="13">
        <v>13</v>
      </c>
      <c r="T383" s="13">
        <v>2</v>
      </c>
      <c r="U383" s="13">
        <v>1</v>
      </c>
      <c r="V383" s="13">
        <v>12</v>
      </c>
      <c r="W383" s="13">
        <v>12.540089791482128</v>
      </c>
    </row>
    <row r="384" spans="1:23" ht="15" customHeight="1" x14ac:dyDescent="0.15">
      <c r="A384" s="111"/>
      <c r="B384" s="204" t="s">
        <v>5</v>
      </c>
      <c r="C384" s="113" t="s">
        <v>16</v>
      </c>
      <c r="D384" s="13">
        <v>955</v>
      </c>
      <c r="E384" s="13">
        <v>543</v>
      </c>
      <c r="F384" s="13">
        <v>45</v>
      </c>
      <c r="G384" s="13">
        <v>68</v>
      </c>
      <c r="H384" s="13">
        <v>53</v>
      </c>
      <c r="I384" s="13">
        <v>33</v>
      </c>
      <c r="J384" s="13">
        <v>34</v>
      </c>
      <c r="K384" s="13">
        <v>45</v>
      </c>
      <c r="L384" s="13">
        <v>20</v>
      </c>
      <c r="M384" s="13">
        <v>25</v>
      </c>
      <c r="N384" s="13">
        <v>89</v>
      </c>
      <c r="O384" s="13">
        <v>3.004618937644342</v>
      </c>
      <c r="P384" s="13">
        <v>955</v>
      </c>
      <c r="Q384" s="13">
        <v>542</v>
      </c>
      <c r="R384" s="13">
        <v>139</v>
      </c>
      <c r="S384" s="13">
        <v>127</v>
      </c>
      <c r="T384" s="13">
        <v>44</v>
      </c>
      <c r="U384" s="13">
        <v>13</v>
      </c>
      <c r="V384" s="13">
        <v>90</v>
      </c>
      <c r="W384" s="13">
        <v>10.779352042685371</v>
      </c>
    </row>
    <row r="385" spans="1:23" ht="15" customHeight="1" x14ac:dyDescent="0.15">
      <c r="A385" s="111"/>
      <c r="B385" s="205"/>
      <c r="C385" s="112"/>
      <c r="D385" s="13"/>
      <c r="E385" s="13"/>
      <c r="F385" s="13"/>
      <c r="G385" s="13"/>
      <c r="H385" s="13"/>
      <c r="I385" s="13"/>
      <c r="J385" s="13"/>
      <c r="K385" s="13"/>
      <c r="L385" s="13"/>
      <c r="M385" s="13"/>
      <c r="N385" s="13"/>
      <c r="O385" s="13"/>
      <c r="P385" s="13"/>
      <c r="Q385" s="13"/>
      <c r="R385" s="13"/>
      <c r="S385" s="13"/>
      <c r="T385" s="13"/>
      <c r="U385" s="13"/>
      <c r="V385" s="13"/>
      <c r="W385" s="13"/>
    </row>
    <row r="386" spans="1:23" ht="15" customHeight="1" x14ac:dyDescent="0.15">
      <c r="A386" s="111"/>
      <c r="B386" s="205"/>
      <c r="C386" s="110" t="s">
        <v>587</v>
      </c>
      <c r="D386" s="13">
        <v>290</v>
      </c>
      <c r="E386" s="13">
        <v>173</v>
      </c>
      <c r="F386" s="13">
        <v>10</v>
      </c>
      <c r="G386" s="13">
        <v>13</v>
      </c>
      <c r="H386" s="13">
        <v>14</v>
      </c>
      <c r="I386" s="13">
        <v>9</v>
      </c>
      <c r="J386" s="13">
        <v>17</v>
      </c>
      <c r="K386" s="13">
        <v>16</v>
      </c>
      <c r="L386" s="13">
        <v>5</v>
      </c>
      <c r="M386" s="13">
        <v>16</v>
      </c>
      <c r="N386" s="13">
        <v>17</v>
      </c>
      <c r="O386" s="13">
        <v>3.827838827838828</v>
      </c>
      <c r="P386" s="13">
        <v>290</v>
      </c>
      <c r="Q386" s="13">
        <v>173</v>
      </c>
      <c r="R386" s="13">
        <v>35</v>
      </c>
      <c r="S386" s="13">
        <v>41</v>
      </c>
      <c r="T386" s="13">
        <v>18</v>
      </c>
      <c r="U386" s="13">
        <v>6</v>
      </c>
      <c r="V386" s="13">
        <v>17</v>
      </c>
      <c r="W386" s="13">
        <v>12.092003452801393</v>
      </c>
    </row>
    <row r="387" spans="1:23" ht="15" customHeight="1" x14ac:dyDescent="0.15">
      <c r="A387" s="111"/>
      <c r="B387" s="205"/>
      <c r="C387" s="110" t="s">
        <v>588</v>
      </c>
      <c r="D387" s="13">
        <v>208</v>
      </c>
      <c r="E387" s="13">
        <v>110</v>
      </c>
      <c r="F387" s="13">
        <v>9</v>
      </c>
      <c r="G387" s="13">
        <v>19</v>
      </c>
      <c r="H387" s="13">
        <v>14</v>
      </c>
      <c r="I387" s="13">
        <v>7</v>
      </c>
      <c r="J387" s="13">
        <v>8</v>
      </c>
      <c r="K387" s="13">
        <v>9</v>
      </c>
      <c r="L387" s="13">
        <v>10</v>
      </c>
      <c r="M387" s="13">
        <v>3</v>
      </c>
      <c r="N387" s="13">
        <v>19</v>
      </c>
      <c r="O387" s="13">
        <v>3.4232804232804233</v>
      </c>
      <c r="P387" s="13">
        <v>208</v>
      </c>
      <c r="Q387" s="13">
        <v>110</v>
      </c>
      <c r="R387" s="13">
        <v>32</v>
      </c>
      <c r="S387" s="13">
        <v>35</v>
      </c>
      <c r="T387" s="13">
        <v>10</v>
      </c>
      <c r="U387" s="13">
        <v>2</v>
      </c>
      <c r="V387" s="13">
        <v>19</v>
      </c>
      <c r="W387" s="13">
        <v>11.861226530734772</v>
      </c>
    </row>
    <row r="388" spans="1:23" ht="15" customHeight="1" x14ac:dyDescent="0.15">
      <c r="A388" s="111"/>
      <c r="B388" s="205"/>
      <c r="C388" s="110" t="s">
        <v>589</v>
      </c>
      <c r="D388" s="13">
        <v>404</v>
      </c>
      <c r="E388" s="13">
        <v>232</v>
      </c>
      <c r="F388" s="13">
        <v>22</v>
      </c>
      <c r="G388" s="13">
        <v>32</v>
      </c>
      <c r="H388" s="13">
        <v>25</v>
      </c>
      <c r="I388" s="13">
        <v>15</v>
      </c>
      <c r="J388" s="13">
        <v>8</v>
      </c>
      <c r="K388" s="13">
        <v>18</v>
      </c>
      <c r="L388" s="13">
        <v>3</v>
      </c>
      <c r="M388" s="13">
        <v>6</v>
      </c>
      <c r="N388" s="13">
        <v>43</v>
      </c>
      <c r="O388" s="13">
        <v>2.2686980609418281</v>
      </c>
      <c r="P388" s="13">
        <v>404</v>
      </c>
      <c r="Q388" s="13">
        <v>231</v>
      </c>
      <c r="R388" s="13">
        <v>64</v>
      </c>
      <c r="S388" s="13">
        <v>46</v>
      </c>
      <c r="T388" s="13">
        <v>14</v>
      </c>
      <c r="U388" s="13">
        <v>5</v>
      </c>
      <c r="V388" s="13">
        <v>44</v>
      </c>
      <c r="W388" s="13">
        <v>9.5134082434740073</v>
      </c>
    </row>
    <row r="389" spans="1:23" ht="15" customHeight="1" x14ac:dyDescent="0.15">
      <c r="A389" s="109"/>
      <c r="B389" s="202"/>
      <c r="C389" s="108" t="s">
        <v>590</v>
      </c>
      <c r="D389" s="13">
        <v>53</v>
      </c>
      <c r="E389" s="13">
        <v>28</v>
      </c>
      <c r="F389" s="13">
        <v>4</v>
      </c>
      <c r="G389" s="13">
        <v>4</v>
      </c>
      <c r="H389" s="13">
        <v>0</v>
      </c>
      <c r="I389" s="13">
        <v>2</v>
      </c>
      <c r="J389" s="13">
        <v>1</v>
      </c>
      <c r="K389" s="13">
        <v>2</v>
      </c>
      <c r="L389" s="13">
        <v>2</v>
      </c>
      <c r="M389" s="13">
        <v>0</v>
      </c>
      <c r="N389" s="13">
        <v>10</v>
      </c>
      <c r="O389" s="13">
        <v>2.1162790697674421</v>
      </c>
      <c r="P389" s="13">
        <v>53</v>
      </c>
      <c r="Q389" s="13">
        <v>28</v>
      </c>
      <c r="R389" s="13">
        <v>8</v>
      </c>
      <c r="S389" s="13">
        <v>5</v>
      </c>
      <c r="T389" s="13">
        <v>2</v>
      </c>
      <c r="U389" s="13">
        <v>0</v>
      </c>
      <c r="V389" s="13">
        <v>10</v>
      </c>
      <c r="W389" s="13">
        <v>8.2889254034546749</v>
      </c>
    </row>
    <row r="390" spans="1:23" ht="15" customHeight="1" x14ac:dyDescent="0.15">
      <c r="A390" s="114" t="s">
        <v>756</v>
      </c>
      <c r="B390" s="17" t="s">
        <v>6</v>
      </c>
      <c r="C390" s="113" t="s">
        <v>16</v>
      </c>
      <c r="D390" s="13">
        <v>1165</v>
      </c>
      <c r="E390" s="13">
        <v>950</v>
      </c>
      <c r="F390" s="13">
        <v>31</v>
      </c>
      <c r="G390" s="13">
        <v>29</v>
      </c>
      <c r="H390" s="13">
        <v>20</v>
      </c>
      <c r="I390" s="13">
        <v>6</v>
      </c>
      <c r="J390" s="13">
        <v>6</v>
      </c>
      <c r="K390" s="13">
        <v>17</v>
      </c>
      <c r="L390" s="13">
        <v>12</v>
      </c>
      <c r="M390" s="13">
        <v>21</v>
      </c>
      <c r="N390" s="13">
        <v>73</v>
      </c>
      <c r="O390" s="13">
        <v>1.3727106227106227</v>
      </c>
      <c r="P390" s="13">
        <v>1165</v>
      </c>
      <c r="Q390" s="13">
        <v>950</v>
      </c>
      <c r="R390" s="13">
        <v>85</v>
      </c>
      <c r="S390" s="13">
        <v>37</v>
      </c>
      <c r="T390" s="13">
        <v>15</v>
      </c>
      <c r="U390" s="13">
        <v>5</v>
      </c>
      <c r="V390" s="13">
        <v>73</v>
      </c>
      <c r="W390" s="13">
        <v>2.9365800529233219</v>
      </c>
    </row>
    <row r="391" spans="1:23" ht="15" customHeight="1" x14ac:dyDescent="0.15">
      <c r="A391" s="111"/>
      <c r="B391" s="18" t="s">
        <v>7</v>
      </c>
      <c r="C391" s="112"/>
      <c r="D391" s="13"/>
      <c r="E391" s="13"/>
      <c r="F391" s="13"/>
      <c r="G391" s="13"/>
      <c r="H391" s="13"/>
      <c r="I391" s="13"/>
      <c r="J391" s="13"/>
      <c r="K391" s="13"/>
      <c r="L391" s="13"/>
      <c r="M391" s="13"/>
      <c r="N391" s="13"/>
      <c r="O391" s="13"/>
      <c r="P391" s="13"/>
      <c r="Q391" s="13"/>
      <c r="R391" s="13"/>
      <c r="S391" s="13"/>
      <c r="T391" s="13"/>
      <c r="U391" s="13"/>
      <c r="V391" s="13"/>
      <c r="W391" s="13"/>
    </row>
    <row r="392" spans="1:23" ht="15" customHeight="1" x14ac:dyDescent="0.15">
      <c r="A392" s="111"/>
      <c r="B392" s="18" t="s">
        <v>8</v>
      </c>
      <c r="C392" s="110" t="s">
        <v>757</v>
      </c>
      <c r="D392" s="13">
        <v>168</v>
      </c>
      <c r="E392" s="13">
        <v>157</v>
      </c>
      <c r="F392" s="13">
        <v>0</v>
      </c>
      <c r="G392" s="13">
        <v>0</v>
      </c>
      <c r="H392" s="13">
        <v>0</v>
      </c>
      <c r="I392" s="13">
        <v>0</v>
      </c>
      <c r="J392" s="13">
        <v>0</v>
      </c>
      <c r="K392" s="13">
        <v>0</v>
      </c>
      <c r="L392" s="13">
        <v>0</v>
      </c>
      <c r="M392" s="13">
        <v>1</v>
      </c>
      <c r="N392" s="13">
        <v>10</v>
      </c>
      <c r="O392" s="13">
        <v>0.24050632911392406</v>
      </c>
      <c r="P392" s="13">
        <v>168</v>
      </c>
      <c r="Q392" s="13">
        <v>157</v>
      </c>
      <c r="R392" s="13">
        <v>0</v>
      </c>
      <c r="S392" s="13">
        <v>0</v>
      </c>
      <c r="T392" s="13">
        <v>0</v>
      </c>
      <c r="U392" s="13">
        <v>1</v>
      </c>
      <c r="V392" s="13">
        <v>10</v>
      </c>
      <c r="W392" s="13">
        <v>0.51171559385941279</v>
      </c>
    </row>
    <row r="393" spans="1:23" ht="15" customHeight="1" x14ac:dyDescent="0.15">
      <c r="A393" s="111"/>
      <c r="B393" s="18" t="s">
        <v>9</v>
      </c>
      <c r="C393" s="110" t="s">
        <v>758</v>
      </c>
      <c r="D393" s="13">
        <v>148</v>
      </c>
      <c r="E393" s="13">
        <v>125</v>
      </c>
      <c r="F393" s="13">
        <v>2</v>
      </c>
      <c r="G393" s="13">
        <v>1</v>
      </c>
      <c r="H393" s="13">
        <v>2</v>
      </c>
      <c r="I393" s="13">
        <v>0</v>
      </c>
      <c r="J393" s="13">
        <v>1</v>
      </c>
      <c r="K393" s="13">
        <v>0</v>
      </c>
      <c r="L393" s="13">
        <v>4</v>
      </c>
      <c r="M393" s="13">
        <v>8</v>
      </c>
      <c r="N393" s="13">
        <v>5</v>
      </c>
      <c r="O393" s="13">
        <v>3.0489510489510487</v>
      </c>
      <c r="P393" s="13">
        <v>148</v>
      </c>
      <c r="Q393" s="13">
        <v>125</v>
      </c>
      <c r="R393" s="13">
        <v>4</v>
      </c>
      <c r="S393" s="13">
        <v>7</v>
      </c>
      <c r="T393" s="13">
        <v>6</v>
      </c>
      <c r="U393" s="13">
        <v>1</v>
      </c>
      <c r="V393" s="13">
        <v>5</v>
      </c>
      <c r="W393" s="13">
        <v>5.0107680493557174</v>
      </c>
    </row>
    <row r="394" spans="1:23" ht="15" customHeight="1" x14ac:dyDescent="0.15">
      <c r="A394" s="111"/>
      <c r="B394" s="18"/>
      <c r="C394" s="110" t="s">
        <v>759</v>
      </c>
      <c r="D394" s="13">
        <v>153</v>
      </c>
      <c r="E394" s="13">
        <v>134</v>
      </c>
      <c r="F394" s="13">
        <v>2</v>
      </c>
      <c r="G394" s="13">
        <v>2</v>
      </c>
      <c r="H394" s="13">
        <v>3</v>
      </c>
      <c r="I394" s="13">
        <v>0</v>
      </c>
      <c r="J394" s="13">
        <v>1</v>
      </c>
      <c r="K394" s="13">
        <v>0</v>
      </c>
      <c r="L394" s="13">
        <v>0</v>
      </c>
      <c r="M394" s="13">
        <v>1</v>
      </c>
      <c r="N394" s="13">
        <v>10</v>
      </c>
      <c r="O394" s="13">
        <v>0.44755244755244755</v>
      </c>
      <c r="P394" s="13">
        <v>153</v>
      </c>
      <c r="Q394" s="13">
        <v>134</v>
      </c>
      <c r="R394" s="13">
        <v>7</v>
      </c>
      <c r="S394" s="13">
        <v>1</v>
      </c>
      <c r="T394" s="13">
        <v>0</v>
      </c>
      <c r="U394" s="13">
        <v>1</v>
      </c>
      <c r="V394" s="13">
        <v>10</v>
      </c>
      <c r="W394" s="13">
        <v>1.1972126061326334</v>
      </c>
    </row>
    <row r="395" spans="1:23" ht="15" customHeight="1" x14ac:dyDescent="0.15">
      <c r="A395" s="111"/>
      <c r="B395" s="18"/>
      <c r="C395" s="110" t="s">
        <v>760</v>
      </c>
      <c r="D395" s="13">
        <v>73</v>
      </c>
      <c r="E395" s="13">
        <v>66</v>
      </c>
      <c r="F395" s="13">
        <v>1</v>
      </c>
      <c r="G395" s="13">
        <v>0</v>
      </c>
      <c r="H395" s="13">
        <v>0</v>
      </c>
      <c r="I395" s="13">
        <v>0</v>
      </c>
      <c r="J395" s="13">
        <v>0</v>
      </c>
      <c r="K395" s="13">
        <v>0</v>
      </c>
      <c r="L395" s="13">
        <v>2</v>
      </c>
      <c r="M395" s="13">
        <v>0</v>
      </c>
      <c r="N395" s="13">
        <v>4</v>
      </c>
      <c r="O395" s="13">
        <v>0.49275362318840582</v>
      </c>
      <c r="P395" s="13">
        <v>73</v>
      </c>
      <c r="Q395" s="13">
        <v>66</v>
      </c>
      <c r="R395" s="13">
        <v>1</v>
      </c>
      <c r="S395" s="13">
        <v>0</v>
      </c>
      <c r="T395" s="13">
        <v>2</v>
      </c>
      <c r="U395" s="13">
        <v>0</v>
      </c>
      <c r="V395" s="13">
        <v>4</v>
      </c>
      <c r="W395" s="13">
        <v>1.818519311772685</v>
      </c>
    </row>
    <row r="396" spans="1:23" ht="15" customHeight="1" x14ac:dyDescent="0.15">
      <c r="A396" s="111"/>
      <c r="B396" s="18"/>
      <c r="C396" s="110" t="s">
        <v>761</v>
      </c>
      <c r="D396" s="13">
        <v>109</v>
      </c>
      <c r="E396" s="13">
        <v>87</v>
      </c>
      <c r="F396" s="13">
        <v>2</v>
      </c>
      <c r="G396" s="13">
        <v>3</v>
      </c>
      <c r="H396" s="13">
        <v>3</v>
      </c>
      <c r="I396" s="13">
        <v>0</v>
      </c>
      <c r="J396" s="13">
        <v>0</v>
      </c>
      <c r="K396" s="13">
        <v>4</v>
      </c>
      <c r="L396" s="13">
        <v>2</v>
      </c>
      <c r="M396" s="13">
        <v>1</v>
      </c>
      <c r="N396" s="13">
        <v>7</v>
      </c>
      <c r="O396" s="13">
        <v>1.2745098039215685</v>
      </c>
      <c r="P396" s="13">
        <v>109</v>
      </c>
      <c r="Q396" s="13">
        <v>87</v>
      </c>
      <c r="R396" s="13">
        <v>9</v>
      </c>
      <c r="S396" s="13">
        <v>5</v>
      </c>
      <c r="T396" s="13">
        <v>0</v>
      </c>
      <c r="U396" s="13">
        <v>1</v>
      </c>
      <c r="V396" s="13">
        <v>7</v>
      </c>
      <c r="W396" s="13">
        <v>3.0698207661560781</v>
      </c>
    </row>
    <row r="397" spans="1:23" ht="15" customHeight="1" x14ac:dyDescent="0.15">
      <c r="A397" s="111"/>
      <c r="B397" s="18"/>
      <c r="C397" s="110" t="s">
        <v>762</v>
      </c>
      <c r="D397" s="13">
        <v>128</v>
      </c>
      <c r="E397" s="13">
        <v>104</v>
      </c>
      <c r="F397" s="13">
        <v>4</v>
      </c>
      <c r="G397" s="13">
        <v>7</v>
      </c>
      <c r="H397" s="13">
        <v>1</v>
      </c>
      <c r="I397" s="13">
        <v>2</v>
      </c>
      <c r="J397" s="13">
        <v>0</v>
      </c>
      <c r="K397" s="13">
        <v>1</v>
      </c>
      <c r="L397" s="13">
        <v>1</v>
      </c>
      <c r="M397" s="13">
        <v>4</v>
      </c>
      <c r="N397" s="13">
        <v>4</v>
      </c>
      <c r="O397" s="13">
        <v>1.8306451612903225</v>
      </c>
      <c r="P397" s="13">
        <v>128</v>
      </c>
      <c r="Q397" s="13">
        <v>104</v>
      </c>
      <c r="R397" s="13">
        <v>14</v>
      </c>
      <c r="S397" s="13">
        <v>2</v>
      </c>
      <c r="T397" s="13">
        <v>3</v>
      </c>
      <c r="U397" s="13">
        <v>1</v>
      </c>
      <c r="V397" s="13">
        <v>4</v>
      </c>
      <c r="W397" s="13">
        <v>4.0661682611083929</v>
      </c>
    </row>
    <row r="398" spans="1:23" ht="15" customHeight="1" x14ac:dyDescent="0.15">
      <c r="A398" s="111"/>
      <c r="B398" s="18"/>
      <c r="C398" s="110" t="s">
        <v>763</v>
      </c>
      <c r="D398" s="13">
        <v>116</v>
      </c>
      <c r="E398" s="13">
        <v>96</v>
      </c>
      <c r="F398" s="13">
        <v>4</v>
      </c>
      <c r="G398" s="13">
        <v>0</v>
      </c>
      <c r="H398" s="13">
        <v>1</v>
      </c>
      <c r="I398" s="13">
        <v>1</v>
      </c>
      <c r="J398" s="13">
        <v>1</v>
      </c>
      <c r="K398" s="13">
        <v>1</v>
      </c>
      <c r="L398" s="13">
        <v>2</v>
      </c>
      <c r="M398" s="13">
        <v>2</v>
      </c>
      <c r="N398" s="13">
        <v>8</v>
      </c>
      <c r="O398" s="13">
        <v>1.6574074074074074</v>
      </c>
      <c r="P398" s="13">
        <v>116</v>
      </c>
      <c r="Q398" s="13">
        <v>96</v>
      </c>
      <c r="R398" s="13">
        <v>7</v>
      </c>
      <c r="S398" s="13">
        <v>4</v>
      </c>
      <c r="T398" s="13">
        <v>1</v>
      </c>
      <c r="U398" s="13">
        <v>0</v>
      </c>
      <c r="V398" s="13">
        <v>8</v>
      </c>
      <c r="W398" s="13">
        <v>2.2757157186840247</v>
      </c>
    </row>
    <row r="399" spans="1:23" ht="15" customHeight="1" x14ac:dyDescent="0.15">
      <c r="A399" s="111"/>
      <c r="B399" s="19"/>
      <c r="C399" s="108" t="s">
        <v>586</v>
      </c>
      <c r="D399" s="13">
        <v>270</v>
      </c>
      <c r="E399" s="13">
        <v>181</v>
      </c>
      <c r="F399" s="13">
        <v>16</v>
      </c>
      <c r="G399" s="13">
        <v>16</v>
      </c>
      <c r="H399" s="13">
        <v>10</v>
      </c>
      <c r="I399" s="13">
        <v>3</v>
      </c>
      <c r="J399" s="13">
        <v>3</v>
      </c>
      <c r="K399" s="13">
        <v>11</v>
      </c>
      <c r="L399" s="13">
        <v>1</v>
      </c>
      <c r="M399" s="13">
        <v>4</v>
      </c>
      <c r="N399" s="13">
        <v>25</v>
      </c>
      <c r="O399" s="13">
        <v>1.5959183673469388</v>
      </c>
      <c r="P399" s="13">
        <v>270</v>
      </c>
      <c r="Q399" s="13">
        <v>181</v>
      </c>
      <c r="R399" s="13">
        <v>43</v>
      </c>
      <c r="S399" s="13">
        <v>18</v>
      </c>
      <c r="T399" s="13">
        <v>3</v>
      </c>
      <c r="U399" s="13">
        <v>0</v>
      </c>
      <c r="V399" s="13">
        <v>25</v>
      </c>
      <c r="W399" s="13">
        <v>4.2839649288656965</v>
      </c>
    </row>
    <row r="400" spans="1:23" ht="15" customHeight="1" x14ac:dyDescent="0.15">
      <c r="A400" s="111"/>
      <c r="B400" s="11" t="s">
        <v>2</v>
      </c>
      <c r="C400" s="113" t="s">
        <v>16</v>
      </c>
      <c r="D400" s="13">
        <v>835</v>
      </c>
      <c r="E400" s="13">
        <v>275</v>
      </c>
      <c r="F400" s="13">
        <v>62</v>
      </c>
      <c r="G400" s="13">
        <v>109</v>
      </c>
      <c r="H400" s="13">
        <v>77</v>
      </c>
      <c r="I400" s="13">
        <v>44</v>
      </c>
      <c r="J400" s="13">
        <v>44</v>
      </c>
      <c r="K400" s="13">
        <v>66</v>
      </c>
      <c r="L400" s="13">
        <v>33</v>
      </c>
      <c r="M400" s="13">
        <v>34</v>
      </c>
      <c r="N400" s="13">
        <v>91</v>
      </c>
      <c r="O400" s="13">
        <v>4.879032258064516</v>
      </c>
      <c r="P400" s="13">
        <v>835</v>
      </c>
      <c r="Q400" s="13">
        <v>275</v>
      </c>
      <c r="R400" s="13">
        <v>179</v>
      </c>
      <c r="S400" s="13">
        <v>194</v>
      </c>
      <c r="T400" s="13">
        <v>71</v>
      </c>
      <c r="U400" s="13">
        <v>23</v>
      </c>
      <c r="V400" s="13">
        <v>93</v>
      </c>
      <c r="W400" s="13">
        <v>19.9872763670277</v>
      </c>
    </row>
    <row r="401" spans="1:23" ht="15" customHeight="1" x14ac:dyDescent="0.15">
      <c r="A401" s="111"/>
      <c r="B401" s="11" t="s">
        <v>3</v>
      </c>
      <c r="C401" s="112"/>
      <c r="D401" s="13"/>
      <c r="E401" s="13"/>
      <c r="F401" s="13"/>
      <c r="G401" s="13"/>
      <c r="H401" s="13"/>
      <c r="I401" s="13"/>
      <c r="J401" s="13"/>
      <c r="K401" s="13"/>
      <c r="L401" s="13"/>
      <c r="M401" s="13"/>
      <c r="N401" s="13"/>
      <c r="O401" s="13"/>
      <c r="P401" s="13"/>
      <c r="Q401" s="13"/>
      <c r="R401" s="13"/>
      <c r="S401" s="13"/>
      <c r="T401" s="13"/>
      <c r="U401" s="13"/>
      <c r="V401" s="13"/>
      <c r="W401" s="13"/>
    </row>
    <row r="402" spans="1:23" ht="15" customHeight="1" x14ac:dyDescent="0.15">
      <c r="A402" s="111"/>
      <c r="B402" s="11" t="s">
        <v>4</v>
      </c>
      <c r="C402" s="110" t="s">
        <v>757</v>
      </c>
      <c r="D402" s="13">
        <v>9</v>
      </c>
      <c r="E402" s="13">
        <v>5</v>
      </c>
      <c r="F402" s="13">
        <v>0</v>
      </c>
      <c r="G402" s="13">
        <v>0</v>
      </c>
      <c r="H402" s="13">
        <v>0</v>
      </c>
      <c r="I402" s="13">
        <v>0</v>
      </c>
      <c r="J402" s="13">
        <v>0</v>
      </c>
      <c r="K402" s="13">
        <v>0</v>
      </c>
      <c r="L402" s="13">
        <v>0</v>
      </c>
      <c r="M402" s="13">
        <v>2</v>
      </c>
      <c r="N402" s="13">
        <v>2</v>
      </c>
      <c r="O402" s="13">
        <v>12.428571428571429</v>
      </c>
      <c r="P402" s="13">
        <v>9</v>
      </c>
      <c r="Q402" s="13">
        <v>5</v>
      </c>
      <c r="R402" s="13">
        <v>0</v>
      </c>
      <c r="S402" s="13">
        <v>0</v>
      </c>
      <c r="T402" s="13">
        <v>0</v>
      </c>
      <c r="U402" s="13">
        <v>2</v>
      </c>
      <c r="V402" s="13">
        <v>2</v>
      </c>
      <c r="W402" s="13">
        <v>25.422020660115898</v>
      </c>
    </row>
    <row r="403" spans="1:23" ht="15" customHeight="1" x14ac:dyDescent="0.15">
      <c r="A403" s="111"/>
      <c r="B403" s="11"/>
      <c r="C403" s="110" t="s">
        <v>758</v>
      </c>
      <c r="D403" s="13">
        <v>32</v>
      </c>
      <c r="E403" s="13">
        <v>7</v>
      </c>
      <c r="F403" s="13">
        <v>0</v>
      </c>
      <c r="G403" s="13">
        <v>1</v>
      </c>
      <c r="H403" s="13">
        <v>3</v>
      </c>
      <c r="I403" s="13">
        <v>3</v>
      </c>
      <c r="J403" s="13">
        <v>2</v>
      </c>
      <c r="K403" s="13">
        <v>1</v>
      </c>
      <c r="L403" s="13">
        <v>3</v>
      </c>
      <c r="M403" s="13">
        <v>8</v>
      </c>
      <c r="N403" s="13">
        <v>4</v>
      </c>
      <c r="O403" s="13">
        <v>12.714285714285714</v>
      </c>
      <c r="P403" s="13">
        <v>32</v>
      </c>
      <c r="Q403" s="13">
        <v>7</v>
      </c>
      <c r="R403" s="13">
        <v>3</v>
      </c>
      <c r="S403" s="13">
        <v>4</v>
      </c>
      <c r="T403" s="13">
        <v>9</v>
      </c>
      <c r="U403" s="13">
        <v>5</v>
      </c>
      <c r="V403" s="13">
        <v>4</v>
      </c>
      <c r="W403" s="13">
        <v>45.358208490362571</v>
      </c>
    </row>
    <row r="404" spans="1:23" ht="15" customHeight="1" x14ac:dyDescent="0.15">
      <c r="A404" s="111"/>
      <c r="B404" s="11"/>
      <c r="C404" s="110" t="s">
        <v>759</v>
      </c>
      <c r="D404" s="13">
        <v>47</v>
      </c>
      <c r="E404" s="13">
        <v>21</v>
      </c>
      <c r="F404" s="13">
        <v>3</v>
      </c>
      <c r="G404" s="13">
        <v>2</v>
      </c>
      <c r="H404" s="13">
        <v>2</v>
      </c>
      <c r="I404" s="13">
        <v>2</v>
      </c>
      <c r="J404" s="13">
        <v>3</v>
      </c>
      <c r="K404" s="13">
        <v>5</v>
      </c>
      <c r="L404" s="13">
        <v>3</v>
      </c>
      <c r="M404" s="13">
        <v>3</v>
      </c>
      <c r="N404" s="13">
        <v>3</v>
      </c>
      <c r="O404" s="13">
        <v>5.9545454545454541</v>
      </c>
      <c r="P404" s="13">
        <v>47</v>
      </c>
      <c r="Q404" s="13">
        <v>21</v>
      </c>
      <c r="R404" s="13">
        <v>3</v>
      </c>
      <c r="S404" s="13">
        <v>13</v>
      </c>
      <c r="T404" s="13">
        <v>4</v>
      </c>
      <c r="U404" s="13">
        <v>3</v>
      </c>
      <c r="V404" s="13">
        <v>3</v>
      </c>
      <c r="W404" s="13">
        <v>22.411272998203302</v>
      </c>
    </row>
    <row r="405" spans="1:23" ht="15" customHeight="1" x14ac:dyDescent="0.15">
      <c r="A405" s="111"/>
      <c r="B405" s="11"/>
      <c r="C405" s="110" t="s">
        <v>760</v>
      </c>
      <c r="D405" s="13">
        <v>30</v>
      </c>
      <c r="E405" s="13">
        <v>10</v>
      </c>
      <c r="F405" s="13">
        <v>3</v>
      </c>
      <c r="G405" s="13">
        <v>3</v>
      </c>
      <c r="H405" s="13">
        <v>2</v>
      </c>
      <c r="I405" s="13">
        <v>0</v>
      </c>
      <c r="J405" s="13">
        <v>2</v>
      </c>
      <c r="K405" s="13">
        <v>3</v>
      </c>
      <c r="L405" s="13">
        <v>0</v>
      </c>
      <c r="M405" s="13">
        <v>3</v>
      </c>
      <c r="N405" s="13">
        <v>4</v>
      </c>
      <c r="O405" s="13">
        <v>5.7307692307692308</v>
      </c>
      <c r="P405" s="13">
        <v>30</v>
      </c>
      <c r="Q405" s="13">
        <v>10</v>
      </c>
      <c r="R405" s="13">
        <v>6</v>
      </c>
      <c r="S405" s="13">
        <v>6</v>
      </c>
      <c r="T405" s="13">
        <v>2</v>
      </c>
      <c r="U405" s="13">
        <v>2</v>
      </c>
      <c r="V405" s="13">
        <v>4</v>
      </c>
      <c r="W405" s="13">
        <v>21.450406353307663</v>
      </c>
    </row>
    <row r="406" spans="1:23" ht="15" customHeight="1" x14ac:dyDescent="0.15">
      <c r="A406" s="111"/>
      <c r="B406" s="11"/>
      <c r="C406" s="110" t="s">
        <v>761</v>
      </c>
      <c r="D406" s="13">
        <v>56</v>
      </c>
      <c r="E406" s="13">
        <v>16</v>
      </c>
      <c r="F406" s="13">
        <v>0</v>
      </c>
      <c r="G406" s="13">
        <v>4</v>
      </c>
      <c r="H406" s="13">
        <v>4</v>
      </c>
      <c r="I406" s="13">
        <v>3</v>
      </c>
      <c r="J406" s="13">
        <v>2</v>
      </c>
      <c r="K406" s="13">
        <v>8</v>
      </c>
      <c r="L406" s="13">
        <v>5</v>
      </c>
      <c r="M406" s="13">
        <v>7</v>
      </c>
      <c r="N406" s="13">
        <v>7</v>
      </c>
      <c r="O406" s="13">
        <v>9.183673469387756</v>
      </c>
      <c r="P406" s="13">
        <v>56</v>
      </c>
      <c r="Q406" s="13">
        <v>16</v>
      </c>
      <c r="R406" s="13">
        <v>6</v>
      </c>
      <c r="S406" s="13">
        <v>13</v>
      </c>
      <c r="T406" s="13">
        <v>11</v>
      </c>
      <c r="U406" s="13">
        <v>3</v>
      </c>
      <c r="V406" s="13">
        <v>7</v>
      </c>
      <c r="W406" s="13">
        <v>30.120994166744758</v>
      </c>
    </row>
    <row r="407" spans="1:23" ht="15" customHeight="1" x14ac:dyDescent="0.15">
      <c r="A407" s="111"/>
      <c r="B407" s="11"/>
      <c r="C407" s="110" t="s">
        <v>762</v>
      </c>
      <c r="D407" s="13">
        <v>86</v>
      </c>
      <c r="E407" s="13">
        <v>27</v>
      </c>
      <c r="F407" s="13">
        <v>5</v>
      </c>
      <c r="G407" s="13">
        <v>16</v>
      </c>
      <c r="H407" s="13">
        <v>7</v>
      </c>
      <c r="I407" s="13">
        <v>5</v>
      </c>
      <c r="J407" s="13">
        <v>5</v>
      </c>
      <c r="K407" s="13">
        <v>10</v>
      </c>
      <c r="L407" s="13">
        <v>3</v>
      </c>
      <c r="M407" s="13">
        <v>3</v>
      </c>
      <c r="N407" s="13">
        <v>5</v>
      </c>
      <c r="O407" s="13">
        <v>4.7530864197530862</v>
      </c>
      <c r="P407" s="13">
        <v>86</v>
      </c>
      <c r="Q407" s="13">
        <v>27</v>
      </c>
      <c r="R407" s="13">
        <v>26</v>
      </c>
      <c r="S407" s="13">
        <v>24</v>
      </c>
      <c r="T407" s="13">
        <v>4</v>
      </c>
      <c r="U407" s="13">
        <v>0</v>
      </c>
      <c r="V407" s="13">
        <v>5</v>
      </c>
      <c r="W407" s="13">
        <v>17.06347837814225</v>
      </c>
    </row>
    <row r="408" spans="1:23" ht="15" customHeight="1" x14ac:dyDescent="0.15">
      <c r="A408" s="111"/>
      <c r="B408" s="11"/>
      <c r="C408" s="110" t="s">
        <v>763</v>
      </c>
      <c r="D408" s="13">
        <v>123</v>
      </c>
      <c r="E408" s="13">
        <v>39</v>
      </c>
      <c r="F408" s="13">
        <v>12</v>
      </c>
      <c r="G408" s="13">
        <v>17</v>
      </c>
      <c r="H408" s="13">
        <v>11</v>
      </c>
      <c r="I408" s="13">
        <v>4</v>
      </c>
      <c r="J408" s="13">
        <v>6</v>
      </c>
      <c r="K408" s="13">
        <v>10</v>
      </c>
      <c r="L408" s="13">
        <v>3</v>
      </c>
      <c r="M408" s="13">
        <v>2</v>
      </c>
      <c r="N408" s="13">
        <v>19</v>
      </c>
      <c r="O408" s="13">
        <v>3.8269230769230771</v>
      </c>
      <c r="P408" s="13">
        <v>123</v>
      </c>
      <c r="Q408" s="13">
        <v>39</v>
      </c>
      <c r="R408" s="13">
        <v>27</v>
      </c>
      <c r="S408" s="13">
        <v>22</v>
      </c>
      <c r="T408" s="13">
        <v>14</v>
      </c>
      <c r="U408" s="13">
        <v>1</v>
      </c>
      <c r="V408" s="13">
        <v>20</v>
      </c>
      <c r="W408" s="13">
        <v>19.427871899182968</v>
      </c>
    </row>
    <row r="409" spans="1:23" ht="15" customHeight="1" x14ac:dyDescent="0.15">
      <c r="A409" s="111"/>
      <c r="B409" s="11"/>
      <c r="C409" s="108" t="s">
        <v>586</v>
      </c>
      <c r="D409" s="13">
        <v>452</v>
      </c>
      <c r="E409" s="13">
        <v>150</v>
      </c>
      <c r="F409" s="13">
        <v>39</v>
      </c>
      <c r="G409" s="13">
        <v>66</v>
      </c>
      <c r="H409" s="13">
        <v>48</v>
      </c>
      <c r="I409" s="13">
        <v>27</v>
      </c>
      <c r="J409" s="13">
        <v>24</v>
      </c>
      <c r="K409" s="13">
        <v>29</v>
      </c>
      <c r="L409" s="13">
        <v>16</v>
      </c>
      <c r="M409" s="13">
        <v>6</v>
      </c>
      <c r="N409" s="13">
        <v>47</v>
      </c>
      <c r="O409" s="13">
        <v>3.8098765432098767</v>
      </c>
      <c r="P409" s="13">
        <v>452</v>
      </c>
      <c r="Q409" s="13">
        <v>150</v>
      </c>
      <c r="R409" s="13">
        <v>108</v>
      </c>
      <c r="S409" s="13">
        <v>112</v>
      </c>
      <c r="T409" s="13">
        <v>27</v>
      </c>
      <c r="U409" s="13">
        <v>7</v>
      </c>
      <c r="V409" s="13">
        <v>48</v>
      </c>
      <c r="W409" s="13">
        <v>17.276305040744511</v>
      </c>
    </row>
    <row r="410" spans="1:23" ht="15" customHeight="1" x14ac:dyDescent="0.15">
      <c r="A410" s="111"/>
      <c r="B410" s="204" t="s">
        <v>5</v>
      </c>
      <c r="C410" s="113" t="s">
        <v>16</v>
      </c>
      <c r="D410" s="13">
        <v>955</v>
      </c>
      <c r="E410" s="13">
        <v>543</v>
      </c>
      <c r="F410" s="13">
        <v>45</v>
      </c>
      <c r="G410" s="13">
        <v>68</v>
      </c>
      <c r="H410" s="13">
        <v>53</v>
      </c>
      <c r="I410" s="13">
        <v>33</v>
      </c>
      <c r="J410" s="13">
        <v>34</v>
      </c>
      <c r="K410" s="13">
        <v>45</v>
      </c>
      <c r="L410" s="13">
        <v>20</v>
      </c>
      <c r="M410" s="13">
        <v>25</v>
      </c>
      <c r="N410" s="13">
        <v>89</v>
      </c>
      <c r="O410" s="13">
        <v>3.004618937644342</v>
      </c>
      <c r="P410" s="13">
        <v>955</v>
      </c>
      <c r="Q410" s="13">
        <v>542</v>
      </c>
      <c r="R410" s="13">
        <v>139</v>
      </c>
      <c r="S410" s="13">
        <v>127</v>
      </c>
      <c r="T410" s="13">
        <v>44</v>
      </c>
      <c r="U410" s="13">
        <v>13</v>
      </c>
      <c r="V410" s="13">
        <v>90</v>
      </c>
      <c r="W410" s="13">
        <v>10.779352042685371</v>
      </c>
    </row>
    <row r="411" spans="1:23" ht="15" customHeight="1" x14ac:dyDescent="0.15">
      <c r="A411" s="111"/>
      <c r="B411" s="205"/>
      <c r="C411" s="112"/>
      <c r="D411" s="13"/>
      <c r="E411" s="13"/>
      <c r="F411" s="13"/>
      <c r="G411" s="13"/>
      <c r="H411" s="13"/>
      <c r="I411" s="13"/>
      <c r="J411" s="13"/>
      <c r="K411" s="13"/>
      <c r="L411" s="13"/>
      <c r="M411" s="13"/>
      <c r="N411" s="13"/>
      <c r="O411" s="13"/>
      <c r="P411" s="13"/>
      <c r="Q411" s="13"/>
      <c r="R411" s="13"/>
      <c r="S411" s="13"/>
      <c r="T411" s="13"/>
      <c r="U411" s="13"/>
      <c r="V411" s="13"/>
      <c r="W411" s="13"/>
    </row>
    <row r="412" spans="1:23" ht="15" customHeight="1" x14ac:dyDescent="0.15">
      <c r="A412" s="111"/>
      <c r="B412" s="205"/>
      <c r="C412" s="110" t="s">
        <v>757</v>
      </c>
      <c r="D412" s="13">
        <v>44</v>
      </c>
      <c r="E412" s="13">
        <v>30</v>
      </c>
      <c r="F412" s="13">
        <v>2</v>
      </c>
      <c r="G412" s="13">
        <v>0</v>
      </c>
      <c r="H412" s="13">
        <v>1</v>
      </c>
      <c r="I412" s="13">
        <v>0</v>
      </c>
      <c r="J412" s="13">
        <v>3</v>
      </c>
      <c r="K412" s="13">
        <v>2</v>
      </c>
      <c r="L412" s="13">
        <v>0</v>
      </c>
      <c r="M412" s="13">
        <v>0</v>
      </c>
      <c r="N412" s="13">
        <v>6</v>
      </c>
      <c r="O412" s="13">
        <v>1.5</v>
      </c>
      <c r="P412" s="13">
        <v>44</v>
      </c>
      <c r="Q412" s="13">
        <v>30</v>
      </c>
      <c r="R412" s="13">
        <v>3</v>
      </c>
      <c r="S412" s="13">
        <v>4</v>
      </c>
      <c r="T412" s="13">
        <v>0</v>
      </c>
      <c r="U412" s="13">
        <v>1</v>
      </c>
      <c r="V412" s="13">
        <v>6</v>
      </c>
      <c r="W412" s="13">
        <v>6.8036497386342596</v>
      </c>
    </row>
    <row r="413" spans="1:23" ht="15" customHeight="1" x14ac:dyDescent="0.15">
      <c r="A413" s="111"/>
      <c r="B413" s="205"/>
      <c r="C413" s="110" t="s">
        <v>758</v>
      </c>
      <c r="D413" s="13">
        <v>79</v>
      </c>
      <c r="E413" s="13">
        <v>55</v>
      </c>
      <c r="F413" s="13">
        <v>1</v>
      </c>
      <c r="G413" s="13">
        <v>1</v>
      </c>
      <c r="H413" s="13">
        <v>1</v>
      </c>
      <c r="I413" s="13">
        <v>3</v>
      </c>
      <c r="J413" s="13">
        <v>4</v>
      </c>
      <c r="K413" s="13">
        <v>3</v>
      </c>
      <c r="L413" s="13">
        <v>2</v>
      </c>
      <c r="M413" s="13">
        <v>4</v>
      </c>
      <c r="N413" s="13">
        <v>5</v>
      </c>
      <c r="O413" s="13">
        <v>3.4864864864864864</v>
      </c>
      <c r="P413" s="13">
        <v>79</v>
      </c>
      <c r="Q413" s="13">
        <v>55</v>
      </c>
      <c r="R413" s="13">
        <v>5</v>
      </c>
      <c r="S413" s="13">
        <v>6</v>
      </c>
      <c r="T413" s="13">
        <v>5</v>
      </c>
      <c r="U413" s="13">
        <v>3</v>
      </c>
      <c r="V413" s="13">
        <v>5</v>
      </c>
      <c r="W413" s="13">
        <v>10.887269312301234</v>
      </c>
    </row>
    <row r="414" spans="1:23" ht="15" customHeight="1" x14ac:dyDescent="0.15">
      <c r="A414" s="111"/>
      <c r="B414" s="205"/>
      <c r="C414" s="110" t="s">
        <v>759</v>
      </c>
      <c r="D414" s="13">
        <v>75</v>
      </c>
      <c r="E414" s="13">
        <v>46</v>
      </c>
      <c r="F414" s="13">
        <v>1</v>
      </c>
      <c r="G414" s="13">
        <v>2</v>
      </c>
      <c r="H414" s="13">
        <v>2</v>
      </c>
      <c r="I414" s="13">
        <v>2</v>
      </c>
      <c r="J414" s="13">
        <v>4</v>
      </c>
      <c r="K414" s="13">
        <v>6</v>
      </c>
      <c r="L414" s="13">
        <v>1</v>
      </c>
      <c r="M414" s="13">
        <v>3</v>
      </c>
      <c r="N414" s="13">
        <v>8</v>
      </c>
      <c r="O414" s="13">
        <v>3.6716417910447761</v>
      </c>
      <c r="P414" s="13">
        <v>75</v>
      </c>
      <c r="Q414" s="13">
        <v>46</v>
      </c>
      <c r="R414" s="13">
        <v>4</v>
      </c>
      <c r="S414" s="13">
        <v>9</v>
      </c>
      <c r="T414" s="13">
        <v>6</v>
      </c>
      <c r="U414" s="13">
        <v>2</v>
      </c>
      <c r="V414" s="13">
        <v>8</v>
      </c>
      <c r="W414" s="13">
        <v>13.757826387504736</v>
      </c>
    </row>
    <row r="415" spans="1:23" ht="15" customHeight="1" x14ac:dyDescent="0.15">
      <c r="A415" s="111"/>
      <c r="B415" s="200"/>
      <c r="C415" s="110" t="s">
        <v>760</v>
      </c>
      <c r="D415" s="13">
        <v>62</v>
      </c>
      <c r="E415" s="13">
        <v>43</v>
      </c>
      <c r="F415" s="13">
        <v>1</v>
      </c>
      <c r="G415" s="13">
        <v>1</v>
      </c>
      <c r="H415" s="13">
        <v>2</v>
      </c>
      <c r="I415" s="13">
        <v>0</v>
      </c>
      <c r="J415" s="13">
        <v>2</v>
      </c>
      <c r="K415" s="13">
        <v>2</v>
      </c>
      <c r="L415" s="13">
        <v>3</v>
      </c>
      <c r="M415" s="13">
        <v>6</v>
      </c>
      <c r="N415" s="13">
        <v>2</v>
      </c>
      <c r="O415" s="13">
        <v>5.0999999999999996</v>
      </c>
      <c r="P415" s="13">
        <v>62</v>
      </c>
      <c r="Q415" s="13">
        <v>43</v>
      </c>
      <c r="R415" s="13">
        <v>2</v>
      </c>
      <c r="S415" s="13">
        <v>7</v>
      </c>
      <c r="T415" s="13">
        <v>6</v>
      </c>
      <c r="U415" s="13">
        <v>2</v>
      </c>
      <c r="V415" s="13">
        <v>2</v>
      </c>
      <c r="W415" s="13">
        <v>13.102747896583734</v>
      </c>
    </row>
    <row r="416" spans="1:23" ht="15" customHeight="1" x14ac:dyDescent="0.15">
      <c r="A416" s="111"/>
      <c r="B416" s="200"/>
      <c r="C416" s="110" t="s">
        <v>761</v>
      </c>
      <c r="D416" s="13">
        <v>115</v>
      </c>
      <c r="E416" s="13">
        <v>56</v>
      </c>
      <c r="F416" s="13">
        <v>6</v>
      </c>
      <c r="G416" s="13">
        <v>7</v>
      </c>
      <c r="H416" s="13">
        <v>10</v>
      </c>
      <c r="I416" s="13">
        <v>6</v>
      </c>
      <c r="J416" s="13">
        <v>2</v>
      </c>
      <c r="K416" s="13">
        <v>12</v>
      </c>
      <c r="L416" s="13">
        <v>3</v>
      </c>
      <c r="M416" s="13">
        <v>6</v>
      </c>
      <c r="N416" s="13">
        <v>7</v>
      </c>
      <c r="O416" s="13">
        <v>4.6481481481481479</v>
      </c>
      <c r="P416" s="13">
        <v>115</v>
      </c>
      <c r="Q416" s="13">
        <v>56</v>
      </c>
      <c r="R416" s="13">
        <v>22</v>
      </c>
      <c r="S416" s="13">
        <v>20</v>
      </c>
      <c r="T416" s="13">
        <v>7</v>
      </c>
      <c r="U416" s="13">
        <v>3</v>
      </c>
      <c r="V416" s="13">
        <v>7</v>
      </c>
      <c r="W416" s="13">
        <v>15.492912092226369</v>
      </c>
    </row>
    <row r="417" spans="1:23" ht="15" customHeight="1" x14ac:dyDescent="0.15">
      <c r="A417" s="111"/>
      <c r="B417" s="200"/>
      <c r="C417" s="110" t="s">
        <v>762</v>
      </c>
      <c r="D417" s="13">
        <v>115</v>
      </c>
      <c r="E417" s="13">
        <v>53</v>
      </c>
      <c r="F417" s="13">
        <v>9</v>
      </c>
      <c r="G417" s="13">
        <v>14</v>
      </c>
      <c r="H417" s="13">
        <v>7</v>
      </c>
      <c r="I417" s="13">
        <v>4</v>
      </c>
      <c r="J417" s="13">
        <v>2</v>
      </c>
      <c r="K417" s="13">
        <v>8</v>
      </c>
      <c r="L417" s="13">
        <v>4</v>
      </c>
      <c r="M417" s="13">
        <v>1</v>
      </c>
      <c r="N417" s="13">
        <v>13</v>
      </c>
      <c r="O417" s="13">
        <v>3.3529411764705883</v>
      </c>
      <c r="P417" s="13">
        <v>115</v>
      </c>
      <c r="Q417" s="13">
        <v>53</v>
      </c>
      <c r="R417" s="13">
        <v>26</v>
      </c>
      <c r="S417" s="13">
        <v>16</v>
      </c>
      <c r="T417" s="13">
        <v>6</v>
      </c>
      <c r="U417" s="13">
        <v>1</v>
      </c>
      <c r="V417" s="13">
        <v>13</v>
      </c>
      <c r="W417" s="13">
        <v>12.029577940146263</v>
      </c>
    </row>
    <row r="418" spans="1:23" ht="15" customHeight="1" x14ac:dyDescent="0.15">
      <c r="A418" s="111"/>
      <c r="B418" s="200"/>
      <c r="C418" s="110" t="s">
        <v>763</v>
      </c>
      <c r="D418" s="13">
        <v>146</v>
      </c>
      <c r="E418" s="13">
        <v>76</v>
      </c>
      <c r="F418" s="13">
        <v>7</v>
      </c>
      <c r="G418" s="13">
        <v>17</v>
      </c>
      <c r="H418" s="13">
        <v>13</v>
      </c>
      <c r="I418" s="13">
        <v>4</v>
      </c>
      <c r="J418" s="13">
        <v>7</v>
      </c>
      <c r="K418" s="13">
        <v>5</v>
      </c>
      <c r="L418" s="13">
        <v>3</v>
      </c>
      <c r="M418" s="13">
        <v>4</v>
      </c>
      <c r="N418" s="13">
        <v>10</v>
      </c>
      <c r="O418" s="13">
        <v>2.8602941176470589</v>
      </c>
      <c r="P418" s="13">
        <v>146</v>
      </c>
      <c r="Q418" s="13">
        <v>76</v>
      </c>
      <c r="R418" s="13">
        <v>32</v>
      </c>
      <c r="S418" s="13">
        <v>23</v>
      </c>
      <c r="T418" s="13">
        <v>4</v>
      </c>
      <c r="U418" s="13">
        <v>1</v>
      </c>
      <c r="V418" s="13">
        <v>10</v>
      </c>
      <c r="W418" s="13">
        <v>9.9140697880426032</v>
      </c>
    </row>
    <row r="419" spans="1:23" ht="15" customHeight="1" x14ac:dyDescent="0.15">
      <c r="A419" s="109"/>
      <c r="B419" s="202"/>
      <c r="C419" s="108" t="s">
        <v>586</v>
      </c>
      <c r="D419" s="13">
        <v>319</v>
      </c>
      <c r="E419" s="13">
        <v>184</v>
      </c>
      <c r="F419" s="13">
        <v>18</v>
      </c>
      <c r="G419" s="13">
        <v>26</v>
      </c>
      <c r="H419" s="13">
        <v>17</v>
      </c>
      <c r="I419" s="13">
        <v>14</v>
      </c>
      <c r="J419" s="13">
        <v>10</v>
      </c>
      <c r="K419" s="13">
        <v>7</v>
      </c>
      <c r="L419" s="13">
        <v>4</v>
      </c>
      <c r="M419" s="13">
        <v>1</v>
      </c>
      <c r="N419" s="13">
        <v>38</v>
      </c>
      <c r="O419" s="13">
        <v>1.7864768683274022</v>
      </c>
      <c r="P419" s="13">
        <v>319</v>
      </c>
      <c r="Q419" s="13">
        <v>183</v>
      </c>
      <c r="R419" s="13">
        <v>45</v>
      </c>
      <c r="S419" s="13">
        <v>42</v>
      </c>
      <c r="T419" s="13">
        <v>10</v>
      </c>
      <c r="U419" s="13">
        <v>0</v>
      </c>
      <c r="V419" s="13">
        <v>39</v>
      </c>
      <c r="W419" s="13">
        <v>8.2265668177051818</v>
      </c>
    </row>
  </sheetData>
  <mergeCells count="14">
    <mergeCell ref="B384:B388"/>
    <mergeCell ref="B410:B414"/>
    <mergeCell ref="B200:B204"/>
    <mergeCell ref="B237:B241"/>
    <mergeCell ref="B275:B279"/>
    <mergeCell ref="B312:B316"/>
    <mergeCell ref="B342:B346"/>
    <mergeCell ref="B365:B369"/>
    <mergeCell ref="B27:B31"/>
    <mergeCell ref="B65:B69"/>
    <mergeCell ref="B102:B106"/>
    <mergeCell ref="B132:B136"/>
    <mergeCell ref="B155:B159"/>
    <mergeCell ref="B174:B178"/>
  </mergeCells>
  <phoneticPr fontId="6"/>
  <pageMargins left="0.39370078740157483" right="0.39370078740157483" top="0.39370078740157483" bottom="0.19685039370078741" header="0.19685039370078741" footer="0.19685039370078741"/>
  <pageSetup paperSize="9" scale="70" orientation="portrait" horizontalDpi="200" verticalDpi="200" r:id="rId1"/>
  <headerFooter alignWithMargins="0">
    <oddHeader>&amp;R&amp;"+,標準"&amp;11&amp;F-&amp;A</oddHeader>
  </headerFooter>
  <rowBreaks count="2" manualBreakCount="2">
    <brk id="77" max="16383" man="1"/>
    <brk id="140" max="16383" man="1"/>
  </rowBreaks>
  <colBreaks count="1" manualBreakCount="1">
    <brk id="15" max="1048575" man="1"/>
  </col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B7D4DF-5731-4149-8E8D-6E591077B0A4}">
  <dimension ref="A1:L53"/>
  <sheetViews>
    <sheetView showGridLines="0" view="pageBreakPreview" zoomScaleNormal="100" zoomScaleSheetLayoutView="100" workbookViewId="0"/>
  </sheetViews>
  <sheetFormatPr defaultColWidth="8" defaultRowHeight="15" customHeight="1" x14ac:dyDescent="0.15"/>
  <cols>
    <col min="1" max="1" width="16.85546875" style="1" customWidth="1"/>
    <col min="2" max="2" width="4.28515625" style="1" customWidth="1"/>
    <col min="3" max="3" width="13.7109375" style="1" customWidth="1"/>
    <col min="4" max="12" width="8.5703125" style="1" customWidth="1"/>
    <col min="13" max="16384" width="8" style="1"/>
  </cols>
  <sheetData>
    <row r="1" spans="1:12" ht="15" customHeight="1" x14ac:dyDescent="0.15">
      <c r="D1" s="1" t="s">
        <v>764</v>
      </c>
    </row>
    <row r="2" spans="1:12" s="7" customFormat="1" ht="22.5" x14ac:dyDescent="0.15">
      <c r="A2" s="3"/>
      <c r="B2" s="4"/>
      <c r="C2" s="116"/>
      <c r="D2" s="5" t="s">
        <v>0</v>
      </c>
      <c r="E2" s="5" t="s">
        <v>1</v>
      </c>
      <c r="F2" s="5" t="s">
        <v>107</v>
      </c>
      <c r="G2" s="115" t="s">
        <v>765</v>
      </c>
      <c r="H2" s="115" t="s">
        <v>766</v>
      </c>
      <c r="I2" s="115" t="s">
        <v>109</v>
      </c>
      <c r="J2" s="5" t="s">
        <v>767</v>
      </c>
      <c r="K2" s="5" t="s">
        <v>113</v>
      </c>
      <c r="L2" s="5" t="s">
        <v>130</v>
      </c>
    </row>
    <row r="3" spans="1:12" ht="15" customHeight="1" x14ac:dyDescent="0.15">
      <c r="A3" s="114" t="s">
        <v>768</v>
      </c>
      <c r="B3" s="17" t="s">
        <v>6</v>
      </c>
      <c r="C3" s="113" t="s">
        <v>16</v>
      </c>
      <c r="D3" s="8">
        <f t="shared" ref="D3:L3" si="0">D30</f>
        <v>1165</v>
      </c>
      <c r="E3" s="8">
        <f t="shared" si="0"/>
        <v>21</v>
      </c>
      <c r="F3" s="8">
        <f t="shared" si="0"/>
        <v>347</v>
      </c>
      <c r="G3" s="8">
        <f t="shared" si="0"/>
        <v>557</v>
      </c>
      <c r="H3" s="8">
        <f t="shared" si="0"/>
        <v>188</v>
      </c>
      <c r="I3" s="8">
        <f t="shared" si="0"/>
        <v>36</v>
      </c>
      <c r="J3" s="8">
        <f t="shared" si="0"/>
        <v>7</v>
      </c>
      <c r="K3" s="8">
        <f t="shared" si="0"/>
        <v>9</v>
      </c>
      <c r="L3" s="65">
        <f t="shared" si="0"/>
        <v>13.799534766936208</v>
      </c>
    </row>
    <row r="4" spans="1:12" ht="15" customHeight="1" x14ac:dyDescent="0.15">
      <c r="A4" s="111" t="s">
        <v>769</v>
      </c>
      <c r="B4" s="18" t="s">
        <v>7</v>
      </c>
      <c r="C4" s="112"/>
      <c r="D4" s="29">
        <f>IF(SUM(E4:K4)&gt;100,"－",SUM(E4:K4))</f>
        <v>99.999999999999986</v>
      </c>
      <c r="E4" s="28">
        <f t="shared" ref="E4:K4" si="1">E30/$D3*100</f>
        <v>1.8025751072961373</v>
      </c>
      <c r="F4" s="28">
        <f t="shared" si="1"/>
        <v>29.785407725321889</v>
      </c>
      <c r="G4" s="28">
        <f t="shared" si="1"/>
        <v>47.811158798283259</v>
      </c>
      <c r="H4" s="28">
        <f t="shared" si="1"/>
        <v>16.137339055793991</v>
      </c>
      <c r="I4" s="28">
        <f t="shared" si="1"/>
        <v>3.0901287553648067</v>
      </c>
      <c r="J4" s="28">
        <f t="shared" si="1"/>
        <v>0.60085836909871249</v>
      </c>
      <c r="K4" s="28">
        <f t="shared" si="1"/>
        <v>0.77253218884120167</v>
      </c>
      <c r="L4" s="29" t="s">
        <v>73</v>
      </c>
    </row>
    <row r="5" spans="1:12" ht="15" customHeight="1" x14ac:dyDescent="0.15">
      <c r="A5" s="111" t="s">
        <v>770</v>
      </c>
      <c r="B5" s="18" t="s">
        <v>8</v>
      </c>
      <c r="C5" s="110" t="s">
        <v>1</v>
      </c>
      <c r="D5" s="20">
        <f t="shared" ref="D5:K11" si="2">D32</f>
        <v>950</v>
      </c>
      <c r="E5" s="12">
        <f t="shared" ref="E5:K10" si="3">IF($D5=0,0,E32/$D5*100)</f>
        <v>1.4736842105263157</v>
      </c>
      <c r="F5" s="12">
        <f t="shared" si="3"/>
        <v>30.105263157894736</v>
      </c>
      <c r="G5" s="12">
        <f t="shared" si="3"/>
        <v>48.84210526315789</v>
      </c>
      <c r="H5" s="12">
        <f t="shared" si="3"/>
        <v>15.473684210526315</v>
      </c>
      <c r="I5" s="12">
        <f t="shared" si="3"/>
        <v>3.1578947368421053</v>
      </c>
      <c r="J5" s="12">
        <f t="shared" si="3"/>
        <v>0.52631578947368418</v>
      </c>
      <c r="K5" s="12">
        <f t="shared" si="3"/>
        <v>0.42105263157894735</v>
      </c>
      <c r="L5" s="66">
        <f t="shared" ref="L5:L11" si="4">L32</f>
        <v>13.787667360103535</v>
      </c>
    </row>
    <row r="6" spans="1:12" ht="15" customHeight="1" x14ac:dyDescent="0.15">
      <c r="A6" s="111" t="s">
        <v>771</v>
      </c>
      <c r="B6" s="18" t="s">
        <v>9</v>
      </c>
      <c r="C6" s="110" t="s">
        <v>67</v>
      </c>
      <c r="D6" s="20">
        <f t="shared" si="2"/>
        <v>85</v>
      </c>
      <c r="E6" s="12">
        <f t="shared" si="3"/>
        <v>1.1764705882352942</v>
      </c>
      <c r="F6" s="12">
        <f t="shared" si="3"/>
        <v>28.235294117647058</v>
      </c>
      <c r="G6" s="12">
        <f t="shared" si="3"/>
        <v>47.058823529411761</v>
      </c>
      <c r="H6" s="12">
        <f t="shared" si="3"/>
        <v>20</v>
      </c>
      <c r="I6" s="12">
        <f t="shared" si="3"/>
        <v>1.1764705882352942</v>
      </c>
      <c r="J6" s="12">
        <f t="shared" si="3"/>
        <v>0</v>
      </c>
      <c r="K6" s="12">
        <f t="shared" si="3"/>
        <v>2.3529411764705883</v>
      </c>
      <c r="L6" s="66">
        <f t="shared" si="4"/>
        <v>13.520460650707298</v>
      </c>
    </row>
    <row r="7" spans="1:12" ht="15" customHeight="1" x14ac:dyDescent="0.15">
      <c r="A7" s="111"/>
      <c r="B7" s="18"/>
      <c r="C7" s="110" t="s">
        <v>748</v>
      </c>
      <c r="D7" s="20">
        <f t="shared" si="2"/>
        <v>37</v>
      </c>
      <c r="E7" s="12">
        <f t="shared" si="3"/>
        <v>2.7027027027027026</v>
      </c>
      <c r="F7" s="12">
        <f t="shared" si="3"/>
        <v>29.72972972972973</v>
      </c>
      <c r="G7" s="12">
        <f t="shared" si="3"/>
        <v>56.756756756756758</v>
      </c>
      <c r="H7" s="12">
        <f t="shared" si="3"/>
        <v>10.810810810810811</v>
      </c>
      <c r="I7" s="12">
        <f t="shared" si="3"/>
        <v>0</v>
      </c>
      <c r="J7" s="12">
        <f t="shared" si="3"/>
        <v>0</v>
      </c>
      <c r="K7" s="12">
        <f t="shared" si="3"/>
        <v>0</v>
      </c>
      <c r="L7" s="66">
        <f t="shared" si="4"/>
        <v>12.446247738629774</v>
      </c>
    </row>
    <row r="8" spans="1:12" ht="15" customHeight="1" x14ac:dyDescent="0.15">
      <c r="A8" s="111"/>
      <c r="B8" s="18"/>
      <c r="C8" s="110" t="s">
        <v>749</v>
      </c>
      <c r="D8" s="20">
        <f t="shared" si="2"/>
        <v>15</v>
      </c>
      <c r="E8" s="12">
        <f t="shared" si="3"/>
        <v>20</v>
      </c>
      <c r="F8" s="12">
        <f t="shared" si="3"/>
        <v>40</v>
      </c>
      <c r="G8" s="12">
        <f t="shared" si="3"/>
        <v>26.666666666666668</v>
      </c>
      <c r="H8" s="12">
        <f t="shared" si="3"/>
        <v>6.666666666666667</v>
      </c>
      <c r="I8" s="12">
        <f t="shared" si="3"/>
        <v>6.666666666666667</v>
      </c>
      <c r="J8" s="12">
        <f t="shared" si="3"/>
        <v>0</v>
      </c>
      <c r="K8" s="12">
        <f t="shared" si="3"/>
        <v>0</v>
      </c>
      <c r="L8" s="66">
        <f t="shared" si="4"/>
        <v>10.829200427108848</v>
      </c>
    </row>
    <row r="9" spans="1:12" ht="15" customHeight="1" x14ac:dyDescent="0.15">
      <c r="A9" s="111"/>
      <c r="B9" s="18"/>
      <c r="C9" s="110" t="s">
        <v>750</v>
      </c>
      <c r="D9" s="20">
        <f t="shared" si="2"/>
        <v>5</v>
      </c>
      <c r="E9" s="12">
        <f t="shared" si="3"/>
        <v>0</v>
      </c>
      <c r="F9" s="12">
        <f t="shared" si="3"/>
        <v>20</v>
      </c>
      <c r="G9" s="12">
        <f t="shared" si="3"/>
        <v>20</v>
      </c>
      <c r="H9" s="12">
        <f t="shared" si="3"/>
        <v>20</v>
      </c>
      <c r="I9" s="12">
        <f t="shared" si="3"/>
        <v>20</v>
      </c>
      <c r="J9" s="12">
        <f t="shared" si="3"/>
        <v>20</v>
      </c>
      <c r="K9" s="12">
        <f t="shared" si="3"/>
        <v>0</v>
      </c>
      <c r="L9" s="66">
        <f t="shared" si="4"/>
        <v>27.323381148468258</v>
      </c>
    </row>
    <row r="10" spans="1:12" ht="15" customHeight="1" x14ac:dyDescent="0.15">
      <c r="A10" s="111"/>
      <c r="B10" s="19"/>
      <c r="C10" s="108" t="s">
        <v>65</v>
      </c>
      <c r="D10" s="21">
        <f t="shared" si="2"/>
        <v>73</v>
      </c>
      <c r="E10" s="9">
        <f t="shared" si="3"/>
        <v>2.7397260273972601</v>
      </c>
      <c r="F10" s="9">
        <f t="shared" si="3"/>
        <v>26.027397260273972</v>
      </c>
      <c r="G10" s="9">
        <f t="shared" si="3"/>
        <v>36.986301369863014</v>
      </c>
      <c r="H10" s="9">
        <f t="shared" si="3"/>
        <v>24.657534246575342</v>
      </c>
      <c r="I10" s="9">
        <f t="shared" si="3"/>
        <v>4.10958904109589</v>
      </c>
      <c r="J10" s="9">
        <f t="shared" si="3"/>
        <v>1.3698630136986301</v>
      </c>
      <c r="K10" s="9">
        <f t="shared" si="3"/>
        <v>4.10958904109589</v>
      </c>
      <c r="L10" s="67">
        <f t="shared" si="4"/>
        <v>14.676636506190436</v>
      </c>
    </row>
    <row r="11" spans="1:12" ht="15" customHeight="1" x14ac:dyDescent="0.15">
      <c r="A11" s="111"/>
      <c r="B11" s="11" t="s">
        <v>2</v>
      </c>
      <c r="C11" s="113" t="s">
        <v>16</v>
      </c>
      <c r="D11" s="20">
        <f t="shared" si="2"/>
        <v>835</v>
      </c>
      <c r="E11" s="20">
        <f t="shared" si="2"/>
        <v>111</v>
      </c>
      <c r="F11" s="20">
        <f t="shared" si="2"/>
        <v>228</v>
      </c>
      <c r="G11" s="20">
        <f t="shared" si="2"/>
        <v>265</v>
      </c>
      <c r="H11" s="20">
        <f t="shared" si="2"/>
        <v>131</v>
      </c>
      <c r="I11" s="20">
        <f t="shared" si="2"/>
        <v>68</v>
      </c>
      <c r="J11" s="20">
        <f t="shared" si="2"/>
        <v>17</v>
      </c>
      <c r="K11" s="20">
        <f t="shared" si="2"/>
        <v>15</v>
      </c>
      <c r="L11" s="66">
        <f t="shared" si="4"/>
        <v>14.328276289332068</v>
      </c>
    </row>
    <row r="12" spans="1:12" ht="15" customHeight="1" x14ac:dyDescent="0.15">
      <c r="A12" s="111"/>
      <c r="B12" s="11" t="s">
        <v>3</v>
      </c>
      <c r="C12" s="112"/>
      <c r="D12" s="28">
        <f>IF(SUM(E12:K12)&gt;100,"－",SUM(E12:K12))</f>
        <v>100</v>
      </c>
      <c r="E12" s="28">
        <f t="shared" ref="E12:K12" si="5">E38/$D11*100</f>
        <v>13.293413173652693</v>
      </c>
      <c r="F12" s="28">
        <f t="shared" si="5"/>
        <v>27.305389221556887</v>
      </c>
      <c r="G12" s="28">
        <f t="shared" si="5"/>
        <v>31.736526946107784</v>
      </c>
      <c r="H12" s="28">
        <f t="shared" si="5"/>
        <v>15.68862275449102</v>
      </c>
      <c r="I12" s="28">
        <f t="shared" si="5"/>
        <v>8.1437125748502996</v>
      </c>
      <c r="J12" s="28">
        <f t="shared" si="5"/>
        <v>2.0359281437125749</v>
      </c>
      <c r="K12" s="28">
        <f t="shared" si="5"/>
        <v>1.7964071856287425</v>
      </c>
      <c r="L12" s="29" t="s">
        <v>72</v>
      </c>
    </row>
    <row r="13" spans="1:12" ht="15" customHeight="1" x14ac:dyDescent="0.15">
      <c r="A13" s="111"/>
      <c r="B13" s="11" t="s">
        <v>4</v>
      </c>
      <c r="C13" s="110" t="s">
        <v>1</v>
      </c>
      <c r="D13" s="20">
        <f t="shared" ref="D13:K19" si="6">D40</f>
        <v>275</v>
      </c>
      <c r="E13" s="12">
        <f t="shared" ref="E13:K18" si="7">IF($D13=0,0,E40/$D13*100)</f>
        <v>13.454545454545455</v>
      </c>
      <c r="F13" s="12">
        <f t="shared" si="7"/>
        <v>30.909090909090907</v>
      </c>
      <c r="G13" s="12">
        <f t="shared" si="7"/>
        <v>28.000000000000004</v>
      </c>
      <c r="H13" s="12">
        <f t="shared" si="7"/>
        <v>14.909090909090908</v>
      </c>
      <c r="I13" s="12">
        <f t="shared" si="7"/>
        <v>8</v>
      </c>
      <c r="J13" s="12">
        <f t="shared" si="7"/>
        <v>3.2727272727272729</v>
      </c>
      <c r="K13" s="12">
        <f t="shared" si="7"/>
        <v>1.4545454545454546</v>
      </c>
      <c r="L13" s="66">
        <f t="shared" ref="L13:L19" si="8">L40</f>
        <v>14.418196572607171</v>
      </c>
    </row>
    <row r="14" spans="1:12" ht="15" customHeight="1" x14ac:dyDescent="0.15">
      <c r="A14" s="111"/>
      <c r="B14" s="11"/>
      <c r="C14" s="110" t="s">
        <v>67</v>
      </c>
      <c r="D14" s="20">
        <f t="shared" si="6"/>
        <v>179</v>
      </c>
      <c r="E14" s="12">
        <f t="shared" si="7"/>
        <v>9.4972067039106136</v>
      </c>
      <c r="F14" s="12">
        <f t="shared" si="7"/>
        <v>22.346368715083798</v>
      </c>
      <c r="G14" s="12">
        <f t="shared" si="7"/>
        <v>32.402234636871505</v>
      </c>
      <c r="H14" s="12">
        <f t="shared" si="7"/>
        <v>19.553072625698324</v>
      </c>
      <c r="I14" s="12">
        <f t="shared" si="7"/>
        <v>15.083798882681565</v>
      </c>
      <c r="J14" s="12">
        <f t="shared" si="7"/>
        <v>0.55865921787709494</v>
      </c>
      <c r="K14" s="12">
        <f t="shared" si="7"/>
        <v>0.55865921787709494</v>
      </c>
      <c r="L14" s="66">
        <f t="shared" si="8"/>
        <v>16.4471304178171</v>
      </c>
    </row>
    <row r="15" spans="1:12" ht="15" customHeight="1" x14ac:dyDescent="0.15">
      <c r="A15" s="111"/>
      <c r="B15" s="11"/>
      <c r="C15" s="110" t="s">
        <v>748</v>
      </c>
      <c r="D15" s="20">
        <f t="shared" si="6"/>
        <v>194</v>
      </c>
      <c r="E15" s="12">
        <f t="shared" si="7"/>
        <v>13.402061855670103</v>
      </c>
      <c r="F15" s="12">
        <f t="shared" si="7"/>
        <v>20.618556701030926</v>
      </c>
      <c r="G15" s="12">
        <f t="shared" si="7"/>
        <v>43.814432989690722</v>
      </c>
      <c r="H15" s="12">
        <f t="shared" si="7"/>
        <v>12.886597938144329</v>
      </c>
      <c r="I15" s="12">
        <f t="shared" si="7"/>
        <v>7.731958762886598</v>
      </c>
      <c r="J15" s="12">
        <f t="shared" si="7"/>
        <v>1.0309278350515463</v>
      </c>
      <c r="K15" s="12">
        <f t="shared" si="7"/>
        <v>0.51546391752577314</v>
      </c>
      <c r="L15" s="66">
        <f t="shared" si="8"/>
        <v>13.961573833536486</v>
      </c>
    </row>
    <row r="16" spans="1:12" ht="15" customHeight="1" x14ac:dyDescent="0.15">
      <c r="A16" s="111"/>
      <c r="B16" s="11"/>
      <c r="C16" s="110" t="s">
        <v>749</v>
      </c>
      <c r="D16" s="20">
        <f t="shared" si="6"/>
        <v>71</v>
      </c>
      <c r="E16" s="12">
        <f t="shared" si="7"/>
        <v>19.718309859154928</v>
      </c>
      <c r="F16" s="12">
        <f t="shared" si="7"/>
        <v>36.619718309859159</v>
      </c>
      <c r="G16" s="12">
        <f t="shared" si="7"/>
        <v>23.943661971830984</v>
      </c>
      <c r="H16" s="12">
        <f t="shared" si="7"/>
        <v>12.676056338028168</v>
      </c>
      <c r="I16" s="12">
        <f t="shared" si="7"/>
        <v>1.4084507042253522</v>
      </c>
      <c r="J16" s="12">
        <f t="shared" si="7"/>
        <v>4.225352112676056</v>
      </c>
      <c r="K16" s="12">
        <f t="shared" si="7"/>
        <v>1.4084507042253522</v>
      </c>
      <c r="L16" s="66">
        <f t="shared" si="8"/>
        <v>11.682381424512254</v>
      </c>
    </row>
    <row r="17" spans="1:12" ht="15" customHeight="1" x14ac:dyDescent="0.15">
      <c r="A17" s="111"/>
      <c r="B17" s="11"/>
      <c r="C17" s="110" t="s">
        <v>750</v>
      </c>
      <c r="D17" s="20">
        <f t="shared" si="6"/>
        <v>23</v>
      </c>
      <c r="E17" s="12">
        <f t="shared" si="7"/>
        <v>21.739130434782609</v>
      </c>
      <c r="F17" s="12">
        <f t="shared" si="7"/>
        <v>30.434782608695656</v>
      </c>
      <c r="G17" s="12">
        <f t="shared" si="7"/>
        <v>26.086956521739129</v>
      </c>
      <c r="H17" s="12">
        <f t="shared" si="7"/>
        <v>17.391304347826086</v>
      </c>
      <c r="I17" s="12">
        <f t="shared" si="7"/>
        <v>0</v>
      </c>
      <c r="J17" s="12">
        <f t="shared" si="7"/>
        <v>0</v>
      </c>
      <c r="K17" s="12">
        <f t="shared" si="7"/>
        <v>4.3478260869565215</v>
      </c>
      <c r="L17" s="66">
        <f t="shared" si="8"/>
        <v>10.594472963478161</v>
      </c>
    </row>
    <row r="18" spans="1:12" ht="15" customHeight="1" x14ac:dyDescent="0.15">
      <c r="A18" s="111"/>
      <c r="B18" s="11"/>
      <c r="C18" s="108" t="s">
        <v>65</v>
      </c>
      <c r="D18" s="21">
        <f t="shared" si="6"/>
        <v>93</v>
      </c>
      <c r="E18" s="9">
        <f t="shared" si="7"/>
        <v>12.903225806451612</v>
      </c>
      <c r="F18" s="9">
        <f t="shared" si="7"/>
        <v>32.258064516129032</v>
      </c>
      <c r="G18" s="9">
        <f t="shared" si="7"/>
        <v>23.655913978494624</v>
      </c>
      <c r="H18" s="9">
        <f t="shared" si="7"/>
        <v>18.27956989247312</v>
      </c>
      <c r="I18" s="9">
        <f t="shared" si="7"/>
        <v>3.225806451612903</v>
      </c>
      <c r="J18" s="9">
        <f t="shared" si="7"/>
        <v>2.1505376344086025</v>
      </c>
      <c r="K18" s="9">
        <f t="shared" si="7"/>
        <v>7.5268817204301079</v>
      </c>
      <c r="L18" s="67">
        <f t="shared" si="8"/>
        <v>13.591130429295234</v>
      </c>
    </row>
    <row r="19" spans="1:12" ht="15" customHeight="1" x14ac:dyDescent="0.15">
      <c r="A19" s="111"/>
      <c r="B19" s="204" t="s">
        <v>5</v>
      </c>
      <c r="C19" s="113" t="s">
        <v>16</v>
      </c>
      <c r="D19" s="20">
        <f t="shared" si="6"/>
        <v>955</v>
      </c>
      <c r="E19" s="20">
        <f t="shared" si="6"/>
        <v>68</v>
      </c>
      <c r="F19" s="20">
        <f t="shared" si="6"/>
        <v>309</v>
      </c>
      <c r="G19" s="20">
        <f t="shared" si="6"/>
        <v>383</v>
      </c>
      <c r="H19" s="20">
        <f t="shared" si="6"/>
        <v>114</v>
      </c>
      <c r="I19" s="20">
        <f t="shared" si="6"/>
        <v>40</v>
      </c>
      <c r="J19" s="20">
        <f t="shared" si="6"/>
        <v>8</v>
      </c>
      <c r="K19" s="20">
        <f t="shared" si="6"/>
        <v>33</v>
      </c>
      <c r="L19" s="66">
        <f t="shared" si="8"/>
        <v>12.810962133071378</v>
      </c>
    </row>
    <row r="20" spans="1:12" ht="15" customHeight="1" x14ac:dyDescent="0.15">
      <c r="A20" s="111"/>
      <c r="B20" s="205"/>
      <c r="C20" s="112"/>
      <c r="D20" s="28">
        <f>IF(SUM(E20:K20)&gt;100,"－",SUM(E20:K20))</f>
        <v>100</v>
      </c>
      <c r="E20" s="28">
        <f t="shared" ref="E20:K20" si="9">E46/$D19*100</f>
        <v>7.1204188481675397</v>
      </c>
      <c r="F20" s="28">
        <f t="shared" si="9"/>
        <v>32.356020942408378</v>
      </c>
      <c r="G20" s="28">
        <f t="shared" si="9"/>
        <v>40.104712041884817</v>
      </c>
      <c r="H20" s="28">
        <f t="shared" si="9"/>
        <v>11.937172774869111</v>
      </c>
      <c r="I20" s="28">
        <f t="shared" si="9"/>
        <v>4.1884816753926701</v>
      </c>
      <c r="J20" s="28">
        <f t="shared" si="9"/>
        <v>0.83769633507853414</v>
      </c>
      <c r="K20" s="28">
        <f t="shared" si="9"/>
        <v>3.4554973821989527</v>
      </c>
      <c r="L20" s="29" t="s">
        <v>72</v>
      </c>
    </row>
    <row r="21" spans="1:12" ht="15" customHeight="1" x14ac:dyDescent="0.15">
      <c r="A21" s="111"/>
      <c r="B21" s="205"/>
      <c r="C21" s="110" t="s">
        <v>1</v>
      </c>
      <c r="D21" s="20">
        <f t="shared" ref="D21:D26" si="10">D48</f>
        <v>542</v>
      </c>
      <c r="E21" s="12">
        <f t="shared" ref="E21:K26" si="11">IF($D21=0,0,E48/$D21*100)</f>
        <v>5.9040590405904059</v>
      </c>
      <c r="F21" s="12">
        <f t="shared" si="11"/>
        <v>35.055350553505541</v>
      </c>
      <c r="G21" s="12">
        <f t="shared" si="11"/>
        <v>42.435424354243544</v>
      </c>
      <c r="H21" s="12">
        <f t="shared" si="11"/>
        <v>9.9630996309963091</v>
      </c>
      <c r="I21" s="12">
        <f t="shared" si="11"/>
        <v>2.5830258302583027</v>
      </c>
      <c r="J21" s="12">
        <f t="shared" si="11"/>
        <v>1.107011070110701</v>
      </c>
      <c r="K21" s="12">
        <f t="shared" si="11"/>
        <v>2.9520295202952029</v>
      </c>
      <c r="L21" s="66">
        <f t="shared" ref="L21:L26" si="12">L48</f>
        <v>12.44353635963275</v>
      </c>
    </row>
    <row r="22" spans="1:12" ht="15" customHeight="1" x14ac:dyDescent="0.15">
      <c r="A22" s="111"/>
      <c r="B22" s="205"/>
      <c r="C22" s="110" t="s">
        <v>67</v>
      </c>
      <c r="D22" s="20">
        <f t="shared" si="10"/>
        <v>139</v>
      </c>
      <c r="E22" s="12">
        <f t="shared" si="11"/>
        <v>2.877697841726619</v>
      </c>
      <c r="F22" s="12">
        <f t="shared" si="11"/>
        <v>27.338129496402878</v>
      </c>
      <c r="G22" s="12">
        <f t="shared" si="11"/>
        <v>41.726618705035975</v>
      </c>
      <c r="H22" s="12">
        <f t="shared" si="11"/>
        <v>17.266187050359711</v>
      </c>
      <c r="I22" s="12">
        <f t="shared" si="11"/>
        <v>8.6330935251798557</v>
      </c>
      <c r="J22" s="12">
        <f t="shared" si="11"/>
        <v>0.71942446043165476</v>
      </c>
      <c r="K22" s="12">
        <f t="shared" si="11"/>
        <v>1.4388489208633095</v>
      </c>
      <c r="L22" s="66">
        <f t="shared" si="12"/>
        <v>15.275104596546846</v>
      </c>
    </row>
    <row r="23" spans="1:12" ht="15" customHeight="1" x14ac:dyDescent="0.15">
      <c r="A23" s="111"/>
      <c r="B23" s="205"/>
      <c r="C23" s="110" t="s">
        <v>748</v>
      </c>
      <c r="D23" s="20">
        <f t="shared" si="10"/>
        <v>127</v>
      </c>
      <c r="E23" s="12">
        <f t="shared" si="11"/>
        <v>11.811023622047244</v>
      </c>
      <c r="F23" s="12">
        <f t="shared" si="11"/>
        <v>34.645669291338585</v>
      </c>
      <c r="G23" s="12">
        <f t="shared" si="11"/>
        <v>34.645669291338585</v>
      </c>
      <c r="H23" s="12">
        <f t="shared" si="11"/>
        <v>12.598425196850393</v>
      </c>
      <c r="I23" s="12">
        <f t="shared" si="11"/>
        <v>3.9370078740157481</v>
      </c>
      <c r="J23" s="12">
        <f t="shared" si="11"/>
        <v>0</v>
      </c>
      <c r="K23" s="12">
        <f t="shared" si="11"/>
        <v>2.3622047244094486</v>
      </c>
      <c r="L23" s="66">
        <f t="shared" si="12"/>
        <v>11.205091710414395</v>
      </c>
    </row>
    <row r="24" spans="1:12" ht="15" customHeight="1" x14ac:dyDescent="0.15">
      <c r="A24" s="111"/>
      <c r="B24" s="200"/>
      <c r="C24" s="110" t="s">
        <v>749</v>
      </c>
      <c r="D24" s="20">
        <f t="shared" si="10"/>
        <v>44</v>
      </c>
      <c r="E24" s="12">
        <f t="shared" si="11"/>
        <v>4.5454545454545459</v>
      </c>
      <c r="F24" s="12">
        <f t="shared" si="11"/>
        <v>29.545454545454547</v>
      </c>
      <c r="G24" s="12">
        <f t="shared" si="11"/>
        <v>43.18181818181818</v>
      </c>
      <c r="H24" s="12">
        <f t="shared" si="11"/>
        <v>11.363636363636363</v>
      </c>
      <c r="I24" s="12">
        <f t="shared" si="11"/>
        <v>6.8181818181818175</v>
      </c>
      <c r="J24" s="12">
        <f t="shared" si="11"/>
        <v>0</v>
      </c>
      <c r="K24" s="12">
        <f t="shared" si="11"/>
        <v>4.5454545454545459</v>
      </c>
      <c r="L24" s="66">
        <f t="shared" si="12"/>
        <v>14.020316486474206</v>
      </c>
    </row>
    <row r="25" spans="1:12" ht="15" customHeight="1" x14ac:dyDescent="0.15">
      <c r="A25" s="111"/>
      <c r="B25" s="200"/>
      <c r="C25" s="110" t="s">
        <v>750</v>
      </c>
      <c r="D25" s="20">
        <f t="shared" si="10"/>
        <v>13</v>
      </c>
      <c r="E25" s="12">
        <f t="shared" si="11"/>
        <v>15.384615384615385</v>
      </c>
      <c r="F25" s="12">
        <f t="shared" si="11"/>
        <v>53.846153846153847</v>
      </c>
      <c r="G25" s="12">
        <f t="shared" si="11"/>
        <v>7.6923076923076925</v>
      </c>
      <c r="H25" s="12">
        <f t="shared" si="11"/>
        <v>7.6923076923076925</v>
      </c>
      <c r="I25" s="12">
        <f t="shared" si="11"/>
        <v>0</v>
      </c>
      <c r="J25" s="12">
        <f t="shared" si="11"/>
        <v>0</v>
      </c>
      <c r="K25" s="12">
        <f t="shared" si="11"/>
        <v>15.384615384615385</v>
      </c>
      <c r="L25" s="66">
        <f t="shared" si="12"/>
        <v>7.6103472401937973</v>
      </c>
    </row>
    <row r="26" spans="1:12" ht="15" customHeight="1" x14ac:dyDescent="0.15">
      <c r="A26" s="109"/>
      <c r="B26" s="202"/>
      <c r="C26" s="108" t="s">
        <v>65</v>
      </c>
      <c r="D26" s="21">
        <f t="shared" si="10"/>
        <v>90</v>
      </c>
      <c r="E26" s="9">
        <f t="shared" si="11"/>
        <v>14.444444444444443</v>
      </c>
      <c r="F26" s="9">
        <f t="shared" si="11"/>
        <v>18.888888888888889</v>
      </c>
      <c r="G26" s="9">
        <f t="shared" si="11"/>
        <v>34.444444444444443</v>
      </c>
      <c r="H26" s="9">
        <f t="shared" si="11"/>
        <v>15.555555555555555</v>
      </c>
      <c r="I26" s="9">
        <f t="shared" si="11"/>
        <v>6.666666666666667</v>
      </c>
      <c r="J26" s="9">
        <f t="shared" si="11"/>
        <v>1.1111111111111112</v>
      </c>
      <c r="K26" s="9">
        <f t="shared" si="11"/>
        <v>8.8888888888888893</v>
      </c>
      <c r="L26" s="67">
        <f t="shared" si="12"/>
        <v>13.557550580885765</v>
      </c>
    </row>
    <row r="30" spans="1:12" ht="15" customHeight="1" x14ac:dyDescent="0.15">
      <c r="A30" s="114" t="s">
        <v>768</v>
      </c>
      <c r="B30" s="17" t="s">
        <v>6</v>
      </c>
      <c r="C30" s="113" t="s">
        <v>16</v>
      </c>
      <c r="D30" s="13">
        <v>1165</v>
      </c>
      <c r="E30" s="13">
        <v>21</v>
      </c>
      <c r="F30" s="13">
        <v>347</v>
      </c>
      <c r="G30" s="13">
        <v>557</v>
      </c>
      <c r="H30" s="13">
        <v>188</v>
      </c>
      <c r="I30" s="13">
        <v>36</v>
      </c>
      <c r="J30" s="13">
        <v>7</v>
      </c>
      <c r="K30" s="13">
        <v>9</v>
      </c>
      <c r="L30" s="13">
        <v>13.799534766936208</v>
      </c>
    </row>
    <row r="31" spans="1:12" ht="15" customHeight="1" x14ac:dyDescent="0.15">
      <c r="A31" s="111" t="s">
        <v>769</v>
      </c>
      <c r="B31" s="18" t="s">
        <v>7</v>
      </c>
      <c r="C31" s="112"/>
      <c r="D31" s="13"/>
      <c r="E31" s="13"/>
      <c r="F31" s="13"/>
      <c r="G31" s="13"/>
      <c r="H31" s="13"/>
      <c r="I31" s="13"/>
      <c r="J31" s="13"/>
      <c r="K31" s="13"/>
      <c r="L31" s="13"/>
    </row>
    <row r="32" spans="1:12" ht="15" customHeight="1" x14ac:dyDescent="0.15">
      <c r="A32" s="111" t="s">
        <v>770</v>
      </c>
      <c r="B32" s="18" t="s">
        <v>8</v>
      </c>
      <c r="C32" s="110" t="s">
        <v>1</v>
      </c>
      <c r="D32" s="13">
        <v>950</v>
      </c>
      <c r="E32" s="13">
        <v>14</v>
      </c>
      <c r="F32" s="13">
        <v>286</v>
      </c>
      <c r="G32" s="13">
        <v>464</v>
      </c>
      <c r="H32" s="13">
        <v>147</v>
      </c>
      <c r="I32" s="13">
        <v>30</v>
      </c>
      <c r="J32" s="13">
        <v>5</v>
      </c>
      <c r="K32" s="13">
        <v>4</v>
      </c>
      <c r="L32" s="13">
        <v>13.787667360103535</v>
      </c>
    </row>
    <row r="33" spans="1:12" ht="15" customHeight="1" x14ac:dyDescent="0.15">
      <c r="A33" s="111" t="s">
        <v>771</v>
      </c>
      <c r="B33" s="18" t="s">
        <v>9</v>
      </c>
      <c r="C33" s="110" t="s">
        <v>67</v>
      </c>
      <c r="D33" s="13">
        <v>85</v>
      </c>
      <c r="E33" s="13">
        <v>1</v>
      </c>
      <c r="F33" s="13">
        <v>24</v>
      </c>
      <c r="G33" s="13">
        <v>40</v>
      </c>
      <c r="H33" s="13">
        <v>17</v>
      </c>
      <c r="I33" s="13">
        <v>1</v>
      </c>
      <c r="J33" s="13">
        <v>0</v>
      </c>
      <c r="K33" s="13">
        <v>2</v>
      </c>
      <c r="L33" s="13">
        <v>13.520460650707298</v>
      </c>
    </row>
    <row r="34" spans="1:12" ht="15" customHeight="1" x14ac:dyDescent="0.15">
      <c r="A34" s="111"/>
      <c r="B34" s="18"/>
      <c r="C34" s="110" t="s">
        <v>748</v>
      </c>
      <c r="D34" s="13">
        <v>37</v>
      </c>
      <c r="E34" s="13">
        <v>1</v>
      </c>
      <c r="F34" s="13">
        <v>11</v>
      </c>
      <c r="G34" s="13">
        <v>21</v>
      </c>
      <c r="H34" s="13">
        <v>4</v>
      </c>
      <c r="I34" s="13">
        <v>0</v>
      </c>
      <c r="J34" s="13">
        <v>0</v>
      </c>
      <c r="K34" s="13">
        <v>0</v>
      </c>
      <c r="L34" s="13">
        <v>12.446247738629774</v>
      </c>
    </row>
    <row r="35" spans="1:12" ht="15" customHeight="1" x14ac:dyDescent="0.15">
      <c r="A35" s="111"/>
      <c r="B35" s="18"/>
      <c r="C35" s="110" t="s">
        <v>749</v>
      </c>
      <c r="D35" s="13">
        <v>15</v>
      </c>
      <c r="E35" s="13">
        <v>3</v>
      </c>
      <c r="F35" s="13">
        <v>6</v>
      </c>
      <c r="G35" s="13">
        <v>4</v>
      </c>
      <c r="H35" s="13">
        <v>1</v>
      </c>
      <c r="I35" s="13">
        <v>1</v>
      </c>
      <c r="J35" s="13">
        <v>0</v>
      </c>
      <c r="K35" s="13">
        <v>0</v>
      </c>
      <c r="L35" s="13">
        <v>10.829200427108848</v>
      </c>
    </row>
    <row r="36" spans="1:12" ht="15" customHeight="1" x14ac:dyDescent="0.15">
      <c r="A36" s="111"/>
      <c r="B36" s="18"/>
      <c r="C36" s="110" t="s">
        <v>750</v>
      </c>
      <c r="D36" s="13">
        <v>5</v>
      </c>
      <c r="E36" s="13">
        <v>0</v>
      </c>
      <c r="F36" s="13">
        <v>1</v>
      </c>
      <c r="G36" s="13">
        <v>1</v>
      </c>
      <c r="H36" s="13">
        <v>1</v>
      </c>
      <c r="I36" s="13">
        <v>1</v>
      </c>
      <c r="J36" s="13">
        <v>1</v>
      </c>
      <c r="K36" s="13">
        <v>0</v>
      </c>
      <c r="L36" s="13">
        <v>27.323381148468258</v>
      </c>
    </row>
    <row r="37" spans="1:12" ht="15" customHeight="1" x14ac:dyDescent="0.15">
      <c r="A37" s="111"/>
      <c r="B37" s="19"/>
      <c r="C37" s="108" t="s">
        <v>65</v>
      </c>
      <c r="D37" s="13">
        <v>73</v>
      </c>
      <c r="E37" s="13">
        <v>2</v>
      </c>
      <c r="F37" s="13">
        <v>19</v>
      </c>
      <c r="G37" s="13">
        <v>27</v>
      </c>
      <c r="H37" s="13">
        <v>18</v>
      </c>
      <c r="I37" s="13">
        <v>3</v>
      </c>
      <c r="J37" s="13">
        <v>1</v>
      </c>
      <c r="K37" s="13">
        <v>3</v>
      </c>
      <c r="L37" s="13">
        <v>14.676636506190436</v>
      </c>
    </row>
    <row r="38" spans="1:12" ht="15" customHeight="1" x14ac:dyDescent="0.15">
      <c r="A38" s="111"/>
      <c r="B38" s="11" t="s">
        <v>2</v>
      </c>
      <c r="C38" s="113" t="s">
        <v>16</v>
      </c>
      <c r="D38" s="13">
        <v>835</v>
      </c>
      <c r="E38" s="13">
        <v>111</v>
      </c>
      <c r="F38" s="13">
        <v>228</v>
      </c>
      <c r="G38" s="13">
        <v>265</v>
      </c>
      <c r="H38" s="13">
        <v>131</v>
      </c>
      <c r="I38" s="13">
        <v>68</v>
      </c>
      <c r="J38" s="13">
        <v>17</v>
      </c>
      <c r="K38" s="13">
        <v>15</v>
      </c>
      <c r="L38" s="13">
        <v>14.328276289332068</v>
      </c>
    </row>
    <row r="39" spans="1:12" ht="15" customHeight="1" x14ac:dyDescent="0.15">
      <c r="A39" s="111"/>
      <c r="B39" s="11" t="s">
        <v>3</v>
      </c>
      <c r="C39" s="112"/>
      <c r="D39" s="13"/>
      <c r="E39" s="13"/>
      <c r="F39" s="13"/>
      <c r="G39" s="13"/>
      <c r="H39" s="13"/>
      <c r="I39" s="13"/>
      <c r="J39" s="13"/>
      <c r="K39" s="13"/>
      <c r="L39" s="13"/>
    </row>
    <row r="40" spans="1:12" ht="15" customHeight="1" x14ac:dyDescent="0.15">
      <c r="A40" s="111"/>
      <c r="B40" s="11" t="s">
        <v>4</v>
      </c>
      <c r="C40" s="110" t="s">
        <v>1</v>
      </c>
      <c r="D40" s="13">
        <v>275</v>
      </c>
      <c r="E40" s="13">
        <v>37</v>
      </c>
      <c r="F40" s="13">
        <v>85</v>
      </c>
      <c r="G40" s="13">
        <v>77</v>
      </c>
      <c r="H40" s="13">
        <v>41</v>
      </c>
      <c r="I40" s="13">
        <v>22</v>
      </c>
      <c r="J40" s="13">
        <v>9</v>
      </c>
      <c r="K40" s="13">
        <v>4</v>
      </c>
      <c r="L40" s="13">
        <v>14.418196572607171</v>
      </c>
    </row>
    <row r="41" spans="1:12" ht="15" customHeight="1" x14ac:dyDescent="0.15">
      <c r="A41" s="111"/>
      <c r="B41" s="11"/>
      <c r="C41" s="110" t="s">
        <v>67</v>
      </c>
      <c r="D41" s="13">
        <v>179</v>
      </c>
      <c r="E41" s="13">
        <v>17</v>
      </c>
      <c r="F41" s="13">
        <v>40</v>
      </c>
      <c r="G41" s="13">
        <v>58</v>
      </c>
      <c r="H41" s="13">
        <v>35</v>
      </c>
      <c r="I41" s="13">
        <v>27</v>
      </c>
      <c r="J41" s="13">
        <v>1</v>
      </c>
      <c r="K41" s="13">
        <v>1</v>
      </c>
      <c r="L41" s="13">
        <v>16.4471304178171</v>
      </c>
    </row>
    <row r="42" spans="1:12" ht="15" customHeight="1" x14ac:dyDescent="0.15">
      <c r="A42" s="111"/>
      <c r="B42" s="11"/>
      <c r="C42" s="110" t="s">
        <v>748</v>
      </c>
      <c r="D42" s="13">
        <v>194</v>
      </c>
      <c r="E42" s="13">
        <v>26</v>
      </c>
      <c r="F42" s="13">
        <v>40</v>
      </c>
      <c r="G42" s="13">
        <v>85</v>
      </c>
      <c r="H42" s="13">
        <v>25</v>
      </c>
      <c r="I42" s="13">
        <v>15</v>
      </c>
      <c r="J42" s="13">
        <v>2</v>
      </c>
      <c r="K42" s="13">
        <v>1</v>
      </c>
      <c r="L42" s="13">
        <v>13.961573833536486</v>
      </c>
    </row>
    <row r="43" spans="1:12" ht="15" customHeight="1" x14ac:dyDescent="0.15">
      <c r="A43" s="111"/>
      <c r="B43" s="11"/>
      <c r="C43" s="110" t="s">
        <v>749</v>
      </c>
      <c r="D43" s="13">
        <v>71</v>
      </c>
      <c r="E43" s="13">
        <v>14</v>
      </c>
      <c r="F43" s="13">
        <v>26</v>
      </c>
      <c r="G43" s="13">
        <v>17</v>
      </c>
      <c r="H43" s="13">
        <v>9</v>
      </c>
      <c r="I43" s="13">
        <v>1</v>
      </c>
      <c r="J43" s="13">
        <v>3</v>
      </c>
      <c r="K43" s="13">
        <v>1</v>
      </c>
      <c r="L43" s="13">
        <v>11.682381424512254</v>
      </c>
    </row>
    <row r="44" spans="1:12" ht="15" customHeight="1" x14ac:dyDescent="0.15">
      <c r="A44" s="111"/>
      <c r="B44" s="11"/>
      <c r="C44" s="110" t="s">
        <v>750</v>
      </c>
      <c r="D44" s="13">
        <v>23</v>
      </c>
      <c r="E44" s="13">
        <v>5</v>
      </c>
      <c r="F44" s="13">
        <v>7</v>
      </c>
      <c r="G44" s="13">
        <v>6</v>
      </c>
      <c r="H44" s="13">
        <v>4</v>
      </c>
      <c r="I44" s="13">
        <v>0</v>
      </c>
      <c r="J44" s="13">
        <v>0</v>
      </c>
      <c r="K44" s="13">
        <v>1</v>
      </c>
      <c r="L44" s="13">
        <v>10.594472963478161</v>
      </c>
    </row>
    <row r="45" spans="1:12" ht="15" customHeight="1" x14ac:dyDescent="0.15">
      <c r="A45" s="111"/>
      <c r="B45" s="11"/>
      <c r="C45" s="108" t="s">
        <v>65</v>
      </c>
      <c r="D45" s="13">
        <v>93</v>
      </c>
      <c r="E45" s="13">
        <v>12</v>
      </c>
      <c r="F45" s="13">
        <v>30</v>
      </c>
      <c r="G45" s="13">
        <v>22</v>
      </c>
      <c r="H45" s="13">
        <v>17</v>
      </c>
      <c r="I45" s="13">
        <v>3</v>
      </c>
      <c r="J45" s="13">
        <v>2</v>
      </c>
      <c r="K45" s="13">
        <v>7</v>
      </c>
      <c r="L45" s="13">
        <v>13.591130429295234</v>
      </c>
    </row>
    <row r="46" spans="1:12" ht="15" customHeight="1" x14ac:dyDescent="0.15">
      <c r="A46" s="111"/>
      <c r="B46" s="204" t="s">
        <v>5</v>
      </c>
      <c r="C46" s="113" t="s">
        <v>16</v>
      </c>
      <c r="D46" s="13">
        <v>955</v>
      </c>
      <c r="E46" s="13">
        <v>68</v>
      </c>
      <c r="F46" s="13">
        <v>309</v>
      </c>
      <c r="G46" s="13">
        <v>383</v>
      </c>
      <c r="H46" s="13">
        <v>114</v>
      </c>
      <c r="I46" s="13">
        <v>40</v>
      </c>
      <c r="J46" s="13">
        <v>8</v>
      </c>
      <c r="K46" s="13">
        <v>33</v>
      </c>
      <c r="L46" s="13">
        <v>12.810962133071378</v>
      </c>
    </row>
    <row r="47" spans="1:12" ht="15" customHeight="1" x14ac:dyDescent="0.15">
      <c r="A47" s="111"/>
      <c r="B47" s="205"/>
      <c r="C47" s="112"/>
      <c r="D47" s="13"/>
      <c r="E47" s="13"/>
      <c r="F47" s="13"/>
      <c r="G47" s="13"/>
      <c r="H47" s="13"/>
      <c r="I47" s="13"/>
      <c r="J47" s="13"/>
      <c r="K47" s="13"/>
      <c r="L47" s="13"/>
    </row>
    <row r="48" spans="1:12" ht="15" customHeight="1" x14ac:dyDescent="0.15">
      <c r="A48" s="111"/>
      <c r="B48" s="205"/>
      <c r="C48" s="110" t="s">
        <v>1</v>
      </c>
      <c r="D48" s="13">
        <v>542</v>
      </c>
      <c r="E48" s="13">
        <v>32</v>
      </c>
      <c r="F48" s="13">
        <v>190</v>
      </c>
      <c r="G48" s="13">
        <v>230</v>
      </c>
      <c r="H48" s="13">
        <v>54</v>
      </c>
      <c r="I48" s="13">
        <v>14</v>
      </c>
      <c r="J48" s="13">
        <v>6</v>
      </c>
      <c r="K48" s="13">
        <v>16</v>
      </c>
      <c r="L48" s="13">
        <v>12.44353635963275</v>
      </c>
    </row>
    <row r="49" spans="1:12" ht="15" customHeight="1" x14ac:dyDescent="0.15">
      <c r="A49" s="111"/>
      <c r="B49" s="205"/>
      <c r="C49" s="110" t="s">
        <v>67</v>
      </c>
      <c r="D49" s="13">
        <v>139</v>
      </c>
      <c r="E49" s="13">
        <v>4</v>
      </c>
      <c r="F49" s="13">
        <v>38</v>
      </c>
      <c r="G49" s="13">
        <v>58</v>
      </c>
      <c r="H49" s="13">
        <v>24</v>
      </c>
      <c r="I49" s="13">
        <v>12</v>
      </c>
      <c r="J49" s="13">
        <v>1</v>
      </c>
      <c r="K49" s="13">
        <v>2</v>
      </c>
      <c r="L49" s="13">
        <v>15.275104596546846</v>
      </c>
    </row>
    <row r="50" spans="1:12" ht="15" customHeight="1" x14ac:dyDescent="0.15">
      <c r="A50" s="111"/>
      <c r="B50" s="205"/>
      <c r="C50" s="110" t="s">
        <v>748</v>
      </c>
      <c r="D50" s="13">
        <v>127</v>
      </c>
      <c r="E50" s="13">
        <v>15</v>
      </c>
      <c r="F50" s="13">
        <v>44</v>
      </c>
      <c r="G50" s="13">
        <v>44</v>
      </c>
      <c r="H50" s="13">
        <v>16</v>
      </c>
      <c r="I50" s="13">
        <v>5</v>
      </c>
      <c r="J50" s="13">
        <v>0</v>
      </c>
      <c r="K50" s="13">
        <v>3</v>
      </c>
      <c r="L50" s="13">
        <v>11.205091710414395</v>
      </c>
    </row>
    <row r="51" spans="1:12" ht="15" customHeight="1" x14ac:dyDescent="0.15">
      <c r="A51" s="111"/>
      <c r="B51" s="200"/>
      <c r="C51" s="110" t="s">
        <v>749</v>
      </c>
      <c r="D51" s="13">
        <v>44</v>
      </c>
      <c r="E51" s="13">
        <v>2</v>
      </c>
      <c r="F51" s="13">
        <v>13</v>
      </c>
      <c r="G51" s="13">
        <v>19</v>
      </c>
      <c r="H51" s="13">
        <v>5</v>
      </c>
      <c r="I51" s="13">
        <v>3</v>
      </c>
      <c r="J51" s="13">
        <v>0</v>
      </c>
      <c r="K51" s="13">
        <v>2</v>
      </c>
      <c r="L51" s="13">
        <v>14.020316486474206</v>
      </c>
    </row>
    <row r="52" spans="1:12" ht="15" customHeight="1" x14ac:dyDescent="0.15">
      <c r="A52" s="111"/>
      <c r="B52" s="200"/>
      <c r="C52" s="110" t="s">
        <v>750</v>
      </c>
      <c r="D52" s="13">
        <v>13</v>
      </c>
      <c r="E52" s="13">
        <v>2</v>
      </c>
      <c r="F52" s="13">
        <v>7</v>
      </c>
      <c r="G52" s="13">
        <v>1</v>
      </c>
      <c r="H52" s="13">
        <v>1</v>
      </c>
      <c r="I52" s="13">
        <v>0</v>
      </c>
      <c r="J52" s="13">
        <v>0</v>
      </c>
      <c r="K52" s="13">
        <v>2</v>
      </c>
      <c r="L52" s="13">
        <v>7.6103472401937973</v>
      </c>
    </row>
    <row r="53" spans="1:12" ht="15" customHeight="1" x14ac:dyDescent="0.15">
      <c r="A53" s="109"/>
      <c r="B53" s="202"/>
      <c r="C53" s="108" t="s">
        <v>65</v>
      </c>
      <c r="D53" s="13">
        <v>90</v>
      </c>
      <c r="E53" s="13">
        <v>13</v>
      </c>
      <c r="F53" s="13">
        <v>17</v>
      </c>
      <c r="G53" s="13">
        <v>31</v>
      </c>
      <c r="H53" s="13">
        <v>14</v>
      </c>
      <c r="I53" s="13">
        <v>6</v>
      </c>
      <c r="J53" s="13">
        <v>1</v>
      </c>
      <c r="K53" s="13">
        <v>8</v>
      </c>
      <c r="L53" s="13">
        <v>13.557550580885765</v>
      </c>
    </row>
  </sheetData>
  <mergeCells count="2">
    <mergeCell ref="B19:B23"/>
    <mergeCell ref="B46:B50"/>
  </mergeCells>
  <phoneticPr fontId="6"/>
  <pageMargins left="0.39370078740157483" right="0.39370078740157483" top="0.39370078740157483" bottom="0.19685039370078741" header="0.19685039370078741" footer="0.19685039370078741"/>
  <pageSetup paperSize="9" scale="70" orientation="portrait" horizontalDpi="200" verticalDpi="200" r:id="rId1"/>
  <headerFooter alignWithMargins="0">
    <oddHeader>&amp;R&amp;"+,標準"&amp;11&amp;F-&amp;A</oddHeader>
  </headerFooter>
  <colBreaks count="1" manualBreakCount="1">
    <brk id="3"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93103D-5E67-490C-90FA-9C4C699E909A}">
  <dimension ref="A1:K42"/>
  <sheetViews>
    <sheetView showGridLines="0" view="pageBreakPreview" zoomScaleNormal="100" zoomScaleSheetLayoutView="100" workbookViewId="0"/>
  </sheetViews>
  <sheetFormatPr defaultColWidth="8" defaultRowHeight="15" customHeight="1" x14ac:dyDescent="0.15"/>
  <cols>
    <col min="1" max="1" width="16.85546875" style="1" customWidth="1"/>
    <col min="2" max="2" width="4.28515625" style="1" customWidth="1"/>
    <col min="3" max="3" width="13.7109375" style="1" customWidth="1"/>
    <col min="4" max="4" width="9.42578125" style="1" customWidth="1"/>
    <col min="5" max="10" width="11.5703125" style="1" customWidth="1"/>
    <col min="11" max="16384" width="8" style="1"/>
  </cols>
  <sheetData>
    <row r="1" spans="1:11" ht="15" customHeight="1" x14ac:dyDescent="0.15">
      <c r="D1" s="1" t="s">
        <v>170</v>
      </c>
    </row>
    <row r="2" spans="1:11" s="7" customFormat="1" ht="12.95" customHeight="1" x14ac:dyDescent="0.15">
      <c r="A2" s="156"/>
      <c r="B2" s="155"/>
      <c r="C2" s="154"/>
      <c r="D2" s="153" t="s">
        <v>0</v>
      </c>
      <c r="E2" s="152" t="s">
        <v>169</v>
      </c>
      <c r="F2" s="151"/>
      <c r="G2" s="152" t="s">
        <v>168</v>
      </c>
      <c r="H2" s="151"/>
      <c r="I2" s="152" t="s">
        <v>167</v>
      </c>
      <c r="J2" s="151"/>
    </row>
    <row r="3" spans="1:11" s="7" customFormat="1" ht="23.25" customHeight="1" x14ac:dyDescent="0.15">
      <c r="A3" s="150"/>
      <c r="C3" s="149"/>
      <c r="D3" s="148"/>
      <c r="E3" s="147" t="s">
        <v>166</v>
      </c>
      <c r="F3" s="146" t="s">
        <v>165</v>
      </c>
      <c r="G3" s="147" t="s">
        <v>166</v>
      </c>
      <c r="H3" s="146" t="s">
        <v>165</v>
      </c>
      <c r="I3" s="147" t="s">
        <v>166</v>
      </c>
      <c r="J3" s="146" t="s">
        <v>165</v>
      </c>
    </row>
    <row r="4" spans="1:11" ht="15" customHeight="1" x14ac:dyDescent="0.15">
      <c r="A4" s="114" t="s">
        <v>163</v>
      </c>
      <c r="B4" s="17" t="s">
        <v>6</v>
      </c>
      <c r="C4" s="113" t="s">
        <v>16</v>
      </c>
      <c r="D4" s="41">
        <v>979</v>
      </c>
      <c r="E4" s="145">
        <v>570</v>
      </c>
      <c r="F4" s="144">
        <v>409</v>
      </c>
      <c r="G4" s="145">
        <v>241</v>
      </c>
      <c r="H4" s="144">
        <v>738</v>
      </c>
      <c r="I4" s="145">
        <v>666</v>
      </c>
      <c r="J4" s="144">
        <v>313</v>
      </c>
    </row>
    <row r="5" spans="1:11" ht="15" customHeight="1" x14ac:dyDescent="0.15">
      <c r="A5" s="203" t="s">
        <v>162</v>
      </c>
      <c r="B5" s="18" t="s">
        <v>7</v>
      </c>
      <c r="C5" s="112"/>
      <c r="D5" s="29"/>
      <c r="E5" s="140">
        <v>58.22267620020429</v>
      </c>
      <c r="F5" s="139">
        <v>41.77732379979571</v>
      </c>
      <c r="G5" s="140">
        <v>24.616956077630235</v>
      </c>
      <c r="H5" s="139">
        <v>75.383043922369765</v>
      </c>
      <c r="I5" s="140">
        <v>68.028600612870278</v>
      </c>
      <c r="J5" s="139">
        <v>31.971399387129722</v>
      </c>
    </row>
    <row r="6" spans="1:11" ht="15" customHeight="1" x14ac:dyDescent="0.15">
      <c r="A6" s="203"/>
      <c r="B6" s="18" t="s">
        <v>8</v>
      </c>
      <c r="C6" s="110" t="s">
        <v>161</v>
      </c>
      <c r="D6" s="42">
        <v>684</v>
      </c>
      <c r="E6" s="138">
        <v>61.403508771929829</v>
      </c>
      <c r="F6" s="137">
        <v>38.596491228070171</v>
      </c>
      <c r="G6" s="138">
        <v>27.631578947368425</v>
      </c>
      <c r="H6" s="137">
        <v>72.368421052631575</v>
      </c>
      <c r="I6" s="138">
        <v>73.099415204678365</v>
      </c>
      <c r="J6" s="137">
        <v>26.900584795321635</v>
      </c>
    </row>
    <row r="7" spans="1:11" ht="15" customHeight="1" x14ac:dyDescent="0.15">
      <c r="A7" s="111"/>
      <c r="B7" s="18" t="s">
        <v>9</v>
      </c>
      <c r="C7" s="123" t="s">
        <v>160</v>
      </c>
      <c r="D7" s="42">
        <v>77</v>
      </c>
      <c r="E7" s="138">
        <v>61.038961038961034</v>
      </c>
      <c r="F7" s="137">
        <v>38.961038961038966</v>
      </c>
      <c r="G7" s="138">
        <v>16.883116883116884</v>
      </c>
      <c r="H7" s="137">
        <v>83.116883116883116</v>
      </c>
      <c r="I7" s="138">
        <v>59.740259740259738</v>
      </c>
      <c r="J7" s="137">
        <v>40.259740259740262</v>
      </c>
    </row>
    <row r="8" spans="1:11" ht="15" customHeight="1" x14ac:dyDescent="0.15">
      <c r="A8" s="111"/>
      <c r="B8" s="18"/>
      <c r="C8" s="110" t="s">
        <v>159</v>
      </c>
      <c r="D8" s="42">
        <v>158</v>
      </c>
      <c r="E8" s="138">
        <v>43.670886075949369</v>
      </c>
      <c r="F8" s="137">
        <v>56.329113924050631</v>
      </c>
      <c r="G8" s="138">
        <v>16.455696202531644</v>
      </c>
      <c r="H8" s="137">
        <v>83.544303797468359</v>
      </c>
      <c r="I8" s="138">
        <v>56.329113924050631</v>
      </c>
      <c r="J8" s="137">
        <v>43.670886075949369</v>
      </c>
    </row>
    <row r="9" spans="1:11" ht="15" customHeight="1" x14ac:dyDescent="0.15">
      <c r="A9" s="109"/>
      <c r="B9" s="131"/>
      <c r="C9" s="108" t="s">
        <v>66</v>
      </c>
      <c r="D9" s="43">
        <v>60</v>
      </c>
      <c r="E9" s="136">
        <v>56.666666666666664</v>
      </c>
      <c r="F9" s="135">
        <v>43.333333333333336</v>
      </c>
      <c r="G9" s="136">
        <v>21.666666666666668</v>
      </c>
      <c r="H9" s="135">
        <v>78.333333333333329</v>
      </c>
      <c r="I9" s="136">
        <v>51.666666666666671</v>
      </c>
      <c r="J9" s="135">
        <v>48.333333333333336</v>
      </c>
    </row>
    <row r="10" spans="1:11" ht="15" customHeight="1" x14ac:dyDescent="0.15">
      <c r="A10" s="114" t="s">
        <v>164</v>
      </c>
      <c r="B10" s="17" t="s">
        <v>2</v>
      </c>
      <c r="C10" s="113" t="s">
        <v>16</v>
      </c>
      <c r="D10" s="41">
        <v>483</v>
      </c>
      <c r="E10" s="145">
        <v>270</v>
      </c>
      <c r="F10" s="144">
        <v>213</v>
      </c>
      <c r="G10" s="145">
        <v>234</v>
      </c>
      <c r="H10" s="144">
        <v>249</v>
      </c>
      <c r="I10" s="145">
        <v>306</v>
      </c>
      <c r="J10" s="144">
        <v>177</v>
      </c>
    </row>
    <row r="11" spans="1:11" ht="15" customHeight="1" x14ac:dyDescent="0.15">
      <c r="A11" s="203" t="s">
        <v>162</v>
      </c>
      <c r="B11" s="18" t="s">
        <v>3</v>
      </c>
      <c r="C11" s="112"/>
      <c r="D11" s="29"/>
      <c r="E11" s="140">
        <v>55.900621118012417</v>
      </c>
      <c r="F11" s="139">
        <v>44.099378881987576</v>
      </c>
      <c r="G11" s="140">
        <v>48.447204968944099</v>
      </c>
      <c r="H11" s="139">
        <v>51.552795031055901</v>
      </c>
      <c r="I11" s="140">
        <v>63.354037267080741</v>
      </c>
      <c r="J11" s="139">
        <v>36.645962732919259</v>
      </c>
      <c r="K11" s="143"/>
    </row>
    <row r="12" spans="1:11" ht="15" customHeight="1" x14ac:dyDescent="0.15">
      <c r="A12" s="203"/>
      <c r="B12" s="18" t="s">
        <v>4</v>
      </c>
      <c r="C12" s="110" t="s">
        <v>161</v>
      </c>
      <c r="D12" s="42">
        <v>274</v>
      </c>
      <c r="E12" s="138">
        <v>63.868613138686136</v>
      </c>
      <c r="F12" s="137">
        <v>36.131386861313871</v>
      </c>
      <c r="G12" s="138">
        <v>52.919708029197075</v>
      </c>
      <c r="H12" s="137">
        <v>47.080291970802918</v>
      </c>
      <c r="I12" s="138">
        <v>68.613138686131393</v>
      </c>
      <c r="J12" s="137">
        <v>31.386861313868614</v>
      </c>
    </row>
    <row r="13" spans="1:11" ht="15" customHeight="1" x14ac:dyDescent="0.15">
      <c r="A13" s="111"/>
      <c r="B13" s="18"/>
      <c r="C13" s="110" t="s">
        <v>160</v>
      </c>
      <c r="D13" s="42">
        <v>67</v>
      </c>
      <c r="E13" s="138">
        <v>53.731343283582092</v>
      </c>
      <c r="F13" s="137">
        <v>46.268656716417908</v>
      </c>
      <c r="G13" s="138">
        <v>44.776119402985074</v>
      </c>
      <c r="H13" s="137">
        <v>55.223880597014926</v>
      </c>
      <c r="I13" s="138">
        <v>59.701492537313428</v>
      </c>
      <c r="J13" s="137">
        <v>40.298507462686565</v>
      </c>
    </row>
    <row r="14" spans="1:11" ht="15" customHeight="1" x14ac:dyDescent="0.15">
      <c r="A14" s="111"/>
      <c r="B14" s="18"/>
      <c r="C14" s="110" t="s">
        <v>159</v>
      </c>
      <c r="D14" s="42">
        <v>63</v>
      </c>
      <c r="E14" s="138">
        <v>30.158730158730158</v>
      </c>
      <c r="F14" s="137">
        <v>69.841269841269835</v>
      </c>
      <c r="G14" s="138">
        <v>25.396825396825395</v>
      </c>
      <c r="H14" s="137">
        <v>74.603174603174608</v>
      </c>
      <c r="I14" s="138">
        <v>42.857142857142854</v>
      </c>
      <c r="J14" s="137">
        <v>57.142857142857139</v>
      </c>
    </row>
    <row r="15" spans="1:11" ht="15" customHeight="1" x14ac:dyDescent="0.15">
      <c r="A15" s="111"/>
      <c r="B15" s="19"/>
      <c r="C15" s="108" t="s">
        <v>66</v>
      </c>
      <c r="D15" s="43">
        <v>79</v>
      </c>
      <c r="E15" s="136">
        <v>50.632911392405063</v>
      </c>
      <c r="F15" s="135">
        <v>49.367088607594937</v>
      </c>
      <c r="G15" s="136">
        <v>54.430379746835442</v>
      </c>
      <c r="H15" s="135">
        <v>45.569620253164558</v>
      </c>
      <c r="I15" s="136">
        <v>64.556962025316452</v>
      </c>
      <c r="J15" s="135">
        <v>35.443037974683541</v>
      </c>
    </row>
    <row r="16" spans="1:11" ht="15" customHeight="1" x14ac:dyDescent="0.15">
      <c r="A16" s="111"/>
      <c r="B16" s="204" t="s">
        <v>5</v>
      </c>
      <c r="C16" s="113" t="s">
        <v>16</v>
      </c>
      <c r="D16" s="42">
        <v>549</v>
      </c>
      <c r="E16" s="142">
        <v>400</v>
      </c>
      <c r="F16" s="141">
        <v>149</v>
      </c>
      <c r="G16" s="142">
        <v>314</v>
      </c>
      <c r="H16" s="141">
        <v>235</v>
      </c>
      <c r="I16" s="142">
        <v>392</v>
      </c>
      <c r="J16" s="141">
        <v>157</v>
      </c>
    </row>
    <row r="17" spans="1:10" ht="15" customHeight="1" x14ac:dyDescent="0.15">
      <c r="A17" s="111"/>
      <c r="B17" s="205"/>
      <c r="C17" s="112"/>
      <c r="D17" s="29"/>
      <c r="E17" s="140">
        <v>72.859744990892523</v>
      </c>
      <c r="F17" s="139">
        <v>27.140255009107467</v>
      </c>
      <c r="G17" s="140">
        <v>57.19489981785064</v>
      </c>
      <c r="H17" s="139">
        <v>42.805100182149367</v>
      </c>
      <c r="I17" s="140">
        <v>71.402550091074673</v>
      </c>
      <c r="J17" s="139">
        <v>28.59744990892532</v>
      </c>
    </row>
    <row r="18" spans="1:10" ht="15" customHeight="1" x14ac:dyDescent="0.15">
      <c r="A18" s="111"/>
      <c r="B18" s="205"/>
      <c r="C18" s="110" t="s">
        <v>161</v>
      </c>
      <c r="D18" s="42">
        <v>383</v>
      </c>
      <c r="E18" s="138">
        <v>79.373368146214091</v>
      </c>
      <c r="F18" s="137">
        <v>20.626631853785902</v>
      </c>
      <c r="G18" s="138">
        <v>62.140992167101828</v>
      </c>
      <c r="H18" s="137">
        <v>37.859007832898172</v>
      </c>
      <c r="I18" s="138">
        <v>74.673629242819842</v>
      </c>
      <c r="J18" s="137">
        <v>25.326370757180154</v>
      </c>
    </row>
    <row r="19" spans="1:10" ht="15" customHeight="1" x14ac:dyDescent="0.15">
      <c r="A19" s="111"/>
      <c r="B19" s="205"/>
      <c r="C19" s="110" t="s">
        <v>160</v>
      </c>
      <c r="D19" s="42">
        <v>52</v>
      </c>
      <c r="E19" s="138">
        <v>50</v>
      </c>
      <c r="F19" s="137">
        <v>50</v>
      </c>
      <c r="G19" s="138">
        <v>38.461538461538467</v>
      </c>
      <c r="H19" s="137">
        <v>61.53846153846154</v>
      </c>
      <c r="I19" s="138">
        <v>55.769230769230774</v>
      </c>
      <c r="J19" s="137">
        <v>44.230769230769226</v>
      </c>
    </row>
    <row r="20" spans="1:10" ht="15" customHeight="1" x14ac:dyDescent="0.15">
      <c r="A20" s="111"/>
      <c r="B20" s="205"/>
      <c r="C20" s="110" t="s">
        <v>159</v>
      </c>
      <c r="D20" s="42">
        <v>57</v>
      </c>
      <c r="E20" s="138">
        <v>54.385964912280706</v>
      </c>
      <c r="F20" s="137">
        <v>45.614035087719294</v>
      </c>
      <c r="G20" s="138">
        <v>42.105263157894733</v>
      </c>
      <c r="H20" s="137">
        <v>57.894736842105267</v>
      </c>
      <c r="I20" s="138">
        <v>63.157894736842103</v>
      </c>
      <c r="J20" s="137">
        <v>36.84210526315789</v>
      </c>
    </row>
    <row r="21" spans="1:10" ht="15" customHeight="1" x14ac:dyDescent="0.15">
      <c r="A21" s="109"/>
      <c r="B21" s="131"/>
      <c r="C21" s="108" t="s">
        <v>66</v>
      </c>
      <c r="D21" s="43">
        <v>57</v>
      </c>
      <c r="E21" s="136">
        <v>68.421052631578945</v>
      </c>
      <c r="F21" s="135">
        <v>31.578947368421051</v>
      </c>
      <c r="G21" s="136">
        <v>56.140350877192979</v>
      </c>
      <c r="H21" s="135">
        <v>43.859649122807014</v>
      </c>
      <c r="I21" s="136">
        <v>71.929824561403507</v>
      </c>
      <c r="J21" s="135">
        <v>28.07017543859649</v>
      </c>
    </row>
    <row r="25" spans="1:10" ht="15" customHeight="1" x14ac:dyDescent="0.15">
      <c r="A25" s="114" t="s">
        <v>164</v>
      </c>
      <c r="B25" s="17" t="s">
        <v>2</v>
      </c>
      <c r="C25" s="113" t="s">
        <v>16</v>
      </c>
      <c r="D25" s="13">
        <v>483</v>
      </c>
      <c r="E25" s="13">
        <v>270</v>
      </c>
      <c r="F25" s="13">
        <v>213</v>
      </c>
      <c r="G25" s="13">
        <v>234</v>
      </c>
      <c r="H25" s="13">
        <v>249</v>
      </c>
      <c r="I25" s="13">
        <v>306</v>
      </c>
      <c r="J25" s="13">
        <v>177</v>
      </c>
    </row>
    <row r="26" spans="1:10" ht="15" customHeight="1" x14ac:dyDescent="0.15">
      <c r="A26" s="203" t="s">
        <v>162</v>
      </c>
      <c r="B26" s="18" t="s">
        <v>3</v>
      </c>
      <c r="C26" s="112"/>
      <c r="D26" s="13"/>
      <c r="E26" s="13"/>
      <c r="F26" s="13"/>
      <c r="G26" s="13"/>
      <c r="H26" s="13"/>
      <c r="I26" s="13"/>
      <c r="J26" s="13"/>
    </row>
    <row r="27" spans="1:10" ht="15" customHeight="1" x14ac:dyDescent="0.15">
      <c r="A27" s="203"/>
      <c r="B27" s="18" t="s">
        <v>4</v>
      </c>
      <c r="C27" s="110" t="s">
        <v>161</v>
      </c>
      <c r="D27" s="13">
        <v>274</v>
      </c>
      <c r="E27" s="13">
        <v>175</v>
      </c>
      <c r="F27" s="13">
        <v>99</v>
      </c>
      <c r="G27" s="13">
        <v>145</v>
      </c>
      <c r="H27" s="13">
        <v>129</v>
      </c>
      <c r="I27" s="13">
        <v>188</v>
      </c>
      <c r="J27" s="13">
        <v>86</v>
      </c>
    </row>
    <row r="28" spans="1:10" ht="15" customHeight="1" x14ac:dyDescent="0.15">
      <c r="A28" s="111"/>
      <c r="B28" s="18"/>
      <c r="C28" s="110" t="s">
        <v>160</v>
      </c>
      <c r="D28" s="13">
        <v>67</v>
      </c>
      <c r="E28" s="13">
        <v>36</v>
      </c>
      <c r="F28" s="13">
        <v>31</v>
      </c>
      <c r="G28" s="13">
        <v>30</v>
      </c>
      <c r="H28" s="13">
        <v>37</v>
      </c>
      <c r="I28" s="13">
        <v>40</v>
      </c>
      <c r="J28" s="13">
        <v>27</v>
      </c>
    </row>
    <row r="29" spans="1:10" ht="15" customHeight="1" x14ac:dyDescent="0.15">
      <c r="A29" s="111"/>
      <c r="B29" s="18"/>
      <c r="C29" s="110" t="s">
        <v>159</v>
      </c>
      <c r="D29" s="13">
        <v>63</v>
      </c>
      <c r="E29" s="13">
        <v>19</v>
      </c>
      <c r="F29" s="13">
        <v>44</v>
      </c>
      <c r="G29" s="13">
        <v>16</v>
      </c>
      <c r="H29" s="13">
        <v>47</v>
      </c>
      <c r="I29" s="13">
        <v>27</v>
      </c>
      <c r="J29" s="13">
        <v>36</v>
      </c>
    </row>
    <row r="30" spans="1:10" ht="15" customHeight="1" x14ac:dyDescent="0.15">
      <c r="A30" s="111"/>
      <c r="B30" s="19"/>
      <c r="C30" s="108" t="s">
        <v>66</v>
      </c>
      <c r="D30" s="13">
        <v>79</v>
      </c>
      <c r="E30" s="13">
        <v>40</v>
      </c>
      <c r="F30" s="13">
        <v>39</v>
      </c>
      <c r="G30" s="13">
        <v>43</v>
      </c>
      <c r="H30" s="13">
        <v>36</v>
      </c>
      <c r="I30" s="13">
        <v>51</v>
      </c>
      <c r="J30" s="13">
        <v>28</v>
      </c>
    </row>
    <row r="31" spans="1:10" ht="15" customHeight="1" x14ac:dyDescent="0.15">
      <c r="A31" s="111"/>
      <c r="B31" s="204" t="s">
        <v>5</v>
      </c>
      <c r="C31" s="113" t="s">
        <v>16</v>
      </c>
      <c r="D31" s="13">
        <v>549</v>
      </c>
      <c r="E31" s="13">
        <v>400</v>
      </c>
      <c r="F31" s="13">
        <v>149</v>
      </c>
      <c r="G31" s="13">
        <v>314</v>
      </c>
      <c r="H31" s="13">
        <v>235</v>
      </c>
      <c r="I31" s="13">
        <v>392</v>
      </c>
      <c r="J31" s="13">
        <v>157</v>
      </c>
    </row>
    <row r="32" spans="1:10" ht="15" customHeight="1" x14ac:dyDescent="0.15">
      <c r="A32" s="111"/>
      <c r="B32" s="205"/>
      <c r="C32" s="112"/>
      <c r="D32" s="13"/>
      <c r="E32" s="13"/>
      <c r="F32" s="13"/>
      <c r="G32" s="13"/>
      <c r="H32" s="13"/>
      <c r="I32" s="13"/>
      <c r="J32" s="13"/>
    </row>
    <row r="33" spans="1:10" ht="15" customHeight="1" x14ac:dyDescent="0.15">
      <c r="A33" s="111"/>
      <c r="B33" s="205"/>
      <c r="C33" s="110" t="s">
        <v>161</v>
      </c>
      <c r="D33" s="13">
        <v>383</v>
      </c>
      <c r="E33" s="13">
        <v>304</v>
      </c>
      <c r="F33" s="13">
        <v>79</v>
      </c>
      <c r="G33" s="13">
        <v>238</v>
      </c>
      <c r="H33" s="13">
        <v>145</v>
      </c>
      <c r="I33" s="13">
        <v>286</v>
      </c>
      <c r="J33" s="13">
        <v>97</v>
      </c>
    </row>
    <row r="34" spans="1:10" ht="15" customHeight="1" x14ac:dyDescent="0.15">
      <c r="A34" s="111"/>
      <c r="B34" s="205"/>
      <c r="C34" s="110" t="s">
        <v>160</v>
      </c>
      <c r="D34" s="13">
        <v>52</v>
      </c>
      <c r="E34" s="13">
        <v>26</v>
      </c>
      <c r="F34" s="13">
        <v>26</v>
      </c>
      <c r="G34" s="13">
        <v>20</v>
      </c>
      <c r="H34" s="13">
        <v>32</v>
      </c>
      <c r="I34" s="13">
        <v>29</v>
      </c>
      <c r="J34" s="13">
        <v>23</v>
      </c>
    </row>
    <row r="35" spans="1:10" ht="15" customHeight="1" x14ac:dyDescent="0.15">
      <c r="A35" s="111"/>
      <c r="B35" s="205"/>
      <c r="C35" s="110" t="s">
        <v>159</v>
      </c>
      <c r="D35" s="13">
        <v>57</v>
      </c>
      <c r="E35" s="13">
        <v>31</v>
      </c>
      <c r="F35" s="13">
        <v>26</v>
      </c>
      <c r="G35" s="13">
        <v>24</v>
      </c>
      <c r="H35" s="13">
        <v>33</v>
      </c>
      <c r="I35" s="13">
        <v>36</v>
      </c>
      <c r="J35" s="13">
        <v>21</v>
      </c>
    </row>
    <row r="36" spans="1:10" ht="15" customHeight="1" x14ac:dyDescent="0.15">
      <c r="A36" s="109"/>
      <c r="B36" s="131"/>
      <c r="C36" s="108" t="s">
        <v>66</v>
      </c>
      <c r="D36" s="13">
        <v>57</v>
      </c>
      <c r="E36" s="13">
        <v>39</v>
      </c>
      <c r="F36" s="13">
        <v>18</v>
      </c>
      <c r="G36" s="13">
        <v>32</v>
      </c>
      <c r="H36" s="13">
        <v>25</v>
      </c>
      <c r="I36" s="13">
        <v>41</v>
      </c>
      <c r="J36" s="13">
        <v>16</v>
      </c>
    </row>
    <row r="37" spans="1:10" ht="15" customHeight="1" x14ac:dyDescent="0.15">
      <c r="A37" s="114" t="s">
        <v>163</v>
      </c>
      <c r="B37" s="17" t="s">
        <v>6</v>
      </c>
      <c r="C37" s="113" t="s">
        <v>16</v>
      </c>
      <c r="D37" s="13">
        <v>979</v>
      </c>
      <c r="E37" s="13">
        <v>570</v>
      </c>
      <c r="F37" s="13">
        <v>409</v>
      </c>
      <c r="G37" s="13">
        <v>241</v>
      </c>
      <c r="H37" s="13">
        <v>738</v>
      </c>
      <c r="I37" s="13">
        <v>666</v>
      </c>
      <c r="J37" s="13">
        <v>313</v>
      </c>
    </row>
    <row r="38" spans="1:10" ht="15" customHeight="1" x14ac:dyDescent="0.15">
      <c r="A38" s="203" t="s">
        <v>162</v>
      </c>
      <c r="B38" s="18" t="s">
        <v>7</v>
      </c>
      <c r="C38" s="112"/>
      <c r="D38" s="13"/>
      <c r="E38" s="13"/>
      <c r="F38" s="13"/>
      <c r="G38" s="13"/>
      <c r="H38" s="13"/>
      <c r="I38" s="13"/>
      <c r="J38" s="13"/>
    </row>
    <row r="39" spans="1:10" ht="15" customHeight="1" x14ac:dyDescent="0.15">
      <c r="A39" s="203"/>
      <c r="B39" s="18" t="s">
        <v>8</v>
      </c>
      <c r="C39" s="110" t="s">
        <v>161</v>
      </c>
      <c r="D39" s="13">
        <v>684</v>
      </c>
      <c r="E39" s="13">
        <v>420</v>
      </c>
      <c r="F39" s="13">
        <v>264</v>
      </c>
      <c r="G39" s="13">
        <v>189</v>
      </c>
      <c r="H39" s="13">
        <v>495</v>
      </c>
      <c r="I39" s="13">
        <v>500</v>
      </c>
      <c r="J39" s="13">
        <v>184</v>
      </c>
    </row>
    <row r="40" spans="1:10" ht="15" customHeight="1" x14ac:dyDescent="0.15">
      <c r="A40" s="111"/>
      <c r="B40" s="18" t="s">
        <v>9</v>
      </c>
      <c r="C40" s="123" t="s">
        <v>160</v>
      </c>
      <c r="D40" s="13">
        <v>77</v>
      </c>
      <c r="E40" s="13">
        <v>47</v>
      </c>
      <c r="F40" s="13">
        <v>30</v>
      </c>
      <c r="G40" s="13">
        <v>13</v>
      </c>
      <c r="H40" s="13">
        <v>64</v>
      </c>
      <c r="I40" s="13">
        <v>46</v>
      </c>
      <c r="J40" s="13">
        <v>31</v>
      </c>
    </row>
    <row r="41" spans="1:10" ht="15" customHeight="1" x14ac:dyDescent="0.15">
      <c r="A41" s="111"/>
      <c r="B41" s="18"/>
      <c r="C41" s="110" t="s">
        <v>159</v>
      </c>
      <c r="D41" s="13">
        <v>158</v>
      </c>
      <c r="E41" s="13">
        <v>69</v>
      </c>
      <c r="F41" s="13">
        <v>89</v>
      </c>
      <c r="G41" s="13">
        <v>26</v>
      </c>
      <c r="H41" s="13">
        <v>132</v>
      </c>
      <c r="I41" s="13">
        <v>89</v>
      </c>
      <c r="J41" s="13">
        <v>69</v>
      </c>
    </row>
    <row r="42" spans="1:10" ht="15" customHeight="1" x14ac:dyDescent="0.15">
      <c r="A42" s="109"/>
      <c r="B42" s="131"/>
      <c r="C42" s="108" t="s">
        <v>66</v>
      </c>
      <c r="D42" s="13">
        <v>60</v>
      </c>
      <c r="E42" s="13">
        <v>34</v>
      </c>
      <c r="F42" s="13">
        <v>26</v>
      </c>
      <c r="G42" s="13">
        <v>13</v>
      </c>
      <c r="H42" s="13">
        <v>47</v>
      </c>
      <c r="I42" s="13">
        <v>31</v>
      </c>
      <c r="J42" s="13">
        <v>29</v>
      </c>
    </row>
  </sheetData>
  <mergeCells count="6">
    <mergeCell ref="A38:A39"/>
    <mergeCell ref="B16:B20"/>
    <mergeCell ref="B31:B35"/>
    <mergeCell ref="A11:A12"/>
    <mergeCell ref="A5:A6"/>
    <mergeCell ref="A26:A27"/>
  </mergeCells>
  <phoneticPr fontId="6"/>
  <pageMargins left="0.39370078740157483" right="0.39370078740157483" top="0.39370078740157483" bottom="0.19685039370078741" header="0.19685039370078741" footer="0.19685039370078741"/>
  <pageSetup paperSize="9" scale="70" orientation="portrait" horizontalDpi="200" verticalDpi="200" r:id="rId1"/>
  <headerFooter alignWithMargins="0">
    <oddHeader>&amp;R&amp;"+,標準"&amp;11&amp;F-&amp;A</oddHead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15BBD9-0E5F-4A98-B38D-0D524134FF3E}">
  <dimension ref="A1:AB269"/>
  <sheetViews>
    <sheetView showGridLines="0" view="pageBreakPreview" zoomScaleNormal="100" zoomScaleSheetLayoutView="100" workbookViewId="0"/>
  </sheetViews>
  <sheetFormatPr defaultColWidth="8" defaultRowHeight="15" customHeight="1" x14ac:dyDescent="0.15"/>
  <cols>
    <col min="1" max="1" width="9.5703125" style="1" customWidth="1"/>
    <col min="2" max="2" width="4.28515625" style="1" customWidth="1"/>
    <col min="3" max="3" width="15.7109375" style="1" customWidth="1"/>
    <col min="4" max="15" width="9.85546875" style="1" customWidth="1"/>
    <col min="16" max="16" width="9.140625" style="1" customWidth="1"/>
    <col min="17" max="17" width="8.5703125" style="1" customWidth="1"/>
    <col min="18" max="22" width="9.140625" style="1" customWidth="1"/>
    <col min="23" max="23" width="9.5703125" style="1" customWidth="1"/>
    <col min="24" max="25" width="9.85546875" style="1" customWidth="1"/>
    <col min="26" max="27" width="8.5703125" style="1" customWidth="1"/>
    <col min="28" max="28" width="9.85546875" style="1" customWidth="1"/>
    <col min="29" max="16384" width="8" style="1"/>
  </cols>
  <sheetData>
    <row r="1" spans="1:28" ht="15" customHeight="1" x14ac:dyDescent="0.15">
      <c r="D1" s="1" t="s">
        <v>772</v>
      </c>
      <c r="P1" s="1" t="s">
        <v>773</v>
      </c>
    </row>
    <row r="2" spans="1:28" s="514" customFormat="1" ht="33.75" x14ac:dyDescent="0.15">
      <c r="A2" s="510"/>
      <c r="B2" s="511"/>
      <c r="C2" s="512"/>
      <c r="D2" s="491" t="s">
        <v>0</v>
      </c>
      <c r="E2" s="491" t="s">
        <v>515</v>
      </c>
      <c r="F2" s="454" t="s">
        <v>516</v>
      </c>
      <c r="G2" s="454" t="s">
        <v>517</v>
      </c>
      <c r="H2" s="454" t="s">
        <v>518</v>
      </c>
      <c r="I2" s="454" t="s">
        <v>519</v>
      </c>
      <c r="J2" s="454" t="s">
        <v>520</v>
      </c>
      <c r="K2" s="454" t="s">
        <v>521</v>
      </c>
      <c r="L2" s="454" t="s">
        <v>522</v>
      </c>
      <c r="M2" s="491" t="s">
        <v>523</v>
      </c>
      <c r="N2" s="491" t="s">
        <v>113</v>
      </c>
      <c r="O2" s="5" t="s">
        <v>774</v>
      </c>
      <c r="P2" s="491" t="s">
        <v>0</v>
      </c>
      <c r="Q2" s="513" t="s">
        <v>775</v>
      </c>
      <c r="R2" s="513" t="s">
        <v>776</v>
      </c>
      <c r="S2" s="513" t="s">
        <v>777</v>
      </c>
      <c r="T2" s="513" t="s">
        <v>778</v>
      </c>
      <c r="U2" s="513" t="s">
        <v>779</v>
      </c>
      <c r="V2" s="513" t="s">
        <v>780</v>
      </c>
      <c r="W2" s="513" t="s">
        <v>726</v>
      </c>
      <c r="X2" s="513" t="s">
        <v>727</v>
      </c>
      <c r="Y2" s="513" t="s">
        <v>728</v>
      </c>
      <c r="Z2" s="513" t="s">
        <v>781</v>
      </c>
      <c r="AA2" s="491" t="s">
        <v>113</v>
      </c>
      <c r="AB2" s="5" t="s">
        <v>774</v>
      </c>
    </row>
    <row r="3" spans="1:28" ht="15" customHeight="1" x14ac:dyDescent="0.15">
      <c r="A3" s="114" t="s">
        <v>751</v>
      </c>
      <c r="B3" s="17" t="s">
        <v>6</v>
      </c>
      <c r="C3" s="113" t="s">
        <v>16</v>
      </c>
      <c r="D3" s="8">
        <f t="shared" ref="D3:N3" si="0">D138</f>
        <v>1165</v>
      </c>
      <c r="E3" s="8">
        <f t="shared" si="0"/>
        <v>14</v>
      </c>
      <c r="F3" s="8">
        <f t="shared" si="0"/>
        <v>34</v>
      </c>
      <c r="G3" s="8">
        <f t="shared" si="0"/>
        <v>53</v>
      </c>
      <c r="H3" s="8">
        <f t="shared" si="0"/>
        <v>84</v>
      </c>
      <c r="I3" s="8">
        <f t="shared" si="0"/>
        <v>88</v>
      </c>
      <c r="J3" s="8">
        <f t="shared" si="0"/>
        <v>77</v>
      </c>
      <c r="K3" s="8">
        <f t="shared" si="0"/>
        <v>122</v>
      </c>
      <c r="L3" s="8">
        <f t="shared" si="0"/>
        <v>123</v>
      </c>
      <c r="M3" s="8">
        <f t="shared" si="0"/>
        <v>300</v>
      </c>
      <c r="N3" s="8">
        <f t="shared" si="0"/>
        <v>270</v>
      </c>
      <c r="O3" s="41">
        <v>264507.45039859525</v>
      </c>
      <c r="P3" s="8">
        <f>P138</f>
        <v>1165</v>
      </c>
      <c r="Q3" s="8">
        <f>Q138</f>
        <v>12</v>
      </c>
      <c r="R3" s="8">
        <f t="shared" ref="R3:AA3" si="1">R138</f>
        <v>36</v>
      </c>
      <c r="S3" s="8">
        <f t="shared" si="1"/>
        <v>58</v>
      </c>
      <c r="T3" s="8">
        <f t="shared" si="1"/>
        <v>76</v>
      </c>
      <c r="U3" s="8">
        <f t="shared" si="1"/>
        <v>92</v>
      </c>
      <c r="V3" s="8">
        <f t="shared" si="1"/>
        <v>62</v>
      </c>
      <c r="W3" s="8">
        <f t="shared" si="1"/>
        <v>109</v>
      </c>
      <c r="X3" s="8">
        <f t="shared" si="1"/>
        <v>191</v>
      </c>
      <c r="Y3" s="8">
        <f t="shared" si="1"/>
        <v>124</v>
      </c>
      <c r="Z3" s="8">
        <f t="shared" si="1"/>
        <v>179</v>
      </c>
      <c r="AA3" s="8">
        <f t="shared" si="1"/>
        <v>226</v>
      </c>
      <c r="AB3" s="41">
        <v>125548.19632653221</v>
      </c>
    </row>
    <row r="4" spans="1:28" ht="15" customHeight="1" x14ac:dyDescent="0.15">
      <c r="A4" s="111"/>
      <c r="B4" s="18" t="s">
        <v>7</v>
      </c>
      <c r="C4" s="112"/>
      <c r="D4" s="29">
        <f>IF(SUM(E4:N4)&gt;100,"－",SUM(E4:N4))</f>
        <v>100</v>
      </c>
      <c r="E4" s="28">
        <f t="shared" ref="E4:N4" si="2">E138/$D3*100</f>
        <v>1.201716738197425</v>
      </c>
      <c r="F4" s="28">
        <f t="shared" si="2"/>
        <v>2.9184549356223175</v>
      </c>
      <c r="G4" s="28">
        <f t="shared" si="2"/>
        <v>4.5493562231759652</v>
      </c>
      <c r="H4" s="28">
        <f t="shared" si="2"/>
        <v>7.2103004291845494</v>
      </c>
      <c r="I4" s="28">
        <f t="shared" si="2"/>
        <v>7.5536480686695278</v>
      </c>
      <c r="J4" s="28">
        <f t="shared" si="2"/>
        <v>6.6094420600858363</v>
      </c>
      <c r="K4" s="28">
        <f t="shared" si="2"/>
        <v>10.472103004291846</v>
      </c>
      <c r="L4" s="28">
        <f t="shared" si="2"/>
        <v>10.557939914163091</v>
      </c>
      <c r="M4" s="28">
        <f t="shared" si="2"/>
        <v>25.751072961373389</v>
      </c>
      <c r="N4" s="28">
        <f t="shared" si="2"/>
        <v>23.175965665236049</v>
      </c>
      <c r="O4" s="31" t="s">
        <v>782</v>
      </c>
      <c r="P4" s="29">
        <f>IF(SUM(Q4:AA4)&gt;100,"－",SUM(Q4:AA4))</f>
        <v>100</v>
      </c>
      <c r="Q4" s="28">
        <f t="shared" ref="Q4:AA4" si="3">Q138/$P3*100</f>
        <v>1.0300429184549356</v>
      </c>
      <c r="R4" s="28">
        <f t="shared" si="3"/>
        <v>3.0901287553648067</v>
      </c>
      <c r="S4" s="28">
        <f t="shared" si="3"/>
        <v>4.9785407725321891</v>
      </c>
      <c r="T4" s="28">
        <f t="shared" si="3"/>
        <v>6.5236051502145926</v>
      </c>
      <c r="U4" s="28">
        <f t="shared" si="3"/>
        <v>7.896995708154507</v>
      </c>
      <c r="V4" s="28">
        <f t="shared" si="3"/>
        <v>5.3218884120171674</v>
      </c>
      <c r="W4" s="28">
        <f t="shared" si="3"/>
        <v>9.3562231759656651</v>
      </c>
      <c r="X4" s="28">
        <f t="shared" si="3"/>
        <v>16.394849785407725</v>
      </c>
      <c r="Y4" s="28">
        <f t="shared" si="3"/>
        <v>10.643776824034335</v>
      </c>
      <c r="Z4" s="28">
        <f t="shared" si="3"/>
        <v>15.36480686695279</v>
      </c>
      <c r="AA4" s="28">
        <f t="shared" si="3"/>
        <v>19.399141630901287</v>
      </c>
      <c r="AB4" s="31" t="s">
        <v>782</v>
      </c>
    </row>
    <row r="5" spans="1:28" ht="15" customHeight="1" x14ac:dyDescent="0.15">
      <c r="A5" s="111"/>
      <c r="B5" s="18" t="s">
        <v>8</v>
      </c>
      <c r="C5" s="110" t="s">
        <v>752</v>
      </c>
      <c r="D5" s="20">
        <f t="shared" ref="D5:N10" si="4">D140</f>
        <v>552</v>
      </c>
      <c r="E5" s="12">
        <f t="shared" ref="E5:N9" si="5">IF($D5=0,0,E140/$D5*100)</f>
        <v>0.18115942028985507</v>
      </c>
      <c r="F5" s="12">
        <f t="shared" si="5"/>
        <v>0.36231884057971014</v>
      </c>
      <c r="G5" s="12">
        <f t="shared" si="5"/>
        <v>0.54347826086956519</v>
      </c>
      <c r="H5" s="12">
        <f t="shared" si="5"/>
        <v>1.6304347826086956</v>
      </c>
      <c r="I5" s="12">
        <f t="shared" si="5"/>
        <v>4.1666666666666661</v>
      </c>
      <c r="J5" s="12">
        <f t="shared" si="5"/>
        <v>5.2536231884057969</v>
      </c>
      <c r="K5" s="12">
        <f t="shared" si="5"/>
        <v>12.318840579710146</v>
      </c>
      <c r="L5" s="12">
        <f t="shared" si="5"/>
        <v>17.572463768115941</v>
      </c>
      <c r="M5" s="12">
        <f t="shared" si="5"/>
        <v>44.746376811594203</v>
      </c>
      <c r="N5" s="12">
        <f t="shared" si="5"/>
        <v>13.22463768115942</v>
      </c>
      <c r="O5" s="42">
        <v>334307.00604045659</v>
      </c>
      <c r="P5" s="20">
        <f t="shared" ref="P5:P10" si="6">P140</f>
        <v>552</v>
      </c>
      <c r="Q5" s="12">
        <f t="shared" ref="Q5:AA9" si="7">IF($P5=0,0,Q140/$P5*100)</f>
        <v>0.18115942028985507</v>
      </c>
      <c r="R5" s="12">
        <f t="shared" si="7"/>
        <v>0.36231884057971014</v>
      </c>
      <c r="S5" s="12">
        <f t="shared" si="7"/>
        <v>1.9927536231884055</v>
      </c>
      <c r="T5" s="12">
        <f t="shared" si="7"/>
        <v>2.1739130434782608</v>
      </c>
      <c r="U5" s="12">
        <f t="shared" si="7"/>
        <v>3.2608695652173911</v>
      </c>
      <c r="V5" s="12">
        <f t="shared" si="7"/>
        <v>3.0797101449275366</v>
      </c>
      <c r="W5" s="12">
        <f t="shared" si="7"/>
        <v>9.2391304347826075</v>
      </c>
      <c r="X5" s="12">
        <f t="shared" si="7"/>
        <v>23.188405797101449</v>
      </c>
      <c r="Y5" s="12">
        <f t="shared" si="7"/>
        <v>18.115942028985508</v>
      </c>
      <c r="Z5" s="12">
        <f t="shared" si="7"/>
        <v>26.811594202898554</v>
      </c>
      <c r="AA5" s="12">
        <f t="shared" si="7"/>
        <v>11.594202898550725</v>
      </c>
      <c r="AB5" s="42">
        <v>171885.87185344941</v>
      </c>
    </row>
    <row r="6" spans="1:28" ht="15" customHeight="1" x14ac:dyDescent="0.15">
      <c r="A6" s="111"/>
      <c r="B6" s="18" t="s">
        <v>9</v>
      </c>
      <c r="C6" s="110" t="s">
        <v>753</v>
      </c>
      <c r="D6" s="20">
        <f t="shared" si="4"/>
        <v>62</v>
      </c>
      <c r="E6" s="12">
        <f t="shared" si="5"/>
        <v>0</v>
      </c>
      <c r="F6" s="12">
        <f t="shared" si="5"/>
        <v>3.225806451612903</v>
      </c>
      <c r="G6" s="12">
        <f t="shared" si="5"/>
        <v>4.838709677419355</v>
      </c>
      <c r="H6" s="12">
        <f t="shared" si="5"/>
        <v>12.903225806451612</v>
      </c>
      <c r="I6" s="12">
        <f t="shared" si="5"/>
        <v>14.516129032258066</v>
      </c>
      <c r="J6" s="12">
        <f t="shared" si="5"/>
        <v>12.903225806451612</v>
      </c>
      <c r="K6" s="12">
        <f t="shared" si="5"/>
        <v>11.29032258064516</v>
      </c>
      <c r="L6" s="12">
        <f t="shared" si="5"/>
        <v>11.29032258064516</v>
      </c>
      <c r="M6" s="12">
        <f t="shared" si="5"/>
        <v>3.225806451612903</v>
      </c>
      <c r="N6" s="12">
        <f t="shared" si="5"/>
        <v>25.806451612903224</v>
      </c>
      <c r="O6" s="42">
        <v>193702.19047619047</v>
      </c>
      <c r="P6" s="20">
        <f t="shared" si="6"/>
        <v>62</v>
      </c>
      <c r="Q6" s="12">
        <f t="shared" si="7"/>
        <v>0</v>
      </c>
      <c r="R6" s="12">
        <f t="shared" si="7"/>
        <v>6.4516129032258061</v>
      </c>
      <c r="S6" s="12">
        <f t="shared" si="7"/>
        <v>3.225806451612903</v>
      </c>
      <c r="T6" s="12">
        <f t="shared" si="7"/>
        <v>9.67741935483871</v>
      </c>
      <c r="U6" s="12">
        <f t="shared" si="7"/>
        <v>12.903225806451612</v>
      </c>
      <c r="V6" s="12">
        <f t="shared" si="7"/>
        <v>8.064516129032258</v>
      </c>
      <c r="W6" s="12">
        <f t="shared" si="7"/>
        <v>17.741935483870968</v>
      </c>
      <c r="X6" s="12">
        <f t="shared" si="7"/>
        <v>19.35483870967742</v>
      </c>
      <c r="Y6" s="12">
        <f t="shared" si="7"/>
        <v>3.225806451612903</v>
      </c>
      <c r="Z6" s="12">
        <f t="shared" si="7"/>
        <v>0</v>
      </c>
      <c r="AA6" s="12">
        <f t="shared" si="7"/>
        <v>19.35483870967742</v>
      </c>
      <c r="AB6" s="42">
        <v>79962.195652173919</v>
      </c>
    </row>
    <row r="7" spans="1:28" ht="15" customHeight="1" x14ac:dyDescent="0.15">
      <c r="A7" s="111"/>
      <c r="B7" s="18"/>
      <c r="C7" s="110" t="s">
        <v>754</v>
      </c>
      <c r="D7" s="20">
        <f t="shared" si="4"/>
        <v>153</v>
      </c>
      <c r="E7" s="12">
        <f t="shared" si="5"/>
        <v>0</v>
      </c>
      <c r="F7" s="12">
        <f t="shared" si="5"/>
        <v>3.2679738562091507</v>
      </c>
      <c r="G7" s="12">
        <f t="shared" si="5"/>
        <v>4.5751633986928102</v>
      </c>
      <c r="H7" s="12">
        <f t="shared" si="5"/>
        <v>8.4967320261437909</v>
      </c>
      <c r="I7" s="12">
        <f t="shared" si="5"/>
        <v>6.5359477124183014</v>
      </c>
      <c r="J7" s="12">
        <f t="shared" si="5"/>
        <v>11.111111111111111</v>
      </c>
      <c r="K7" s="12">
        <f t="shared" si="5"/>
        <v>15.032679738562091</v>
      </c>
      <c r="L7" s="12">
        <f t="shared" si="5"/>
        <v>7.18954248366013</v>
      </c>
      <c r="M7" s="12">
        <f t="shared" si="5"/>
        <v>20.915032679738562</v>
      </c>
      <c r="N7" s="12">
        <f t="shared" si="5"/>
        <v>22.875816993464053</v>
      </c>
      <c r="O7" s="42">
        <v>248179.76072333011</v>
      </c>
      <c r="P7" s="20">
        <f t="shared" si="6"/>
        <v>153</v>
      </c>
      <c r="Q7" s="12">
        <f t="shared" si="7"/>
        <v>0.65359477124183007</v>
      </c>
      <c r="R7" s="12">
        <f t="shared" si="7"/>
        <v>1.3071895424836601</v>
      </c>
      <c r="S7" s="12">
        <f t="shared" si="7"/>
        <v>3.9215686274509802</v>
      </c>
      <c r="T7" s="12">
        <f t="shared" si="7"/>
        <v>1.3071895424836601</v>
      </c>
      <c r="U7" s="12">
        <f t="shared" si="7"/>
        <v>10.457516339869281</v>
      </c>
      <c r="V7" s="12">
        <f t="shared" si="7"/>
        <v>8.4967320261437909</v>
      </c>
      <c r="W7" s="12">
        <f t="shared" si="7"/>
        <v>12.418300653594772</v>
      </c>
      <c r="X7" s="12">
        <f t="shared" si="7"/>
        <v>20.915032679738562</v>
      </c>
      <c r="Y7" s="12">
        <f t="shared" si="7"/>
        <v>11.76470588235294</v>
      </c>
      <c r="Z7" s="12">
        <f t="shared" si="7"/>
        <v>12.418300653594772</v>
      </c>
      <c r="AA7" s="12">
        <f t="shared" si="7"/>
        <v>16.33986928104575</v>
      </c>
      <c r="AB7" s="42">
        <v>123327.47071175951</v>
      </c>
    </row>
    <row r="8" spans="1:28" ht="15" customHeight="1" x14ac:dyDescent="0.15">
      <c r="A8" s="111"/>
      <c r="B8" s="18"/>
      <c r="C8" s="110" t="s">
        <v>755</v>
      </c>
      <c r="D8" s="20">
        <f t="shared" si="4"/>
        <v>767</v>
      </c>
      <c r="E8" s="12">
        <f t="shared" si="5"/>
        <v>0.1303780964797914</v>
      </c>
      <c r="F8" s="12">
        <f t="shared" si="5"/>
        <v>1.1734028683181226</v>
      </c>
      <c r="G8" s="12">
        <f t="shared" si="5"/>
        <v>1.6949152542372881</v>
      </c>
      <c r="H8" s="12">
        <f t="shared" si="5"/>
        <v>3.9113428943937421</v>
      </c>
      <c r="I8" s="12">
        <f t="shared" si="5"/>
        <v>5.4758800521512381</v>
      </c>
      <c r="J8" s="12">
        <f t="shared" si="5"/>
        <v>7.0404172099087354</v>
      </c>
      <c r="K8" s="12">
        <f t="shared" si="5"/>
        <v>12.777053455019557</v>
      </c>
      <c r="L8" s="12">
        <f t="shared" si="5"/>
        <v>14.993481095176012</v>
      </c>
      <c r="M8" s="12">
        <f t="shared" si="5"/>
        <v>36.636245110821378</v>
      </c>
      <c r="N8" s="12">
        <f t="shared" si="5"/>
        <v>16.166883963494133</v>
      </c>
      <c r="O8" s="42">
        <v>306039.18449267081</v>
      </c>
      <c r="P8" s="20">
        <f t="shared" si="6"/>
        <v>767</v>
      </c>
      <c r="Q8" s="12">
        <f t="shared" si="7"/>
        <v>0.2607561929595828</v>
      </c>
      <c r="R8" s="12">
        <f t="shared" si="7"/>
        <v>1.0430247718383312</v>
      </c>
      <c r="S8" s="12">
        <f t="shared" si="7"/>
        <v>2.4771838331160363</v>
      </c>
      <c r="T8" s="12">
        <f t="shared" si="7"/>
        <v>2.6075619295958279</v>
      </c>
      <c r="U8" s="12">
        <f t="shared" si="7"/>
        <v>5.4758800521512381</v>
      </c>
      <c r="V8" s="12">
        <f t="shared" si="7"/>
        <v>4.5632333767926987</v>
      </c>
      <c r="W8" s="12">
        <f t="shared" si="7"/>
        <v>10.560625814863103</v>
      </c>
      <c r="X8" s="12">
        <f t="shared" si="7"/>
        <v>22.425032594524119</v>
      </c>
      <c r="Y8" s="12">
        <f t="shared" si="7"/>
        <v>15.645371577574968</v>
      </c>
      <c r="Z8" s="12">
        <f t="shared" si="7"/>
        <v>21.773142112125164</v>
      </c>
      <c r="AA8" s="12">
        <f t="shared" si="7"/>
        <v>13.168187744458931</v>
      </c>
      <c r="AB8" s="42">
        <v>153590.18099839034</v>
      </c>
    </row>
    <row r="9" spans="1:28" ht="15" customHeight="1" x14ac:dyDescent="0.15">
      <c r="A9" s="111"/>
      <c r="B9" s="19"/>
      <c r="C9" s="108" t="s">
        <v>586</v>
      </c>
      <c r="D9" s="21">
        <f t="shared" si="4"/>
        <v>398</v>
      </c>
      <c r="E9" s="9">
        <f t="shared" si="5"/>
        <v>3.2663316582914574</v>
      </c>
      <c r="F9" s="9">
        <f t="shared" si="5"/>
        <v>6.2814070351758788</v>
      </c>
      <c r="G9" s="9">
        <f t="shared" si="5"/>
        <v>10.050251256281408</v>
      </c>
      <c r="H9" s="9">
        <f t="shared" si="5"/>
        <v>13.5678391959799</v>
      </c>
      <c r="I9" s="9">
        <f t="shared" si="5"/>
        <v>11.557788944723619</v>
      </c>
      <c r="J9" s="9">
        <f t="shared" si="5"/>
        <v>5.7788944723618094</v>
      </c>
      <c r="K9" s="9">
        <f t="shared" si="5"/>
        <v>6.0301507537688437</v>
      </c>
      <c r="L9" s="9">
        <f t="shared" si="5"/>
        <v>2.0100502512562812</v>
      </c>
      <c r="M9" s="9">
        <f t="shared" si="5"/>
        <v>4.7738693467336679</v>
      </c>
      <c r="N9" s="9">
        <f t="shared" si="5"/>
        <v>36.683417085427131</v>
      </c>
      <c r="O9" s="43">
        <v>166689.03434266755</v>
      </c>
      <c r="P9" s="21">
        <f t="shared" si="6"/>
        <v>398</v>
      </c>
      <c r="Q9" s="9">
        <f t="shared" si="7"/>
        <v>2.512562814070352</v>
      </c>
      <c r="R9" s="9">
        <f t="shared" si="7"/>
        <v>7.0351758793969852</v>
      </c>
      <c r="S9" s="9">
        <f t="shared" si="7"/>
        <v>9.7989949748743719</v>
      </c>
      <c r="T9" s="9">
        <f t="shared" si="7"/>
        <v>14.07035175879397</v>
      </c>
      <c r="U9" s="9">
        <f t="shared" si="7"/>
        <v>12.562814070351758</v>
      </c>
      <c r="V9" s="9">
        <f t="shared" si="7"/>
        <v>6.78391959798995</v>
      </c>
      <c r="W9" s="9">
        <f t="shared" si="7"/>
        <v>7.0351758793969852</v>
      </c>
      <c r="X9" s="9">
        <f t="shared" si="7"/>
        <v>4.7738693467336679</v>
      </c>
      <c r="Y9" s="9">
        <f t="shared" si="7"/>
        <v>1.0050251256281406</v>
      </c>
      <c r="Z9" s="9">
        <f t="shared" si="7"/>
        <v>3.0150753768844218</v>
      </c>
      <c r="AA9" s="9">
        <f t="shared" si="7"/>
        <v>31.4070351758794</v>
      </c>
      <c r="AB9" s="43">
        <v>65222.246219592373</v>
      </c>
    </row>
    <row r="10" spans="1:28" ht="15" customHeight="1" x14ac:dyDescent="0.15">
      <c r="A10" s="111"/>
      <c r="B10" s="11" t="s">
        <v>2</v>
      </c>
      <c r="C10" s="113" t="s">
        <v>16</v>
      </c>
      <c r="D10" s="20">
        <f t="shared" si="4"/>
        <v>835</v>
      </c>
      <c r="E10" s="20">
        <f t="shared" si="4"/>
        <v>151</v>
      </c>
      <c r="F10" s="20">
        <f t="shared" si="4"/>
        <v>110</v>
      </c>
      <c r="G10" s="20">
        <f t="shared" si="4"/>
        <v>83</v>
      </c>
      <c r="H10" s="20">
        <f t="shared" si="4"/>
        <v>40</v>
      </c>
      <c r="I10" s="20">
        <f t="shared" si="4"/>
        <v>17</v>
      </c>
      <c r="J10" s="20">
        <f t="shared" si="4"/>
        <v>9</v>
      </c>
      <c r="K10" s="20">
        <f t="shared" si="4"/>
        <v>11</v>
      </c>
      <c r="L10" s="20">
        <f t="shared" si="4"/>
        <v>3</v>
      </c>
      <c r="M10" s="20">
        <f t="shared" si="4"/>
        <v>25</v>
      </c>
      <c r="N10" s="20">
        <f t="shared" si="4"/>
        <v>386</v>
      </c>
      <c r="O10" s="42">
        <v>120971.62121002989</v>
      </c>
      <c r="P10" s="20">
        <f t="shared" si="6"/>
        <v>835</v>
      </c>
      <c r="Q10" s="20">
        <f>Q145</f>
        <v>98</v>
      </c>
      <c r="R10" s="20">
        <f t="shared" ref="R10:AA10" si="8">R145</f>
        <v>143</v>
      </c>
      <c r="S10" s="20">
        <f t="shared" si="8"/>
        <v>99</v>
      </c>
      <c r="T10" s="20">
        <f t="shared" si="8"/>
        <v>53</v>
      </c>
      <c r="U10" s="20">
        <f t="shared" si="8"/>
        <v>33</v>
      </c>
      <c r="V10" s="20">
        <f t="shared" si="8"/>
        <v>19</v>
      </c>
      <c r="W10" s="20">
        <f t="shared" si="8"/>
        <v>19</v>
      </c>
      <c r="X10" s="20">
        <f t="shared" si="8"/>
        <v>11</v>
      </c>
      <c r="Y10" s="20">
        <f t="shared" si="8"/>
        <v>4</v>
      </c>
      <c r="Z10" s="20">
        <f t="shared" si="8"/>
        <v>18</v>
      </c>
      <c r="AA10" s="20">
        <f t="shared" si="8"/>
        <v>338</v>
      </c>
      <c r="AB10" s="42">
        <v>44444.126100328765</v>
      </c>
    </row>
    <row r="11" spans="1:28" ht="15" customHeight="1" x14ac:dyDescent="0.15">
      <c r="A11" s="111"/>
      <c r="B11" s="11" t="s">
        <v>3</v>
      </c>
      <c r="C11" s="112"/>
      <c r="D11" s="28">
        <f>IF(SUM(E11:N11)&gt;100,"－",SUM(E11:N11))</f>
        <v>100</v>
      </c>
      <c r="E11" s="28">
        <f t="shared" ref="E11:N11" si="9">E145/$D10*100</f>
        <v>18.08383233532934</v>
      </c>
      <c r="F11" s="28">
        <f t="shared" si="9"/>
        <v>13.17365269461078</v>
      </c>
      <c r="G11" s="28">
        <f t="shared" si="9"/>
        <v>9.9401197604790426</v>
      </c>
      <c r="H11" s="28">
        <f t="shared" si="9"/>
        <v>4.7904191616766472</v>
      </c>
      <c r="I11" s="28">
        <f t="shared" si="9"/>
        <v>2.0359281437125749</v>
      </c>
      <c r="J11" s="28">
        <f t="shared" si="9"/>
        <v>1.0778443113772456</v>
      </c>
      <c r="K11" s="28">
        <f t="shared" si="9"/>
        <v>1.3173652694610778</v>
      </c>
      <c r="L11" s="28">
        <f t="shared" si="9"/>
        <v>0.3592814371257485</v>
      </c>
      <c r="M11" s="28">
        <f t="shared" si="9"/>
        <v>2.9940119760479043</v>
      </c>
      <c r="N11" s="28">
        <f t="shared" si="9"/>
        <v>46.227544910179638</v>
      </c>
      <c r="O11" s="31" t="s">
        <v>782</v>
      </c>
      <c r="P11" s="28">
        <f>IF(SUM(Q11:AA11)&gt;100,"－",SUM(Q11:AA11))</f>
        <v>99.999999999999986</v>
      </c>
      <c r="Q11" s="28">
        <f t="shared" ref="Q11:AA11" si="10">Q145/$P10*100</f>
        <v>11.736526946107785</v>
      </c>
      <c r="R11" s="28">
        <f t="shared" si="10"/>
        <v>17.125748502994011</v>
      </c>
      <c r="S11" s="28">
        <f t="shared" si="10"/>
        <v>11.8562874251497</v>
      </c>
      <c r="T11" s="28">
        <f t="shared" si="10"/>
        <v>6.3473053892215567</v>
      </c>
      <c r="U11" s="28">
        <f t="shared" si="10"/>
        <v>3.952095808383234</v>
      </c>
      <c r="V11" s="28">
        <f t="shared" si="10"/>
        <v>2.2754491017964074</v>
      </c>
      <c r="W11" s="28">
        <f t="shared" si="10"/>
        <v>2.2754491017964074</v>
      </c>
      <c r="X11" s="28">
        <f t="shared" si="10"/>
        <v>1.3173652694610778</v>
      </c>
      <c r="Y11" s="28">
        <f t="shared" si="10"/>
        <v>0.47904191616766467</v>
      </c>
      <c r="Z11" s="28">
        <f t="shared" si="10"/>
        <v>2.1556886227544911</v>
      </c>
      <c r="AA11" s="28">
        <f t="shared" si="10"/>
        <v>40.47904191616766</v>
      </c>
      <c r="AB11" s="31" t="s">
        <v>782</v>
      </c>
    </row>
    <row r="12" spans="1:28" ht="15" customHeight="1" x14ac:dyDescent="0.15">
      <c r="A12" s="111"/>
      <c r="B12" s="11" t="s">
        <v>4</v>
      </c>
      <c r="C12" s="110" t="s">
        <v>752</v>
      </c>
      <c r="D12" s="20">
        <f t="shared" ref="D12:N17" si="11">D147</f>
        <v>91</v>
      </c>
      <c r="E12" s="12">
        <f t="shared" ref="E12:N16" si="12">IF($D12=0,0,E147/$D12*100)</f>
        <v>2.197802197802198</v>
      </c>
      <c r="F12" s="12">
        <f t="shared" si="12"/>
        <v>3.296703296703297</v>
      </c>
      <c r="G12" s="12">
        <f t="shared" si="12"/>
        <v>5.4945054945054945</v>
      </c>
      <c r="H12" s="12">
        <f t="shared" si="12"/>
        <v>8.791208791208792</v>
      </c>
      <c r="I12" s="12">
        <f t="shared" si="12"/>
        <v>5.4945054945054945</v>
      </c>
      <c r="J12" s="12">
        <f t="shared" si="12"/>
        <v>4.395604395604396</v>
      </c>
      <c r="K12" s="12">
        <f t="shared" si="12"/>
        <v>2.197802197802198</v>
      </c>
      <c r="L12" s="12">
        <f t="shared" si="12"/>
        <v>1.098901098901099</v>
      </c>
      <c r="M12" s="12">
        <f t="shared" si="12"/>
        <v>14.285714285714285</v>
      </c>
      <c r="N12" s="12">
        <f t="shared" si="12"/>
        <v>52.747252747252752</v>
      </c>
      <c r="O12" s="42">
        <v>244393.77207977211</v>
      </c>
      <c r="P12" s="20">
        <f t="shared" ref="P12:P17" si="13">P147</f>
        <v>91</v>
      </c>
      <c r="Q12" s="12">
        <f t="shared" ref="Q12:AA16" si="14">IF($P12=0,0,Q147/$P12*100)</f>
        <v>0</v>
      </c>
      <c r="R12" s="12">
        <f t="shared" si="14"/>
        <v>4.395604395604396</v>
      </c>
      <c r="S12" s="12">
        <f t="shared" si="14"/>
        <v>5.4945054945054945</v>
      </c>
      <c r="T12" s="12">
        <f t="shared" si="14"/>
        <v>3.296703296703297</v>
      </c>
      <c r="U12" s="12">
        <f t="shared" si="14"/>
        <v>7.6923076923076925</v>
      </c>
      <c r="V12" s="12">
        <f t="shared" si="14"/>
        <v>6.593406593406594</v>
      </c>
      <c r="W12" s="12">
        <f t="shared" si="14"/>
        <v>5.4945054945054945</v>
      </c>
      <c r="X12" s="12">
        <f t="shared" si="14"/>
        <v>4.395604395604396</v>
      </c>
      <c r="Y12" s="12">
        <f t="shared" si="14"/>
        <v>1.098901098901099</v>
      </c>
      <c r="Z12" s="12">
        <f t="shared" si="14"/>
        <v>12.087912087912088</v>
      </c>
      <c r="AA12" s="12">
        <f t="shared" si="14"/>
        <v>49.450549450549453</v>
      </c>
      <c r="AB12" s="42">
        <v>115600.81216931219</v>
      </c>
    </row>
    <row r="13" spans="1:28" ht="15" customHeight="1" x14ac:dyDescent="0.15">
      <c r="A13" s="111"/>
      <c r="B13" s="11"/>
      <c r="C13" s="110" t="s">
        <v>753</v>
      </c>
      <c r="D13" s="20">
        <f t="shared" si="11"/>
        <v>90</v>
      </c>
      <c r="E13" s="12">
        <f t="shared" si="12"/>
        <v>7.7777777777777777</v>
      </c>
      <c r="F13" s="12">
        <f t="shared" si="12"/>
        <v>5.5555555555555554</v>
      </c>
      <c r="G13" s="12">
        <f t="shared" si="12"/>
        <v>10</v>
      </c>
      <c r="H13" s="12">
        <f t="shared" si="12"/>
        <v>11.111111111111111</v>
      </c>
      <c r="I13" s="12">
        <f t="shared" si="12"/>
        <v>2.2222222222222223</v>
      </c>
      <c r="J13" s="12">
        <f t="shared" si="12"/>
        <v>1.1111111111111112</v>
      </c>
      <c r="K13" s="12">
        <f t="shared" si="12"/>
        <v>2.2222222222222223</v>
      </c>
      <c r="L13" s="12">
        <f t="shared" si="12"/>
        <v>1.1111111111111112</v>
      </c>
      <c r="M13" s="12">
        <f t="shared" si="12"/>
        <v>3.3333333333333335</v>
      </c>
      <c r="N13" s="12">
        <f t="shared" si="12"/>
        <v>55.555555555555557</v>
      </c>
      <c r="O13" s="42">
        <v>146673.9060846561</v>
      </c>
      <c r="P13" s="20">
        <f t="shared" si="13"/>
        <v>90</v>
      </c>
      <c r="Q13" s="12">
        <f t="shared" si="14"/>
        <v>3.3333333333333335</v>
      </c>
      <c r="R13" s="12">
        <f t="shared" si="14"/>
        <v>8.8888888888888893</v>
      </c>
      <c r="S13" s="12">
        <f t="shared" si="14"/>
        <v>10</v>
      </c>
      <c r="T13" s="12">
        <f t="shared" si="14"/>
        <v>10</v>
      </c>
      <c r="U13" s="12">
        <f t="shared" si="14"/>
        <v>6.666666666666667</v>
      </c>
      <c r="V13" s="12">
        <f t="shared" si="14"/>
        <v>3.3333333333333335</v>
      </c>
      <c r="W13" s="12">
        <f t="shared" si="14"/>
        <v>3.3333333333333335</v>
      </c>
      <c r="X13" s="12">
        <f t="shared" si="14"/>
        <v>2.2222222222222223</v>
      </c>
      <c r="Y13" s="12">
        <f t="shared" si="14"/>
        <v>1.1111111111111112</v>
      </c>
      <c r="Z13" s="12">
        <f t="shared" si="14"/>
        <v>1.1111111111111112</v>
      </c>
      <c r="AA13" s="12">
        <f t="shared" si="14"/>
        <v>50</v>
      </c>
      <c r="AB13" s="42">
        <v>55123.112659698025</v>
      </c>
    </row>
    <row r="14" spans="1:28" ht="15" customHeight="1" x14ac:dyDescent="0.15">
      <c r="A14" s="111"/>
      <c r="B14" s="11"/>
      <c r="C14" s="110" t="s">
        <v>754</v>
      </c>
      <c r="D14" s="20">
        <f t="shared" si="11"/>
        <v>82</v>
      </c>
      <c r="E14" s="12">
        <f t="shared" si="12"/>
        <v>7.3170731707317067</v>
      </c>
      <c r="F14" s="12">
        <f t="shared" si="12"/>
        <v>18.292682926829269</v>
      </c>
      <c r="G14" s="12">
        <f t="shared" si="12"/>
        <v>10.975609756097562</v>
      </c>
      <c r="H14" s="12">
        <f t="shared" si="12"/>
        <v>6.0975609756097562</v>
      </c>
      <c r="I14" s="12">
        <f t="shared" si="12"/>
        <v>0</v>
      </c>
      <c r="J14" s="12">
        <f t="shared" si="12"/>
        <v>2.4390243902439024</v>
      </c>
      <c r="K14" s="12">
        <f t="shared" si="12"/>
        <v>1.2195121951219512</v>
      </c>
      <c r="L14" s="12">
        <f t="shared" si="12"/>
        <v>1.2195121951219512</v>
      </c>
      <c r="M14" s="12">
        <f t="shared" si="12"/>
        <v>4.8780487804878048</v>
      </c>
      <c r="N14" s="12">
        <f t="shared" si="12"/>
        <v>47.560975609756099</v>
      </c>
      <c r="O14" s="42">
        <v>145176.03418803419</v>
      </c>
      <c r="P14" s="20">
        <f t="shared" si="13"/>
        <v>82</v>
      </c>
      <c r="Q14" s="12">
        <f t="shared" si="14"/>
        <v>0</v>
      </c>
      <c r="R14" s="12">
        <f t="shared" si="14"/>
        <v>9.7560975609756095</v>
      </c>
      <c r="S14" s="12">
        <f t="shared" si="14"/>
        <v>24.390243902439025</v>
      </c>
      <c r="T14" s="12">
        <f t="shared" si="14"/>
        <v>6.0975609756097562</v>
      </c>
      <c r="U14" s="12">
        <f t="shared" si="14"/>
        <v>2.4390243902439024</v>
      </c>
      <c r="V14" s="12">
        <f t="shared" si="14"/>
        <v>1.2195121951219512</v>
      </c>
      <c r="W14" s="12">
        <f t="shared" si="14"/>
        <v>3.6585365853658534</v>
      </c>
      <c r="X14" s="12">
        <f t="shared" si="14"/>
        <v>1.2195121951219512</v>
      </c>
      <c r="Y14" s="12">
        <f t="shared" si="14"/>
        <v>0</v>
      </c>
      <c r="Z14" s="12">
        <f t="shared" si="14"/>
        <v>4.8780487804878048</v>
      </c>
      <c r="AA14" s="12">
        <f t="shared" si="14"/>
        <v>46.341463414634148</v>
      </c>
      <c r="AB14" s="42">
        <v>58478.333333333336</v>
      </c>
    </row>
    <row r="15" spans="1:28" ht="15" customHeight="1" x14ac:dyDescent="0.15">
      <c r="A15" s="111"/>
      <c r="B15" s="11"/>
      <c r="C15" s="110" t="s">
        <v>755</v>
      </c>
      <c r="D15" s="20">
        <f t="shared" si="11"/>
        <v>263</v>
      </c>
      <c r="E15" s="12">
        <f t="shared" si="12"/>
        <v>5.7034220532319395</v>
      </c>
      <c r="F15" s="12">
        <f t="shared" si="12"/>
        <v>8.7452471482889731</v>
      </c>
      <c r="G15" s="12">
        <f t="shared" si="12"/>
        <v>8.7452471482889731</v>
      </c>
      <c r="H15" s="12">
        <f t="shared" si="12"/>
        <v>8.7452471482889731</v>
      </c>
      <c r="I15" s="12">
        <f t="shared" si="12"/>
        <v>2.6615969581749046</v>
      </c>
      <c r="J15" s="12">
        <f t="shared" si="12"/>
        <v>2.6615969581749046</v>
      </c>
      <c r="K15" s="12">
        <f t="shared" si="12"/>
        <v>1.9011406844106464</v>
      </c>
      <c r="L15" s="12">
        <f t="shared" si="12"/>
        <v>1.1406844106463878</v>
      </c>
      <c r="M15" s="12">
        <f t="shared" si="12"/>
        <v>7.6045627376425857</v>
      </c>
      <c r="N15" s="12">
        <f t="shared" si="12"/>
        <v>52.091254752851711</v>
      </c>
      <c r="O15" s="42">
        <v>176736.80465051514</v>
      </c>
      <c r="P15" s="20">
        <f t="shared" si="13"/>
        <v>263</v>
      </c>
      <c r="Q15" s="12">
        <f t="shared" si="14"/>
        <v>1.1406844106463878</v>
      </c>
      <c r="R15" s="12">
        <f t="shared" si="14"/>
        <v>7.6045627376425857</v>
      </c>
      <c r="S15" s="12">
        <f t="shared" si="14"/>
        <v>12.927756653992395</v>
      </c>
      <c r="T15" s="12">
        <f t="shared" si="14"/>
        <v>6.4638783269961975</v>
      </c>
      <c r="U15" s="12">
        <f t="shared" si="14"/>
        <v>5.7034220532319395</v>
      </c>
      <c r="V15" s="12">
        <f t="shared" si="14"/>
        <v>3.8022813688212929</v>
      </c>
      <c r="W15" s="12">
        <f t="shared" si="14"/>
        <v>4.1825095057034218</v>
      </c>
      <c r="X15" s="12">
        <f t="shared" si="14"/>
        <v>2.6615969581749046</v>
      </c>
      <c r="Y15" s="12">
        <f t="shared" si="14"/>
        <v>0.76045627376425851</v>
      </c>
      <c r="Z15" s="12">
        <f t="shared" si="14"/>
        <v>6.083650190114068</v>
      </c>
      <c r="AA15" s="12">
        <f t="shared" si="14"/>
        <v>48.669201520912544</v>
      </c>
      <c r="AB15" s="42">
        <v>74955.587688734027</v>
      </c>
    </row>
    <row r="16" spans="1:28" ht="15" customHeight="1" x14ac:dyDescent="0.15">
      <c r="A16" s="111"/>
      <c r="B16" s="11"/>
      <c r="C16" s="108" t="s">
        <v>586</v>
      </c>
      <c r="D16" s="21">
        <f t="shared" si="11"/>
        <v>572</v>
      </c>
      <c r="E16" s="9">
        <f t="shared" si="12"/>
        <v>23.776223776223777</v>
      </c>
      <c r="F16" s="9">
        <f t="shared" si="12"/>
        <v>15.209790209790212</v>
      </c>
      <c r="G16" s="9">
        <f t="shared" si="12"/>
        <v>10.48951048951049</v>
      </c>
      <c r="H16" s="9">
        <f t="shared" si="12"/>
        <v>2.9720279720279721</v>
      </c>
      <c r="I16" s="9">
        <f t="shared" si="12"/>
        <v>1.7482517482517483</v>
      </c>
      <c r="J16" s="9">
        <f t="shared" si="12"/>
        <v>0.34965034965034963</v>
      </c>
      <c r="K16" s="9">
        <f t="shared" si="12"/>
        <v>1.048951048951049</v>
      </c>
      <c r="L16" s="9">
        <f t="shared" si="12"/>
        <v>0</v>
      </c>
      <c r="M16" s="9">
        <f t="shared" si="12"/>
        <v>0.87412587412587417</v>
      </c>
      <c r="N16" s="9">
        <f t="shared" si="12"/>
        <v>43.531468531468533</v>
      </c>
      <c r="O16" s="43">
        <v>108048.58533791522</v>
      </c>
      <c r="P16" s="21">
        <f t="shared" si="13"/>
        <v>572</v>
      </c>
      <c r="Q16" s="9">
        <f t="shared" si="14"/>
        <v>16.60839160839161</v>
      </c>
      <c r="R16" s="9">
        <f t="shared" si="14"/>
        <v>21.503496503496503</v>
      </c>
      <c r="S16" s="9">
        <f t="shared" si="14"/>
        <v>11.363636363636363</v>
      </c>
      <c r="T16" s="9">
        <f t="shared" si="14"/>
        <v>6.2937062937062942</v>
      </c>
      <c r="U16" s="9">
        <f t="shared" si="14"/>
        <v>3.1468531468531471</v>
      </c>
      <c r="V16" s="9">
        <f t="shared" si="14"/>
        <v>1.5734265734265735</v>
      </c>
      <c r="W16" s="9">
        <f t="shared" si="14"/>
        <v>1.3986013986013985</v>
      </c>
      <c r="X16" s="9">
        <f t="shared" si="14"/>
        <v>0.69930069930069927</v>
      </c>
      <c r="Y16" s="9">
        <f t="shared" si="14"/>
        <v>0.34965034965034963</v>
      </c>
      <c r="Z16" s="9">
        <f t="shared" si="14"/>
        <v>0.34965034965034963</v>
      </c>
      <c r="AA16" s="9">
        <f t="shared" si="14"/>
        <v>36.713286713286713</v>
      </c>
      <c r="AB16" s="43">
        <v>38212.019427402862</v>
      </c>
    </row>
    <row r="17" spans="1:28" ht="15" customHeight="1" x14ac:dyDescent="0.15">
      <c r="A17" s="111"/>
      <c r="B17" s="204" t="s">
        <v>5</v>
      </c>
      <c r="C17" s="113" t="s">
        <v>16</v>
      </c>
      <c r="D17" s="20">
        <f t="shared" si="11"/>
        <v>955</v>
      </c>
      <c r="E17" s="20">
        <f t="shared" si="11"/>
        <v>38</v>
      </c>
      <c r="F17" s="20">
        <f t="shared" si="11"/>
        <v>62</v>
      </c>
      <c r="G17" s="20">
        <f t="shared" si="11"/>
        <v>120</v>
      </c>
      <c r="H17" s="20">
        <f t="shared" si="11"/>
        <v>109</v>
      </c>
      <c r="I17" s="20">
        <f t="shared" si="11"/>
        <v>95</v>
      </c>
      <c r="J17" s="20">
        <f t="shared" si="11"/>
        <v>62</v>
      </c>
      <c r="K17" s="20">
        <f t="shared" si="11"/>
        <v>76</v>
      </c>
      <c r="L17" s="20">
        <f t="shared" si="11"/>
        <v>18</v>
      </c>
      <c r="M17" s="20">
        <f t="shared" si="11"/>
        <v>12</v>
      </c>
      <c r="N17" s="20">
        <f t="shared" si="11"/>
        <v>363</v>
      </c>
      <c r="O17" s="42">
        <v>158162.66916354559</v>
      </c>
      <c r="P17" s="20">
        <f t="shared" si="13"/>
        <v>955</v>
      </c>
      <c r="Q17" s="20">
        <f>Q152</f>
        <v>13</v>
      </c>
      <c r="R17" s="20">
        <f t="shared" ref="R17:AA17" si="15">R152</f>
        <v>63</v>
      </c>
      <c r="S17" s="20">
        <f t="shared" si="15"/>
        <v>129</v>
      </c>
      <c r="T17" s="20">
        <f t="shared" si="15"/>
        <v>136</v>
      </c>
      <c r="U17" s="20">
        <f t="shared" si="15"/>
        <v>87</v>
      </c>
      <c r="V17" s="20">
        <f t="shared" si="15"/>
        <v>56</v>
      </c>
      <c r="W17" s="20">
        <f t="shared" si="15"/>
        <v>55</v>
      </c>
      <c r="X17" s="20">
        <f t="shared" si="15"/>
        <v>70</v>
      </c>
      <c r="Y17" s="20">
        <f t="shared" si="15"/>
        <v>14</v>
      </c>
      <c r="Z17" s="20">
        <f t="shared" si="15"/>
        <v>10</v>
      </c>
      <c r="AA17" s="20">
        <f t="shared" si="15"/>
        <v>322</v>
      </c>
      <c r="AB17" s="42">
        <v>63439.447168709856</v>
      </c>
    </row>
    <row r="18" spans="1:28" ht="15" customHeight="1" x14ac:dyDescent="0.15">
      <c r="A18" s="111"/>
      <c r="B18" s="205"/>
      <c r="C18" s="112"/>
      <c r="D18" s="28">
        <f>IF(SUM(E18:N18)&gt;100,"－",SUM(E18:N18))</f>
        <v>100</v>
      </c>
      <c r="E18" s="28">
        <f t="shared" ref="E18:N18" si="16">E152/$D17*100</f>
        <v>3.9790575916230364</v>
      </c>
      <c r="F18" s="28">
        <f t="shared" si="16"/>
        <v>6.4921465968586389</v>
      </c>
      <c r="G18" s="28">
        <f t="shared" si="16"/>
        <v>12.56544502617801</v>
      </c>
      <c r="H18" s="28">
        <f t="shared" si="16"/>
        <v>11.413612565445026</v>
      </c>
      <c r="I18" s="28">
        <f t="shared" si="16"/>
        <v>9.9476439790575917</v>
      </c>
      <c r="J18" s="28">
        <f t="shared" si="16"/>
        <v>6.4921465968586389</v>
      </c>
      <c r="K18" s="28">
        <f t="shared" si="16"/>
        <v>7.9581151832460728</v>
      </c>
      <c r="L18" s="28">
        <f t="shared" si="16"/>
        <v>1.8848167539267016</v>
      </c>
      <c r="M18" s="28">
        <f t="shared" si="16"/>
        <v>1.256544502617801</v>
      </c>
      <c r="N18" s="28">
        <f t="shared" si="16"/>
        <v>38.010471204188484</v>
      </c>
      <c r="O18" s="31" t="s">
        <v>782</v>
      </c>
      <c r="P18" s="28">
        <f>IF(SUM(Q18:AA18)&gt;100,"－",SUM(Q18:AA18))</f>
        <v>100</v>
      </c>
      <c r="Q18" s="28">
        <f t="shared" ref="Q18:AA18" si="17">Q152/$P17*100</f>
        <v>1.3612565445026177</v>
      </c>
      <c r="R18" s="28">
        <f t="shared" si="17"/>
        <v>6.5968586387434556</v>
      </c>
      <c r="S18" s="28">
        <f t="shared" si="17"/>
        <v>13.507853403141363</v>
      </c>
      <c r="T18" s="28">
        <f t="shared" si="17"/>
        <v>14.240837696335079</v>
      </c>
      <c r="U18" s="28">
        <f t="shared" si="17"/>
        <v>9.1099476439790585</v>
      </c>
      <c r="V18" s="28">
        <f t="shared" si="17"/>
        <v>5.8638743455497382</v>
      </c>
      <c r="W18" s="28">
        <f t="shared" si="17"/>
        <v>5.7591623036649215</v>
      </c>
      <c r="X18" s="28">
        <f t="shared" si="17"/>
        <v>7.3298429319371721</v>
      </c>
      <c r="Y18" s="28">
        <f t="shared" si="17"/>
        <v>1.4659685863874345</v>
      </c>
      <c r="Z18" s="28">
        <f t="shared" si="17"/>
        <v>1.0471204188481675</v>
      </c>
      <c r="AA18" s="28">
        <f t="shared" si="17"/>
        <v>33.717277486910994</v>
      </c>
      <c r="AB18" s="31" t="s">
        <v>782</v>
      </c>
    </row>
    <row r="19" spans="1:28" ht="15" customHeight="1" x14ac:dyDescent="0.15">
      <c r="A19" s="111"/>
      <c r="B19" s="205"/>
      <c r="C19" s="110" t="s">
        <v>752</v>
      </c>
      <c r="D19" s="20">
        <f t="shared" ref="D19:N24" si="18">D154</f>
        <v>249</v>
      </c>
      <c r="E19" s="12">
        <f t="shared" ref="E19:N23" si="19">IF($D19=0,0,E154/$D19*100)</f>
        <v>0.80321285140562237</v>
      </c>
      <c r="F19" s="12">
        <f t="shared" si="19"/>
        <v>1.6064257028112447</v>
      </c>
      <c r="G19" s="12">
        <f t="shared" si="19"/>
        <v>6.024096385542169</v>
      </c>
      <c r="H19" s="12">
        <f t="shared" si="19"/>
        <v>4.4176706827309236</v>
      </c>
      <c r="I19" s="12">
        <f t="shared" si="19"/>
        <v>15.261044176706829</v>
      </c>
      <c r="J19" s="12">
        <f t="shared" si="19"/>
        <v>16.064257028112451</v>
      </c>
      <c r="K19" s="12">
        <f t="shared" si="19"/>
        <v>19.678714859437751</v>
      </c>
      <c r="L19" s="12">
        <f t="shared" si="19"/>
        <v>5.2208835341365463</v>
      </c>
      <c r="M19" s="12">
        <f t="shared" si="19"/>
        <v>3.6144578313253009</v>
      </c>
      <c r="N19" s="12">
        <f t="shared" si="19"/>
        <v>27.309236947791167</v>
      </c>
      <c r="O19" s="42">
        <v>193657.34969325154</v>
      </c>
      <c r="P19" s="20">
        <f t="shared" ref="P19:P24" si="20">P154</f>
        <v>249</v>
      </c>
      <c r="Q19" s="12">
        <f t="shared" ref="Q19:AA23" si="21">IF($P19=0,0,Q154/$P19*100)</f>
        <v>0.80321285140562237</v>
      </c>
      <c r="R19" s="12">
        <f t="shared" si="21"/>
        <v>0.80321285140562237</v>
      </c>
      <c r="S19" s="12">
        <f t="shared" si="21"/>
        <v>4.0160642570281126</v>
      </c>
      <c r="T19" s="12">
        <f t="shared" si="21"/>
        <v>8.0321285140562253</v>
      </c>
      <c r="U19" s="12">
        <f t="shared" si="21"/>
        <v>13.253012048192772</v>
      </c>
      <c r="V19" s="12">
        <f t="shared" si="21"/>
        <v>10.441767068273093</v>
      </c>
      <c r="W19" s="12">
        <f t="shared" si="21"/>
        <v>14.457831325301203</v>
      </c>
      <c r="X19" s="12">
        <f t="shared" si="21"/>
        <v>16.867469879518072</v>
      </c>
      <c r="Y19" s="12">
        <f t="shared" si="21"/>
        <v>4.0160642570281126</v>
      </c>
      <c r="Z19" s="12">
        <f t="shared" si="21"/>
        <v>3.2128514056224895</v>
      </c>
      <c r="AA19" s="12">
        <f t="shared" si="21"/>
        <v>24.096385542168676</v>
      </c>
      <c r="AB19" s="42">
        <v>88272.222222222219</v>
      </c>
    </row>
    <row r="20" spans="1:28" ht="15" customHeight="1" x14ac:dyDescent="0.15">
      <c r="A20" s="111"/>
      <c r="B20" s="205"/>
      <c r="C20" s="110" t="s">
        <v>753</v>
      </c>
      <c r="D20" s="20">
        <f t="shared" si="18"/>
        <v>70</v>
      </c>
      <c r="E20" s="12">
        <f t="shared" si="19"/>
        <v>2.8571428571428572</v>
      </c>
      <c r="F20" s="12">
        <f t="shared" si="19"/>
        <v>4.2857142857142856</v>
      </c>
      <c r="G20" s="12">
        <f t="shared" si="19"/>
        <v>15.714285714285714</v>
      </c>
      <c r="H20" s="12">
        <f t="shared" si="19"/>
        <v>17.142857142857142</v>
      </c>
      <c r="I20" s="12">
        <f t="shared" si="19"/>
        <v>8.5714285714285712</v>
      </c>
      <c r="J20" s="12">
        <f t="shared" si="19"/>
        <v>2.8571428571428572</v>
      </c>
      <c r="K20" s="12">
        <f t="shared" si="19"/>
        <v>15.714285714285714</v>
      </c>
      <c r="L20" s="12">
        <f t="shared" si="19"/>
        <v>0</v>
      </c>
      <c r="M20" s="12">
        <f t="shared" si="19"/>
        <v>0</v>
      </c>
      <c r="N20" s="12">
        <f t="shared" si="19"/>
        <v>32.857142857142854</v>
      </c>
      <c r="O20" s="42">
        <v>161152</v>
      </c>
      <c r="P20" s="20">
        <f t="shared" si="20"/>
        <v>70</v>
      </c>
      <c r="Q20" s="12">
        <f t="shared" si="21"/>
        <v>0</v>
      </c>
      <c r="R20" s="12">
        <f t="shared" si="21"/>
        <v>7.1428571428571423</v>
      </c>
      <c r="S20" s="12">
        <f t="shared" si="21"/>
        <v>15.714285714285714</v>
      </c>
      <c r="T20" s="12">
        <f t="shared" si="21"/>
        <v>20</v>
      </c>
      <c r="U20" s="12">
        <f t="shared" si="21"/>
        <v>5.7142857142857144</v>
      </c>
      <c r="V20" s="12">
        <f t="shared" si="21"/>
        <v>4.2857142857142856</v>
      </c>
      <c r="W20" s="12">
        <f t="shared" si="21"/>
        <v>2.8571428571428572</v>
      </c>
      <c r="X20" s="12">
        <f t="shared" si="21"/>
        <v>14.285714285714285</v>
      </c>
      <c r="Y20" s="12">
        <f t="shared" si="21"/>
        <v>0</v>
      </c>
      <c r="Z20" s="12">
        <f t="shared" si="21"/>
        <v>0</v>
      </c>
      <c r="AA20" s="12">
        <f t="shared" si="21"/>
        <v>30</v>
      </c>
      <c r="AB20" s="42">
        <v>66114</v>
      </c>
    </row>
    <row r="21" spans="1:28" ht="15" customHeight="1" x14ac:dyDescent="0.15">
      <c r="A21" s="111"/>
      <c r="B21" s="205"/>
      <c r="C21" s="110" t="s">
        <v>754</v>
      </c>
      <c r="D21" s="20">
        <f t="shared" si="18"/>
        <v>154</v>
      </c>
      <c r="E21" s="12">
        <f t="shared" si="19"/>
        <v>0.64935064935064934</v>
      </c>
      <c r="F21" s="12">
        <f t="shared" si="19"/>
        <v>4.5454545454545459</v>
      </c>
      <c r="G21" s="12">
        <f t="shared" si="19"/>
        <v>13.636363636363635</v>
      </c>
      <c r="H21" s="12">
        <f t="shared" si="19"/>
        <v>6.4935064935064926</v>
      </c>
      <c r="I21" s="12">
        <f t="shared" si="19"/>
        <v>8.4415584415584419</v>
      </c>
      <c r="J21" s="12">
        <f t="shared" si="19"/>
        <v>7.1428571428571423</v>
      </c>
      <c r="K21" s="12">
        <f t="shared" si="19"/>
        <v>7.7922077922077921</v>
      </c>
      <c r="L21" s="12">
        <f t="shared" si="19"/>
        <v>1.2987012987012987</v>
      </c>
      <c r="M21" s="12">
        <f t="shared" si="19"/>
        <v>1.948051948051948</v>
      </c>
      <c r="N21" s="12">
        <f t="shared" si="19"/>
        <v>48.051948051948052</v>
      </c>
      <c r="O21" s="42">
        <v>165758.55555555556</v>
      </c>
      <c r="P21" s="20">
        <f t="shared" si="20"/>
        <v>154</v>
      </c>
      <c r="Q21" s="12">
        <f t="shared" si="21"/>
        <v>0.64935064935064934</v>
      </c>
      <c r="R21" s="12">
        <f t="shared" si="21"/>
        <v>1.948051948051948</v>
      </c>
      <c r="S21" s="12">
        <f t="shared" si="21"/>
        <v>9.7402597402597415</v>
      </c>
      <c r="T21" s="12">
        <f t="shared" si="21"/>
        <v>13.636363636363635</v>
      </c>
      <c r="U21" s="12">
        <f t="shared" si="21"/>
        <v>6.4935064935064926</v>
      </c>
      <c r="V21" s="12">
        <f t="shared" si="21"/>
        <v>6.4935064935064926</v>
      </c>
      <c r="W21" s="12">
        <f t="shared" si="21"/>
        <v>6.4935064935064926</v>
      </c>
      <c r="X21" s="12">
        <f t="shared" si="21"/>
        <v>7.7922077922077921</v>
      </c>
      <c r="Y21" s="12">
        <f t="shared" si="21"/>
        <v>2.5974025974025974</v>
      </c>
      <c r="Z21" s="12">
        <f t="shared" si="21"/>
        <v>1.2987012987012987</v>
      </c>
      <c r="AA21" s="12">
        <f t="shared" si="21"/>
        <v>42.857142857142854</v>
      </c>
      <c r="AB21" s="42">
        <v>71281.25</v>
      </c>
    </row>
    <row r="22" spans="1:28" ht="15" customHeight="1" x14ac:dyDescent="0.15">
      <c r="A22" s="111"/>
      <c r="B22" s="200"/>
      <c r="C22" s="110" t="s">
        <v>755</v>
      </c>
      <c r="D22" s="20">
        <f t="shared" si="18"/>
        <v>473</v>
      </c>
      <c r="E22" s="12">
        <f t="shared" si="19"/>
        <v>1.0570824524312896</v>
      </c>
      <c r="F22" s="12">
        <f t="shared" si="19"/>
        <v>2.9598308668076108</v>
      </c>
      <c r="G22" s="12">
        <f t="shared" si="19"/>
        <v>9.9365750528541223</v>
      </c>
      <c r="H22" s="12">
        <f t="shared" si="19"/>
        <v>6.9767441860465116</v>
      </c>
      <c r="I22" s="12">
        <f t="shared" si="19"/>
        <v>12.050739957716702</v>
      </c>
      <c r="J22" s="12">
        <f t="shared" si="19"/>
        <v>11.20507399577167</v>
      </c>
      <c r="K22" s="12">
        <f t="shared" si="19"/>
        <v>15.221987315010571</v>
      </c>
      <c r="L22" s="12">
        <f t="shared" si="19"/>
        <v>3.1712473572938689</v>
      </c>
      <c r="M22" s="12">
        <f t="shared" si="19"/>
        <v>2.536997885835095</v>
      </c>
      <c r="N22" s="12">
        <f t="shared" si="19"/>
        <v>34.883720930232556</v>
      </c>
      <c r="O22" s="42">
        <v>181180.64748201438</v>
      </c>
      <c r="P22" s="20">
        <f t="shared" si="20"/>
        <v>473</v>
      </c>
      <c r="Q22" s="12">
        <f t="shared" si="21"/>
        <v>0.63424947145877375</v>
      </c>
      <c r="R22" s="12">
        <f t="shared" si="21"/>
        <v>2.1141649048625792</v>
      </c>
      <c r="S22" s="12">
        <f t="shared" si="21"/>
        <v>7.6109936575052854</v>
      </c>
      <c r="T22" s="12">
        <f t="shared" si="21"/>
        <v>11.627906976744185</v>
      </c>
      <c r="U22" s="12">
        <f t="shared" si="21"/>
        <v>9.9365750528541223</v>
      </c>
      <c r="V22" s="12">
        <f t="shared" si="21"/>
        <v>8.2452431289640593</v>
      </c>
      <c r="W22" s="12">
        <f t="shared" si="21"/>
        <v>10.14799154334038</v>
      </c>
      <c r="X22" s="12">
        <f t="shared" si="21"/>
        <v>13.530655391120508</v>
      </c>
      <c r="Y22" s="12">
        <f t="shared" si="21"/>
        <v>2.9598308668076108</v>
      </c>
      <c r="Z22" s="12">
        <f t="shared" si="21"/>
        <v>2.1141649048625792</v>
      </c>
      <c r="AA22" s="12">
        <f t="shared" si="21"/>
        <v>31.078224101479918</v>
      </c>
      <c r="AB22" s="42">
        <v>79781.054421768713</v>
      </c>
    </row>
    <row r="23" spans="1:28" ht="15" customHeight="1" x14ac:dyDescent="0.15">
      <c r="A23" s="109"/>
      <c r="B23" s="202"/>
      <c r="C23" s="108" t="s">
        <v>586</v>
      </c>
      <c r="D23" s="21">
        <f t="shared" si="18"/>
        <v>482</v>
      </c>
      <c r="E23" s="9">
        <f t="shared" si="19"/>
        <v>6.8464730290456437</v>
      </c>
      <c r="F23" s="9">
        <f t="shared" si="19"/>
        <v>9.9585062240663902</v>
      </c>
      <c r="G23" s="9">
        <f t="shared" si="19"/>
        <v>15.145228215767634</v>
      </c>
      <c r="H23" s="9">
        <f t="shared" si="19"/>
        <v>15.767634854771783</v>
      </c>
      <c r="I23" s="9">
        <f t="shared" si="19"/>
        <v>7.8838174273858916</v>
      </c>
      <c r="J23" s="9">
        <f t="shared" si="19"/>
        <v>1.8672199170124482</v>
      </c>
      <c r="K23" s="9">
        <f t="shared" si="19"/>
        <v>0.82987551867219922</v>
      </c>
      <c r="L23" s="9">
        <f t="shared" si="19"/>
        <v>0.62240663900414939</v>
      </c>
      <c r="M23" s="9">
        <f t="shared" si="19"/>
        <v>0</v>
      </c>
      <c r="N23" s="9">
        <f t="shared" si="19"/>
        <v>41.078838174273855</v>
      </c>
      <c r="O23" s="43">
        <v>135347.66536458331</v>
      </c>
      <c r="P23" s="21">
        <f t="shared" si="20"/>
        <v>482</v>
      </c>
      <c r="Q23" s="9">
        <f t="shared" si="21"/>
        <v>2.0746887966804977</v>
      </c>
      <c r="R23" s="9">
        <f t="shared" si="21"/>
        <v>10.995850622406639</v>
      </c>
      <c r="S23" s="9">
        <f t="shared" si="21"/>
        <v>19.294605809128633</v>
      </c>
      <c r="T23" s="9">
        <f t="shared" si="21"/>
        <v>16.804979253112034</v>
      </c>
      <c r="U23" s="9">
        <f t="shared" si="21"/>
        <v>8.2987551867219906</v>
      </c>
      <c r="V23" s="9">
        <f t="shared" si="21"/>
        <v>3.5269709543568464</v>
      </c>
      <c r="W23" s="9">
        <f t="shared" si="21"/>
        <v>1.4522821576763485</v>
      </c>
      <c r="X23" s="9">
        <f t="shared" si="21"/>
        <v>1.2448132780082988</v>
      </c>
      <c r="Y23" s="9">
        <f t="shared" si="21"/>
        <v>0</v>
      </c>
      <c r="Z23" s="9">
        <f t="shared" si="21"/>
        <v>0</v>
      </c>
      <c r="AA23" s="9">
        <f t="shared" si="21"/>
        <v>36.307053941908713</v>
      </c>
      <c r="AB23" s="43">
        <v>49040.653429602891</v>
      </c>
    </row>
    <row r="24" spans="1:28" ht="15" customHeight="1" x14ac:dyDescent="0.15">
      <c r="A24" s="114" t="s">
        <v>129</v>
      </c>
      <c r="B24" s="17" t="s">
        <v>6</v>
      </c>
      <c r="C24" s="113" t="s">
        <v>16</v>
      </c>
      <c r="D24" s="8">
        <f t="shared" si="18"/>
        <v>1165</v>
      </c>
      <c r="E24" s="8">
        <f t="shared" si="18"/>
        <v>14</v>
      </c>
      <c r="F24" s="8">
        <f t="shared" si="18"/>
        <v>34</v>
      </c>
      <c r="G24" s="8">
        <f t="shared" si="18"/>
        <v>53</v>
      </c>
      <c r="H24" s="8">
        <f t="shared" si="18"/>
        <v>84</v>
      </c>
      <c r="I24" s="8">
        <f t="shared" si="18"/>
        <v>88</v>
      </c>
      <c r="J24" s="8">
        <f t="shared" si="18"/>
        <v>77</v>
      </c>
      <c r="K24" s="8">
        <f t="shared" si="18"/>
        <v>122</v>
      </c>
      <c r="L24" s="8">
        <f t="shared" si="18"/>
        <v>123</v>
      </c>
      <c r="M24" s="8">
        <f t="shared" si="18"/>
        <v>300</v>
      </c>
      <c r="N24" s="8">
        <f t="shared" si="18"/>
        <v>270</v>
      </c>
      <c r="O24" s="41">
        <v>264507.45039859525</v>
      </c>
      <c r="P24" s="8">
        <f t="shared" si="20"/>
        <v>1165</v>
      </c>
      <c r="Q24" s="8">
        <f>Q159</f>
        <v>12</v>
      </c>
      <c r="R24" s="8">
        <f t="shared" ref="R24:AA24" si="22">R159</f>
        <v>36</v>
      </c>
      <c r="S24" s="8">
        <f t="shared" si="22"/>
        <v>58</v>
      </c>
      <c r="T24" s="8">
        <f t="shared" si="22"/>
        <v>76</v>
      </c>
      <c r="U24" s="8">
        <f t="shared" si="22"/>
        <v>92</v>
      </c>
      <c r="V24" s="8">
        <f t="shared" si="22"/>
        <v>62</v>
      </c>
      <c r="W24" s="8">
        <f t="shared" si="22"/>
        <v>109</v>
      </c>
      <c r="X24" s="8">
        <f t="shared" si="22"/>
        <v>191</v>
      </c>
      <c r="Y24" s="8">
        <f t="shared" si="22"/>
        <v>124</v>
      </c>
      <c r="Z24" s="8">
        <f t="shared" si="22"/>
        <v>179</v>
      </c>
      <c r="AA24" s="8">
        <f t="shared" si="22"/>
        <v>226</v>
      </c>
      <c r="AB24" s="41">
        <v>125548.19632653221</v>
      </c>
    </row>
    <row r="25" spans="1:28" ht="15" customHeight="1" x14ac:dyDescent="0.15">
      <c r="A25" s="111"/>
      <c r="B25" s="18" t="s">
        <v>7</v>
      </c>
      <c r="C25" s="112"/>
      <c r="D25" s="28">
        <f>IF(SUM(E25:N25)&gt;100,"－",SUM(E25:N25))</f>
        <v>100</v>
      </c>
      <c r="E25" s="28">
        <f t="shared" ref="E25:N25" si="23">E159/$D24*100</f>
        <v>1.201716738197425</v>
      </c>
      <c r="F25" s="28">
        <f t="shared" si="23"/>
        <v>2.9184549356223175</v>
      </c>
      <c r="G25" s="28">
        <f t="shared" si="23"/>
        <v>4.5493562231759652</v>
      </c>
      <c r="H25" s="28">
        <f t="shared" si="23"/>
        <v>7.2103004291845494</v>
      </c>
      <c r="I25" s="28">
        <f t="shared" si="23"/>
        <v>7.5536480686695278</v>
      </c>
      <c r="J25" s="28">
        <f t="shared" si="23"/>
        <v>6.6094420600858363</v>
      </c>
      <c r="K25" s="28">
        <f t="shared" si="23"/>
        <v>10.472103004291846</v>
      </c>
      <c r="L25" s="28">
        <f t="shared" si="23"/>
        <v>10.557939914163091</v>
      </c>
      <c r="M25" s="28">
        <f t="shared" si="23"/>
        <v>25.751072961373389</v>
      </c>
      <c r="N25" s="28">
        <f t="shared" si="23"/>
        <v>23.175965665236049</v>
      </c>
      <c r="O25" s="31" t="s">
        <v>782</v>
      </c>
      <c r="P25" s="28">
        <f>IF(SUM(Q25:AA25)&gt;100,"－",SUM(Q25:AA25))</f>
        <v>100</v>
      </c>
      <c r="Q25" s="28">
        <f t="shared" ref="Q25:AA25" si="24">Q159/$P24*100</f>
        <v>1.0300429184549356</v>
      </c>
      <c r="R25" s="28">
        <f t="shared" si="24"/>
        <v>3.0901287553648067</v>
      </c>
      <c r="S25" s="28">
        <f t="shared" si="24"/>
        <v>4.9785407725321891</v>
      </c>
      <c r="T25" s="28">
        <f t="shared" si="24"/>
        <v>6.5236051502145926</v>
      </c>
      <c r="U25" s="28">
        <f t="shared" si="24"/>
        <v>7.896995708154507</v>
      </c>
      <c r="V25" s="28">
        <f t="shared" si="24"/>
        <v>5.3218884120171674</v>
      </c>
      <c r="W25" s="28">
        <f t="shared" si="24"/>
        <v>9.3562231759656651</v>
      </c>
      <c r="X25" s="28">
        <f t="shared" si="24"/>
        <v>16.394849785407725</v>
      </c>
      <c r="Y25" s="28">
        <f t="shared" si="24"/>
        <v>10.643776824034335</v>
      </c>
      <c r="Z25" s="28">
        <f t="shared" si="24"/>
        <v>15.36480686695279</v>
      </c>
      <c r="AA25" s="28">
        <f t="shared" si="24"/>
        <v>19.399141630901287</v>
      </c>
      <c r="AB25" s="31" t="s">
        <v>782</v>
      </c>
    </row>
    <row r="26" spans="1:28" ht="15" customHeight="1" x14ac:dyDescent="0.15">
      <c r="A26" s="111"/>
      <c r="B26" s="18" t="s">
        <v>8</v>
      </c>
      <c r="C26" s="110" t="s">
        <v>587</v>
      </c>
      <c r="D26" s="20">
        <f t="shared" ref="D26:N30" si="25">D161</f>
        <v>492</v>
      </c>
      <c r="E26" s="12">
        <f t="shared" ref="E26:N29" si="26">IF($D26=0,0,E161/$D26*100)</f>
        <v>0</v>
      </c>
      <c r="F26" s="12">
        <f t="shared" si="26"/>
        <v>1.4227642276422763</v>
      </c>
      <c r="G26" s="12">
        <f t="shared" si="26"/>
        <v>2.0325203252032518</v>
      </c>
      <c r="H26" s="12">
        <f t="shared" si="26"/>
        <v>3.0487804878048781</v>
      </c>
      <c r="I26" s="12">
        <f t="shared" si="26"/>
        <v>6.7073170731707323</v>
      </c>
      <c r="J26" s="12">
        <f t="shared" si="26"/>
        <v>6.0975609756097562</v>
      </c>
      <c r="K26" s="12">
        <f t="shared" si="26"/>
        <v>11.788617886178862</v>
      </c>
      <c r="L26" s="12">
        <f t="shared" si="26"/>
        <v>13.821138211382115</v>
      </c>
      <c r="M26" s="12">
        <f t="shared" si="26"/>
        <v>38.821138211382113</v>
      </c>
      <c r="N26" s="12">
        <f t="shared" si="26"/>
        <v>16.260162601626014</v>
      </c>
      <c r="O26" s="42">
        <v>320704.72219242412</v>
      </c>
      <c r="P26" s="20">
        <f t="shared" ref="P26:P29" si="27">P161</f>
        <v>492</v>
      </c>
      <c r="Q26" s="12">
        <f t="shared" ref="Q26:AA29" si="28">IF($P26=0,0,Q161/$P26*100)</f>
        <v>0</v>
      </c>
      <c r="R26" s="12">
        <f t="shared" si="28"/>
        <v>0.40650406504065045</v>
      </c>
      <c r="S26" s="12">
        <f t="shared" si="28"/>
        <v>1.8292682926829267</v>
      </c>
      <c r="T26" s="12">
        <f t="shared" si="28"/>
        <v>3.2520325203252036</v>
      </c>
      <c r="U26" s="12">
        <f t="shared" si="28"/>
        <v>4.2682926829268295</v>
      </c>
      <c r="V26" s="12">
        <f t="shared" si="28"/>
        <v>5.2845528455284558</v>
      </c>
      <c r="W26" s="12">
        <f t="shared" si="28"/>
        <v>10.569105691056912</v>
      </c>
      <c r="X26" s="12">
        <f t="shared" si="28"/>
        <v>22.560975609756099</v>
      </c>
      <c r="Y26" s="12">
        <f t="shared" si="28"/>
        <v>14.227642276422763</v>
      </c>
      <c r="Z26" s="12">
        <f t="shared" si="28"/>
        <v>23.983739837398375</v>
      </c>
      <c r="AA26" s="12">
        <f t="shared" si="28"/>
        <v>13.617886178861788</v>
      </c>
      <c r="AB26" s="42">
        <v>164925.25352487282</v>
      </c>
    </row>
    <row r="27" spans="1:28" ht="15" customHeight="1" x14ac:dyDescent="0.15">
      <c r="A27" s="111"/>
      <c r="B27" s="18" t="s">
        <v>9</v>
      </c>
      <c r="C27" s="110" t="s">
        <v>588</v>
      </c>
      <c r="D27" s="20">
        <f t="shared" si="25"/>
        <v>194</v>
      </c>
      <c r="E27" s="12">
        <f t="shared" si="26"/>
        <v>1.0309278350515463</v>
      </c>
      <c r="F27" s="12">
        <f t="shared" si="26"/>
        <v>5.1546391752577314</v>
      </c>
      <c r="G27" s="12">
        <f t="shared" si="26"/>
        <v>8.7628865979381434</v>
      </c>
      <c r="H27" s="12">
        <f t="shared" si="26"/>
        <v>16.494845360824741</v>
      </c>
      <c r="I27" s="12">
        <f t="shared" si="26"/>
        <v>8.2474226804123703</v>
      </c>
      <c r="J27" s="12">
        <f t="shared" si="26"/>
        <v>9.2783505154639183</v>
      </c>
      <c r="K27" s="12">
        <f t="shared" si="26"/>
        <v>10.309278350515463</v>
      </c>
      <c r="L27" s="12">
        <f t="shared" si="26"/>
        <v>5.1546391752577314</v>
      </c>
      <c r="M27" s="12">
        <f t="shared" si="26"/>
        <v>10.824742268041238</v>
      </c>
      <c r="N27" s="12">
        <f t="shared" si="26"/>
        <v>24.742268041237114</v>
      </c>
      <c r="O27" s="42">
        <v>197428.43392255891</v>
      </c>
      <c r="P27" s="20">
        <f t="shared" si="27"/>
        <v>194</v>
      </c>
      <c r="Q27" s="12">
        <f t="shared" si="28"/>
        <v>2.0618556701030926</v>
      </c>
      <c r="R27" s="12">
        <f t="shared" si="28"/>
        <v>5.1546391752577314</v>
      </c>
      <c r="S27" s="12">
        <f t="shared" si="28"/>
        <v>8.7628865979381434</v>
      </c>
      <c r="T27" s="12">
        <f t="shared" si="28"/>
        <v>9.7938144329896915</v>
      </c>
      <c r="U27" s="12">
        <f t="shared" si="28"/>
        <v>14.432989690721648</v>
      </c>
      <c r="V27" s="12">
        <f t="shared" si="28"/>
        <v>7.216494845360824</v>
      </c>
      <c r="W27" s="12">
        <f t="shared" si="28"/>
        <v>10.824742268041238</v>
      </c>
      <c r="X27" s="12">
        <f t="shared" si="28"/>
        <v>8.2474226804123703</v>
      </c>
      <c r="Y27" s="12">
        <f t="shared" si="28"/>
        <v>6.1855670103092786</v>
      </c>
      <c r="Z27" s="12">
        <f t="shared" si="28"/>
        <v>6.1855670103092786</v>
      </c>
      <c r="AA27" s="12">
        <f t="shared" si="28"/>
        <v>21.134020618556701</v>
      </c>
      <c r="AB27" s="42">
        <v>84591.942046362907</v>
      </c>
    </row>
    <row r="28" spans="1:28" ht="15" customHeight="1" x14ac:dyDescent="0.15">
      <c r="A28" s="111"/>
      <c r="B28" s="18"/>
      <c r="C28" s="110" t="s">
        <v>589</v>
      </c>
      <c r="D28" s="20">
        <f t="shared" si="25"/>
        <v>433</v>
      </c>
      <c r="E28" s="12">
        <f t="shared" si="26"/>
        <v>2.0785219399538106</v>
      </c>
      <c r="F28" s="12">
        <f t="shared" si="26"/>
        <v>3.4642032332563506</v>
      </c>
      <c r="G28" s="12">
        <f t="shared" si="26"/>
        <v>5.3117782909930717</v>
      </c>
      <c r="H28" s="12">
        <f t="shared" si="26"/>
        <v>7.1593533487297929</v>
      </c>
      <c r="I28" s="12">
        <f t="shared" si="26"/>
        <v>7.8521939953810627</v>
      </c>
      <c r="J28" s="12">
        <f t="shared" si="26"/>
        <v>6.4665127020785222</v>
      </c>
      <c r="K28" s="12">
        <f t="shared" si="26"/>
        <v>9.6997690531177838</v>
      </c>
      <c r="L28" s="12">
        <f t="shared" si="26"/>
        <v>10.161662817551962</v>
      </c>
      <c r="M28" s="12">
        <f t="shared" si="26"/>
        <v>18.937644341801384</v>
      </c>
      <c r="N28" s="12">
        <f t="shared" si="26"/>
        <v>28.868360277136258</v>
      </c>
      <c r="O28" s="42">
        <v>238606.17707180415</v>
      </c>
      <c r="P28" s="20">
        <f t="shared" si="27"/>
        <v>433</v>
      </c>
      <c r="Q28" s="12">
        <f t="shared" si="28"/>
        <v>1.6166281755196306</v>
      </c>
      <c r="R28" s="12">
        <f t="shared" si="28"/>
        <v>4.8498845265588919</v>
      </c>
      <c r="S28" s="12">
        <f t="shared" si="28"/>
        <v>6.6974595842956122</v>
      </c>
      <c r="T28" s="12">
        <f t="shared" si="28"/>
        <v>7.3903002309468819</v>
      </c>
      <c r="U28" s="12">
        <f t="shared" si="28"/>
        <v>8.7759815242494223</v>
      </c>
      <c r="V28" s="12">
        <f t="shared" si="28"/>
        <v>4.8498845265588919</v>
      </c>
      <c r="W28" s="12">
        <f t="shared" si="28"/>
        <v>8.0831408775981526</v>
      </c>
      <c r="X28" s="12">
        <f t="shared" si="28"/>
        <v>14.318706697459586</v>
      </c>
      <c r="Y28" s="12">
        <f t="shared" si="28"/>
        <v>9.4688221709006921</v>
      </c>
      <c r="Z28" s="12">
        <f t="shared" si="28"/>
        <v>10.161662817551962</v>
      </c>
      <c r="AA28" s="12">
        <f t="shared" si="28"/>
        <v>23.787528868360276</v>
      </c>
      <c r="AB28" s="42">
        <v>106952.38480002007</v>
      </c>
    </row>
    <row r="29" spans="1:28" ht="15" customHeight="1" x14ac:dyDescent="0.15">
      <c r="A29" s="111"/>
      <c r="B29" s="19"/>
      <c r="C29" s="108" t="s">
        <v>590</v>
      </c>
      <c r="D29" s="20">
        <f t="shared" si="25"/>
        <v>46</v>
      </c>
      <c r="E29" s="12">
        <f t="shared" si="26"/>
        <v>6.5217391304347823</v>
      </c>
      <c r="F29" s="12">
        <f t="shared" si="26"/>
        <v>4.3478260869565215</v>
      </c>
      <c r="G29" s="12">
        <f t="shared" si="26"/>
        <v>6.5217391304347823</v>
      </c>
      <c r="H29" s="12">
        <f t="shared" si="26"/>
        <v>13.043478260869565</v>
      </c>
      <c r="I29" s="12">
        <f t="shared" si="26"/>
        <v>10.869565217391305</v>
      </c>
      <c r="J29" s="12">
        <f t="shared" si="26"/>
        <v>2.1739130434782608</v>
      </c>
      <c r="K29" s="12">
        <f t="shared" si="26"/>
        <v>4.3478260869565215</v>
      </c>
      <c r="L29" s="12">
        <f t="shared" si="26"/>
        <v>2.1739130434782608</v>
      </c>
      <c r="M29" s="12">
        <f t="shared" si="26"/>
        <v>13.043478260869565</v>
      </c>
      <c r="N29" s="12">
        <f t="shared" si="26"/>
        <v>36.95652173913043</v>
      </c>
      <c r="O29" s="42">
        <v>202845.91358024694</v>
      </c>
      <c r="P29" s="20">
        <f t="shared" si="27"/>
        <v>46</v>
      </c>
      <c r="Q29" s="12">
        <f t="shared" si="28"/>
        <v>2.1739130434782608</v>
      </c>
      <c r="R29" s="12">
        <f t="shared" si="28"/>
        <v>6.5217391304347823</v>
      </c>
      <c r="S29" s="12">
        <f t="shared" si="28"/>
        <v>6.5217391304347823</v>
      </c>
      <c r="T29" s="12">
        <f t="shared" si="28"/>
        <v>19.565217391304348</v>
      </c>
      <c r="U29" s="12">
        <f t="shared" si="28"/>
        <v>10.869565217391305</v>
      </c>
      <c r="V29" s="12">
        <f t="shared" si="28"/>
        <v>2.1739130434782608</v>
      </c>
      <c r="W29" s="12">
        <f t="shared" si="28"/>
        <v>2.1739130434782608</v>
      </c>
      <c r="X29" s="12">
        <f t="shared" si="28"/>
        <v>4.3478260869565215</v>
      </c>
      <c r="Y29" s="12">
        <f t="shared" si="28"/>
        <v>2.1739130434782608</v>
      </c>
      <c r="Z29" s="12">
        <f t="shared" si="28"/>
        <v>10.869565217391305</v>
      </c>
      <c r="AA29" s="12">
        <f t="shared" si="28"/>
        <v>32.608695652173914</v>
      </c>
      <c r="AB29" s="42">
        <v>87616.149425287353</v>
      </c>
    </row>
    <row r="30" spans="1:28" ht="15" customHeight="1" x14ac:dyDescent="0.15">
      <c r="A30" s="111"/>
      <c r="B30" s="11" t="s">
        <v>2</v>
      </c>
      <c r="C30" s="113" t="s">
        <v>16</v>
      </c>
      <c r="D30" s="8">
        <f t="shared" si="25"/>
        <v>835</v>
      </c>
      <c r="E30" s="8">
        <f t="shared" si="25"/>
        <v>151</v>
      </c>
      <c r="F30" s="8">
        <f t="shared" si="25"/>
        <v>110</v>
      </c>
      <c r="G30" s="8">
        <f t="shared" si="25"/>
        <v>83</v>
      </c>
      <c r="H30" s="8">
        <f t="shared" si="25"/>
        <v>40</v>
      </c>
      <c r="I30" s="8">
        <f t="shared" si="25"/>
        <v>17</v>
      </c>
      <c r="J30" s="8">
        <f t="shared" si="25"/>
        <v>9</v>
      </c>
      <c r="K30" s="8">
        <f t="shared" si="25"/>
        <v>11</v>
      </c>
      <c r="L30" s="8">
        <f t="shared" si="25"/>
        <v>3</v>
      </c>
      <c r="M30" s="8">
        <f t="shared" si="25"/>
        <v>25</v>
      </c>
      <c r="N30" s="8">
        <f t="shared" si="25"/>
        <v>386</v>
      </c>
      <c r="O30" s="41">
        <v>120971.62121002989</v>
      </c>
      <c r="P30" s="8">
        <f>P165</f>
        <v>835</v>
      </c>
      <c r="Q30" s="8">
        <f>Q165</f>
        <v>98</v>
      </c>
      <c r="R30" s="8">
        <f t="shared" ref="R30:AA30" si="29">R165</f>
        <v>143</v>
      </c>
      <c r="S30" s="8">
        <f t="shared" si="29"/>
        <v>99</v>
      </c>
      <c r="T30" s="8">
        <f t="shared" si="29"/>
        <v>53</v>
      </c>
      <c r="U30" s="8">
        <f t="shared" si="29"/>
        <v>33</v>
      </c>
      <c r="V30" s="8">
        <f t="shared" si="29"/>
        <v>19</v>
      </c>
      <c r="W30" s="8">
        <f t="shared" si="29"/>
        <v>19</v>
      </c>
      <c r="X30" s="8">
        <f t="shared" si="29"/>
        <v>11</v>
      </c>
      <c r="Y30" s="8">
        <f t="shared" si="29"/>
        <v>4</v>
      </c>
      <c r="Z30" s="8">
        <f t="shared" si="29"/>
        <v>18</v>
      </c>
      <c r="AA30" s="8">
        <f t="shared" si="29"/>
        <v>338</v>
      </c>
      <c r="AB30" s="41">
        <v>44444.126100328765</v>
      </c>
    </row>
    <row r="31" spans="1:28" ht="15" customHeight="1" x14ac:dyDescent="0.15">
      <c r="A31" s="111"/>
      <c r="B31" s="11" t="s">
        <v>3</v>
      </c>
      <c r="C31" s="112"/>
      <c r="D31" s="28">
        <f>IF(SUM(E31:N31)&gt;100,"－",SUM(E31:N31))</f>
        <v>100</v>
      </c>
      <c r="E31" s="28">
        <f t="shared" ref="E31:N31" si="30">E165/$D30*100</f>
        <v>18.08383233532934</v>
      </c>
      <c r="F31" s="28">
        <f t="shared" si="30"/>
        <v>13.17365269461078</v>
      </c>
      <c r="G31" s="28">
        <f t="shared" si="30"/>
        <v>9.9401197604790426</v>
      </c>
      <c r="H31" s="28">
        <f t="shared" si="30"/>
        <v>4.7904191616766472</v>
      </c>
      <c r="I31" s="28">
        <f t="shared" si="30"/>
        <v>2.0359281437125749</v>
      </c>
      <c r="J31" s="28">
        <f t="shared" si="30"/>
        <v>1.0778443113772456</v>
      </c>
      <c r="K31" s="28">
        <f t="shared" si="30"/>
        <v>1.3173652694610778</v>
      </c>
      <c r="L31" s="28">
        <f t="shared" si="30"/>
        <v>0.3592814371257485</v>
      </c>
      <c r="M31" s="28">
        <f t="shared" si="30"/>
        <v>2.9940119760479043</v>
      </c>
      <c r="N31" s="28">
        <f t="shared" si="30"/>
        <v>46.227544910179638</v>
      </c>
      <c r="O31" s="31" t="s">
        <v>782</v>
      </c>
      <c r="P31" s="28">
        <f>IF(SUM(Q31:AA31)&gt;100,"－",SUM(Q31:AA31))</f>
        <v>99.999999999999986</v>
      </c>
      <c r="Q31" s="28">
        <f t="shared" ref="Q31:AA31" si="31">Q165/$P30*100</f>
        <v>11.736526946107785</v>
      </c>
      <c r="R31" s="28">
        <f t="shared" si="31"/>
        <v>17.125748502994011</v>
      </c>
      <c r="S31" s="28">
        <f t="shared" si="31"/>
        <v>11.8562874251497</v>
      </c>
      <c r="T31" s="28">
        <f t="shared" si="31"/>
        <v>6.3473053892215567</v>
      </c>
      <c r="U31" s="28">
        <f t="shared" si="31"/>
        <v>3.952095808383234</v>
      </c>
      <c r="V31" s="28">
        <f t="shared" si="31"/>
        <v>2.2754491017964074</v>
      </c>
      <c r="W31" s="28">
        <f t="shared" si="31"/>
        <v>2.2754491017964074</v>
      </c>
      <c r="X31" s="28">
        <f t="shared" si="31"/>
        <v>1.3173652694610778</v>
      </c>
      <c r="Y31" s="28">
        <f t="shared" si="31"/>
        <v>0.47904191616766467</v>
      </c>
      <c r="Z31" s="28">
        <f t="shared" si="31"/>
        <v>2.1556886227544911</v>
      </c>
      <c r="AA31" s="28">
        <f t="shared" si="31"/>
        <v>40.47904191616766</v>
      </c>
      <c r="AB31" s="31" t="s">
        <v>782</v>
      </c>
    </row>
    <row r="32" spans="1:28" ht="15" customHeight="1" x14ac:dyDescent="0.15">
      <c r="A32" s="111"/>
      <c r="B32" s="11" t="s">
        <v>4</v>
      </c>
      <c r="C32" s="110" t="s">
        <v>587</v>
      </c>
      <c r="D32" s="20">
        <f t="shared" ref="D32:N36" si="32">D167</f>
        <v>160</v>
      </c>
      <c r="E32" s="12">
        <f t="shared" ref="E32:N35" si="33">IF($D32=0,0,E167/$D32*100)</f>
        <v>7.5</v>
      </c>
      <c r="F32" s="12">
        <f t="shared" si="33"/>
        <v>13.125</v>
      </c>
      <c r="G32" s="12">
        <f t="shared" si="33"/>
        <v>8.125</v>
      </c>
      <c r="H32" s="12">
        <f t="shared" si="33"/>
        <v>3.125</v>
      </c>
      <c r="I32" s="12">
        <f t="shared" si="33"/>
        <v>3.125</v>
      </c>
      <c r="J32" s="12">
        <f t="shared" si="33"/>
        <v>3.125</v>
      </c>
      <c r="K32" s="12">
        <f t="shared" si="33"/>
        <v>2.5</v>
      </c>
      <c r="L32" s="12">
        <f t="shared" si="33"/>
        <v>0</v>
      </c>
      <c r="M32" s="12">
        <f t="shared" si="33"/>
        <v>8.75</v>
      </c>
      <c r="N32" s="12">
        <f t="shared" si="33"/>
        <v>50.625</v>
      </c>
      <c r="O32" s="42">
        <v>172371.6343061346</v>
      </c>
      <c r="P32" s="20">
        <f t="shared" ref="P32:P35" si="34">P167</f>
        <v>160</v>
      </c>
      <c r="Q32" s="12">
        <f t="shared" ref="Q32:AA35" si="35">IF($P32=0,0,Q167/$P32*100)</f>
        <v>3.75</v>
      </c>
      <c r="R32" s="12">
        <f t="shared" si="35"/>
        <v>9.375</v>
      </c>
      <c r="S32" s="12">
        <f t="shared" si="35"/>
        <v>11.875</v>
      </c>
      <c r="T32" s="12">
        <f t="shared" si="35"/>
        <v>6.8750000000000009</v>
      </c>
      <c r="U32" s="12">
        <f t="shared" si="35"/>
        <v>3.125</v>
      </c>
      <c r="V32" s="12">
        <f t="shared" si="35"/>
        <v>3.125</v>
      </c>
      <c r="W32" s="12">
        <f t="shared" si="35"/>
        <v>3.75</v>
      </c>
      <c r="X32" s="12">
        <f t="shared" si="35"/>
        <v>2.5</v>
      </c>
      <c r="Y32" s="12">
        <f t="shared" si="35"/>
        <v>1.875</v>
      </c>
      <c r="Z32" s="12">
        <f t="shared" si="35"/>
        <v>5.625</v>
      </c>
      <c r="AA32" s="12">
        <f t="shared" si="35"/>
        <v>48.125</v>
      </c>
      <c r="AB32" s="42">
        <v>72343.039613526562</v>
      </c>
    </row>
    <row r="33" spans="1:28" ht="15" customHeight="1" x14ac:dyDescent="0.15">
      <c r="A33" s="111"/>
      <c r="B33" s="11"/>
      <c r="C33" s="110" t="s">
        <v>588</v>
      </c>
      <c r="D33" s="20">
        <f t="shared" si="32"/>
        <v>196</v>
      </c>
      <c r="E33" s="12">
        <f t="shared" si="33"/>
        <v>20.408163265306122</v>
      </c>
      <c r="F33" s="12">
        <f t="shared" si="33"/>
        <v>15.816326530612246</v>
      </c>
      <c r="G33" s="12">
        <f t="shared" si="33"/>
        <v>12.755102040816327</v>
      </c>
      <c r="H33" s="12">
        <f t="shared" si="33"/>
        <v>3.5714285714285712</v>
      </c>
      <c r="I33" s="12">
        <f t="shared" si="33"/>
        <v>2.0408163265306123</v>
      </c>
      <c r="J33" s="12">
        <f t="shared" si="33"/>
        <v>0.51020408163265307</v>
      </c>
      <c r="K33" s="12">
        <f t="shared" si="33"/>
        <v>1.5306122448979591</v>
      </c>
      <c r="L33" s="12">
        <f t="shared" si="33"/>
        <v>0.51020408163265307</v>
      </c>
      <c r="M33" s="12">
        <f t="shared" si="33"/>
        <v>1.5306122448979591</v>
      </c>
      <c r="N33" s="12">
        <f t="shared" si="33"/>
        <v>41.326530612244902</v>
      </c>
      <c r="O33" s="42">
        <v>116199.19682539684</v>
      </c>
      <c r="P33" s="20">
        <f t="shared" si="34"/>
        <v>196</v>
      </c>
      <c r="Q33" s="12">
        <f t="shared" si="35"/>
        <v>14.795918367346939</v>
      </c>
      <c r="R33" s="12">
        <f t="shared" si="35"/>
        <v>21.938775510204081</v>
      </c>
      <c r="S33" s="12">
        <f t="shared" si="35"/>
        <v>11.73469387755102</v>
      </c>
      <c r="T33" s="12">
        <f t="shared" si="35"/>
        <v>7.6530612244897958</v>
      </c>
      <c r="U33" s="12">
        <f t="shared" si="35"/>
        <v>2.0408163265306123</v>
      </c>
      <c r="V33" s="12">
        <f t="shared" si="35"/>
        <v>3.0612244897959182</v>
      </c>
      <c r="W33" s="12">
        <f t="shared" si="35"/>
        <v>0.51020408163265307</v>
      </c>
      <c r="X33" s="12">
        <f t="shared" si="35"/>
        <v>1.5306122448979591</v>
      </c>
      <c r="Y33" s="12">
        <f t="shared" si="35"/>
        <v>0</v>
      </c>
      <c r="Z33" s="12">
        <f t="shared" si="35"/>
        <v>1.5306122448979591</v>
      </c>
      <c r="AA33" s="12">
        <f t="shared" si="35"/>
        <v>35.204081632653065</v>
      </c>
      <c r="AB33" s="42">
        <v>40430.144927536225</v>
      </c>
    </row>
    <row r="34" spans="1:28" ht="15" customHeight="1" x14ac:dyDescent="0.15">
      <c r="A34" s="111"/>
      <c r="B34" s="11"/>
      <c r="C34" s="110" t="s">
        <v>589</v>
      </c>
      <c r="D34" s="20">
        <f t="shared" si="32"/>
        <v>402</v>
      </c>
      <c r="E34" s="12">
        <f t="shared" si="33"/>
        <v>20.64676616915423</v>
      </c>
      <c r="F34" s="12">
        <f t="shared" si="33"/>
        <v>10.945273631840797</v>
      </c>
      <c r="G34" s="12">
        <f t="shared" si="33"/>
        <v>8.4577114427860707</v>
      </c>
      <c r="H34" s="12">
        <f t="shared" si="33"/>
        <v>6.7164179104477615</v>
      </c>
      <c r="I34" s="12">
        <f t="shared" si="33"/>
        <v>1.7412935323383085</v>
      </c>
      <c r="J34" s="12">
        <f t="shared" si="33"/>
        <v>0.74626865671641784</v>
      </c>
      <c r="K34" s="12">
        <f t="shared" si="33"/>
        <v>0.99502487562189057</v>
      </c>
      <c r="L34" s="12">
        <f t="shared" si="33"/>
        <v>0.49751243781094528</v>
      </c>
      <c r="M34" s="12">
        <f t="shared" si="33"/>
        <v>1.9900497512437811</v>
      </c>
      <c r="N34" s="12">
        <f t="shared" si="33"/>
        <v>47.263681592039802</v>
      </c>
      <c r="O34" s="42">
        <v>115047.98065476191</v>
      </c>
      <c r="P34" s="20">
        <f t="shared" si="34"/>
        <v>402</v>
      </c>
      <c r="Q34" s="12">
        <f t="shared" si="35"/>
        <v>12.686567164179104</v>
      </c>
      <c r="R34" s="12">
        <f t="shared" si="35"/>
        <v>17.164179104477611</v>
      </c>
      <c r="S34" s="12">
        <f t="shared" si="35"/>
        <v>12.437810945273633</v>
      </c>
      <c r="T34" s="12">
        <f t="shared" si="35"/>
        <v>4.4776119402985071</v>
      </c>
      <c r="U34" s="12">
        <f t="shared" si="35"/>
        <v>5.4726368159203984</v>
      </c>
      <c r="V34" s="12">
        <f t="shared" si="35"/>
        <v>1.4925373134328357</v>
      </c>
      <c r="W34" s="12">
        <f t="shared" si="35"/>
        <v>2.7363184079601992</v>
      </c>
      <c r="X34" s="12">
        <f t="shared" si="35"/>
        <v>0.49751243781094528</v>
      </c>
      <c r="Y34" s="12">
        <f t="shared" si="35"/>
        <v>0.24875621890547264</v>
      </c>
      <c r="Z34" s="12">
        <f t="shared" si="35"/>
        <v>1.4925373134328357</v>
      </c>
      <c r="AA34" s="12">
        <f t="shared" si="35"/>
        <v>41.293532338308459</v>
      </c>
      <c r="AB34" s="42">
        <v>42006.806853582559</v>
      </c>
    </row>
    <row r="35" spans="1:28" ht="15" customHeight="1" x14ac:dyDescent="0.15">
      <c r="A35" s="111"/>
      <c r="B35" s="11"/>
      <c r="C35" s="108" t="s">
        <v>590</v>
      </c>
      <c r="D35" s="20">
        <f t="shared" si="32"/>
        <v>77</v>
      </c>
      <c r="E35" s="12">
        <f t="shared" si="33"/>
        <v>20.779220779220779</v>
      </c>
      <c r="F35" s="12">
        <f t="shared" si="33"/>
        <v>18.181818181818183</v>
      </c>
      <c r="G35" s="12">
        <f t="shared" si="33"/>
        <v>14.285714285714285</v>
      </c>
      <c r="H35" s="12">
        <f t="shared" si="33"/>
        <v>1.2987012987012987</v>
      </c>
      <c r="I35" s="12">
        <f t="shared" si="33"/>
        <v>1.2987012987012987</v>
      </c>
      <c r="J35" s="12">
        <f t="shared" si="33"/>
        <v>0</v>
      </c>
      <c r="K35" s="12">
        <f t="shared" si="33"/>
        <v>0</v>
      </c>
      <c r="L35" s="12">
        <f t="shared" si="33"/>
        <v>0</v>
      </c>
      <c r="M35" s="12">
        <f t="shared" si="33"/>
        <v>0</v>
      </c>
      <c r="N35" s="12">
        <f t="shared" si="33"/>
        <v>44.155844155844157</v>
      </c>
      <c r="O35" s="42">
        <v>109127.68376068375</v>
      </c>
      <c r="P35" s="20">
        <f t="shared" si="34"/>
        <v>77</v>
      </c>
      <c r="Q35" s="12">
        <f t="shared" si="35"/>
        <v>15.584415584415584</v>
      </c>
      <c r="R35" s="12">
        <f t="shared" si="35"/>
        <v>20.779220779220779</v>
      </c>
      <c r="S35" s="12">
        <f t="shared" si="35"/>
        <v>9.0909090909090917</v>
      </c>
      <c r="T35" s="12">
        <f t="shared" si="35"/>
        <v>11.688311688311687</v>
      </c>
      <c r="U35" s="12">
        <f t="shared" si="35"/>
        <v>2.5974025974025974</v>
      </c>
      <c r="V35" s="12">
        <f t="shared" si="35"/>
        <v>2.5974025974025974</v>
      </c>
      <c r="W35" s="12">
        <f t="shared" si="35"/>
        <v>1.2987012987012987</v>
      </c>
      <c r="X35" s="12">
        <f t="shared" si="35"/>
        <v>2.5974025974025974</v>
      </c>
      <c r="Y35" s="12">
        <f t="shared" si="35"/>
        <v>0</v>
      </c>
      <c r="Z35" s="12">
        <f t="shared" si="35"/>
        <v>0</v>
      </c>
      <c r="AA35" s="12">
        <f t="shared" si="35"/>
        <v>33.766233766233768</v>
      </c>
      <c r="AB35" s="42">
        <v>40770.567375886523</v>
      </c>
    </row>
    <row r="36" spans="1:28" ht="15" customHeight="1" x14ac:dyDescent="0.15">
      <c r="A36" s="111"/>
      <c r="B36" s="204" t="s">
        <v>5</v>
      </c>
      <c r="C36" s="113" t="s">
        <v>16</v>
      </c>
      <c r="D36" s="8">
        <f t="shared" si="32"/>
        <v>955</v>
      </c>
      <c r="E36" s="8">
        <f t="shared" si="32"/>
        <v>38</v>
      </c>
      <c r="F36" s="8">
        <f t="shared" si="32"/>
        <v>62</v>
      </c>
      <c r="G36" s="8">
        <f t="shared" si="32"/>
        <v>120</v>
      </c>
      <c r="H36" s="8">
        <f t="shared" si="32"/>
        <v>109</v>
      </c>
      <c r="I36" s="8">
        <f t="shared" si="32"/>
        <v>95</v>
      </c>
      <c r="J36" s="8">
        <f t="shared" si="32"/>
        <v>62</v>
      </c>
      <c r="K36" s="8">
        <f t="shared" si="32"/>
        <v>76</v>
      </c>
      <c r="L36" s="8">
        <f t="shared" si="32"/>
        <v>18</v>
      </c>
      <c r="M36" s="8">
        <f t="shared" si="32"/>
        <v>12</v>
      </c>
      <c r="N36" s="8">
        <f t="shared" si="32"/>
        <v>363</v>
      </c>
      <c r="O36" s="41">
        <v>158162.66916354559</v>
      </c>
      <c r="P36" s="8">
        <f>P171</f>
        <v>955</v>
      </c>
      <c r="Q36" s="8">
        <f>Q171</f>
        <v>13</v>
      </c>
      <c r="R36" s="8">
        <f t="shared" ref="R36:AA36" si="36">R171</f>
        <v>63</v>
      </c>
      <c r="S36" s="8">
        <f t="shared" si="36"/>
        <v>129</v>
      </c>
      <c r="T36" s="8">
        <f t="shared" si="36"/>
        <v>136</v>
      </c>
      <c r="U36" s="8">
        <f t="shared" si="36"/>
        <v>87</v>
      </c>
      <c r="V36" s="8">
        <f t="shared" si="36"/>
        <v>56</v>
      </c>
      <c r="W36" s="8">
        <f t="shared" si="36"/>
        <v>55</v>
      </c>
      <c r="X36" s="8">
        <f t="shared" si="36"/>
        <v>70</v>
      </c>
      <c r="Y36" s="8">
        <f t="shared" si="36"/>
        <v>14</v>
      </c>
      <c r="Z36" s="8">
        <f t="shared" si="36"/>
        <v>10</v>
      </c>
      <c r="AA36" s="8">
        <f t="shared" si="36"/>
        <v>322</v>
      </c>
      <c r="AB36" s="41">
        <v>63439.447168709856</v>
      </c>
    </row>
    <row r="37" spans="1:28" ht="15" customHeight="1" x14ac:dyDescent="0.15">
      <c r="A37" s="111"/>
      <c r="B37" s="205"/>
      <c r="C37" s="112"/>
      <c r="D37" s="28">
        <f>IF(SUM(E37:N37)&gt;100,"－",SUM(E37:N37))</f>
        <v>100</v>
      </c>
      <c r="E37" s="28">
        <f t="shared" ref="E37:N37" si="37">E171/$D36*100</f>
        <v>3.9790575916230364</v>
      </c>
      <c r="F37" s="28">
        <f t="shared" si="37"/>
        <v>6.4921465968586389</v>
      </c>
      <c r="G37" s="28">
        <f t="shared" si="37"/>
        <v>12.56544502617801</v>
      </c>
      <c r="H37" s="28">
        <f t="shared" si="37"/>
        <v>11.413612565445026</v>
      </c>
      <c r="I37" s="28">
        <f t="shared" si="37"/>
        <v>9.9476439790575917</v>
      </c>
      <c r="J37" s="28">
        <f t="shared" si="37"/>
        <v>6.4921465968586389</v>
      </c>
      <c r="K37" s="28">
        <f t="shared" si="37"/>
        <v>7.9581151832460728</v>
      </c>
      <c r="L37" s="28">
        <f t="shared" si="37"/>
        <v>1.8848167539267016</v>
      </c>
      <c r="M37" s="28">
        <f t="shared" si="37"/>
        <v>1.256544502617801</v>
      </c>
      <c r="N37" s="28">
        <f t="shared" si="37"/>
        <v>38.010471204188484</v>
      </c>
      <c r="O37" s="31" t="s">
        <v>782</v>
      </c>
      <c r="P37" s="28">
        <f>IF(SUM(Q37:AA37)&gt;100,"－",SUM(Q37:AA37))</f>
        <v>100</v>
      </c>
      <c r="Q37" s="28">
        <f t="shared" ref="Q37:AA37" si="38">Q171/$P36*100</f>
        <v>1.3612565445026177</v>
      </c>
      <c r="R37" s="28">
        <f t="shared" si="38"/>
        <v>6.5968586387434556</v>
      </c>
      <c r="S37" s="28">
        <f t="shared" si="38"/>
        <v>13.507853403141363</v>
      </c>
      <c r="T37" s="28">
        <f t="shared" si="38"/>
        <v>14.240837696335079</v>
      </c>
      <c r="U37" s="28">
        <f t="shared" si="38"/>
        <v>9.1099476439790585</v>
      </c>
      <c r="V37" s="28">
        <f t="shared" si="38"/>
        <v>5.8638743455497382</v>
      </c>
      <c r="W37" s="28">
        <f t="shared" si="38"/>
        <v>5.7591623036649215</v>
      </c>
      <c r="X37" s="28">
        <f t="shared" si="38"/>
        <v>7.3298429319371721</v>
      </c>
      <c r="Y37" s="28">
        <f t="shared" si="38"/>
        <v>1.4659685863874345</v>
      </c>
      <c r="Z37" s="28">
        <f t="shared" si="38"/>
        <v>1.0471204188481675</v>
      </c>
      <c r="AA37" s="28">
        <f t="shared" si="38"/>
        <v>33.717277486910994</v>
      </c>
      <c r="AB37" s="31" t="s">
        <v>782</v>
      </c>
    </row>
    <row r="38" spans="1:28" ht="15" customHeight="1" x14ac:dyDescent="0.15">
      <c r="A38" s="111"/>
      <c r="B38" s="205"/>
      <c r="C38" s="110" t="s">
        <v>587</v>
      </c>
      <c r="D38" s="20">
        <f t="shared" ref="D38:N42" si="39">D173</f>
        <v>290</v>
      </c>
      <c r="E38" s="12">
        <f t="shared" ref="E38:N41" si="40">IF($D38=0,0,E173/$D38*100)</f>
        <v>0.68965517241379315</v>
      </c>
      <c r="F38" s="12">
        <f t="shared" si="40"/>
        <v>2.0689655172413794</v>
      </c>
      <c r="G38" s="12">
        <f t="shared" si="40"/>
        <v>8.2758620689655178</v>
      </c>
      <c r="H38" s="12">
        <f t="shared" si="40"/>
        <v>8.6206896551724146</v>
      </c>
      <c r="I38" s="12">
        <f t="shared" si="40"/>
        <v>13.793103448275861</v>
      </c>
      <c r="J38" s="12">
        <f t="shared" si="40"/>
        <v>10.344827586206897</v>
      </c>
      <c r="K38" s="12">
        <f t="shared" si="40"/>
        <v>16.896551724137932</v>
      </c>
      <c r="L38" s="12">
        <f t="shared" si="40"/>
        <v>2.0689655172413794</v>
      </c>
      <c r="M38" s="12">
        <f t="shared" si="40"/>
        <v>2.7586206896551726</v>
      </c>
      <c r="N38" s="12">
        <f t="shared" si="40"/>
        <v>34.482758620689658</v>
      </c>
      <c r="O38" s="42">
        <v>182756.81007751939</v>
      </c>
      <c r="P38" s="20">
        <f t="shared" ref="P38:P41" si="41">P173</f>
        <v>290</v>
      </c>
      <c r="Q38" s="12">
        <f t="shared" ref="Q38:AA41" si="42">IF($P38=0,0,Q173/$P38*100)</f>
        <v>0.34482758620689657</v>
      </c>
      <c r="R38" s="12">
        <f t="shared" si="42"/>
        <v>1.3793103448275863</v>
      </c>
      <c r="S38" s="12">
        <f t="shared" si="42"/>
        <v>6.5517241379310347</v>
      </c>
      <c r="T38" s="12">
        <f t="shared" si="42"/>
        <v>10.689655172413794</v>
      </c>
      <c r="U38" s="12">
        <f t="shared" si="42"/>
        <v>9.6551724137931032</v>
      </c>
      <c r="V38" s="12">
        <f t="shared" si="42"/>
        <v>10.344827586206897</v>
      </c>
      <c r="W38" s="12">
        <f t="shared" si="42"/>
        <v>8.9655172413793096</v>
      </c>
      <c r="X38" s="12">
        <f t="shared" si="42"/>
        <v>16.551724137931036</v>
      </c>
      <c r="Y38" s="12">
        <f t="shared" si="42"/>
        <v>1.7241379310344827</v>
      </c>
      <c r="Z38" s="12">
        <f t="shared" si="42"/>
        <v>2.4137931034482758</v>
      </c>
      <c r="AA38" s="12">
        <f t="shared" si="42"/>
        <v>31.379310344827587</v>
      </c>
      <c r="AB38" s="42">
        <v>81857.918968692436</v>
      </c>
    </row>
    <row r="39" spans="1:28" ht="15" customHeight="1" x14ac:dyDescent="0.15">
      <c r="A39" s="111"/>
      <c r="B39" s="205"/>
      <c r="C39" s="110" t="s">
        <v>588</v>
      </c>
      <c r="D39" s="20">
        <f t="shared" si="39"/>
        <v>208</v>
      </c>
      <c r="E39" s="12">
        <f t="shared" si="40"/>
        <v>4.3269230769230766</v>
      </c>
      <c r="F39" s="12">
        <f t="shared" si="40"/>
        <v>7.6923076923076925</v>
      </c>
      <c r="G39" s="12">
        <f t="shared" si="40"/>
        <v>16.346153846153847</v>
      </c>
      <c r="H39" s="12">
        <f t="shared" si="40"/>
        <v>14.423076923076922</v>
      </c>
      <c r="I39" s="12">
        <f t="shared" si="40"/>
        <v>10.576923076923077</v>
      </c>
      <c r="J39" s="12">
        <f t="shared" si="40"/>
        <v>5.7692307692307692</v>
      </c>
      <c r="K39" s="12">
        <f t="shared" si="40"/>
        <v>4.8076923076923084</v>
      </c>
      <c r="L39" s="12">
        <f t="shared" si="40"/>
        <v>0.48076923076923078</v>
      </c>
      <c r="M39" s="12">
        <f t="shared" si="40"/>
        <v>0.96153846153846156</v>
      </c>
      <c r="N39" s="12">
        <f t="shared" si="40"/>
        <v>34.615384615384613</v>
      </c>
      <c r="O39" s="42">
        <v>148995.54838709679</v>
      </c>
      <c r="P39" s="20">
        <f t="shared" si="41"/>
        <v>208</v>
      </c>
      <c r="Q39" s="12">
        <f t="shared" si="42"/>
        <v>1.4423076923076923</v>
      </c>
      <c r="R39" s="12">
        <f t="shared" si="42"/>
        <v>8.1730769230769234</v>
      </c>
      <c r="S39" s="12">
        <f t="shared" si="42"/>
        <v>17.307692307692307</v>
      </c>
      <c r="T39" s="12">
        <f t="shared" si="42"/>
        <v>16.826923076923077</v>
      </c>
      <c r="U39" s="12">
        <f t="shared" si="42"/>
        <v>11.538461538461538</v>
      </c>
      <c r="V39" s="12">
        <f t="shared" si="42"/>
        <v>3.8461538461538463</v>
      </c>
      <c r="W39" s="12">
        <f t="shared" si="42"/>
        <v>5.2884615384615383</v>
      </c>
      <c r="X39" s="12">
        <f t="shared" si="42"/>
        <v>4.3269230769230766</v>
      </c>
      <c r="Y39" s="12">
        <f t="shared" si="42"/>
        <v>0.96153846153846156</v>
      </c>
      <c r="Z39" s="12">
        <f t="shared" si="42"/>
        <v>0.48076923076923078</v>
      </c>
      <c r="AA39" s="12">
        <f t="shared" si="42"/>
        <v>29.807692307692307</v>
      </c>
      <c r="AB39" s="42">
        <v>56586.742424242424</v>
      </c>
    </row>
    <row r="40" spans="1:28" ht="15" customHeight="1" x14ac:dyDescent="0.15">
      <c r="A40" s="111"/>
      <c r="B40" s="205"/>
      <c r="C40" s="110" t="s">
        <v>589</v>
      </c>
      <c r="D40" s="20">
        <f t="shared" si="39"/>
        <v>404</v>
      </c>
      <c r="E40" s="12">
        <f t="shared" si="40"/>
        <v>4.7029702970297027</v>
      </c>
      <c r="F40" s="12">
        <f t="shared" si="40"/>
        <v>9.1584158415841586</v>
      </c>
      <c r="G40" s="12">
        <f t="shared" si="40"/>
        <v>13.118811881188119</v>
      </c>
      <c r="H40" s="12">
        <f t="shared" si="40"/>
        <v>12.128712871287128</v>
      </c>
      <c r="I40" s="12">
        <f t="shared" si="40"/>
        <v>7.9207920792079207</v>
      </c>
      <c r="J40" s="12">
        <f t="shared" si="40"/>
        <v>4.7029702970297027</v>
      </c>
      <c r="K40" s="12">
        <f t="shared" si="40"/>
        <v>3.9603960396039604</v>
      </c>
      <c r="L40" s="12">
        <f t="shared" si="40"/>
        <v>2.4752475247524752</v>
      </c>
      <c r="M40" s="12">
        <f t="shared" si="40"/>
        <v>0.49504950495049505</v>
      </c>
      <c r="N40" s="12">
        <f t="shared" si="40"/>
        <v>41.336633663366335</v>
      </c>
      <c r="O40" s="42">
        <v>147929.90232558138</v>
      </c>
      <c r="P40" s="20">
        <f t="shared" si="41"/>
        <v>404</v>
      </c>
      <c r="Q40" s="12">
        <f t="shared" si="42"/>
        <v>0.74257425742574257</v>
      </c>
      <c r="R40" s="12">
        <f t="shared" si="42"/>
        <v>8.6633663366336631</v>
      </c>
      <c r="S40" s="12">
        <f t="shared" si="42"/>
        <v>15.346534653465346</v>
      </c>
      <c r="T40" s="12">
        <f t="shared" si="42"/>
        <v>16.089108910891088</v>
      </c>
      <c r="U40" s="12">
        <f t="shared" si="42"/>
        <v>8.6633663366336631</v>
      </c>
      <c r="V40" s="12">
        <f t="shared" si="42"/>
        <v>4.455445544554455</v>
      </c>
      <c r="W40" s="12">
        <f t="shared" si="42"/>
        <v>4.455445544554455</v>
      </c>
      <c r="X40" s="12">
        <f t="shared" si="42"/>
        <v>2.722772277227723</v>
      </c>
      <c r="Y40" s="12">
        <f t="shared" si="42"/>
        <v>1.7326732673267329</v>
      </c>
      <c r="Z40" s="12">
        <f t="shared" si="42"/>
        <v>0.49504950495049505</v>
      </c>
      <c r="AA40" s="12">
        <f t="shared" si="42"/>
        <v>36.633663366336634</v>
      </c>
      <c r="AB40" s="42">
        <v>56504.918103448275</v>
      </c>
    </row>
    <row r="41" spans="1:28" ht="15" customHeight="1" x14ac:dyDescent="0.15">
      <c r="A41" s="109"/>
      <c r="B41" s="202"/>
      <c r="C41" s="108" t="s">
        <v>590</v>
      </c>
      <c r="D41" s="21">
        <f t="shared" si="39"/>
        <v>53</v>
      </c>
      <c r="E41" s="9">
        <f t="shared" si="40"/>
        <v>15.09433962264151</v>
      </c>
      <c r="F41" s="9">
        <f t="shared" si="40"/>
        <v>5.6603773584905666</v>
      </c>
      <c r="G41" s="9">
        <f t="shared" si="40"/>
        <v>16.981132075471699</v>
      </c>
      <c r="H41" s="9">
        <f t="shared" si="40"/>
        <v>9.433962264150944</v>
      </c>
      <c r="I41" s="9">
        <f t="shared" si="40"/>
        <v>1.8867924528301887</v>
      </c>
      <c r="J41" s="9">
        <f t="shared" si="40"/>
        <v>1.8867924528301887</v>
      </c>
      <c r="K41" s="9">
        <f t="shared" si="40"/>
        <v>1.8867924528301887</v>
      </c>
      <c r="L41" s="9">
        <f t="shared" si="40"/>
        <v>1.8867924528301887</v>
      </c>
      <c r="M41" s="9">
        <f t="shared" si="40"/>
        <v>0</v>
      </c>
      <c r="N41" s="9">
        <f t="shared" si="40"/>
        <v>45.283018867924532</v>
      </c>
      <c r="O41" s="43">
        <v>126635.48148148147</v>
      </c>
      <c r="P41" s="21">
        <f t="shared" si="41"/>
        <v>53</v>
      </c>
      <c r="Q41" s="9">
        <f t="shared" si="42"/>
        <v>11.320754716981133</v>
      </c>
      <c r="R41" s="9">
        <f t="shared" si="42"/>
        <v>13.20754716981132</v>
      </c>
      <c r="S41" s="9">
        <f t="shared" si="42"/>
        <v>22.641509433962266</v>
      </c>
      <c r="T41" s="9">
        <f t="shared" si="42"/>
        <v>9.433962264150944</v>
      </c>
      <c r="U41" s="9">
        <f t="shared" si="42"/>
        <v>0</v>
      </c>
      <c r="V41" s="9">
        <f t="shared" si="42"/>
        <v>0</v>
      </c>
      <c r="W41" s="9">
        <f t="shared" si="42"/>
        <v>0</v>
      </c>
      <c r="X41" s="9">
        <f t="shared" si="42"/>
        <v>3.7735849056603774</v>
      </c>
      <c r="Y41" s="9">
        <f t="shared" si="42"/>
        <v>0</v>
      </c>
      <c r="Z41" s="9">
        <f t="shared" si="42"/>
        <v>0</v>
      </c>
      <c r="AA41" s="9">
        <f t="shared" si="42"/>
        <v>39.622641509433961</v>
      </c>
      <c r="AB41" s="43">
        <v>41600</v>
      </c>
    </row>
    <row r="42" spans="1:28" ht="15" customHeight="1" x14ac:dyDescent="0.15">
      <c r="A42" s="114" t="s">
        <v>461</v>
      </c>
      <c r="B42" s="17" t="s">
        <v>6</v>
      </c>
      <c r="C42" s="113" t="s">
        <v>16</v>
      </c>
      <c r="D42" s="8">
        <f t="shared" si="39"/>
        <v>1165</v>
      </c>
      <c r="E42" s="8">
        <f t="shared" si="39"/>
        <v>14</v>
      </c>
      <c r="F42" s="8">
        <f t="shared" si="39"/>
        <v>34</v>
      </c>
      <c r="G42" s="8">
        <f t="shared" si="39"/>
        <v>53</v>
      </c>
      <c r="H42" s="8">
        <f t="shared" si="39"/>
        <v>84</v>
      </c>
      <c r="I42" s="8">
        <f t="shared" si="39"/>
        <v>88</v>
      </c>
      <c r="J42" s="8">
        <f t="shared" si="39"/>
        <v>77</v>
      </c>
      <c r="K42" s="8">
        <f t="shared" si="39"/>
        <v>122</v>
      </c>
      <c r="L42" s="8">
        <f t="shared" si="39"/>
        <v>123</v>
      </c>
      <c r="M42" s="8">
        <f t="shared" si="39"/>
        <v>300</v>
      </c>
      <c r="N42" s="8">
        <f t="shared" si="39"/>
        <v>270</v>
      </c>
      <c r="O42" s="41">
        <v>264507.45039859525</v>
      </c>
      <c r="P42" s="8">
        <f>P177</f>
        <v>1165</v>
      </c>
      <c r="Q42" s="8">
        <f>Q177</f>
        <v>12</v>
      </c>
      <c r="R42" s="8">
        <f t="shared" ref="R42:AA42" si="43">R177</f>
        <v>36</v>
      </c>
      <c r="S42" s="8">
        <f t="shared" si="43"/>
        <v>58</v>
      </c>
      <c r="T42" s="8">
        <f t="shared" si="43"/>
        <v>76</v>
      </c>
      <c r="U42" s="8">
        <f t="shared" si="43"/>
        <v>92</v>
      </c>
      <c r="V42" s="8">
        <f t="shared" si="43"/>
        <v>62</v>
      </c>
      <c r="W42" s="8">
        <f t="shared" si="43"/>
        <v>109</v>
      </c>
      <c r="X42" s="8">
        <f t="shared" si="43"/>
        <v>191</v>
      </c>
      <c r="Y42" s="8">
        <f t="shared" si="43"/>
        <v>124</v>
      </c>
      <c r="Z42" s="8">
        <f t="shared" si="43"/>
        <v>179</v>
      </c>
      <c r="AA42" s="8">
        <f t="shared" si="43"/>
        <v>226</v>
      </c>
      <c r="AB42" s="41">
        <v>125548.19632653221</v>
      </c>
    </row>
    <row r="43" spans="1:28" ht="15" customHeight="1" x14ac:dyDescent="0.15">
      <c r="A43" s="111"/>
      <c r="B43" s="18" t="s">
        <v>7</v>
      </c>
      <c r="C43" s="112"/>
      <c r="D43" s="28">
        <f>IF(SUM(E43:N43)&gt;100,"－",SUM(E43:N43))</f>
        <v>100</v>
      </c>
      <c r="E43" s="28">
        <f t="shared" ref="E43:N43" si="44">E177/$D42*100</f>
        <v>1.201716738197425</v>
      </c>
      <c r="F43" s="28">
        <f t="shared" si="44"/>
        <v>2.9184549356223175</v>
      </c>
      <c r="G43" s="28">
        <f t="shared" si="44"/>
        <v>4.5493562231759652</v>
      </c>
      <c r="H43" s="28">
        <f t="shared" si="44"/>
        <v>7.2103004291845494</v>
      </c>
      <c r="I43" s="28">
        <f t="shared" si="44"/>
        <v>7.5536480686695278</v>
      </c>
      <c r="J43" s="28">
        <f t="shared" si="44"/>
        <v>6.6094420600858363</v>
      </c>
      <c r="K43" s="28">
        <f t="shared" si="44"/>
        <v>10.472103004291846</v>
      </c>
      <c r="L43" s="28">
        <f t="shared" si="44"/>
        <v>10.557939914163091</v>
      </c>
      <c r="M43" s="28">
        <f t="shared" si="44"/>
        <v>25.751072961373389</v>
      </c>
      <c r="N43" s="28">
        <f t="shared" si="44"/>
        <v>23.175965665236049</v>
      </c>
      <c r="O43" s="31" t="s">
        <v>782</v>
      </c>
      <c r="P43" s="28">
        <f>IF(SUM(Q43:AA43)&gt;100,"－",SUM(Q43:AA43))</f>
        <v>100</v>
      </c>
      <c r="Q43" s="28">
        <f t="shared" ref="Q43:AA43" si="45">Q177/$P42*100</f>
        <v>1.0300429184549356</v>
      </c>
      <c r="R43" s="28">
        <f t="shared" si="45"/>
        <v>3.0901287553648067</v>
      </c>
      <c r="S43" s="28">
        <f t="shared" si="45"/>
        <v>4.9785407725321891</v>
      </c>
      <c r="T43" s="28">
        <f t="shared" si="45"/>
        <v>6.5236051502145926</v>
      </c>
      <c r="U43" s="28">
        <f t="shared" si="45"/>
        <v>7.896995708154507</v>
      </c>
      <c r="V43" s="28">
        <f t="shared" si="45"/>
        <v>5.3218884120171674</v>
      </c>
      <c r="W43" s="28">
        <f t="shared" si="45"/>
        <v>9.3562231759656651</v>
      </c>
      <c r="X43" s="28">
        <f t="shared" si="45"/>
        <v>16.394849785407725</v>
      </c>
      <c r="Y43" s="28">
        <f t="shared" si="45"/>
        <v>10.643776824034335</v>
      </c>
      <c r="Z43" s="28">
        <f t="shared" si="45"/>
        <v>15.36480686695279</v>
      </c>
      <c r="AA43" s="28">
        <f t="shared" si="45"/>
        <v>19.399141630901287</v>
      </c>
      <c r="AB43" s="31" t="s">
        <v>782</v>
      </c>
    </row>
    <row r="44" spans="1:28" ht="15" customHeight="1" x14ac:dyDescent="0.15">
      <c r="A44" s="111"/>
      <c r="B44" s="18" t="s">
        <v>8</v>
      </c>
      <c r="C44" s="110" t="s">
        <v>757</v>
      </c>
      <c r="D44" s="20">
        <f t="shared" ref="D44:N52" si="46">D179</f>
        <v>168</v>
      </c>
      <c r="E44" s="12">
        <f t="shared" ref="E44:N51" si="47">IF($D44=0,0,E179/$D44*100)</f>
        <v>0</v>
      </c>
      <c r="F44" s="12">
        <f t="shared" si="47"/>
        <v>0</v>
      </c>
      <c r="G44" s="12">
        <f t="shared" si="47"/>
        <v>0.59523809523809523</v>
      </c>
      <c r="H44" s="12">
        <f t="shared" si="47"/>
        <v>0</v>
      </c>
      <c r="I44" s="12">
        <f t="shared" si="47"/>
        <v>0</v>
      </c>
      <c r="J44" s="12">
        <f t="shared" si="47"/>
        <v>0</v>
      </c>
      <c r="K44" s="12">
        <f t="shared" si="47"/>
        <v>5.9523809523809517</v>
      </c>
      <c r="L44" s="12">
        <f t="shared" si="47"/>
        <v>11.30952380952381</v>
      </c>
      <c r="M44" s="12">
        <f t="shared" si="47"/>
        <v>69.642857142857139</v>
      </c>
      <c r="N44" s="12">
        <f t="shared" si="47"/>
        <v>12.5</v>
      </c>
      <c r="O44" s="42">
        <v>462455.57673530461</v>
      </c>
      <c r="P44" s="20">
        <f t="shared" ref="P44:P51" si="48">P179</f>
        <v>168</v>
      </c>
      <c r="Q44" s="12">
        <f t="shared" ref="Q44:AA51" si="49">IF($P44=0,0,Q179/$P44*100)</f>
        <v>0</v>
      </c>
      <c r="R44" s="12">
        <f t="shared" si="49"/>
        <v>0</v>
      </c>
      <c r="S44" s="12">
        <f t="shared" si="49"/>
        <v>0</v>
      </c>
      <c r="T44" s="12">
        <f t="shared" si="49"/>
        <v>0.59523809523809523</v>
      </c>
      <c r="U44" s="12">
        <f t="shared" si="49"/>
        <v>0</v>
      </c>
      <c r="V44" s="12">
        <f t="shared" si="49"/>
        <v>0.59523809523809523</v>
      </c>
      <c r="W44" s="12">
        <f t="shared" si="49"/>
        <v>2.9761904761904758</v>
      </c>
      <c r="X44" s="12">
        <f t="shared" si="49"/>
        <v>17.857142857142858</v>
      </c>
      <c r="Y44" s="12">
        <f t="shared" si="49"/>
        <v>13.095238095238097</v>
      </c>
      <c r="Z44" s="12">
        <f t="shared" si="49"/>
        <v>52.976190476190474</v>
      </c>
      <c r="AA44" s="12">
        <f t="shared" si="49"/>
        <v>11.904761904761903</v>
      </c>
      <c r="AB44" s="42">
        <v>271271.37591389666</v>
      </c>
    </row>
    <row r="45" spans="1:28" ht="15" customHeight="1" x14ac:dyDescent="0.15">
      <c r="A45" s="111"/>
      <c r="B45" s="18" t="s">
        <v>9</v>
      </c>
      <c r="C45" s="110" t="s">
        <v>758</v>
      </c>
      <c r="D45" s="20">
        <f t="shared" si="46"/>
        <v>148</v>
      </c>
      <c r="E45" s="12">
        <f t="shared" si="47"/>
        <v>0</v>
      </c>
      <c r="F45" s="12">
        <f t="shared" si="47"/>
        <v>2.7027027027027026</v>
      </c>
      <c r="G45" s="12">
        <f t="shared" si="47"/>
        <v>2.7027027027027026</v>
      </c>
      <c r="H45" s="12">
        <f t="shared" si="47"/>
        <v>4.0540540540540544</v>
      </c>
      <c r="I45" s="12">
        <f t="shared" si="47"/>
        <v>5.4054054054054053</v>
      </c>
      <c r="J45" s="12">
        <f t="shared" si="47"/>
        <v>3.3783783783783785</v>
      </c>
      <c r="K45" s="12">
        <f t="shared" si="47"/>
        <v>18.918918918918919</v>
      </c>
      <c r="L45" s="12">
        <f t="shared" si="47"/>
        <v>14.864864864864865</v>
      </c>
      <c r="M45" s="12">
        <f t="shared" si="47"/>
        <v>32.432432432432435</v>
      </c>
      <c r="N45" s="12">
        <f t="shared" si="47"/>
        <v>15.54054054054054</v>
      </c>
      <c r="O45" s="42">
        <v>276939.4149459193</v>
      </c>
      <c r="P45" s="20">
        <f t="shared" si="48"/>
        <v>148</v>
      </c>
      <c r="Q45" s="12">
        <f t="shared" si="49"/>
        <v>0</v>
      </c>
      <c r="R45" s="12">
        <f t="shared" si="49"/>
        <v>0.67567567567567566</v>
      </c>
      <c r="S45" s="12">
        <f t="shared" si="49"/>
        <v>4.0540540540540544</v>
      </c>
      <c r="T45" s="12">
        <f t="shared" si="49"/>
        <v>0.67567567567567566</v>
      </c>
      <c r="U45" s="12">
        <f t="shared" si="49"/>
        <v>7.4324324324324325</v>
      </c>
      <c r="V45" s="12">
        <f t="shared" si="49"/>
        <v>5.4054054054054053</v>
      </c>
      <c r="W45" s="12">
        <f t="shared" si="49"/>
        <v>10.810810810810811</v>
      </c>
      <c r="X45" s="12">
        <f t="shared" si="49"/>
        <v>25.675675675675674</v>
      </c>
      <c r="Y45" s="12">
        <f t="shared" si="49"/>
        <v>20.27027027027027</v>
      </c>
      <c r="Z45" s="12">
        <f t="shared" si="49"/>
        <v>13.513513513513514</v>
      </c>
      <c r="AA45" s="12">
        <f t="shared" si="49"/>
        <v>11.486486486486488</v>
      </c>
      <c r="AB45" s="42">
        <v>133610.25957049488</v>
      </c>
    </row>
    <row r="46" spans="1:28" ht="15" customHeight="1" x14ac:dyDescent="0.15">
      <c r="A46" s="111"/>
      <c r="B46" s="18"/>
      <c r="C46" s="110" t="s">
        <v>759</v>
      </c>
      <c r="D46" s="20">
        <f t="shared" si="46"/>
        <v>153</v>
      </c>
      <c r="E46" s="12">
        <f t="shared" si="47"/>
        <v>0</v>
      </c>
      <c r="F46" s="12">
        <f t="shared" si="47"/>
        <v>0</v>
      </c>
      <c r="G46" s="12">
        <f t="shared" si="47"/>
        <v>0</v>
      </c>
      <c r="H46" s="12">
        <f t="shared" si="47"/>
        <v>3.2679738562091507</v>
      </c>
      <c r="I46" s="12">
        <f t="shared" si="47"/>
        <v>5.8823529411764701</v>
      </c>
      <c r="J46" s="12">
        <f t="shared" si="47"/>
        <v>9.8039215686274517</v>
      </c>
      <c r="K46" s="12">
        <f t="shared" si="47"/>
        <v>11.111111111111111</v>
      </c>
      <c r="L46" s="12">
        <f t="shared" si="47"/>
        <v>24.183006535947712</v>
      </c>
      <c r="M46" s="12">
        <f t="shared" si="47"/>
        <v>35.294117647058826</v>
      </c>
      <c r="N46" s="12">
        <f t="shared" si="47"/>
        <v>10.457516339869281</v>
      </c>
      <c r="O46" s="42">
        <v>295432.76355555555</v>
      </c>
      <c r="P46" s="20">
        <f t="shared" si="48"/>
        <v>153</v>
      </c>
      <c r="Q46" s="12">
        <f t="shared" si="49"/>
        <v>0</v>
      </c>
      <c r="R46" s="12">
        <f t="shared" si="49"/>
        <v>0</v>
      </c>
      <c r="S46" s="12">
        <f t="shared" si="49"/>
        <v>0</v>
      </c>
      <c r="T46" s="12">
        <f t="shared" si="49"/>
        <v>3.2679738562091507</v>
      </c>
      <c r="U46" s="12">
        <f t="shared" si="49"/>
        <v>2.6143790849673203</v>
      </c>
      <c r="V46" s="12">
        <f t="shared" si="49"/>
        <v>5.8823529411764701</v>
      </c>
      <c r="W46" s="12">
        <f t="shared" si="49"/>
        <v>12.418300653594772</v>
      </c>
      <c r="X46" s="12">
        <f t="shared" si="49"/>
        <v>25.490196078431371</v>
      </c>
      <c r="Y46" s="12">
        <f t="shared" si="49"/>
        <v>22.222222222222221</v>
      </c>
      <c r="Z46" s="12">
        <f t="shared" si="49"/>
        <v>18.954248366013072</v>
      </c>
      <c r="AA46" s="12">
        <f t="shared" si="49"/>
        <v>9.1503267973856204</v>
      </c>
      <c r="AB46" s="42">
        <v>146410.14785651796</v>
      </c>
    </row>
    <row r="47" spans="1:28" ht="15" customHeight="1" x14ac:dyDescent="0.15">
      <c r="A47" s="111"/>
      <c r="B47" s="18"/>
      <c r="C47" s="110" t="s">
        <v>760</v>
      </c>
      <c r="D47" s="20">
        <f t="shared" si="46"/>
        <v>73</v>
      </c>
      <c r="E47" s="12">
        <f t="shared" si="47"/>
        <v>0</v>
      </c>
      <c r="F47" s="12">
        <f t="shared" si="47"/>
        <v>1.3698630136986301</v>
      </c>
      <c r="G47" s="12">
        <f t="shared" si="47"/>
        <v>0</v>
      </c>
      <c r="H47" s="12">
        <f t="shared" si="47"/>
        <v>2.7397260273972601</v>
      </c>
      <c r="I47" s="12">
        <f t="shared" si="47"/>
        <v>2.7397260273972601</v>
      </c>
      <c r="J47" s="12">
        <f t="shared" si="47"/>
        <v>12.328767123287671</v>
      </c>
      <c r="K47" s="12">
        <f t="shared" si="47"/>
        <v>10.95890410958904</v>
      </c>
      <c r="L47" s="12">
        <f t="shared" si="47"/>
        <v>10.95890410958904</v>
      </c>
      <c r="M47" s="12">
        <f t="shared" si="47"/>
        <v>38.356164383561641</v>
      </c>
      <c r="N47" s="12">
        <f t="shared" si="47"/>
        <v>20.547945205479451</v>
      </c>
      <c r="O47" s="42">
        <v>300325.17386831273</v>
      </c>
      <c r="P47" s="20">
        <f t="shared" si="48"/>
        <v>73</v>
      </c>
      <c r="Q47" s="12">
        <f t="shared" si="49"/>
        <v>1.3698630136986301</v>
      </c>
      <c r="R47" s="12">
        <f t="shared" si="49"/>
        <v>0</v>
      </c>
      <c r="S47" s="12">
        <f t="shared" si="49"/>
        <v>1.3698630136986301</v>
      </c>
      <c r="T47" s="12">
        <f t="shared" si="49"/>
        <v>1.3698630136986301</v>
      </c>
      <c r="U47" s="12">
        <f t="shared" si="49"/>
        <v>1.3698630136986301</v>
      </c>
      <c r="V47" s="12">
        <f t="shared" si="49"/>
        <v>6.8493150684931505</v>
      </c>
      <c r="W47" s="12">
        <f t="shared" si="49"/>
        <v>15.068493150684931</v>
      </c>
      <c r="X47" s="12">
        <f t="shared" si="49"/>
        <v>17.80821917808219</v>
      </c>
      <c r="Y47" s="12">
        <f t="shared" si="49"/>
        <v>21.917808219178081</v>
      </c>
      <c r="Z47" s="12">
        <f t="shared" si="49"/>
        <v>17.80821917808219</v>
      </c>
      <c r="AA47" s="12">
        <f t="shared" si="49"/>
        <v>15.068493150684931</v>
      </c>
      <c r="AB47" s="42">
        <v>147515.9375</v>
      </c>
    </row>
    <row r="48" spans="1:28" ht="15" customHeight="1" x14ac:dyDescent="0.15">
      <c r="A48" s="111"/>
      <c r="B48" s="18"/>
      <c r="C48" s="110" t="s">
        <v>761</v>
      </c>
      <c r="D48" s="20">
        <f t="shared" si="46"/>
        <v>109</v>
      </c>
      <c r="E48" s="12">
        <f t="shared" si="47"/>
        <v>0</v>
      </c>
      <c r="F48" s="12">
        <f t="shared" si="47"/>
        <v>1.834862385321101</v>
      </c>
      <c r="G48" s="12">
        <f t="shared" si="47"/>
        <v>1.834862385321101</v>
      </c>
      <c r="H48" s="12">
        <f t="shared" si="47"/>
        <v>6.4220183486238538</v>
      </c>
      <c r="I48" s="12">
        <f t="shared" si="47"/>
        <v>6.4220183486238538</v>
      </c>
      <c r="J48" s="12">
        <f t="shared" si="47"/>
        <v>12.844036697247708</v>
      </c>
      <c r="K48" s="12">
        <f t="shared" si="47"/>
        <v>17.431192660550458</v>
      </c>
      <c r="L48" s="12">
        <f t="shared" si="47"/>
        <v>13.761467889908257</v>
      </c>
      <c r="M48" s="12">
        <f t="shared" si="47"/>
        <v>18.348623853211009</v>
      </c>
      <c r="N48" s="12">
        <f t="shared" si="47"/>
        <v>21.100917431192663</v>
      </c>
      <c r="O48" s="42">
        <v>256441.6484837278</v>
      </c>
      <c r="P48" s="20">
        <f t="shared" si="48"/>
        <v>109</v>
      </c>
      <c r="Q48" s="12">
        <f t="shared" si="49"/>
        <v>0</v>
      </c>
      <c r="R48" s="12">
        <f t="shared" si="49"/>
        <v>1.834862385321101</v>
      </c>
      <c r="S48" s="12">
        <f t="shared" si="49"/>
        <v>0.91743119266055051</v>
      </c>
      <c r="T48" s="12">
        <f t="shared" si="49"/>
        <v>4.5871559633027523</v>
      </c>
      <c r="U48" s="12">
        <f t="shared" si="49"/>
        <v>6.4220183486238538</v>
      </c>
      <c r="V48" s="12">
        <f t="shared" si="49"/>
        <v>3.669724770642202</v>
      </c>
      <c r="W48" s="12">
        <f t="shared" si="49"/>
        <v>17.431192660550458</v>
      </c>
      <c r="X48" s="12">
        <f t="shared" si="49"/>
        <v>23.853211009174313</v>
      </c>
      <c r="Y48" s="12">
        <f t="shared" si="49"/>
        <v>7.3394495412844041</v>
      </c>
      <c r="Z48" s="12">
        <f t="shared" si="49"/>
        <v>12.844036697247708</v>
      </c>
      <c r="AA48" s="12">
        <f t="shared" si="49"/>
        <v>21.100917431192663</v>
      </c>
      <c r="AB48" s="42">
        <v>125431.79805637739</v>
      </c>
    </row>
    <row r="49" spans="1:28" ht="15" customHeight="1" x14ac:dyDescent="0.15">
      <c r="A49" s="111"/>
      <c r="B49" s="18"/>
      <c r="C49" s="110" t="s">
        <v>762</v>
      </c>
      <c r="D49" s="20">
        <f t="shared" si="46"/>
        <v>128</v>
      </c>
      <c r="E49" s="12">
        <f t="shared" si="47"/>
        <v>0</v>
      </c>
      <c r="F49" s="12">
        <f t="shared" si="47"/>
        <v>0.78125</v>
      </c>
      <c r="G49" s="12">
        <f t="shared" si="47"/>
        <v>2.34375</v>
      </c>
      <c r="H49" s="12">
        <f t="shared" si="47"/>
        <v>8.59375</v>
      </c>
      <c r="I49" s="12">
        <f t="shared" si="47"/>
        <v>14.84375</v>
      </c>
      <c r="J49" s="12">
        <f t="shared" si="47"/>
        <v>8.59375</v>
      </c>
      <c r="K49" s="12">
        <f t="shared" si="47"/>
        <v>13.28125</v>
      </c>
      <c r="L49" s="12">
        <f t="shared" si="47"/>
        <v>11.71875</v>
      </c>
      <c r="M49" s="12">
        <f t="shared" si="47"/>
        <v>15.625</v>
      </c>
      <c r="N49" s="12">
        <f t="shared" si="47"/>
        <v>24.21875</v>
      </c>
      <c r="O49" s="42">
        <v>232203.84144818981</v>
      </c>
      <c r="P49" s="20">
        <f t="shared" si="48"/>
        <v>128</v>
      </c>
      <c r="Q49" s="12">
        <f t="shared" si="49"/>
        <v>0.78125</v>
      </c>
      <c r="R49" s="12">
        <f t="shared" si="49"/>
        <v>0.78125</v>
      </c>
      <c r="S49" s="12">
        <f t="shared" si="49"/>
        <v>8.59375</v>
      </c>
      <c r="T49" s="12">
        <f t="shared" si="49"/>
        <v>6.25</v>
      </c>
      <c r="U49" s="12">
        <f t="shared" si="49"/>
        <v>15.625</v>
      </c>
      <c r="V49" s="12">
        <f t="shared" si="49"/>
        <v>6.25</v>
      </c>
      <c r="W49" s="12">
        <f t="shared" si="49"/>
        <v>10.9375</v>
      </c>
      <c r="X49" s="12">
        <f t="shared" si="49"/>
        <v>18.75</v>
      </c>
      <c r="Y49" s="12">
        <f t="shared" si="49"/>
        <v>8.59375</v>
      </c>
      <c r="Z49" s="12">
        <f t="shared" si="49"/>
        <v>4.6875</v>
      </c>
      <c r="AA49" s="12">
        <f t="shared" si="49"/>
        <v>18.75</v>
      </c>
      <c r="AB49" s="42">
        <v>95692.068557919614</v>
      </c>
    </row>
    <row r="50" spans="1:28" ht="15" customHeight="1" x14ac:dyDescent="0.15">
      <c r="A50" s="111"/>
      <c r="B50" s="18"/>
      <c r="C50" s="110" t="s">
        <v>763</v>
      </c>
      <c r="D50" s="20">
        <f t="shared" si="46"/>
        <v>116</v>
      </c>
      <c r="E50" s="12">
        <f t="shared" si="47"/>
        <v>0</v>
      </c>
      <c r="F50" s="12">
        <f t="shared" si="47"/>
        <v>3.4482758620689653</v>
      </c>
      <c r="G50" s="12">
        <f t="shared" si="47"/>
        <v>8.6206896551724146</v>
      </c>
      <c r="H50" s="12">
        <f t="shared" si="47"/>
        <v>9.4827586206896548</v>
      </c>
      <c r="I50" s="12">
        <f t="shared" si="47"/>
        <v>17.241379310344829</v>
      </c>
      <c r="J50" s="12">
        <f t="shared" si="47"/>
        <v>6.8965517241379306</v>
      </c>
      <c r="K50" s="12">
        <f t="shared" si="47"/>
        <v>11.206896551724139</v>
      </c>
      <c r="L50" s="12">
        <f t="shared" si="47"/>
        <v>1.7241379310344827</v>
      </c>
      <c r="M50" s="12">
        <f t="shared" si="47"/>
        <v>4.3103448275862073</v>
      </c>
      <c r="N50" s="12">
        <f t="shared" si="47"/>
        <v>37.068965517241381</v>
      </c>
      <c r="O50" s="42">
        <v>181913.10116086234</v>
      </c>
      <c r="P50" s="20">
        <f t="shared" si="48"/>
        <v>116</v>
      </c>
      <c r="Q50" s="12">
        <f t="shared" si="49"/>
        <v>0.86206896551724133</v>
      </c>
      <c r="R50" s="12">
        <f t="shared" si="49"/>
        <v>1.7241379310344827</v>
      </c>
      <c r="S50" s="12">
        <f t="shared" si="49"/>
        <v>6.8965517241379306</v>
      </c>
      <c r="T50" s="12">
        <f t="shared" si="49"/>
        <v>11.206896551724139</v>
      </c>
      <c r="U50" s="12">
        <f t="shared" si="49"/>
        <v>11.206896551724139</v>
      </c>
      <c r="V50" s="12">
        <f t="shared" si="49"/>
        <v>11.206896551724139</v>
      </c>
      <c r="W50" s="12">
        <f t="shared" si="49"/>
        <v>12.931034482758621</v>
      </c>
      <c r="X50" s="12">
        <f t="shared" si="49"/>
        <v>7.7586206896551726</v>
      </c>
      <c r="Y50" s="12">
        <f t="shared" si="49"/>
        <v>1.7241379310344827</v>
      </c>
      <c r="Z50" s="12">
        <f t="shared" si="49"/>
        <v>3.4482758620689653</v>
      </c>
      <c r="AA50" s="12">
        <f t="shared" si="49"/>
        <v>31.03448275862069</v>
      </c>
      <c r="AB50" s="42">
        <v>76434.41358024691</v>
      </c>
    </row>
    <row r="51" spans="1:28" ht="15" customHeight="1" x14ac:dyDescent="0.15">
      <c r="A51" s="111"/>
      <c r="B51" s="19"/>
      <c r="C51" s="108" t="s">
        <v>586</v>
      </c>
      <c r="D51" s="20">
        <f t="shared" si="46"/>
        <v>270</v>
      </c>
      <c r="E51" s="12">
        <f t="shared" si="47"/>
        <v>5.1851851851851851</v>
      </c>
      <c r="F51" s="12">
        <f t="shared" si="47"/>
        <v>8.1481481481481488</v>
      </c>
      <c r="G51" s="12">
        <f t="shared" si="47"/>
        <v>12.222222222222221</v>
      </c>
      <c r="H51" s="12">
        <f t="shared" si="47"/>
        <v>15.555555555555555</v>
      </c>
      <c r="I51" s="12">
        <f t="shared" si="47"/>
        <v>8.518518518518519</v>
      </c>
      <c r="J51" s="12">
        <f t="shared" si="47"/>
        <v>5.5555555555555554</v>
      </c>
      <c r="K51" s="12">
        <f t="shared" si="47"/>
        <v>3.7037037037037033</v>
      </c>
      <c r="L51" s="12">
        <f t="shared" si="47"/>
        <v>1.8518518518518516</v>
      </c>
      <c r="M51" s="12">
        <f t="shared" si="47"/>
        <v>2.9629629629629632</v>
      </c>
      <c r="N51" s="12">
        <f t="shared" si="47"/>
        <v>36.296296296296298</v>
      </c>
      <c r="O51" s="42">
        <v>152090.44337606835</v>
      </c>
      <c r="P51" s="20">
        <f t="shared" si="48"/>
        <v>270</v>
      </c>
      <c r="Q51" s="12">
        <f t="shared" si="49"/>
        <v>3.3333333333333335</v>
      </c>
      <c r="R51" s="12">
        <f t="shared" si="49"/>
        <v>11.111111111111111</v>
      </c>
      <c r="S51" s="12">
        <f t="shared" si="49"/>
        <v>11.481481481481481</v>
      </c>
      <c r="T51" s="12">
        <f t="shared" si="49"/>
        <v>15.555555555555555</v>
      </c>
      <c r="U51" s="12">
        <f t="shared" si="49"/>
        <v>13.333333333333334</v>
      </c>
      <c r="V51" s="12">
        <f t="shared" si="49"/>
        <v>5.1851851851851851</v>
      </c>
      <c r="W51" s="12">
        <f t="shared" si="49"/>
        <v>3.7037037037037033</v>
      </c>
      <c r="X51" s="12">
        <f t="shared" si="49"/>
        <v>4.4444444444444446</v>
      </c>
      <c r="Y51" s="12">
        <f t="shared" si="49"/>
        <v>0.37037037037037041</v>
      </c>
      <c r="Z51" s="12">
        <f t="shared" si="49"/>
        <v>1.4814814814814816</v>
      </c>
      <c r="AA51" s="12">
        <f t="shared" si="49"/>
        <v>30</v>
      </c>
      <c r="AB51" s="42">
        <v>57551.494152046784</v>
      </c>
    </row>
    <row r="52" spans="1:28" ht="15" customHeight="1" x14ac:dyDescent="0.15">
      <c r="A52" s="111"/>
      <c r="B52" s="11" t="s">
        <v>2</v>
      </c>
      <c r="C52" s="113" t="s">
        <v>16</v>
      </c>
      <c r="D52" s="8">
        <f t="shared" si="46"/>
        <v>835</v>
      </c>
      <c r="E52" s="8">
        <f t="shared" si="46"/>
        <v>151</v>
      </c>
      <c r="F52" s="8">
        <f t="shared" si="46"/>
        <v>110</v>
      </c>
      <c r="G52" s="8">
        <f t="shared" si="46"/>
        <v>83</v>
      </c>
      <c r="H52" s="8">
        <f t="shared" si="46"/>
        <v>40</v>
      </c>
      <c r="I52" s="8">
        <f t="shared" si="46"/>
        <v>17</v>
      </c>
      <c r="J52" s="8">
        <f t="shared" si="46"/>
        <v>9</v>
      </c>
      <c r="K52" s="8">
        <f t="shared" si="46"/>
        <v>11</v>
      </c>
      <c r="L52" s="8">
        <f t="shared" si="46"/>
        <v>3</v>
      </c>
      <c r="M52" s="8">
        <f t="shared" si="46"/>
        <v>25</v>
      </c>
      <c r="N52" s="8">
        <f t="shared" si="46"/>
        <v>386</v>
      </c>
      <c r="O52" s="41">
        <v>120971.62121002989</v>
      </c>
      <c r="P52" s="8">
        <f>P187</f>
        <v>835</v>
      </c>
      <c r="Q52" s="8">
        <f>Q187</f>
        <v>98</v>
      </c>
      <c r="R52" s="8">
        <f t="shared" ref="R52:AA52" si="50">R187</f>
        <v>143</v>
      </c>
      <c r="S52" s="8">
        <f t="shared" si="50"/>
        <v>99</v>
      </c>
      <c r="T52" s="8">
        <f t="shared" si="50"/>
        <v>53</v>
      </c>
      <c r="U52" s="8">
        <f t="shared" si="50"/>
        <v>33</v>
      </c>
      <c r="V52" s="8">
        <f t="shared" si="50"/>
        <v>19</v>
      </c>
      <c r="W52" s="8">
        <f t="shared" si="50"/>
        <v>19</v>
      </c>
      <c r="X52" s="8">
        <f t="shared" si="50"/>
        <v>11</v>
      </c>
      <c r="Y52" s="8">
        <f t="shared" si="50"/>
        <v>4</v>
      </c>
      <c r="Z52" s="8">
        <f t="shared" si="50"/>
        <v>18</v>
      </c>
      <c r="AA52" s="8">
        <f t="shared" si="50"/>
        <v>338</v>
      </c>
      <c r="AB52" s="41">
        <v>44444.126100328765</v>
      </c>
    </row>
    <row r="53" spans="1:28" ht="15" customHeight="1" x14ac:dyDescent="0.15">
      <c r="A53" s="111"/>
      <c r="B53" s="11" t="s">
        <v>3</v>
      </c>
      <c r="C53" s="112"/>
      <c r="D53" s="28">
        <f>IF(SUM(E53:N53)&gt;100,"－",SUM(E53:N53))</f>
        <v>100</v>
      </c>
      <c r="E53" s="28">
        <f t="shared" ref="E53:N53" si="51">E187/$D52*100</f>
        <v>18.08383233532934</v>
      </c>
      <c r="F53" s="28">
        <f t="shared" si="51"/>
        <v>13.17365269461078</v>
      </c>
      <c r="G53" s="28">
        <f t="shared" si="51"/>
        <v>9.9401197604790426</v>
      </c>
      <c r="H53" s="28">
        <f t="shared" si="51"/>
        <v>4.7904191616766472</v>
      </c>
      <c r="I53" s="28">
        <f t="shared" si="51"/>
        <v>2.0359281437125749</v>
      </c>
      <c r="J53" s="28">
        <f t="shared" si="51"/>
        <v>1.0778443113772456</v>
      </c>
      <c r="K53" s="28">
        <f t="shared" si="51"/>
        <v>1.3173652694610778</v>
      </c>
      <c r="L53" s="28">
        <f t="shared" si="51"/>
        <v>0.3592814371257485</v>
      </c>
      <c r="M53" s="28">
        <f t="shared" si="51"/>
        <v>2.9940119760479043</v>
      </c>
      <c r="N53" s="28">
        <f t="shared" si="51"/>
        <v>46.227544910179638</v>
      </c>
      <c r="O53" s="31" t="s">
        <v>782</v>
      </c>
      <c r="P53" s="28">
        <f>IF(SUM(Q53:AA53)&gt;100,"－",SUM(Q53:AA53))</f>
        <v>99.999999999999986</v>
      </c>
      <c r="Q53" s="28">
        <f t="shared" ref="Q53:AA53" si="52">Q187/$P52*100</f>
        <v>11.736526946107785</v>
      </c>
      <c r="R53" s="28">
        <f t="shared" si="52"/>
        <v>17.125748502994011</v>
      </c>
      <c r="S53" s="28">
        <f t="shared" si="52"/>
        <v>11.8562874251497</v>
      </c>
      <c r="T53" s="28">
        <f t="shared" si="52"/>
        <v>6.3473053892215567</v>
      </c>
      <c r="U53" s="28">
        <f t="shared" si="52"/>
        <v>3.952095808383234</v>
      </c>
      <c r="V53" s="28">
        <f t="shared" si="52"/>
        <v>2.2754491017964074</v>
      </c>
      <c r="W53" s="28">
        <f t="shared" si="52"/>
        <v>2.2754491017964074</v>
      </c>
      <c r="X53" s="28">
        <f t="shared" si="52"/>
        <v>1.3173652694610778</v>
      </c>
      <c r="Y53" s="28">
        <f t="shared" si="52"/>
        <v>0.47904191616766467</v>
      </c>
      <c r="Z53" s="28">
        <f t="shared" si="52"/>
        <v>2.1556886227544911</v>
      </c>
      <c r="AA53" s="28">
        <f t="shared" si="52"/>
        <v>40.47904191616766</v>
      </c>
      <c r="AB53" s="31" t="s">
        <v>782</v>
      </c>
    </row>
    <row r="54" spans="1:28" ht="15" customHeight="1" x14ac:dyDescent="0.15">
      <c r="A54" s="111"/>
      <c r="B54" s="11" t="s">
        <v>4</v>
      </c>
      <c r="C54" s="110" t="s">
        <v>757</v>
      </c>
      <c r="D54" s="20">
        <f t="shared" ref="D54:N62" si="53">D189</f>
        <v>9</v>
      </c>
      <c r="E54" s="12">
        <f t="shared" ref="E54:N61" si="54">IF($D54=0,0,E189/$D54*100)</f>
        <v>0</v>
      </c>
      <c r="F54" s="12">
        <f t="shared" si="54"/>
        <v>0</v>
      </c>
      <c r="G54" s="12">
        <f t="shared" si="54"/>
        <v>0</v>
      </c>
      <c r="H54" s="12">
        <f t="shared" si="54"/>
        <v>0</v>
      </c>
      <c r="I54" s="12">
        <f t="shared" si="54"/>
        <v>0</v>
      </c>
      <c r="J54" s="12">
        <f t="shared" si="54"/>
        <v>0</v>
      </c>
      <c r="K54" s="12">
        <f t="shared" si="54"/>
        <v>0</v>
      </c>
      <c r="L54" s="12">
        <f t="shared" si="54"/>
        <v>0</v>
      </c>
      <c r="M54" s="12">
        <f t="shared" si="54"/>
        <v>33.333333333333329</v>
      </c>
      <c r="N54" s="12">
        <f t="shared" si="54"/>
        <v>66.666666666666657</v>
      </c>
      <c r="O54" s="42">
        <v>533666.66666666663</v>
      </c>
      <c r="P54" s="20">
        <f t="shared" ref="P54:P61" si="55">P189</f>
        <v>9</v>
      </c>
      <c r="Q54" s="12">
        <f t="shared" ref="Q54:AA61" si="56">IF($P54=0,0,Q189/$P54*100)</f>
        <v>0</v>
      </c>
      <c r="R54" s="12">
        <f t="shared" si="56"/>
        <v>0</v>
      </c>
      <c r="S54" s="12">
        <f t="shared" si="56"/>
        <v>0</v>
      </c>
      <c r="T54" s="12">
        <f t="shared" si="56"/>
        <v>0</v>
      </c>
      <c r="U54" s="12">
        <f t="shared" si="56"/>
        <v>0</v>
      </c>
      <c r="V54" s="12">
        <f t="shared" si="56"/>
        <v>0</v>
      </c>
      <c r="W54" s="12">
        <f t="shared" si="56"/>
        <v>0</v>
      </c>
      <c r="X54" s="12">
        <f t="shared" si="56"/>
        <v>0</v>
      </c>
      <c r="Y54" s="12">
        <f t="shared" si="56"/>
        <v>0</v>
      </c>
      <c r="Z54" s="12">
        <f t="shared" si="56"/>
        <v>33.333333333333329</v>
      </c>
      <c r="AA54" s="12">
        <f t="shared" si="56"/>
        <v>66.666666666666657</v>
      </c>
      <c r="AB54" s="42">
        <v>301566.66666666669</v>
      </c>
    </row>
    <row r="55" spans="1:28" ht="15" customHeight="1" x14ac:dyDescent="0.15">
      <c r="A55" s="111"/>
      <c r="B55" s="11"/>
      <c r="C55" s="110" t="s">
        <v>758</v>
      </c>
      <c r="D55" s="20">
        <f t="shared" si="53"/>
        <v>32</v>
      </c>
      <c r="E55" s="12">
        <f t="shared" si="54"/>
        <v>6.25</v>
      </c>
      <c r="F55" s="12">
        <f t="shared" si="54"/>
        <v>12.5</v>
      </c>
      <c r="G55" s="12">
        <f t="shared" si="54"/>
        <v>9.375</v>
      </c>
      <c r="H55" s="12">
        <f t="shared" si="54"/>
        <v>0</v>
      </c>
      <c r="I55" s="12">
        <f t="shared" si="54"/>
        <v>0</v>
      </c>
      <c r="J55" s="12">
        <f t="shared" si="54"/>
        <v>0</v>
      </c>
      <c r="K55" s="12">
        <f t="shared" si="54"/>
        <v>0</v>
      </c>
      <c r="L55" s="12">
        <f t="shared" si="54"/>
        <v>0</v>
      </c>
      <c r="M55" s="12">
        <f t="shared" si="54"/>
        <v>9.375</v>
      </c>
      <c r="N55" s="12">
        <f t="shared" si="54"/>
        <v>62.5</v>
      </c>
      <c r="O55" s="42">
        <v>189768.05555555553</v>
      </c>
      <c r="P55" s="20">
        <f t="shared" si="55"/>
        <v>32</v>
      </c>
      <c r="Q55" s="12">
        <f t="shared" si="56"/>
        <v>0</v>
      </c>
      <c r="R55" s="12">
        <f t="shared" si="56"/>
        <v>3.125</v>
      </c>
      <c r="S55" s="12">
        <f t="shared" si="56"/>
        <v>18.75</v>
      </c>
      <c r="T55" s="12">
        <f t="shared" si="56"/>
        <v>6.25</v>
      </c>
      <c r="U55" s="12">
        <f t="shared" si="56"/>
        <v>0</v>
      </c>
      <c r="V55" s="12">
        <f t="shared" si="56"/>
        <v>0</v>
      </c>
      <c r="W55" s="12">
        <f t="shared" si="56"/>
        <v>0</v>
      </c>
      <c r="X55" s="12">
        <f t="shared" si="56"/>
        <v>3.125</v>
      </c>
      <c r="Y55" s="12">
        <f t="shared" si="56"/>
        <v>0</v>
      </c>
      <c r="Z55" s="12">
        <f t="shared" si="56"/>
        <v>6.25</v>
      </c>
      <c r="AA55" s="12">
        <f t="shared" si="56"/>
        <v>62.5</v>
      </c>
      <c r="AB55" s="42">
        <v>93388.888888888876</v>
      </c>
    </row>
    <row r="56" spans="1:28" ht="15" customHeight="1" x14ac:dyDescent="0.15">
      <c r="A56" s="111"/>
      <c r="B56" s="11"/>
      <c r="C56" s="110" t="s">
        <v>759</v>
      </c>
      <c r="D56" s="20">
        <f t="shared" si="53"/>
        <v>47</v>
      </c>
      <c r="E56" s="12">
        <f t="shared" si="54"/>
        <v>2.1276595744680851</v>
      </c>
      <c r="F56" s="12">
        <f t="shared" si="54"/>
        <v>8.5106382978723403</v>
      </c>
      <c r="G56" s="12">
        <f t="shared" si="54"/>
        <v>6.3829787234042552</v>
      </c>
      <c r="H56" s="12">
        <f t="shared" si="54"/>
        <v>6.3829787234042552</v>
      </c>
      <c r="I56" s="12">
        <f t="shared" si="54"/>
        <v>4.2553191489361701</v>
      </c>
      <c r="J56" s="12">
        <f t="shared" si="54"/>
        <v>4.2553191489361701</v>
      </c>
      <c r="K56" s="12">
        <f t="shared" si="54"/>
        <v>2.1276595744680851</v>
      </c>
      <c r="L56" s="12">
        <f t="shared" si="54"/>
        <v>0</v>
      </c>
      <c r="M56" s="12">
        <f t="shared" si="54"/>
        <v>19.148936170212767</v>
      </c>
      <c r="N56" s="12">
        <f t="shared" si="54"/>
        <v>46.808510638297875</v>
      </c>
      <c r="O56" s="42">
        <v>249712.11594202896</v>
      </c>
      <c r="P56" s="20">
        <f t="shared" si="55"/>
        <v>47</v>
      </c>
      <c r="Q56" s="12">
        <f t="shared" si="56"/>
        <v>0</v>
      </c>
      <c r="R56" s="12">
        <f t="shared" si="56"/>
        <v>6.3829787234042552</v>
      </c>
      <c r="S56" s="12">
        <f t="shared" si="56"/>
        <v>6.3829787234042552</v>
      </c>
      <c r="T56" s="12">
        <f t="shared" si="56"/>
        <v>8.5106382978723403</v>
      </c>
      <c r="U56" s="12">
        <f t="shared" si="56"/>
        <v>4.2553191489361701</v>
      </c>
      <c r="V56" s="12">
        <f t="shared" si="56"/>
        <v>6.3829787234042552</v>
      </c>
      <c r="W56" s="12">
        <f t="shared" si="56"/>
        <v>4.2553191489361701</v>
      </c>
      <c r="X56" s="12">
        <f t="shared" si="56"/>
        <v>2.1276595744680851</v>
      </c>
      <c r="Y56" s="12">
        <f t="shared" si="56"/>
        <v>2.1276595744680851</v>
      </c>
      <c r="Z56" s="12">
        <f t="shared" si="56"/>
        <v>14.893617021276595</v>
      </c>
      <c r="AA56" s="12">
        <f t="shared" si="56"/>
        <v>44.680851063829785</v>
      </c>
      <c r="AB56" s="42">
        <v>114889.36111111112</v>
      </c>
    </row>
    <row r="57" spans="1:28" ht="15" customHeight="1" x14ac:dyDescent="0.15">
      <c r="A57" s="111"/>
      <c r="B57" s="11"/>
      <c r="C57" s="110" t="s">
        <v>760</v>
      </c>
      <c r="D57" s="20">
        <f t="shared" si="53"/>
        <v>30</v>
      </c>
      <c r="E57" s="12">
        <f t="shared" si="54"/>
        <v>0</v>
      </c>
      <c r="F57" s="12">
        <f t="shared" si="54"/>
        <v>3.3333333333333335</v>
      </c>
      <c r="G57" s="12">
        <f t="shared" si="54"/>
        <v>6.666666666666667</v>
      </c>
      <c r="H57" s="12">
        <f t="shared" si="54"/>
        <v>0</v>
      </c>
      <c r="I57" s="12">
        <f t="shared" si="54"/>
        <v>3.3333333333333335</v>
      </c>
      <c r="J57" s="12">
        <f t="shared" si="54"/>
        <v>6.666666666666667</v>
      </c>
      <c r="K57" s="12">
        <f t="shared" si="54"/>
        <v>3.3333333333333335</v>
      </c>
      <c r="L57" s="12">
        <f t="shared" si="54"/>
        <v>3.3333333333333335</v>
      </c>
      <c r="M57" s="12">
        <f t="shared" si="54"/>
        <v>10</v>
      </c>
      <c r="N57" s="12">
        <f t="shared" si="54"/>
        <v>63.333333333333329</v>
      </c>
      <c r="O57" s="42">
        <v>243001.8585858586</v>
      </c>
      <c r="P57" s="20">
        <f t="shared" si="55"/>
        <v>30</v>
      </c>
      <c r="Q57" s="12">
        <f t="shared" si="56"/>
        <v>0</v>
      </c>
      <c r="R57" s="12">
        <f t="shared" si="56"/>
        <v>0</v>
      </c>
      <c r="S57" s="12">
        <f t="shared" si="56"/>
        <v>10</v>
      </c>
      <c r="T57" s="12">
        <f t="shared" si="56"/>
        <v>0</v>
      </c>
      <c r="U57" s="12">
        <f t="shared" si="56"/>
        <v>3.3333333333333335</v>
      </c>
      <c r="V57" s="12">
        <f t="shared" si="56"/>
        <v>6.666666666666667</v>
      </c>
      <c r="W57" s="12">
        <f t="shared" si="56"/>
        <v>10</v>
      </c>
      <c r="X57" s="12">
        <f t="shared" si="56"/>
        <v>3.3333333333333335</v>
      </c>
      <c r="Y57" s="12">
        <f t="shared" si="56"/>
        <v>3.3333333333333335</v>
      </c>
      <c r="Z57" s="12">
        <f t="shared" si="56"/>
        <v>6.666666666666667</v>
      </c>
      <c r="AA57" s="12">
        <f t="shared" si="56"/>
        <v>56.666666666666664</v>
      </c>
      <c r="AB57" s="42">
        <v>105645.34188034186</v>
      </c>
    </row>
    <row r="58" spans="1:28" ht="15" customHeight="1" x14ac:dyDescent="0.15">
      <c r="A58" s="111"/>
      <c r="B58" s="11"/>
      <c r="C58" s="110" t="s">
        <v>761</v>
      </c>
      <c r="D58" s="20">
        <f t="shared" si="53"/>
        <v>56</v>
      </c>
      <c r="E58" s="12">
        <f t="shared" si="54"/>
        <v>3.5714285714285712</v>
      </c>
      <c r="F58" s="12">
        <f t="shared" si="54"/>
        <v>14.285714285714285</v>
      </c>
      <c r="G58" s="12">
        <f t="shared" si="54"/>
        <v>12.5</v>
      </c>
      <c r="H58" s="12">
        <f t="shared" si="54"/>
        <v>12.5</v>
      </c>
      <c r="I58" s="12">
        <f t="shared" si="54"/>
        <v>3.5714285714285712</v>
      </c>
      <c r="J58" s="12">
        <f t="shared" si="54"/>
        <v>1.7857142857142856</v>
      </c>
      <c r="K58" s="12">
        <f t="shared" si="54"/>
        <v>3.5714285714285712</v>
      </c>
      <c r="L58" s="12">
        <f t="shared" si="54"/>
        <v>1.7857142857142856</v>
      </c>
      <c r="M58" s="12">
        <f t="shared" si="54"/>
        <v>3.5714285714285712</v>
      </c>
      <c r="N58" s="12">
        <f t="shared" si="54"/>
        <v>42.857142857142854</v>
      </c>
      <c r="O58" s="42">
        <v>151876.47681159421</v>
      </c>
      <c r="P58" s="20">
        <f t="shared" si="55"/>
        <v>56</v>
      </c>
      <c r="Q58" s="12">
        <f t="shared" si="56"/>
        <v>1.7857142857142856</v>
      </c>
      <c r="R58" s="12">
        <f t="shared" si="56"/>
        <v>12.5</v>
      </c>
      <c r="S58" s="12">
        <f t="shared" si="56"/>
        <v>19.642857142857142</v>
      </c>
      <c r="T58" s="12">
        <f t="shared" si="56"/>
        <v>1.7857142857142856</v>
      </c>
      <c r="U58" s="12">
        <f t="shared" si="56"/>
        <v>5.3571428571428568</v>
      </c>
      <c r="V58" s="12">
        <f t="shared" si="56"/>
        <v>3.5714285714285712</v>
      </c>
      <c r="W58" s="12">
        <f t="shared" si="56"/>
        <v>5.3571428571428568</v>
      </c>
      <c r="X58" s="12">
        <f t="shared" si="56"/>
        <v>5.3571428571428568</v>
      </c>
      <c r="Y58" s="12">
        <f t="shared" si="56"/>
        <v>0</v>
      </c>
      <c r="Z58" s="12">
        <f t="shared" si="56"/>
        <v>1.7857142857142856</v>
      </c>
      <c r="AA58" s="12">
        <f t="shared" si="56"/>
        <v>42.857142857142854</v>
      </c>
      <c r="AB58" s="42">
        <v>60050.543478260872</v>
      </c>
    </row>
    <row r="59" spans="1:28" ht="15" customHeight="1" x14ac:dyDescent="0.15">
      <c r="A59" s="111"/>
      <c r="B59" s="11"/>
      <c r="C59" s="110" t="s">
        <v>762</v>
      </c>
      <c r="D59" s="20">
        <f t="shared" si="53"/>
        <v>86</v>
      </c>
      <c r="E59" s="12">
        <f t="shared" si="54"/>
        <v>11.627906976744185</v>
      </c>
      <c r="F59" s="12">
        <f t="shared" si="54"/>
        <v>10.465116279069768</v>
      </c>
      <c r="G59" s="12">
        <f t="shared" si="54"/>
        <v>8.1395348837209305</v>
      </c>
      <c r="H59" s="12">
        <f t="shared" si="54"/>
        <v>11.627906976744185</v>
      </c>
      <c r="I59" s="12">
        <f t="shared" si="54"/>
        <v>3.4883720930232558</v>
      </c>
      <c r="J59" s="12">
        <f t="shared" si="54"/>
        <v>2.3255813953488373</v>
      </c>
      <c r="K59" s="12">
        <f t="shared" si="54"/>
        <v>0</v>
      </c>
      <c r="L59" s="12">
        <f t="shared" si="54"/>
        <v>0</v>
      </c>
      <c r="M59" s="12">
        <f t="shared" si="54"/>
        <v>2.3255813953488373</v>
      </c>
      <c r="N59" s="12">
        <f t="shared" si="54"/>
        <v>50</v>
      </c>
      <c r="O59" s="42">
        <v>128672.07692307692</v>
      </c>
      <c r="P59" s="20">
        <f t="shared" si="55"/>
        <v>86</v>
      </c>
      <c r="Q59" s="12">
        <f t="shared" si="56"/>
        <v>4.6511627906976747</v>
      </c>
      <c r="R59" s="12">
        <f t="shared" si="56"/>
        <v>10.465116279069768</v>
      </c>
      <c r="S59" s="12">
        <f t="shared" si="56"/>
        <v>16.279069767441861</v>
      </c>
      <c r="T59" s="12">
        <f t="shared" si="56"/>
        <v>9.3023255813953494</v>
      </c>
      <c r="U59" s="12">
        <f t="shared" si="56"/>
        <v>6.9767441860465116</v>
      </c>
      <c r="V59" s="12">
        <f t="shared" si="56"/>
        <v>2.3255813953488373</v>
      </c>
      <c r="W59" s="12">
        <f t="shared" si="56"/>
        <v>1.1627906976744187</v>
      </c>
      <c r="X59" s="12">
        <f t="shared" si="56"/>
        <v>2.3255813953488373</v>
      </c>
      <c r="Y59" s="12">
        <f t="shared" si="56"/>
        <v>0</v>
      </c>
      <c r="Z59" s="12">
        <f t="shared" si="56"/>
        <v>2.3255813953488373</v>
      </c>
      <c r="AA59" s="12">
        <f t="shared" si="56"/>
        <v>44.186046511627907</v>
      </c>
      <c r="AB59" s="42">
        <v>50265.909090909088</v>
      </c>
    </row>
    <row r="60" spans="1:28" ht="15" customHeight="1" x14ac:dyDescent="0.15">
      <c r="A60" s="111"/>
      <c r="B60" s="11"/>
      <c r="C60" s="110" t="s">
        <v>763</v>
      </c>
      <c r="D60" s="20">
        <f t="shared" si="53"/>
        <v>123</v>
      </c>
      <c r="E60" s="12">
        <f t="shared" si="54"/>
        <v>13.821138211382115</v>
      </c>
      <c r="F60" s="12">
        <f t="shared" si="54"/>
        <v>14.634146341463413</v>
      </c>
      <c r="G60" s="12">
        <f t="shared" si="54"/>
        <v>10.569105691056912</v>
      </c>
      <c r="H60" s="12">
        <f t="shared" si="54"/>
        <v>7.3170731707317067</v>
      </c>
      <c r="I60" s="12">
        <f t="shared" si="54"/>
        <v>4.8780487804878048</v>
      </c>
      <c r="J60" s="12">
        <f t="shared" si="54"/>
        <v>1.6260162601626018</v>
      </c>
      <c r="K60" s="12">
        <f t="shared" si="54"/>
        <v>4.0650406504065035</v>
      </c>
      <c r="L60" s="12">
        <f t="shared" si="54"/>
        <v>0.81300813008130091</v>
      </c>
      <c r="M60" s="12">
        <f t="shared" si="54"/>
        <v>2.4390243902439024</v>
      </c>
      <c r="N60" s="12">
        <f t="shared" si="54"/>
        <v>39.837398373983739</v>
      </c>
      <c r="O60" s="42">
        <v>133989.43627450982</v>
      </c>
      <c r="P60" s="20">
        <f t="shared" si="55"/>
        <v>123</v>
      </c>
      <c r="Q60" s="12">
        <f t="shared" si="56"/>
        <v>6.5040650406504072</v>
      </c>
      <c r="R60" s="12">
        <f t="shared" si="56"/>
        <v>17.886178861788618</v>
      </c>
      <c r="S60" s="12">
        <f t="shared" si="56"/>
        <v>13.008130081300814</v>
      </c>
      <c r="T60" s="12">
        <f t="shared" si="56"/>
        <v>11.38211382113821</v>
      </c>
      <c r="U60" s="12">
        <f t="shared" si="56"/>
        <v>6.5040650406504072</v>
      </c>
      <c r="V60" s="12">
        <f t="shared" si="56"/>
        <v>4.0650406504065035</v>
      </c>
      <c r="W60" s="12">
        <f t="shared" si="56"/>
        <v>3.2520325203252036</v>
      </c>
      <c r="X60" s="12">
        <f t="shared" si="56"/>
        <v>1.6260162601626018</v>
      </c>
      <c r="Y60" s="12">
        <f t="shared" si="56"/>
        <v>1.6260162601626018</v>
      </c>
      <c r="Z60" s="12">
        <f t="shared" si="56"/>
        <v>0.81300813008130091</v>
      </c>
      <c r="AA60" s="12">
        <f t="shared" si="56"/>
        <v>33.333333333333329</v>
      </c>
      <c r="AB60" s="42">
        <v>48673.873873873868</v>
      </c>
    </row>
    <row r="61" spans="1:28" ht="15" customHeight="1" x14ac:dyDescent="0.15">
      <c r="A61" s="111"/>
      <c r="B61" s="11"/>
      <c r="C61" s="108" t="s">
        <v>586</v>
      </c>
      <c r="D61" s="20">
        <f t="shared" si="53"/>
        <v>452</v>
      </c>
      <c r="E61" s="12">
        <f t="shared" si="54"/>
        <v>26.327433628318587</v>
      </c>
      <c r="F61" s="12">
        <f t="shared" si="54"/>
        <v>14.601769911504425</v>
      </c>
      <c r="G61" s="12">
        <f t="shared" si="54"/>
        <v>10.619469026548673</v>
      </c>
      <c r="H61" s="12">
        <f t="shared" si="54"/>
        <v>2.4336283185840708</v>
      </c>
      <c r="I61" s="12">
        <f t="shared" si="54"/>
        <v>0.66371681415929207</v>
      </c>
      <c r="J61" s="12">
        <f t="shared" si="54"/>
        <v>0</v>
      </c>
      <c r="K61" s="12">
        <f t="shared" si="54"/>
        <v>0.44247787610619471</v>
      </c>
      <c r="L61" s="12">
        <f t="shared" si="54"/>
        <v>0</v>
      </c>
      <c r="M61" s="12">
        <f t="shared" si="54"/>
        <v>0</v>
      </c>
      <c r="N61" s="12">
        <f t="shared" si="54"/>
        <v>44.911504424778755</v>
      </c>
      <c r="O61" s="42">
        <v>103592.58074074073</v>
      </c>
      <c r="P61" s="20">
        <f t="shared" si="55"/>
        <v>452</v>
      </c>
      <c r="Q61" s="12">
        <f t="shared" si="56"/>
        <v>18.805309734513273</v>
      </c>
      <c r="R61" s="12">
        <f t="shared" si="56"/>
        <v>22.345132743362832</v>
      </c>
      <c r="S61" s="12">
        <f t="shared" si="56"/>
        <v>10.176991150442479</v>
      </c>
      <c r="T61" s="12">
        <f t="shared" si="56"/>
        <v>5.3097345132743365</v>
      </c>
      <c r="U61" s="12">
        <f t="shared" si="56"/>
        <v>2.8761061946902653</v>
      </c>
      <c r="V61" s="12">
        <f t="shared" si="56"/>
        <v>1.1061946902654867</v>
      </c>
      <c r="W61" s="12">
        <f t="shared" si="56"/>
        <v>1.3274336283185841</v>
      </c>
      <c r="X61" s="12">
        <f t="shared" si="56"/>
        <v>0.22123893805309736</v>
      </c>
      <c r="Y61" s="12">
        <f t="shared" si="56"/>
        <v>0</v>
      </c>
      <c r="Z61" s="12">
        <f t="shared" si="56"/>
        <v>0</v>
      </c>
      <c r="AA61" s="12">
        <f t="shared" si="56"/>
        <v>37.831858407079643</v>
      </c>
      <c r="AB61" s="42">
        <v>36007.417654808967</v>
      </c>
    </row>
    <row r="62" spans="1:28" ht="15" customHeight="1" x14ac:dyDescent="0.15">
      <c r="A62" s="111"/>
      <c r="B62" s="204" t="s">
        <v>5</v>
      </c>
      <c r="C62" s="113" t="s">
        <v>16</v>
      </c>
      <c r="D62" s="8">
        <f t="shared" si="53"/>
        <v>955</v>
      </c>
      <c r="E62" s="8">
        <f t="shared" si="53"/>
        <v>38</v>
      </c>
      <c r="F62" s="8">
        <f t="shared" si="53"/>
        <v>62</v>
      </c>
      <c r="G62" s="8">
        <f t="shared" si="53"/>
        <v>120</v>
      </c>
      <c r="H62" s="8">
        <f t="shared" si="53"/>
        <v>109</v>
      </c>
      <c r="I62" s="8">
        <f t="shared" si="53"/>
        <v>95</v>
      </c>
      <c r="J62" s="8">
        <f t="shared" si="53"/>
        <v>62</v>
      </c>
      <c r="K62" s="8">
        <f t="shared" si="53"/>
        <v>76</v>
      </c>
      <c r="L62" s="8">
        <f t="shared" si="53"/>
        <v>18</v>
      </c>
      <c r="M62" s="8">
        <f t="shared" si="53"/>
        <v>12</v>
      </c>
      <c r="N62" s="8">
        <f t="shared" si="53"/>
        <v>363</v>
      </c>
      <c r="O62" s="41">
        <v>158162.66916354559</v>
      </c>
      <c r="P62" s="8">
        <f>P197</f>
        <v>955</v>
      </c>
      <c r="Q62" s="8">
        <f>Q197</f>
        <v>13</v>
      </c>
      <c r="R62" s="8">
        <f t="shared" ref="R62:AA62" si="57">R197</f>
        <v>63</v>
      </c>
      <c r="S62" s="8">
        <f t="shared" si="57"/>
        <v>129</v>
      </c>
      <c r="T62" s="8">
        <f t="shared" si="57"/>
        <v>136</v>
      </c>
      <c r="U62" s="8">
        <f t="shared" si="57"/>
        <v>87</v>
      </c>
      <c r="V62" s="8">
        <f t="shared" si="57"/>
        <v>56</v>
      </c>
      <c r="W62" s="8">
        <f t="shared" si="57"/>
        <v>55</v>
      </c>
      <c r="X62" s="8">
        <f t="shared" si="57"/>
        <v>70</v>
      </c>
      <c r="Y62" s="8">
        <f t="shared" si="57"/>
        <v>14</v>
      </c>
      <c r="Z62" s="8">
        <f t="shared" si="57"/>
        <v>10</v>
      </c>
      <c r="AA62" s="8">
        <f t="shared" si="57"/>
        <v>322</v>
      </c>
      <c r="AB62" s="41">
        <v>63439.447168709856</v>
      </c>
    </row>
    <row r="63" spans="1:28" ht="15" customHeight="1" x14ac:dyDescent="0.15">
      <c r="A63" s="111"/>
      <c r="B63" s="205"/>
      <c r="C63" s="112"/>
      <c r="D63" s="28">
        <f>IF(SUM(E63:N63)&gt;100,"－",SUM(E63:N63))</f>
        <v>100</v>
      </c>
      <c r="E63" s="28">
        <f t="shared" ref="E63:N63" si="58">E197/$D62*100</f>
        <v>3.9790575916230364</v>
      </c>
      <c r="F63" s="28">
        <f t="shared" si="58"/>
        <v>6.4921465968586389</v>
      </c>
      <c r="G63" s="28">
        <f t="shared" si="58"/>
        <v>12.56544502617801</v>
      </c>
      <c r="H63" s="28">
        <f t="shared" si="58"/>
        <v>11.413612565445026</v>
      </c>
      <c r="I63" s="28">
        <f t="shared" si="58"/>
        <v>9.9476439790575917</v>
      </c>
      <c r="J63" s="28">
        <f t="shared" si="58"/>
        <v>6.4921465968586389</v>
      </c>
      <c r="K63" s="28">
        <f t="shared" si="58"/>
        <v>7.9581151832460728</v>
      </c>
      <c r="L63" s="28">
        <f t="shared" si="58"/>
        <v>1.8848167539267016</v>
      </c>
      <c r="M63" s="28">
        <f t="shared" si="58"/>
        <v>1.256544502617801</v>
      </c>
      <c r="N63" s="28">
        <f t="shared" si="58"/>
        <v>38.010471204188484</v>
      </c>
      <c r="O63" s="31" t="s">
        <v>782</v>
      </c>
      <c r="P63" s="28">
        <f>IF(SUM(Q63:AA63)&gt;100,"－",SUM(Q63:AA63))</f>
        <v>100</v>
      </c>
      <c r="Q63" s="28">
        <f t="shared" ref="Q63:AA63" si="59">Q197/$P62*100</f>
        <v>1.3612565445026177</v>
      </c>
      <c r="R63" s="28">
        <f t="shared" si="59"/>
        <v>6.5968586387434556</v>
      </c>
      <c r="S63" s="28">
        <f t="shared" si="59"/>
        <v>13.507853403141363</v>
      </c>
      <c r="T63" s="28">
        <f t="shared" si="59"/>
        <v>14.240837696335079</v>
      </c>
      <c r="U63" s="28">
        <f t="shared" si="59"/>
        <v>9.1099476439790585</v>
      </c>
      <c r="V63" s="28">
        <f t="shared" si="59"/>
        <v>5.8638743455497382</v>
      </c>
      <c r="W63" s="28">
        <f t="shared" si="59"/>
        <v>5.7591623036649215</v>
      </c>
      <c r="X63" s="28">
        <f t="shared" si="59"/>
        <v>7.3298429319371721</v>
      </c>
      <c r="Y63" s="28">
        <f t="shared" si="59"/>
        <v>1.4659685863874345</v>
      </c>
      <c r="Z63" s="28">
        <f t="shared" si="59"/>
        <v>1.0471204188481675</v>
      </c>
      <c r="AA63" s="28">
        <f t="shared" si="59"/>
        <v>33.717277486910994</v>
      </c>
      <c r="AB63" s="31" t="s">
        <v>782</v>
      </c>
    </row>
    <row r="64" spans="1:28" ht="15" customHeight="1" x14ac:dyDescent="0.15">
      <c r="A64" s="111"/>
      <c r="B64" s="205"/>
      <c r="C64" s="110" t="s">
        <v>757</v>
      </c>
      <c r="D64" s="20">
        <f t="shared" ref="D64:N72" si="60">D199</f>
        <v>44</v>
      </c>
      <c r="E64" s="12">
        <f t="shared" ref="E64:N71" si="61">IF($D64=0,0,E199/$D64*100)</f>
        <v>2.2727272727272729</v>
      </c>
      <c r="F64" s="12">
        <f t="shared" si="61"/>
        <v>0</v>
      </c>
      <c r="G64" s="12">
        <f t="shared" si="61"/>
        <v>4.5454545454545459</v>
      </c>
      <c r="H64" s="12">
        <f t="shared" si="61"/>
        <v>4.5454545454545459</v>
      </c>
      <c r="I64" s="12">
        <f t="shared" si="61"/>
        <v>11.363636363636363</v>
      </c>
      <c r="J64" s="12">
        <f t="shared" si="61"/>
        <v>6.8181818181818175</v>
      </c>
      <c r="K64" s="12">
        <f t="shared" si="61"/>
        <v>29.545454545454547</v>
      </c>
      <c r="L64" s="12">
        <f t="shared" si="61"/>
        <v>9.0909090909090917</v>
      </c>
      <c r="M64" s="12">
        <f t="shared" si="61"/>
        <v>9.0909090909090917</v>
      </c>
      <c r="N64" s="12">
        <f t="shared" si="61"/>
        <v>22.727272727272727</v>
      </c>
      <c r="O64" s="42">
        <v>222411.625</v>
      </c>
      <c r="P64" s="20">
        <f t="shared" ref="P64:P72" si="62">P199</f>
        <v>44</v>
      </c>
      <c r="Q64" s="12">
        <f t="shared" ref="Q64:AA71" si="63">IF($P64=0,0,Q199/$P64*100)</f>
        <v>2.2727272727272729</v>
      </c>
      <c r="R64" s="12">
        <f t="shared" si="63"/>
        <v>0</v>
      </c>
      <c r="S64" s="12">
        <f t="shared" si="63"/>
        <v>0</v>
      </c>
      <c r="T64" s="12">
        <f t="shared" si="63"/>
        <v>0</v>
      </c>
      <c r="U64" s="12">
        <f t="shared" si="63"/>
        <v>9.0909090909090917</v>
      </c>
      <c r="V64" s="12">
        <f t="shared" si="63"/>
        <v>6.8181818181818175</v>
      </c>
      <c r="W64" s="12">
        <f t="shared" si="63"/>
        <v>13.636363636363635</v>
      </c>
      <c r="X64" s="12">
        <f t="shared" si="63"/>
        <v>31.818181818181817</v>
      </c>
      <c r="Y64" s="12">
        <f t="shared" si="63"/>
        <v>9.0909090909090917</v>
      </c>
      <c r="Z64" s="12">
        <f t="shared" si="63"/>
        <v>6.8181818181818175</v>
      </c>
      <c r="AA64" s="12">
        <f t="shared" si="63"/>
        <v>20.454545454545457</v>
      </c>
      <c r="AB64" s="42">
        <v>118150</v>
      </c>
    </row>
    <row r="65" spans="1:28" ht="15" customHeight="1" x14ac:dyDescent="0.15">
      <c r="A65" s="111"/>
      <c r="B65" s="205"/>
      <c r="C65" s="110" t="s">
        <v>758</v>
      </c>
      <c r="D65" s="20">
        <f t="shared" si="60"/>
        <v>79</v>
      </c>
      <c r="E65" s="12">
        <f t="shared" si="61"/>
        <v>0</v>
      </c>
      <c r="F65" s="12">
        <f t="shared" si="61"/>
        <v>0</v>
      </c>
      <c r="G65" s="12">
        <f t="shared" si="61"/>
        <v>5.0632911392405067</v>
      </c>
      <c r="H65" s="12">
        <f t="shared" si="61"/>
        <v>2.5316455696202533</v>
      </c>
      <c r="I65" s="12">
        <f t="shared" si="61"/>
        <v>7.59493670886076</v>
      </c>
      <c r="J65" s="12">
        <f t="shared" si="61"/>
        <v>20.253164556962027</v>
      </c>
      <c r="K65" s="12">
        <f t="shared" si="61"/>
        <v>24.050632911392405</v>
      </c>
      <c r="L65" s="12">
        <f t="shared" si="61"/>
        <v>3.79746835443038</v>
      </c>
      <c r="M65" s="12">
        <f t="shared" si="61"/>
        <v>3.79746835443038</v>
      </c>
      <c r="N65" s="12">
        <f t="shared" si="61"/>
        <v>32.911392405063289</v>
      </c>
      <c r="O65" s="42">
        <v>207184.83673469388</v>
      </c>
      <c r="P65" s="20">
        <f t="shared" si="62"/>
        <v>79</v>
      </c>
      <c r="Q65" s="12">
        <f t="shared" si="63"/>
        <v>0</v>
      </c>
      <c r="R65" s="12">
        <f t="shared" si="63"/>
        <v>0</v>
      </c>
      <c r="S65" s="12">
        <f t="shared" si="63"/>
        <v>0</v>
      </c>
      <c r="T65" s="12">
        <f t="shared" si="63"/>
        <v>7.59493670886076</v>
      </c>
      <c r="U65" s="12">
        <f t="shared" si="63"/>
        <v>5.0632911392405067</v>
      </c>
      <c r="V65" s="12">
        <f t="shared" si="63"/>
        <v>11.39240506329114</v>
      </c>
      <c r="W65" s="12">
        <f t="shared" si="63"/>
        <v>11.39240506329114</v>
      </c>
      <c r="X65" s="12">
        <f t="shared" si="63"/>
        <v>27.848101265822784</v>
      </c>
      <c r="Y65" s="12">
        <f t="shared" si="63"/>
        <v>0</v>
      </c>
      <c r="Z65" s="12">
        <f t="shared" si="63"/>
        <v>3.79746835443038</v>
      </c>
      <c r="AA65" s="12">
        <f t="shared" si="63"/>
        <v>32.911392405063289</v>
      </c>
      <c r="AB65" s="42">
        <v>98397.959183673476</v>
      </c>
    </row>
    <row r="66" spans="1:28" ht="15" customHeight="1" x14ac:dyDescent="0.15">
      <c r="A66" s="111"/>
      <c r="B66" s="205"/>
      <c r="C66" s="110" t="s">
        <v>759</v>
      </c>
      <c r="D66" s="20">
        <f t="shared" si="60"/>
        <v>75</v>
      </c>
      <c r="E66" s="12">
        <f t="shared" si="61"/>
        <v>0</v>
      </c>
      <c r="F66" s="12">
        <f t="shared" si="61"/>
        <v>2.666666666666667</v>
      </c>
      <c r="G66" s="12">
        <f t="shared" si="61"/>
        <v>10.666666666666668</v>
      </c>
      <c r="H66" s="12">
        <f t="shared" si="61"/>
        <v>4</v>
      </c>
      <c r="I66" s="12">
        <f t="shared" si="61"/>
        <v>8</v>
      </c>
      <c r="J66" s="12">
        <f t="shared" si="61"/>
        <v>12</v>
      </c>
      <c r="K66" s="12">
        <f t="shared" si="61"/>
        <v>26.666666666666668</v>
      </c>
      <c r="L66" s="12">
        <f t="shared" si="61"/>
        <v>5.3333333333333339</v>
      </c>
      <c r="M66" s="12">
        <f t="shared" si="61"/>
        <v>0</v>
      </c>
      <c r="N66" s="12">
        <f t="shared" si="61"/>
        <v>30.666666666666664</v>
      </c>
      <c r="O66" s="42">
        <v>189940.16666666666</v>
      </c>
      <c r="P66" s="20">
        <f t="shared" si="62"/>
        <v>75</v>
      </c>
      <c r="Q66" s="12">
        <f t="shared" si="63"/>
        <v>0</v>
      </c>
      <c r="R66" s="12">
        <f t="shared" si="63"/>
        <v>1.3333333333333335</v>
      </c>
      <c r="S66" s="12">
        <f t="shared" si="63"/>
        <v>4</v>
      </c>
      <c r="T66" s="12">
        <f t="shared" si="63"/>
        <v>10.666666666666668</v>
      </c>
      <c r="U66" s="12">
        <f t="shared" si="63"/>
        <v>9.3333333333333339</v>
      </c>
      <c r="V66" s="12">
        <f t="shared" si="63"/>
        <v>9.3333333333333339</v>
      </c>
      <c r="W66" s="12">
        <f t="shared" si="63"/>
        <v>13.333333333333334</v>
      </c>
      <c r="X66" s="12">
        <f t="shared" si="63"/>
        <v>22.666666666666664</v>
      </c>
      <c r="Y66" s="12">
        <f t="shared" si="63"/>
        <v>4</v>
      </c>
      <c r="Z66" s="12">
        <f t="shared" si="63"/>
        <v>0</v>
      </c>
      <c r="AA66" s="12">
        <f t="shared" si="63"/>
        <v>25.333333333333336</v>
      </c>
      <c r="AB66" s="42">
        <v>87434.61538461539</v>
      </c>
    </row>
    <row r="67" spans="1:28" ht="15" customHeight="1" x14ac:dyDescent="0.15">
      <c r="A67" s="111"/>
      <c r="B67" s="200"/>
      <c r="C67" s="110" t="s">
        <v>760</v>
      </c>
      <c r="D67" s="20">
        <f t="shared" si="60"/>
        <v>62</v>
      </c>
      <c r="E67" s="12">
        <f t="shared" si="61"/>
        <v>1.6129032258064515</v>
      </c>
      <c r="F67" s="12">
        <f t="shared" si="61"/>
        <v>0</v>
      </c>
      <c r="G67" s="12">
        <f t="shared" si="61"/>
        <v>9.67741935483871</v>
      </c>
      <c r="H67" s="12">
        <f t="shared" si="61"/>
        <v>1.6129032258064515</v>
      </c>
      <c r="I67" s="12">
        <f t="shared" si="61"/>
        <v>6.4516129032258061</v>
      </c>
      <c r="J67" s="12">
        <f t="shared" si="61"/>
        <v>17.741935483870968</v>
      </c>
      <c r="K67" s="12">
        <f t="shared" si="61"/>
        <v>12.903225806451612</v>
      </c>
      <c r="L67" s="12">
        <f t="shared" si="61"/>
        <v>3.225806451612903</v>
      </c>
      <c r="M67" s="12">
        <f t="shared" si="61"/>
        <v>6.4516129032258061</v>
      </c>
      <c r="N67" s="12">
        <f t="shared" si="61"/>
        <v>40.322580645161288</v>
      </c>
      <c r="O67" s="42">
        <v>200653.82857142857</v>
      </c>
      <c r="P67" s="20">
        <f t="shared" si="62"/>
        <v>62</v>
      </c>
      <c r="Q67" s="12">
        <f t="shared" si="63"/>
        <v>1.6129032258064515</v>
      </c>
      <c r="R67" s="12">
        <f t="shared" si="63"/>
        <v>0</v>
      </c>
      <c r="S67" s="12">
        <f t="shared" si="63"/>
        <v>9.67741935483871</v>
      </c>
      <c r="T67" s="12">
        <f t="shared" si="63"/>
        <v>3.225806451612903</v>
      </c>
      <c r="U67" s="12">
        <f t="shared" si="63"/>
        <v>4.838709677419355</v>
      </c>
      <c r="V67" s="12">
        <f t="shared" si="63"/>
        <v>12.903225806451612</v>
      </c>
      <c r="W67" s="12">
        <f t="shared" si="63"/>
        <v>17.741935483870968</v>
      </c>
      <c r="X67" s="12">
        <f t="shared" si="63"/>
        <v>8.064516129032258</v>
      </c>
      <c r="Y67" s="12">
        <f t="shared" si="63"/>
        <v>4.838709677419355</v>
      </c>
      <c r="Z67" s="12">
        <f t="shared" si="63"/>
        <v>4.838709677419355</v>
      </c>
      <c r="AA67" s="12">
        <f t="shared" si="63"/>
        <v>32.258064516129032</v>
      </c>
      <c r="AB67" s="42">
        <v>89255.263157894733</v>
      </c>
    </row>
    <row r="68" spans="1:28" ht="15" customHeight="1" x14ac:dyDescent="0.15">
      <c r="A68" s="111"/>
      <c r="B68" s="200"/>
      <c r="C68" s="110" t="s">
        <v>761</v>
      </c>
      <c r="D68" s="20">
        <f t="shared" si="60"/>
        <v>115</v>
      </c>
      <c r="E68" s="12">
        <f t="shared" si="61"/>
        <v>0</v>
      </c>
      <c r="F68" s="12">
        <f t="shared" si="61"/>
        <v>1.7391304347826086</v>
      </c>
      <c r="G68" s="12">
        <f t="shared" si="61"/>
        <v>11.304347826086957</v>
      </c>
      <c r="H68" s="12">
        <f t="shared" si="61"/>
        <v>9.5652173913043477</v>
      </c>
      <c r="I68" s="12">
        <f t="shared" si="61"/>
        <v>16.521739130434781</v>
      </c>
      <c r="J68" s="12">
        <f t="shared" si="61"/>
        <v>10.434782608695652</v>
      </c>
      <c r="K68" s="12">
        <f t="shared" si="61"/>
        <v>4.3478260869565215</v>
      </c>
      <c r="L68" s="12">
        <f t="shared" si="61"/>
        <v>0.86956521739130432</v>
      </c>
      <c r="M68" s="12">
        <f t="shared" si="61"/>
        <v>0.86956521739130432</v>
      </c>
      <c r="N68" s="12">
        <f t="shared" si="61"/>
        <v>44.347826086956523</v>
      </c>
      <c r="O68" s="42">
        <v>165822.72988505746</v>
      </c>
      <c r="P68" s="20">
        <f t="shared" si="62"/>
        <v>115</v>
      </c>
      <c r="Q68" s="12">
        <f t="shared" si="63"/>
        <v>0</v>
      </c>
      <c r="R68" s="12">
        <f t="shared" si="63"/>
        <v>0</v>
      </c>
      <c r="S68" s="12">
        <f t="shared" si="63"/>
        <v>7.8260869565217401</v>
      </c>
      <c r="T68" s="12">
        <f t="shared" si="63"/>
        <v>16.521739130434781</v>
      </c>
      <c r="U68" s="12">
        <f t="shared" si="63"/>
        <v>13.913043478260869</v>
      </c>
      <c r="V68" s="12">
        <f t="shared" si="63"/>
        <v>8.695652173913043</v>
      </c>
      <c r="W68" s="12">
        <f t="shared" si="63"/>
        <v>8.695652173913043</v>
      </c>
      <c r="X68" s="12">
        <f t="shared" si="63"/>
        <v>0</v>
      </c>
      <c r="Y68" s="12">
        <f t="shared" si="63"/>
        <v>2.6086956521739131</v>
      </c>
      <c r="Z68" s="12">
        <f t="shared" si="63"/>
        <v>0.86956521739130432</v>
      </c>
      <c r="AA68" s="12">
        <f t="shared" si="63"/>
        <v>40.869565217391305</v>
      </c>
      <c r="AB68" s="42">
        <v>65332.795698924732</v>
      </c>
    </row>
    <row r="69" spans="1:28" ht="15" customHeight="1" x14ac:dyDescent="0.15">
      <c r="A69" s="111"/>
      <c r="B69" s="200"/>
      <c r="C69" s="110" t="s">
        <v>762</v>
      </c>
      <c r="D69" s="20">
        <f t="shared" si="60"/>
        <v>115</v>
      </c>
      <c r="E69" s="12">
        <f t="shared" si="61"/>
        <v>2.6086956521739131</v>
      </c>
      <c r="F69" s="12">
        <f t="shared" si="61"/>
        <v>7.8260869565217401</v>
      </c>
      <c r="G69" s="12">
        <f t="shared" si="61"/>
        <v>7.8260869565217401</v>
      </c>
      <c r="H69" s="12">
        <f t="shared" si="61"/>
        <v>14.782608695652174</v>
      </c>
      <c r="I69" s="12">
        <f t="shared" si="61"/>
        <v>20</v>
      </c>
      <c r="J69" s="12">
        <f t="shared" si="61"/>
        <v>6.0869565217391308</v>
      </c>
      <c r="K69" s="12">
        <f t="shared" si="61"/>
        <v>6.9565217391304346</v>
      </c>
      <c r="L69" s="12">
        <f t="shared" si="61"/>
        <v>0.86956521739130432</v>
      </c>
      <c r="M69" s="12">
        <f t="shared" si="61"/>
        <v>0</v>
      </c>
      <c r="N69" s="12">
        <f t="shared" si="61"/>
        <v>33.043478260869563</v>
      </c>
      <c r="O69" s="42">
        <v>158183.76056338029</v>
      </c>
      <c r="P69" s="20">
        <f t="shared" si="62"/>
        <v>115</v>
      </c>
      <c r="Q69" s="12">
        <f t="shared" si="63"/>
        <v>0</v>
      </c>
      <c r="R69" s="12">
        <f t="shared" si="63"/>
        <v>6.9565217391304346</v>
      </c>
      <c r="S69" s="12">
        <f t="shared" si="63"/>
        <v>11.304347826086957</v>
      </c>
      <c r="T69" s="12">
        <f t="shared" si="63"/>
        <v>17.391304347826086</v>
      </c>
      <c r="U69" s="12">
        <f t="shared" si="63"/>
        <v>15.65217391304348</v>
      </c>
      <c r="V69" s="12">
        <f t="shared" si="63"/>
        <v>6.0869565217391308</v>
      </c>
      <c r="W69" s="12">
        <f t="shared" si="63"/>
        <v>6.0869565217391308</v>
      </c>
      <c r="X69" s="12">
        <f t="shared" si="63"/>
        <v>6.0869565217391308</v>
      </c>
      <c r="Y69" s="12">
        <f t="shared" si="63"/>
        <v>0.86956521739130432</v>
      </c>
      <c r="Z69" s="12">
        <f t="shared" si="63"/>
        <v>0</v>
      </c>
      <c r="AA69" s="12">
        <f t="shared" si="63"/>
        <v>29.565217391304348</v>
      </c>
      <c r="AB69" s="42">
        <v>61808.219178082189</v>
      </c>
    </row>
    <row r="70" spans="1:28" ht="15" customHeight="1" x14ac:dyDescent="0.15">
      <c r="A70" s="111"/>
      <c r="B70" s="200"/>
      <c r="C70" s="110" t="s">
        <v>763</v>
      </c>
      <c r="D70" s="20">
        <f t="shared" si="60"/>
        <v>146</v>
      </c>
      <c r="E70" s="12">
        <f t="shared" si="61"/>
        <v>4.10958904109589</v>
      </c>
      <c r="F70" s="12">
        <f t="shared" si="61"/>
        <v>7.5342465753424657</v>
      </c>
      <c r="G70" s="12">
        <f t="shared" si="61"/>
        <v>17.80821917808219</v>
      </c>
      <c r="H70" s="12">
        <f t="shared" si="61"/>
        <v>15.068493150684931</v>
      </c>
      <c r="I70" s="12">
        <f t="shared" si="61"/>
        <v>14.383561643835616</v>
      </c>
      <c r="J70" s="12">
        <f t="shared" si="61"/>
        <v>1.3698630136986301</v>
      </c>
      <c r="K70" s="12">
        <f t="shared" si="61"/>
        <v>1.3698630136986301</v>
      </c>
      <c r="L70" s="12">
        <f t="shared" si="61"/>
        <v>0.68493150684931503</v>
      </c>
      <c r="M70" s="12">
        <f t="shared" si="61"/>
        <v>0</v>
      </c>
      <c r="N70" s="12">
        <f t="shared" si="61"/>
        <v>37.671232876712331</v>
      </c>
      <c r="O70" s="42">
        <v>141789.6265060241</v>
      </c>
      <c r="P70" s="20">
        <f t="shared" si="62"/>
        <v>146</v>
      </c>
      <c r="Q70" s="12">
        <f t="shared" si="63"/>
        <v>0</v>
      </c>
      <c r="R70" s="12">
        <f t="shared" si="63"/>
        <v>6.1643835616438354</v>
      </c>
      <c r="S70" s="12">
        <f t="shared" si="63"/>
        <v>20.547945205479451</v>
      </c>
      <c r="T70" s="12">
        <f t="shared" si="63"/>
        <v>23.287671232876711</v>
      </c>
      <c r="U70" s="12">
        <f t="shared" si="63"/>
        <v>7.5342465753424657</v>
      </c>
      <c r="V70" s="12">
        <f t="shared" si="63"/>
        <v>4.7945205479452051</v>
      </c>
      <c r="W70" s="12">
        <f t="shared" si="63"/>
        <v>1.3698630136986301</v>
      </c>
      <c r="X70" s="12">
        <f t="shared" si="63"/>
        <v>2.054794520547945</v>
      </c>
      <c r="Y70" s="12">
        <f t="shared" si="63"/>
        <v>0</v>
      </c>
      <c r="Z70" s="12">
        <f t="shared" si="63"/>
        <v>0</v>
      </c>
      <c r="AA70" s="12">
        <f t="shared" si="63"/>
        <v>34.246575342465754</v>
      </c>
      <c r="AB70" s="42">
        <v>52546.590909090912</v>
      </c>
    </row>
    <row r="71" spans="1:28" ht="15" customHeight="1" x14ac:dyDescent="0.15">
      <c r="A71" s="109"/>
      <c r="B71" s="202"/>
      <c r="C71" s="108" t="s">
        <v>586</v>
      </c>
      <c r="D71" s="21">
        <f t="shared" si="60"/>
        <v>319</v>
      </c>
      <c r="E71" s="9">
        <f t="shared" si="61"/>
        <v>8.4639498432601883</v>
      </c>
      <c r="F71" s="9">
        <f t="shared" si="61"/>
        <v>11.912225705329153</v>
      </c>
      <c r="G71" s="9">
        <f t="shared" si="61"/>
        <v>16.300940438871471</v>
      </c>
      <c r="H71" s="9">
        <f t="shared" si="61"/>
        <v>15.987460815047022</v>
      </c>
      <c r="I71" s="9">
        <f t="shared" si="61"/>
        <v>3.4482758620689653</v>
      </c>
      <c r="J71" s="9">
        <f t="shared" si="61"/>
        <v>0.62695924764890276</v>
      </c>
      <c r="K71" s="9">
        <f t="shared" si="61"/>
        <v>0.31347962382445138</v>
      </c>
      <c r="L71" s="9">
        <f t="shared" si="61"/>
        <v>0.62695924764890276</v>
      </c>
      <c r="M71" s="9">
        <f t="shared" si="61"/>
        <v>0</v>
      </c>
      <c r="N71" s="9">
        <f t="shared" si="61"/>
        <v>42.319749216300941</v>
      </c>
      <c r="O71" s="43">
        <v>128588.5</v>
      </c>
      <c r="P71" s="21">
        <f t="shared" si="62"/>
        <v>319</v>
      </c>
      <c r="Q71" s="9">
        <f t="shared" si="63"/>
        <v>3.4482758620689653</v>
      </c>
      <c r="R71" s="9">
        <f t="shared" si="63"/>
        <v>14.106583072100312</v>
      </c>
      <c r="S71" s="9">
        <f t="shared" si="63"/>
        <v>21.316614420062695</v>
      </c>
      <c r="T71" s="9">
        <f t="shared" si="63"/>
        <v>14.733542319749215</v>
      </c>
      <c r="U71" s="9">
        <f t="shared" si="63"/>
        <v>7.523510971786834</v>
      </c>
      <c r="V71" s="9">
        <f t="shared" si="63"/>
        <v>1.5673981191222568</v>
      </c>
      <c r="W71" s="9">
        <f t="shared" si="63"/>
        <v>0</v>
      </c>
      <c r="X71" s="9">
        <f t="shared" si="63"/>
        <v>0.62695924764890276</v>
      </c>
      <c r="Y71" s="9">
        <f t="shared" si="63"/>
        <v>0</v>
      </c>
      <c r="Z71" s="9">
        <f t="shared" si="63"/>
        <v>0</v>
      </c>
      <c r="AA71" s="9">
        <f t="shared" si="63"/>
        <v>36.677115987460816</v>
      </c>
      <c r="AB71" s="43">
        <v>45435.664835164833</v>
      </c>
    </row>
    <row r="72" spans="1:28" ht="15" customHeight="1" x14ac:dyDescent="0.15">
      <c r="A72" s="114" t="s">
        <v>730</v>
      </c>
      <c r="B72" s="17" t="s">
        <v>6</v>
      </c>
      <c r="C72" s="113" t="s">
        <v>16</v>
      </c>
      <c r="D72" s="8">
        <f t="shared" si="60"/>
        <v>1165</v>
      </c>
      <c r="E72" s="8">
        <f t="shared" si="60"/>
        <v>14</v>
      </c>
      <c r="F72" s="8">
        <f t="shared" si="60"/>
        <v>34</v>
      </c>
      <c r="G72" s="8">
        <f t="shared" si="60"/>
        <v>53</v>
      </c>
      <c r="H72" s="8">
        <f t="shared" si="60"/>
        <v>84</v>
      </c>
      <c r="I72" s="8">
        <f t="shared" si="60"/>
        <v>88</v>
      </c>
      <c r="J72" s="8">
        <f t="shared" si="60"/>
        <v>77</v>
      </c>
      <c r="K72" s="8">
        <f t="shared" si="60"/>
        <v>122</v>
      </c>
      <c r="L72" s="8">
        <f t="shared" si="60"/>
        <v>123</v>
      </c>
      <c r="M72" s="8">
        <f t="shared" si="60"/>
        <v>300</v>
      </c>
      <c r="N72" s="8">
        <f t="shared" si="60"/>
        <v>270</v>
      </c>
      <c r="O72" s="41">
        <v>264507.45039859525</v>
      </c>
      <c r="P72" s="8">
        <f t="shared" si="62"/>
        <v>1165</v>
      </c>
      <c r="Q72" s="8">
        <f>Q207</f>
        <v>12</v>
      </c>
      <c r="R72" s="8">
        <f t="shared" ref="R72:AA72" si="64">R207</f>
        <v>36</v>
      </c>
      <c r="S72" s="8">
        <f t="shared" si="64"/>
        <v>58</v>
      </c>
      <c r="T72" s="8">
        <f t="shared" si="64"/>
        <v>76</v>
      </c>
      <c r="U72" s="8">
        <f t="shared" si="64"/>
        <v>92</v>
      </c>
      <c r="V72" s="8">
        <f t="shared" si="64"/>
        <v>62</v>
      </c>
      <c r="W72" s="8">
        <f t="shared" si="64"/>
        <v>109</v>
      </c>
      <c r="X72" s="8">
        <f t="shared" si="64"/>
        <v>191</v>
      </c>
      <c r="Y72" s="8">
        <f t="shared" si="64"/>
        <v>124</v>
      </c>
      <c r="Z72" s="8">
        <f t="shared" si="64"/>
        <v>179</v>
      </c>
      <c r="AA72" s="8">
        <f t="shared" si="64"/>
        <v>226</v>
      </c>
      <c r="AB72" s="41">
        <v>125548.19632653221</v>
      </c>
    </row>
    <row r="73" spans="1:28" ht="15" customHeight="1" x14ac:dyDescent="0.15">
      <c r="A73" s="111" t="s">
        <v>731</v>
      </c>
      <c r="B73" s="18" t="s">
        <v>7</v>
      </c>
      <c r="C73" s="112"/>
      <c r="D73" s="28">
        <f>IF(SUM(E73:N73)&gt;100,"－",SUM(E73:N73))</f>
        <v>100</v>
      </c>
      <c r="E73" s="28">
        <f t="shared" ref="E73:N73" si="65">E207/$D72*100</f>
        <v>1.201716738197425</v>
      </c>
      <c r="F73" s="28">
        <f t="shared" si="65"/>
        <v>2.9184549356223175</v>
      </c>
      <c r="G73" s="28">
        <f t="shared" si="65"/>
        <v>4.5493562231759652</v>
      </c>
      <c r="H73" s="28">
        <f t="shared" si="65"/>
        <v>7.2103004291845494</v>
      </c>
      <c r="I73" s="28">
        <f t="shared" si="65"/>
        <v>7.5536480686695278</v>
      </c>
      <c r="J73" s="28">
        <f t="shared" si="65"/>
        <v>6.6094420600858363</v>
      </c>
      <c r="K73" s="28">
        <f t="shared" si="65"/>
        <v>10.472103004291846</v>
      </c>
      <c r="L73" s="28">
        <f t="shared" si="65"/>
        <v>10.557939914163091</v>
      </c>
      <c r="M73" s="28">
        <f t="shared" si="65"/>
        <v>25.751072961373389</v>
      </c>
      <c r="N73" s="28">
        <f t="shared" si="65"/>
        <v>23.175965665236049</v>
      </c>
      <c r="O73" s="31" t="s">
        <v>782</v>
      </c>
      <c r="P73" s="28">
        <f>IF(SUM(Q73:AA73)&gt;100,"－",SUM(Q73:AA73))</f>
        <v>100</v>
      </c>
      <c r="Q73" s="28">
        <f t="shared" ref="Q73:AA73" si="66">Q207/$P72*100</f>
        <v>1.0300429184549356</v>
      </c>
      <c r="R73" s="28">
        <f t="shared" si="66"/>
        <v>3.0901287553648067</v>
      </c>
      <c r="S73" s="28">
        <f t="shared" si="66"/>
        <v>4.9785407725321891</v>
      </c>
      <c r="T73" s="28">
        <f t="shared" si="66"/>
        <v>6.5236051502145926</v>
      </c>
      <c r="U73" s="28">
        <f t="shared" si="66"/>
        <v>7.896995708154507</v>
      </c>
      <c r="V73" s="28">
        <f t="shared" si="66"/>
        <v>5.3218884120171674</v>
      </c>
      <c r="W73" s="28">
        <f t="shared" si="66"/>
        <v>9.3562231759656651</v>
      </c>
      <c r="X73" s="28">
        <f t="shared" si="66"/>
        <v>16.394849785407725</v>
      </c>
      <c r="Y73" s="28">
        <f t="shared" si="66"/>
        <v>10.643776824034335</v>
      </c>
      <c r="Z73" s="28">
        <f t="shared" si="66"/>
        <v>15.36480686695279</v>
      </c>
      <c r="AA73" s="28">
        <f t="shared" si="66"/>
        <v>19.399141630901287</v>
      </c>
      <c r="AB73" s="31" t="s">
        <v>782</v>
      </c>
    </row>
    <row r="74" spans="1:28" ht="15" customHeight="1" x14ac:dyDescent="0.15">
      <c r="A74" s="111"/>
      <c r="B74" s="18" t="s">
        <v>8</v>
      </c>
      <c r="C74" s="110" t="s">
        <v>732</v>
      </c>
      <c r="D74" s="20">
        <f>D209</f>
        <v>6</v>
      </c>
      <c r="E74" s="12">
        <f t="shared" ref="E74:N83" si="67">IF($D74=0,0,E209/$D74*100)</f>
        <v>16.666666666666664</v>
      </c>
      <c r="F74" s="12">
        <f t="shared" si="67"/>
        <v>0</v>
      </c>
      <c r="G74" s="12">
        <f t="shared" si="67"/>
        <v>16.666666666666664</v>
      </c>
      <c r="H74" s="12">
        <f t="shared" si="67"/>
        <v>0</v>
      </c>
      <c r="I74" s="12">
        <f t="shared" si="67"/>
        <v>33.333333333333329</v>
      </c>
      <c r="J74" s="12">
        <f t="shared" si="67"/>
        <v>0</v>
      </c>
      <c r="K74" s="12">
        <f t="shared" si="67"/>
        <v>16.666666666666664</v>
      </c>
      <c r="L74" s="12">
        <f t="shared" si="67"/>
        <v>0</v>
      </c>
      <c r="M74" s="12">
        <f t="shared" si="67"/>
        <v>0</v>
      </c>
      <c r="N74" s="12">
        <f t="shared" si="67"/>
        <v>16.666666666666664</v>
      </c>
      <c r="O74" s="42">
        <v>155827.20000000001</v>
      </c>
      <c r="P74" s="20">
        <f>P209</f>
        <v>6</v>
      </c>
      <c r="Q74" s="12">
        <f t="shared" ref="Q74:AA83" si="68">IF($P74=0,0,Q209/$P74*100)</f>
        <v>16.666666666666664</v>
      </c>
      <c r="R74" s="12">
        <f t="shared" si="68"/>
        <v>16.666666666666664</v>
      </c>
      <c r="S74" s="12">
        <f t="shared" si="68"/>
        <v>0</v>
      </c>
      <c r="T74" s="12">
        <f t="shared" si="68"/>
        <v>0</v>
      </c>
      <c r="U74" s="12">
        <f t="shared" si="68"/>
        <v>33.333333333333329</v>
      </c>
      <c r="V74" s="12">
        <f t="shared" si="68"/>
        <v>0</v>
      </c>
      <c r="W74" s="12">
        <f t="shared" si="68"/>
        <v>0</v>
      </c>
      <c r="X74" s="12">
        <f t="shared" si="68"/>
        <v>16.666666666666664</v>
      </c>
      <c r="Y74" s="12">
        <f t="shared" si="68"/>
        <v>0</v>
      </c>
      <c r="Z74" s="12">
        <f t="shared" si="68"/>
        <v>0</v>
      </c>
      <c r="AA74" s="12">
        <f t="shared" si="68"/>
        <v>16.666666666666664</v>
      </c>
      <c r="AB74" s="42">
        <v>58500</v>
      </c>
    </row>
    <row r="75" spans="1:28" ht="15" customHeight="1" x14ac:dyDescent="0.15">
      <c r="A75" s="111"/>
      <c r="B75" s="18" t="s">
        <v>9</v>
      </c>
      <c r="C75" s="110" t="s">
        <v>494</v>
      </c>
      <c r="D75" s="20">
        <f t="shared" ref="D75:N84" si="69">D210</f>
        <v>36</v>
      </c>
      <c r="E75" s="12">
        <f t="shared" si="67"/>
        <v>8.3333333333333321</v>
      </c>
      <c r="F75" s="12">
        <f t="shared" si="67"/>
        <v>8.3333333333333321</v>
      </c>
      <c r="G75" s="12">
        <f t="shared" si="67"/>
        <v>8.3333333333333321</v>
      </c>
      <c r="H75" s="12">
        <f t="shared" si="67"/>
        <v>27.777777777777779</v>
      </c>
      <c r="I75" s="12">
        <f t="shared" si="67"/>
        <v>8.3333333333333321</v>
      </c>
      <c r="J75" s="12">
        <f t="shared" si="67"/>
        <v>0</v>
      </c>
      <c r="K75" s="12">
        <f t="shared" si="67"/>
        <v>8.3333333333333321</v>
      </c>
      <c r="L75" s="12">
        <f t="shared" si="67"/>
        <v>2.7777777777777777</v>
      </c>
      <c r="M75" s="12">
        <f t="shared" si="67"/>
        <v>0</v>
      </c>
      <c r="N75" s="12">
        <f t="shared" si="67"/>
        <v>27.777777777777779</v>
      </c>
      <c r="O75" s="42">
        <v>149203.875</v>
      </c>
      <c r="P75" s="20">
        <f t="shared" ref="P75:P83" si="70">P210</f>
        <v>36</v>
      </c>
      <c r="Q75" s="12">
        <f t="shared" si="68"/>
        <v>0</v>
      </c>
      <c r="R75" s="12">
        <f t="shared" si="68"/>
        <v>13.888888888888889</v>
      </c>
      <c r="S75" s="12">
        <f t="shared" si="68"/>
        <v>5.5555555555555554</v>
      </c>
      <c r="T75" s="12">
        <f t="shared" si="68"/>
        <v>19.444444444444446</v>
      </c>
      <c r="U75" s="12">
        <f t="shared" si="68"/>
        <v>19.444444444444446</v>
      </c>
      <c r="V75" s="12">
        <f t="shared" si="68"/>
        <v>2.7777777777777777</v>
      </c>
      <c r="W75" s="12">
        <f t="shared" si="68"/>
        <v>8.3333333333333321</v>
      </c>
      <c r="X75" s="12">
        <f t="shared" si="68"/>
        <v>2.7777777777777777</v>
      </c>
      <c r="Y75" s="12">
        <f t="shared" si="68"/>
        <v>0</v>
      </c>
      <c r="Z75" s="12">
        <f t="shared" si="68"/>
        <v>0</v>
      </c>
      <c r="AA75" s="12">
        <f t="shared" si="68"/>
        <v>27.777777777777779</v>
      </c>
      <c r="AB75" s="42">
        <v>57821.666666666664</v>
      </c>
    </row>
    <row r="76" spans="1:28" ht="15" customHeight="1" x14ac:dyDescent="0.15">
      <c r="A76" s="111"/>
      <c r="B76" s="18"/>
      <c r="C76" s="110" t="s">
        <v>495</v>
      </c>
      <c r="D76" s="20">
        <f t="shared" si="69"/>
        <v>104</v>
      </c>
      <c r="E76" s="12">
        <f t="shared" si="67"/>
        <v>2.8846153846153846</v>
      </c>
      <c r="F76" s="12">
        <f t="shared" si="67"/>
        <v>12.5</v>
      </c>
      <c r="G76" s="12">
        <f t="shared" si="67"/>
        <v>11.538461538461538</v>
      </c>
      <c r="H76" s="12">
        <f t="shared" si="67"/>
        <v>6.7307692307692308</v>
      </c>
      <c r="I76" s="12">
        <f t="shared" si="67"/>
        <v>4.8076923076923084</v>
      </c>
      <c r="J76" s="12">
        <f t="shared" si="67"/>
        <v>3.8461538461538463</v>
      </c>
      <c r="K76" s="12">
        <f t="shared" si="67"/>
        <v>6.7307692307692308</v>
      </c>
      <c r="L76" s="12">
        <f t="shared" si="67"/>
        <v>1.9230769230769231</v>
      </c>
      <c r="M76" s="12">
        <f t="shared" si="67"/>
        <v>6.7307692307692308</v>
      </c>
      <c r="N76" s="12">
        <f t="shared" si="67"/>
        <v>42.307692307692307</v>
      </c>
      <c r="O76" s="42">
        <v>173834.85596707821</v>
      </c>
      <c r="P76" s="20">
        <f t="shared" si="70"/>
        <v>104</v>
      </c>
      <c r="Q76" s="12">
        <f t="shared" si="68"/>
        <v>1.9230769230769231</v>
      </c>
      <c r="R76" s="12">
        <f t="shared" si="68"/>
        <v>9.6153846153846168</v>
      </c>
      <c r="S76" s="12">
        <f t="shared" si="68"/>
        <v>13.461538461538462</v>
      </c>
      <c r="T76" s="12">
        <f t="shared" si="68"/>
        <v>7.6923076923076925</v>
      </c>
      <c r="U76" s="12">
        <f t="shared" si="68"/>
        <v>5.7692307692307692</v>
      </c>
      <c r="V76" s="12">
        <f t="shared" si="68"/>
        <v>8.6538461538461533</v>
      </c>
      <c r="W76" s="12">
        <f t="shared" si="68"/>
        <v>4.8076923076923084</v>
      </c>
      <c r="X76" s="12">
        <f t="shared" si="68"/>
        <v>3.8461538461538463</v>
      </c>
      <c r="Y76" s="12">
        <f t="shared" si="68"/>
        <v>2.8846153846153846</v>
      </c>
      <c r="Z76" s="12">
        <f t="shared" si="68"/>
        <v>4.8076923076923084</v>
      </c>
      <c r="AA76" s="12">
        <f t="shared" si="68"/>
        <v>36.538461538461533</v>
      </c>
      <c r="AB76" s="42">
        <v>72155.037037037036</v>
      </c>
    </row>
    <row r="77" spans="1:28" ht="15" customHeight="1" x14ac:dyDescent="0.15">
      <c r="A77" s="111"/>
      <c r="B77" s="18"/>
      <c r="C77" s="110" t="s">
        <v>496</v>
      </c>
      <c r="D77" s="20">
        <f t="shared" si="69"/>
        <v>142</v>
      </c>
      <c r="E77" s="12">
        <f t="shared" si="67"/>
        <v>2.112676056338028</v>
      </c>
      <c r="F77" s="12">
        <f t="shared" si="67"/>
        <v>4.929577464788732</v>
      </c>
      <c r="G77" s="12">
        <f t="shared" si="67"/>
        <v>8.4507042253521121</v>
      </c>
      <c r="H77" s="12">
        <f t="shared" si="67"/>
        <v>9.1549295774647899</v>
      </c>
      <c r="I77" s="12">
        <f t="shared" si="67"/>
        <v>4.929577464788732</v>
      </c>
      <c r="J77" s="12">
        <f t="shared" si="67"/>
        <v>5.6338028169014089</v>
      </c>
      <c r="K77" s="12">
        <f t="shared" si="67"/>
        <v>5.6338028169014089</v>
      </c>
      <c r="L77" s="12">
        <f t="shared" si="67"/>
        <v>8.4507042253521121</v>
      </c>
      <c r="M77" s="12">
        <f t="shared" si="67"/>
        <v>16.197183098591552</v>
      </c>
      <c r="N77" s="12">
        <f t="shared" si="67"/>
        <v>34.507042253521128</v>
      </c>
      <c r="O77" s="42">
        <v>253208.87478340173</v>
      </c>
      <c r="P77" s="20">
        <f t="shared" si="70"/>
        <v>142</v>
      </c>
      <c r="Q77" s="12">
        <f t="shared" si="68"/>
        <v>2.112676056338028</v>
      </c>
      <c r="R77" s="12">
        <f t="shared" si="68"/>
        <v>4.225352112676056</v>
      </c>
      <c r="S77" s="12">
        <f t="shared" si="68"/>
        <v>9.1549295774647899</v>
      </c>
      <c r="T77" s="12">
        <f t="shared" si="68"/>
        <v>5.6338028169014089</v>
      </c>
      <c r="U77" s="12">
        <f t="shared" si="68"/>
        <v>13.380281690140844</v>
      </c>
      <c r="V77" s="12">
        <f t="shared" si="68"/>
        <v>3.5211267605633805</v>
      </c>
      <c r="W77" s="12">
        <f t="shared" si="68"/>
        <v>5.6338028169014089</v>
      </c>
      <c r="X77" s="12">
        <f t="shared" si="68"/>
        <v>8.4507042253521121</v>
      </c>
      <c r="Y77" s="12">
        <f t="shared" si="68"/>
        <v>9.8591549295774641</v>
      </c>
      <c r="Z77" s="12">
        <f t="shared" si="68"/>
        <v>12.676056338028168</v>
      </c>
      <c r="AA77" s="12">
        <f t="shared" si="68"/>
        <v>25.352112676056336</v>
      </c>
      <c r="AB77" s="42">
        <v>119629.51065891473</v>
      </c>
    </row>
    <row r="78" spans="1:28" ht="15" customHeight="1" x14ac:dyDescent="0.15">
      <c r="A78" s="111"/>
      <c r="B78" s="18"/>
      <c r="C78" s="110" t="s">
        <v>497</v>
      </c>
      <c r="D78" s="20">
        <f t="shared" si="69"/>
        <v>188</v>
      </c>
      <c r="E78" s="12">
        <f t="shared" si="67"/>
        <v>0</v>
      </c>
      <c r="F78" s="12">
        <f t="shared" si="67"/>
        <v>3.1914893617021276</v>
      </c>
      <c r="G78" s="12">
        <f t="shared" si="67"/>
        <v>2.6595744680851063</v>
      </c>
      <c r="H78" s="12">
        <f t="shared" si="67"/>
        <v>6.9148936170212769</v>
      </c>
      <c r="I78" s="12">
        <f t="shared" si="67"/>
        <v>9.5744680851063837</v>
      </c>
      <c r="J78" s="12">
        <f t="shared" si="67"/>
        <v>9.0425531914893629</v>
      </c>
      <c r="K78" s="12">
        <f t="shared" si="67"/>
        <v>11.170212765957446</v>
      </c>
      <c r="L78" s="12">
        <f t="shared" si="67"/>
        <v>9.0425531914893629</v>
      </c>
      <c r="M78" s="12">
        <f t="shared" si="67"/>
        <v>28.723404255319153</v>
      </c>
      <c r="N78" s="12">
        <f t="shared" si="67"/>
        <v>19.680851063829788</v>
      </c>
      <c r="O78" s="42">
        <v>276308.37956204376</v>
      </c>
      <c r="P78" s="20">
        <f t="shared" si="70"/>
        <v>188</v>
      </c>
      <c r="Q78" s="12">
        <f t="shared" si="68"/>
        <v>0</v>
      </c>
      <c r="R78" s="12">
        <f t="shared" si="68"/>
        <v>2.1276595744680851</v>
      </c>
      <c r="S78" s="12">
        <f t="shared" si="68"/>
        <v>4.2553191489361701</v>
      </c>
      <c r="T78" s="12">
        <f t="shared" si="68"/>
        <v>5.8510638297872344</v>
      </c>
      <c r="U78" s="12">
        <f t="shared" si="68"/>
        <v>7.4468085106382977</v>
      </c>
      <c r="V78" s="12">
        <f t="shared" si="68"/>
        <v>4.7872340425531918</v>
      </c>
      <c r="W78" s="12">
        <f t="shared" si="68"/>
        <v>15.425531914893616</v>
      </c>
      <c r="X78" s="12">
        <f t="shared" si="68"/>
        <v>14.361702127659576</v>
      </c>
      <c r="Y78" s="12">
        <f t="shared" si="68"/>
        <v>12.76595744680851</v>
      </c>
      <c r="Z78" s="12">
        <f t="shared" si="68"/>
        <v>17.553191489361701</v>
      </c>
      <c r="AA78" s="12">
        <f t="shared" si="68"/>
        <v>15.425531914893616</v>
      </c>
      <c r="AB78" s="42">
        <v>137083.91494252873</v>
      </c>
    </row>
    <row r="79" spans="1:28" ht="15" customHeight="1" x14ac:dyDescent="0.15">
      <c r="A79" s="111"/>
      <c r="B79" s="18"/>
      <c r="C79" s="110" t="s">
        <v>498</v>
      </c>
      <c r="D79" s="20">
        <f t="shared" si="69"/>
        <v>237</v>
      </c>
      <c r="E79" s="12">
        <f t="shared" si="67"/>
        <v>0.42194092827004215</v>
      </c>
      <c r="F79" s="12">
        <f t="shared" si="67"/>
        <v>0.8438818565400843</v>
      </c>
      <c r="G79" s="12">
        <f t="shared" si="67"/>
        <v>3.79746835443038</v>
      </c>
      <c r="H79" s="12">
        <f t="shared" si="67"/>
        <v>5.0632911392405067</v>
      </c>
      <c r="I79" s="12">
        <f t="shared" si="67"/>
        <v>9.7046413502109701</v>
      </c>
      <c r="J79" s="12">
        <f t="shared" si="67"/>
        <v>8.4388185654008439</v>
      </c>
      <c r="K79" s="12">
        <f t="shared" si="67"/>
        <v>9.7046413502109701</v>
      </c>
      <c r="L79" s="12">
        <f t="shared" si="67"/>
        <v>21.09704641350211</v>
      </c>
      <c r="M79" s="12">
        <f t="shared" si="67"/>
        <v>22.362869198312236</v>
      </c>
      <c r="N79" s="12">
        <f t="shared" si="67"/>
        <v>18.565400843881857</v>
      </c>
      <c r="O79" s="42">
        <v>259240.53174603177</v>
      </c>
      <c r="P79" s="20">
        <f t="shared" si="70"/>
        <v>237</v>
      </c>
      <c r="Q79" s="12">
        <f t="shared" si="68"/>
        <v>0</v>
      </c>
      <c r="R79" s="12">
        <f t="shared" si="68"/>
        <v>0.8438818565400843</v>
      </c>
      <c r="S79" s="12">
        <f t="shared" si="68"/>
        <v>3.79746835443038</v>
      </c>
      <c r="T79" s="12">
        <f t="shared" si="68"/>
        <v>7.59493670886076</v>
      </c>
      <c r="U79" s="12">
        <f t="shared" si="68"/>
        <v>5.9071729957805905</v>
      </c>
      <c r="V79" s="12">
        <f t="shared" si="68"/>
        <v>4.6413502109704643</v>
      </c>
      <c r="W79" s="12">
        <f t="shared" si="68"/>
        <v>8.8607594936708853</v>
      </c>
      <c r="X79" s="12">
        <f t="shared" si="68"/>
        <v>31.223628691983123</v>
      </c>
      <c r="Y79" s="12">
        <f t="shared" si="68"/>
        <v>11.39240506329114</v>
      </c>
      <c r="Z79" s="12">
        <f t="shared" si="68"/>
        <v>9.2827004219409286</v>
      </c>
      <c r="AA79" s="12">
        <f t="shared" si="68"/>
        <v>16.455696202531644</v>
      </c>
      <c r="AB79" s="42">
        <v>119146.95833333333</v>
      </c>
    </row>
    <row r="80" spans="1:28" ht="15" customHeight="1" x14ac:dyDescent="0.15">
      <c r="A80" s="111"/>
      <c r="B80" s="18"/>
      <c r="C80" s="110" t="s">
        <v>499</v>
      </c>
      <c r="D80" s="20">
        <f t="shared" si="69"/>
        <v>265</v>
      </c>
      <c r="E80" s="12">
        <f t="shared" si="67"/>
        <v>0.75471698113207553</v>
      </c>
      <c r="F80" s="12">
        <f t="shared" si="67"/>
        <v>1.1320754716981132</v>
      </c>
      <c r="G80" s="12">
        <f t="shared" si="67"/>
        <v>2.6415094339622645</v>
      </c>
      <c r="H80" s="12">
        <f t="shared" si="67"/>
        <v>6.4150943396226419</v>
      </c>
      <c r="I80" s="12">
        <f t="shared" si="67"/>
        <v>9.0566037735849054</v>
      </c>
      <c r="J80" s="12">
        <f t="shared" si="67"/>
        <v>7.9245283018867925</v>
      </c>
      <c r="K80" s="12">
        <f t="shared" si="67"/>
        <v>16.60377358490566</v>
      </c>
      <c r="L80" s="12">
        <f t="shared" si="67"/>
        <v>10.188679245283019</v>
      </c>
      <c r="M80" s="12">
        <f t="shared" si="67"/>
        <v>31.320754716981131</v>
      </c>
      <c r="N80" s="12">
        <f t="shared" si="67"/>
        <v>13.962264150943396</v>
      </c>
      <c r="O80" s="42">
        <v>270893.80960086297</v>
      </c>
      <c r="P80" s="20">
        <f t="shared" si="70"/>
        <v>265</v>
      </c>
      <c r="Q80" s="12">
        <f t="shared" si="68"/>
        <v>0.75471698113207553</v>
      </c>
      <c r="R80" s="12">
        <f t="shared" si="68"/>
        <v>2.2641509433962264</v>
      </c>
      <c r="S80" s="12">
        <f t="shared" si="68"/>
        <v>2.6415094339622645</v>
      </c>
      <c r="T80" s="12">
        <f t="shared" si="68"/>
        <v>6.7924528301886795</v>
      </c>
      <c r="U80" s="12">
        <f t="shared" si="68"/>
        <v>7.9245283018867925</v>
      </c>
      <c r="V80" s="12">
        <f t="shared" si="68"/>
        <v>6.0377358490566042</v>
      </c>
      <c r="W80" s="12">
        <f t="shared" si="68"/>
        <v>13.584905660377359</v>
      </c>
      <c r="X80" s="12">
        <f t="shared" si="68"/>
        <v>16.60377358490566</v>
      </c>
      <c r="Y80" s="12">
        <f t="shared" si="68"/>
        <v>12.830188679245284</v>
      </c>
      <c r="Z80" s="12">
        <f t="shared" si="68"/>
        <v>18.490566037735849</v>
      </c>
      <c r="AA80" s="12">
        <f t="shared" si="68"/>
        <v>12.075471698113208</v>
      </c>
      <c r="AB80" s="42">
        <v>131516.76152862408</v>
      </c>
    </row>
    <row r="81" spans="1:28" ht="15" customHeight="1" x14ac:dyDescent="0.15">
      <c r="A81" s="111"/>
      <c r="B81" s="18"/>
      <c r="C81" s="110" t="s">
        <v>500</v>
      </c>
      <c r="D81" s="20">
        <f t="shared" si="69"/>
        <v>82</v>
      </c>
      <c r="E81" s="12">
        <f t="shared" si="67"/>
        <v>0</v>
      </c>
      <c r="F81" s="12">
        <f t="shared" si="67"/>
        <v>0</v>
      </c>
      <c r="G81" s="12">
        <f t="shared" si="67"/>
        <v>2.4390243902439024</v>
      </c>
      <c r="H81" s="12">
        <f t="shared" si="67"/>
        <v>9.7560975609756095</v>
      </c>
      <c r="I81" s="12">
        <f t="shared" si="67"/>
        <v>3.6585365853658534</v>
      </c>
      <c r="J81" s="12">
        <f t="shared" si="67"/>
        <v>7.3170731707317067</v>
      </c>
      <c r="K81" s="12">
        <f t="shared" si="67"/>
        <v>4.8780487804878048</v>
      </c>
      <c r="L81" s="12">
        <f t="shared" si="67"/>
        <v>10.975609756097562</v>
      </c>
      <c r="M81" s="12">
        <f t="shared" si="67"/>
        <v>41.463414634146339</v>
      </c>
      <c r="N81" s="12">
        <f t="shared" si="67"/>
        <v>19.512195121951219</v>
      </c>
      <c r="O81" s="42">
        <v>316558.82407407399</v>
      </c>
      <c r="P81" s="20">
        <f t="shared" si="70"/>
        <v>82</v>
      </c>
      <c r="Q81" s="12">
        <f t="shared" si="68"/>
        <v>0</v>
      </c>
      <c r="R81" s="12">
        <f t="shared" si="68"/>
        <v>2.4390243902439024</v>
      </c>
      <c r="S81" s="12">
        <f t="shared" si="68"/>
        <v>4.8780487804878048</v>
      </c>
      <c r="T81" s="12">
        <f t="shared" si="68"/>
        <v>4.8780487804878048</v>
      </c>
      <c r="U81" s="12">
        <f t="shared" si="68"/>
        <v>7.3170731707317067</v>
      </c>
      <c r="V81" s="12">
        <f t="shared" si="68"/>
        <v>7.3170731707317067</v>
      </c>
      <c r="W81" s="12">
        <f t="shared" si="68"/>
        <v>4.8780487804878048</v>
      </c>
      <c r="X81" s="12">
        <f t="shared" si="68"/>
        <v>14.634146341463413</v>
      </c>
      <c r="Y81" s="12">
        <f t="shared" si="68"/>
        <v>13.414634146341465</v>
      </c>
      <c r="Z81" s="12">
        <f t="shared" si="68"/>
        <v>23.170731707317074</v>
      </c>
      <c r="AA81" s="12">
        <f t="shared" si="68"/>
        <v>17.073170731707318</v>
      </c>
      <c r="AB81" s="42">
        <v>150147.81362007168</v>
      </c>
    </row>
    <row r="82" spans="1:28" ht="15" customHeight="1" x14ac:dyDescent="0.15">
      <c r="A82" s="111"/>
      <c r="B82" s="18"/>
      <c r="C82" s="110" t="s">
        <v>501</v>
      </c>
      <c r="D82" s="20">
        <f t="shared" si="69"/>
        <v>98</v>
      </c>
      <c r="E82" s="12">
        <f t="shared" si="67"/>
        <v>1.0204081632653061</v>
      </c>
      <c r="F82" s="12">
        <f t="shared" si="67"/>
        <v>0</v>
      </c>
      <c r="G82" s="12">
        <f t="shared" si="67"/>
        <v>2.0408163265306123</v>
      </c>
      <c r="H82" s="12">
        <f t="shared" si="67"/>
        <v>4.0816326530612246</v>
      </c>
      <c r="I82" s="12">
        <f t="shared" si="67"/>
        <v>3.0612244897959182</v>
      </c>
      <c r="J82" s="12">
        <f t="shared" si="67"/>
        <v>1.0204081632653061</v>
      </c>
      <c r="K82" s="12">
        <f t="shared" si="67"/>
        <v>9.183673469387756</v>
      </c>
      <c r="L82" s="12">
        <f t="shared" si="67"/>
        <v>4.0816326530612246</v>
      </c>
      <c r="M82" s="12">
        <f t="shared" si="67"/>
        <v>44.897959183673471</v>
      </c>
      <c r="N82" s="12">
        <f t="shared" si="67"/>
        <v>30.612244897959183</v>
      </c>
      <c r="O82" s="42">
        <v>351856.84542113985</v>
      </c>
      <c r="P82" s="20">
        <f t="shared" si="70"/>
        <v>98</v>
      </c>
      <c r="Q82" s="12">
        <f t="shared" si="68"/>
        <v>4.0816326530612246</v>
      </c>
      <c r="R82" s="12">
        <f t="shared" si="68"/>
        <v>0</v>
      </c>
      <c r="S82" s="12">
        <f t="shared" si="68"/>
        <v>1.0204081632653061</v>
      </c>
      <c r="T82" s="12">
        <f t="shared" si="68"/>
        <v>2.0408163265306123</v>
      </c>
      <c r="U82" s="12">
        <f t="shared" si="68"/>
        <v>3.0612244897959182</v>
      </c>
      <c r="V82" s="12">
        <f t="shared" si="68"/>
        <v>4.0816326530612246</v>
      </c>
      <c r="W82" s="12">
        <f t="shared" si="68"/>
        <v>3.0612244897959182</v>
      </c>
      <c r="X82" s="12">
        <f t="shared" si="68"/>
        <v>13.26530612244898</v>
      </c>
      <c r="Y82" s="12">
        <f t="shared" si="68"/>
        <v>11.224489795918368</v>
      </c>
      <c r="Z82" s="12">
        <f t="shared" si="68"/>
        <v>32.653061224489797</v>
      </c>
      <c r="AA82" s="12">
        <f t="shared" si="68"/>
        <v>25.510204081632654</v>
      </c>
      <c r="AB82" s="42">
        <v>183318.51035654408</v>
      </c>
    </row>
    <row r="83" spans="1:28" ht="15" customHeight="1" x14ac:dyDescent="0.15">
      <c r="A83" s="111"/>
      <c r="B83" s="19"/>
      <c r="C83" s="108" t="s">
        <v>65</v>
      </c>
      <c r="D83" s="20">
        <f t="shared" si="69"/>
        <v>7</v>
      </c>
      <c r="E83" s="12">
        <f t="shared" si="67"/>
        <v>0</v>
      </c>
      <c r="F83" s="12">
        <f t="shared" si="67"/>
        <v>0</v>
      </c>
      <c r="G83" s="12">
        <f t="shared" si="67"/>
        <v>0</v>
      </c>
      <c r="H83" s="12">
        <f t="shared" si="67"/>
        <v>0</v>
      </c>
      <c r="I83" s="12">
        <f t="shared" si="67"/>
        <v>0</v>
      </c>
      <c r="J83" s="12">
        <f t="shared" si="67"/>
        <v>0</v>
      </c>
      <c r="K83" s="12">
        <f t="shared" si="67"/>
        <v>28.571428571428569</v>
      </c>
      <c r="L83" s="12">
        <f t="shared" si="67"/>
        <v>14.285714285714285</v>
      </c>
      <c r="M83" s="12">
        <f t="shared" si="67"/>
        <v>28.571428571428569</v>
      </c>
      <c r="N83" s="12">
        <f t="shared" si="67"/>
        <v>28.571428571428569</v>
      </c>
      <c r="O83" s="42">
        <v>292844</v>
      </c>
      <c r="P83" s="20">
        <f t="shared" si="70"/>
        <v>7</v>
      </c>
      <c r="Q83" s="12">
        <f t="shared" si="68"/>
        <v>0</v>
      </c>
      <c r="R83" s="12">
        <f t="shared" si="68"/>
        <v>0</v>
      </c>
      <c r="S83" s="12">
        <f t="shared" si="68"/>
        <v>0</v>
      </c>
      <c r="T83" s="12">
        <f t="shared" si="68"/>
        <v>0</v>
      </c>
      <c r="U83" s="12">
        <f t="shared" si="68"/>
        <v>0</v>
      </c>
      <c r="V83" s="12">
        <f t="shared" si="68"/>
        <v>14.285714285714285</v>
      </c>
      <c r="W83" s="12">
        <f t="shared" si="68"/>
        <v>0</v>
      </c>
      <c r="X83" s="12">
        <f t="shared" si="68"/>
        <v>42.857142857142854</v>
      </c>
      <c r="Y83" s="12">
        <f t="shared" si="68"/>
        <v>0</v>
      </c>
      <c r="Z83" s="12">
        <f t="shared" si="68"/>
        <v>14.285714285714285</v>
      </c>
      <c r="AA83" s="12">
        <f t="shared" si="68"/>
        <v>28.571428571428569</v>
      </c>
      <c r="AB83" s="42">
        <v>126800</v>
      </c>
    </row>
    <row r="84" spans="1:28" ht="15" customHeight="1" x14ac:dyDescent="0.15">
      <c r="A84" s="111"/>
      <c r="B84" s="11" t="s">
        <v>2</v>
      </c>
      <c r="C84" s="113" t="s">
        <v>16</v>
      </c>
      <c r="D84" s="8">
        <f t="shared" si="69"/>
        <v>835</v>
      </c>
      <c r="E84" s="8">
        <f t="shared" si="69"/>
        <v>151</v>
      </c>
      <c r="F84" s="8">
        <f t="shared" si="69"/>
        <v>110</v>
      </c>
      <c r="G84" s="8">
        <f t="shared" si="69"/>
        <v>83</v>
      </c>
      <c r="H84" s="8">
        <f t="shared" si="69"/>
        <v>40</v>
      </c>
      <c r="I84" s="8">
        <f t="shared" si="69"/>
        <v>17</v>
      </c>
      <c r="J84" s="8">
        <f t="shared" si="69"/>
        <v>9</v>
      </c>
      <c r="K84" s="8">
        <f t="shared" si="69"/>
        <v>11</v>
      </c>
      <c r="L84" s="8">
        <f t="shared" si="69"/>
        <v>3</v>
      </c>
      <c r="M84" s="8">
        <f t="shared" si="69"/>
        <v>25</v>
      </c>
      <c r="N84" s="8">
        <f t="shared" si="69"/>
        <v>386</v>
      </c>
      <c r="O84" s="41">
        <v>120971.62121002989</v>
      </c>
      <c r="P84" s="8">
        <f>P219</f>
        <v>835</v>
      </c>
      <c r="Q84" s="8">
        <f>Q219</f>
        <v>98</v>
      </c>
      <c r="R84" s="8">
        <f t="shared" ref="R84:AA84" si="71">R219</f>
        <v>143</v>
      </c>
      <c r="S84" s="8">
        <f t="shared" si="71"/>
        <v>99</v>
      </c>
      <c r="T84" s="8">
        <f t="shared" si="71"/>
        <v>53</v>
      </c>
      <c r="U84" s="8">
        <f t="shared" si="71"/>
        <v>33</v>
      </c>
      <c r="V84" s="8">
        <f t="shared" si="71"/>
        <v>19</v>
      </c>
      <c r="W84" s="8">
        <f t="shared" si="71"/>
        <v>19</v>
      </c>
      <c r="X84" s="8">
        <f t="shared" si="71"/>
        <v>11</v>
      </c>
      <c r="Y84" s="8">
        <f t="shared" si="71"/>
        <v>4</v>
      </c>
      <c r="Z84" s="8">
        <f t="shared" si="71"/>
        <v>18</v>
      </c>
      <c r="AA84" s="8">
        <f t="shared" si="71"/>
        <v>338</v>
      </c>
      <c r="AB84" s="41">
        <v>44444.126100328765</v>
      </c>
    </row>
    <row r="85" spans="1:28" ht="15" customHeight="1" x14ac:dyDescent="0.15">
      <c r="A85" s="111"/>
      <c r="B85" s="11" t="s">
        <v>3</v>
      </c>
      <c r="C85" s="112"/>
      <c r="D85" s="28">
        <f>IF(SUM(E85:N85)&gt;100,"－",SUM(E85:N85))</f>
        <v>100</v>
      </c>
      <c r="E85" s="28">
        <f t="shared" ref="E85:N85" si="72">E219/$D84*100</f>
        <v>18.08383233532934</v>
      </c>
      <c r="F85" s="28">
        <f t="shared" si="72"/>
        <v>13.17365269461078</v>
      </c>
      <c r="G85" s="28">
        <f t="shared" si="72"/>
        <v>9.9401197604790426</v>
      </c>
      <c r="H85" s="28">
        <f t="shared" si="72"/>
        <v>4.7904191616766472</v>
      </c>
      <c r="I85" s="28">
        <f t="shared" si="72"/>
        <v>2.0359281437125749</v>
      </c>
      <c r="J85" s="28">
        <f t="shared" si="72"/>
        <v>1.0778443113772456</v>
      </c>
      <c r="K85" s="28">
        <f t="shared" si="72"/>
        <v>1.3173652694610778</v>
      </c>
      <c r="L85" s="28">
        <f t="shared" si="72"/>
        <v>0.3592814371257485</v>
      </c>
      <c r="M85" s="28">
        <f t="shared" si="72"/>
        <v>2.9940119760479043</v>
      </c>
      <c r="N85" s="28">
        <f t="shared" si="72"/>
        <v>46.227544910179638</v>
      </c>
      <c r="O85" s="31" t="s">
        <v>782</v>
      </c>
      <c r="P85" s="28">
        <f>IF(SUM(Q85:AA85)&gt;100,"－",SUM(Q85:AA85))</f>
        <v>99.999999999999986</v>
      </c>
      <c r="Q85" s="28">
        <f t="shared" ref="Q85:AA85" si="73">Q219/$P84*100</f>
        <v>11.736526946107785</v>
      </c>
      <c r="R85" s="28">
        <f t="shared" si="73"/>
        <v>17.125748502994011</v>
      </c>
      <c r="S85" s="28">
        <f t="shared" si="73"/>
        <v>11.8562874251497</v>
      </c>
      <c r="T85" s="28">
        <f t="shared" si="73"/>
        <v>6.3473053892215567</v>
      </c>
      <c r="U85" s="28">
        <f t="shared" si="73"/>
        <v>3.952095808383234</v>
      </c>
      <c r="V85" s="28">
        <f t="shared" si="73"/>
        <v>2.2754491017964074</v>
      </c>
      <c r="W85" s="28">
        <f t="shared" si="73"/>
        <v>2.2754491017964074</v>
      </c>
      <c r="X85" s="28">
        <f t="shared" si="73"/>
        <v>1.3173652694610778</v>
      </c>
      <c r="Y85" s="28">
        <f t="shared" si="73"/>
        <v>0.47904191616766467</v>
      </c>
      <c r="Z85" s="28">
        <f t="shared" si="73"/>
        <v>2.1556886227544911</v>
      </c>
      <c r="AA85" s="28">
        <f t="shared" si="73"/>
        <v>40.47904191616766</v>
      </c>
      <c r="AB85" s="31" t="s">
        <v>782</v>
      </c>
    </row>
    <row r="86" spans="1:28" ht="15" customHeight="1" x14ac:dyDescent="0.15">
      <c r="A86" s="111"/>
      <c r="B86" s="11" t="s">
        <v>4</v>
      </c>
      <c r="C86" s="110" t="s">
        <v>732</v>
      </c>
      <c r="D86" s="20">
        <f>D221</f>
        <v>85</v>
      </c>
      <c r="E86" s="12">
        <f t="shared" ref="E86:N95" si="74">IF($D86=0,0,E221/$D86*100)</f>
        <v>27.058823529411764</v>
      </c>
      <c r="F86" s="12">
        <f t="shared" si="74"/>
        <v>14.117647058823529</v>
      </c>
      <c r="G86" s="12">
        <f t="shared" si="74"/>
        <v>12.941176470588237</v>
      </c>
      <c r="H86" s="12">
        <f t="shared" si="74"/>
        <v>4.7058823529411766</v>
      </c>
      <c r="I86" s="12">
        <f t="shared" si="74"/>
        <v>0</v>
      </c>
      <c r="J86" s="12">
        <f t="shared" si="74"/>
        <v>1.1764705882352942</v>
      </c>
      <c r="K86" s="12">
        <f t="shared" si="74"/>
        <v>0</v>
      </c>
      <c r="L86" s="12">
        <f t="shared" si="74"/>
        <v>0</v>
      </c>
      <c r="M86" s="12">
        <f t="shared" si="74"/>
        <v>0</v>
      </c>
      <c r="N86" s="12">
        <f t="shared" si="74"/>
        <v>40</v>
      </c>
      <c r="O86" s="42">
        <v>103584.32624113477</v>
      </c>
      <c r="P86" s="20">
        <f>P221</f>
        <v>85</v>
      </c>
      <c r="Q86" s="12">
        <f t="shared" ref="Q86:AA95" si="75">IF($P86=0,0,Q221/$P86*100)</f>
        <v>18.823529411764707</v>
      </c>
      <c r="R86" s="12">
        <f t="shared" si="75"/>
        <v>23.52941176470588</v>
      </c>
      <c r="S86" s="12">
        <f t="shared" si="75"/>
        <v>16.470588235294116</v>
      </c>
      <c r="T86" s="12">
        <f t="shared" si="75"/>
        <v>4.7058823529411766</v>
      </c>
      <c r="U86" s="12">
        <f t="shared" si="75"/>
        <v>0</v>
      </c>
      <c r="V86" s="12">
        <f t="shared" si="75"/>
        <v>1.1764705882352942</v>
      </c>
      <c r="W86" s="12">
        <f t="shared" si="75"/>
        <v>1.1764705882352942</v>
      </c>
      <c r="X86" s="12">
        <f t="shared" si="75"/>
        <v>0</v>
      </c>
      <c r="Y86" s="12">
        <f t="shared" si="75"/>
        <v>0</v>
      </c>
      <c r="Z86" s="12">
        <f t="shared" si="75"/>
        <v>0</v>
      </c>
      <c r="AA86" s="12">
        <f t="shared" si="75"/>
        <v>34.117647058823529</v>
      </c>
      <c r="AB86" s="42">
        <v>34684.615384615383</v>
      </c>
    </row>
    <row r="87" spans="1:28" ht="15" customHeight="1" x14ac:dyDescent="0.15">
      <c r="A87" s="111"/>
      <c r="B87" s="11"/>
      <c r="C87" s="110" t="s">
        <v>494</v>
      </c>
      <c r="D87" s="20">
        <f t="shared" ref="D87:N96" si="76">D222</f>
        <v>218</v>
      </c>
      <c r="E87" s="12">
        <f t="shared" si="74"/>
        <v>21.559633027522938</v>
      </c>
      <c r="F87" s="12">
        <f t="shared" si="74"/>
        <v>13.761467889908257</v>
      </c>
      <c r="G87" s="12">
        <f t="shared" si="74"/>
        <v>6.8807339449541285</v>
      </c>
      <c r="H87" s="12">
        <f t="shared" si="74"/>
        <v>4.5871559633027523</v>
      </c>
      <c r="I87" s="12">
        <f t="shared" si="74"/>
        <v>2.2935779816513762</v>
      </c>
      <c r="J87" s="12">
        <f t="shared" si="74"/>
        <v>0.91743119266055051</v>
      </c>
      <c r="K87" s="12">
        <f t="shared" si="74"/>
        <v>0.45871559633027525</v>
      </c>
      <c r="L87" s="12">
        <f t="shared" si="74"/>
        <v>0</v>
      </c>
      <c r="M87" s="12">
        <f t="shared" si="74"/>
        <v>0</v>
      </c>
      <c r="N87" s="12">
        <f t="shared" si="74"/>
        <v>49.541284403669728</v>
      </c>
      <c r="O87" s="42">
        <v>109654.34666666668</v>
      </c>
      <c r="P87" s="20">
        <f t="shared" ref="P87:P95" si="77">P222</f>
        <v>218</v>
      </c>
      <c r="Q87" s="12">
        <f t="shared" si="75"/>
        <v>11.926605504587156</v>
      </c>
      <c r="R87" s="12">
        <f t="shared" si="75"/>
        <v>20.183486238532112</v>
      </c>
      <c r="S87" s="12">
        <f t="shared" si="75"/>
        <v>8.7155963302752291</v>
      </c>
      <c r="T87" s="12">
        <f t="shared" si="75"/>
        <v>5.9633027522935782</v>
      </c>
      <c r="U87" s="12">
        <f t="shared" si="75"/>
        <v>7.3394495412844041</v>
      </c>
      <c r="V87" s="12">
        <f t="shared" si="75"/>
        <v>1.834862385321101</v>
      </c>
      <c r="W87" s="12">
        <f t="shared" si="75"/>
        <v>1.834862385321101</v>
      </c>
      <c r="X87" s="12">
        <f t="shared" si="75"/>
        <v>0</v>
      </c>
      <c r="Y87" s="12">
        <f t="shared" si="75"/>
        <v>0</v>
      </c>
      <c r="Z87" s="12">
        <f t="shared" si="75"/>
        <v>0</v>
      </c>
      <c r="AA87" s="12">
        <f t="shared" si="75"/>
        <v>42.201834862385326</v>
      </c>
      <c r="AB87" s="42">
        <v>40581.286549707598</v>
      </c>
    </row>
    <row r="88" spans="1:28" ht="15" customHeight="1" x14ac:dyDescent="0.15">
      <c r="A88" s="111"/>
      <c r="B88" s="11"/>
      <c r="C88" s="110" t="s">
        <v>495</v>
      </c>
      <c r="D88" s="20">
        <f t="shared" si="76"/>
        <v>192</v>
      </c>
      <c r="E88" s="12">
        <f t="shared" si="74"/>
        <v>17.708333333333336</v>
      </c>
      <c r="F88" s="12">
        <f t="shared" si="74"/>
        <v>14.0625</v>
      </c>
      <c r="G88" s="12">
        <f t="shared" si="74"/>
        <v>10.9375</v>
      </c>
      <c r="H88" s="12">
        <f t="shared" si="74"/>
        <v>4.6875</v>
      </c>
      <c r="I88" s="12">
        <f t="shared" si="74"/>
        <v>1.0416666666666665</v>
      </c>
      <c r="J88" s="12">
        <f t="shared" si="74"/>
        <v>0</v>
      </c>
      <c r="K88" s="12">
        <f t="shared" si="74"/>
        <v>0.52083333333333326</v>
      </c>
      <c r="L88" s="12">
        <f t="shared" si="74"/>
        <v>0</v>
      </c>
      <c r="M88" s="12">
        <f t="shared" si="74"/>
        <v>0.52083333333333326</v>
      </c>
      <c r="N88" s="12">
        <f t="shared" si="74"/>
        <v>50.520833333333336</v>
      </c>
      <c r="O88" s="42">
        <v>110255.71264367815</v>
      </c>
      <c r="P88" s="20">
        <f t="shared" si="77"/>
        <v>192</v>
      </c>
      <c r="Q88" s="12">
        <f t="shared" si="75"/>
        <v>13.020833333333334</v>
      </c>
      <c r="R88" s="12">
        <f t="shared" si="75"/>
        <v>18.75</v>
      </c>
      <c r="S88" s="12">
        <f t="shared" si="75"/>
        <v>10.416666666666668</v>
      </c>
      <c r="T88" s="12">
        <f t="shared" si="75"/>
        <v>5.2083333333333339</v>
      </c>
      <c r="U88" s="12">
        <f t="shared" si="75"/>
        <v>3.6458333333333335</v>
      </c>
      <c r="V88" s="12">
        <f t="shared" si="75"/>
        <v>1.5625</v>
      </c>
      <c r="W88" s="12">
        <f t="shared" si="75"/>
        <v>0</v>
      </c>
      <c r="X88" s="12">
        <f t="shared" si="75"/>
        <v>1.0416666666666665</v>
      </c>
      <c r="Y88" s="12">
        <f t="shared" si="75"/>
        <v>0.52083333333333326</v>
      </c>
      <c r="Z88" s="12">
        <f t="shared" si="75"/>
        <v>0.52083333333333326</v>
      </c>
      <c r="AA88" s="12">
        <f t="shared" si="75"/>
        <v>45.3125</v>
      </c>
      <c r="AB88" s="42">
        <v>39003.15789473684</v>
      </c>
    </row>
    <row r="89" spans="1:28" ht="15" customHeight="1" x14ac:dyDescent="0.15">
      <c r="A89" s="111"/>
      <c r="B89" s="11"/>
      <c r="C89" s="110" t="s">
        <v>496</v>
      </c>
      <c r="D89" s="20">
        <f t="shared" si="76"/>
        <v>138</v>
      </c>
      <c r="E89" s="12">
        <f t="shared" si="74"/>
        <v>18.115942028985508</v>
      </c>
      <c r="F89" s="12">
        <f t="shared" si="74"/>
        <v>8.695652173913043</v>
      </c>
      <c r="G89" s="12">
        <f t="shared" si="74"/>
        <v>11.594202898550725</v>
      </c>
      <c r="H89" s="12">
        <f t="shared" si="74"/>
        <v>5.7971014492753623</v>
      </c>
      <c r="I89" s="12">
        <f t="shared" si="74"/>
        <v>3.6231884057971016</v>
      </c>
      <c r="J89" s="12">
        <f t="shared" si="74"/>
        <v>0.72463768115942029</v>
      </c>
      <c r="K89" s="12">
        <f t="shared" si="74"/>
        <v>0.72463768115942029</v>
      </c>
      <c r="L89" s="12">
        <f t="shared" si="74"/>
        <v>0</v>
      </c>
      <c r="M89" s="12">
        <f t="shared" si="74"/>
        <v>2.1739130434782608</v>
      </c>
      <c r="N89" s="12">
        <f t="shared" si="74"/>
        <v>48.550724637681157</v>
      </c>
      <c r="O89" s="42">
        <v>119738.18901098901</v>
      </c>
      <c r="P89" s="20">
        <f t="shared" si="77"/>
        <v>138</v>
      </c>
      <c r="Q89" s="12">
        <f t="shared" si="75"/>
        <v>7.9710144927536222</v>
      </c>
      <c r="R89" s="12">
        <f t="shared" si="75"/>
        <v>15.217391304347828</v>
      </c>
      <c r="S89" s="12">
        <f t="shared" si="75"/>
        <v>15.942028985507244</v>
      </c>
      <c r="T89" s="12">
        <f t="shared" si="75"/>
        <v>6.5217391304347823</v>
      </c>
      <c r="U89" s="12">
        <f t="shared" si="75"/>
        <v>2.1739130434782608</v>
      </c>
      <c r="V89" s="12">
        <f t="shared" si="75"/>
        <v>0.72463768115942029</v>
      </c>
      <c r="W89" s="12">
        <f t="shared" si="75"/>
        <v>2.8985507246376812</v>
      </c>
      <c r="X89" s="12">
        <f t="shared" si="75"/>
        <v>1.4492753623188406</v>
      </c>
      <c r="Y89" s="12">
        <f t="shared" si="75"/>
        <v>0</v>
      </c>
      <c r="Z89" s="12">
        <f t="shared" si="75"/>
        <v>2.1739130434782608</v>
      </c>
      <c r="AA89" s="12">
        <f t="shared" si="75"/>
        <v>44.927536231884055</v>
      </c>
      <c r="AB89" s="42">
        <v>45648.680272108839</v>
      </c>
    </row>
    <row r="90" spans="1:28" ht="15" customHeight="1" x14ac:dyDescent="0.15">
      <c r="A90" s="111"/>
      <c r="B90" s="11"/>
      <c r="C90" s="110" t="s">
        <v>497</v>
      </c>
      <c r="D90" s="20">
        <f t="shared" si="76"/>
        <v>80</v>
      </c>
      <c r="E90" s="12">
        <f t="shared" si="74"/>
        <v>17.5</v>
      </c>
      <c r="F90" s="12">
        <f t="shared" si="74"/>
        <v>17.5</v>
      </c>
      <c r="G90" s="12">
        <f t="shared" si="74"/>
        <v>10</v>
      </c>
      <c r="H90" s="12">
        <f t="shared" si="74"/>
        <v>5</v>
      </c>
      <c r="I90" s="12">
        <f t="shared" si="74"/>
        <v>0</v>
      </c>
      <c r="J90" s="12">
        <f t="shared" si="74"/>
        <v>0</v>
      </c>
      <c r="K90" s="12">
        <f t="shared" si="74"/>
        <v>1.25</v>
      </c>
      <c r="L90" s="12">
        <f t="shared" si="74"/>
        <v>1.25</v>
      </c>
      <c r="M90" s="12">
        <f t="shared" si="74"/>
        <v>1.25</v>
      </c>
      <c r="N90" s="12">
        <f t="shared" si="74"/>
        <v>46.25</v>
      </c>
      <c r="O90" s="42">
        <v>116166.35042735041</v>
      </c>
      <c r="P90" s="20">
        <f t="shared" si="77"/>
        <v>80</v>
      </c>
      <c r="Q90" s="12">
        <f t="shared" si="75"/>
        <v>13.750000000000002</v>
      </c>
      <c r="R90" s="12">
        <f t="shared" si="75"/>
        <v>12.5</v>
      </c>
      <c r="S90" s="12">
        <f t="shared" si="75"/>
        <v>15</v>
      </c>
      <c r="T90" s="12">
        <f t="shared" si="75"/>
        <v>8.75</v>
      </c>
      <c r="U90" s="12">
        <f t="shared" si="75"/>
        <v>2.5</v>
      </c>
      <c r="V90" s="12">
        <f t="shared" si="75"/>
        <v>2.5</v>
      </c>
      <c r="W90" s="12">
        <f t="shared" si="75"/>
        <v>1.25</v>
      </c>
      <c r="X90" s="12">
        <f t="shared" si="75"/>
        <v>2.5</v>
      </c>
      <c r="Y90" s="12">
        <f t="shared" si="75"/>
        <v>0</v>
      </c>
      <c r="Z90" s="12">
        <f t="shared" si="75"/>
        <v>1.25</v>
      </c>
      <c r="AA90" s="12">
        <f t="shared" si="75"/>
        <v>40</v>
      </c>
      <c r="AB90" s="42">
        <v>43973.106060606064</v>
      </c>
    </row>
    <row r="91" spans="1:28" ht="15" customHeight="1" x14ac:dyDescent="0.15">
      <c r="A91" s="111"/>
      <c r="B91" s="11"/>
      <c r="C91" s="110" t="s">
        <v>498</v>
      </c>
      <c r="D91" s="20">
        <f t="shared" si="76"/>
        <v>47</v>
      </c>
      <c r="E91" s="12">
        <f t="shared" si="74"/>
        <v>6.3829787234042552</v>
      </c>
      <c r="F91" s="12">
        <f t="shared" si="74"/>
        <v>17.021276595744681</v>
      </c>
      <c r="G91" s="12">
        <f t="shared" si="74"/>
        <v>14.893617021276595</v>
      </c>
      <c r="H91" s="12">
        <f t="shared" si="74"/>
        <v>8.5106382978723403</v>
      </c>
      <c r="I91" s="12">
        <f t="shared" si="74"/>
        <v>2.1276595744680851</v>
      </c>
      <c r="J91" s="12">
        <f t="shared" si="74"/>
        <v>8.5106382978723403</v>
      </c>
      <c r="K91" s="12">
        <f t="shared" si="74"/>
        <v>8.5106382978723403</v>
      </c>
      <c r="L91" s="12">
        <f t="shared" si="74"/>
        <v>0</v>
      </c>
      <c r="M91" s="12">
        <f t="shared" si="74"/>
        <v>2.1276595744680851</v>
      </c>
      <c r="N91" s="12">
        <f t="shared" si="74"/>
        <v>31.914893617021278</v>
      </c>
      <c r="O91" s="42">
        <v>146204.23333333334</v>
      </c>
      <c r="P91" s="20">
        <f t="shared" si="77"/>
        <v>47</v>
      </c>
      <c r="Q91" s="12">
        <f t="shared" si="75"/>
        <v>4.2553191489361701</v>
      </c>
      <c r="R91" s="12">
        <f t="shared" si="75"/>
        <v>10.638297872340425</v>
      </c>
      <c r="S91" s="12">
        <f t="shared" si="75"/>
        <v>19.148936170212767</v>
      </c>
      <c r="T91" s="12">
        <f t="shared" si="75"/>
        <v>12.76595744680851</v>
      </c>
      <c r="U91" s="12">
        <f t="shared" si="75"/>
        <v>2.1276595744680851</v>
      </c>
      <c r="V91" s="12">
        <f t="shared" si="75"/>
        <v>8.5106382978723403</v>
      </c>
      <c r="W91" s="12">
        <f t="shared" si="75"/>
        <v>10.638297872340425</v>
      </c>
      <c r="X91" s="12">
        <f t="shared" si="75"/>
        <v>0</v>
      </c>
      <c r="Y91" s="12">
        <f t="shared" si="75"/>
        <v>0</v>
      </c>
      <c r="Z91" s="12">
        <f t="shared" si="75"/>
        <v>2.1276595744680851</v>
      </c>
      <c r="AA91" s="12">
        <f t="shared" si="75"/>
        <v>29.787234042553191</v>
      </c>
      <c r="AB91" s="42">
        <v>55075.806451612902</v>
      </c>
    </row>
    <row r="92" spans="1:28" ht="15" customHeight="1" x14ac:dyDescent="0.15">
      <c r="A92" s="111"/>
      <c r="B92" s="11"/>
      <c r="C92" s="110" t="s">
        <v>499</v>
      </c>
      <c r="D92" s="20">
        <f t="shared" si="76"/>
        <v>43</v>
      </c>
      <c r="E92" s="12">
        <f t="shared" si="74"/>
        <v>6.9767441860465116</v>
      </c>
      <c r="F92" s="12">
        <f t="shared" si="74"/>
        <v>13.953488372093023</v>
      </c>
      <c r="G92" s="12">
        <f t="shared" si="74"/>
        <v>9.3023255813953494</v>
      </c>
      <c r="H92" s="12">
        <f t="shared" si="74"/>
        <v>2.3255813953488373</v>
      </c>
      <c r="I92" s="12">
        <f t="shared" si="74"/>
        <v>2.3255813953488373</v>
      </c>
      <c r="J92" s="12">
        <f t="shared" si="74"/>
        <v>0</v>
      </c>
      <c r="K92" s="12">
        <f t="shared" si="74"/>
        <v>4.6511627906976747</v>
      </c>
      <c r="L92" s="12">
        <f t="shared" si="74"/>
        <v>2.3255813953488373</v>
      </c>
      <c r="M92" s="12">
        <f t="shared" si="74"/>
        <v>30.232558139534881</v>
      </c>
      <c r="N92" s="12">
        <f t="shared" si="74"/>
        <v>27.906976744186046</v>
      </c>
      <c r="O92" s="42">
        <v>259430.26436781607</v>
      </c>
      <c r="P92" s="20">
        <f t="shared" si="77"/>
        <v>43</v>
      </c>
      <c r="Q92" s="12">
        <f t="shared" si="75"/>
        <v>9.3023255813953494</v>
      </c>
      <c r="R92" s="12">
        <f t="shared" si="75"/>
        <v>13.953488372093023</v>
      </c>
      <c r="S92" s="12">
        <f t="shared" si="75"/>
        <v>4.6511627906976747</v>
      </c>
      <c r="T92" s="12">
        <f t="shared" si="75"/>
        <v>6.9767441860465116</v>
      </c>
      <c r="U92" s="12">
        <f t="shared" si="75"/>
        <v>4.6511627906976747</v>
      </c>
      <c r="V92" s="12">
        <f t="shared" si="75"/>
        <v>2.3255813953488373</v>
      </c>
      <c r="W92" s="12">
        <f t="shared" si="75"/>
        <v>6.9767441860465116</v>
      </c>
      <c r="X92" s="12">
        <f t="shared" si="75"/>
        <v>9.3023255813953494</v>
      </c>
      <c r="Y92" s="12">
        <f t="shared" si="75"/>
        <v>2.3255813953488373</v>
      </c>
      <c r="Z92" s="12">
        <f t="shared" si="75"/>
        <v>20.930232558139537</v>
      </c>
      <c r="AA92" s="12">
        <f t="shared" si="75"/>
        <v>18.604651162790699</v>
      </c>
      <c r="AB92" s="42">
        <v>107977.77777777777</v>
      </c>
    </row>
    <row r="93" spans="1:28" ht="15" customHeight="1" x14ac:dyDescent="0.15">
      <c r="A93" s="111"/>
      <c r="B93" s="11"/>
      <c r="C93" s="110" t="s">
        <v>500</v>
      </c>
      <c r="D93" s="20">
        <f t="shared" si="76"/>
        <v>14</v>
      </c>
      <c r="E93" s="12">
        <f t="shared" si="74"/>
        <v>7.1428571428571423</v>
      </c>
      <c r="F93" s="12">
        <f t="shared" si="74"/>
        <v>7.1428571428571423</v>
      </c>
      <c r="G93" s="12">
        <f t="shared" si="74"/>
        <v>0</v>
      </c>
      <c r="H93" s="12">
        <f t="shared" si="74"/>
        <v>0</v>
      </c>
      <c r="I93" s="12">
        <f t="shared" si="74"/>
        <v>14.285714285714285</v>
      </c>
      <c r="J93" s="12">
        <f t="shared" si="74"/>
        <v>7.1428571428571423</v>
      </c>
      <c r="K93" s="12">
        <f t="shared" si="74"/>
        <v>7.1428571428571423</v>
      </c>
      <c r="L93" s="12">
        <f t="shared" si="74"/>
        <v>0</v>
      </c>
      <c r="M93" s="12">
        <f t="shared" si="74"/>
        <v>14.285714285714285</v>
      </c>
      <c r="N93" s="12">
        <f t="shared" si="74"/>
        <v>42.857142857142854</v>
      </c>
      <c r="O93" s="42">
        <v>213682.54166666669</v>
      </c>
      <c r="P93" s="20">
        <f t="shared" si="77"/>
        <v>14</v>
      </c>
      <c r="Q93" s="12">
        <f t="shared" si="75"/>
        <v>7.1428571428571423</v>
      </c>
      <c r="R93" s="12">
        <f t="shared" si="75"/>
        <v>7.1428571428571423</v>
      </c>
      <c r="S93" s="12">
        <f t="shared" si="75"/>
        <v>0</v>
      </c>
      <c r="T93" s="12">
        <f t="shared" si="75"/>
        <v>7.1428571428571423</v>
      </c>
      <c r="U93" s="12">
        <f t="shared" si="75"/>
        <v>0</v>
      </c>
      <c r="V93" s="12">
        <f t="shared" si="75"/>
        <v>14.285714285714285</v>
      </c>
      <c r="W93" s="12">
        <f t="shared" si="75"/>
        <v>7.1428571428571423</v>
      </c>
      <c r="X93" s="12">
        <f t="shared" si="75"/>
        <v>0</v>
      </c>
      <c r="Y93" s="12">
        <f t="shared" si="75"/>
        <v>7.1428571428571423</v>
      </c>
      <c r="Z93" s="12">
        <f t="shared" si="75"/>
        <v>7.1428571428571423</v>
      </c>
      <c r="AA93" s="12">
        <f t="shared" si="75"/>
        <v>42.857142857142854</v>
      </c>
      <c r="AB93" s="42">
        <v>93916.666666666672</v>
      </c>
    </row>
    <row r="94" spans="1:28" ht="15" customHeight="1" x14ac:dyDescent="0.15">
      <c r="A94" s="111"/>
      <c r="B94" s="11"/>
      <c r="C94" s="110" t="s">
        <v>501</v>
      </c>
      <c r="D94" s="20">
        <f t="shared" si="76"/>
        <v>14</v>
      </c>
      <c r="E94" s="12">
        <f t="shared" si="74"/>
        <v>7.1428571428571423</v>
      </c>
      <c r="F94" s="12">
        <f t="shared" si="74"/>
        <v>0</v>
      </c>
      <c r="G94" s="12">
        <f t="shared" si="74"/>
        <v>7.1428571428571423</v>
      </c>
      <c r="H94" s="12">
        <f t="shared" si="74"/>
        <v>0</v>
      </c>
      <c r="I94" s="12">
        <f t="shared" si="74"/>
        <v>7.1428571428571423</v>
      </c>
      <c r="J94" s="12">
        <f t="shared" si="74"/>
        <v>0</v>
      </c>
      <c r="K94" s="12">
        <f t="shared" si="74"/>
        <v>0</v>
      </c>
      <c r="L94" s="12">
        <f t="shared" si="74"/>
        <v>7.1428571428571423</v>
      </c>
      <c r="M94" s="12">
        <f t="shared" si="74"/>
        <v>28.571428571428569</v>
      </c>
      <c r="N94" s="12">
        <f t="shared" si="74"/>
        <v>42.857142857142854</v>
      </c>
      <c r="O94" s="42">
        <v>286294.00664251205</v>
      </c>
      <c r="P94" s="20">
        <f t="shared" si="77"/>
        <v>14</v>
      </c>
      <c r="Q94" s="12">
        <f t="shared" si="75"/>
        <v>7.1428571428571423</v>
      </c>
      <c r="R94" s="12">
        <f t="shared" si="75"/>
        <v>0</v>
      </c>
      <c r="S94" s="12">
        <f t="shared" si="75"/>
        <v>7.1428571428571423</v>
      </c>
      <c r="T94" s="12">
        <f t="shared" si="75"/>
        <v>0</v>
      </c>
      <c r="U94" s="12">
        <f t="shared" si="75"/>
        <v>14.285714285714285</v>
      </c>
      <c r="V94" s="12">
        <f t="shared" si="75"/>
        <v>7.1428571428571423</v>
      </c>
      <c r="W94" s="12">
        <f t="shared" si="75"/>
        <v>0</v>
      </c>
      <c r="X94" s="12">
        <f t="shared" si="75"/>
        <v>7.1428571428571423</v>
      </c>
      <c r="Y94" s="12">
        <f t="shared" si="75"/>
        <v>7.1428571428571423</v>
      </c>
      <c r="Z94" s="12">
        <f t="shared" si="75"/>
        <v>14.285714285714285</v>
      </c>
      <c r="AA94" s="12">
        <f t="shared" si="75"/>
        <v>35.714285714285715</v>
      </c>
      <c r="AB94" s="42">
        <v>126539.11701556627</v>
      </c>
    </row>
    <row r="95" spans="1:28" ht="15" customHeight="1" x14ac:dyDescent="0.15">
      <c r="A95" s="111"/>
      <c r="B95" s="11"/>
      <c r="C95" s="108" t="s">
        <v>65</v>
      </c>
      <c r="D95" s="20">
        <f t="shared" si="76"/>
        <v>4</v>
      </c>
      <c r="E95" s="12">
        <f t="shared" si="74"/>
        <v>0</v>
      </c>
      <c r="F95" s="12">
        <f t="shared" si="74"/>
        <v>0</v>
      </c>
      <c r="G95" s="12">
        <f t="shared" si="74"/>
        <v>0</v>
      </c>
      <c r="H95" s="12">
        <f t="shared" si="74"/>
        <v>0</v>
      </c>
      <c r="I95" s="12">
        <f t="shared" si="74"/>
        <v>0</v>
      </c>
      <c r="J95" s="12">
        <f t="shared" si="74"/>
        <v>0</v>
      </c>
      <c r="K95" s="12">
        <f t="shared" si="74"/>
        <v>0</v>
      </c>
      <c r="L95" s="12">
        <f t="shared" si="74"/>
        <v>0</v>
      </c>
      <c r="M95" s="12">
        <f t="shared" si="74"/>
        <v>0</v>
      </c>
      <c r="N95" s="12">
        <f t="shared" si="74"/>
        <v>100</v>
      </c>
      <c r="O95" s="42" t="s">
        <v>128</v>
      </c>
      <c r="P95" s="20">
        <f t="shared" si="77"/>
        <v>4</v>
      </c>
      <c r="Q95" s="12">
        <f t="shared" si="75"/>
        <v>25</v>
      </c>
      <c r="R95" s="12">
        <f t="shared" si="75"/>
        <v>0</v>
      </c>
      <c r="S95" s="12">
        <f t="shared" si="75"/>
        <v>0</v>
      </c>
      <c r="T95" s="12">
        <f t="shared" si="75"/>
        <v>0</v>
      </c>
      <c r="U95" s="12">
        <f t="shared" si="75"/>
        <v>0</v>
      </c>
      <c r="V95" s="12">
        <f t="shared" si="75"/>
        <v>0</v>
      </c>
      <c r="W95" s="12">
        <f t="shared" si="75"/>
        <v>0</v>
      </c>
      <c r="X95" s="12">
        <f t="shared" si="75"/>
        <v>0</v>
      </c>
      <c r="Y95" s="12">
        <f t="shared" si="75"/>
        <v>0</v>
      </c>
      <c r="Z95" s="12">
        <f t="shared" si="75"/>
        <v>0</v>
      </c>
      <c r="AA95" s="12">
        <f t="shared" si="75"/>
        <v>75</v>
      </c>
      <c r="AB95" s="42">
        <v>0</v>
      </c>
    </row>
    <row r="96" spans="1:28" ht="15" customHeight="1" x14ac:dyDescent="0.15">
      <c r="A96" s="111"/>
      <c r="B96" s="204" t="s">
        <v>5</v>
      </c>
      <c r="C96" s="113" t="s">
        <v>16</v>
      </c>
      <c r="D96" s="8">
        <f t="shared" si="76"/>
        <v>955</v>
      </c>
      <c r="E96" s="8">
        <f t="shared" si="76"/>
        <v>38</v>
      </c>
      <c r="F96" s="8">
        <f t="shared" si="76"/>
        <v>62</v>
      </c>
      <c r="G96" s="8">
        <f t="shared" si="76"/>
        <v>120</v>
      </c>
      <c r="H96" s="8">
        <f t="shared" si="76"/>
        <v>109</v>
      </c>
      <c r="I96" s="8">
        <f t="shared" si="76"/>
        <v>95</v>
      </c>
      <c r="J96" s="8">
        <f t="shared" si="76"/>
        <v>62</v>
      </c>
      <c r="K96" s="8">
        <f t="shared" si="76"/>
        <v>76</v>
      </c>
      <c r="L96" s="8">
        <f t="shared" si="76"/>
        <v>18</v>
      </c>
      <c r="M96" s="8">
        <f t="shared" si="76"/>
        <v>12</v>
      </c>
      <c r="N96" s="8">
        <f t="shared" si="76"/>
        <v>363</v>
      </c>
      <c r="O96" s="41">
        <v>158162.66916354559</v>
      </c>
      <c r="P96" s="8">
        <f>P231</f>
        <v>955</v>
      </c>
      <c r="Q96" s="8">
        <f>Q231</f>
        <v>13</v>
      </c>
      <c r="R96" s="8">
        <f t="shared" ref="R96:AA96" si="78">R231</f>
        <v>63</v>
      </c>
      <c r="S96" s="8">
        <f t="shared" si="78"/>
        <v>129</v>
      </c>
      <c r="T96" s="8">
        <f t="shared" si="78"/>
        <v>136</v>
      </c>
      <c r="U96" s="8">
        <f t="shared" si="78"/>
        <v>87</v>
      </c>
      <c r="V96" s="8">
        <f t="shared" si="78"/>
        <v>56</v>
      </c>
      <c r="W96" s="8">
        <f t="shared" si="78"/>
        <v>55</v>
      </c>
      <c r="X96" s="8">
        <f t="shared" si="78"/>
        <v>70</v>
      </c>
      <c r="Y96" s="8">
        <f t="shared" si="78"/>
        <v>14</v>
      </c>
      <c r="Z96" s="8">
        <f t="shared" si="78"/>
        <v>10</v>
      </c>
      <c r="AA96" s="8">
        <f t="shared" si="78"/>
        <v>322</v>
      </c>
      <c r="AB96" s="41">
        <v>63439.447168709856</v>
      </c>
    </row>
    <row r="97" spans="1:28" ht="15" customHeight="1" x14ac:dyDescent="0.15">
      <c r="A97" s="111"/>
      <c r="B97" s="205"/>
      <c r="C97" s="112"/>
      <c r="D97" s="28">
        <f>IF(SUM(E97:N97)&gt;100,"－",SUM(E97:N97))</f>
        <v>100</v>
      </c>
      <c r="E97" s="28">
        <f t="shared" ref="E97:N97" si="79">E231/$D96*100</f>
        <v>3.9790575916230364</v>
      </c>
      <c r="F97" s="28">
        <f t="shared" si="79"/>
        <v>6.4921465968586389</v>
      </c>
      <c r="G97" s="28">
        <f t="shared" si="79"/>
        <v>12.56544502617801</v>
      </c>
      <c r="H97" s="28">
        <f t="shared" si="79"/>
        <v>11.413612565445026</v>
      </c>
      <c r="I97" s="28">
        <f t="shared" si="79"/>
        <v>9.9476439790575917</v>
      </c>
      <c r="J97" s="28">
        <f t="shared" si="79"/>
        <v>6.4921465968586389</v>
      </c>
      <c r="K97" s="28">
        <f t="shared" si="79"/>
        <v>7.9581151832460728</v>
      </c>
      <c r="L97" s="28">
        <f t="shared" si="79"/>
        <v>1.8848167539267016</v>
      </c>
      <c r="M97" s="28">
        <f t="shared" si="79"/>
        <v>1.256544502617801</v>
      </c>
      <c r="N97" s="28">
        <f t="shared" si="79"/>
        <v>38.010471204188484</v>
      </c>
      <c r="O97" s="31" t="s">
        <v>782</v>
      </c>
      <c r="P97" s="28">
        <f>IF(SUM(Q97:AA97)&gt;100,"－",SUM(Q97:AA97))</f>
        <v>100</v>
      </c>
      <c r="Q97" s="28">
        <f t="shared" ref="Q97:AA97" si="80">Q231/$P96*100</f>
        <v>1.3612565445026177</v>
      </c>
      <c r="R97" s="28">
        <f t="shared" si="80"/>
        <v>6.5968586387434556</v>
      </c>
      <c r="S97" s="28">
        <f t="shared" si="80"/>
        <v>13.507853403141363</v>
      </c>
      <c r="T97" s="28">
        <f t="shared" si="80"/>
        <v>14.240837696335079</v>
      </c>
      <c r="U97" s="28">
        <f t="shared" si="80"/>
        <v>9.1099476439790585</v>
      </c>
      <c r="V97" s="28">
        <f t="shared" si="80"/>
        <v>5.8638743455497382</v>
      </c>
      <c r="W97" s="28">
        <f t="shared" si="80"/>
        <v>5.7591623036649215</v>
      </c>
      <c r="X97" s="28">
        <f t="shared" si="80"/>
        <v>7.3298429319371721</v>
      </c>
      <c r="Y97" s="28">
        <f t="shared" si="80"/>
        <v>1.4659685863874345</v>
      </c>
      <c r="Z97" s="28">
        <f t="shared" si="80"/>
        <v>1.0471204188481675</v>
      </c>
      <c r="AA97" s="28">
        <f t="shared" si="80"/>
        <v>33.717277486910994</v>
      </c>
      <c r="AB97" s="31" t="s">
        <v>782</v>
      </c>
    </row>
    <row r="98" spans="1:28" ht="15" customHeight="1" x14ac:dyDescent="0.15">
      <c r="A98" s="111"/>
      <c r="B98" s="205"/>
      <c r="C98" s="110" t="s">
        <v>732</v>
      </c>
      <c r="D98" s="20">
        <f>D233</f>
        <v>26</v>
      </c>
      <c r="E98" s="12">
        <f t="shared" ref="E98:N107" si="81">IF($D98=0,0,E233/$D98*100)</f>
        <v>7.6923076923076925</v>
      </c>
      <c r="F98" s="12">
        <f t="shared" si="81"/>
        <v>7.6923076923076925</v>
      </c>
      <c r="G98" s="12">
        <f t="shared" si="81"/>
        <v>23.076923076923077</v>
      </c>
      <c r="H98" s="12">
        <f t="shared" si="81"/>
        <v>11.538461538461538</v>
      </c>
      <c r="I98" s="12">
        <f t="shared" si="81"/>
        <v>0</v>
      </c>
      <c r="J98" s="12">
        <f t="shared" si="81"/>
        <v>3.8461538461538463</v>
      </c>
      <c r="K98" s="12">
        <f t="shared" si="81"/>
        <v>0</v>
      </c>
      <c r="L98" s="12">
        <f t="shared" si="81"/>
        <v>3.8461538461538463</v>
      </c>
      <c r="M98" s="12">
        <f t="shared" si="81"/>
        <v>3.8461538461538463</v>
      </c>
      <c r="N98" s="12">
        <f t="shared" si="81"/>
        <v>38.461538461538467</v>
      </c>
      <c r="O98" s="42">
        <v>150852.8125</v>
      </c>
      <c r="P98" s="20">
        <f>P233</f>
        <v>26</v>
      </c>
      <c r="Q98" s="12">
        <f t="shared" ref="Q98:AA107" si="82">IF($P98=0,0,Q233/$P98*100)</f>
        <v>0</v>
      </c>
      <c r="R98" s="12">
        <f t="shared" si="82"/>
        <v>7.6923076923076925</v>
      </c>
      <c r="S98" s="12">
        <f t="shared" si="82"/>
        <v>23.076923076923077</v>
      </c>
      <c r="T98" s="12">
        <f t="shared" si="82"/>
        <v>11.538461538461538</v>
      </c>
      <c r="U98" s="12">
        <f t="shared" si="82"/>
        <v>7.6923076923076925</v>
      </c>
      <c r="V98" s="12">
        <f t="shared" si="82"/>
        <v>0</v>
      </c>
      <c r="W98" s="12">
        <f t="shared" si="82"/>
        <v>3.8461538461538463</v>
      </c>
      <c r="X98" s="12">
        <f t="shared" si="82"/>
        <v>3.8461538461538463</v>
      </c>
      <c r="Y98" s="12">
        <f t="shared" si="82"/>
        <v>0</v>
      </c>
      <c r="Z98" s="12">
        <f t="shared" si="82"/>
        <v>3.8461538461538463</v>
      </c>
      <c r="AA98" s="12">
        <f t="shared" si="82"/>
        <v>38.461538461538467</v>
      </c>
      <c r="AB98" s="42">
        <v>63437.5</v>
      </c>
    </row>
    <row r="99" spans="1:28" ht="15" customHeight="1" x14ac:dyDescent="0.15">
      <c r="A99" s="111"/>
      <c r="B99" s="205"/>
      <c r="C99" s="110" t="s">
        <v>494</v>
      </c>
      <c r="D99" s="20">
        <f t="shared" ref="D99:N108" si="83">D234</f>
        <v>140</v>
      </c>
      <c r="E99" s="12">
        <f t="shared" si="81"/>
        <v>10.714285714285714</v>
      </c>
      <c r="F99" s="12">
        <f t="shared" si="81"/>
        <v>9.2857142857142865</v>
      </c>
      <c r="G99" s="12">
        <f t="shared" si="81"/>
        <v>12.857142857142856</v>
      </c>
      <c r="H99" s="12">
        <f t="shared" si="81"/>
        <v>11.428571428571429</v>
      </c>
      <c r="I99" s="12">
        <f t="shared" si="81"/>
        <v>2.8571428571428572</v>
      </c>
      <c r="J99" s="12">
        <f t="shared" si="81"/>
        <v>1.4285714285714286</v>
      </c>
      <c r="K99" s="12">
        <f t="shared" si="81"/>
        <v>0.7142857142857143</v>
      </c>
      <c r="L99" s="12">
        <f t="shared" si="81"/>
        <v>0.7142857142857143</v>
      </c>
      <c r="M99" s="12">
        <f t="shared" si="81"/>
        <v>0</v>
      </c>
      <c r="N99" s="12">
        <f t="shared" si="81"/>
        <v>50</v>
      </c>
      <c r="O99" s="42">
        <v>125546.03125</v>
      </c>
      <c r="P99" s="20">
        <f t="shared" ref="P99:P107" si="84">P234</f>
        <v>140</v>
      </c>
      <c r="Q99" s="12">
        <f t="shared" si="82"/>
        <v>2.8571428571428572</v>
      </c>
      <c r="R99" s="12">
        <f t="shared" si="82"/>
        <v>11.428571428571429</v>
      </c>
      <c r="S99" s="12">
        <f t="shared" si="82"/>
        <v>15</v>
      </c>
      <c r="T99" s="12">
        <f t="shared" si="82"/>
        <v>12.857142857142856</v>
      </c>
      <c r="U99" s="12">
        <f t="shared" si="82"/>
        <v>6.4285714285714279</v>
      </c>
      <c r="V99" s="12">
        <f t="shared" si="82"/>
        <v>5</v>
      </c>
      <c r="W99" s="12">
        <f t="shared" si="82"/>
        <v>2.8571428571428572</v>
      </c>
      <c r="X99" s="12">
        <f t="shared" si="82"/>
        <v>0</v>
      </c>
      <c r="Y99" s="12">
        <f t="shared" si="82"/>
        <v>0.7142857142857143</v>
      </c>
      <c r="Z99" s="12">
        <f t="shared" si="82"/>
        <v>0</v>
      </c>
      <c r="AA99" s="12">
        <f t="shared" si="82"/>
        <v>42.857142857142854</v>
      </c>
      <c r="AB99" s="42">
        <v>49336.805555555555</v>
      </c>
    </row>
    <row r="100" spans="1:28" ht="15" customHeight="1" x14ac:dyDescent="0.15">
      <c r="A100" s="111"/>
      <c r="B100" s="205"/>
      <c r="C100" s="110" t="s">
        <v>495</v>
      </c>
      <c r="D100" s="20">
        <f t="shared" si="83"/>
        <v>228</v>
      </c>
      <c r="E100" s="12">
        <f t="shared" si="81"/>
        <v>5.2631578947368416</v>
      </c>
      <c r="F100" s="12">
        <f t="shared" si="81"/>
        <v>9.2105263157894726</v>
      </c>
      <c r="G100" s="12">
        <f t="shared" si="81"/>
        <v>16.666666666666664</v>
      </c>
      <c r="H100" s="12">
        <f t="shared" si="81"/>
        <v>13.596491228070176</v>
      </c>
      <c r="I100" s="12">
        <f t="shared" si="81"/>
        <v>6.5789473684210522</v>
      </c>
      <c r="J100" s="12">
        <f t="shared" si="81"/>
        <v>1.7543859649122806</v>
      </c>
      <c r="K100" s="12">
        <f t="shared" si="81"/>
        <v>4.8245614035087714</v>
      </c>
      <c r="L100" s="12">
        <f t="shared" si="81"/>
        <v>0.8771929824561403</v>
      </c>
      <c r="M100" s="12">
        <f t="shared" si="81"/>
        <v>0.43859649122807015</v>
      </c>
      <c r="N100" s="12">
        <f t="shared" si="81"/>
        <v>40.789473684210527</v>
      </c>
      <c r="O100" s="42">
        <v>142484.13821138212</v>
      </c>
      <c r="P100" s="20">
        <f t="shared" si="84"/>
        <v>228</v>
      </c>
      <c r="Q100" s="12">
        <f t="shared" si="82"/>
        <v>1.3157894736842104</v>
      </c>
      <c r="R100" s="12">
        <f t="shared" si="82"/>
        <v>10.526315789473683</v>
      </c>
      <c r="S100" s="12">
        <f t="shared" si="82"/>
        <v>17.982456140350877</v>
      </c>
      <c r="T100" s="12">
        <f t="shared" si="82"/>
        <v>15.350877192982457</v>
      </c>
      <c r="U100" s="12">
        <f t="shared" si="82"/>
        <v>8.3333333333333321</v>
      </c>
      <c r="V100" s="12">
        <f t="shared" si="82"/>
        <v>4.3859649122807012</v>
      </c>
      <c r="W100" s="12">
        <f t="shared" si="82"/>
        <v>4.8245614035087714</v>
      </c>
      <c r="X100" s="12">
        <f t="shared" si="82"/>
        <v>1.3157894736842104</v>
      </c>
      <c r="Y100" s="12">
        <f t="shared" si="82"/>
        <v>0.43859649122807015</v>
      </c>
      <c r="Z100" s="12">
        <f t="shared" si="82"/>
        <v>0.43859649122807015</v>
      </c>
      <c r="AA100" s="12">
        <f t="shared" si="82"/>
        <v>35.087719298245609</v>
      </c>
      <c r="AB100" s="42">
        <v>52356.798507462685</v>
      </c>
    </row>
    <row r="101" spans="1:28" ht="15" customHeight="1" x14ac:dyDescent="0.15">
      <c r="A101" s="111"/>
      <c r="B101" s="200"/>
      <c r="C101" s="110" t="s">
        <v>496</v>
      </c>
      <c r="D101" s="20">
        <f t="shared" si="83"/>
        <v>189</v>
      </c>
      <c r="E101" s="12">
        <f t="shared" si="81"/>
        <v>1.5873015873015872</v>
      </c>
      <c r="F101" s="12">
        <f t="shared" si="81"/>
        <v>8.4656084656084651</v>
      </c>
      <c r="G101" s="12">
        <f t="shared" si="81"/>
        <v>15.873015873015872</v>
      </c>
      <c r="H101" s="12">
        <f t="shared" si="81"/>
        <v>13.756613756613756</v>
      </c>
      <c r="I101" s="12">
        <f t="shared" si="81"/>
        <v>5.8201058201058196</v>
      </c>
      <c r="J101" s="12">
        <f t="shared" si="81"/>
        <v>2.6455026455026456</v>
      </c>
      <c r="K101" s="12">
        <f t="shared" si="81"/>
        <v>3.7037037037037033</v>
      </c>
      <c r="L101" s="12">
        <f t="shared" si="81"/>
        <v>1.5873015873015872</v>
      </c>
      <c r="M101" s="12">
        <f t="shared" si="81"/>
        <v>1.0582010582010581</v>
      </c>
      <c r="N101" s="12">
        <f t="shared" si="81"/>
        <v>45.5026455026455</v>
      </c>
      <c r="O101" s="42">
        <v>147462.5806451613</v>
      </c>
      <c r="P101" s="20">
        <f t="shared" si="84"/>
        <v>189</v>
      </c>
      <c r="Q101" s="12">
        <f t="shared" si="82"/>
        <v>0.52910052910052907</v>
      </c>
      <c r="R101" s="12">
        <f t="shared" si="82"/>
        <v>4.7619047619047619</v>
      </c>
      <c r="S101" s="12">
        <f t="shared" si="82"/>
        <v>18.518518518518519</v>
      </c>
      <c r="T101" s="12">
        <f t="shared" si="82"/>
        <v>16.93121693121693</v>
      </c>
      <c r="U101" s="12">
        <f t="shared" si="82"/>
        <v>7.9365079365079358</v>
      </c>
      <c r="V101" s="12">
        <f t="shared" si="82"/>
        <v>2.1164021164021163</v>
      </c>
      <c r="W101" s="12">
        <f t="shared" si="82"/>
        <v>3.7037037037037033</v>
      </c>
      <c r="X101" s="12">
        <f t="shared" si="82"/>
        <v>2.6455026455026456</v>
      </c>
      <c r="Y101" s="12">
        <f t="shared" si="82"/>
        <v>1.5873015873015872</v>
      </c>
      <c r="Z101" s="12">
        <f t="shared" si="82"/>
        <v>1.0582010582010581</v>
      </c>
      <c r="AA101" s="12">
        <f t="shared" si="82"/>
        <v>40.211640211640209</v>
      </c>
      <c r="AB101" s="42">
        <v>57223.592233009709</v>
      </c>
    </row>
    <row r="102" spans="1:28" ht="15" customHeight="1" x14ac:dyDescent="0.15">
      <c r="A102" s="111"/>
      <c r="B102" s="200"/>
      <c r="C102" s="110" t="s">
        <v>497</v>
      </c>
      <c r="D102" s="20">
        <f t="shared" si="83"/>
        <v>104</v>
      </c>
      <c r="E102" s="12">
        <f t="shared" si="81"/>
        <v>1.9230769230769231</v>
      </c>
      <c r="F102" s="12">
        <f t="shared" si="81"/>
        <v>3.8461538461538463</v>
      </c>
      <c r="G102" s="12">
        <f t="shared" si="81"/>
        <v>10.576923076923077</v>
      </c>
      <c r="H102" s="12">
        <f t="shared" si="81"/>
        <v>11.538461538461538</v>
      </c>
      <c r="I102" s="12">
        <f t="shared" si="81"/>
        <v>7.6923076923076925</v>
      </c>
      <c r="J102" s="12">
        <f t="shared" si="81"/>
        <v>7.6923076923076925</v>
      </c>
      <c r="K102" s="12">
        <f t="shared" si="81"/>
        <v>17.307692307692307</v>
      </c>
      <c r="L102" s="12">
        <f t="shared" si="81"/>
        <v>1.9230769230769231</v>
      </c>
      <c r="M102" s="12">
        <f t="shared" si="81"/>
        <v>0</v>
      </c>
      <c r="N102" s="12">
        <f t="shared" si="81"/>
        <v>37.5</v>
      </c>
      <c r="O102" s="42">
        <v>172087.36158192088</v>
      </c>
      <c r="P102" s="20">
        <f t="shared" si="84"/>
        <v>104</v>
      </c>
      <c r="Q102" s="12">
        <f t="shared" si="82"/>
        <v>0.96153846153846156</v>
      </c>
      <c r="R102" s="12">
        <f t="shared" si="82"/>
        <v>5.7692307692307692</v>
      </c>
      <c r="S102" s="12">
        <f t="shared" si="82"/>
        <v>8.6538461538461533</v>
      </c>
      <c r="T102" s="12">
        <f t="shared" si="82"/>
        <v>14.423076923076922</v>
      </c>
      <c r="U102" s="12">
        <f t="shared" si="82"/>
        <v>7.6923076923076925</v>
      </c>
      <c r="V102" s="12">
        <f t="shared" si="82"/>
        <v>4.8076923076923084</v>
      </c>
      <c r="W102" s="12">
        <f t="shared" si="82"/>
        <v>9.6153846153846168</v>
      </c>
      <c r="X102" s="12">
        <f t="shared" si="82"/>
        <v>14.423076923076922</v>
      </c>
      <c r="Y102" s="12">
        <f t="shared" si="82"/>
        <v>0</v>
      </c>
      <c r="Z102" s="12">
        <f t="shared" si="82"/>
        <v>0</v>
      </c>
      <c r="AA102" s="12">
        <f t="shared" si="82"/>
        <v>33.653846153846153</v>
      </c>
      <c r="AB102" s="42">
        <v>71341.798941798945</v>
      </c>
    </row>
    <row r="103" spans="1:28" ht="15" customHeight="1" x14ac:dyDescent="0.15">
      <c r="A103" s="111"/>
      <c r="B103" s="200"/>
      <c r="C103" s="110" t="s">
        <v>498</v>
      </c>
      <c r="D103" s="20">
        <f t="shared" si="83"/>
        <v>93</v>
      </c>
      <c r="E103" s="12">
        <f t="shared" si="81"/>
        <v>1.0752688172043012</v>
      </c>
      <c r="F103" s="12">
        <f t="shared" si="81"/>
        <v>2.1505376344086025</v>
      </c>
      <c r="G103" s="12">
        <f t="shared" si="81"/>
        <v>9.67741935483871</v>
      </c>
      <c r="H103" s="12">
        <f t="shared" si="81"/>
        <v>7.5268817204301079</v>
      </c>
      <c r="I103" s="12">
        <f t="shared" si="81"/>
        <v>25.806451612903224</v>
      </c>
      <c r="J103" s="12">
        <f t="shared" si="81"/>
        <v>16.129032258064516</v>
      </c>
      <c r="K103" s="12">
        <f t="shared" si="81"/>
        <v>12.903225806451612</v>
      </c>
      <c r="L103" s="12">
        <f t="shared" si="81"/>
        <v>3.225806451612903</v>
      </c>
      <c r="M103" s="12">
        <f t="shared" si="81"/>
        <v>1.0752688172043012</v>
      </c>
      <c r="N103" s="12">
        <f t="shared" si="81"/>
        <v>20.43010752688172</v>
      </c>
      <c r="O103" s="42">
        <v>177754.39705882352</v>
      </c>
      <c r="P103" s="20">
        <f t="shared" si="84"/>
        <v>93</v>
      </c>
      <c r="Q103" s="12">
        <f t="shared" si="82"/>
        <v>0</v>
      </c>
      <c r="R103" s="12">
        <f t="shared" si="82"/>
        <v>3.225806451612903</v>
      </c>
      <c r="S103" s="12">
        <f t="shared" si="82"/>
        <v>9.67741935483871</v>
      </c>
      <c r="T103" s="12">
        <f t="shared" si="82"/>
        <v>15.053763440860216</v>
      </c>
      <c r="U103" s="12">
        <f t="shared" si="82"/>
        <v>21.50537634408602</v>
      </c>
      <c r="V103" s="12">
        <f t="shared" si="82"/>
        <v>8.6021505376344098</v>
      </c>
      <c r="W103" s="12">
        <f t="shared" si="82"/>
        <v>6.4516129032258061</v>
      </c>
      <c r="X103" s="12">
        <f t="shared" si="82"/>
        <v>12.903225806451612</v>
      </c>
      <c r="Y103" s="12">
        <f t="shared" si="82"/>
        <v>3.225806451612903</v>
      </c>
      <c r="Z103" s="12">
        <f t="shared" si="82"/>
        <v>1.0752688172043012</v>
      </c>
      <c r="AA103" s="12">
        <f t="shared" si="82"/>
        <v>18.27956989247312</v>
      </c>
      <c r="AB103" s="42">
        <v>73858.571428571435</v>
      </c>
    </row>
    <row r="104" spans="1:28" ht="15" customHeight="1" x14ac:dyDescent="0.15">
      <c r="A104" s="111"/>
      <c r="B104" s="200"/>
      <c r="C104" s="110" t="s">
        <v>499</v>
      </c>
      <c r="D104" s="20">
        <f t="shared" si="83"/>
        <v>95</v>
      </c>
      <c r="E104" s="12">
        <f t="shared" si="81"/>
        <v>1.0526315789473684</v>
      </c>
      <c r="F104" s="12">
        <f t="shared" si="81"/>
        <v>2.1052631578947367</v>
      </c>
      <c r="G104" s="12">
        <f t="shared" si="81"/>
        <v>7.3684210526315779</v>
      </c>
      <c r="H104" s="12">
        <f t="shared" si="81"/>
        <v>8.4210526315789469</v>
      </c>
      <c r="I104" s="12">
        <f t="shared" si="81"/>
        <v>26.315789473684209</v>
      </c>
      <c r="J104" s="12">
        <f t="shared" si="81"/>
        <v>12.631578947368421</v>
      </c>
      <c r="K104" s="12">
        <f t="shared" si="81"/>
        <v>18.947368421052634</v>
      </c>
      <c r="L104" s="12">
        <f t="shared" si="81"/>
        <v>3.1578947368421053</v>
      </c>
      <c r="M104" s="12">
        <f t="shared" si="81"/>
        <v>1.0526315789473684</v>
      </c>
      <c r="N104" s="12">
        <f t="shared" si="81"/>
        <v>18.947368421052634</v>
      </c>
      <c r="O104" s="42">
        <v>180447.69014084508</v>
      </c>
      <c r="P104" s="20">
        <f t="shared" si="84"/>
        <v>95</v>
      </c>
      <c r="Q104" s="12">
        <f t="shared" si="82"/>
        <v>4.2105263157894735</v>
      </c>
      <c r="R104" s="12">
        <f t="shared" si="82"/>
        <v>0</v>
      </c>
      <c r="S104" s="12">
        <f t="shared" si="82"/>
        <v>5.2631578947368416</v>
      </c>
      <c r="T104" s="12">
        <f t="shared" si="82"/>
        <v>14.736842105263156</v>
      </c>
      <c r="U104" s="12">
        <f t="shared" si="82"/>
        <v>10.526315789473683</v>
      </c>
      <c r="V104" s="12">
        <f t="shared" si="82"/>
        <v>10.526315789473683</v>
      </c>
      <c r="W104" s="12">
        <f t="shared" si="82"/>
        <v>9.4736842105263168</v>
      </c>
      <c r="X104" s="12">
        <f t="shared" si="82"/>
        <v>25.263157894736842</v>
      </c>
      <c r="Y104" s="12">
        <f t="shared" si="82"/>
        <v>1.0526315789473684</v>
      </c>
      <c r="Z104" s="12">
        <f t="shared" si="82"/>
        <v>1.0526315789473684</v>
      </c>
      <c r="AA104" s="12">
        <f t="shared" si="82"/>
        <v>17.894736842105264</v>
      </c>
      <c r="AB104" s="42">
        <v>80768.055555555562</v>
      </c>
    </row>
    <row r="105" spans="1:28" ht="15" customHeight="1" x14ac:dyDescent="0.15">
      <c r="A105" s="111"/>
      <c r="B105" s="200"/>
      <c r="C105" s="110" t="s">
        <v>500</v>
      </c>
      <c r="D105" s="20">
        <f t="shared" si="83"/>
        <v>34</v>
      </c>
      <c r="E105" s="12">
        <f t="shared" si="81"/>
        <v>0</v>
      </c>
      <c r="F105" s="12">
        <f t="shared" si="81"/>
        <v>0</v>
      </c>
      <c r="G105" s="12">
        <f t="shared" si="81"/>
        <v>2.9411764705882351</v>
      </c>
      <c r="H105" s="12">
        <f t="shared" si="81"/>
        <v>8.8235294117647065</v>
      </c>
      <c r="I105" s="12">
        <f t="shared" si="81"/>
        <v>17.647058823529413</v>
      </c>
      <c r="J105" s="12">
        <f t="shared" si="81"/>
        <v>20.588235294117645</v>
      </c>
      <c r="K105" s="12">
        <f t="shared" si="81"/>
        <v>14.705882352941178</v>
      </c>
      <c r="L105" s="12">
        <f t="shared" si="81"/>
        <v>2.9411764705882351</v>
      </c>
      <c r="M105" s="12">
        <f t="shared" si="81"/>
        <v>11.76470588235294</v>
      </c>
      <c r="N105" s="12">
        <f t="shared" si="81"/>
        <v>20.588235294117645</v>
      </c>
      <c r="O105" s="42">
        <v>210799.28</v>
      </c>
      <c r="P105" s="20">
        <f t="shared" si="84"/>
        <v>34</v>
      </c>
      <c r="Q105" s="12">
        <f t="shared" si="82"/>
        <v>0</v>
      </c>
      <c r="R105" s="12">
        <f t="shared" si="82"/>
        <v>0</v>
      </c>
      <c r="S105" s="12">
        <f t="shared" si="82"/>
        <v>8.8235294117647065</v>
      </c>
      <c r="T105" s="12">
        <f t="shared" si="82"/>
        <v>11.76470588235294</v>
      </c>
      <c r="U105" s="12">
        <f t="shared" si="82"/>
        <v>5.8823529411764701</v>
      </c>
      <c r="V105" s="12">
        <f t="shared" si="82"/>
        <v>17.647058823529413</v>
      </c>
      <c r="W105" s="12">
        <f t="shared" si="82"/>
        <v>8.8235294117647065</v>
      </c>
      <c r="X105" s="12">
        <f t="shared" si="82"/>
        <v>11.76470588235294</v>
      </c>
      <c r="Y105" s="12">
        <f t="shared" si="82"/>
        <v>8.8235294117647065</v>
      </c>
      <c r="Z105" s="12">
        <f t="shared" si="82"/>
        <v>5.8823529411764701</v>
      </c>
      <c r="AA105" s="12">
        <f t="shared" si="82"/>
        <v>20.588235294117645</v>
      </c>
      <c r="AB105" s="42">
        <v>96964</v>
      </c>
    </row>
    <row r="106" spans="1:28" ht="15" customHeight="1" x14ac:dyDescent="0.15">
      <c r="A106" s="111"/>
      <c r="B106" s="200"/>
      <c r="C106" s="110" t="s">
        <v>501</v>
      </c>
      <c r="D106" s="20">
        <f t="shared" si="83"/>
        <v>26</v>
      </c>
      <c r="E106" s="12">
        <f t="shared" si="81"/>
        <v>3.8461538461538463</v>
      </c>
      <c r="F106" s="12">
        <f t="shared" si="81"/>
        <v>3.8461538461538463</v>
      </c>
      <c r="G106" s="12">
        <f t="shared" si="81"/>
        <v>0</v>
      </c>
      <c r="H106" s="12">
        <f t="shared" si="81"/>
        <v>3.8461538461538463</v>
      </c>
      <c r="I106" s="12">
        <f t="shared" si="81"/>
        <v>3.8461538461538463</v>
      </c>
      <c r="J106" s="12">
        <f t="shared" si="81"/>
        <v>23.076923076923077</v>
      </c>
      <c r="K106" s="12">
        <f t="shared" si="81"/>
        <v>11.538461538461538</v>
      </c>
      <c r="L106" s="12">
        <f t="shared" si="81"/>
        <v>3.8461538461538463</v>
      </c>
      <c r="M106" s="12">
        <f t="shared" si="81"/>
        <v>7.6923076923076925</v>
      </c>
      <c r="N106" s="12">
        <f t="shared" si="81"/>
        <v>38.461538461538467</v>
      </c>
      <c r="O106" s="42">
        <v>222253.01136363635</v>
      </c>
      <c r="P106" s="20">
        <f t="shared" si="84"/>
        <v>26</v>
      </c>
      <c r="Q106" s="12">
        <f t="shared" si="82"/>
        <v>0</v>
      </c>
      <c r="R106" s="12">
        <f t="shared" si="82"/>
        <v>3.8461538461538463</v>
      </c>
      <c r="S106" s="12">
        <f t="shared" si="82"/>
        <v>0</v>
      </c>
      <c r="T106" s="12">
        <f t="shared" si="82"/>
        <v>0</v>
      </c>
      <c r="U106" s="12">
        <f t="shared" si="82"/>
        <v>3.8461538461538463</v>
      </c>
      <c r="V106" s="12">
        <f t="shared" si="82"/>
        <v>19.230769230769234</v>
      </c>
      <c r="W106" s="12">
        <f t="shared" si="82"/>
        <v>11.538461538461538</v>
      </c>
      <c r="X106" s="12">
        <f t="shared" si="82"/>
        <v>11.538461538461538</v>
      </c>
      <c r="Y106" s="12">
        <f t="shared" si="82"/>
        <v>3.8461538461538463</v>
      </c>
      <c r="Z106" s="12">
        <f t="shared" si="82"/>
        <v>7.6923076923076925</v>
      </c>
      <c r="AA106" s="12">
        <f t="shared" si="82"/>
        <v>38.461538461538467</v>
      </c>
      <c r="AB106" s="42">
        <v>110210.51136363637</v>
      </c>
    </row>
    <row r="107" spans="1:28" ht="15" customHeight="1" x14ac:dyDescent="0.15">
      <c r="A107" s="109"/>
      <c r="B107" s="202"/>
      <c r="C107" s="108" t="s">
        <v>65</v>
      </c>
      <c r="D107" s="21">
        <f t="shared" si="83"/>
        <v>20</v>
      </c>
      <c r="E107" s="9">
        <f t="shared" si="81"/>
        <v>5</v>
      </c>
      <c r="F107" s="9">
        <f t="shared" si="81"/>
        <v>5</v>
      </c>
      <c r="G107" s="9">
        <f t="shared" si="81"/>
        <v>0</v>
      </c>
      <c r="H107" s="9">
        <f t="shared" si="81"/>
        <v>10</v>
      </c>
      <c r="I107" s="9">
        <f t="shared" si="81"/>
        <v>5</v>
      </c>
      <c r="J107" s="9">
        <f t="shared" si="81"/>
        <v>10</v>
      </c>
      <c r="K107" s="9">
        <f t="shared" si="81"/>
        <v>5</v>
      </c>
      <c r="L107" s="9">
        <f t="shared" si="81"/>
        <v>5</v>
      </c>
      <c r="M107" s="9">
        <f t="shared" si="81"/>
        <v>0</v>
      </c>
      <c r="N107" s="9">
        <f t="shared" si="81"/>
        <v>55.000000000000007</v>
      </c>
      <c r="O107" s="43">
        <v>170260.11111111112</v>
      </c>
      <c r="P107" s="21">
        <f t="shared" si="84"/>
        <v>20</v>
      </c>
      <c r="Q107" s="9">
        <f t="shared" si="82"/>
        <v>0</v>
      </c>
      <c r="R107" s="9">
        <f t="shared" si="82"/>
        <v>10</v>
      </c>
      <c r="S107" s="9">
        <f t="shared" si="82"/>
        <v>0</v>
      </c>
      <c r="T107" s="9">
        <f t="shared" si="82"/>
        <v>5</v>
      </c>
      <c r="U107" s="9">
        <f t="shared" si="82"/>
        <v>5</v>
      </c>
      <c r="V107" s="9">
        <f t="shared" si="82"/>
        <v>5</v>
      </c>
      <c r="W107" s="9">
        <f t="shared" si="82"/>
        <v>5</v>
      </c>
      <c r="X107" s="9">
        <f t="shared" si="82"/>
        <v>15</v>
      </c>
      <c r="Y107" s="9">
        <f t="shared" si="82"/>
        <v>5</v>
      </c>
      <c r="Z107" s="9">
        <f t="shared" si="82"/>
        <v>0</v>
      </c>
      <c r="AA107" s="9">
        <f t="shared" si="82"/>
        <v>50</v>
      </c>
      <c r="AB107" s="43">
        <v>86900</v>
      </c>
    </row>
    <row r="108" spans="1:28" ht="15" customHeight="1" x14ac:dyDescent="0.15">
      <c r="A108" s="114" t="s">
        <v>733</v>
      </c>
      <c r="B108" s="17" t="s">
        <v>6</v>
      </c>
      <c r="C108" s="113" t="s">
        <v>16</v>
      </c>
      <c r="D108" s="8">
        <f t="shared" si="83"/>
        <v>1165</v>
      </c>
      <c r="E108" s="8">
        <f t="shared" si="83"/>
        <v>14</v>
      </c>
      <c r="F108" s="8">
        <f t="shared" si="83"/>
        <v>34</v>
      </c>
      <c r="G108" s="8">
        <f t="shared" si="83"/>
        <v>53</v>
      </c>
      <c r="H108" s="8">
        <f t="shared" si="83"/>
        <v>84</v>
      </c>
      <c r="I108" s="8">
        <f t="shared" si="83"/>
        <v>88</v>
      </c>
      <c r="J108" s="8">
        <f t="shared" si="83"/>
        <v>77</v>
      </c>
      <c r="K108" s="8">
        <f t="shared" si="83"/>
        <v>122</v>
      </c>
      <c r="L108" s="8">
        <f t="shared" si="83"/>
        <v>123</v>
      </c>
      <c r="M108" s="8">
        <f t="shared" si="83"/>
        <v>300</v>
      </c>
      <c r="N108" s="8">
        <f t="shared" si="83"/>
        <v>270</v>
      </c>
      <c r="O108" s="41">
        <v>264507.45039859525</v>
      </c>
      <c r="P108" s="8">
        <f>P243</f>
        <v>1165</v>
      </c>
      <c r="Q108" s="8">
        <f>Q243</f>
        <v>12</v>
      </c>
      <c r="R108" s="8">
        <f t="shared" ref="R108:AA108" si="85">R243</f>
        <v>36</v>
      </c>
      <c r="S108" s="8">
        <f t="shared" si="85"/>
        <v>58</v>
      </c>
      <c r="T108" s="8">
        <f t="shared" si="85"/>
        <v>76</v>
      </c>
      <c r="U108" s="8">
        <f t="shared" si="85"/>
        <v>92</v>
      </c>
      <c r="V108" s="8">
        <f t="shared" si="85"/>
        <v>62</v>
      </c>
      <c r="W108" s="8">
        <f t="shared" si="85"/>
        <v>109</v>
      </c>
      <c r="X108" s="8">
        <f t="shared" si="85"/>
        <v>191</v>
      </c>
      <c r="Y108" s="8">
        <f t="shared" si="85"/>
        <v>124</v>
      </c>
      <c r="Z108" s="8">
        <f t="shared" si="85"/>
        <v>179</v>
      </c>
      <c r="AA108" s="8">
        <f t="shared" si="85"/>
        <v>226</v>
      </c>
      <c r="AB108" s="41">
        <v>125548.19632653221</v>
      </c>
    </row>
    <row r="109" spans="1:28" ht="15" customHeight="1" x14ac:dyDescent="0.15">
      <c r="A109" s="111" t="s">
        <v>503</v>
      </c>
      <c r="B109" s="18" t="s">
        <v>7</v>
      </c>
      <c r="C109" s="112"/>
      <c r="D109" s="28">
        <f>IF(SUM(E109:N109)&gt;100,"－",SUM(E109:N109))</f>
        <v>100</v>
      </c>
      <c r="E109" s="28">
        <f t="shared" ref="E109:N109" si="86">E243/$D108*100</f>
        <v>1.201716738197425</v>
      </c>
      <c r="F109" s="28">
        <f t="shared" si="86"/>
        <v>2.9184549356223175</v>
      </c>
      <c r="G109" s="28">
        <f t="shared" si="86"/>
        <v>4.5493562231759652</v>
      </c>
      <c r="H109" s="28">
        <f t="shared" si="86"/>
        <v>7.2103004291845494</v>
      </c>
      <c r="I109" s="28">
        <f t="shared" si="86"/>
        <v>7.5536480686695278</v>
      </c>
      <c r="J109" s="28">
        <f t="shared" si="86"/>
        <v>6.6094420600858363</v>
      </c>
      <c r="K109" s="28">
        <f t="shared" si="86"/>
        <v>10.472103004291846</v>
      </c>
      <c r="L109" s="28">
        <f t="shared" si="86"/>
        <v>10.557939914163091</v>
      </c>
      <c r="M109" s="28">
        <f t="shared" si="86"/>
        <v>25.751072961373389</v>
      </c>
      <c r="N109" s="28">
        <f t="shared" si="86"/>
        <v>23.175965665236049</v>
      </c>
      <c r="O109" s="31" t="s">
        <v>782</v>
      </c>
      <c r="P109" s="28">
        <f>IF(SUM(Q109:AA109)&gt;100,"－",SUM(Q109:AA109))</f>
        <v>100</v>
      </c>
      <c r="Q109" s="28">
        <f t="shared" ref="Q109:AA109" si="87">Q243/$P108*100</f>
        <v>1.0300429184549356</v>
      </c>
      <c r="R109" s="28">
        <f t="shared" si="87"/>
        <v>3.0901287553648067</v>
      </c>
      <c r="S109" s="28">
        <f t="shared" si="87"/>
        <v>4.9785407725321891</v>
      </c>
      <c r="T109" s="28">
        <f t="shared" si="87"/>
        <v>6.5236051502145926</v>
      </c>
      <c r="U109" s="28">
        <f t="shared" si="87"/>
        <v>7.896995708154507</v>
      </c>
      <c r="V109" s="28">
        <f t="shared" si="87"/>
        <v>5.3218884120171674</v>
      </c>
      <c r="W109" s="28">
        <f t="shared" si="87"/>
        <v>9.3562231759656651</v>
      </c>
      <c r="X109" s="28">
        <f t="shared" si="87"/>
        <v>16.394849785407725</v>
      </c>
      <c r="Y109" s="28">
        <f t="shared" si="87"/>
        <v>10.643776824034335</v>
      </c>
      <c r="Z109" s="28">
        <f t="shared" si="87"/>
        <v>15.36480686695279</v>
      </c>
      <c r="AA109" s="28">
        <f t="shared" si="87"/>
        <v>19.399141630901287</v>
      </c>
      <c r="AB109" s="31" t="s">
        <v>782</v>
      </c>
    </row>
    <row r="110" spans="1:28" ht="15" customHeight="1" x14ac:dyDescent="0.15">
      <c r="A110" s="111"/>
      <c r="B110" s="18" t="s">
        <v>8</v>
      </c>
      <c r="C110" s="110" t="s">
        <v>504</v>
      </c>
      <c r="D110" s="20">
        <f>D245</f>
        <v>98</v>
      </c>
      <c r="E110" s="12">
        <f t="shared" ref="E110:N116" si="88">IF($D110=0,0,E245/$D110*100)</f>
        <v>0</v>
      </c>
      <c r="F110" s="12">
        <f t="shared" si="88"/>
        <v>1.0204081632653061</v>
      </c>
      <c r="G110" s="12">
        <f t="shared" si="88"/>
        <v>1.0204081632653061</v>
      </c>
      <c r="H110" s="12">
        <f t="shared" si="88"/>
        <v>4.0816326530612246</v>
      </c>
      <c r="I110" s="12">
        <f t="shared" si="88"/>
        <v>5.1020408163265305</v>
      </c>
      <c r="J110" s="12">
        <f t="shared" si="88"/>
        <v>1.0204081632653061</v>
      </c>
      <c r="K110" s="12">
        <f t="shared" si="88"/>
        <v>6.1224489795918364</v>
      </c>
      <c r="L110" s="12">
        <f t="shared" si="88"/>
        <v>7.1428571428571423</v>
      </c>
      <c r="M110" s="12">
        <f t="shared" si="88"/>
        <v>53.061224489795919</v>
      </c>
      <c r="N110" s="12">
        <f t="shared" si="88"/>
        <v>21.428571428571427</v>
      </c>
      <c r="O110" s="42">
        <v>454070.00195375696</v>
      </c>
      <c r="P110" s="20">
        <f>P245</f>
        <v>98</v>
      </c>
      <c r="Q110" s="12">
        <f t="shared" ref="Q110:AA116" si="89">IF($P110=0,0,Q245/$P110*100)</f>
        <v>2.0408163265306123</v>
      </c>
      <c r="R110" s="12">
        <f t="shared" si="89"/>
        <v>1.0204081632653061</v>
      </c>
      <c r="S110" s="12">
        <f t="shared" si="89"/>
        <v>0</v>
      </c>
      <c r="T110" s="12">
        <f t="shared" si="89"/>
        <v>5.1020408163265305</v>
      </c>
      <c r="U110" s="12">
        <f t="shared" si="89"/>
        <v>4.0816326530612246</v>
      </c>
      <c r="V110" s="12">
        <f t="shared" si="89"/>
        <v>2.0408163265306123</v>
      </c>
      <c r="W110" s="12">
        <f t="shared" si="89"/>
        <v>8.1632653061224492</v>
      </c>
      <c r="X110" s="12">
        <f t="shared" si="89"/>
        <v>10.204081632653061</v>
      </c>
      <c r="Y110" s="12">
        <f t="shared" si="89"/>
        <v>12.244897959183673</v>
      </c>
      <c r="Z110" s="12">
        <f t="shared" si="89"/>
        <v>36.734693877551024</v>
      </c>
      <c r="AA110" s="12">
        <f t="shared" si="89"/>
        <v>18.367346938775512</v>
      </c>
      <c r="AB110" s="42">
        <v>248510.72877847331</v>
      </c>
    </row>
    <row r="111" spans="1:28" ht="15" customHeight="1" x14ac:dyDescent="0.15">
      <c r="A111" s="111"/>
      <c r="B111" s="18" t="s">
        <v>9</v>
      </c>
      <c r="C111" s="110" t="s">
        <v>505</v>
      </c>
      <c r="D111" s="20">
        <f t="shared" ref="D111:N117" si="90">D246</f>
        <v>101</v>
      </c>
      <c r="E111" s="12">
        <f t="shared" si="88"/>
        <v>0.99009900990099009</v>
      </c>
      <c r="F111" s="12">
        <f t="shared" si="88"/>
        <v>0.99009900990099009</v>
      </c>
      <c r="G111" s="12">
        <f t="shared" si="88"/>
        <v>1.9801980198019802</v>
      </c>
      <c r="H111" s="12">
        <f t="shared" si="88"/>
        <v>7.9207920792079207</v>
      </c>
      <c r="I111" s="12">
        <f t="shared" si="88"/>
        <v>1.9801980198019802</v>
      </c>
      <c r="J111" s="12">
        <f t="shared" si="88"/>
        <v>1.9801980198019802</v>
      </c>
      <c r="K111" s="12">
        <f t="shared" si="88"/>
        <v>3.9603960396039604</v>
      </c>
      <c r="L111" s="12">
        <f t="shared" si="88"/>
        <v>5.9405940594059405</v>
      </c>
      <c r="M111" s="12">
        <f t="shared" si="88"/>
        <v>46.534653465346537</v>
      </c>
      <c r="N111" s="12">
        <f t="shared" si="88"/>
        <v>27.722772277227726</v>
      </c>
      <c r="O111" s="42">
        <v>360867.15480713896</v>
      </c>
      <c r="P111" s="20">
        <f t="shared" ref="P111:P116" si="91">P246</f>
        <v>101</v>
      </c>
      <c r="Q111" s="12">
        <f t="shared" si="89"/>
        <v>0.99009900990099009</v>
      </c>
      <c r="R111" s="12">
        <f t="shared" si="89"/>
        <v>1.9801980198019802</v>
      </c>
      <c r="S111" s="12">
        <f t="shared" si="89"/>
        <v>1.9801980198019802</v>
      </c>
      <c r="T111" s="12">
        <f t="shared" si="89"/>
        <v>2.9702970297029703</v>
      </c>
      <c r="U111" s="12">
        <f t="shared" si="89"/>
        <v>4.9504950495049505</v>
      </c>
      <c r="V111" s="12">
        <f t="shared" si="89"/>
        <v>4.9504950495049505</v>
      </c>
      <c r="W111" s="12">
        <f t="shared" si="89"/>
        <v>4.9504950495049505</v>
      </c>
      <c r="X111" s="12">
        <f t="shared" si="89"/>
        <v>10.891089108910892</v>
      </c>
      <c r="Y111" s="12">
        <f t="shared" si="89"/>
        <v>9.9009900990099009</v>
      </c>
      <c r="Z111" s="12">
        <f t="shared" si="89"/>
        <v>33.663366336633665</v>
      </c>
      <c r="AA111" s="12">
        <f t="shared" si="89"/>
        <v>22.772277227722775</v>
      </c>
      <c r="AB111" s="42">
        <v>186155.65794553226</v>
      </c>
    </row>
    <row r="112" spans="1:28" ht="15" customHeight="1" x14ac:dyDescent="0.15">
      <c r="A112" s="111"/>
      <c r="B112" s="18"/>
      <c r="C112" s="110" t="s">
        <v>506</v>
      </c>
      <c r="D112" s="20">
        <f t="shared" si="90"/>
        <v>247</v>
      </c>
      <c r="E112" s="12">
        <f t="shared" si="88"/>
        <v>0.80971659919028338</v>
      </c>
      <c r="F112" s="12">
        <f t="shared" si="88"/>
        <v>1.214574898785425</v>
      </c>
      <c r="G112" s="12">
        <f t="shared" si="88"/>
        <v>5.2631578947368416</v>
      </c>
      <c r="H112" s="12">
        <f t="shared" si="88"/>
        <v>7.2874493927125501</v>
      </c>
      <c r="I112" s="12">
        <f t="shared" si="88"/>
        <v>2.834008097165992</v>
      </c>
      <c r="J112" s="12">
        <f t="shared" si="88"/>
        <v>4.048582995951417</v>
      </c>
      <c r="K112" s="12">
        <f t="shared" si="88"/>
        <v>7.6923076923076925</v>
      </c>
      <c r="L112" s="12">
        <f t="shared" si="88"/>
        <v>12.955465587044534</v>
      </c>
      <c r="M112" s="12">
        <f t="shared" si="88"/>
        <v>35.222672064777328</v>
      </c>
      <c r="N112" s="12">
        <f t="shared" si="88"/>
        <v>22.672064777327936</v>
      </c>
      <c r="O112" s="42">
        <v>297275.06037251127</v>
      </c>
      <c r="P112" s="20">
        <f t="shared" si="91"/>
        <v>247</v>
      </c>
      <c r="Q112" s="12">
        <f t="shared" si="89"/>
        <v>0.40485829959514169</v>
      </c>
      <c r="R112" s="12">
        <f t="shared" si="89"/>
        <v>2.42914979757085</v>
      </c>
      <c r="S112" s="12">
        <f t="shared" si="89"/>
        <v>4.8582995951417001</v>
      </c>
      <c r="T112" s="12">
        <f t="shared" si="89"/>
        <v>4.048582995951417</v>
      </c>
      <c r="U112" s="12">
        <f t="shared" si="89"/>
        <v>8.5020242914979747</v>
      </c>
      <c r="V112" s="12">
        <f t="shared" si="89"/>
        <v>4.8582995951417001</v>
      </c>
      <c r="W112" s="12">
        <f t="shared" si="89"/>
        <v>7.6923076923076925</v>
      </c>
      <c r="X112" s="12">
        <f t="shared" si="89"/>
        <v>14.17004048582996</v>
      </c>
      <c r="Y112" s="12">
        <f t="shared" si="89"/>
        <v>13.765182186234817</v>
      </c>
      <c r="Z112" s="12">
        <f t="shared" si="89"/>
        <v>20.647773279352226</v>
      </c>
      <c r="AA112" s="12">
        <f t="shared" si="89"/>
        <v>18.623481781376519</v>
      </c>
      <c r="AB112" s="42">
        <v>143361.63781461018</v>
      </c>
    </row>
    <row r="113" spans="1:28" ht="15" customHeight="1" x14ac:dyDescent="0.15">
      <c r="A113" s="111"/>
      <c r="B113" s="18"/>
      <c r="C113" s="110" t="s">
        <v>507</v>
      </c>
      <c r="D113" s="20">
        <f t="shared" si="90"/>
        <v>210</v>
      </c>
      <c r="E113" s="12">
        <f t="shared" si="88"/>
        <v>0.95238095238095244</v>
      </c>
      <c r="F113" s="12">
        <f t="shared" si="88"/>
        <v>3.3333333333333335</v>
      </c>
      <c r="G113" s="12">
        <f t="shared" si="88"/>
        <v>3.3333333333333335</v>
      </c>
      <c r="H113" s="12">
        <f t="shared" si="88"/>
        <v>6.666666666666667</v>
      </c>
      <c r="I113" s="12">
        <f t="shared" si="88"/>
        <v>10</v>
      </c>
      <c r="J113" s="12">
        <f t="shared" si="88"/>
        <v>6.666666666666667</v>
      </c>
      <c r="K113" s="12">
        <f t="shared" si="88"/>
        <v>10</v>
      </c>
      <c r="L113" s="12">
        <f t="shared" si="88"/>
        <v>11.904761904761903</v>
      </c>
      <c r="M113" s="12">
        <f t="shared" si="88"/>
        <v>23.809523809523807</v>
      </c>
      <c r="N113" s="12">
        <f t="shared" si="88"/>
        <v>23.333333333333332</v>
      </c>
      <c r="O113" s="42">
        <v>256703.31570881224</v>
      </c>
      <c r="P113" s="20">
        <f t="shared" si="91"/>
        <v>210</v>
      </c>
      <c r="Q113" s="12">
        <f t="shared" si="89"/>
        <v>0.95238095238095244</v>
      </c>
      <c r="R113" s="12">
        <f t="shared" si="89"/>
        <v>1.4285714285714286</v>
      </c>
      <c r="S113" s="12">
        <f t="shared" si="89"/>
        <v>5.2380952380952381</v>
      </c>
      <c r="T113" s="12">
        <f t="shared" si="89"/>
        <v>6.1904761904761907</v>
      </c>
      <c r="U113" s="12">
        <f t="shared" si="89"/>
        <v>10</v>
      </c>
      <c r="V113" s="12">
        <f t="shared" si="89"/>
        <v>4.2857142857142856</v>
      </c>
      <c r="W113" s="12">
        <f t="shared" si="89"/>
        <v>9.0476190476190474</v>
      </c>
      <c r="X113" s="12">
        <f t="shared" si="89"/>
        <v>16.19047619047619</v>
      </c>
      <c r="Y113" s="12">
        <f t="shared" si="89"/>
        <v>12.857142857142856</v>
      </c>
      <c r="Z113" s="12">
        <f t="shared" si="89"/>
        <v>13.333333333333334</v>
      </c>
      <c r="AA113" s="12">
        <f t="shared" si="89"/>
        <v>20.476190476190474</v>
      </c>
      <c r="AB113" s="42">
        <v>121962.97939661515</v>
      </c>
    </row>
    <row r="114" spans="1:28" ht="15" customHeight="1" x14ac:dyDescent="0.15">
      <c r="A114" s="111"/>
      <c r="B114" s="18"/>
      <c r="C114" s="110" t="s">
        <v>508</v>
      </c>
      <c r="D114" s="20">
        <f t="shared" si="90"/>
        <v>262</v>
      </c>
      <c r="E114" s="12">
        <f t="shared" si="88"/>
        <v>0.76335877862595414</v>
      </c>
      <c r="F114" s="12">
        <f t="shared" si="88"/>
        <v>3.0534351145038165</v>
      </c>
      <c r="G114" s="12">
        <f t="shared" si="88"/>
        <v>5.7251908396946565</v>
      </c>
      <c r="H114" s="12">
        <f t="shared" si="88"/>
        <v>6.1068702290076331</v>
      </c>
      <c r="I114" s="12">
        <f t="shared" si="88"/>
        <v>9.5419847328244281</v>
      </c>
      <c r="J114" s="12">
        <f t="shared" si="88"/>
        <v>9.5419847328244281</v>
      </c>
      <c r="K114" s="12">
        <f t="shared" si="88"/>
        <v>14.503816793893129</v>
      </c>
      <c r="L114" s="12">
        <f t="shared" si="88"/>
        <v>14.885496183206106</v>
      </c>
      <c r="M114" s="12">
        <f t="shared" si="88"/>
        <v>16.412213740458014</v>
      </c>
      <c r="N114" s="12">
        <f t="shared" si="88"/>
        <v>19.465648854961831</v>
      </c>
      <c r="O114" s="42">
        <v>232578.01977894121</v>
      </c>
      <c r="P114" s="20">
        <f t="shared" si="91"/>
        <v>262</v>
      </c>
      <c r="Q114" s="12">
        <f t="shared" si="89"/>
        <v>1.5267175572519083</v>
      </c>
      <c r="R114" s="12">
        <f t="shared" si="89"/>
        <v>1.9083969465648856</v>
      </c>
      <c r="S114" s="12">
        <f t="shared" si="89"/>
        <v>5.7251908396946565</v>
      </c>
      <c r="T114" s="12">
        <f t="shared" si="89"/>
        <v>8.3969465648854964</v>
      </c>
      <c r="U114" s="12">
        <f t="shared" si="89"/>
        <v>6.4885496183206106</v>
      </c>
      <c r="V114" s="12">
        <f t="shared" si="89"/>
        <v>5.7251908396946565</v>
      </c>
      <c r="W114" s="12">
        <f t="shared" si="89"/>
        <v>9.9236641221374047</v>
      </c>
      <c r="X114" s="12">
        <f t="shared" si="89"/>
        <v>25.190839694656486</v>
      </c>
      <c r="Y114" s="12">
        <f t="shared" si="89"/>
        <v>11.450381679389313</v>
      </c>
      <c r="Z114" s="12">
        <f t="shared" si="89"/>
        <v>6.4885496183206106</v>
      </c>
      <c r="AA114" s="12">
        <f t="shared" si="89"/>
        <v>17.175572519083971</v>
      </c>
      <c r="AB114" s="42">
        <v>106955.83192329382</v>
      </c>
    </row>
    <row r="115" spans="1:28" ht="15" customHeight="1" x14ac:dyDescent="0.15">
      <c r="A115" s="111"/>
      <c r="B115" s="18"/>
      <c r="C115" s="110" t="s">
        <v>10</v>
      </c>
      <c r="D115" s="20">
        <f t="shared" si="90"/>
        <v>240</v>
      </c>
      <c r="E115" s="12">
        <f t="shared" si="88"/>
        <v>2.9166666666666665</v>
      </c>
      <c r="F115" s="12">
        <f t="shared" si="88"/>
        <v>5.833333333333333</v>
      </c>
      <c r="G115" s="12">
        <f t="shared" si="88"/>
        <v>6.25</v>
      </c>
      <c r="H115" s="12">
        <f t="shared" si="88"/>
        <v>10</v>
      </c>
      <c r="I115" s="12">
        <f t="shared" si="88"/>
        <v>11.666666666666666</v>
      </c>
      <c r="J115" s="12">
        <f t="shared" si="88"/>
        <v>10.416666666666668</v>
      </c>
      <c r="K115" s="12">
        <f t="shared" si="88"/>
        <v>13.333333333333334</v>
      </c>
      <c r="L115" s="12">
        <f t="shared" si="88"/>
        <v>5.416666666666667</v>
      </c>
      <c r="M115" s="12">
        <f t="shared" si="88"/>
        <v>7.9166666666666661</v>
      </c>
      <c r="N115" s="12">
        <f t="shared" si="88"/>
        <v>26.25</v>
      </c>
      <c r="O115" s="42">
        <v>191385.58109040718</v>
      </c>
      <c r="P115" s="20">
        <f t="shared" si="91"/>
        <v>240</v>
      </c>
      <c r="Q115" s="12">
        <f t="shared" si="89"/>
        <v>0.83333333333333337</v>
      </c>
      <c r="R115" s="12">
        <f t="shared" si="89"/>
        <v>7.9166666666666661</v>
      </c>
      <c r="S115" s="12">
        <f t="shared" si="89"/>
        <v>7.5</v>
      </c>
      <c r="T115" s="12">
        <f t="shared" si="89"/>
        <v>9.5833333333333339</v>
      </c>
      <c r="U115" s="12">
        <f t="shared" si="89"/>
        <v>10</v>
      </c>
      <c r="V115" s="12">
        <f t="shared" si="89"/>
        <v>7.5</v>
      </c>
      <c r="W115" s="12">
        <f t="shared" si="89"/>
        <v>13.333333333333334</v>
      </c>
      <c r="X115" s="12">
        <f t="shared" si="89"/>
        <v>13.333333333333334</v>
      </c>
      <c r="Y115" s="12">
        <f t="shared" si="89"/>
        <v>4.583333333333333</v>
      </c>
      <c r="Z115" s="12">
        <f t="shared" si="89"/>
        <v>5</v>
      </c>
      <c r="AA115" s="12">
        <f t="shared" si="89"/>
        <v>20.416666666666668</v>
      </c>
      <c r="AB115" s="42">
        <v>82811.535003211306</v>
      </c>
    </row>
    <row r="116" spans="1:28" ht="15" customHeight="1" x14ac:dyDescent="0.15">
      <c r="A116" s="111"/>
      <c r="B116" s="19"/>
      <c r="C116" s="108" t="s">
        <v>66</v>
      </c>
      <c r="D116" s="20">
        <f t="shared" si="90"/>
        <v>7</v>
      </c>
      <c r="E116" s="12">
        <f t="shared" si="88"/>
        <v>0</v>
      </c>
      <c r="F116" s="12">
        <f t="shared" si="88"/>
        <v>0</v>
      </c>
      <c r="G116" s="12">
        <f t="shared" si="88"/>
        <v>0</v>
      </c>
      <c r="H116" s="12">
        <f t="shared" si="88"/>
        <v>0</v>
      </c>
      <c r="I116" s="12">
        <f t="shared" si="88"/>
        <v>0</v>
      </c>
      <c r="J116" s="12">
        <f t="shared" si="88"/>
        <v>0</v>
      </c>
      <c r="K116" s="12">
        <f t="shared" si="88"/>
        <v>28.571428571428569</v>
      </c>
      <c r="L116" s="12">
        <f t="shared" si="88"/>
        <v>14.285714285714285</v>
      </c>
      <c r="M116" s="12">
        <f t="shared" si="88"/>
        <v>28.571428571428569</v>
      </c>
      <c r="N116" s="12">
        <f t="shared" si="88"/>
        <v>28.571428571428569</v>
      </c>
      <c r="O116" s="42">
        <v>292844</v>
      </c>
      <c r="P116" s="20">
        <f t="shared" si="91"/>
        <v>7</v>
      </c>
      <c r="Q116" s="12">
        <f t="shared" si="89"/>
        <v>0</v>
      </c>
      <c r="R116" s="12">
        <f t="shared" si="89"/>
        <v>0</v>
      </c>
      <c r="S116" s="12">
        <f t="shared" si="89"/>
        <v>0</v>
      </c>
      <c r="T116" s="12">
        <f t="shared" si="89"/>
        <v>0</v>
      </c>
      <c r="U116" s="12">
        <f t="shared" si="89"/>
        <v>0</v>
      </c>
      <c r="V116" s="12">
        <f t="shared" si="89"/>
        <v>14.285714285714285</v>
      </c>
      <c r="W116" s="12">
        <f t="shared" si="89"/>
        <v>0</v>
      </c>
      <c r="X116" s="12">
        <f t="shared" si="89"/>
        <v>42.857142857142854</v>
      </c>
      <c r="Y116" s="12">
        <f t="shared" si="89"/>
        <v>0</v>
      </c>
      <c r="Z116" s="12">
        <f t="shared" si="89"/>
        <v>14.285714285714285</v>
      </c>
      <c r="AA116" s="12">
        <f t="shared" si="89"/>
        <v>28.571428571428569</v>
      </c>
      <c r="AB116" s="42">
        <v>126800</v>
      </c>
    </row>
    <row r="117" spans="1:28" ht="15" customHeight="1" x14ac:dyDescent="0.15">
      <c r="A117" s="111"/>
      <c r="B117" s="11" t="s">
        <v>2</v>
      </c>
      <c r="C117" s="113" t="s">
        <v>16</v>
      </c>
      <c r="D117" s="8">
        <f t="shared" si="90"/>
        <v>835</v>
      </c>
      <c r="E117" s="8">
        <f t="shared" si="90"/>
        <v>151</v>
      </c>
      <c r="F117" s="8">
        <f t="shared" si="90"/>
        <v>110</v>
      </c>
      <c r="G117" s="8">
        <f t="shared" si="90"/>
        <v>83</v>
      </c>
      <c r="H117" s="8">
        <f t="shared" si="90"/>
        <v>40</v>
      </c>
      <c r="I117" s="8">
        <f t="shared" si="90"/>
        <v>17</v>
      </c>
      <c r="J117" s="8">
        <f t="shared" si="90"/>
        <v>9</v>
      </c>
      <c r="K117" s="8">
        <f t="shared" si="90"/>
        <v>11</v>
      </c>
      <c r="L117" s="8">
        <f t="shared" si="90"/>
        <v>3</v>
      </c>
      <c r="M117" s="8">
        <f t="shared" si="90"/>
        <v>25</v>
      </c>
      <c r="N117" s="8">
        <f t="shared" si="90"/>
        <v>386</v>
      </c>
      <c r="O117" s="41">
        <v>120971.62121002989</v>
      </c>
      <c r="P117" s="8">
        <f>P252</f>
        <v>835</v>
      </c>
      <c r="Q117" s="8">
        <f>Q252</f>
        <v>98</v>
      </c>
      <c r="R117" s="8">
        <f t="shared" ref="R117:AA117" si="92">R252</f>
        <v>143</v>
      </c>
      <c r="S117" s="8">
        <f t="shared" si="92"/>
        <v>99</v>
      </c>
      <c r="T117" s="8">
        <f t="shared" si="92"/>
        <v>53</v>
      </c>
      <c r="U117" s="8">
        <f t="shared" si="92"/>
        <v>33</v>
      </c>
      <c r="V117" s="8">
        <f t="shared" si="92"/>
        <v>19</v>
      </c>
      <c r="W117" s="8">
        <f t="shared" si="92"/>
        <v>19</v>
      </c>
      <c r="X117" s="8">
        <f t="shared" si="92"/>
        <v>11</v>
      </c>
      <c r="Y117" s="8">
        <f t="shared" si="92"/>
        <v>4</v>
      </c>
      <c r="Z117" s="8">
        <f t="shared" si="92"/>
        <v>18</v>
      </c>
      <c r="AA117" s="8">
        <f t="shared" si="92"/>
        <v>338</v>
      </c>
      <c r="AB117" s="41">
        <v>44444.126100328765</v>
      </c>
    </row>
    <row r="118" spans="1:28" ht="15" customHeight="1" x14ac:dyDescent="0.15">
      <c r="A118" s="111"/>
      <c r="B118" s="11" t="s">
        <v>3</v>
      </c>
      <c r="C118" s="112"/>
      <c r="D118" s="28">
        <f>IF(SUM(E118:N118)&gt;100,"－",SUM(E118:N118))</f>
        <v>100</v>
      </c>
      <c r="E118" s="28">
        <f t="shared" ref="E118:N118" si="93">E252/$D117*100</f>
        <v>18.08383233532934</v>
      </c>
      <c r="F118" s="28">
        <f t="shared" si="93"/>
        <v>13.17365269461078</v>
      </c>
      <c r="G118" s="28">
        <f t="shared" si="93"/>
        <v>9.9401197604790426</v>
      </c>
      <c r="H118" s="28">
        <f t="shared" si="93"/>
        <v>4.7904191616766472</v>
      </c>
      <c r="I118" s="28">
        <f t="shared" si="93"/>
        <v>2.0359281437125749</v>
      </c>
      <c r="J118" s="28">
        <f t="shared" si="93"/>
        <v>1.0778443113772456</v>
      </c>
      <c r="K118" s="28">
        <f t="shared" si="93"/>
        <v>1.3173652694610778</v>
      </c>
      <c r="L118" s="28">
        <f t="shared" si="93"/>
        <v>0.3592814371257485</v>
      </c>
      <c r="M118" s="28">
        <f t="shared" si="93"/>
        <v>2.9940119760479043</v>
      </c>
      <c r="N118" s="28">
        <f t="shared" si="93"/>
        <v>46.227544910179638</v>
      </c>
      <c r="O118" s="31" t="s">
        <v>782</v>
      </c>
      <c r="P118" s="28">
        <f>IF(SUM(Q118:AA118)&gt;100,"－",SUM(Q118:AA118))</f>
        <v>99.999999999999986</v>
      </c>
      <c r="Q118" s="28">
        <f t="shared" ref="Q118:AA118" si="94">Q252/$P117*100</f>
        <v>11.736526946107785</v>
      </c>
      <c r="R118" s="28">
        <f t="shared" si="94"/>
        <v>17.125748502994011</v>
      </c>
      <c r="S118" s="28">
        <f t="shared" si="94"/>
        <v>11.8562874251497</v>
      </c>
      <c r="T118" s="28">
        <f t="shared" si="94"/>
        <v>6.3473053892215567</v>
      </c>
      <c r="U118" s="28">
        <f t="shared" si="94"/>
        <v>3.952095808383234</v>
      </c>
      <c r="V118" s="28">
        <f t="shared" si="94"/>
        <v>2.2754491017964074</v>
      </c>
      <c r="W118" s="28">
        <f t="shared" si="94"/>
        <v>2.2754491017964074</v>
      </c>
      <c r="X118" s="28">
        <f t="shared" si="94"/>
        <v>1.3173652694610778</v>
      </c>
      <c r="Y118" s="28">
        <f t="shared" si="94"/>
        <v>0.47904191616766467</v>
      </c>
      <c r="Z118" s="28">
        <f t="shared" si="94"/>
        <v>2.1556886227544911</v>
      </c>
      <c r="AA118" s="28">
        <f t="shared" si="94"/>
        <v>40.47904191616766</v>
      </c>
      <c r="AB118" s="31" t="s">
        <v>782</v>
      </c>
    </row>
    <row r="119" spans="1:28" ht="15" customHeight="1" x14ac:dyDescent="0.15">
      <c r="A119" s="111"/>
      <c r="B119" s="11" t="s">
        <v>4</v>
      </c>
      <c r="C119" s="110" t="s">
        <v>504</v>
      </c>
      <c r="D119" s="20">
        <f>D254</f>
        <v>83</v>
      </c>
      <c r="E119" s="12">
        <f t="shared" ref="E119:N125" si="95">IF($D119=0,0,E254/$D119*100)</f>
        <v>7.2289156626506017</v>
      </c>
      <c r="F119" s="12">
        <f t="shared" si="95"/>
        <v>14.457831325301203</v>
      </c>
      <c r="G119" s="12">
        <f t="shared" si="95"/>
        <v>8.4337349397590362</v>
      </c>
      <c r="H119" s="12">
        <f t="shared" si="95"/>
        <v>7.2289156626506017</v>
      </c>
      <c r="I119" s="12">
        <f t="shared" si="95"/>
        <v>2.4096385542168677</v>
      </c>
      <c r="J119" s="12">
        <f t="shared" si="95"/>
        <v>0</v>
      </c>
      <c r="K119" s="12">
        <f t="shared" si="95"/>
        <v>2.4096385542168677</v>
      </c>
      <c r="L119" s="12">
        <f t="shared" si="95"/>
        <v>0</v>
      </c>
      <c r="M119" s="12">
        <f t="shared" si="95"/>
        <v>6.024096385542169</v>
      </c>
      <c r="N119" s="12">
        <f t="shared" si="95"/>
        <v>51.807228915662648</v>
      </c>
      <c r="O119" s="42">
        <v>145198.02484472049</v>
      </c>
      <c r="P119" s="20">
        <f>P254</f>
        <v>83</v>
      </c>
      <c r="Q119" s="12">
        <f t="shared" ref="Q119:AA125" si="96">IF($P119=0,0,Q254/$P119*100)</f>
        <v>13.253012048192772</v>
      </c>
      <c r="R119" s="12">
        <f t="shared" si="96"/>
        <v>9.6385542168674707</v>
      </c>
      <c r="S119" s="12">
        <f t="shared" si="96"/>
        <v>7.2289156626506017</v>
      </c>
      <c r="T119" s="12">
        <f t="shared" si="96"/>
        <v>3.6144578313253009</v>
      </c>
      <c r="U119" s="12">
        <f t="shared" si="96"/>
        <v>6.024096385542169</v>
      </c>
      <c r="V119" s="12">
        <f t="shared" si="96"/>
        <v>3.6144578313253009</v>
      </c>
      <c r="W119" s="12">
        <f t="shared" si="96"/>
        <v>3.6144578313253009</v>
      </c>
      <c r="X119" s="12">
        <f t="shared" si="96"/>
        <v>2.4096385542168677</v>
      </c>
      <c r="Y119" s="12">
        <f t="shared" si="96"/>
        <v>1.2048192771084338</v>
      </c>
      <c r="Z119" s="12">
        <f t="shared" si="96"/>
        <v>3.6144578313253009</v>
      </c>
      <c r="AA119" s="12">
        <f t="shared" si="96"/>
        <v>45.783132530120483</v>
      </c>
      <c r="AB119" s="42">
        <v>58295.859213250522</v>
      </c>
    </row>
    <row r="120" spans="1:28" ht="15" customHeight="1" x14ac:dyDescent="0.15">
      <c r="A120" s="111"/>
      <c r="B120" s="11"/>
      <c r="C120" s="110" t="s">
        <v>505</v>
      </c>
      <c r="D120" s="20">
        <f t="shared" ref="D120:N126" si="97">D255</f>
        <v>77</v>
      </c>
      <c r="E120" s="12">
        <f t="shared" si="95"/>
        <v>16.883116883116884</v>
      </c>
      <c r="F120" s="12">
        <f t="shared" si="95"/>
        <v>10.38961038961039</v>
      </c>
      <c r="G120" s="12">
        <f t="shared" si="95"/>
        <v>14.285714285714285</v>
      </c>
      <c r="H120" s="12">
        <f t="shared" si="95"/>
        <v>2.5974025974025974</v>
      </c>
      <c r="I120" s="12">
        <f t="shared" si="95"/>
        <v>5.1948051948051948</v>
      </c>
      <c r="J120" s="12">
        <f t="shared" si="95"/>
        <v>1.2987012987012987</v>
      </c>
      <c r="K120" s="12">
        <f t="shared" si="95"/>
        <v>1.2987012987012987</v>
      </c>
      <c r="L120" s="12">
        <f t="shared" si="95"/>
        <v>1.2987012987012987</v>
      </c>
      <c r="M120" s="12">
        <f t="shared" si="95"/>
        <v>1.2987012987012987</v>
      </c>
      <c r="N120" s="12">
        <f t="shared" si="95"/>
        <v>45.454545454545453</v>
      </c>
      <c r="O120" s="42">
        <v>122617.08771929824</v>
      </c>
      <c r="P120" s="20">
        <f t="shared" ref="P120:P125" si="98">P255</f>
        <v>77</v>
      </c>
      <c r="Q120" s="12">
        <f t="shared" si="96"/>
        <v>16.883116883116884</v>
      </c>
      <c r="R120" s="12">
        <f t="shared" si="96"/>
        <v>19.480519480519483</v>
      </c>
      <c r="S120" s="12">
        <f t="shared" si="96"/>
        <v>11.688311688311687</v>
      </c>
      <c r="T120" s="12">
        <f t="shared" si="96"/>
        <v>7.7922077922077921</v>
      </c>
      <c r="U120" s="12">
        <f t="shared" si="96"/>
        <v>5.1948051948051948</v>
      </c>
      <c r="V120" s="12">
        <f t="shared" si="96"/>
        <v>2.5974025974025974</v>
      </c>
      <c r="W120" s="12">
        <f t="shared" si="96"/>
        <v>2.5974025974025974</v>
      </c>
      <c r="X120" s="12">
        <f t="shared" si="96"/>
        <v>0</v>
      </c>
      <c r="Y120" s="12">
        <f t="shared" si="96"/>
        <v>1.2987012987012987</v>
      </c>
      <c r="Z120" s="12">
        <f t="shared" si="96"/>
        <v>0</v>
      </c>
      <c r="AA120" s="12">
        <f t="shared" si="96"/>
        <v>32.467532467532465</v>
      </c>
      <c r="AB120" s="42">
        <v>41496.180555555562</v>
      </c>
    </row>
    <row r="121" spans="1:28" ht="15" customHeight="1" x14ac:dyDescent="0.15">
      <c r="A121" s="111"/>
      <c r="B121" s="11"/>
      <c r="C121" s="110" t="s">
        <v>506</v>
      </c>
      <c r="D121" s="20">
        <f t="shared" si="97"/>
        <v>170</v>
      </c>
      <c r="E121" s="12">
        <f t="shared" si="95"/>
        <v>22.352941176470591</v>
      </c>
      <c r="F121" s="12">
        <f t="shared" si="95"/>
        <v>8.8235294117647065</v>
      </c>
      <c r="G121" s="12">
        <f t="shared" si="95"/>
        <v>9.4117647058823533</v>
      </c>
      <c r="H121" s="12">
        <f t="shared" si="95"/>
        <v>6.4705882352941186</v>
      </c>
      <c r="I121" s="12">
        <f t="shared" si="95"/>
        <v>1.7647058823529411</v>
      </c>
      <c r="J121" s="12">
        <f t="shared" si="95"/>
        <v>0.58823529411764708</v>
      </c>
      <c r="K121" s="12">
        <f t="shared" si="95"/>
        <v>1.1764705882352942</v>
      </c>
      <c r="L121" s="12">
        <f t="shared" si="95"/>
        <v>0</v>
      </c>
      <c r="M121" s="12">
        <f t="shared" si="95"/>
        <v>6.4705882352941186</v>
      </c>
      <c r="N121" s="12">
        <f t="shared" si="95"/>
        <v>42.941176470588232</v>
      </c>
      <c r="O121" s="42">
        <v>140013.76529338327</v>
      </c>
      <c r="P121" s="20">
        <f t="shared" si="98"/>
        <v>170</v>
      </c>
      <c r="Q121" s="12">
        <f t="shared" si="96"/>
        <v>10</v>
      </c>
      <c r="R121" s="12">
        <f t="shared" si="96"/>
        <v>14.705882352941178</v>
      </c>
      <c r="S121" s="12">
        <f t="shared" si="96"/>
        <v>12.941176470588237</v>
      </c>
      <c r="T121" s="12">
        <f t="shared" si="96"/>
        <v>8.8235294117647065</v>
      </c>
      <c r="U121" s="12">
        <f t="shared" si="96"/>
        <v>3.5294117647058822</v>
      </c>
      <c r="V121" s="12">
        <f t="shared" si="96"/>
        <v>2.9411764705882351</v>
      </c>
      <c r="W121" s="12">
        <f t="shared" si="96"/>
        <v>1.7647058823529411</v>
      </c>
      <c r="X121" s="12">
        <f t="shared" si="96"/>
        <v>1.1764705882352942</v>
      </c>
      <c r="Y121" s="12">
        <f t="shared" si="96"/>
        <v>0.58823529411764708</v>
      </c>
      <c r="Z121" s="12">
        <f t="shared" si="96"/>
        <v>5.2941176470588234</v>
      </c>
      <c r="AA121" s="12">
        <f t="shared" si="96"/>
        <v>38.235294117647058</v>
      </c>
      <c r="AB121" s="42">
        <v>54840.456140350885</v>
      </c>
    </row>
    <row r="122" spans="1:28" ht="15" customHeight="1" x14ac:dyDescent="0.15">
      <c r="A122" s="111"/>
      <c r="B122" s="11"/>
      <c r="C122" s="110" t="s">
        <v>507</v>
      </c>
      <c r="D122" s="20">
        <f t="shared" si="97"/>
        <v>130</v>
      </c>
      <c r="E122" s="12">
        <f t="shared" si="95"/>
        <v>22.30769230769231</v>
      </c>
      <c r="F122" s="12">
        <f t="shared" si="95"/>
        <v>9.2307692307692317</v>
      </c>
      <c r="G122" s="12">
        <f t="shared" si="95"/>
        <v>8.4615384615384617</v>
      </c>
      <c r="H122" s="12">
        <f t="shared" si="95"/>
        <v>4.6153846153846159</v>
      </c>
      <c r="I122" s="12">
        <f t="shared" si="95"/>
        <v>3.0769230769230771</v>
      </c>
      <c r="J122" s="12">
        <f t="shared" si="95"/>
        <v>0</v>
      </c>
      <c r="K122" s="12">
        <f t="shared" si="95"/>
        <v>3.8461538461538463</v>
      </c>
      <c r="L122" s="12">
        <f t="shared" si="95"/>
        <v>0</v>
      </c>
      <c r="M122" s="12">
        <f t="shared" si="95"/>
        <v>3.8461538461538463</v>
      </c>
      <c r="N122" s="12">
        <f t="shared" si="95"/>
        <v>44.61538461538462</v>
      </c>
      <c r="O122" s="42">
        <v>127692.31818181818</v>
      </c>
      <c r="P122" s="20">
        <f t="shared" si="98"/>
        <v>130</v>
      </c>
      <c r="Q122" s="12">
        <f t="shared" si="96"/>
        <v>13.846153846153847</v>
      </c>
      <c r="R122" s="12">
        <f t="shared" si="96"/>
        <v>14.615384615384617</v>
      </c>
      <c r="S122" s="12">
        <f t="shared" si="96"/>
        <v>10</v>
      </c>
      <c r="T122" s="12">
        <f t="shared" si="96"/>
        <v>8.4615384615384617</v>
      </c>
      <c r="U122" s="12">
        <f t="shared" si="96"/>
        <v>4.6153846153846159</v>
      </c>
      <c r="V122" s="12">
        <f t="shared" si="96"/>
        <v>0.76923076923076927</v>
      </c>
      <c r="W122" s="12">
        <f t="shared" si="96"/>
        <v>2.3076923076923079</v>
      </c>
      <c r="X122" s="12">
        <f t="shared" si="96"/>
        <v>3.0769230769230771</v>
      </c>
      <c r="Y122" s="12">
        <f t="shared" si="96"/>
        <v>0.76923076923076927</v>
      </c>
      <c r="Z122" s="12">
        <f t="shared" si="96"/>
        <v>2.3076923076923079</v>
      </c>
      <c r="AA122" s="12">
        <f t="shared" si="96"/>
        <v>39.230769230769234</v>
      </c>
      <c r="AB122" s="42">
        <v>47794.109589041094</v>
      </c>
    </row>
    <row r="123" spans="1:28" ht="15" customHeight="1" x14ac:dyDescent="0.15">
      <c r="A123" s="111"/>
      <c r="B123" s="11"/>
      <c r="C123" s="110" t="s">
        <v>508</v>
      </c>
      <c r="D123" s="20">
        <f t="shared" si="97"/>
        <v>83</v>
      </c>
      <c r="E123" s="12">
        <f t="shared" si="95"/>
        <v>13.253012048192772</v>
      </c>
      <c r="F123" s="12">
        <f t="shared" si="95"/>
        <v>24.096385542168676</v>
      </c>
      <c r="G123" s="12">
        <f t="shared" si="95"/>
        <v>13.253012048192772</v>
      </c>
      <c r="H123" s="12">
        <f t="shared" si="95"/>
        <v>2.4096385542168677</v>
      </c>
      <c r="I123" s="12">
        <f t="shared" si="95"/>
        <v>1.2048192771084338</v>
      </c>
      <c r="J123" s="12">
        <f t="shared" si="95"/>
        <v>2.4096385542168677</v>
      </c>
      <c r="K123" s="12">
        <f t="shared" si="95"/>
        <v>0</v>
      </c>
      <c r="L123" s="12">
        <f t="shared" si="95"/>
        <v>1.2048192771084338</v>
      </c>
      <c r="M123" s="12">
        <f t="shared" si="95"/>
        <v>2.4096385542168677</v>
      </c>
      <c r="N123" s="12">
        <f t="shared" si="95"/>
        <v>39.75903614457831</v>
      </c>
      <c r="O123" s="42">
        <v>120801.41304347826</v>
      </c>
      <c r="P123" s="20">
        <f t="shared" si="98"/>
        <v>83</v>
      </c>
      <c r="Q123" s="12">
        <f t="shared" si="96"/>
        <v>9.6385542168674707</v>
      </c>
      <c r="R123" s="12">
        <f t="shared" si="96"/>
        <v>24.096385542168676</v>
      </c>
      <c r="S123" s="12">
        <f t="shared" si="96"/>
        <v>13.253012048192772</v>
      </c>
      <c r="T123" s="12">
        <f t="shared" si="96"/>
        <v>3.6144578313253009</v>
      </c>
      <c r="U123" s="12">
        <f t="shared" si="96"/>
        <v>3.6144578313253009</v>
      </c>
      <c r="V123" s="12">
        <f t="shared" si="96"/>
        <v>2.4096385542168677</v>
      </c>
      <c r="W123" s="12">
        <f t="shared" si="96"/>
        <v>2.4096385542168677</v>
      </c>
      <c r="X123" s="12">
        <f t="shared" si="96"/>
        <v>1.2048192771084338</v>
      </c>
      <c r="Y123" s="12">
        <f t="shared" si="96"/>
        <v>0</v>
      </c>
      <c r="Z123" s="12">
        <f t="shared" si="96"/>
        <v>2.4096385542168677</v>
      </c>
      <c r="AA123" s="12">
        <f t="shared" si="96"/>
        <v>37.349397590361441</v>
      </c>
      <c r="AB123" s="42">
        <v>43654.166666666664</v>
      </c>
    </row>
    <row r="124" spans="1:28" ht="15" customHeight="1" x14ac:dyDescent="0.15">
      <c r="A124" s="111"/>
      <c r="B124" s="11"/>
      <c r="C124" s="110" t="s">
        <v>10</v>
      </c>
      <c r="D124" s="20">
        <f t="shared" si="97"/>
        <v>286</v>
      </c>
      <c r="E124" s="12">
        <f t="shared" si="95"/>
        <v>18.88111888111888</v>
      </c>
      <c r="F124" s="12">
        <f t="shared" si="95"/>
        <v>14.685314685314685</v>
      </c>
      <c r="G124" s="12">
        <f t="shared" si="95"/>
        <v>9.44055944055944</v>
      </c>
      <c r="H124" s="12">
        <f t="shared" si="95"/>
        <v>4.5454545454545459</v>
      </c>
      <c r="I124" s="12">
        <f t="shared" si="95"/>
        <v>1.048951048951049</v>
      </c>
      <c r="J124" s="12">
        <f t="shared" si="95"/>
        <v>1.7482517482517483</v>
      </c>
      <c r="K124" s="12">
        <f t="shared" si="95"/>
        <v>0.34965034965034963</v>
      </c>
      <c r="L124" s="12">
        <f t="shared" si="95"/>
        <v>0.34965034965034963</v>
      </c>
      <c r="M124" s="12">
        <f t="shared" si="95"/>
        <v>0.34965034965034963</v>
      </c>
      <c r="N124" s="12">
        <f t="shared" si="95"/>
        <v>48.6013986013986</v>
      </c>
      <c r="O124" s="42">
        <v>111126.7543859649</v>
      </c>
      <c r="P124" s="20">
        <f t="shared" si="98"/>
        <v>286</v>
      </c>
      <c r="Q124" s="12">
        <f t="shared" si="96"/>
        <v>10.48951048951049</v>
      </c>
      <c r="R124" s="12">
        <f t="shared" si="96"/>
        <v>19.230769230769234</v>
      </c>
      <c r="S124" s="12">
        <f t="shared" si="96"/>
        <v>13.286713286713287</v>
      </c>
      <c r="T124" s="12">
        <f t="shared" si="96"/>
        <v>5.244755244755245</v>
      </c>
      <c r="U124" s="12">
        <f t="shared" si="96"/>
        <v>3.1468531468531471</v>
      </c>
      <c r="V124" s="12">
        <f t="shared" si="96"/>
        <v>2.0979020979020979</v>
      </c>
      <c r="W124" s="12">
        <f t="shared" si="96"/>
        <v>2.0979020979020979</v>
      </c>
      <c r="X124" s="12">
        <f t="shared" si="96"/>
        <v>0.69930069930069927</v>
      </c>
      <c r="Y124" s="12">
        <f t="shared" si="96"/>
        <v>0</v>
      </c>
      <c r="Z124" s="12">
        <f t="shared" si="96"/>
        <v>0.34965034965034963</v>
      </c>
      <c r="AA124" s="12">
        <f t="shared" si="96"/>
        <v>43.356643356643353</v>
      </c>
      <c r="AB124" s="42">
        <v>40799.543378995433</v>
      </c>
    </row>
    <row r="125" spans="1:28" ht="15" customHeight="1" x14ac:dyDescent="0.15">
      <c r="A125" s="111"/>
      <c r="B125" s="11"/>
      <c r="C125" s="108" t="s">
        <v>66</v>
      </c>
      <c r="D125" s="20">
        <f t="shared" si="97"/>
        <v>6</v>
      </c>
      <c r="E125" s="12">
        <f t="shared" si="95"/>
        <v>0</v>
      </c>
      <c r="F125" s="12">
        <f t="shared" si="95"/>
        <v>16.666666666666664</v>
      </c>
      <c r="G125" s="12">
        <f t="shared" si="95"/>
        <v>0</v>
      </c>
      <c r="H125" s="12">
        <f t="shared" si="95"/>
        <v>0</v>
      </c>
      <c r="I125" s="12">
        <f t="shared" si="95"/>
        <v>0</v>
      </c>
      <c r="J125" s="12">
        <f t="shared" si="95"/>
        <v>0</v>
      </c>
      <c r="K125" s="12">
        <f t="shared" si="95"/>
        <v>0</v>
      </c>
      <c r="L125" s="12">
        <f t="shared" si="95"/>
        <v>0</v>
      </c>
      <c r="M125" s="12">
        <f t="shared" si="95"/>
        <v>0</v>
      </c>
      <c r="N125" s="12">
        <f t="shared" si="95"/>
        <v>83.333333333333343</v>
      </c>
      <c r="O125" s="42">
        <v>103200</v>
      </c>
      <c r="P125" s="20">
        <f t="shared" si="98"/>
        <v>6</v>
      </c>
      <c r="Q125" s="12">
        <f t="shared" si="96"/>
        <v>16.666666666666664</v>
      </c>
      <c r="R125" s="12">
        <f t="shared" si="96"/>
        <v>16.666666666666664</v>
      </c>
      <c r="S125" s="12">
        <f t="shared" si="96"/>
        <v>0</v>
      </c>
      <c r="T125" s="12">
        <f t="shared" si="96"/>
        <v>0</v>
      </c>
      <c r="U125" s="12">
        <f t="shared" si="96"/>
        <v>0</v>
      </c>
      <c r="V125" s="12">
        <f t="shared" si="96"/>
        <v>0</v>
      </c>
      <c r="W125" s="12">
        <f t="shared" si="96"/>
        <v>0</v>
      </c>
      <c r="X125" s="12">
        <f t="shared" si="96"/>
        <v>0</v>
      </c>
      <c r="Y125" s="12">
        <f t="shared" si="96"/>
        <v>0</v>
      </c>
      <c r="Z125" s="12">
        <f t="shared" si="96"/>
        <v>0</v>
      </c>
      <c r="AA125" s="12">
        <f t="shared" si="96"/>
        <v>66.666666666666657</v>
      </c>
      <c r="AB125" s="42">
        <v>15500</v>
      </c>
    </row>
    <row r="126" spans="1:28" ht="15" customHeight="1" x14ac:dyDescent="0.15">
      <c r="A126" s="111"/>
      <c r="B126" s="204" t="s">
        <v>5</v>
      </c>
      <c r="C126" s="113" t="s">
        <v>16</v>
      </c>
      <c r="D126" s="8">
        <f t="shared" si="97"/>
        <v>955</v>
      </c>
      <c r="E126" s="8">
        <f t="shared" si="97"/>
        <v>38</v>
      </c>
      <c r="F126" s="8">
        <f t="shared" si="97"/>
        <v>62</v>
      </c>
      <c r="G126" s="8">
        <f t="shared" si="97"/>
        <v>120</v>
      </c>
      <c r="H126" s="8">
        <f t="shared" si="97"/>
        <v>109</v>
      </c>
      <c r="I126" s="8">
        <f t="shared" si="97"/>
        <v>95</v>
      </c>
      <c r="J126" s="8">
        <f t="shared" si="97"/>
        <v>62</v>
      </c>
      <c r="K126" s="8">
        <f t="shared" si="97"/>
        <v>76</v>
      </c>
      <c r="L126" s="8">
        <f t="shared" si="97"/>
        <v>18</v>
      </c>
      <c r="M126" s="8">
        <f t="shared" si="97"/>
        <v>12</v>
      </c>
      <c r="N126" s="8">
        <f t="shared" si="97"/>
        <v>363</v>
      </c>
      <c r="O126" s="41">
        <v>158162.66916354559</v>
      </c>
      <c r="P126" s="8">
        <f>P261</f>
        <v>955</v>
      </c>
      <c r="Q126" s="8">
        <f>Q261</f>
        <v>13</v>
      </c>
      <c r="R126" s="8">
        <f t="shared" ref="R126:AA126" si="99">R261</f>
        <v>63</v>
      </c>
      <c r="S126" s="8">
        <f t="shared" si="99"/>
        <v>129</v>
      </c>
      <c r="T126" s="8">
        <f t="shared" si="99"/>
        <v>136</v>
      </c>
      <c r="U126" s="8">
        <f t="shared" si="99"/>
        <v>87</v>
      </c>
      <c r="V126" s="8">
        <f t="shared" si="99"/>
        <v>56</v>
      </c>
      <c r="W126" s="8">
        <f t="shared" si="99"/>
        <v>55</v>
      </c>
      <c r="X126" s="8">
        <f t="shared" si="99"/>
        <v>70</v>
      </c>
      <c r="Y126" s="8">
        <f t="shared" si="99"/>
        <v>14</v>
      </c>
      <c r="Z126" s="8">
        <f t="shared" si="99"/>
        <v>10</v>
      </c>
      <c r="AA126" s="8">
        <f t="shared" si="99"/>
        <v>322</v>
      </c>
      <c r="AB126" s="41">
        <v>63439.447168709856</v>
      </c>
    </row>
    <row r="127" spans="1:28" ht="15" customHeight="1" x14ac:dyDescent="0.15">
      <c r="A127" s="111"/>
      <c r="B127" s="205"/>
      <c r="C127" s="112"/>
      <c r="D127" s="28">
        <f>IF(SUM(E127:N127)&gt;100,"－",SUM(E127:N127))</f>
        <v>100</v>
      </c>
      <c r="E127" s="28">
        <f t="shared" ref="E127:N127" si="100">E261/$D126*100</f>
        <v>3.9790575916230364</v>
      </c>
      <c r="F127" s="28">
        <f t="shared" si="100"/>
        <v>6.4921465968586389</v>
      </c>
      <c r="G127" s="28">
        <f t="shared" si="100"/>
        <v>12.56544502617801</v>
      </c>
      <c r="H127" s="28">
        <f t="shared" si="100"/>
        <v>11.413612565445026</v>
      </c>
      <c r="I127" s="28">
        <f t="shared" si="100"/>
        <v>9.9476439790575917</v>
      </c>
      <c r="J127" s="28">
        <f t="shared" si="100"/>
        <v>6.4921465968586389</v>
      </c>
      <c r="K127" s="28">
        <f t="shared" si="100"/>
        <v>7.9581151832460728</v>
      </c>
      <c r="L127" s="28">
        <f t="shared" si="100"/>
        <v>1.8848167539267016</v>
      </c>
      <c r="M127" s="28">
        <f t="shared" si="100"/>
        <v>1.256544502617801</v>
      </c>
      <c r="N127" s="28">
        <f t="shared" si="100"/>
        <v>38.010471204188484</v>
      </c>
      <c r="O127" s="31" t="s">
        <v>782</v>
      </c>
      <c r="P127" s="28">
        <f>IF(SUM(Q127:AA127)&gt;100,"－",SUM(Q127:AA127))</f>
        <v>100</v>
      </c>
      <c r="Q127" s="28">
        <f t="shared" ref="Q127:AA127" si="101">Q261/$P126*100</f>
        <v>1.3612565445026177</v>
      </c>
      <c r="R127" s="28">
        <f t="shared" si="101"/>
        <v>6.5968586387434556</v>
      </c>
      <c r="S127" s="28">
        <f t="shared" si="101"/>
        <v>13.507853403141363</v>
      </c>
      <c r="T127" s="28">
        <f t="shared" si="101"/>
        <v>14.240837696335079</v>
      </c>
      <c r="U127" s="28">
        <f t="shared" si="101"/>
        <v>9.1099476439790585</v>
      </c>
      <c r="V127" s="28">
        <f t="shared" si="101"/>
        <v>5.8638743455497382</v>
      </c>
      <c r="W127" s="28">
        <f t="shared" si="101"/>
        <v>5.7591623036649215</v>
      </c>
      <c r="X127" s="28">
        <f t="shared" si="101"/>
        <v>7.3298429319371721</v>
      </c>
      <c r="Y127" s="28">
        <f t="shared" si="101"/>
        <v>1.4659685863874345</v>
      </c>
      <c r="Z127" s="28">
        <f t="shared" si="101"/>
        <v>1.0471204188481675</v>
      </c>
      <c r="AA127" s="28">
        <f t="shared" si="101"/>
        <v>33.717277486910994</v>
      </c>
      <c r="AB127" s="31" t="s">
        <v>782</v>
      </c>
    </row>
    <row r="128" spans="1:28" ht="15" customHeight="1" x14ac:dyDescent="0.15">
      <c r="A128" s="111"/>
      <c r="B128" s="205"/>
      <c r="C128" s="110" t="s">
        <v>504</v>
      </c>
      <c r="D128" s="20">
        <f>D263</f>
        <v>116</v>
      </c>
      <c r="E128" s="12">
        <f t="shared" ref="E128:N134" si="102">IF($D128=0,0,E263/$D128*100)</f>
        <v>6.0344827586206895</v>
      </c>
      <c r="F128" s="12">
        <f t="shared" si="102"/>
        <v>6.0344827586206895</v>
      </c>
      <c r="G128" s="12">
        <f t="shared" si="102"/>
        <v>15.517241379310345</v>
      </c>
      <c r="H128" s="12">
        <f t="shared" si="102"/>
        <v>7.7586206896551726</v>
      </c>
      <c r="I128" s="12">
        <f t="shared" si="102"/>
        <v>5.1724137931034484</v>
      </c>
      <c r="J128" s="12">
        <f t="shared" si="102"/>
        <v>5.1724137931034484</v>
      </c>
      <c r="K128" s="12">
        <f t="shared" si="102"/>
        <v>5.1724137931034484</v>
      </c>
      <c r="L128" s="12">
        <f t="shared" si="102"/>
        <v>2.5862068965517242</v>
      </c>
      <c r="M128" s="12">
        <f t="shared" si="102"/>
        <v>3.4482758620689653</v>
      </c>
      <c r="N128" s="12">
        <f t="shared" si="102"/>
        <v>43.103448275862064</v>
      </c>
      <c r="O128" s="42">
        <v>158583.35</v>
      </c>
      <c r="P128" s="20">
        <f>P263</f>
        <v>116</v>
      </c>
      <c r="Q128" s="12">
        <f t="shared" ref="Q128:AA134" si="103">IF($P128=0,0,Q263/$P128*100)</f>
        <v>2.5862068965517242</v>
      </c>
      <c r="R128" s="12">
        <f t="shared" si="103"/>
        <v>6.0344827586206895</v>
      </c>
      <c r="S128" s="12">
        <f t="shared" si="103"/>
        <v>9.4827586206896548</v>
      </c>
      <c r="T128" s="12">
        <f t="shared" si="103"/>
        <v>18.96551724137931</v>
      </c>
      <c r="U128" s="12">
        <f t="shared" si="103"/>
        <v>3.4482758620689653</v>
      </c>
      <c r="V128" s="12">
        <f t="shared" si="103"/>
        <v>7.7586206896551726</v>
      </c>
      <c r="W128" s="12">
        <f t="shared" si="103"/>
        <v>6.8965517241379306</v>
      </c>
      <c r="X128" s="12">
        <f t="shared" si="103"/>
        <v>4.3103448275862073</v>
      </c>
      <c r="Y128" s="12">
        <f t="shared" si="103"/>
        <v>1.7241379310344827</v>
      </c>
      <c r="Z128" s="12">
        <f t="shared" si="103"/>
        <v>2.5862068965517242</v>
      </c>
      <c r="AA128" s="12">
        <f t="shared" si="103"/>
        <v>36.206896551724135</v>
      </c>
      <c r="AB128" s="42">
        <v>65177.941176470587</v>
      </c>
    </row>
    <row r="129" spans="1:28" ht="15" customHeight="1" x14ac:dyDescent="0.15">
      <c r="A129" s="111"/>
      <c r="B129" s="205"/>
      <c r="C129" s="110" t="s">
        <v>505</v>
      </c>
      <c r="D129" s="20">
        <f t="shared" ref="D129:D134" si="104">D264</f>
        <v>103</v>
      </c>
      <c r="E129" s="12">
        <f t="shared" si="102"/>
        <v>2.912621359223301</v>
      </c>
      <c r="F129" s="12">
        <f t="shared" si="102"/>
        <v>9.7087378640776691</v>
      </c>
      <c r="G129" s="12">
        <f t="shared" si="102"/>
        <v>13.592233009708737</v>
      </c>
      <c r="H129" s="12">
        <f t="shared" si="102"/>
        <v>13.592233009708737</v>
      </c>
      <c r="I129" s="12">
        <f t="shared" si="102"/>
        <v>8.7378640776699026</v>
      </c>
      <c r="J129" s="12">
        <f t="shared" si="102"/>
        <v>1.9417475728155338</v>
      </c>
      <c r="K129" s="12">
        <f t="shared" si="102"/>
        <v>7.7669902912621351</v>
      </c>
      <c r="L129" s="12">
        <f t="shared" si="102"/>
        <v>0</v>
      </c>
      <c r="M129" s="12">
        <f t="shared" si="102"/>
        <v>1.9417475728155338</v>
      </c>
      <c r="N129" s="12">
        <f t="shared" si="102"/>
        <v>39.805825242718448</v>
      </c>
      <c r="O129" s="42">
        <v>151636.42857142858</v>
      </c>
      <c r="P129" s="20">
        <f t="shared" ref="P129:P134" si="105">P264</f>
        <v>103</v>
      </c>
      <c r="Q129" s="12">
        <f t="shared" si="103"/>
        <v>2.912621359223301</v>
      </c>
      <c r="R129" s="12">
        <f t="shared" si="103"/>
        <v>6.7961165048543686</v>
      </c>
      <c r="S129" s="12">
        <f t="shared" si="103"/>
        <v>11.650485436893204</v>
      </c>
      <c r="T129" s="12">
        <f t="shared" si="103"/>
        <v>22.330097087378643</v>
      </c>
      <c r="U129" s="12">
        <f t="shared" si="103"/>
        <v>6.7961165048543686</v>
      </c>
      <c r="V129" s="12">
        <f t="shared" si="103"/>
        <v>3.8834951456310676</v>
      </c>
      <c r="W129" s="12">
        <f t="shared" si="103"/>
        <v>5.825242718446602</v>
      </c>
      <c r="X129" s="12">
        <f t="shared" si="103"/>
        <v>1.9417475728155338</v>
      </c>
      <c r="Y129" s="12">
        <f t="shared" si="103"/>
        <v>0</v>
      </c>
      <c r="Z129" s="12">
        <f t="shared" si="103"/>
        <v>1.9417475728155338</v>
      </c>
      <c r="AA129" s="12">
        <f t="shared" si="103"/>
        <v>35.922330097087382</v>
      </c>
      <c r="AB129" s="42">
        <v>56316.666666666664</v>
      </c>
    </row>
    <row r="130" spans="1:28" ht="15" customHeight="1" x14ac:dyDescent="0.15">
      <c r="A130" s="111"/>
      <c r="B130" s="205"/>
      <c r="C130" s="110" t="s">
        <v>506</v>
      </c>
      <c r="D130" s="20">
        <f t="shared" si="104"/>
        <v>211</v>
      </c>
      <c r="E130" s="12">
        <f t="shared" si="102"/>
        <v>4.7393364928909953</v>
      </c>
      <c r="F130" s="12">
        <f t="shared" si="102"/>
        <v>6.1611374407582939</v>
      </c>
      <c r="G130" s="12">
        <f t="shared" si="102"/>
        <v>13.744075829383887</v>
      </c>
      <c r="H130" s="12">
        <f t="shared" si="102"/>
        <v>9.9526066350710902</v>
      </c>
      <c r="I130" s="12">
        <f t="shared" si="102"/>
        <v>12.322274881516588</v>
      </c>
      <c r="J130" s="12">
        <f t="shared" si="102"/>
        <v>8.0568720379146921</v>
      </c>
      <c r="K130" s="12">
        <f t="shared" si="102"/>
        <v>3.7914691943127963</v>
      </c>
      <c r="L130" s="12">
        <f t="shared" si="102"/>
        <v>0.94786729857819907</v>
      </c>
      <c r="M130" s="12">
        <f t="shared" si="102"/>
        <v>0.94786729857819907</v>
      </c>
      <c r="N130" s="12">
        <f t="shared" si="102"/>
        <v>39.33649289099526</v>
      </c>
      <c r="O130" s="42">
        <v>151436.64655172414</v>
      </c>
      <c r="P130" s="20">
        <f t="shared" si="105"/>
        <v>211</v>
      </c>
      <c r="Q130" s="12">
        <f t="shared" si="103"/>
        <v>1.4218009478672986</v>
      </c>
      <c r="R130" s="12">
        <f t="shared" si="103"/>
        <v>7.5829383886255926</v>
      </c>
      <c r="S130" s="12">
        <f t="shared" si="103"/>
        <v>15.639810426540285</v>
      </c>
      <c r="T130" s="12">
        <f t="shared" si="103"/>
        <v>12.796208530805686</v>
      </c>
      <c r="U130" s="12">
        <f t="shared" si="103"/>
        <v>10.900473933649289</v>
      </c>
      <c r="V130" s="12">
        <f t="shared" si="103"/>
        <v>8.5308056872037916</v>
      </c>
      <c r="W130" s="12">
        <f t="shared" si="103"/>
        <v>4.2654028436018958</v>
      </c>
      <c r="X130" s="12">
        <f t="shared" si="103"/>
        <v>3.3175355450236967</v>
      </c>
      <c r="Y130" s="12">
        <f t="shared" si="103"/>
        <v>0.47393364928909953</v>
      </c>
      <c r="Z130" s="12">
        <f t="shared" si="103"/>
        <v>0.94786729857819907</v>
      </c>
      <c r="AA130" s="12">
        <f t="shared" si="103"/>
        <v>34.123222748815166</v>
      </c>
      <c r="AB130" s="42">
        <v>57664.960629921261</v>
      </c>
    </row>
    <row r="131" spans="1:28" ht="15" customHeight="1" x14ac:dyDescent="0.15">
      <c r="A131" s="111"/>
      <c r="B131" s="200"/>
      <c r="C131" s="110" t="s">
        <v>507</v>
      </c>
      <c r="D131" s="20">
        <f t="shared" si="104"/>
        <v>151</v>
      </c>
      <c r="E131" s="12">
        <f t="shared" si="102"/>
        <v>2.6490066225165565</v>
      </c>
      <c r="F131" s="12">
        <f t="shared" si="102"/>
        <v>5.9602649006622519</v>
      </c>
      <c r="G131" s="12">
        <f t="shared" si="102"/>
        <v>13.90728476821192</v>
      </c>
      <c r="H131" s="12">
        <f t="shared" si="102"/>
        <v>14.569536423841059</v>
      </c>
      <c r="I131" s="12">
        <f t="shared" si="102"/>
        <v>11.920529801324504</v>
      </c>
      <c r="J131" s="12">
        <f t="shared" si="102"/>
        <v>5.9602649006622519</v>
      </c>
      <c r="K131" s="12">
        <f t="shared" si="102"/>
        <v>7.2847682119205297</v>
      </c>
      <c r="L131" s="12">
        <f t="shared" si="102"/>
        <v>3.3112582781456954</v>
      </c>
      <c r="M131" s="12">
        <f t="shared" si="102"/>
        <v>0.66225165562913912</v>
      </c>
      <c r="N131" s="12">
        <f t="shared" si="102"/>
        <v>33.774834437086092</v>
      </c>
      <c r="O131" s="42">
        <v>159767.43703703702</v>
      </c>
      <c r="P131" s="20">
        <f t="shared" si="105"/>
        <v>151</v>
      </c>
      <c r="Q131" s="12">
        <f t="shared" si="103"/>
        <v>0.66225165562913912</v>
      </c>
      <c r="R131" s="12">
        <f t="shared" si="103"/>
        <v>4.6357615894039732</v>
      </c>
      <c r="S131" s="12">
        <f t="shared" si="103"/>
        <v>13.90728476821192</v>
      </c>
      <c r="T131" s="12">
        <f t="shared" si="103"/>
        <v>19.867549668874172</v>
      </c>
      <c r="U131" s="12">
        <f t="shared" si="103"/>
        <v>11.258278145695364</v>
      </c>
      <c r="V131" s="12">
        <f t="shared" si="103"/>
        <v>3.9735099337748347</v>
      </c>
      <c r="W131" s="12">
        <f t="shared" si="103"/>
        <v>5.9602649006622519</v>
      </c>
      <c r="X131" s="12">
        <f t="shared" si="103"/>
        <v>9.2715231788079464</v>
      </c>
      <c r="Y131" s="12">
        <f t="shared" si="103"/>
        <v>1.3245033112582782</v>
      </c>
      <c r="Z131" s="12">
        <f t="shared" si="103"/>
        <v>0.66225165562913912</v>
      </c>
      <c r="AA131" s="12">
        <f t="shared" si="103"/>
        <v>28.476821192052981</v>
      </c>
      <c r="AB131" s="42">
        <v>64170.860544217692</v>
      </c>
    </row>
    <row r="132" spans="1:28" ht="15" customHeight="1" x14ac:dyDescent="0.15">
      <c r="A132" s="111"/>
      <c r="B132" s="200"/>
      <c r="C132" s="110" t="s">
        <v>508</v>
      </c>
      <c r="D132" s="20">
        <f t="shared" si="104"/>
        <v>138</v>
      </c>
      <c r="E132" s="12">
        <f t="shared" si="102"/>
        <v>1.4492753623188406</v>
      </c>
      <c r="F132" s="12">
        <f t="shared" si="102"/>
        <v>3.6231884057971016</v>
      </c>
      <c r="G132" s="12">
        <f t="shared" si="102"/>
        <v>5.7971014492753623</v>
      </c>
      <c r="H132" s="12">
        <f t="shared" si="102"/>
        <v>10.869565217391305</v>
      </c>
      <c r="I132" s="12">
        <f t="shared" si="102"/>
        <v>9.4202898550724647</v>
      </c>
      <c r="J132" s="12">
        <f t="shared" si="102"/>
        <v>10.144927536231885</v>
      </c>
      <c r="K132" s="12">
        <f t="shared" si="102"/>
        <v>21.014492753623188</v>
      </c>
      <c r="L132" s="12">
        <f t="shared" si="102"/>
        <v>2.1739130434782608</v>
      </c>
      <c r="M132" s="12">
        <f t="shared" si="102"/>
        <v>1.4492753623188406</v>
      </c>
      <c r="N132" s="12">
        <f t="shared" si="102"/>
        <v>34.057971014492757</v>
      </c>
      <c r="O132" s="42">
        <v>183032</v>
      </c>
      <c r="P132" s="20">
        <f t="shared" si="105"/>
        <v>138</v>
      </c>
      <c r="Q132" s="12">
        <f t="shared" si="103"/>
        <v>0.72463768115942029</v>
      </c>
      <c r="R132" s="12">
        <f t="shared" si="103"/>
        <v>3.6231884057971016</v>
      </c>
      <c r="S132" s="12">
        <f t="shared" si="103"/>
        <v>9.4202898550724647</v>
      </c>
      <c r="T132" s="12">
        <f t="shared" si="103"/>
        <v>8.695652173913043</v>
      </c>
      <c r="U132" s="12">
        <f t="shared" si="103"/>
        <v>8.695652173913043</v>
      </c>
      <c r="V132" s="12">
        <f t="shared" si="103"/>
        <v>7.2463768115942031</v>
      </c>
      <c r="W132" s="12">
        <f t="shared" si="103"/>
        <v>8.695652173913043</v>
      </c>
      <c r="X132" s="12">
        <f t="shared" si="103"/>
        <v>18.115942028985508</v>
      </c>
      <c r="Y132" s="12">
        <f t="shared" si="103"/>
        <v>2.8985507246376812</v>
      </c>
      <c r="Z132" s="12">
        <f t="shared" si="103"/>
        <v>0.72463768115942029</v>
      </c>
      <c r="AA132" s="12">
        <f t="shared" si="103"/>
        <v>31.159420289855071</v>
      </c>
      <c r="AB132" s="42">
        <v>80667.816091954024</v>
      </c>
    </row>
    <row r="133" spans="1:28" ht="15" customHeight="1" x14ac:dyDescent="0.15">
      <c r="A133" s="111"/>
      <c r="B133" s="200"/>
      <c r="C133" s="110" t="s">
        <v>10</v>
      </c>
      <c r="D133" s="20">
        <f t="shared" si="104"/>
        <v>215</v>
      </c>
      <c r="E133" s="12">
        <f t="shared" si="102"/>
        <v>5.1162790697674421</v>
      </c>
      <c r="F133" s="12">
        <f t="shared" si="102"/>
        <v>7.9069767441860463</v>
      </c>
      <c r="G133" s="12">
        <f t="shared" si="102"/>
        <v>13.488372093023257</v>
      </c>
      <c r="H133" s="12">
        <f t="shared" si="102"/>
        <v>12.093023255813954</v>
      </c>
      <c r="I133" s="12">
        <f t="shared" si="102"/>
        <v>10.232558139534884</v>
      </c>
      <c r="J133" s="12">
        <f t="shared" si="102"/>
        <v>5.5813953488372094</v>
      </c>
      <c r="K133" s="12">
        <f t="shared" si="102"/>
        <v>6.0465116279069768</v>
      </c>
      <c r="L133" s="12">
        <f t="shared" si="102"/>
        <v>1.8604651162790697</v>
      </c>
      <c r="M133" s="12">
        <f t="shared" si="102"/>
        <v>0.46511627906976744</v>
      </c>
      <c r="N133" s="12">
        <f t="shared" si="102"/>
        <v>37.209302325581397</v>
      </c>
      <c r="O133" s="42">
        <v>150570.86991869917</v>
      </c>
      <c r="P133" s="20">
        <f t="shared" si="105"/>
        <v>215</v>
      </c>
      <c r="Q133" s="12">
        <f t="shared" si="103"/>
        <v>0.93023255813953487</v>
      </c>
      <c r="R133" s="12">
        <f t="shared" si="103"/>
        <v>8.8372093023255811</v>
      </c>
      <c r="S133" s="12">
        <f t="shared" si="103"/>
        <v>17.674418604651162</v>
      </c>
      <c r="T133" s="12">
        <f t="shared" si="103"/>
        <v>9.7674418604651159</v>
      </c>
      <c r="U133" s="12">
        <f t="shared" si="103"/>
        <v>10.697674418604651</v>
      </c>
      <c r="V133" s="12">
        <f t="shared" si="103"/>
        <v>3.7209302325581395</v>
      </c>
      <c r="W133" s="12">
        <f t="shared" si="103"/>
        <v>4.6511627906976747</v>
      </c>
      <c r="X133" s="12">
        <f t="shared" si="103"/>
        <v>6.5116279069767442</v>
      </c>
      <c r="Y133" s="12">
        <f t="shared" si="103"/>
        <v>1.8604651162790697</v>
      </c>
      <c r="Z133" s="12">
        <f t="shared" si="103"/>
        <v>0.46511627906976744</v>
      </c>
      <c r="AA133" s="12">
        <f t="shared" si="103"/>
        <v>34.883720930232556</v>
      </c>
      <c r="AB133" s="42">
        <v>59918.253968253972</v>
      </c>
    </row>
    <row r="134" spans="1:28" ht="15" customHeight="1" x14ac:dyDescent="0.15">
      <c r="A134" s="109"/>
      <c r="B134" s="202"/>
      <c r="C134" s="108" t="s">
        <v>66</v>
      </c>
      <c r="D134" s="21">
        <f t="shared" si="104"/>
        <v>21</v>
      </c>
      <c r="E134" s="9">
        <f t="shared" si="102"/>
        <v>4.7619047619047619</v>
      </c>
      <c r="F134" s="9">
        <f t="shared" si="102"/>
        <v>4.7619047619047619</v>
      </c>
      <c r="G134" s="9">
        <f t="shared" si="102"/>
        <v>4.7619047619047619</v>
      </c>
      <c r="H134" s="9">
        <f t="shared" si="102"/>
        <v>9.5238095238095237</v>
      </c>
      <c r="I134" s="9">
        <f t="shared" si="102"/>
        <v>4.7619047619047619</v>
      </c>
      <c r="J134" s="9">
        <f t="shared" si="102"/>
        <v>9.5238095238095237</v>
      </c>
      <c r="K134" s="9">
        <f t="shared" si="102"/>
        <v>4.7619047619047619</v>
      </c>
      <c r="L134" s="9">
        <f t="shared" si="102"/>
        <v>4.7619047619047619</v>
      </c>
      <c r="M134" s="9">
        <f t="shared" si="102"/>
        <v>0</v>
      </c>
      <c r="N134" s="9">
        <f t="shared" si="102"/>
        <v>52.380952380952387</v>
      </c>
      <c r="O134" s="43">
        <v>165742.1</v>
      </c>
      <c r="P134" s="21">
        <f t="shared" si="105"/>
        <v>21</v>
      </c>
      <c r="Q134" s="9">
        <f t="shared" si="103"/>
        <v>0</v>
      </c>
      <c r="R134" s="9">
        <f t="shared" si="103"/>
        <v>9.5238095238095237</v>
      </c>
      <c r="S134" s="9">
        <f t="shared" si="103"/>
        <v>4.7619047619047619</v>
      </c>
      <c r="T134" s="9">
        <f t="shared" si="103"/>
        <v>4.7619047619047619</v>
      </c>
      <c r="U134" s="9">
        <f t="shared" si="103"/>
        <v>4.7619047619047619</v>
      </c>
      <c r="V134" s="9">
        <f t="shared" si="103"/>
        <v>4.7619047619047619</v>
      </c>
      <c r="W134" s="9">
        <f t="shared" si="103"/>
        <v>4.7619047619047619</v>
      </c>
      <c r="X134" s="9">
        <f t="shared" si="103"/>
        <v>14.285714285714285</v>
      </c>
      <c r="Y134" s="9">
        <f t="shared" si="103"/>
        <v>4.7619047619047619</v>
      </c>
      <c r="Z134" s="9">
        <f t="shared" si="103"/>
        <v>0</v>
      </c>
      <c r="AA134" s="9">
        <f t="shared" si="103"/>
        <v>47.619047619047613</v>
      </c>
      <c r="AB134" s="43">
        <v>83166.363636363632</v>
      </c>
    </row>
    <row r="136" spans="1:28" ht="15" customHeight="1" x14ac:dyDescent="0.15">
      <c r="C136" s="13"/>
    </row>
    <row r="138" spans="1:28" ht="15" customHeight="1" x14ac:dyDescent="0.15">
      <c r="A138" s="114" t="s">
        <v>751</v>
      </c>
      <c r="B138" s="17" t="s">
        <v>6</v>
      </c>
      <c r="C138" s="113" t="s">
        <v>16</v>
      </c>
      <c r="D138" s="13">
        <v>1165</v>
      </c>
      <c r="E138" s="13">
        <v>14</v>
      </c>
      <c r="F138" s="13">
        <v>34</v>
      </c>
      <c r="G138" s="13">
        <v>53</v>
      </c>
      <c r="H138" s="13">
        <v>84</v>
      </c>
      <c r="I138" s="13">
        <v>88</v>
      </c>
      <c r="J138" s="13">
        <v>77</v>
      </c>
      <c r="K138" s="13">
        <v>122</v>
      </c>
      <c r="L138" s="13">
        <v>123</v>
      </c>
      <c r="M138" s="13">
        <v>300</v>
      </c>
      <c r="N138" s="13">
        <v>270</v>
      </c>
      <c r="O138" s="13"/>
      <c r="P138" s="13">
        <v>1165</v>
      </c>
      <c r="Q138" s="13">
        <v>12</v>
      </c>
      <c r="R138" s="13">
        <v>36</v>
      </c>
      <c r="S138" s="13">
        <v>58</v>
      </c>
      <c r="T138" s="13">
        <v>76</v>
      </c>
      <c r="U138" s="13">
        <v>92</v>
      </c>
      <c r="V138" s="13">
        <v>62</v>
      </c>
      <c r="W138" s="13">
        <v>109</v>
      </c>
      <c r="X138" s="13">
        <v>191</v>
      </c>
      <c r="Y138" s="13">
        <v>124</v>
      </c>
      <c r="Z138" s="13">
        <v>179</v>
      </c>
      <c r="AA138" s="13">
        <v>226</v>
      </c>
      <c r="AB138" s="13"/>
    </row>
    <row r="139" spans="1:28" ht="15" customHeight="1" x14ac:dyDescent="0.15">
      <c r="A139" s="111"/>
      <c r="B139" s="18" t="s">
        <v>7</v>
      </c>
      <c r="C139" s="112"/>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c r="AB139" s="13"/>
    </row>
    <row r="140" spans="1:28" ht="15" customHeight="1" x14ac:dyDescent="0.15">
      <c r="A140" s="111"/>
      <c r="B140" s="18" t="s">
        <v>8</v>
      </c>
      <c r="C140" s="110" t="s">
        <v>752</v>
      </c>
      <c r="D140" s="13">
        <v>552</v>
      </c>
      <c r="E140" s="13">
        <v>1</v>
      </c>
      <c r="F140" s="13">
        <v>2</v>
      </c>
      <c r="G140" s="13">
        <v>3</v>
      </c>
      <c r="H140" s="13">
        <v>9</v>
      </c>
      <c r="I140" s="13">
        <v>23</v>
      </c>
      <c r="J140" s="13">
        <v>29</v>
      </c>
      <c r="K140" s="13">
        <v>68</v>
      </c>
      <c r="L140" s="13">
        <v>97</v>
      </c>
      <c r="M140" s="13">
        <v>247</v>
      </c>
      <c r="N140" s="13">
        <v>73</v>
      </c>
      <c r="O140" s="13"/>
      <c r="P140" s="13">
        <v>552</v>
      </c>
      <c r="Q140" s="13">
        <v>1</v>
      </c>
      <c r="R140" s="13">
        <v>2</v>
      </c>
      <c r="S140" s="13">
        <v>11</v>
      </c>
      <c r="T140" s="13">
        <v>12</v>
      </c>
      <c r="U140" s="13">
        <v>18</v>
      </c>
      <c r="V140" s="13">
        <v>17</v>
      </c>
      <c r="W140" s="13">
        <v>51</v>
      </c>
      <c r="X140" s="13">
        <v>128</v>
      </c>
      <c r="Y140" s="13">
        <v>100</v>
      </c>
      <c r="Z140" s="13">
        <v>148</v>
      </c>
      <c r="AA140" s="13">
        <v>64</v>
      </c>
      <c r="AB140" s="13"/>
    </row>
    <row r="141" spans="1:28" ht="15" customHeight="1" x14ac:dyDescent="0.15">
      <c r="A141" s="111"/>
      <c r="B141" s="18" t="s">
        <v>9</v>
      </c>
      <c r="C141" s="110" t="s">
        <v>753</v>
      </c>
      <c r="D141" s="13">
        <v>62</v>
      </c>
      <c r="E141" s="13">
        <v>0</v>
      </c>
      <c r="F141" s="13">
        <v>2</v>
      </c>
      <c r="G141" s="13">
        <v>3</v>
      </c>
      <c r="H141" s="13">
        <v>8</v>
      </c>
      <c r="I141" s="13">
        <v>9</v>
      </c>
      <c r="J141" s="13">
        <v>8</v>
      </c>
      <c r="K141" s="13">
        <v>7</v>
      </c>
      <c r="L141" s="13">
        <v>7</v>
      </c>
      <c r="M141" s="13">
        <v>2</v>
      </c>
      <c r="N141" s="13">
        <v>16</v>
      </c>
      <c r="O141" s="13"/>
      <c r="P141" s="13">
        <v>62</v>
      </c>
      <c r="Q141" s="13">
        <v>0</v>
      </c>
      <c r="R141" s="13">
        <v>4</v>
      </c>
      <c r="S141" s="13">
        <v>2</v>
      </c>
      <c r="T141" s="13">
        <v>6</v>
      </c>
      <c r="U141" s="13">
        <v>8</v>
      </c>
      <c r="V141" s="13">
        <v>5</v>
      </c>
      <c r="W141" s="13">
        <v>11</v>
      </c>
      <c r="X141" s="13">
        <v>12</v>
      </c>
      <c r="Y141" s="13">
        <v>2</v>
      </c>
      <c r="Z141" s="13">
        <v>0</v>
      </c>
      <c r="AA141" s="13">
        <v>12</v>
      </c>
      <c r="AB141" s="13"/>
    </row>
    <row r="142" spans="1:28" ht="15" customHeight="1" x14ac:dyDescent="0.15">
      <c r="A142" s="111"/>
      <c r="B142" s="18"/>
      <c r="C142" s="110" t="s">
        <v>754</v>
      </c>
      <c r="D142" s="13">
        <v>153</v>
      </c>
      <c r="E142" s="13">
        <v>0</v>
      </c>
      <c r="F142" s="13">
        <v>5</v>
      </c>
      <c r="G142" s="13">
        <v>7</v>
      </c>
      <c r="H142" s="13">
        <v>13</v>
      </c>
      <c r="I142" s="13">
        <v>10</v>
      </c>
      <c r="J142" s="13">
        <v>17</v>
      </c>
      <c r="K142" s="13">
        <v>23</v>
      </c>
      <c r="L142" s="13">
        <v>11</v>
      </c>
      <c r="M142" s="13">
        <v>32</v>
      </c>
      <c r="N142" s="13">
        <v>35</v>
      </c>
      <c r="O142" s="13"/>
      <c r="P142" s="13">
        <v>153</v>
      </c>
      <c r="Q142" s="13">
        <v>1</v>
      </c>
      <c r="R142" s="13">
        <v>2</v>
      </c>
      <c r="S142" s="13">
        <v>6</v>
      </c>
      <c r="T142" s="13">
        <v>2</v>
      </c>
      <c r="U142" s="13">
        <v>16</v>
      </c>
      <c r="V142" s="13">
        <v>13</v>
      </c>
      <c r="W142" s="13">
        <v>19</v>
      </c>
      <c r="X142" s="13">
        <v>32</v>
      </c>
      <c r="Y142" s="13">
        <v>18</v>
      </c>
      <c r="Z142" s="13">
        <v>19</v>
      </c>
      <c r="AA142" s="13">
        <v>25</v>
      </c>
      <c r="AB142" s="13"/>
    </row>
    <row r="143" spans="1:28" ht="15" customHeight="1" x14ac:dyDescent="0.15">
      <c r="A143" s="111"/>
      <c r="B143" s="18"/>
      <c r="C143" s="110" t="s">
        <v>755</v>
      </c>
      <c r="D143" s="13">
        <v>767</v>
      </c>
      <c r="E143" s="13">
        <v>1</v>
      </c>
      <c r="F143" s="13">
        <v>9</v>
      </c>
      <c r="G143" s="13">
        <v>13</v>
      </c>
      <c r="H143" s="13">
        <v>30</v>
      </c>
      <c r="I143" s="13">
        <v>42</v>
      </c>
      <c r="J143" s="13">
        <v>54</v>
      </c>
      <c r="K143" s="13">
        <v>98</v>
      </c>
      <c r="L143" s="13">
        <v>115</v>
      </c>
      <c r="M143" s="13">
        <v>281</v>
      </c>
      <c r="N143" s="13">
        <v>124</v>
      </c>
      <c r="O143" s="13"/>
      <c r="P143" s="13">
        <v>767</v>
      </c>
      <c r="Q143" s="13">
        <v>2</v>
      </c>
      <c r="R143" s="13">
        <v>8</v>
      </c>
      <c r="S143" s="13">
        <v>19</v>
      </c>
      <c r="T143" s="13">
        <v>20</v>
      </c>
      <c r="U143" s="13">
        <v>42</v>
      </c>
      <c r="V143" s="13">
        <v>35</v>
      </c>
      <c r="W143" s="13">
        <v>81</v>
      </c>
      <c r="X143" s="13">
        <v>172</v>
      </c>
      <c r="Y143" s="13">
        <v>120</v>
      </c>
      <c r="Z143" s="13">
        <v>167</v>
      </c>
      <c r="AA143" s="13">
        <v>101</v>
      </c>
      <c r="AB143" s="13"/>
    </row>
    <row r="144" spans="1:28" ht="15" customHeight="1" x14ac:dyDescent="0.15">
      <c r="A144" s="111"/>
      <c r="B144" s="19"/>
      <c r="C144" s="108" t="s">
        <v>586</v>
      </c>
      <c r="D144" s="13">
        <v>398</v>
      </c>
      <c r="E144" s="13">
        <v>13</v>
      </c>
      <c r="F144" s="13">
        <v>25</v>
      </c>
      <c r="G144" s="13">
        <v>40</v>
      </c>
      <c r="H144" s="13">
        <v>54</v>
      </c>
      <c r="I144" s="13">
        <v>46</v>
      </c>
      <c r="J144" s="13">
        <v>23</v>
      </c>
      <c r="K144" s="13">
        <v>24</v>
      </c>
      <c r="L144" s="13">
        <v>8</v>
      </c>
      <c r="M144" s="13">
        <v>19</v>
      </c>
      <c r="N144" s="13">
        <v>146</v>
      </c>
      <c r="O144" s="13"/>
      <c r="P144" s="13">
        <v>398</v>
      </c>
      <c r="Q144" s="13">
        <v>10</v>
      </c>
      <c r="R144" s="13">
        <v>28</v>
      </c>
      <c r="S144" s="13">
        <v>39</v>
      </c>
      <c r="T144" s="13">
        <v>56</v>
      </c>
      <c r="U144" s="13">
        <v>50</v>
      </c>
      <c r="V144" s="13">
        <v>27</v>
      </c>
      <c r="W144" s="13">
        <v>28</v>
      </c>
      <c r="X144" s="13">
        <v>19</v>
      </c>
      <c r="Y144" s="13">
        <v>4</v>
      </c>
      <c r="Z144" s="13">
        <v>12</v>
      </c>
      <c r="AA144" s="13">
        <v>125</v>
      </c>
      <c r="AB144" s="13"/>
    </row>
    <row r="145" spans="1:28" ht="15" customHeight="1" x14ac:dyDescent="0.15">
      <c r="A145" s="111"/>
      <c r="B145" s="11" t="s">
        <v>2</v>
      </c>
      <c r="C145" s="113" t="s">
        <v>16</v>
      </c>
      <c r="D145" s="13">
        <v>835</v>
      </c>
      <c r="E145" s="13">
        <v>151</v>
      </c>
      <c r="F145" s="13">
        <v>110</v>
      </c>
      <c r="G145" s="13">
        <v>83</v>
      </c>
      <c r="H145" s="13">
        <v>40</v>
      </c>
      <c r="I145" s="13">
        <v>17</v>
      </c>
      <c r="J145" s="13">
        <v>9</v>
      </c>
      <c r="K145" s="13">
        <v>11</v>
      </c>
      <c r="L145" s="13">
        <v>3</v>
      </c>
      <c r="M145" s="13">
        <v>25</v>
      </c>
      <c r="N145" s="13">
        <v>386</v>
      </c>
      <c r="O145" s="13"/>
      <c r="P145" s="13">
        <v>835</v>
      </c>
      <c r="Q145" s="13">
        <v>98</v>
      </c>
      <c r="R145" s="13">
        <v>143</v>
      </c>
      <c r="S145" s="13">
        <v>99</v>
      </c>
      <c r="T145" s="13">
        <v>53</v>
      </c>
      <c r="U145" s="13">
        <v>33</v>
      </c>
      <c r="V145" s="13">
        <v>19</v>
      </c>
      <c r="W145" s="13">
        <v>19</v>
      </c>
      <c r="X145" s="13">
        <v>11</v>
      </c>
      <c r="Y145" s="13">
        <v>4</v>
      </c>
      <c r="Z145" s="13">
        <v>18</v>
      </c>
      <c r="AA145" s="13">
        <v>338</v>
      </c>
      <c r="AB145" s="13"/>
    </row>
    <row r="146" spans="1:28" ht="15" customHeight="1" x14ac:dyDescent="0.15">
      <c r="A146" s="111"/>
      <c r="B146" s="11" t="s">
        <v>3</v>
      </c>
      <c r="C146" s="112"/>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c r="AB146" s="13"/>
    </row>
    <row r="147" spans="1:28" ht="15" customHeight="1" x14ac:dyDescent="0.15">
      <c r="A147" s="111"/>
      <c r="B147" s="11" t="s">
        <v>4</v>
      </c>
      <c r="C147" s="110" t="s">
        <v>752</v>
      </c>
      <c r="D147" s="13">
        <v>91</v>
      </c>
      <c r="E147" s="13">
        <v>2</v>
      </c>
      <c r="F147" s="13">
        <v>3</v>
      </c>
      <c r="G147" s="13">
        <v>5</v>
      </c>
      <c r="H147" s="13">
        <v>8</v>
      </c>
      <c r="I147" s="13">
        <v>5</v>
      </c>
      <c r="J147" s="13">
        <v>4</v>
      </c>
      <c r="K147" s="13">
        <v>2</v>
      </c>
      <c r="L147" s="13">
        <v>1</v>
      </c>
      <c r="M147" s="13">
        <v>13</v>
      </c>
      <c r="N147" s="13">
        <v>48</v>
      </c>
      <c r="O147" s="13"/>
      <c r="P147" s="13">
        <v>91</v>
      </c>
      <c r="Q147" s="13">
        <v>0</v>
      </c>
      <c r="R147" s="13">
        <v>4</v>
      </c>
      <c r="S147" s="13">
        <v>5</v>
      </c>
      <c r="T147" s="13">
        <v>3</v>
      </c>
      <c r="U147" s="13">
        <v>7</v>
      </c>
      <c r="V147" s="13">
        <v>6</v>
      </c>
      <c r="W147" s="13">
        <v>5</v>
      </c>
      <c r="X147" s="13">
        <v>4</v>
      </c>
      <c r="Y147" s="13">
        <v>1</v>
      </c>
      <c r="Z147" s="13">
        <v>11</v>
      </c>
      <c r="AA147" s="13">
        <v>45</v>
      </c>
      <c r="AB147" s="13"/>
    </row>
    <row r="148" spans="1:28" ht="15" customHeight="1" x14ac:dyDescent="0.15">
      <c r="A148" s="111"/>
      <c r="B148" s="11"/>
      <c r="C148" s="110" t="s">
        <v>753</v>
      </c>
      <c r="D148" s="13">
        <v>90</v>
      </c>
      <c r="E148" s="13">
        <v>7</v>
      </c>
      <c r="F148" s="13">
        <v>5</v>
      </c>
      <c r="G148" s="13">
        <v>9</v>
      </c>
      <c r="H148" s="13">
        <v>10</v>
      </c>
      <c r="I148" s="13">
        <v>2</v>
      </c>
      <c r="J148" s="13">
        <v>1</v>
      </c>
      <c r="K148" s="13">
        <v>2</v>
      </c>
      <c r="L148" s="13">
        <v>1</v>
      </c>
      <c r="M148" s="13">
        <v>3</v>
      </c>
      <c r="N148" s="13">
        <v>50</v>
      </c>
      <c r="O148" s="13"/>
      <c r="P148" s="13">
        <v>90</v>
      </c>
      <c r="Q148" s="13">
        <v>3</v>
      </c>
      <c r="R148" s="13">
        <v>8</v>
      </c>
      <c r="S148" s="13">
        <v>9</v>
      </c>
      <c r="T148" s="13">
        <v>9</v>
      </c>
      <c r="U148" s="13">
        <v>6</v>
      </c>
      <c r="V148" s="13">
        <v>3</v>
      </c>
      <c r="W148" s="13">
        <v>3</v>
      </c>
      <c r="X148" s="13">
        <v>2</v>
      </c>
      <c r="Y148" s="13">
        <v>1</v>
      </c>
      <c r="Z148" s="13">
        <v>1</v>
      </c>
      <c r="AA148" s="13">
        <v>45</v>
      </c>
      <c r="AB148" s="13"/>
    </row>
    <row r="149" spans="1:28" ht="15" customHeight="1" x14ac:dyDescent="0.15">
      <c r="A149" s="111"/>
      <c r="B149" s="11"/>
      <c r="C149" s="110" t="s">
        <v>754</v>
      </c>
      <c r="D149" s="13">
        <v>82</v>
      </c>
      <c r="E149" s="13">
        <v>6</v>
      </c>
      <c r="F149" s="13">
        <v>15</v>
      </c>
      <c r="G149" s="13">
        <v>9</v>
      </c>
      <c r="H149" s="13">
        <v>5</v>
      </c>
      <c r="I149" s="13">
        <v>0</v>
      </c>
      <c r="J149" s="13">
        <v>2</v>
      </c>
      <c r="K149" s="13">
        <v>1</v>
      </c>
      <c r="L149" s="13">
        <v>1</v>
      </c>
      <c r="M149" s="13">
        <v>4</v>
      </c>
      <c r="N149" s="13">
        <v>39</v>
      </c>
      <c r="O149" s="13"/>
      <c r="P149" s="13">
        <v>82</v>
      </c>
      <c r="Q149" s="13">
        <v>0</v>
      </c>
      <c r="R149" s="13">
        <v>8</v>
      </c>
      <c r="S149" s="13">
        <v>20</v>
      </c>
      <c r="T149" s="13">
        <v>5</v>
      </c>
      <c r="U149" s="13">
        <v>2</v>
      </c>
      <c r="V149" s="13">
        <v>1</v>
      </c>
      <c r="W149" s="13">
        <v>3</v>
      </c>
      <c r="X149" s="13">
        <v>1</v>
      </c>
      <c r="Y149" s="13">
        <v>0</v>
      </c>
      <c r="Z149" s="13">
        <v>4</v>
      </c>
      <c r="AA149" s="13">
        <v>38</v>
      </c>
      <c r="AB149" s="13"/>
    </row>
    <row r="150" spans="1:28" ht="15" customHeight="1" x14ac:dyDescent="0.15">
      <c r="A150" s="111"/>
      <c r="B150" s="11"/>
      <c r="C150" s="110" t="s">
        <v>755</v>
      </c>
      <c r="D150" s="13">
        <v>263</v>
      </c>
      <c r="E150" s="13">
        <v>15</v>
      </c>
      <c r="F150" s="13">
        <v>23</v>
      </c>
      <c r="G150" s="13">
        <v>23</v>
      </c>
      <c r="H150" s="13">
        <v>23</v>
      </c>
      <c r="I150" s="13">
        <v>7</v>
      </c>
      <c r="J150" s="13">
        <v>7</v>
      </c>
      <c r="K150" s="13">
        <v>5</v>
      </c>
      <c r="L150" s="13">
        <v>3</v>
      </c>
      <c r="M150" s="13">
        <v>20</v>
      </c>
      <c r="N150" s="13">
        <v>137</v>
      </c>
      <c r="O150" s="13"/>
      <c r="P150" s="13">
        <v>263</v>
      </c>
      <c r="Q150" s="13">
        <v>3</v>
      </c>
      <c r="R150" s="13">
        <v>20</v>
      </c>
      <c r="S150" s="13">
        <v>34</v>
      </c>
      <c r="T150" s="13">
        <v>17</v>
      </c>
      <c r="U150" s="13">
        <v>15</v>
      </c>
      <c r="V150" s="13">
        <v>10</v>
      </c>
      <c r="W150" s="13">
        <v>11</v>
      </c>
      <c r="X150" s="13">
        <v>7</v>
      </c>
      <c r="Y150" s="13">
        <v>2</v>
      </c>
      <c r="Z150" s="13">
        <v>16</v>
      </c>
      <c r="AA150" s="13">
        <v>128</v>
      </c>
      <c r="AB150" s="13"/>
    </row>
    <row r="151" spans="1:28" ht="15" customHeight="1" x14ac:dyDescent="0.15">
      <c r="A151" s="111"/>
      <c r="B151" s="11"/>
      <c r="C151" s="108" t="s">
        <v>586</v>
      </c>
      <c r="D151" s="13">
        <v>572</v>
      </c>
      <c r="E151" s="13">
        <v>136</v>
      </c>
      <c r="F151" s="13">
        <v>87</v>
      </c>
      <c r="G151" s="13">
        <v>60</v>
      </c>
      <c r="H151" s="13">
        <v>17</v>
      </c>
      <c r="I151" s="13">
        <v>10</v>
      </c>
      <c r="J151" s="13">
        <v>2</v>
      </c>
      <c r="K151" s="13">
        <v>6</v>
      </c>
      <c r="L151" s="13">
        <v>0</v>
      </c>
      <c r="M151" s="13">
        <v>5</v>
      </c>
      <c r="N151" s="13">
        <v>249</v>
      </c>
      <c r="O151" s="13"/>
      <c r="P151" s="13">
        <v>572</v>
      </c>
      <c r="Q151" s="13">
        <v>95</v>
      </c>
      <c r="R151" s="13">
        <v>123</v>
      </c>
      <c r="S151" s="13">
        <v>65</v>
      </c>
      <c r="T151" s="13">
        <v>36</v>
      </c>
      <c r="U151" s="13">
        <v>18</v>
      </c>
      <c r="V151" s="13">
        <v>9</v>
      </c>
      <c r="W151" s="13">
        <v>8</v>
      </c>
      <c r="X151" s="13">
        <v>4</v>
      </c>
      <c r="Y151" s="13">
        <v>2</v>
      </c>
      <c r="Z151" s="13">
        <v>2</v>
      </c>
      <c r="AA151" s="13">
        <v>210</v>
      </c>
      <c r="AB151" s="13"/>
    </row>
    <row r="152" spans="1:28" ht="15" customHeight="1" x14ac:dyDescent="0.15">
      <c r="A152" s="111"/>
      <c r="B152" s="204" t="s">
        <v>5</v>
      </c>
      <c r="C152" s="113" t="s">
        <v>16</v>
      </c>
      <c r="D152" s="13">
        <v>955</v>
      </c>
      <c r="E152" s="13">
        <v>38</v>
      </c>
      <c r="F152" s="13">
        <v>62</v>
      </c>
      <c r="G152" s="13">
        <v>120</v>
      </c>
      <c r="H152" s="13">
        <v>109</v>
      </c>
      <c r="I152" s="13">
        <v>95</v>
      </c>
      <c r="J152" s="13">
        <v>62</v>
      </c>
      <c r="K152" s="13">
        <v>76</v>
      </c>
      <c r="L152" s="13">
        <v>18</v>
      </c>
      <c r="M152" s="13">
        <v>12</v>
      </c>
      <c r="N152" s="13">
        <v>363</v>
      </c>
      <c r="O152" s="13"/>
      <c r="P152" s="13">
        <v>955</v>
      </c>
      <c r="Q152" s="13">
        <v>13</v>
      </c>
      <c r="R152" s="13">
        <v>63</v>
      </c>
      <c r="S152" s="13">
        <v>129</v>
      </c>
      <c r="T152" s="13">
        <v>136</v>
      </c>
      <c r="U152" s="13">
        <v>87</v>
      </c>
      <c r="V152" s="13">
        <v>56</v>
      </c>
      <c r="W152" s="13">
        <v>55</v>
      </c>
      <c r="X152" s="13">
        <v>70</v>
      </c>
      <c r="Y152" s="13">
        <v>14</v>
      </c>
      <c r="Z152" s="13">
        <v>10</v>
      </c>
      <c r="AA152" s="13">
        <v>322</v>
      </c>
      <c r="AB152" s="13"/>
    </row>
    <row r="153" spans="1:28" ht="15" customHeight="1" x14ac:dyDescent="0.15">
      <c r="A153" s="111"/>
      <c r="B153" s="205"/>
      <c r="C153" s="112"/>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row>
    <row r="154" spans="1:28" ht="15" customHeight="1" x14ac:dyDescent="0.15">
      <c r="A154" s="111"/>
      <c r="B154" s="205"/>
      <c r="C154" s="110" t="s">
        <v>752</v>
      </c>
      <c r="D154" s="13">
        <v>249</v>
      </c>
      <c r="E154" s="13">
        <v>2</v>
      </c>
      <c r="F154" s="13">
        <v>4</v>
      </c>
      <c r="G154" s="13">
        <v>15</v>
      </c>
      <c r="H154" s="13">
        <v>11</v>
      </c>
      <c r="I154" s="13">
        <v>38</v>
      </c>
      <c r="J154" s="13">
        <v>40</v>
      </c>
      <c r="K154" s="13">
        <v>49</v>
      </c>
      <c r="L154" s="13">
        <v>13</v>
      </c>
      <c r="M154" s="13">
        <v>9</v>
      </c>
      <c r="N154" s="13">
        <v>68</v>
      </c>
      <c r="O154" s="13"/>
      <c r="P154" s="13">
        <v>249</v>
      </c>
      <c r="Q154" s="13">
        <v>2</v>
      </c>
      <c r="R154" s="13">
        <v>2</v>
      </c>
      <c r="S154" s="13">
        <v>10</v>
      </c>
      <c r="T154" s="13">
        <v>20</v>
      </c>
      <c r="U154" s="13">
        <v>33</v>
      </c>
      <c r="V154" s="13">
        <v>26</v>
      </c>
      <c r="W154" s="13">
        <v>36</v>
      </c>
      <c r="X154" s="13">
        <v>42</v>
      </c>
      <c r="Y154" s="13">
        <v>10</v>
      </c>
      <c r="Z154" s="13">
        <v>8</v>
      </c>
      <c r="AA154" s="13">
        <v>60</v>
      </c>
      <c r="AB154" s="13"/>
    </row>
    <row r="155" spans="1:28" ht="15" customHeight="1" x14ac:dyDescent="0.15">
      <c r="A155" s="111"/>
      <c r="B155" s="205"/>
      <c r="C155" s="110" t="s">
        <v>753</v>
      </c>
      <c r="D155" s="13">
        <v>70</v>
      </c>
      <c r="E155" s="13">
        <v>2</v>
      </c>
      <c r="F155" s="13">
        <v>3</v>
      </c>
      <c r="G155" s="13">
        <v>11</v>
      </c>
      <c r="H155" s="13">
        <v>12</v>
      </c>
      <c r="I155" s="13">
        <v>6</v>
      </c>
      <c r="J155" s="13">
        <v>2</v>
      </c>
      <c r="K155" s="13">
        <v>11</v>
      </c>
      <c r="L155" s="13">
        <v>0</v>
      </c>
      <c r="M155" s="13">
        <v>0</v>
      </c>
      <c r="N155" s="13">
        <v>23</v>
      </c>
      <c r="O155" s="13"/>
      <c r="P155" s="13">
        <v>70</v>
      </c>
      <c r="Q155" s="13">
        <v>0</v>
      </c>
      <c r="R155" s="13">
        <v>5</v>
      </c>
      <c r="S155" s="13">
        <v>11</v>
      </c>
      <c r="T155" s="13">
        <v>14</v>
      </c>
      <c r="U155" s="13">
        <v>4</v>
      </c>
      <c r="V155" s="13">
        <v>3</v>
      </c>
      <c r="W155" s="13">
        <v>2</v>
      </c>
      <c r="X155" s="13">
        <v>10</v>
      </c>
      <c r="Y155" s="13">
        <v>0</v>
      </c>
      <c r="Z155" s="13">
        <v>0</v>
      </c>
      <c r="AA155" s="13">
        <v>21</v>
      </c>
      <c r="AB155" s="13"/>
    </row>
    <row r="156" spans="1:28" ht="15" customHeight="1" x14ac:dyDescent="0.15">
      <c r="A156" s="111"/>
      <c r="B156" s="205"/>
      <c r="C156" s="110" t="s">
        <v>754</v>
      </c>
      <c r="D156" s="13">
        <v>154</v>
      </c>
      <c r="E156" s="13">
        <v>1</v>
      </c>
      <c r="F156" s="13">
        <v>7</v>
      </c>
      <c r="G156" s="13">
        <v>21</v>
      </c>
      <c r="H156" s="13">
        <v>10</v>
      </c>
      <c r="I156" s="13">
        <v>13</v>
      </c>
      <c r="J156" s="13">
        <v>11</v>
      </c>
      <c r="K156" s="13">
        <v>12</v>
      </c>
      <c r="L156" s="13">
        <v>2</v>
      </c>
      <c r="M156" s="13">
        <v>3</v>
      </c>
      <c r="N156" s="13">
        <v>74</v>
      </c>
      <c r="O156" s="13"/>
      <c r="P156" s="13">
        <v>154</v>
      </c>
      <c r="Q156" s="13">
        <v>1</v>
      </c>
      <c r="R156" s="13">
        <v>3</v>
      </c>
      <c r="S156" s="13">
        <v>15</v>
      </c>
      <c r="T156" s="13">
        <v>21</v>
      </c>
      <c r="U156" s="13">
        <v>10</v>
      </c>
      <c r="V156" s="13">
        <v>10</v>
      </c>
      <c r="W156" s="13">
        <v>10</v>
      </c>
      <c r="X156" s="13">
        <v>12</v>
      </c>
      <c r="Y156" s="13">
        <v>4</v>
      </c>
      <c r="Z156" s="13">
        <v>2</v>
      </c>
      <c r="AA156" s="13">
        <v>66</v>
      </c>
      <c r="AB156" s="13"/>
    </row>
    <row r="157" spans="1:28" ht="15" customHeight="1" x14ac:dyDescent="0.15">
      <c r="A157" s="111"/>
      <c r="B157" s="200"/>
      <c r="C157" s="110" t="s">
        <v>755</v>
      </c>
      <c r="D157" s="13">
        <v>473</v>
      </c>
      <c r="E157" s="13">
        <v>5</v>
      </c>
      <c r="F157" s="13">
        <v>14</v>
      </c>
      <c r="G157" s="13">
        <v>47</v>
      </c>
      <c r="H157" s="13">
        <v>33</v>
      </c>
      <c r="I157" s="13">
        <v>57</v>
      </c>
      <c r="J157" s="13">
        <v>53</v>
      </c>
      <c r="K157" s="13">
        <v>72</v>
      </c>
      <c r="L157" s="13">
        <v>15</v>
      </c>
      <c r="M157" s="13">
        <v>12</v>
      </c>
      <c r="N157" s="13">
        <v>165</v>
      </c>
      <c r="O157" s="13"/>
      <c r="P157" s="13">
        <v>473</v>
      </c>
      <c r="Q157" s="13">
        <v>3</v>
      </c>
      <c r="R157" s="13">
        <v>10</v>
      </c>
      <c r="S157" s="13">
        <v>36</v>
      </c>
      <c r="T157" s="13">
        <v>55</v>
      </c>
      <c r="U157" s="13">
        <v>47</v>
      </c>
      <c r="V157" s="13">
        <v>39</v>
      </c>
      <c r="W157" s="13">
        <v>48</v>
      </c>
      <c r="X157" s="13">
        <v>64</v>
      </c>
      <c r="Y157" s="13">
        <v>14</v>
      </c>
      <c r="Z157" s="13">
        <v>10</v>
      </c>
      <c r="AA157" s="13">
        <v>147</v>
      </c>
      <c r="AB157" s="13"/>
    </row>
    <row r="158" spans="1:28" ht="15" customHeight="1" x14ac:dyDescent="0.15">
      <c r="A158" s="109"/>
      <c r="B158" s="202"/>
      <c r="C158" s="108" t="s">
        <v>586</v>
      </c>
      <c r="D158" s="13">
        <v>482</v>
      </c>
      <c r="E158" s="13">
        <v>33</v>
      </c>
      <c r="F158" s="13">
        <v>48</v>
      </c>
      <c r="G158" s="13">
        <v>73</v>
      </c>
      <c r="H158" s="13">
        <v>76</v>
      </c>
      <c r="I158" s="13">
        <v>38</v>
      </c>
      <c r="J158" s="13">
        <v>9</v>
      </c>
      <c r="K158" s="13">
        <v>4</v>
      </c>
      <c r="L158" s="13">
        <v>3</v>
      </c>
      <c r="M158" s="13">
        <v>0</v>
      </c>
      <c r="N158" s="13">
        <v>198</v>
      </c>
      <c r="O158" s="13"/>
      <c r="P158" s="13">
        <v>482</v>
      </c>
      <c r="Q158" s="13">
        <v>10</v>
      </c>
      <c r="R158" s="13">
        <v>53</v>
      </c>
      <c r="S158" s="13">
        <v>93</v>
      </c>
      <c r="T158" s="13">
        <v>81</v>
      </c>
      <c r="U158" s="13">
        <v>40</v>
      </c>
      <c r="V158" s="13">
        <v>17</v>
      </c>
      <c r="W158" s="13">
        <v>7</v>
      </c>
      <c r="X158" s="13">
        <v>6</v>
      </c>
      <c r="Y158" s="13">
        <v>0</v>
      </c>
      <c r="Z158" s="13">
        <v>0</v>
      </c>
      <c r="AA158" s="13">
        <v>175</v>
      </c>
      <c r="AB158" s="13"/>
    </row>
    <row r="159" spans="1:28" ht="15" customHeight="1" x14ac:dyDescent="0.15">
      <c r="A159" s="114" t="s">
        <v>129</v>
      </c>
      <c r="B159" s="17" t="s">
        <v>6</v>
      </c>
      <c r="C159" s="113" t="s">
        <v>16</v>
      </c>
      <c r="D159" s="13">
        <v>1165</v>
      </c>
      <c r="E159" s="13">
        <v>14</v>
      </c>
      <c r="F159" s="13">
        <v>34</v>
      </c>
      <c r="G159" s="13">
        <v>53</v>
      </c>
      <c r="H159" s="13">
        <v>84</v>
      </c>
      <c r="I159" s="13">
        <v>88</v>
      </c>
      <c r="J159" s="13">
        <v>77</v>
      </c>
      <c r="K159" s="13">
        <v>122</v>
      </c>
      <c r="L159" s="13">
        <v>123</v>
      </c>
      <c r="M159" s="13">
        <v>300</v>
      </c>
      <c r="N159" s="13">
        <v>270</v>
      </c>
      <c r="O159" s="13"/>
      <c r="P159" s="13">
        <v>1165</v>
      </c>
      <c r="Q159" s="13">
        <v>12</v>
      </c>
      <c r="R159" s="13">
        <v>36</v>
      </c>
      <c r="S159" s="13">
        <v>58</v>
      </c>
      <c r="T159" s="13">
        <v>76</v>
      </c>
      <c r="U159" s="13">
        <v>92</v>
      </c>
      <c r="V159" s="13">
        <v>62</v>
      </c>
      <c r="W159" s="13">
        <v>109</v>
      </c>
      <c r="X159" s="13">
        <v>191</v>
      </c>
      <c r="Y159" s="13">
        <v>124</v>
      </c>
      <c r="Z159" s="13">
        <v>179</v>
      </c>
      <c r="AA159" s="13">
        <v>226</v>
      </c>
      <c r="AB159" s="13"/>
    </row>
    <row r="160" spans="1:28" ht="15" customHeight="1" x14ac:dyDescent="0.15">
      <c r="A160" s="111"/>
      <c r="B160" s="18" t="s">
        <v>7</v>
      </c>
      <c r="C160" s="112"/>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c r="AB160" s="13"/>
    </row>
    <row r="161" spans="1:28" ht="15" customHeight="1" x14ac:dyDescent="0.15">
      <c r="A161" s="111"/>
      <c r="B161" s="18" t="s">
        <v>8</v>
      </c>
      <c r="C161" s="110" t="s">
        <v>587</v>
      </c>
      <c r="D161" s="13">
        <v>492</v>
      </c>
      <c r="E161" s="13">
        <v>0</v>
      </c>
      <c r="F161" s="13">
        <v>7</v>
      </c>
      <c r="G161" s="13">
        <v>10</v>
      </c>
      <c r="H161" s="13">
        <v>15</v>
      </c>
      <c r="I161" s="13">
        <v>33</v>
      </c>
      <c r="J161" s="13">
        <v>30</v>
      </c>
      <c r="K161" s="13">
        <v>58</v>
      </c>
      <c r="L161" s="13">
        <v>68</v>
      </c>
      <c r="M161" s="13">
        <v>191</v>
      </c>
      <c r="N161" s="13">
        <v>80</v>
      </c>
      <c r="O161" s="13"/>
      <c r="P161" s="13">
        <v>492</v>
      </c>
      <c r="Q161" s="13">
        <v>0</v>
      </c>
      <c r="R161" s="13">
        <v>2</v>
      </c>
      <c r="S161" s="13">
        <v>9</v>
      </c>
      <c r="T161" s="13">
        <v>16</v>
      </c>
      <c r="U161" s="13">
        <v>21</v>
      </c>
      <c r="V161" s="13">
        <v>26</v>
      </c>
      <c r="W161" s="13">
        <v>52</v>
      </c>
      <c r="X161" s="13">
        <v>111</v>
      </c>
      <c r="Y161" s="13">
        <v>70</v>
      </c>
      <c r="Z161" s="13">
        <v>118</v>
      </c>
      <c r="AA161" s="13">
        <v>67</v>
      </c>
      <c r="AB161" s="13"/>
    </row>
    <row r="162" spans="1:28" ht="15" customHeight="1" x14ac:dyDescent="0.15">
      <c r="A162" s="111"/>
      <c r="B162" s="18" t="s">
        <v>9</v>
      </c>
      <c r="C162" s="110" t="s">
        <v>588</v>
      </c>
      <c r="D162" s="13">
        <v>194</v>
      </c>
      <c r="E162" s="13">
        <v>2</v>
      </c>
      <c r="F162" s="13">
        <v>10</v>
      </c>
      <c r="G162" s="13">
        <v>17</v>
      </c>
      <c r="H162" s="13">
        <v>32</v>
      </c>
      <c r="I162" s="13">
        <v>16</v>
      </c>
      <c r="J162" s="13">
        <v>18</v>
      </c>
      <c r="K162" s="13">
        <v>20</v>
      </c>
      <c r="L162" s="13">
        <v>10</v>
      </c>
      <c r="M162" s="13">
        <v>21</v>
      </c>
      <c r="N162" s="13">
        <v>48</v>
      </c>
      <c r="O162" s="13"/>
      <c r="P162" s="13">
        <v>194</v>
      </c>
      <c r="Q162" s="13">
        <v>4</v>
      </c>
      <c r="R162" s="13">
        <v>10</v>
      </c>
      <c r="S162" s="13">
        <v>17</v>
      </c>
      <c r="T162" s="13">
        <v>19</v>
      </c>
      <c r="U162" s="13">
        <v>28</v>
      </c>
      <c r="V162" s="13">
        <v>14</v>
      </c>
      <c r="W162" s="13">
        <v>21</v>
      </c>
      <c r="X162" s="13">
        <v>16</v>
      </c>
      <c r="Y162" s="13">
        <v>12</v>
      </c>
      <c r="Z162" s="13">
        <v>12</v>
      </c>
      <c r="AA162" s="13">
        <v>41</v>
      </c>
      <c r="AB162" s="13"/>
    </row>
    <row r="163" spans="1:28" ht="15" customHeight="1" x14ac:dyDescent="0.15">
      <c r="A163" s="111"/>
      <c r="B163" s="18"/>
      <c r="C163" s="110" t="s">
        <v>589</v>
      </c>
      <c r="D163" s="13">
        <v>433</v>
      </c>
      <c r="E163" s="13">
        <v>9</v>
      </c>
      <c r="F163" s="13">
        <v>15</v>
      </c>
      <c r="G163" s="13">
        <v>23</v>
      </c>
      <c r="H163" s="13">
        <v>31</v>
      </c>
      <c r="I163" s="13">
        <v>34</v>
      </c>
      <c r="J163" s="13">
        <v>28</v>
      </c>
      <c r="K163" s="13">
        <v>42</v>
      </c>
      <c r="L163" s="13">
        <v>44</v>
      </c>
      <c r="M163" s="13">
        <v>82</v>
      </c>
      <c r="N163" s="13">
        <v>125</v>
      </c>
      <c r="O163" s="13"/>
      <c r="P163" s="13">
        <v>433</v>
      </c>
      <c r="Q163" s="13">
        <v>7</v>
      </c>
      <c r="R163" s="13">
        <v>21</v>
      </c>
      <c r="S163" s="13">
        <v>29</v>
      </c>
      <c r="T163" s="13">
        <v>32</v>
      </c>
      <c r="U163" s="13">
        <v>38</v>
      </c>
      <c r="V163" s="13">
        <v>21</v>
      </c>
      <c r="W163" s="13">
        <v>35</v>
      </c>
      <c r="X163" s="13">
        <v>62</v>
      </c>
      <c r="Y163" s="13">
        <v>41</v>
      </c>
      <c r="Z163" s="13">
        <v>44</v>
      </c>
      <c r="AA163" s="13">
        <v>103</v>
      </c>
      <c r="AB163" s="13"/>
    </row>
    <row r="164" spans="1:28" ht="15" customHeight="1" x14ac:dyDescent="0.15">
      <c r="A164" s="111"/>
      <c r="B164" s="19"/>
      <c r="C164" s="108" t="s">
        <v>590</v>
      </c>
      <c r="D164" s="13">
        <v>46</v>
      </c>
      <c r="E164" s="13">
        <v>3</v>
      </c>
      <c r="F164" s="13">
        <v>2</v>
      </c>
      <c r="G164" s="13">
        <v>3</v>
      </c>
      <c r="H164" s="13">
        <v>6</v>
      </c>
      <c r="I164" s="13">
        <v>5</v>
      </c>
      <c r="J164" s="13">
        <v>1</v>
      </c>
      <c r="K164" s="13">
        <v>2</v>
      </c>
      <c r="L164" s="13">
        <v>1</v>
      </c>
      <c r="M164" s="13">
        <v>6</v>
      </c>
      <c r="N164" s="13">
        <v>17</v>
      </c>
      <c r="O164" s="13"/>
      <c r="P164" s="13">
        <v>46</v>
      </c>
      <c r="Q164" s="13">
        <v>1</v>
      </c>
      <c r="R164" s="13">
        <v>3</v>
      </c>
      <c r="S164" s="13">
        <v>3</v>
      </c>
      <c r="T164" s="13">
        <v>9</v>
      </c>
      <c r="U164" s="13">
        <v>5</v>
      </c>
      <c r="V164" s="13">
        <v>1</v>
      </c>
      <c r="W164" s="13">
        <v>1</v>
      </c>
      <c r="X164" s="13">
        <v>2</v>
      </c>
      <c r="Y164" s="13">
        <v>1</v>
      </c>
      <c r="Z164" s="13">
        <v>5</v>
      </c>
      <c r="AA164" s="13">
        <v>15</v>
      </c>
      <c r="AB164" s="13"/>
    </row>
    <row r="165" spans="1:28" ht="15" customHeight="1" x14ac:dyDescent="0.15">
      <c r="A165" s="111"/>
      <c r="B165" s="11" t="s">
        <v>2</v>
      </c>
      <c r="C165" s="113" t="s">
        <v>16</v>
      </c>
      <c r="D165" s="13">
        <v>835</v>
      </c>
      <c r="E165" s="13">
        <v>151</v>
      </c>
      <c r="F165" s="13">
        <v>110</v>
      </c>
      <c r="G165" s="13">
        <v>83</v>
      </c>
      <c r="H165" s="13">
        <v>40</v>
      </c>
      <c r="I165" s="13">
        <v>17</v>
      </c>
      <c r="J165" s="13">
        <v>9</v>
      </c>
      <c r="K165" s="13">
        <v>11</v>
      </c>
      <c r="L165" s="13">
        <v>3</v>
      </c>
      <c r="M165" s="13">
        <v>25</v>
      </c>
      <c r="N165" s="13">
        <v>386</v>
      </c>
      <c r="O165" s="13"/>
      <c r="P165" s="13">
        <v>835</v>
      </c>
      <c r="Q165" s="13">
        <v>98</v>
      </c>
      <c r="R165" s="13">
        <v>143</v>
      </c>
      <c r="S165" s="13">
        <v>99</v>
      </c>
      <c r="T165" s="13">
        <v>53</v>
      </c>
      <c r="U165" s="13">
        <v>33</v>
      </c>
      <c r="V165" s="13">
        <v>19</v>
      </c>
      <c r="W165" s="13">
        <v>19</v>
      </c>
      <c r="X165" s="13">
        <v>11</v>
      </c>
      <c r="Y165" s="13">
        <v>4</v>
      </c>
      <c r="Z165" s="13">
        <v>18</v>
      </c>
      <c r="AA165" s="13">
        <v>338</v>
      </c>
      <c r="AB165" s="13"/>
    </row>
    <row r="166" spans="1:28" ht="15" customHeight="1" x14ac:dyDescent="0.15">
      <c r="A166" s="111"/>
      <c r="B166" s="11" t="s">
        <v>3</v>
      </c>
      <c r="C166" s="112"/>
      <c r="D166" s="13"/>
      <c r="E166" s="13"/>
      <c r="F166" s="13"/>
      <c r="G166" s="13"/>
      <c r="H166" s="13"/>
      <c r="I166" s="13"/>
      <c r="J166" s="13"/>
      <c r="K166" s="13"/>
      <c r="L166" s="13"/>
      <c r="M166" s="13"/>
      <c r="N166" s="13"/>
      <c r="O166" s="13"/>
      <c r="P166" s="13"/>
      <c r="Q166" s="13"/>
      <c r="R166" s="13"/>
      <c r="S166" s="13"/>
      <c r="T166" s="13"/>
      <c r="U166" s="13"/>
      <c r="V166" s="13"/>
      <c r="W166" s="13"/>
      <c r="X166" s="13"/>
      <c r="Y166" s="13"/>
      <c r="Z166" s="13"/>
      <c r="AA166" s="13"/>
      <c r="AB166" s="13"/>
    </row>
    <row r="167" spans="1:28" ht="15" customHeight="1" x14ac:dyDescent="0.15">
      <c r="A167" s="111"/>
      <c r="B167" s="11" t="s">
        <v>4</v>
      </c>
      <c r="C167" s="110" t="s">
        <v>587</v>
      </c>
      <c r="D167" s="13">
        <v>160</v>
      </c>
      <c r="E167" s="13">
        <v>12</v>
      </c>
      <c r="F167" s="13">
        <v>21</v>
      </c>
      <c r="G167" s="13">
        <v>13</v>
      </c>
      <c r="H167" s="13">
        <v>5</v>
      </c>
      <c r="I167" s="13">
        <v>5</v>
      </c>
      <c r="J167" s="13">
        <v>5</v>
      </c>
      <c r="K167" s="13">
        <v>4</v>
      </c>
      <c r="L167" s="13">
        <v>0</v>
      </c>
      <c r="M167" s="13">
        <v>14</v>
      </c>
      <c r="N167" s="13">
        <v>81</v>
      </c>
      <c r="O167" s="13"/>
      <c r="P167" s="13">
        <v>160</v>
      </c>
      <c r="Q167" s="13">
        <v>6</v>
      </c>
      <c r="R167" s="13">
        <v>15</v>
      </c>
      <c r="S167" s="13">
        <v>19</v>
      </c>
      <c r="T167" s="13">
        <v>11</v>
      </c>
      <c r="U167" s="13">
        <v>5</v>
      </c>
      <c r="V167" s="13">
        <v>5</v>
      </c>
      <c r="W167" s="13">
        <v>6</v>
      </c>
      <c r="X167" s="13">
        <v>4</v>
      </c>
      <c r="Y167" s="13">
        <v>3</v>
      </c>
      <c r="Z167" s="13">
        <v>9</v>
      </c>
      <c r="AA167" s="13">
        <v>77</v>
      </c>
      <c r="AB167" s="13"/>
    </row>
    <row r="168" spans="1:28" ht="15" customHeight="1" x14ac:dyDescent="0.15">
      <c r="A168" s="111"/>
      <c r="B168" s="11"/>
      <c r="C168" s="110" t="s">
        <v>588</v>
      </c>
      <c r="D168" s="13">
        <v>196</v>
      </c>
      <c r="E168" s="13">
        <v>40</v>
      </c>
      <c r="F168" s="13">
        <v>31</v>
      </c>
      <c r="G168" s="13">
        <v>25</v>
      </c>
      <c r="H168" s="13">
        <v>7</v>
      </c>
      <c r="I168" s="13">
        <v>4</v>
      </c>
      <c r="J168" s="13">
        <v>1</v>
      </c>
      <c r="K168" s="13">
        <v>3</v>
      </c>
      <c r="L168" s="13">
        <v>1</v>
      </c>
      <c r="M168" s="13">
        <v>3</v>
      </c>
      <c r="N168" s="13">
        <v>81</v>
      </c>
      <c r="O168" s="13"/>
      <c r="P168" s="13">
        <v>196</v>
      </c>
      <c r="Q168" s="13">
        <v>29</v>
      </c>
      <c r="R168" s="13">
        <v>43</v>
      </c>
      <c r="S168" s="13">
        <v>23</v>
      </c>
      <c r="T168" s="13">
        <v>15</v>
      </c>
      <c r="U168" s="13">
        <v>4</v>
      </c>
      <c r="V168" s="13">
        <v>6</v>
      </c>
      <c r="W168" s="13">
        <v>1</v>
      </c>
      <c r="X168" s="13">
        <v>3</v>
      </c>
      <c r="Y168" s="13">
        <v>0</v>
      </c>
      <c r="Z168" s="13">
        <v>3</v>
      </c>
      <c r="AA168" s="13">
        <v>69</v>
      </c>
      <c r="AB168" s="13"/>
    </row>
    <row r="169" spans="1:28" ht="15" customHeight="1" x14ac:dyDescent="0.15">
      <c r="A169" s="111"/>
      <c r="B169" s="11"/>
      <c r="C169" s="110" t="s">
        <v>589</v>
      </c>
      <c r="D169" s="13">
        <v>402</v>
      </c>
      <c r="E169" s="13">
        <v>83</v>
      </c>
      <c r="F169" s="13">
        <v>44</v>
      </c>
      <c r="G169" s="13">
        <v>34</v>
      </c>
      <c r="H169" s="13">
        <v>27</v>
      </c>
      <c r="I169" s="13">
        <v>7</v>
      </c>
      <c r="J169" s="13">
        <v>3</v>
      </c>
      <c r="K169" s="13">
        <v>4</v>
      </c>
      <c r="L169" s="13">
        <v>2</v>
      </c>
      <c r="M169" s="13">
        <v>8</v>
      </c>
      <c r="N169" s="13">
        <v>190</v>
      </c>
      <c r="O169" s="13"/>
      <c r="P169" s="13">
        <v>402</v>
      </c>
      <c r="Q169" s="13">
        <v>51</v>
      </c>
      <c r="R169" s="13">
        <v>69</v>
      </c>
      <c r="S169" s="13">
        <v>50</v>
      </c>
      <c r="T169" s="13">
        <v>18</v>
      </c>
      <c r="U169" s="13">
        <v>22</v>
      </c>
      <c r="V169" s="13">
        <v>6</v>
      </c>
      <c r="W169" s="13">
        <v>11</v>
      </c>
      <c r="X169" s="13">
        <v>2</v>
      </c>
      <c r="Y169" s="13">
        <v>1</v>
      </c>
      <c r="Z169" s="13">
        <v>6</v>
      </c>
      <c r="AA169" s="13">
        <v>166</v>
      </c>
      <c r="AB169" s="13"/>
    </row>
    <row r="170" spans="1:28" ht="15" customHeight="1" x14ac:dyDescent="0.15">
      <c r="A170" s="111"/>
      <c r="B170" s="11"/>
      <c r="C170" s="108" t="s">
        <v>590</v>
      </c>
      <c r="D170" s="13">
        <v>77</v>
      </c>
      <c r="E170" s="13">
        <v>16</v>
      </c>
      <c r="F170" s="13">
        <v>14</v>
      </c>
      <c r="G170" s="13">
        <v>11</v>
      </c>
      <c r="H170" s="13">
        <v>1</v>
      </c>
      <c r="I170" s="13">
        <v>1</v>
      </c>
      <c r="J170" s="13">
        <v>0</v>
      </c>
      <c r="K170" s="13">
        <v>0</v>
      </c>
      <c r="L170" s="13">
        <v>0</v>
      </c>
      <c r="M170" s="13">
        <v>0</v>
      </c>
      <c r="N170" s="13">
        <v>34</v>
      </c>
      <c r="O170" s="13"/>
      <c r="P170" s="13">
        <v>77</v>
      </c>
      <c r="Q170" s="13">
        <v>12</v>
      </c>
      <c r="R170" s="13">
        <v>16</v>
      </c>
      <c r="S170" s="13">
        <v>7</v>
      </c>
      <c r="T170" s="13">
        <v>9</v>
      </c>
      <c r="U170" s="13">
        <v>2</v>
      </c>
      <c r="V170" s="13">
        <v>2</v>
      </c>
      <c r="W170" s="13">
        <v>1</v>
      </c>
      <c r="X170" s="13">
        <v>2</v>
      </c>
      <c r="Y170" s="13">
        <v>0</v>
      </c>
      <c r="Z170" s="13">
        <v>0</v>
      </c>
      <c r="AA170" s="13">
        <v>26</v>
      </c>
      <c r="AB170" s="13"/>
    </row>
    <row r="171" spans="1:28" ht="15" customHeight="1" x14ac:dyDescent="0.15">
      <c r="A171" s="111"/>
      <c r="B171" s="204" t="s">
        <v>5</v>
      </c>
      <c r="C171" s="113" t="s">
        <v>16</v>
      </c>
      <c r="D171" s="13">
        <v>955</v>
      </c>
      <c r="E171" s="13">
        <v>38</v>
      </c>
      <c r="F171" s="13">
        <v>62</v>
      </c>
      <c r="G171" s="13">
        <v>120</v>
      </c>
      <c r="H171" s="13">
        <v>109</v>
      </c>
      <c r="I171" s="13">
        <v>95</v>
      </c>
      <c r="J171" s="13">
        <v>62</v>
      </c>
      <c r="K171" s="13">
        <v>76</v>
      </c>
      <c r="L171" s="13">
        <v>18</v>
      </c>
      <c r="M171" s="13">
        <v>12</v>
      </c>
      <c r="N171" s="13">
        <v>363</v>
      </c>
      <c r="O171" s="13"/>
      <c r="P171" s="13">
        <v>955</v>
      </c>
      <c r="Q171" s="13">
        <v>13</v>
      </c>
      <c r="R171" s="13">
        <v>63</v>
      </c>
      <c r="S171" s="13">
        <v>129</v>
      </c>
      <c r="T171" s="13">
        <v>136</v>
      </c>
      <c r="U171" s="13">
        <v>87</v>
      </c>
      <c r="V171" s="13">
        <v>56</v>
      </c>
      <c r="W171" s="13">
        <v>55</v>
      </c>
      <c r="X171" s="13">
        <v>70</v>
      </c>
      <c r="Y171" s="13">
        <v>14</v>
      </c>
      <c r="Z171" s="13">
        <v>10</v>
      </c>
      <c r="AA171" s="13">
        <v>322</v>
      </c>
      <c r="AB171" s="13"/>
    </row>
    <row r="172" spans="1:28" ht="15" customHeight="1" x14ac:dyDescent="0.15">
      <c r="A172" s="111"/>
      <c r="B172" s="205"/>
      <c r="C172" s="112"/>
      <c r="D172" s="13"/>
      <c r="E172" s="13"/>
      <c r="F172" s="13"/>
      <c r="G172" s="13"/>
      <c r="H172" s="13"/>
      <c r="I172" s="13"/>
      <c r="J172" s="13"/>
      <c r="K172" s="13"/>
      <c r="L172" s="13"/>
      <c r="M172" s="13"/>
      <c r="N172" s="13"/>
      <c r="O172" s="13"/>
      <c r="P172" s="13"/>
      <c r="Q172" s="13"/>
      <c r="R172" s="13"/>
      <c r="S172" s="13"/>
      <c r="T172" s="13"/>
      <c r="U172" s="13"/>
      <c r="V172" s="13"/>
      <c r="W172" s="13"/>
      <c r="X172" s="13"/>
      <c r="Y172" s="13"/>
      <c r="Z172" s="13"/>
      <c r="AA172" s="13"/>
      <c r="AB172" s="13"/>
    </row>
    <row r="173" spans="1:28" ht="15" customHeight="1" x14ac:dyDescent="0.15">
      <c r="A173" s="111"/>
      <c r="B173" s="205"/>
      <c r="C173" s="110" t="s">
        <v>587</v>
      </c>
      <c r="D173" s="13">
        <v>290</v>
      </c>
      <c r="E173" s="13">
        <v>2</v>
      </c>
      <c r="F173" s="13">
        <v>6</v>
      </c>
      <c r="G173" s="13">
        <v>24</v>
      </c>
      <c r="H173" s="13">
        <v>25</v>
      </c>
      <c r="I173" s="13">
        <v>40</v>
      </c>
      <c r="J173" s="13">
        <v>30</v>
      </c>
      <c r="K173" s="13">
        <v>49</v>
      </c>
      <c r="L173" s="13">
        <v>6</v>
      </c>
      <c r="M173" s="13">
        <v>8</v>
      </c>
      <c r="N173" s="13">
        <v>100</v>
      </c>
      <c r="O173" s="13"/>
      <c r="P173" s="13">
        <v>290</v>
      </c>
      <c r="Q173" s="13">
        <v>1</v>
      </c>
      <c r="R173" s="13">
        <v>4</v>
      </c>
      <c r="S173" s="13">
        <v>19</v>
      </c>
      <c r="T173" s="13">
        <v>31</v>
      </c>
      <c r="U173" s="13">
        <v>28</v>
      </c>
      <c r="V173" s="13">
        <v>30</v>
      </c>
      <c r="W173" s="13">
        <v>26</v>
      </c>
      <c r="X173" s="13">
        <v>48</v>
      </c>
      <c r="Y173" s="13">
        <v>5</v>
      </c>
      <c r="Z173" s="13">
        <v>7</v>
      </c>
      <c r="AA173" s="13">
        <v>91</v>
      </c>
      <c r="AB173" s="13"/>
    </row>
    <row r="174" spans="1:28" ht="15" customHeight="1" x14ac:dyDescent="0.15">
      <c r="A174" s="111"/>
      <c r="B174" s="205"/>
      <c r="C174" s="110" t="s">
        <v>588</v>
      </c>
      <c r="D174" s="13">
        <v>208</v>
      </c>
      <c r="E174" s="13">
        <v>9</v>
      </c>
      <c r="F174" s="13">
        <v>16</v>
      </c>
      <c r="G174" s="13">
        <v>34</v>
      </c>
      <c r="H174" s="13">
        <v>30</v>
      </c>
      <c r="I174" s="13">
        <v>22</v>
      </c>
      <c r="J174" s="13">
        <v>12</v>
      </c>
      <c r="K174" s="13">
        <v>10</v>
      </c>
      <c r="L174" s="13">
        <v>1</v>
      </c>
      <c r="M174" s="13">
        <v>2</v>
      </c>
      <c r="N174" s="13">
        <v>72</v>
      </c>
      <c r="O174" s="13"/>
      <c r="P174" s="13">
        <v>208</v>
      </c>
      <c r="Q174" s="13">
        <v>3</v>
      </c>
      <c r="R174" s="13">
        <v>17</v>
      </c>
      <c r="S174" s="13">
        <v>36</v>
      </c>
      <c r="T174" s="13">
        <v>35</v>
      </c>
      <c r="U174" s="13">
        <v>24</v>
      </c>
      <c r="V174" s="13">
        <v>8</v>
      </c>
      <c r="W174" s="13">
        <v>11</v>
      </c>
      <c r="X174" s="13">
        <v>9</v>
      </c>
      <c r="Y174" s="13">
        <v>2</v>
      </c>
      <c r="Z174" s="13">
        <v>1</v>
      </c>
      <c r="AA174" s="13">
        <v>62</v>
      </c>
      <c r="AB174" s="13"/>
    </row>
    <row r="175" spans="1:28" ht="15" customHeight="1" x14ac:dyDescent="0.15">
      <c r="A175" s="111"/>
      <c r="B175" s="205"/>
      <c r="C175" s="110" t="s">
        <v>589</v>
      </c>
      <c r="D175" s="13">
        <v>404</v>
      </c>
      <c r="E175" s="13">
        <v>19</v>
      </c>
      <c r="F175" s="13">
        <v>37</v>
      </c>
      <c r="G175" s="13">
        <v>53</v>
      </c>
      <c r="H175" s="13">
        <v>49</v>
      </c>
      <c r="I175" s="13">
        <v>32</v>
      </c>
      <c r="J175" s="13">
        <v>19</v>
      </c>
      <c r="K175" s="13">
        <v>16</v>
      </c>
      <c r="L175" s="13">
        <v>10</v>
      </c>
      <c r="M175" s="13">
        <v>2</v>
      </c>
      <c r="N175" s="13">
        <v>167</v>
      </c>
      <c r="O175" s="13"/>
      <c r="P175" s="13">
        <v>404</v>
      </c>
      <c r="Q175" s="13">
        <v>3</v>
      </c>
      <c r="R175" s="13">
        <v>35</v>
      </c>
      <c r="S175" s="13">
        <v>62</v>
      </c>
      <c r="T175" s="13">
        <v>65</v>
      </c>
      <c r="U175" s="13">
        <v>35</v>
      </c>
      <c r="V175" s="13">
        <v>18</v>
      </c>
      <c r="W175" s="13">
        <v>18</v>
      </c>
      <c r="X175" s="13">
        <v>11</v>
      </c>
      <c r="Y175" s="13">
        <v>7</v>
      </c>
      <c r="Z175" s="13">
        <v>2</v>
      </c>
      <c r="AA175" s="13">
        <v>148</v>
      </c>
      <c r="AB175" s="13"/>
    </row>
    <row r="176" spans="1:28" ht="15" customHeight="1" x14ac:dyDescent="0.15">
      <c r="A176" s="109"/>
      <c r="B176" s="202"/>
      <c r="C176" s="108" t="s">
        <v>590</v>
      </c>
      <c r="D176" s="13">
        <v>53</v>
      </c>
      <c r="E176" s="13">
        <v>8</v>
      </c>
      <c r="F176" s="13">
        <v>3</v>
      </c>
      <c r="G176" s="13">
        <v>9</v>
      </c>
      <c r="H176" s="13">
        <v>5</v>
      </c>
      <c r="I176" s="13">
        <v>1</v>
      </c>
      <c r="J176" s="13">
        <v>1</v>
      </c>
      <c r="K176" s="13">
        <v>1</v>
      </c>
      <c r="L176" s="13">
        <v>1</v>
      </c>
      <c r="M176" s="13">
        <v>0</v>
      </c>
      <c r="N176" s="13">
        <v>24</v>
      </c>
      <c r="O176" s="13"/>
      <c r="P176" s="13">
        <v>53</v>
      </c>
      <c r="Q176" s="13">
        <v>6</v>
      </c>
      <c r="R176" s="13">
        <v>7</v>
      </c>
      <c r="S176" s="13">
        <v>12</v>
      </c>
      <c r="T176" s="13">
        <v>5</v>
      </c>
      <c r="U176" s="13">
        <v>0</v>
      </c>
      <c r="V176" s="13">
        <v>0</v>
      </c>
      <c r="W176" s="13">
        <v>0</v>
      </c>
      <c r="X176" s="13">
        <v>2</v>
      </c>
      <c r="Y176" s="13">
        <v>0</v>
      </c>
      <c r="Z176" s="13">
        <v>0</v>
      </c>
      <c r="AA176" s="13">
        <v>21</v>
      </c>
      <c r="AB176" s="13"/>
    </row>
    <row r="177" spans="1:28" ht="15" customHeight="1" x14ac:dyDescent="0.15">
      <c r="A177" s="114" t="s">
        <v>461</v>
      </c>
      <c r="B177" s="17" t="s">
        <v>6</v>
      </c>
      <c r="C177" s="113" t="s">
        <v>16</v>
      </c>
      <c r="D177" s="13">
        <v>1165</v>
      </c>
      <c r="E177" s="13">
        <v>14</v>
      </c>
      <c r="F177" s="13">
        <v>34</v>
      </c>
      <c r="G177" s="13">
        <v>53</v>
      </c>
      <c r="H177" s="13">
        <v>84</v>
      </c>
      <c r="I177" s="13">
        <v>88</v>
      </c>
      <c r="J177" s="13">
        <v>77</v>
      </c>
      <c r="K177" s="13">
        <v>122</v>
      </c>
      <c r="L177" s="13">
        <v>123</v>
      </c>
      <c r="M177" s="13">
        <v>300</v>
      </c>
      <c r="N177" s="13">
        <v>270</v>
      </c>
      <c r="O177" s="13"/>
      <c r="P177" s="13">
        <v>1165</v>
      </c>
      <c r="Q177" s="13">
        <v>12</v>
      </c>
      <c r="R177" s="13">
        <v>36</v>
      </c>
      <c r="S177" s="13">
        <v>58</v>
      </c>
      <c r="T177" s="13">
        <v>76</v>
      </c>
      <c r="U177" s="13">
        <v>92</v>
      </c>
      <c r="V177" s="13">
        <v>62</v>
      </c>
      <c r="W177" s="13">
        <v>109</v>
      </c>
      <c r="X177" s="13">
        <v>191</v>
      </c>
      <c r="Y177" s="13">
        <v>124</v>
      </c>
      <c r="Z177" s="13">
        <v>179</v>
      </c>
      <c r="AA177" s="13">
        <v>226</v>
      </c>
      <c r="AB177" s="13"/>
    </row>
    <row r="178" spans="1:28" ht="15" customHeight="1" x14ac:dyDescent="0.15">
      <c r="A178" s="111"/>
      <c r="B178" s="18" t="s">
        <v>7</v>
      </c>
      <c r="C178" s="112"/>
      <c r="D178" s="13"/>
      <c r="E178" s="13"/>
      <c r="F178" s="13"/>
      <c r="G178" s="13"/>
      <c r="H178" s="13"/>
      <c r="I178" s="13"/>
      <c r="J178" s="13"/>
      <c r="K178" s="13"/>
      <c r="L178" s="13"/>
      <c r="M178" s="13"/>
      <c r="N178" s="13"/>
      <c r="O178" s="13"/>
      <c r="P178" s="13"/>
      <c r="Q178" s="13"/>
      <c r="R178" s="13"/>
      <c r="S178" s="13"/>
      <c r="T178" s="13"/>
      <c r="U178" s="13"/>
      <c r="V178" s="13"/>
      <c r="W178" s="13"/>
      <c r="X178" s="13"/>
      <c r="Y178" s="13"/>
      <c r="Z178" s="13"/>
      <c r="AA178" s="13"/>
      <c r="AB178" s="13"/>
    </row>
    <row r="179" spans="1:28" ht="15" customHeight="1" x14ac:dyDescent="0.15">
      <c r="A179" s="111"/>
      <c r="B179" s="18" t="s">
        <v>8</v>
      </c>
      <c r="C179" s="110" t="s">
        <v>757</v>
      </c>
      <c r="D179" s="13">
        <v>168</v>
      </c>
      <c r="E179" s="13">
        <v>0</v>
      </c>
      <c r="F179" s="13">
        <v>0</v>
      </c>
      <c r="G179" s="13">
        <v>1</v>
      </c>
      <c r="H179" s="13">
        <v>0</v>
      </c>
      <c r="I179" s="13">
        <v>0</v>
      </c>
      <c r="J179" s="13">
        <v>0</v>
      </c>
      <c r="K179" s="13">
        <v>10</v>
      </c>
      <c r="L179" s="13">
        <v>19</v>
      </c>
      <c r="M179" s="13">
        <v>117</v>
      </c>
      <c r="N179" s="13">
        <v>21</v>
      </c>
      <c r="O179" s="13"/>
      <c r="P179" s="13">
        <v>168</v>
      </c>
      <c r="Q179" s="13">
        <v>0</v>
      </c>
      <c r="R179" s="13">
        <v>0</v>
      </c>
      <c r="S179" s="13">
        <v>0</v>
      </c>
      <c r="T179" s="13">
        <v>1</v>
      </c>
      <c r="U179" s="13">
        <v>0</v>
      </c>
      <c r="V179" s="13">
        <v>1</v>
      </c>
      <c r="W179" s="13">
        <v>5</v>
      </c>
      <c r="X179" s="13">
        <v>30</v>
      </c>
      <c r="Y179" s="13">
        <v>22</v>
      </c>
      <c r="Z179" s="13">
        <v>89</v>
      </c>
      <c r="AA179" s="13">
        <v>20</v>
      </c>
      <c r="AB179" s="13"/>
    </row>
    <row r="180" spans="1:28" ht="15" customHeight="1" x14ac:dyDescent="0.15">
      <c r="A180" s="111"/>
      <c r="B180" s="18" t="s">
        <v>9</v>
      </c>
      <c r="C180" s="110" t="s">
        <v>758</v>
      </c>
      <c r="D180" s="13">
        <v>148</v>
      </c>
      <c r="E180" s="13">
        <v>0</v>
      </c>
      <c r="F180" s="13">
        <v>4</v>
      </c>
      <c r="G180" s="13">
        <v>4</v>
      </c>
      <c r="H180" s="13">
        <v>6</v>
      </c>
      <c r="I180" s="13">
        <v>8</v>
      </c>
      <c r="J180" s="13">
        <v>5</v>
      </c>
      <c r="K180" s="13">
        <v>28</v>
      </c>
      <c r="L180" s="13">
        <v>22</v>
      </c>
      <c r="M180" s="13">
        <v>48</v>
      </c>
      <c r="N180" s="13">
        <v>23</v>
      </c>
      <c r="O180" s="13"/>
      <c r="P180" s="13">
        <v>148</v>
      </c>
      <c r="Q180" s="13">
        <v>0</v>
      </c>
      <c r="R180" s="13">
        <v>1</v>
      </c>
      <c r="S180" s="13">
        <v>6</v>
      </c>
      <c r="T180" s="13">
        <v>1</v>
      </c>
      <c r="U180" s="13">
        <v>11</v>
      </c>
      <c r="V180" s="13">
        <v>8</v>
      </c>
      <c r="W180" s="13">
        <v>16</v>
      </c>
      <c r="X180" s="13">
        <v>38</v>
      </c>
      <c r="Y180" s="13">
        <v>30</v>
      </c>
      <c r="Z180" s="13">
        <v>20</v>
      </c>
      <c r="AA180" s="13">
        <v>17</v>
      </c>
      <c r="AB180" s="13"/>
    </row>
    <row r="181" spans="1:28" ht="15" customHeight="1" x14ac:dyDescent="0.15">
      <c r="A181" s="111"/>
      <c r="B181" s="18"/>
      <c r="C181" s="110" t="s">
        <v>759</v>
      </c>
      <c r="D181" s="13">
        <v>153</v>
      </c>
      <c r="E181" s="13">
        <v>0</v>
      </c>
      <c r="F181" s="13">
        <v>0</v>
      </c>
      <c r="G181" s="13">
        <v>0</v>
      </c>
      <c r="H181" s="13">
        <v>5</v>
      </c>
      <c r="I181" s="13">
        <v>9</v>
      </c>
      <c r="J181" s="13">
        <v>15</v>
      </c>
      <c r="K181" s="13">
        <v>17</v>
      </c>
      <c r="L181" s="13">
        <v>37</v>
      </c>
      <c r="M181" s="13">
        <v>54</v>
      </c>
      <c r="N181" s="13">
        <v>16</v>
      </c>
      <c r="O181" s="13"/>
      <c r="P181" s="13">
        <v>153</v>
      </c>
      <c r="Q181" s="13">
        <v>0</v>
      </c>
      <c r="R181" s="13">
        <v>0</v>
      </c>
      <c r="S181" s="13">
        <v>0</v>
      </c>
      <c r="T181" s="13">
        <v>5</v>
      </c>
      <c r="U181" s="13">
        <v>4</v>
      </c>
      <c r="V181" s="13">
        <v>9</v>
      </c>
      <c r="W181" s="13">
        <v>19</v>
      </c>
      <c r="X181" s="13">
        <v>39</v>
      </c>
      <c r="Y181" s="13">
        <v>34</v>
      </c>
      <c r="Z181" s="13">
        <v>29</v>
      </c>
      <c r="AA181" s="13">
        <v>14</v>
      </c>
      <c r="AB181" s="13"/>
    </row>
    <row r="182" spans="1:28" ht="15" customHeight="1" x14ac:dyDescent="0.15">
      <c r="A182" s="111"/>
      <c r="B182" s="18"/>
      <c r="C182" s="110" t="s">
        <v>760</v>
      </c>
      <c r="D182" s="13">
        <v>73</v>
      </c>
      <c r="E182" s="13">
        <v>0</v>
      </c>
      <c r="F182" s="13">
        <v>1</v>
      </c>
      <c r="G182" s="13">
        <v>0</v>
      </c>
      <c r="H182" s="13">
        <v>2</v>
      </c>
      <c r="I182" s="13">
        <v>2</v>
      </c>
      <c r="J182" s="13">
        <v>9</v>
      </c>
      <c r="K182" s="13">
        <v>8</v>
      </c>
      <c r="L182" s="13">
        <v>8</v>
      </c>
      <c r="M182" s="13">
        <v>28</v>
      </c>
      <c r="N182" s="13">
        <v>15</v>
      </c>
      <c r="O182" s="13"/>
      <c r="P182" s="13">
        <v>73</v>
      </c>
      <c r="Q182" s="13">
        <v>1</v>
      </c>
      <c r="R182" s="13">
        <v>0</v>
      </c>
      <c r="S182" s="13">
        <v>1</v>
      </c>
      <c r="T182" s="13">
        <v>1</v>
      </c>
      <c r="U182" s="13">
        <v>1</v>
      </c>
      <c r="V182" s="13">
        <v>5</v>
      </c>
      <c r="W182" s="13">
        <v>11</v>
      </c>
      <c r="X182" s="13">
        <v>13</v>
      </c>
      <c r="Y182" s="13">
        <v>16</v>
      </c>
      <c r="Z182" s="13">
        <v>13</v>
      </c>
      <c r="AA182" s="13">
        <v>11</v>
      </c>
      <c r="AB182" s="13"/>
    </row>
    <row r="183" spans="1:28" ht="15" customHeight="1" x14ac:dyDescent="0.15">
      <c r="A183" s="111"/>
      <c r="B183" s="18"/>
      <c r="C183" s="110" t="s">
        <v>761</v>
      </c>
      <c r="D183" s="13">
        <v>109</v>
      </c>
      <c r="E183" s="13">
        <v>0</v>
      </c>
      <c r="F183" s="13">
        <v>2</v>
      </c>
      <c r="G183" s="13">
        <v>2</v>
      </c>
      <c r="H183" s="13">
        <v>7</v>
      </c>
      <c r="I183" s="13">
        <v>7</v>
      </c>
      <c r="J183" s="13">
        <v>14</v>
      </c>
      <c r="K183" s="13">
        <v>19</v>
      </c>
      <c r="L183" s="13">
        <v>15</v>
      </c>
      <c r="M183" s="13">
        <v>20</v>
      </c>
      <c r="N183" s="13">
        <v>23</v>
      </c>
      <c r="O183" s="13"/>
      <c r="P183" s="13">
        <v>109</v>
      </c>
      <c r="Q183" s="13">
        <v>0</v>
      </c>
      <c r="R183" s="13">
        <v>2</v>
      </c>
      <c r="S183" s="13">
        <v>1</v>
      </c>
      <c r="T183" s="13">
        <v>5</v>
      </c>
      <c r="U183" s="13">
        <v>7</v>
      </c>
      <c r="V183" s="13">
        <v>4</v>
      </c>
      <c r="W183" s="13">
        <v>19</v>
      </c>
      <c r="X183" s="13">
        <v>26</v>
      </c>
      <c r="Y183" s="13">
        <v>8</v>
      </c>
      <c r="Z183" s="13">
        <v>14</v>
      </c>
      <c r="AA183" s="13">
        <v>23</v>
      </c>
      <c r="AB183" s="13"/>
    </row>
    <row r="184" spans="1:28" ht="15" customHeight="1" x14ac:dyDescent="0.15">
      <c r="A184" s="111"/>
      <c r="B184" s="18"/>
      <c r="C184" s="110" t="s">
        <v>762</v>
      </c>
      <c r="D184" s="13">
        <v>128</v>
      </c>
      <c r="E184" s="13">
        <v>0</v>
      </c>
      <c r="F184" s="13">
        <v>1</v>
      </c>
      <c r="G184" s="13">
        <v>3</v>
      </c>
      <c r="H184" s="13">
        <v>11</v>
      </c>
      <c r="I184" s="13">
        <v>19</v>
      </c>
      <c r="J184" s="13">
        <v>11</v>
      </c>
      <c r="K184" s="13">
        <v>17</v>
      </c>
      <c r="L184" s="13">
        <v>15</v>
      </c>
      <c r="M184" s="13">
        <v>20</v>
      </c>
      <c r="N184" s="13">
        <v>31</v>
      </c>
      <c r="O184" s="13"/>
      <c r="P184" s="13">
        <v>128</v>
      </c>
      <c r="Q184" s="13">
        <v>1</v>
      </c>
      <c r="R184" s="13">
        <v>1</v>
      </c>
      <c r="S184" s="13">
        <v>11</v>
      </c>
      <c r="T184" s="13">
        <v>8</v>
      </c>
      <c r="U184" s="13">
        <v>20</v>
      </c>
      <c r="V184" s="13">
        <v>8</v>
      </c>
      <c r="W184" s="13">
        <v>14</v>
      </c>
      <c r="X184" s="13">
        <v>24</v>
      </c>
      <c r="Y184" s="13">
        <v>11</v>
      </c>
      <c r="Z184" s="13">
        <v>6</v>
      </c>
      <c r="AA184" s="13">
        <v>24</v>
      </c>
      <c r="AB184" s="13"/>
    </row>
    <row r="185" spans="1:28" ht="15" customHeight="1" x14ac:dyDescent="0.15">
      <c r="A185" s="111"/>
      <c r="B185" s="18"/>
      <c r="C185" s="110" t="s">
        <v>763</v>
      </c>
      <c r="D185" s="13">
        <v>116</v>
      </c>
      <c r="E185" s="13">
        <v>0</v>
      </c>
      <c r="F185" s="13">
        <v>4</v>
      </c>
      <c r="G185" s="13">
        <v>10</v>
      </c>
      <c r="H185" s="13">
        <v>11</v>
      </c>
      <c r="I185" s="13">
        <v>20</v>
      </c>
      <c r="J185" s="13">
        <v>8</v>
      </c>
      <c r="K185" s="13">
        <v>13</v>
      </c>
      <c r="L185" s="13">
        <v>2</v>
      </c>
      <c r="M185" s="13">
        <v>5</v>
      </c>
      <c r="N185" s="13">
        <v>43</v>
      </c>
      <c r="O185" s="13"/>
      <c r="P185" s="13">
        <v>116</v>
      </c>
      <c r="Q185" s="13">
        <v>1</v>
      </c>
      <c r="R185" s="13">
        <v>2</v>
      </c>
      <c r="S185" s="13">
        <v>8</v>
      </c>
      <c r="T185" s="13">
        <v>13</v>
      </c>
      <c r="U185" s="13">
        <v>13</v>
      </c>
      <c r="V185" s="13">
        <v>13</v>
      </c>
      <c r="W185" s="13">
        <v>15</v>
      </c>
      <c r="X185" s="13">
        <v>9</v>
      </c>
      <c r="Y185" s="13">
        <v>2</v>
      </c>
      <c r="Z185" s="13">
        <v>4</v>
      </c>
      <c r="AA185" s="13">
        <v>36</v>
      </c>
      <c r="AB185" s="13"/>
    </row>
    <row r="186" spans="1:28" ht="15" customHeight="1" x14ac:dyDescent="0.15">
      <c r="A186" s="111"/>
      <c r="B186" s="19"/>
      <c r="C186" s="108" t="s">
        <v>586</v>
      </c>
      <c r="D186" s="13">
        <v>270</v>
      </c>
      <c r="E186" s="13">
        <v>14</v>
      </c>
      <c r="F186" s="13">
        <v>22</v>
      </c>
      <c r="G186" s="13">
        <v>33</v>
      </c>
      <c r="H186" s="13">
        <v>42</v>
      </c>
      <c r="I186" s="13">
        <v>23</v>
      </c>
      <c r="J186" s="13">
        <v>15</v>
      </c>
      <c r="K186" s="13">
        <v>10</v>
      </c>
      <c r="L186" s="13">
        <v>5</v>
      </c>
      <c r="M186" s="13">
        <v>8</v>
      </c>
      <c r="N186" s="13">
        <v>98</v>
      </c>
      <c r="O186" s="13"/>
      <c r="P186" s="13">
        <v>270</v>
      </c>
      <c r="Q186" s="13">
        <v>9</v>
      </c>
      <c r="R186" s="13">
        <v>30</v>
      </c>
      <c r="S186" s="13">
        <v>31</v>
      </c>
      <c r="T186" s="13">
        <v>42</v>
      </c>
      <c r="U186" s="13">
        <v>36</v>
      </c>
      <c r="V186" s="13">
        <v>14</v>
      </c>
      <c r="W186" s="13">
        <v>10</v>
      </c>
      <c r="X186" s="13">
        <v>12</v>
      </c>
      <c r="Y186" s="13">
        <v>1</v>
      </c>
      <c r="Z186" s="13">
        <v>4</v>
      </c>
      <c r="AA186" s="13">
        <v>81</v>
      </c>
      <c r="AB186" s="13"/>
    </row>
    <row r="187" spans="1:28" ht="15" customHeight="1" x14ac:dyDescent="0.15">
      <c r="A187" s="111"/>
      <c r="B187" s="11" t="s">
        <v>2</v>
      </c>
      <c r="C187" s="113" t="s">
        <v>16</v>
      </c>
      <c r="D187" s="13">
        <v>835</v>
      </c>
      <c r="E187" s="13">
        <v>151</v>
      </c>
      <c r="F187" s="13">
        <v>110</v>
      </c>
      <c r="G187" s="13">
        <v>83</v>
      </c>
      <c r="H187" s="13">
        <v>40</v>
      </c>
      <c r="I187" s="13">
        <v>17</v>
      </c>
      <c r="J187" s="13">
        <v>9</v>
      </c>
      <c r="K187" s="13">
        <v>11</v>
      </c>
      <c r="L187" s="13">
        <v>3</v>
      </c>
      <c r="M187" s="13">
        <v>25</v>
      </c>
      <c r="N187" s="13">
        <v>386</v>
      </c>
      <c r="O187" s="13"/>
      <c r="P187" s="13">
        <v>835</v>
      </c>
      <c r="Q187" s="13">
        <v>98</v>
      </c>
      <c r="R187" s="13">
        <v>143</v>
      </c>
      <c r="S187" s="13">
        <v>99</v>
      </c>
      <c r="T187" s="13">
        <v>53</v>
      </c>
      <c r="U187" s="13">
        <v>33</v>
      </c>
      <c r="V187" s="13">
        <v>19</v>
      </c>
      <c r="W187" s="13">
        <v>19</v>
      </c>
      <c r="X187" s="13">
        <v>11</v>
      </c>
      <c r="Y187" s="13">
        <v>4</v>
      </c>
      <c r="Z187" s="13">
        <v>18</v>
      </c>
      <c r="AA187" s="13">
        <v>338</v>
      </c>
      <c r="AB187" s="13"/>
    </row>
    <row r="188" spans="1:28" ht="15" customHeight="1" x14ac:dyDescent="0.15">
      <c r="A188" s="111"/>
      <c r="B188" s="11" t="s">
        <v>3</v>
      </c>
      <c r="C188" s="112"/>
      <c r="D188" s="13"/>
      <c r="E188" s="13"/>
      <c r="F188" s="13"/>
      <c r="G188" s="13"/>
      <c r="H188" s="13"/>
      <c r="I188" s="13"/>
      <c r="J188" s="13"/>
      <c r="K188" s="13"/>
      <c r="L188" s="13"/>
      <c r="M188" s="13"/>
      <c r="N188" s="13"/>
      <c r="O188" s="13"/>
      <c r="P188" s="13"/>
      <c r="Q188" s="13"/>
      <c r="R188" s="13"/>
      <c r="S188" s="13"/>
      <c r="T188" s="13"/>
      <c r="U188" s="13"/>
      <c r="V188" s="13"/>
      <c r="W188" s="13"/>
      <c r="X188" s="13"/>
      <c r="Y188" s="13"/>
      <c r="Z188" s="13"/>
      <c r="AA188" s="13"/>
      <c r="AB188" s="13"/>
    </row>
    <row r="189" spans="1:28" ht="15" customHeight="1" x14ac:dyDescent="0.15">
      <c r="A189" s="111"/>
      <c r="B189" s="11" t="s">
        <v>4</v>
      </c>
      <c r="C189" s="110" t="s">
        <v>757</v>
      </c>
      <c r="D189" s="13">
        <v>9</v>
      </c>
      <c r="E189" s="13">
        <v>0</v>
      </c>
      <c r="F189" s="13">
        <v>0</v>
      </c>
      <c r="G189" s="13">
        <v>0</v>
      </c>
      <c r="H189" s="13">
        <v>0</v>
      </c>
      <c r="I189" s="13">
        <v>0</v>
      </c>
      <c r="J189" s="13">
        <v>0</v>
      </c>
      <c r="K189" s="13">
        <v>0</v>
      </c>
      <c r="L189" s="13">
        <v>0</v>
      </c>
      <c r="M189" s="13">
        <v>3</v>
      </c>
      <c r="N189" s="13">
        <v>6</v>
      </c>
      <c r="O189" s="13"/>
      <c r="P189" s="13">
        <v>9</v>
      </c>
      <c r="Q189" s="13">
        <v>0</v>
      </c>
      <c r="R189" s="13">
        <v>0</v>
      </c>
      <c r="S189" s="13">
        <v>0</v>
      </c>
      <c r="T189" s="13">
        <v>0</v>
      </c>
      <c r="U189" s="13">
        <v>0</v>
      </c>
      <c r="V189" s="13">
        <v>0</v>
      </c>
      <c r="W189" s="13">
        <v>0</v>
      </c>
      <c r="X189" s="13">
        <v>0</v>
      </c>
      <c r="Y189" s="13">
        <v>0</v>
      </c>
      <c r="Z189" s="13">
        <v>3</v>
      </c>
      <c r="AA189" s="13">
        <v>6</v>
      </c>
      <c r="AB189" s="13"/>
    </row>
    <row r="190" spans="1:28" ht="15" customHeight="1" x14ac:dyDescent="0.15">
      <c r="A190" s="111"/>
      <c r="B190" s="11"/>
      <c r="C190" s="110" t="s">
        <v>758</v>
      </c>
      <c r="D190" s="13">
        <v>32</v>
      </c>
      <c r="E190" s="13">
        <v>2</v>
      </c>
      <c r="F190" s="13">
        <v>4</v>
      </c>
      <c r="G190" s="13">
        <v>3</v>
      </c>
      <c r="H190" s="13">
        <v>0</v>
      </c>
      <c r="I190" s="13">
        <v>0</v>
      </c>
      <c r="J190" s="13">
        <v>0</v>
      </c>
      <c r="K190" s="13">
        <v>0</v>
      </c>
      <c r="L190" s="13">
        <v>0</v>
      </c>
      <c r="M190" s="13">
        <v>3</v>
      </c>
      <c r="N190" s="13">
        <v>20</v>
      </c>
      <c r="O190" s="13"/>
      <c r="P190" s="13">
        <v>32</v>
      </c>
      <c r="Q190" s="13">
        <v>0</v>
      </c>
      <c r="R190" s="13">
        <v>1</v>
      </c>
      <c r="S190" s="13">
        <v>6</v>
      </c>
      <c r="T190" s="13">
        <v>2</v>
      </c>
      <c r="U190" s="13">
        <v>0</v>
      </c>
      <c r="V190" s="13">
        <v>0</v>
      </c>
      <c r="W190" s="13">
        <v>0</v>
      </c>
      <c r="X190" s="13">
        <v>1</v>
      </c>
      <c r="Y190" s="13">
        <v>0</v>
      </c>
      <c r="Z190" s="13">
        <v>2</v>
      </c>
      <c r="AA190" s="13">
        <v>20</v>
      </c>
      <c r="AB190" s="13"/>
    </row>
    <row r="191" spans="1:28" ht="15" customHeight="1" x14ac:dyDescent="0.15">
      <c r="A191" s="111"/>
      <c r="B191" s="11"/>
      <c r="C191" s="110" t="s">
        <v>759</v>
      </c>
      <c r="D191" s="13">
        <v>47</v>
      </c>
      <c r="E191" s="13">
        <v>1</v>
      </c>
      <c r="F191" s="13">
        <v>4</v>
      </c>
      <c r="G191" s="13">
        <v>3</v>
      </c>
      <c r="H191" s="13">
        <v>3</v>
      </c>
      <c r="I191" s="13">
        <v>2</v>
      </c>
      <c r="J191" s="13">
        <v>2</v>
      </c>
      <c r="K191" s="13">
        <v>1</v>
      </c>
      <c r="L191" s="13">
        <v>0</v>
      </c>
      <c r="M191" s="13">
        <v>9</v>
      </c>
      <c r="N191" s="13">
        <v>22</v>
      </c>
      <c r="O191" s="13"/>
      <c r="P191" s="13">
        <v>47</v>
      </c>
      <c r="Q191" s="13">
        <v>0</v>
      </c>
      <c r="R191" s="13">
        <v>3</v>
      </c>
      <c r="S191" s="13">
        <v>3</v>
      </c>
      <c r="T191" s="13">
        <v>4</v>
      </c>
      <c r="U191" s="13">
        <v>2</v>
      </c>
      <c r="V191" s="13">
        <v>3</v>
      </c>
      <c r="W191" s="13">
        <v>2</v>
      </c>
      <c r="X191" s="13">
        <v>1</v>
      </c>
      <c r="Y191" s="13">
        <v>1</v>
      </c>
      <c r="Z191" s="13">
        <v>7</v>
      </c>
      <c r="AA191" s="13">
        <v>21</v>
      </c>
      <c r="AB191" s="13"/>
    </row>
    <row r="192" spans="1:28" ht="15" customHeight="1" x14ac:dyDescent="0.15">
      <c r="A192" s="111"/>
      <c r="B192" s="11"/>
      <c r="C192" s="110" t="s">
        <v>760</v>
      </c>
      <c r="D192" s="13">
        <v>30</v>
      </c>
      <c r="E192" s="13">
        <v>0</v>
      </c>
      <c r="F192" s="13">
        <v>1</v>
      </c>
      <c r="G192" s="13">
        <v>2</v>
      </c>
      <c r="H192" s="13">
        <v>0</v>
      </c>
      <c r="I192" s="13">
        <v>1</v>
      </c>
      <c r="J192" s="13">
        <v>2</v>
      </c>
      <c r="K192" s="13">
        <v>1</v>
      </c>
      <c r="L192" s="13">
        <v>1</v>
      </c>
      <c r="M192" s="13">
        <v>3</v>
      </c>
      <c r="N192" s="13">
        <v>19</v>
      </c>
      <c r="O192" s="13"/>
      <c r="P192" s="13">
        <v>30</v>
      </c>
      <c r="Q192" s="13">
        <v>0</v>
      </c>
      <c r="R192" s="13">
        <v>0</v>
      </c>
      <c r="S192" s="13">
        <v>3</v>
      </c>
      <c r="T192" s="13">
        <v>0</v>
      </c>
      <c r="U192" s="13">
        <v>1</v>
      </c>
      <c r="V192" s="13">
        <v>2</v>
      </c>
      <c r="W192" s="13">
        <v>3</v>
      </c>
      <c r="X192" s="13">
        <v>1</v>
      </c>
      <c r="Y192" s="13">
        <v>1</v>
      </c>
      <c r="Z192" s="13">
        <v>2</v>
      </c>
      <c r="AA192" s="13">
        <v>17</v>
      </c>
      <c r="AB192" s="13"/>
    </row>
    <row r="193" spans="1:28" ht="15" customHeight="1" x14ac:dyDescent="0.15">
      <c r="A193" s="111"/>
      <c r="B193" s="11"/>
      <c r="C193" s="110" t="s">
        <v>761</v>
      </c>
      <c r="D193" s="13">
        <v>56</v>
      </c>
      <c r="E193" s="13">
        <v>2</v>
      </c>
      <c r="F193" s="13">
        <v>8</v>
      </c>
      <c r="G193" s="13">
        <v>7</v>
      </c>
      <c r="H193" s="13">
        <v>7</v>
      </c>
      <c r="I193" s="13">
        <v>2</v>
      </c>
      <c r="J193" s="13">
        <v>1</v>
      </c>
      <c r="K193" s="13">
        <v>2</v>
      </c>
      <c r="L193" s="13">
        <v>1</v>
      </c>
      <c r="M193" s="13">
        <v>2</v>
      </c>
      <c r="N193" s="13">
        <v>24</v>
      </c>
      <c r="O193" s="13"/>
      <c r="P193" s="13">
        <v>56</v>
      </c>
      <c r="Q193" s="13">
        <v>1</v>
      </c>
      <c r="R193" s="13">
        <v>7</v>
      </c>
      <c r="S193" s="13">
        <v>11</v>
      </c>
      <c r="T193" s="13">
        <v>1</v>
      </c>
      <c r="U193" s="13">
        <v>3</v>
      </c>
      <c r="V193" s="13">
        <v>2</v>
      </c>
      <c r="W193" s="13">
        <v>3</v>
      </c>
      <c r="X193" s="13">
        <v>3</v>
      </c>
      <c r="Y193" s="13">
        <v>0</v>
      </c>
      <c r="Z193" s="13">
        <v>1</v>
      </c>
      <c r="AA193" s="13">
        <v>24</v>
      </c>
      <c r="AB193" s="13"/>
    </row>
    <row r="194" spans="1:28" ht="15" customHeight="1" x14ac:dyDescent="0.15">
      <c r="A194" s="111"/>
      <c r="B194" s="11"/>
      <c r="C194" s="110" t="s">
        <v>762</v>
      </c>
      <c r="D194" s="13">
        <v>86</v>
      </c>
      <c r="E194" s="13">
        <v>10</v>
      </c>
      <c r="F194" s="13">
        <v>9</v>
      </c>
      <c r="G194" s="13">
        <v>7</v>
      </c>
      <c r="H194" s="13">
        <v>10</v>
      </c>
      <c r="I194" s="13">
        <v>3</v>
      </c>
      <c r="J194" s="13">
        <v>2</v>
      </c>
      <c r="K194" s="13">
        <v>0</v>
      </c>
      <c r="L194" s="13">
        <v>0</v>
      </c>
      <c r="M194" s="13">
        <v>2</v>
      </c>
      <c r="N194" s="13">
        <v>43</v>
      </c>
      <c r="O194" s="13"/>
      <c r="P194" s="13">
        <v>86</v>
      </c>
      <c r="Q194" s="13">
        <v>4</v>
      </c>
      <c r="R194" s="13">
        <v>9</v>
      </c>
      <c r="S194" s="13">
        <v>14</v>
      </c>
      <c r="T194" s="13">
        <v>8</v>
      </c>
      <c r="U194" s="13">
        <v>6</v>
      </c>
      <c r="V194" s="13">
        <v>2</v>
      </c>
      <c r="W194" s="13">
        <v>1</v>
      </c>
      <c r="X194" s="13">
        <v>2</v>
      </c>
      <c r="Y194" s="13">
        <v>0</v>
      </c>
      <c r="Z194" s="13">
        <v>2</v>
      </c>
      <c r="AA194" s="13">
        <v>38</v>
      </c>
      <c r="AB194" s="13"/>
    </row>
    <row r="195" spans="1:28" ht="15" customHeight="1" x14ac:dyDescent="0.15">
      <c r="A195" s="111"/>
      <c r="B195" s="11"/>
      <c r="C195" s="110" t="s">
        <v>763</v>
      </c>
      <c r="D195" s="13">
        <v>123</v>
      </c>
      <c r="E195" s="13">
        <v>17</v>
      </c>
      <c r="F195" s="13">
        <v>18</v>
      </c>
      <c r="G195" s="13">
        <v>13</v>
      </c>
      <c r="H195" s="13">
        <v>9</v>
      </c>
      <c r="I195" s="13">
        <v>6</v>
      </c>
      <c r="J195" s="13">
        <v>2</v>
      </c>
      <c r="K195" s="13">
        <v>5</v>
      </c>
      <c r="L195" s="13">
        <v>1</v>
      </c>
      <c r="M195" s="13">
        <v>3</v>
      </c>
      <c r="N195" s="13">
        <v>49</v>
      </c>
      <c r="O195" s="13"/>
      <c r="P195" s="13">
        <v>123</v>
      </c>
      <c r="Q195" s="13">
        <v>8</v>
      </c>
      <c r="R195" s="13">
        <v>22</v>
      </c>
      <c r="S195" s="13">
        <v>16</v>
      </c>
      <c r="T195" s="13">
        <v>14</v>
      </c>
      <c r="U195" s="13">
        <v>8</v>
      </c>
      <c r="V195" s="13">
        <v>5</v>
      </c>
      <c r="W195" s="13">
        <v>4</v>
      </c>
      <c r="X195" s="13">
        <v>2</v>
      </c>
      <c r="Y195" s="13">
        <v>2</v>
      </c>
      <c r="Z195" s="13">
        <v>1</v>
      </c>
      <c r="AA195" s="13">
        <v>41</v>
      </c>
      <c r="AB195" s="13"/>
    </row>
    <row r="196" spans="1:28" ht="15" customHeight="1" x14ac:dyDescent="0.15">
      <c r="A196" s="111"/>
      <c r="B196" s="11"/>
      <c r="C196" s="108" t="s">
        <v>586</v>
      </c>
      <c r="D196" s="13">
        <v>452</v>
      </c>
      <c r="E196" s="13">
        <v>119</v>
      </c>
      <c r="F196" s="13">
        <v>66</v>
      </c>
      <c r="G196" s="13">
        <v>48</v>
      </c>
      <c r="H196" s="13">
        <v>11</v>
      </c>
      <c r="I196" s="13">
        <v>3</v>
      </c>
      <c r="J196" s="13">
        <v>0</v>
      </c>
      <c r="K196" s="13">
        <v>2</v>
      </c>
      <c r="L196" s="13">
        <v>0</v>
      </c>
      <c r="M196" s="13">
        <v>0</v>
      </c>
      <c r="N196" s="13">
        <v>203</v>
      </c>
      <c r="O196" s="13"/>
      <c r="P196" s="13">
        <v>452</v>
      </c>
      <c r="Q196" s="13">
        <v>85</v>
      </c>
      <c r="R196" s="13">
        <v>101</v>
      </c>
      <c r="S196" s="13">
        <v>46</v>
      </c>
      <c r="T196" s="13">
        <v>24</v>
      </c>
      <c r="U196" s="13">
        <v>13</v>
      </c>
      <c r="V196" s="13">
        <v>5</v>
      </c>
      <c r="W196" s="13">
        <v>6</v>
      </c>
      <c r="X196" s="13">
        <v>1</v>
      </c>
      <c r="Y196" s="13">
        <v>0</v>
      </c>
      <c r="Z196" s="13">
        <v>0</v>
      </c>
      <c r="AA196" s="13">
        <v>171</v>
      </c>
      <c r="AB196" s="13"/>
    </row>
    <row r="197" spans="1:28" ht="15" customHeight="1" x14ac:dyDescent="0.15">
      <c r="A197" s="111"/>
      <c r="B197" s="204" t="s">
        <v>5</v>
      </c>
      <c r="C197" s="113" t="s">
        <v>16</v>
      </c>
      <c r="D197" s="13">
        <v>955</v>
      </c>
      <c r="E197" s="13">
        <v>38</v>
      </c>
      <c r="F197" s="13">
        <v>62</v>
      </c>
      <c r="G197" s="13">
        <v>120</v>
      </c>
      <c r="H197" s="13">
        <v>109</v>
      </c>
      <c r="I197" s="13">
        <v>95</v>
      </c>
      <c r="J197" s="13">
        <v>62</v>
      </c>
      <c r="K197" s="13">
        <v>76</v>
      </c>
      <c r="L197" s="13">
        <v>18</v>
      </c>
      <c r="M197" s="13">
        <v>12</v>
      </c>
      <c r="N197" s="13">
        <v>363</v>
      </c>
      <c r="O197" s="13"/>
      <c r="P197" s="13">
        <v>955</v>
      </c>
      <c r="Q197" s="13">
        <v>13</v>
      </c>
      <c r="R197" s="13">
        <v>63</v>
      </c>
      <c r="S197" s="13">
        <v>129</v>
      </c>
      <c r="T197" s="13">
        <v>136</v>
      </c>
      <c r="U197" s="13">
        <v>87</v>
      </c>
      <c r="V197" s="13">
        <v>56</v>
      </c>
      <c r="W197" s="13">
        <v>55</v>
      </c>
      <c r="X197" s="13">
        <v>70</v>
      </c>
      <c r="Y197" s="13">
        <v>14</v>
      </c>
      <c r="Z197" s="13">
        <v>10</v>
      </c>
      <c r="AA197" s="13">
        <v>322</v>
      </c>
      <c r="AB197" s="13"/>
    </row>
    <row r="198" spans="1:28" ht="15" customHeight="1" x14ac:dyDescent="0.15">
      <c r="A198" s="111"/>
      <c r="B198" s="205"/>
      <c r="C198" s="112"/>
      <c r="D198" s="13"/>
      <c r="E198" s="13"/>
      <c r="F198" s="13"/>
      <c r="G198" s="13"/>
      <c r="H198" s="13"/>
      <c r="I198" s="13"/>
      <c r="J198" s="13"/>
      <c r="K198" s="13"/>
      <c r="L198" s="13"/>
      <c r="M198" s="13"/>
      <c r="N198" s="13"/>
      <c r="O198" s="13"/>
      <c r="P198" s="13"/>
      <c r="Q198" s="13"/>
      <c r="R198" s="13"/>
      <c r="S198" s="13"/>
      <c r="T198" s="13"/>
      <c r="U198" s="13"/>
      <c r="V198" s="13"/>
      <c r="W198" s="13"/>
      <c r="X198" s="13"/>
      <c r="Y198" s="13"/>
      <c r="Z198" s="13"/>
      <c r="AA198" s="13"/>
      <c r="AB198" s="13"/>
    </row>
    <row r="199" spans="1:28" ht="15" customHeight="1" x14ac:dyDescent="0.15">
      <c r="A199" s="111"/>
      <c r="B199" s="205"/>
      <c r="C199" s="110" t="s">
        <v>757</v>
      </c>
      <c r="D199" s="13">
        <v>44</v>
      </c>
      <c r="E199" s="13">
        <v>1</v>
      </c>
      <c r="F199" s="13">
        <v>0</v>
      </c>
      <c r="G199" s="13">
        <v>2</v>
      </c>
      <c r="H199" s="13">
        <v>2</v>
      </c>
      <c r="I199" s="13">
        <v>5</v>
      </c>
      <c r="J199" s="13">
        <v>3</v>
      </c>
      <c r="K199" s="13">
        <v>13</v>
      </c>
      <c r="L199" s="13">
        <v>4</v>
      </c>
      <c r="M199" s="13">
        <v>4</v>
      </c>
      <c r="N199" s="13">
        <v>10</v>
      </c>
      <c r="O199" s="13"/>
      <c r="P199" s="13">
        <v>44</v>
      </c>
      <c r="Q199" s="13">
        <v>1</v>
      </c>
      <c r="R199" s="13">
        <v>0</v>
      </c>
      <c r="S199" s="13">
        <v>0</v>
      </c>
      <c r="T199" s="13">
        <v>0</v>
      </c>
      <c r="U199" s="13">
        <v>4</v>
      </c>
      <c r="V199" s="13">
        <v>3</v>
      </c>
      <c r="W199" s="13">
        <v>6</v>
      </c>
      <c r="X199" s="13">
        <v>14</v>
      </c>
      <c r="Y199" s="13">
        <v>4</v>
      </c>
      <c r="Z199" s="13">
        <v>3</v>
      </c>
      <c r="AA199" s="13">
        <v>9</v>
      </c>
      <c r="AB199" s="13"/>
    </row>
    <row r="200" spans="1:28" ht="15" customHeight="1" x14ac:dyDescent="0.15">
      <c r="A200" s="111"/>
      <c r="B200" s="205"/>
      <c r="C200" s="110" t="s">
        <v>758</v>
      </c>
      <c r="D200" s="13">
        <v>79</v>
      </c>
      <c r="E200" s="13">
        <v>0</v>
      </c>
      <c r="F200" s="13">
        <v>0</v>
      </c>
      <c r="G200" s="13">
        <v>4</v>
      </c>
      <c r="H200" s="13">
        <v>2</v>
      </c>
      <c r="I200" s="13">
        <v>6</v>
      </c>
      <c r="J200" s="13">
        <v>16</v>
      </c>
      <c r="K200" s="13">
        <v>19</v>
      </c>
      <c r="L200" s="13">
        <v>3</v>
      </c>
      <c r="M200" s="13">
        <v>3</v>
      </c>
      <c r="N200" s="13">
        <v>26</v>
      </c>
      <c r="O200" s="13"/>
      <c r="P200" s="13">
        <v>79</v>
      </c>
      <c r="Q200" s="13">
        <v>0</v>
      </c>
      <c r="R200" s="13">
        <v>0</v>
      </c>
      <c r="S200" s="13">
        <v>0</v>
      </c>
      <c r="T200" s="13">
        <v>6</v>
      </c>
      <c r="U200" s="13">
        <v>4</v>
      </c>
      <c r="V200" s="13">
        <v>9</v>
      </c>
      <c r="W200" s="13">
        <v>9</v>
      </c>
      <c r="X200" s="13">
        <v>22</v>
      </c>
      <c r="Y200" s="13">
        <v>0</v>
      </c>
      <c r="Z200" s="13">
        <v>3</v>
      </c>
      <c r="AA200" s="13">
        <v>26</v>
      </c>
      <c r="AB200" s="13"/>
    </row>
    <row r="201" spans="1:28" ht="15" customHeight="1" x14ac:dyDescent="0.15">
      <c r="A201" s="111"/>
      <c r="B201" s="205"/>
      <c r="C201" s="110" t="s">
        <v>759</v>
      </c>
      <c r="D201" s="13">
        <v>75</v>
      </c>
      <c r="E201" s="13">
        <v>0</v>
      </c>
      <c r="F201" s="13">
        <v>2</v>
      </c>
      <c r="G201" s="13">
        <v>8</v>
      </c>
      <c r="H201" s="13">
        <v>3</v>
      </c>
      <c r="I201" s="13">
        <v>6</v>
      </c>
      <c r="J201" s="13">
        <v>9</v>
      </c>
      <c r="K201" s="13">
        <v>20</v>
      </c>
      <c r="L201" s="13">
        <v>4</v>
      </c>
      <c r="M201" s="13">
        <v>0</v>
      </c>
      <c r="N201" s="13">
        <v>23</v>
      </c>
      <c r="O201" s="13"/>
      <c r="P201" s="13">
        <v>75</v>
      </c>
      <c r="Q201" s="13">
        <v>0</v>
      </c>
      <c r="R201" s="13">
        <v>1</v>
      </c>
      <c r="S201" s="13">
        <v>3</v>
      </c>
      <c r="T201" s="13">
        <v>8</v>
      </c>
      <c r="U201" s="13">
        <v>7</v>
      </c>
      <c r="V201" s="13">
        <v>7</v>
      </c>
      <c r="W201" s="13">
        <v>10</v>
      </c>
      <c r="X201" s="13">
        <v>17</v>
      </c>
      <c r="Y201" s="13">
        <v>3</v>
      </c>
      <c r="Z201" s="13">
        <v>0</v>
      </c>
      <c r="AA201" s="13">
        <v>19</v>
      </c>
      <c r="AB201" s="13"/>
    </row>
    <row r="202" spans="1:28" ht="15" customHeight="1" x14ac:dyDescent="0.15">
      <c r="A202" s="111"/>
      <c r="B202" s="200"/>
      <c r="C202" s="110" t="s">
        <v>760</v>
      </c>
      <c r="D202" s="13">
        <v>62</v>
      </c>
      <c r="E202" s="13">
        <v>1</v>
      </c>
      <c r="F202" s="13">
        <v>0</v>
      </c>
      <c r="G202" s="13">
        <v>6</v>
      </c>
      <c r="H202" s="13">
        <v>1</v>
      </c>
      <c r="I202" s="13">
        <v>4</v>
      </c>
      <c r="J202" s="13">
        <v>11</v>
      </c>
      <c r="K202" s="13">
        <v>8</v>
      </c>
      <c r="L202" s="13">
        <v>2</v>
      </c>
      <c r="M202" s="13">
        <v>4</v>
      </c>
      <c r="N202" s="13">
        <v>25</v>
      </c>
      <c r="O202" s="13"/>
      <c r="P202" s="13">
        <v>62</v>
      </c>
      <c r="Q202" s="13">
        <v>1</v>
      </c>
      <c r="R202" s="13">
        <v>0</v>
      </c>
      <c r="S202" s="13">
        <v>6</v>
      </c>
      <c r="T202" s="13">
        <v>2</v>
      </c>
      <c r="U202" s="13">
        <v>3</v>
      </c>
      <c r="V202" s="13">
        <v>8</v>
      </c>
      <c r="W202" s="13">
        <v>11</v>
      </c>
      <c r="X202" s="13">
        <v>5</v>
      </c>
      <c r="Y202" s="13">
        <v>3</v>
      </c>
      <c r="Z202" s="13">
        <v>3</v>
      </c>
      <c r="AA202" s="13">
        <v>20</v>
      </c>
      <c r="AB202" s="13"/>
    </row>
    <row r="203" spans="1:28" ht="15" customHeight="1" x14ac:dyDescent="0.15">
      <c r="A203" s="111"/>
      <c r="B203" s="200"/>
      <c r="C203" s="110" t="s">
        <v>761</v>
      </c>
      <c r="D203" s="13">
        <v>115</v>
      </c>
      <c r="E203" s="13">
        <v>0</v>
      </c>
      <c r="F203" s="13">
        <v>2</v>
      </c>
      <c r="G203" s="13">
        <v>13</v>
      </c>
      <c r="H203" s="13">
        <v>11</v>
      </c>
      <c r="I203" s="13">
        <v>19</v>
      </c>
      <c r="J203" s="13">
        <v>12</v>
      </c>
      <c r="K203" s="13">
        <v>5</v>
      </c>
      <c r="L203" s="13">
        <v>1</v>
      </c>
      <c r="M203" s="13">
        <v>1</v>
      </c>
      <c r="N203" s="13">
        <v>51</v>
      </c>
      <c r="O203" s="13"/>
      <c r="P203" s="13">
        <v>115</v>
      </c>
      <c r="Q203" s="13">
        <v>0</v>
      </c>
      <c r="R203" s="13">
        <v>0</v>
      </c>
      <c r="S203" s="13">
        <v>9</v>
      </c>
      <c r="T203" s="13">
        <v>19</v>
      </c>
      <c r="U203" s="13">
        <v>16</v>
      </c>
      <c r="V203" s="13">
        <v>10</v>
      </c>
      <c r="W203" s="13">
        <v>10</v>
      </c>
      <c r="X203" s="13">
        <v>0</v>
      </c>
      <c r="Y203" s="13">
        <v>3</v>
      </c>
      <c r="Z203" s="13">
        <v>1</v>
      </c>
      <c r="AA203" s="13">
        <v>47</v>
      </c>
      <c r="AB203" s="13"/>
    </row>
    <row r="204" spans="1:28" ht="15" customHeight="1" x14ac:dyDescent="0.15">
      <c r="A204" s="111"/>
      <c r="B204" s="200"/>
      <c r="C204" s="110" t="s">
        <v>762</v>
      </c>
      <c r="D204" s="13">
        <v>115</v>
      </c>
      <c r="E204" s="13">
        <v>3</v>
      </c>
      <c r="F204" s="13">
        <v>9</v>
      </c>
      <c r="G204" s="13">
        <v>9</v>
      </c>
      <c r="H204" s="13">
        <v>17</v>
      </c>
      <c r="I204" s="13">
        <v>23</v>
      </c>
      <c r="J204" s="13">
        <v>7</v>
      </c>
      <c r="K204" s="13">
        <v>8</v>
      </c>
      <c r="L204" s="13">
        <v>1</v>
      </c>
      <c r="M204" s="13">
        <v>0</v>
      </c>
      <c r="N204" s="13">
        <v>38</v>
      </c>
      <c r="O204" s="13"/>
      <c r="P204" s="13">
        <v>115</v>
      </c>
      <c r="Q204" s="13">
        <v>0</v>
      </c>
      <c r="R204" s="13">
        <v>8</v>
      </c>
      <c r="S204" s="13">
        <v>13</v>
      </c>
      <c r="T204" s="13">
        <v>20</v>
      </c>
      <c r="U204" s="13">
        <v>18</v>
      </c>
      <c r="V204" s="13">
        <v>7</v>
      </c>
      <c r="W204" s="13">
        <v>7</v>
      </c>
      <c r="X204" s="13">
        <v>7</v>
      </c>
      <c r="Y204" s="13">
        <v>1</v>
      </c>
      <c r="Z204" s="13">
        <v>0</v>
      </c>
      <c r="AA204" s="13">
        <v>34</v>
      </c>
      <c r="AB204" s="13"/>
    </row>
    <row r="205" spans="1:28" ht="15" customHeight="1" x14ac:dyDescent="0.15">
      <c r="A205" s="111"/>
      <c r="B205" s="200"/>
      <c r="C205" s="110" t="s">
        <v>763</v>
      </c>
      <c r="D205" s="13">
        <v>146</v>
      </c>
      <c r="E205" s="13">
        <v>6</v>
      </c>
      <c r="F205" s="13">
        <v>11</v>
      </c>
      <c r="G205" s="13">
        <v>26</v>
      </c>
      <c r="H205" s="13">
        <v>22</v>
      </c>
      <c r="I205" s="13">
        <v>21</v>
      </c>
      <c r="J205" s="13">
        <v>2</v>
      </c>
      <c r="K205" s="13">
        <v>2</v>
      </c>
      <c r="L205" s="13">
        <v>1</v>
      </c>
      <c r="M205" s="13">
        <v>0</v>
      </c>
      <c r="N205" s="13">
        <v>55</v>
      </c>
      <c r="O205" s="13"/>
      <c r="P205" s="13">
        <v>146</v>
      </c>
      <c r="Q205" s="13">
        <v>0</v>
      </c>
      <c r="R205" s="13">
        <v>9</v>
      </c>
      <c r="S205" s="13">
        <v>30</v>
      </c>
      <c r="T205" s="13">
        <v>34</v>
      </c>
      <c r="U205" s="13">
        <v>11</v>
      </c>
      <c r="V205" s="13">
        <v>7</v>
      </c>
      <c r="W205" s="13">
        <v>2</v>
      </c>
      <c r="X205" s="13">
        <v>3</v>
      </c>
      <c r="Y205" s="13">
        <v>0</v>
      </c>
      <c r="Z205" s="13">
        <v>0</v>
      </c>
      <c r="AA205" s="13">
        <v>50</v>
      </c>
      <c r="AB205" s="13"/>
    </row>
    <row r="206" spans="1:28" ht="15" customHeight="1" x14ac:dyDescent="0.15">
      <c r="A206" s="109"/>
      <c r="B206" s="202"/>
      <c r="C206" s="108" t="s">
        <v>586</v>
      </c>
      <c r="D206" s="13">
        <v>319</v>
      </c>
      <c r="E206" s="13">
        <v>27</v>
      </c>
      <c r="F206" s="13">
        <v>38</v>
      </c>
      <c r="G206" s="13">
        <v>52</v>
      </c>
      <c r="H206" s="13">
        <v>51</v>
      </c>
      <c r="I206" s="13">
        <v>11</v>
      </c>
      <c r="J206" s="13">
        <v>2</v>
      </c>
      <c r="K206" s="13">
        <v>1</v>
      </c>
      <c r="L206" s="13">
        <v>2</v>
      </c>
      <c r="M206" s="13">
        <v>0</v>
      </c>
      <c r="N206" s="13">
        <v>135</v>
      </c>
      <c r="O206" s="13"/>
      <c r="P206" s="13">
        <v>319</v>
      </c>
      <c r="Q206" s="13">
        <v>11</v>
      </c>
      <c r="R206" s="13">
        <v>45</v>
      </c>
      <c r="S206" s="13">
        <v>68</v>
      </c>
      <c r="T206" s="13">
        <v>47</v>
      </c>
      <c r="U206" s="13">
        <v>24</v>
      </c>
      <c r="V206" s="13">
        <v>5</v>
      </c>
      <c r="W206" s="13">
        <v>0</v>
      </c>
      <c r="X206" s="13">
        <v>2</v>
      </c>
      <c r="Y206" s="13">
        <v>0</v>
      </c>
      <c r="Z206" s="13">
        <v>0</v>
      </c>
      <c r="AA206" s="13">
        <v>117</v>
      </c>
      <c r="AB206" s="13"/>
    </row>
    <row r="207" spans="1:28" ht="15" customHeight="1" x14ac:dyDescent="0.15">
      <c r="A207" s="114" t="s">
        <v>730</v>
      </c>
      <c r="B207" s="17" t="s">
        <v>6</v>
      </c>
      <c r="C207" s="113" t="s">
        <v>16</v>
      </c>
      <c r="D207" s="13">
        <v>1165</v>
      </c>
      <c r="E207" s="13">
        <v>14</v>
      </c>
      <c r="F207" s="13">
        <v>34</v>
      </c>
      <c r="G207" s="13">
        <v>53</v>
      </c>
      <c r="H207" s="13">
        <v>84</v>
      </c>
      <c r="I207" s="13">
        <v>88</v>
      </c>
      <c r="J207" s="13">
        <v>77</v>
      </c>
      <c r="K207" s="13">
        <v>122</v>
      </c>
      <c r="L207" s="13">
        <v>123</v>
      </c>
      <c r="M207" s="13">
        <v>300</v>
      </c>
      <c r="N207" s="13">
        <v>270</v>
      </c>
      <c r="O207" s="13"/>
      <c r="P207" s="13">
        <v>1165</v>
      </c>
      <c r="Q207" s="13">
        <v>12</v>
      </c>
      <c r="R207" s="13">
        <v>36</v>
      </c>
      <c r="S207" s="13">
        <v>58</v>
      </c>
      <c r="T207" s="13">
        <v>76</v>
      </c>
      <c r="U207" s="13">
        <v>92</v>
      </c>
      <c r="V207" s="13">
        <v>62</v>
      </c>
      <c r="W207" s="13">
        <v>109</v>
      </c>
      <c r="X207" s="13">
        <v>191</v>
      </c>
      <c r="Y207" s="13">
        <v>124</v>
      </c>
      <c r="Z207" s="13">
        <v>179</v>
      </c>
      <c r="AA207" s="13">
        <v>226</v>
      </c>
      <c r="AB207" s="13"/>
    </row>
    <row r="208" spans="1:28" ht="15" customHeight="1" x14ac:dyDescent="0.15">
      <c r="A208" s="111" t="s">
        <v>731</v>
      </c>
      <c r="B208" s="18" t="s">
        <v>7</v>
      </c>
      <c r="C208" s="112"/>
      <c r="D208" s="13"/>
      <c r="E208" s="13"/>
      <c r="F208" s="13"/>
      <c r="G208" s="13"/>
      <c r="H208" s="13"/>
      <c r="I208" s="13"/>
      <c r="J208" s="13"/>
      <c r="K208" s="13"/>
      <c r="L208" s="13"/>
      <c r="M208" s="13"/>
      <c r="N208" s="13"/>
      <c r="O208" s="13"/>
      <c r="P208" s="13"/>
      <c r="Q208" s="13"/>
      <c r="R208" s="13"/>
      <c r="S208" s="13"/>
      <c r="T208" s="13"/>
      <c r="U208" s="13"/>
      <c r="V208" s="13"/>
      <c r="W208" s="13"/>
      <c r="X208" s="13"/>
      <c r="Y208" s="13"/>
      <c r="Z208" s="13"/>
      <c r="AA208" s="13"/>
      <c r="AB208" s="13"/>
    </row>
    <row r="209" spans="1:28" ht="15" customHeight="1" x14ac:dyDescent="0.15">
      <c r="A209" s="111"/>
      <c r="B209" s="18" t="s">
        <v>8</v>
      </c>
      <c r="C209" s="110" t="s">
        <v>732</v>
      </c>
      <c r="D209" s="13">
        <v>6</v>
      </c>
      <c r="E209" s="13">
        <v>1</v>
      </c>
      <c r="F209" s="13">
        <v>0</v>
      </c>
      <c r="G209" s="13">
        <v>1</v>
      </c>
      <c r="H209" s="13">
        <v>0</v>
      </c>
      <c r="I209" s="13">
        <v>2</v>
      </c>
      <c r="J209" s="13">
        <v>0</v>
      </c>
      <c r="K209" s="13">
        <v>1</v>
      </c>
      <c r="L209" s="13">
        <v>0</v>
      </c>
      <c r="M209" s="13">
        <v>0</v>
      </c>
      <c r="N209" s="13">
        <v>1</v>
      </c>
      <c r="O209" s="13"/>
      <c r="P209" s="13">
        <v>6</v>
      </c>
      <c r="Q209" s="13">
        <v>1</v>
      </c>
      <c r="R209" s="13">
        <v>1</v>
      </c>
      <c r="S209" s="13">
        <v>0</v>
      </c>
      <c r="T209" s="13">
        <v>0</v>
      </c>
      <c r="U209" s="13">
        <v>2</v>
      </c>
      <c r="V209" s="13">
        <v>0</v>
      </c>
      <c r="W209" s="13">
        <v>0</v>
      </c>
      <c r="X209" s="13">
        <v>1</v>
      </c>
      <c r="Y209" s="13">
        <v>0</v>
      </c>
      <c r="Z209" s="13">
        <v>0</v>
      </c>
      <c r="AA209" s="13">
        <v>1</v>
      </c>
      <c r="AB209" s="13"/>
    </row>
    <row r="210" spans="1:28" ht="15" customHeight="1" x14ac:dyDescent="0.15">
      <c r="A210" s="111"/>
      <c r="B210" s="18" t="s">
        <v>9</v>
      </c>
      <c r="C210" s="110" t="s">
        <v>494</v>
      </c>
      <c r="D210" s="13">
        <v>36</v>
      </c>
      <c r="E210" s="13">
        <v>3</v>
      </c>
      <c r="F210" s="13">
        <v>3</v>
      </c>
      <c r="G210" s="13">
        <v>3</v>
      </c>
      <c r="H210" s="13">
        <v>10</v>
      </c>
      <c r="I210" s="13">
        <v>3</v>
      </c>
      <c r="J210" s="13">
        <v>0</v>
      </c>
      <c r="K210" s="13">
        <v>3</v>
      </c>
      <c r="L210" s="13">
        <v>1</v>
      </c>
      <c r="M210" s="13">
        <v>0</v>
      </c>
      <c r="N210" s="13">
        <v>10</v>
      </c>
      <c r="O210" s="13"/>
      <c r="P210" s="13">
        <v>36</v>
      </c>
      <c r="Q210" s="13">
        <v>0</v>
      </c>
      <c r="R210" s="13">
        <v>5</v>
      </c>
      <c r="S210" s="13">
        <v>2</v>
      </c>
      <c r="T210" s="13">
        <v>7</v>
      </c>
      <c r="U210" s="13">
        <v>7</v>
      </c>
      <c r="V210" s="13">
        <v>1</v>
      </c>
      <c r="W210" s="13">
        <v>3</v>
      </c>
      <c r="X210" s="13">
        <v>1</v>
      </c>
      <c r="Y210" s="13">
        <v>0</v>
      </c>
      <c r="Z210" s="13">
        <v>0</v>
      </c>
      <c r="AA210" s="13">
        <v>10</v>
      </c>
      <c r="AB210" s="13"/>
    </row>
    <row r="211" spans="1:28" ht="15" customHeight="1" x14ac:dyDescent="0.15">
      <c r="A211" s="111"/>
      <c r="B211" s="18"/>
      <c r="C211" s="110" t="s">
        <v>495</v>
      </c>
      <c r="D211" s="13">
        <v>104</v>
      </c>
      <c r="E211" s="13">
        <v>3</v>
      </c>
      <c r="F211" s="13">
        <v>13</v>
      </c>
      <c r="G211" s="13">
        <v>12</v>
      </c>
      <c r="H211" s="13">
        <v>7</v>
      </c>
      <c r="I211" s="13">
        <v>5</v>
      </c>
      <c r="J211" s="13">
        <v>4</v>
      </c>
      <c r="K211" s="13">
        <v>7</v>
      </c>
      <c r="L211" s="13">
        <v>2</v>
      </c>
      <c r="M211" s="13">
        <v>7</v>
      </c>
      <c r="N211" s="13">
        <v>44</v>
      </c>
      <c r="O211" s="13"/>
      <c r="P211" s="13">
        <v>104</v>
      </c>
      <c r="Q211" s="13">
        <v>2</v>
      </c>
      <c r="R211" s="13">
        <v>10</v>
      </c>
      <c r="S211" s="13">
        <v>14</v>
      </c>
      <c r="T211" s="13">
        <v>8</v>
      </c>
      <c r="U211" s="13">
        <v>6</v>
      </c>
      <c r="V211" s="13">
        <v>9</v>
      </c>
      <c r="W211" s="13">
        <v>5</v>
      </c>
      <c r="X211" s="13">
        <v>4</v>
      </c>
      <c r="Y211" s="13">
        <v>3</v>
      </c>
      <c r="Z211" s="13">
        <v>5</v>
      </c>
      <c r="AA211" s="13">
        <v>38</v>
      </c>
      <c r="AB211" s="13"/>
    </row>
    <row r="212" spans="1:28" ht="15" customHeight="1" x14ac:dyDescent="0.15">
      <c r="A212" s="111"/>
      <c r="B212" s="18"/>
      <c r="C212" s="110" t="s">
        <v>496</v>
      </c>
      <c r="D212" s="13">
        <v>142</v>
      </c>
      <c r="E212" s="13">
        <v>3</v>
      </c>
      <c r="F212" s="13">
        <v>7</v>
      </c>
      <c r="G212" s="13">
        <v>12</v>
      </c>
      <c r="H212" s="13">
        <v>13</v>
      </c>
      <c r="I212" s="13">
        <v>7</v>
      </c>
      <c r="J212" s="13">
        <v>8</v>
      </c>
      <c r="K212" s="13">
        <v>8</v>
      </c>
      <c r="L212" s="13">
        <v>12</v>
      </c>
      <c r="M212" s="13">
        <v>23</v>
      </c>
      <c r="N212" s="13">
        <v>49</v>
      </c>
      <c r="O212" s="13"/>
      <c r="P212" s="13">
        <v>142</v>
      </c>
      <c r="Q212" s="13">
        <v>3</v>
      </c>
      <c r="R212" s="13">
        <v>6</v>
      </c>
      <c r="S212" s="13">
        <v>13</v>
      </c>
      <c r="T212" s="13">
        <v>8</v>
      </c>
      <c r="U212" s="13">
        <v>19</v>
      </c>
      <c r="V212" s="13">
        <v>5</v>
      </c>
      <c r="W212" s="13">
        <v>8</v>
      </c>
      <c r="X212" s="13">
        <v>12</v>
      </c>
      <c r="Y212" s="13">
        <v>14</v>
      </c>
      <c r="Z212" s="13">
        <v>18</v>
      </c>
      <c r="AA212" s="13">
        <v>36</v>
      </c>
      <c r="AB212" s="13"/>
    </row>
    <row r="213" spans="1:28" ht="15" customHeight="1" x14ac:dyDescent="0.15">
      <c r="A213" s="111"/>
      <c r="B213" s="18"/>
      <c r="C213" s="110" t="s">
        <v>497</v>
      </c>
      <c r="D213" s="13">
        <v>188</v>
      </c>
      <c r="E213" s="13">
        <v>0</v>
      </c>
      <c r="F213" s="13">
        <v>6</v>
      </c>
      <c r="G213" s="13">
        <v>5</v>
      </c>
      <c r="H213" s="13">
        <v>13</v>
      </c>
      <c r="I213" s="13">
        <v>18</v>
      </c>
      <c r="J213" s="13">
        <v>17</v>
      </c>
      <c r="K213" s="13">
        <v>21</v>
      </c>
      <c r="L213" s="13">
        <v>17</v>
      </c>
      <c r="M213" s="13">
        <v>54</v>
      </c>
      <c r="N213" s="13">
        <v>37</v>
      </c>
      <c r="O213" s="13"/>
      <c r="P213" s="13">
        <v>188</v>
      </c>
      <c r="Q213" s="13">
        <v>0</v>
      </c>
      <c r="R213" s="13">
        <v>4</v>
      </c>
      <c r="S213" s="13">
        <v>8</v>
      </c>
      <c r="T213" s="13">
        <v>11</v>
      </c>
      <c r="U213" s="13">
        <v>14</v>
      </c>
      <c r="V213" s="13">
        <v>9</v>
      </c>
      <c r="W213" s="13">
        <v>29</v>
      </c>
      <c r="X213" s="13">
        <v>27</v>
      </c>
      <c r="Y213" s="13">
        <v>24</v>
      </c>
      <c r="Z213" s="13">
        <v>33</v>
      </c>
      <c r="AA213" s="13">
        <v>29</v>
      </c>
      <c r="AB213" s="13"/>
    </row>
    <row r="214" spans="1:28" ht="15" customHeight="1" x14ac:dyDescent="0.15">
      <c r="A214" s="111"/>
      <c r="B214" s="18"/>
      <c r="C214" s="110" t="s">
        <v>498</v>
      </c>
      <c r="D214" s="13">
        <v>237</v>
      </c>
      <c r="E214" s="13">
        <v>1</v>
      </c>
      <c r="F214" s="13">
        <v>2</v>
      </c>
      <c r="G214" s="13">
        <v>9</v>
      </c>
      <c r="H214" s="13">
        <v>12</v>
      </c>
      <c r="I214" s="13">
        <v>23</v>
      </c>
      <c r="J214" s="13">
        <v>20</v>
      </c>
      <c r="K214" s="13">
        <v>23</v>
      </c>
      <c r="L214" s="13">
        <v>50</v>
      </c>
      <c r="M214" s="13">
        <v>53</v>
      </c>
      <c r="N214" s="13">
        <v>44</v>
      </c>
      <c r="O214" s="13"/>
      <c r="P214" s="13">
        <v>237</v>
      </c>
      <c r="Q214" s="13">
        <v>0</v>
      </c>
      <c r="R214" s="13">
        <v>2</v>
      </c>
      <c r="S214" s="13">
        <v>9</v>
      </c>
      <c r="T214" s="13">
        <v>18</v>
      </c>
      <c r="U214" s="13">
        <v>14</v>
      </c>
      <c r="V214" s="13">
        <v>11</v>
      </c>
      <c r="W214" s="13">
        <v>21</v>
      </c>
      <c r="X214" s="13">
        <v>74</v>
      </c>
      <c r="Y214" s="13">
        <v>27</v>
      </c>
      <c r="Z214" s="13">
        <v>22</v>
      </c>
      <c r="AA214" s="13">
        <v>39</v>
      </c>
      <c r="AB214" s="13"/>
    </row>
    <row r="215" spans="1:28" ht="15" customHeight="1" x14ac:dyDescent="0.15">
      <c r="A215" s="111"/>
      <c r="B215" s="18"/>
      <c r="C215" s="110" t="s">
        <v>499</v>
      </c>
      <c r="D215" s="13">
        <v>265</v>
      </c>
      <c r="E215" s="13">
        <v>2</v>
      </c>
      <c r="F215" s="13">
        <v>3</v>
      </c>
      <c r="G215" s="13">
        <v>7</v>
      </c>
      <c r="H215" s="13">
        <v>17</v>
      </c>
      <c r="I215" s="13">
        <v>24</v>
      </c>
      <c r="J215" s="13">
        <v>21</v>
      </c>
      <c r="K215" s="13">
        <v>44</v>
      </c>
      <c r="L215" s="13">
        <v>27</v>
      </c>
      <c r="M215" s="13">
        <v>83</v>
      </c>
      <c r="N215" s="13">
        <v>37</v>
      </c>
      <c r="O215" s="13"/>
      <c r="P215" s="13">
        <v>265</v>
      </c>
      <c r="Q215" s="13">
        <v>2</v>
      </c>
      <c r="R215" s="13">
        <v>6</v>
      </c>
      <c r="S215" s="13">
        <v>7</v>
      </c>
      <c r="T215" s="13">
        <v>18</v>
      </c>
      <c r="U215" s="13">
        <v>21</v>
      </c>
      <c r="V215" s="13">
        <v>16</v>
      </c>
      <c r="W215" s="13">
        <v>36</v>
      </c>
      <c r="X215" s="13">
        <v>44</v>
      </c>
      <c r="Y215" s="13">
        <v>34</v>
      </c>
      <c r="Z215" s="13">
        <v>49</v>
      </c>
      <c r="AA215" s="13">
        <v>32</v>
      </c>
      <c r="AB215" s="13"/>
    </row>
    <row r="216" spans="1:28" ht="15" customHeight="1" x14ac:dyDescent="0.15">
      <c r="A216" s="111"/>
      <c r="B216" s="18"/>
      <c r="C216" s="110" t="s">
        <v>500</v>
      </c>
      <c r="D216" s="13">
        <v>82</v>
      </c>
      <c r="E216" s="13">
        <v>0</v>
      </c>
      <c r="F216" s="13">
        <v>0</v>
      </c>
      <c r="G216" s="13">
        <v>2</v>
      </c>
      <c r="H216" s="13">
        <v>8</v>
      </c>
      <c r="I216" s="13">
        <v>3</v>
      </c>
      <c r="J216" s="13">
        <v>6</v>
      </c>
      <c r="K216" s="13">
        <v>4</v>
      </c>
      <c r="L216" s="13">
        <v>9</v>
      </c>
      <c r="M216" s="13">
        <v>34</v>
      </c>
      <c r="N216" s="13">
        <v>16</v>
      </c>
      <c r="O216" s="13"/>
      <c r="P216" s="13">
        <v>82</v>
      </c>
      <c r="Q216" s="13">
        <v>0</v>
      </c>
      <c r="R216" s="13">
        <v>2</v>
      </c>
      <c r="S216" s="13">
        <v>4</v>
      </c>
      <c r="T216" s="13">
        <v>4</v>
      </c>
      <c r="U216" s="13">
        <v>6</v>
      </c>
      <c r="V216" s="13">
        <v>6</v>
      </c>
      <c r="W216" s="13">
        <v>4</v>
      </c>
      <c r="X216" s="13">
        <v>12</v>
      </c>
      <c r="Y216" s="13">
        <v>11</v>
      </c>
      <c r="Z216" s="13">
        <v>19</v>
      </c>
      <c r="AA216" s="13">
        <v>14</v>
      </c>
      <c r="AB216" s="13"/>
    </row>
    <row r="217" spans="1:28" ht="15" customHeight="1" x14ac:dyDescent="0.15">
      <c r="A217" s="111"/>
      <c r="B217" s="18"/>
      <c r="C217" s="110" t="s">
        <v>501</v>
      </c>
      <c r="D217" s="13">
        <v>98</v>
      </c>
      <c r="E217" s="13">
        <v>1</v>
      </c>
      <c r="F217" s="13">
        <v>0</v>
      </c>
      <c r="G217" s="13">
        <v>2</v>
      </c>
      <c r="H217" s="13">
        <v>4</v>
      </c>
      <c r="I217" s="13">
        <v>3</v>
      </c>
      <c r="J217" s="13">
        <v>1</v>
      </c>
      <c r="K217" s="13">
        <v>9</v>
      </c>
      <c r="L217" s="13">
        <v>4</v>
      </c>
      <c r="M217" s="13">
        <v>44</v>
      </c>
      <c r="N217" s="13">
        <v>30</v>
      </c>
      <c r="O217" s="13"/>
      <c r="P217" s="13">
        <v>98</v>
      </c>
      <c r="Q217" s="13">
        <v>4</v>
      </c>
      <c r="R217" s="13">
        <v>0</v>
      </c>
      <c r="S217" s="13">
        <v>1</v>
      </c>
      <c r="T217" s="13">
        <v>2</v>
      </c>
      <c r="U217" s="13">
        <v>3</v>
      </c>
      <c r="V217" s="13">
        <v>4</v>
      </c>
      <c r="W217" s="13">
        <v>3</v>
      </c>
      <c r="X217" s="13">
        <v>13</v>
      </c>
      <c r="Y217" s="13">
        <v>11</v>
      </c>
      <c r="Z217" s="13">
        <v>32</v>
      </c>
      <c r="AA217" s="13">
        <v>25</v>
      </c>
      <c r="AB217" s="13"/>
    </row>
    <row r="218" spans="1:28" ht="15" customHeight="1" x14ac:dyDescent="0.15">
      <c r="A218" s="111"/>
      <c r="B218" s="19"/>
      <c r="C218" s="108" t="s">
        <v>65</v>
      </c>
      <c r="D218" s="13">
        <v>7</v>
      </c>
      <c r="E218" s="13">
        <v>0</v>
      </c>
      <c r="F218" s="13">
        <v>0</v>
      </c>
      <c r="G218" s="13">
        <v>0</v>
      </c>
      <c r="H218" s="13">
        <v>0</v>
      </c>
      <c r="I218" s="13">
        <v>0</v>
      </c>
      <c r="J218" s="13">
        <v>0</v>
      </c>
      <c r="K218" s="13">
        <v>2</v>
      </c>
      <c r="L218" s="13">
        <v>1</v>
      </c>
      <c r="M218" s="13">
        <v>2</v>
      </c>
      <c r="N218" s="13">
        <v>2</v>
      </c>
      <c r="O218" s="13"/>
      <c r="P218" s="13">
        <v>7</v>
      </c>
      <c r="Q218" s="13">
        <v>0</v>
      </c>
      <c r="R218" s="13">
        <v>0</v>
      </c>
      <c r="S218" s="13">
        <v>0</v>
      </c>
      <c r="T218" s="13">
        <v>0</v>
      </c>
      <c r="U218" s="13">
        <v>0</v>
      </c>
      <c r="V218" s="13">
        <v>1</v>
      </c>
      <c r="W218" s="13">
        <v>0</v>
      </c>
      <c r="X218" s="13">
        <v>3</v>
      </c>
      <c r="Y218" s="13">
        <v>0</v>
      </c>
      <c r="Z218" s="13">
        <v>1</v>
      </c>
      <c r="AA218" s="13">
        <v>2</v>
      </c>
      <c r="AB218" s="13"/>
    </row>
    <row r="219" spans="1:28" ht="15" customHeight="1" x14ac:dyDescent="0.15">
      <c r="A219" s="111"/>
      <c r="B219" s="11" t="s">
        <v>2</v>
      </c>
      <c r="C219" s="113" t="s">
        <v>16</v>
      </c>
      <c r="D219" s="13">
        <v>835</v>
      </c>
      <c r="E219" s="13">
        <v>151</v>
      </c>
      <c r="F219" s="13">
        <v>110</v>
      </c>
      <c r="G219" s="13">
        <v>83</v>
      </c>
      <c r="H219" s="13">
        <v>40</v>
      </c>
      <c r="I219" s="13">
        <v>17</v>
      </c>
      <c r="J219" s="13">
        <v>9</v>
      </c>
      <c r="K219" s="13">
        <v>11</v>
      </c>
      <c r="L219" s="13">
        <v>3</v>
      </c>
      <c r="M219" s="13">
        <v>25</v>
      </c>
      <c r="N219" s="13">
        <v>386</v>
      </c>
      <c r="O219" s="13"/>
      <c r="P219" s="13">
        <v>835</v>
      </c>
      <c r="Q219" s="13">
        <v>98</v>
      </c>
      <c r="R219" s="13">
        <v>143</v>
      </c>
      <c r="S219" s="13">
        <v>99</v>
      </c>
      <c r="T219" s="13">
        <v>53</v>
      </c>
      <c r="U219" s="13">
        <v>33</v>
      </c>
      <c r="V219" s="13">
        <v>19</v>
      </c>
      <c r="W219" s="13">
        <v>19</v>
      </c>
      <c r="X219" s="13">
        <v>11</v>
      </c>
      <c r="Y219" s="13">
        <v>4</v>
      </c>
      <c r="Z219" s="13">
        <v>18</v>
      </c>
      <c r="AA219" s="13">
        <v>338</v>
      </c>
      <c r="AB219" s="13"/>
    </row>
    <row r="220" spans="1:28" ht="15" customHeight="1" x14ac:dyDescent="0.15">
      <c r="A220" s="111"/>
      <c r="B220" s="11" t="s">
        <v>3</v>
      </c>
      <c r="C220" s="112"/>
      <c r="D220" s="13"/>
      <c r="E220" s="13"/>
      <c r="F220" s="13"/>
      <c r="G220" s="13"/>
      <c r="H220" s="13"/>
      <c r="I220" s="13"/>
      <c r="J220" s="13"/>
      <c r="K220" s="13"/>
      <c r="L220" s="13"/>
      <c r="M220" s="13"/>
      <c r="N220" s="13"/>
      <c r="O220" s="13"/>
      <c r="P220" s="13"/>
      <c r="Q220" s="13"/>
      <c r="R220" s="13"/>
      <c r="S220" s="13"/>
      <c r="T220" s="13"/>
      <c r="U220" s="13"/>
      <c r="V220" s="13"/>
      <c r="W220" s="13"/>
      <c r="X220" s="13"/>
      <c r="Y220" s="13"/>
      <c r="Z220" s="13"/>
      <c r="AA220" s="13"/>
      <c r="AB220" s="13"/>
    </row>
    <row r="221" spans="1:28" ht="15" customHeight="1" x14ac:dyDescent="0.15">
      <c r="A221" s="111"/>
      <c r="B221" s="11" t="s">
        <v>4</v>
      </c>
      <c r="C221" s="110" t="s">
        <v>732</v>
      </c>
      <c r="D221" s="13">
        <v>85</v>
      </c>
      <c r="E221" s="13">
        <v>23</v>
      </c>
      <c r="F221" s="13">
        <v>12</v>
      </c>
      <c r="G221" s="13">
        <v>11</v>
      </c>
      <c r="H221" s="13">
        <v>4</v>
      </c>
      <c r="I221" s="13">
        <v>0</v>
      </c>
      <c r="J221" s="13">
        <v>1</v>
      </c>
      <c r="K221" s="13">
        <v>0</v>
      </c>
      <c r="L221" s="13">
        <v>0</v>
      </c>
      <c r="M221" s="13">
        <v>0</v>
      </c>
      <c r="N221" s="13">
        <v>34</v>
      </c>
      <c r="O221" s="13"/>
      <c r="P221" s="13">
        <v>85</v>
      </c>
      <c r="Q221" s="13">
        <v>16</v>
      </c>
      <c r="R221" s="13">
        <v>20</v>
      </c>
      <c r="S221" s="13">
        <v>14</v>
      </c>
      <c r="T221" s="13">
        <v>4</v>
      </c>
      <c r="U221" s="13">
        <v>0</v>
      </c>
      <c r="V221" s="13">
        <v>1</v>
      </c>
      <c r="W221" s="13">
        <v>1</v>
      </c>
      <c r="X221" s="13">
        <v>0</v>
      </c>
      <c r="Y221" s="13">
        <v>0</v>
      </c>
      <c r="Z221" s="13">
        <v>0</v>
      </c>
      <c r="AA221" s="13">
        <v>29</v>
      </c>
      <c r="AB221" s="13"/>
    </row>
    <row r="222" spans="1:28" ht="15" customHeight="1" x14ac:dyDescent="0.15">
      <c r="A222" s="111"/>
      <c r="B222" s="11"/>
      <c r="C222" s="110" t="s">
        <v>494</v>
      </c>
      <c r="D222" s="13">
        <v>218</v>
      </c>
      <c r="E222" s="13">
        <v>47</v>
      </c>
      <c r="F222" s="13">
        <v>30</v>
      </c>
      <c r="G222" s="13">
        <v>15</v>
      </c>
      <c r="H222" s="13">
        <v>10</v>
      </c>
      <c r="I222" s="13">
        <v>5</v>
      </c>
      <c r="J222" s="13">
        <v>2</v>
      </c>
      <c r="K222" s="13">
        <v>1</v>
      </c>
      <c r="L222" s="13">
        <v>0</v>
      </c>
      <c r="M222" s="13">
        <v>0</v>
      </c>
      <c r="N222" s="13">
        <v>108</v>
      </c>
      <c r="O222" s="13"/>
      <c r="P222" s="13">
        <v>218</v>
      </c>
      <c r="Q222" s="13">
        <v>26</v>
      </c>
      <c r="R222" s="13">
        <v>44</v>
      </c>
      <c r="S222" s="13">
        <v>19</v>
      </c>
      <c r="T222" s="13">
        <v>13</v>
      </c>
      <c r="U222" s="13">
        <v>16</v>
      </c>
      <c r="V222" s="13">
        <v>4</v>
      </c>
      <c r="W222" s="13">
        <v>4</v>
      </c>
      <c r="X222" s="13">
        <v>0</v>
      </c>
      <c r="Y222" s="13">
        <v>0</v>
      </c>
      <c r="Z222" s="13">
        <v>0</v>
      </c>
      <c r="AA222" s="13">
        <v>92</v>
      </c>
      <c r="AB222" s="13"/>
    </row>
    <row r="223" spans="1:28" ht="15" customHeight="1" x14ac:dyDescent="0.15">
      <c r="A223" s="111"/>
      <c r="B223" s="11"/>
      <c r="C223" s="110" t="s">
        <v>495</v>
      </c>
      <c r="D223" s="13">
        <v>192</v>
      </c>
      <c r="E223" s="13">
        <v>34</v>
      </c>
      <c r="F223" s="13">
        <v>27</v>
      </c>
      <c r="G223" s="13">
        <v>21</v>
      </c>
      <c r="H223" s="13">
        <v>9</v>
      </c>
      <c r="I223" s="13">
        <v>2</v>
      </c>
      <c r="J223" s="13">
        <v>0</v>
      </c>
      <c r="K223" s="13">
        <v>1</v>
      </c>
      <c r="L223" s="13">
        <v>0</v>
      </c>
      <c r="M223" s="13">
        <v>1</v>
      </c>
      <c r="N223" s="13">
        <v>97</v>
      </c>
      <c r="O223" s="13"/>
      <c r="P223" s="13">
        <v>192</v>
      </c>
      <c r="Q223" s="13">
        <v>25</v>
      </c>
      <c r="R223" s="13">
        <v>36</v>
      </c>
      <c r="S223" s="13">
        <v>20</v>
      </c>
      <c r="T223" s="13">
        <v>10</v>
      </c>
      <c r="U223" s="13">
        <v>7</v>
      </c>
      <c r="V223" s="13">
        <v>3</v>
      </c>
      <c r="W223" s="13">
        <v>0</v>
      </c>
      <c r="X223" s="13">
        <v>2</v>
      </c>
      <c r="Y223" s="13">
        <v>1</v>
      </c>
      <c r="Z223" s="13">
        <v>1</v>
      </c>
      <c r="AA223" s="13">
        <v>87</v>
      </c>
      <c r="AB223" s="13"/>
    </row>
    <row r="224" spans="1:28" ht="15" customHeight="1" x14ac:dyDescent="0.15">
      <c r="A224" s="111"/>
      <c r="B224" s="11"/>
      <c r="C224" s="110" t="s">
        <v>496</v>
      </c>
      <c r="D224" s="13">
        <v>138</v>
      </c>
      <c r="E224" s="13">
        <v>25</v>
      </c>
      <c r="F224" s="13">
        <v>12</v>
      </c>
      <c r="G224" s="13">
        <v>16</v>
      </c>
      <c r="H224" s="13">
        <v>8</v>
      </c>
      <c r="I224" s="13">
        <v>5</v>
      </c>
      <c r="J224" s="13">
        <v>1</v>
      </c>
      <c r="K224" s="13">
        <v>1</v>
      </c>
      <c r="L224" s="13">
        <v>0</v>
      </c>
      <c r="M224" s="13">
        <v>3</v>
      </c>
      <c r="N224" s="13">
        <v>67</v>
      </c>
      <c r="O224" s="13"/>
      <c r="P224" s="13">
        <v>138</v>
      </c>
      <c r="Q224" s="13">
        <v>11</v>
      </c>
      <c r="R224" s="13">
        <v>21</v>
      </c>
      <c r="S224" s="13">
        <v>22</v>
      </c>
      <c r="T224" s="13">
        <v>9</v>
      </c>
      <c r="U224" s="13">
        <v>3</v>
      </c>
      <c r="V224" s="13">
        <v>1</v>
      </c>
      <c r="W224" s="13">
        <v>4</v>
      </c>
      <c r="X224" s="13">
        <v>2</v>
      </c>
      <c r="Y224" s="13">
        <v>0</v>
      </c>
      <c r="Z224" s="13">
        <v>3</v>
      </c>
      <c r="AA224" s="13">
        <v>62</v>
      </c>
      <c r="AB224" s="13"/>
    </row>
    <row r="225" spans="1:28" ht="15" customHeight="1" x14ac:dyDescent="0.15">
      <c r="A225" s="111"/>
      <c r="B225" s="11"/>
      <c r="C225" s="110" t="s">
        <v>497</v>
      </c>
      <c r="D225" s="13">
        <v>80</v>
      </c>
      <c r="E225" s="13">
        <v>14</v>
      </c>
      <c r="F225" s="13">
        <v>14</v>
      </c>
      <c r="G225" s="13">
        <v>8</v>
      </c>
      <c r="H225" s="13">
        <v>4</v>
      </c>
      <c r="I225" s="13">
        <v>0</v>
      </c>
      <c r="J225" s="13">
        <v>0</v>
      </c>
      <c r="K225" s="13">
        <v>1</v>
      </c>
      <c r="L225" s="13">
        <v>1</v>
      </c>
      <c r="M225" s="13">
        <v>1</v>
      </c>
      <c r="N225" s="13">
        <v>37</v>
      </c>
      <c r="O225" s="13"/>
      <c r="P225" s="13">
        <v>80</v>
      </c>
      <c r="Q225" s="13">
        <v>11</v>
      </c>
      <c r="R225" s="13">
        <v>10</v>
      </c>
      <c r="S225" s="13">
        <v>12</v>
      </c>
      <c r="T225" s="13">
        <v>7</v>
      </c>
      <c r="U225" s="13">
        <v>2</v>
      </c>
      <c r="V225" s="13">
        <v>2</v>
      </c>
      <c r="W225" s="13">
        <v>1</v>
      </c>
      <c r="X225" s="13">
        <v>2</v>
      </c>
      <c r="Y225" s="13">
        <v>0</v>
      </c>
      <c r="Z225" s="13">
        <v>1</v>
      </c>
      <c r="AA225" s="13">
        <v>32</v>
      </c>
      <c r="AB225" s="13"/>
    </row>
    <row r="226" spans="1:28" ht="15" customHeight="1" x14ac:dyDescent="0.15">
      <c r="A226" s="111"/>
      <c r="B226" s="11"/>
      <c r="C226" s="110" t="s">
        <v>498</v>
      </c>
      <c r="D226" s="13">
        <v>47</v>
      </c>
      <c r="E226" s="13">
        <v>3</v>
      </c>
      <c r="F226" s="13">
        <v>8</v>
      </c>
      <c r="G226" s="13">
        <v>7</v>
      </c>
      <c r="H226" s="13">
        <v>4</v>
      </c>
      <c r="I226" s="13">
        <v>1</v>
      </c>
      <c r="J226" s="13">
        <v>4</v>
      </c>
      <c r="K226" s="13">
        <v>4</v>
      </c>
      <c r="L226" s="13">
        <v>0</v>
      </c>
      <c r="M226" s="13">
        <v>1</v>
      </c>
      <c r="N226" s="13">
        <v>15</v>
      </c>
      <c r="O226" s="13"/>
      <c r="P226" s="13">
        <v>47</v>
      </c>
      <c r="Q226" s="13">
        <v>2</v>
      </c>
      <c r="R226" s="13">
        <v>5</v>
      </c>
      <c r="S226" s="13">
        <v>9</v>
      </c>
      <c r="T226" s="13">
        <v>6</v>
      </c>
      <c r="U226" s="13">
        <v>1</v>
      </c>
      <c r="V226" s="13">
        <v>4</v>
      </c>
      <c r="W226" s="13">
        <v>5</v>
      </c>
      <c r="X226" s="13">
        <v>0</v>
      </c>
      <c r="Y226" s="13">
        <v>0</v>
      </c>
      <c r="Z226" s="13">
        <v>1</v>
      </c>
      <c r="AA226" s="13">
        <v>14</v>
      </c>
      <c r="AB226" s="13"/>
    </row>
    <row r="227" spans="1:28" ht="15" customHeight="1" x14ac:dyDescent="0.15">
      <c r="A227" s="111"/>
      <c r="B227" s="11"/>
      <c r="C227" s="110" t="s">
        <v>499</v>
      </c>
      <c r="D227" s="13">
        <v>43</v>
      </c>
      <c r="E227" s="13">
        <v>3</v>
      </c>
      <c r="F227" s="13">
        <v>6</v>
      </c>
      <c r="G227" s="13">
        <v>4</v>
      </c>
      <c r="H227" s="13">
        <v>1</v>
      </c>
      <c r="I227" s="13">
        <v>1</v>
      </c>
      <c r="J227" s="13">
        <v>0</v>
      </c>
      <c r="K227" s="13">
        <v>2</v>
      </c>
      <c r="L227" s="13">
        <v>1</v>
      </c>
      <c r="M227" s="13">
        <v>13</v>
      </c>
      <c r="N227" s="13">
        <v>12</v>
      </c>
      <c r="O227" s="13"/>
      <c r="P227" s="13">
        <v>43</v>
      </c>
      <c r="Q227" s="13">
        <v>4</v>
      </c>
      <c r="R227" s="13">
        <v>6</v>
      </c>
      <c r="S227" s="13">
        <v>2</v>
      </c>
      <c r="T227" s="13">
        <v>3</v>
      </c>
      <c r="U227" s="13">
        <v>2</v>
      </c>
      <c r="V227" s="13">
        <v>1</v>
      </c>
      <c r="W227" s="13">
        <v>3</v>
      </c>
      <c r="X227" s="13">
        <v>4</v>
      </c>
      <c r="Y227" s="13">
        <v>1</v>
      </c>
      <c r="Z227" s="13">
        <v>9</v>
      </c>
      <c r="AA227" s="13">
        <v>8</v>
      </c>
      <c r="AB227" s="13"/>
    </row>
    <row r="228" spans="1:28" ht="15" customHeight="1" x14ac:dyDescent="0.15">
      <c r="A228" s="111"/>
      <c r="B228" s="11"/>
      <c r="C228" s="110" t="s">
        <v>500</v>
      </c>
      <c r="D228" s="13">
        <v>14</v>
      </c>
      <c r="E228" s="13">
        <v>1</v>
      </c>
      <c r="F228" s="13">
        <v>1</v>
      </c>
      <c r="G228" s="13">
        <v>0</v>
      </c>
      <c r="H228" s="13">
        <v>0</v>
      </c>
      <c r="I228" s="13">
        <v>2</v>
      </c>
      <c r="J228" s="13">
        <v>1</v>
      </c>
      <c r="K228" s="13">
        <v>1</v>
      </c>
      <c r="L228" s="13">
        <v>0</v>
      </c>
      <c r="M228" s="13">
        <v>2</v>
      </c>
      <c r="N228" s="13">
        <v>6</v>
      </c>
      <c r="O228" s="13"/>
      <c r="P228" s="13">
        <v>14</v>
      </c>
      <c r="Q228" s="13">
        <v>1</v>
      </c>
      <c r="R228" s="13">
        <v>1</v>
      </c>
      <c r="S228" s="13">
        <v>0</v>
      </c>
      <c r="T228" s="13">
        <v>1</v>
      </c>
      <c r="U228" s="13">
        <v>0</v>
      </c>
      <c r="V228" s="13">
        <v>2</v>
      </c>
      <c r="W228" s="13">
        <v>1</v>
      </c>
      <c r="X228" s="13">
        <v>0</v>
      </c>
      <c r="Y228" s="13">
        <v>1</v>
      </c>
      <c r="Z228" s="13">
        <v>1</v>
      </c>
      <c r="AA228" s="13">
        <v>6</v>
      </c>
      <c r="AB228" s="13"/>
    </row>
    <row r="229" spans="1:28" ht="15" customHeight="1" x14ac:dyDescent="0.15">
      <c r="A229" s="111"/>
      <c r="B229" s="11"/>
      <c r="C229" s="110" t="s">
        <v>501</v>
      </c>
      <c r="D229" s="13">
        <v>14</v>
      </c>
      <c r="E229" s="13">
        <v>1</v>
      </c>
      <c r="F229" s="13">
        <v>0</v>
      </c>
      <c r="G229" s="13">
        <v>1</v>
      </c>
      <c r="H229" s="13">
        <v>0</v>
      </c>
      <c r="I229" s="13">
        <v>1</v>
      </c>
      <c r="J229" s="13">
        <v>0</v>
      </c>
      <c r="K229" s="13">
        <v>0</v>
      </c>
      <c r="L229" s="13">
        <v>1</v>
      </c>
      <c r="M229" s="13">
        <v>4</v>
      </c>
      <c r="N229" s="13">
        <v>6</v>
      </c>
      <c r="O229" s="13"/>
      <c r="P229" s="13">
        <v>14</v>
      </c>
      <c r="Q229" s="13">
        <v>1</v>
      </c>
      <c r="R229" s="13">
        <v>0</v>
      </c>
      <c r="S229" s="13">
        <v>1</v>
      </c>
      <c r="T229" s="13">
        <v>0</v>
      </c>
      <c r="U229" s="13">
        <v>2</v>
      </c>
      <c r="V229" s="13">
        <v>1</v>
      </c>
      <c r="W229" s="13">
        <v>0</v>
      </c>
      <c r="X229" s="13">
        <v>1</v>
      </c>
      <c r="Y229" s="13">
        <v>1</v>
      </c>
      <c r="Z229" s="13">
        <v>2</v>
      </c>
      <c r="AA229" s="13">
        <v>5</v>
      </c>
      <c r="AB229" s="13"/>
    </row>
    <row r="230" spans="1:28" ht="15" customHeight="1" x14ac:dyDescent="0.15">
      <c r="A230" s="111"/>
      <c r="B230" s="11"/>
      <c r="C230" s="108" t="s">
        <v>65</v>
      </c>
      <c r="D230" s="13">
        <v>4</v>
      </c>
      <c r="E230" s="13">
        <v>0</v>
      </c>
      <c r="F230" s="13">
        <v>0</v>
      </c>
      <c r="G230" s="13">
        <v>0</v>
      </c>
      <c r="H230" s="13">
        <v>0</v>
      </c>
      <c r="I230" s="13">
        <v>0</v>
      </c>
      <c r="J230" s="13">
        <v>0</v>
      </c>
      <c r="K230" s="13">
        <v>0</v>
      </c>
      <c r="L230" s="13">
        <v>0</v>
      </c>
      <c r="M230" s="13">
        <v>0</v>
      </c>
      <c r="N230" s="13">
        <v>4</v>
      </c>
      <c r="O230" s="13"/>
      <c r="P230" s="13">
        <v>4</v>
      </c>
      <c r="Q230" s="13">
        <v>1</v>
      </c>
      <c r="R230" s="13">
        <v>0</v>
      </c>
      <c r="S230" s="13">
        <v>0</v>
      </c>
      <c r="T230" s="13">
        <v>0</v>
      </c>
      <c r="U230" s="13">
        <v>0</v>
      </c>
      <c r="V230" s="13">
        <v>0</v>
      </c>
      <c r="W230" s="13">
        <v>0</v>
      </c>
      <c r="X230" s="13">
        <v>0</v>
      </c>
      <c r="Y230" s="13">
        <v>0</v>
      </c>
      <c r="Z230" s="13">
        <v>0</v>
      </c>
      <c r="AA230" s="13">
        <v>3</v>
      </c>
      <c r="AB230" s="13"/>
    </row>
    <row r="231" spans="1:28" ht="15" customHeight="1" x14ac:dyDescent="0.15">
      <c r="A231" s="111"/>
      <c r="B231" s="204" t="s">
        <v>5</v>
      </c>
      <c r="C231" s="113" t="s">
        <v>16</v>
      </c>
      <c r="D231" s="13">
        <v>955</v>
      </c>
      <c r="E231" s="13">
        <v>38</v>
      </c>
      <c r="F231" s="13">
        <v>62</v>
      </c>
      <c r="G231" s="13">
        <v>120</v>
      </c>
      <c r="H231" s="13">
        <v>109</v>
      </c>
      <c r="I231" s="13">
        <v>95</v>
      </c>
      <c r="J231" s="13">
        <v>62</v>
      </c>
      <c r="K231" s="13">
        <v>76</v>
      </c>
      <c r="L231" s="13">
        <v>18</v>
      </c>
      <c r="M231" s="13">
        <v>12</v>
      </c>
      <c r="N231" s="13">
        <v>363</v>
      </c>
      <c r="O231" s="13"/>
      <c r="P231" s="13">
        <v>955</v>
      </c>
      <c r="Q231" s="13">
        <v>13</v>
      </c>
      <c r="R231" s="13">
        <v>63</v>
      </c>
      <c r="S231" s="13">
        <v>129</v>
      </c>
      <c r="T231" s="13">
        <v>136</v>
      </c>
      <c r="U231" s="13">
        <v>87</v>
      </c>
      <c r="V231" s="13">
        <v>56</v>
      </c>
      <c r="W231" s="13">
        <v>55</v>
      </c>
      <c r="X231" s="13">
        <v>70</v>
      </c>
      <c r="Y231" s="13">
        <v>14</v>
      </c>
      <c r="Z231" s="13">
        <v>10</v>
      </c>
      <c r="AA231" s="13">
        <v>322</v>
      </c>
      <c r="AB231" s="13"/>
    </row>
    <row r="232" spans="1:28" ht="15" customHeight="1" x14ac:dyDescent="0.15">
      <c r="A232" s="111"/>
      <c r="B232" s="205"/>
      <c r="C232" s="112"/>
      <c r="D232" s="13"/>
      <c r="E232" s="13"/>
      <c r="F232" s="13"/>
      <c r="G232" s="13"/>
      <c r="H232" s="13"/>
      <c r="I232" s="13"/>
      <c r="J232" s="13"/>
      <c r="K232" s="13"/>
      <c r="L232" s="13"/>
      <c r="M232" s="13"/>
      <c r="N232" s="13"/>
      <c r="O232" s="13"/>
      <c r="P232" s="13"/>
      <c r="Q232" s="13"/>
      <c r="R232" s="13"/>
      <c r="S232" s="13"/>
      <c r="T232" s="13"/>
      <c r="U232" s="13"/>
      <c r="V232" s="13"/>
      <c r="W232" s="13"/>
      <c r="X232" s="13"/>
      <c r="Y232" s="13"/>
      <c r="Z232" s="13"/>
      <c r="AA232" s="13"/>
      <c r="AB232" s="13"/>
    </row>
    <row r="233" spans="1:28" ht="15" customHeight="1" x14ac:dyDescent="0.15">
      <c r="A233" s="111"/>
      <c r="B233" s="205"/>
      <c r="C233" s="110" t="s">
        <v>732</v>
      </c>
      <c r="D233" s="13">
        <v>26</v>
      </c>
      <c r="E233" s="13">
        <v>2</v>
      </c>
      <c r="F233" s="13">
        <v>2</v>
      </c>
      <c r="G233" s="13">
        <v>6</v>
      </c>
      <c r="H233" s="13">
        <v>3</v>
      </c>
      <c r="I233" s="13">
        <v>0</v>
      </c>
      <c r="J233" s="13">
        <v>1</v>
      </c>
      <c r="K233" s="13">
        <v>0</v>
      </c>
      <c r="L233" s="13">
        <v>1</v>
      </c>
      <c r="M233" s="13">
        <v>1</v>
      </c>
      <c r="N233" s="13">
        <v>10</v>
      </c>
      <c r="O233" s="13"/>
      <c r="P233" s="13">
        <v>26</v>
      </c>
      <c r="Q233" s="13">
        <v>0</v>
      </c>
      <c r="R233" s="13">
        <v>2</v>
      </c>
      <c r="S233" s="13">
        <v>6</v>
      </c>
      <c r="T233" s="13">
        <v>3</v>
      </c>
      <c r="U233" s="13">
        <v>2</v>
      </c>
      <c r="V233" s="13">
        <v>0</v>
      </c>
      <c r="W233" s="13">
        <v>1</v>
      </c>
      <c r="X233" s="13">
        <v>1</v>
      </c>
      <c r="Y233" s="13">
        <v>0</v>
      </c>
      <c r="Z233" s="13">
        <v>1</v>
      </c>
      <c r="AA233" s="13">
        <v>10</v>
      </c>
      <c r="AB233" s="13"/>
    </row>
    <row r="234" spans="1:28" ht="15" customHeight="1" x14ac:dyDescent="0.15">
      <c r="A234" s="111"/>
      <c r="B234" s="205"/>
      <c r="C234" s="110" t="s">
        <v>494</v>
      </c>
      <c r="D234" s="13">
        <v>140</v>
      </c>
      <c r="E234" s="13">
        <v>15</v>
      </c>
      <c r="F234" s="13">
        <v>13</v>
      </c>
      <c r="G234" s="13">
        <v>18</v>
      </c>
      <c r="H234" s="13">
        <v>16</v>
      </c>
      <c r="I234" s="13">
        <v>4</v>
      </c>
      <c r="J234" s="13">
        <v>2</v>
      </c>
      <c r="K234" s="13">
        <v>1</v>
      </c>
      <c r="L234" s="13">
        <v>1</v>
      </c>
      <c r="M234" s="13">
        <v>0</v>
      </c>
      <c r="N234" s="13">
        <v>70</v>
      </c>
      <c r="O234" s="13"/>
      <c r="P234" s="13">
        <v>140</v>
      </c>
      <c r="Q234" s="13">
        <v>4</v>
      </c>
      <c r="R234" s="13">
        <v>16</v>
      </c>
      <c r="S234" s="13">
        <v>21</v>
      </c>
      <c r="T234" s="13">
        <v>18</v>
      </c>
      <c r="U234" s="13">
        <v>9</v>
      </c>
      <c r="V234" s="13">
        <v>7</v>
      </c>
      <c r="W234" s="13">
        <v>4</v>
      </c>
      <c r="X234" s="13">
        <v>0</v>
      </c>
      <c r="Y234" s="13">
        <v>1</v>
      </c>
      <c r="Z234" s="13">
        <v>0</v>
      </c>
      <c r="AA234" s="13">
        <v>60</v>
      </c>
      <c r="AB234" s="13"/>
    </row>
    <row r="235" spans="1:28" ht="15" customHeight="1" x14ac:dyDescent="0.15">
      <c r="A235" s="111"/>
      <c r="B235" s="205"/>
      <c r="C235" s="110" t="s">
        <v>495</v>
      </c>
      <c r="D235" s="13">
        <v>228</v>
      </c>
      <c r="E235" s="13">
        <v>12</v>
      </c>
      <c r="F235" s="13">
        <v>21</v>
      </c>
      <c r="G235" s="13">
        <v>38</v>
      </c>
      <c r="H235" s="13">
        <v>31</v>
      </c>
      <c r="I235" s="13">
        <v>15</v>
      </c>
      <c r="J235" s="13">
        <v>4</v>
      </c>
      <c r="K235" s="13">
        <v>11</v>
      </c>
      <c r="L235" s="13">
        <v>2</v>
      </c>
      <c r="M235" s="13">
        <v>1</v>
      </c>
      <c r="N235" s="13">
        <v>93</v>
      </c>
      <c r="O235" s="13"/>
      <c r="P235" s="13">
        <v>228</v>
      </c>
      <c r="Q235" s="13">
        <v>3</v>
      </c>
      <c r="R235" s="13">
        <v>24</v>
      </c>
      <c r="S235" s="13">
        <v>41</v>
      </c>
      <c r="T235" s="13">
        <v>35</v>
      </c>
      <c r="U235" s="13">
        <v>19</v>
      </c>
      <c r="V235" s="13">
        <v>10</v>
      </c>
      <c r="W235" s="13">
        <v>11</v>
      </c>
      <c r="X235" s="13">
        <v>3</v>
      </c>
      <c r="Y235" s="13">
        <v>1</v>
      </c>
      <c r="Z235" s="13">
        <v>1</v>
      </c>
      <c r="AA235" s="13">
        <v>80</v>
      </c>
      <c r="AB235" s="13"/>
    </row>
    <row r="236" spans="1:28" ht="15" customHeight="1" x14ac:dyDescent="0.15">
      <c r="A236" s="111"/>
      <c r="B236" s="200"/>
      <c r="C236" s="110" t="s">
        <v>496</v>
      </c>
      <c r="D236" s="13">
        <v>189</v>
      </c>
      <c r="E236" s="13">
        <v>3</v>
      </c>
      <c r="F236" s="13">
        <v>16</v>
      </c>
      <c r="G236" s="13">
        <v>30</v>
      </c>
      <c r="H236" s="13">
        <v>26</v>
      </c>
      <c r="I236" s="13">
        <v>11</v>
      </c>
      <c r="J236" s="13">
        <v>5</v>
      </c>
      <c r="K236" s="13">
        <v>7</v>
      </c>
      <c r="L236" s="13">
        <v>3</v>
      </c>
      <c r="M236" s="13">
        <v>2</v>
      </c>
      <c r="N236" s="13">
        <v>86</v>
      </c>
      <c r="O236" s="13"/>
      <c r="P236" s="13">
        <v>189</v>
      </c>
      <c r="Q236" s="13">
        <v>1</v>
      </c>
      <c r="R236" s="13">
        <v>9</v>
      </c>
      <c r="S236" s="13">
        <v>35</v>
      </c>
      <c r="T236" s="13">
        <v>32</v>
      </c>
      <c r="U236" s="13">
        <v>15</v>
      </c>
      <c r="V236" s="13">
        <v>4</v>
      </c>
      <c r="W236" s="13">
        <v>7</v>
      </c>
      <c r="X236" s="13">
        <v>5</v>
      </c>
      <c r="Y236" s="13">
        <v>3</v>
      </c>
      <c r="Z236" s="13">
        <v>2</v>
      </c>
      <c r="AA236" s="13">
        <v>76</v>
      </c>
      <c r="AB236" s="13"/>
    </row>
    <row r="237" spans="1:28" ht="15" customHeight="1" x14ac:dyDescent="0.15">
      <c r="A237" s="111"/>
      <c r="B237" s="200"/>
      <c r="C237" s="110" t="s">
        <v>497</v>
      </c>
      <c r="D237" s="13">
        <v>104</v>
      </c>
      <c r="E237" s="13">
        <v>2</v>
      </c>
      <c r="F237" s="13">
        <v>4</v>
      </c>
      <c r="G237" s="13">
        <v>11</v>
      </c>
      <c r="H237" s="13">
        <v>12</v>
      </c>
      <c r="I237" s="13">
        <v>8</v>
      </c>
      <c r="J237" s="13">
        <v>8</v>
      </c>
      <c r="K237" s="13">
        <v>18</v>
      </c>
      <c r="L237" s="13">
        <v>2</v>
      </c>
      <c r="M237" s="13">
        <v>0</v>
      </c>
      <c r="N237" s="13">
        <v>39</v>
      </c>
      <c r="O237" s="13"/>
      <c r="P237" s="13">
        <v>104</v>
      </c>
      <c r="Q237" s="13">
        <v>1</v>
      </c>
      <c r="R237" s="13">
        <v>6</v>
      </c>
      <c r="S237" s="13">
        <v>9</v>
      </c>
      <c r="T237" s="13">
        <v>15</v>
      </c>
      <c r="U237" s="13">
        <v>8</v>
      </c>
      <c r="V237" s="13">
        <v>5</v>
      </c>
      <c r="W237" s="13">
        <v>10</v>
      </c>
      <c r="X237" s="13">
        <v>15</v>
      </c>
      <c r="Y237" s="13">
        <v>0</v>
      </c>
      <c r="Z237" s="13">
        <v>0</v>
      </c>
      <c r="AA237" s="13">
        <v>35</v>
      </c>
      <c r="AB237" s="13"/>
    </row>
    <row r="238" spans="1:28" ht="15" customHeight="1" x14ac:dyDescent="0.15">
      <c r="A238" s="111"/>
      <c r="B238" s="200"/>
      <c r="C238" s="110" t="s">
        <v>498</v>
      </c>
      <c r="D238" s="13">
        <v>93</v>
      </c>
      <c r="E238" s="13">
        <v>1</v>
      </c>
      <c r="F238" s="13">
        <v>2</v>
      </c>
      <c r="G238" s="13">
        <v>9</v>
      </c>
      <c r="H238" s="13">
        <v>7</v>
      </c>
      <c r="I238" s="13">
        <v>24</v>
      </c>
      <c r="J238" s="13">
        <v>15</v>
      </c>
      <c r="K238" s="13">
        <v>12</v>
      </c>
      <c r="L238" s="13">
        <v>3</v>
      </c>
      <c r="M238" s="13">
        <v>1</v>
      </c>
      <c r="N238" s="13">
        <v>19</v>
      </c>
      <c r="O238" s="13"/>
      <c r="P238" s="13">
        <v>93</v>
      </c>
      <c r="Q238" s="13">
        <v>0</v>
      </c>
      <c r="R238" s="13">
        <v>3</v>
      </c>
      <c r="S238" s="13">
        <v>9</v>
      </c>
      <c r="T238" s="13">
        <v>14</v>
      </c>
      <c r="U238" s="13">
        <v>20</v>
      </c>
      <c r="V238" s="13">
        <v>8</v>
      </c>
      <c r="W238" s="13">
        <v>6</v>
      </c>
      <c r="X238" s="13">
        <v>12</v>
      </c>
      <c r="Y238" s="13">
        <v>3</v>
      </c>
      <c r="Z238" s="13">
        <v>1</v>
      </c>
      <c r="AA238" s="13">
        <v>17</v>
      </c>
      <c r="AB238" s="13"/>
    </row>
    <row r="239" spans="1:28" ht="15" customHeight="1" x14ac:dyDescent="0.15">
      <c r="A239" s="111"/>
      <c r="B239" s="200"/>
      <c r="C239" s="110" t="s">
        <v>499</v>
      </c>
      <c r="D239" s="13">
        <v>95</v>
      </c>
      <c r="E239" s="13">
        <v>1</v>
      </c>
      <c r="F239" s="13">
        <v>2</v>
      </c>
      <c r="G239" s="13">
        <v>7</v>
      </c>
      <c r="H239" s="13">
        <v>8</v>
      </c>
      <c r="I239" s="13">
        <v>25</v>
      </c>
      <c r="J239" s="13">
        <v>12</v>
      </c>
      <c r="K239" s="13">
        <v>18</v>
      </c>
      <c r="L239" s="13">
        <v>3</v>
      </c>
      <c r="M239" s="13">
        <v>1</v>
      </c>
      <c r="N239" s="13">
        <v>18</v>
      </c>
      <c r="O239" s="13"/>
      <c r="P239" s="13">
        <v>95</v>
      </c>
      <c r="Q239" s="13">
        <v>4</v>
      </c>
      <c r="R239" s="13">
        <v>0</v>
      </c>
      <c r="S239" s="13">
        <v>5</v>
      </c>
      <c r="T239" s="13">
        <v>14</v>
      </c>
      <c r="U239" s="13">
        <v>10</v>
      </c>
      <c r="V239" s="13">
        <v>10</v>
      </c>
      <c r="W239" s="13">
        <v>9</v>
      </c>
      <c r="X239" s="13">
        <v>24</v>
      </c>
      <c r="Y239" s="13">
        <v>1</v>
      </c>
      <c r="Z239" s="13">
        <v>1</v>
      </c>
      <c r="AA239" s="13">
        <v>17</v>
      </c>
      <c r="AB239" s="13"/>
    </row>
    <row r="240" spans="1:28" ht="15" customHeight="1" x14ac:dyDescent="0.15">
      <c r="A240" s="111"/>
      <c r="B240" s="200"/>
      <c r="C240" s="110" t="s">
        <v>500</v>
      </c>
      <c r="D240" s="13">
        <v>34</v>
      </c>
      <c r="E240" s="13">
        <v>0</v>
      </c>
      <c r="F240" s="13">
        <v>0</v>
      </c>
      <c r="G240" s="13">
        <v>1</v>
      </c>
      <c r="H240" s="13">
        <v>3</v>
      </c>
      <c r="I240" s="13">
        <v>6</v>
      </c>
      <c r="J240" s="13">
        <v>7</v>
      </c>
      <c r="K240" s="13">
        <v>5</v>
      </c>
      <c r="L240" s="13">
        <v>1</v>
      </c>
      <c r="M240" s="13">
        <v>4</v>
      </c>
      <c r="N240" s="13">
        <v>7</v>
      </c>
      <c r="O240" s="13"/>
      <c r="P240" s="13">
        <v>34</v>
      </c>
      <c r="Q240" s="13">
        <v>0</v>
      </c>
      <c r="R240" s="13">
        <v>0</v>
      </c>
      <c r="S240" s="13">
        <v>3</v>
      </c>
      <c r="T240" s="13">
        <v>4</v>
      </c>
      <c r="U240" s="13">
        <v>2</v>
      </c>
      <c r="V240" s="13">
        <v>6</v>
      </c>
      <c r="W240" s="13">
        <v>3</v>
      </c>
      <c r="X240" s="13">
        <v>4</v>
      </c>
      <c r="Y240" s="13">
        <v>3</v>
      </c>
      <c r="Z240" s="13">
        <v>2</v>
      </c>
      <c r="AA240" s="13">
        <v>7</v>
      </c>
      <c r="AB240" s="13"/>
    </row>
    <row r="241" spans="1:28" ht="15" customHeight="1" x14ac:dyDescent="0.15">
      <c r="A241" s="111"/>
      <c r="B241" s="200"/>
      <c r="C241" s="110" t="s">
        <v>501</v>
      </c>
      <c r="D241" s="13">
        <v>26</v>
      </c>
      <c r="E241" s="13">
        <v>1</v>
      </c>
      <c r="F241" s="13">
        <v>1</v>
      </c>
      <c r="G241" s="13">
        <v>0</v>
      </c>
      <c r="H241" s="13">
        <v>1</v>
      </c>
      <c r="I241" s="13">
        <v>1</v>
      </c>
      <c r="J241" s="13">
        <v>6</v>
      </c>
      <c r="K241" s="13">
        <v>3</v>
      </c>
      <c r="L241" s="13">
        <v>1</v>
      </c>
      <c r="M241" s="13">
        <v>2</v>
      </c>
      <c r="N241" s="13">
        <v>10</v>
      </c>
      <c r="O241" s="13"/>
      <c r="P241" s="13">
        <v>26</v>
      </c>
      <c r="Q241" s="13">
        <v>0</v>
      </c>
      <c r="R241" s="13">
        <v>1</v>
      </c>
      <c r="S241" s="13">
        <v>0</v>
      </c>
      <c r="T241" s="13">
        <v>0</v>
      </c>
      <c r="U241" s="13">
        <v>1</v>
      </c>
      <c r="V241" s="13">
        <v>5</v>
      </c>
      <c r="W241" s="13">
        <v>3</v>
      </c>
      <c r="X241" s="13">
        <v>3</v>
      </c>
      <c r="Y241" s="13">
        <v>1</v>
      </c>
      <c r="Z241" s="13">
        <v>2</v>
      </c>
      <c r="AA241" s="13">
        <v>10</v>
      </c>
      <c r="AB241" s="13"/>
    </row>
    <row r="242" spans="1:28" ht="15" customHeight="1" x14ac:dyDescent="0.15">
      <c r="A242" s="109"/>
      <c r="B242" s="202"/>
      <c r="C242" s="108" t="s">
        <v>65</v>
      </c>
      <c r="D242" s="13">
        <v>20</v>
      </c>
      <c r="E242" s="13">
        <v>1</v>
      </c>
      <c r="F242" s="13">
        <v>1</v>
      </c>
      <c r="G242" s="13">
        <v>0</v>
      </c>
      <c r="H242" s="13">
        <v>2</v>
      </c>
      <c r="I242" s="13">
        <v>1</v>
      </c>
      <c r="J242" s="13">
        <v>2</v>
      </c>
      <c r="K242" s="13">
        <v>1</v>
      </c>
      <c r="L242" s="13">
        <v>1</v>
      </c>
      <c r="M242" s="13">
        <v>0</v>
      </c>
      <c r="N242" s="13">
        <v>11</v>
      </c>
      <c r="O242" s="13"/>
      <c r="P242" s="13">
        <v>20</v>
      </c>
      <c r="Q242" s="13">
        <v>0</v>
      </c>
      <c r="R242" s="13">
        <v>2</v>
      </c>
      <c r="S242" s="13">
        <v>0</v>
      </c>
      <c r="T242" s="13">
        <v>1</v>
      </c>
      <c r="U242" s="13">
        <v>1</v>
      </c>
      <c r="V242" s="13">
        <v>1</v>
      </c>
      <c r="W242" s="13">
        <v>1</v>
      </c>
      <c r="X242" s="13">
        <v>3</v>
      </c>
      <c r="Y242" s="13">
        <v>1</v>
      </c>
      <c r="Z242" s="13">
        <v>0</v>
      </c>
      <c r="AA242" s="13">
        <v>10</v>
      </c>
      <c r="AB242" s="13"/>
    </row>
    <row r="243" spans="1:28" ht="15" customHeight="1" x14ac:dyDescent="0.15">
      <c r="A243" s="114" t="s">
        <v>733</v>
      </c>
      <c r="B243" s="17" t="s">
        <v>6</v>
      </c>
      <c r="C243" s="113" t="s">
        <v>16</v>
      </c>
      <c r="D243" s="13">
        <v>1165</v>
      </c>
      <c r="E243" s="13">
        <v>14</v>
      </c>
      <c r="F243" s="13">
        <v>34</v>
      </c>
      <c r="G243" s="13">
        <v>53</v>
      </c>
      <c r="H243" s="13">
        <v>84</v>
      </c>
      <c r="I243" s="13">
        <v>88</v>
      </c>
      <c r="J243" s="13">
        <v>77</v>
      </c>
      <c r="K243" s="13">
        <v>122</v>
      </c>
      <c r="L243" s="13">
        <v>123</v>
      </c>
      <c r="M243" s="13">
        <v>300</v>
      </c>
      <c r="N243" s="13">
        <v>270</v>
      </c>
      <c r="O243" s="13"/>
      <c r="P243" s="13">
        <v>1165</v>
      </c>
      <c r="Q243" s="13">
        <v>12</v>
      </c>
      <c r="R243" s="13">
        <v>36</v>
      </c>
      <c r="S243" s="13">
        <v>58</v>
      </c>
      <c r="T243" s="13">
        <v>76</v>
      </c>
      <c r="U243" s="13">
        <v>92</v>
      </c>
      <c r="V243" s="13">
        <v>62</v>
      </c>
      <c r="W243" s="13">
        <v>109</v>
      </c>
      <c r="X243" s="13">
        <v>191</v>
      </c>
      <c r="Y243" s="13">
        <v>124</v>
      </c>
      <c r="Z243" s="13">
        <v>179</v>
      </c>
      <c r="AA243" s="13">
        <v>226</v>
      </c>
      <c r="AB243" s="13"/>
    </row>
    <row r="244" spans="1:28" ht="15" customHeight="1" x14ac:dyDescent="0.15">
      <c r="A244" s="111" t="s">
        <v>503</v>
      </c>
      <c r="B244" s="18" t="s">
        <v>7</v>
      </c>
      <c r="C244" s="112"/>
      <c r="D244" s="13"/>
      <c r="E244" s="13"/>
      <c r="F244" s="13"/>
      <c r="G244" s="13"/>
      <c r="H244" s="13"/>
      <c r="I244" s="13"/>
      <c r="J244" s="13"/>
      <c r="K244" s="13"/>
      <c r="L244" s="13"/>
      <c r="M244" s="13"/>
      <c r="N244" s="13"/>
      <c r="O244" s="13"/>
      <c r="P244" s="13"/>
      <c r="Q244" s="13"/>
      <c r="R244" s="13"/>
      <c r="S244" s="13"/>
      <c r="T244" s="13"/>
      <c r="U244" s="13"/>
      <c r="V244" s="13"/>
      <c r="W244" s="13"/>
      <c r="X244" s="13"/>
      <c r="Y244" s="13"/>
      <c r="Z244" s="13"/>
      <c r="AA244" s="13"/>
      <c r="AB244" s="13"/>
    </row>
    <row r="245" spans="1:28" ht="15" customHeight="1" x14ac:dyDescent="0.15">
      <c r="A245" s="111"/>
      <c r="B245" s="18" t="s">
        <v>8</v>
      </c>
      <c r="C245" s="110" t="s">
        <v>504</v>
      </c>
      <c r="D245" s="13">
        <v>98</v>
      </c>
      <c r="E245" s="13">
        <v>0</v>
      </c>
      <c r="F245" s="13">
        <v>1</v>
      </c>
      <c r="G245" s="13">
        <v>1</v>
      </c>
      <c r="H245" s="13">
        <v>4</v>
      </c>
      <c r="I245" s="13">
        <v>5</v>
      </c>
      <c r="J245" s="13">
        <v>1</v>
      </c>
      <c r="K245" s="13">
        <v>6</v>
      </c>
      <c r="L245" s="13">
        <v>7</v>
      </c>
      <c r="M245" s="13">
        <v>52</v>
      </c>
      <c r="N245" s="13">
        <v>21</v>
      </c>
      <c r="O245" s="13"/>
      <c r="P245" s="13">
        <v>98</v>
      </c>
      <c r="Q245" s="13">
        <v>2</v>
      </c>
      <c r="R245" s="13">
        <v>1</v>
      </c>
      <c r="S245" s="13">
        <v>0</v>
      </c>
      <c r="T245" s="13">
        <v>5</v>
      </c>
      <c r="U245" s="13">
        <v>4</v>
      </c>
      <c r="V245" s="13">
        <v>2</v>
      </c>
      <c r="W245" s="13">
        <v>8</v>
      </c>
      <c r="X245" s="13">
        <v>10</v>
      </c>
      <c r="Y245" s="13">
        <v>12</v>
      </c>
      <c r="Z245" s="13">
        <v>36</v>
      </c>
      <c r="AA245" s="13">
        <v>18</v>
      </c>
      <c r="AB245" s="13"/>
    </row>
    <row r="246" spans="1:28" ht="15" customHeight="1" x14ac:dyDescent="0.15">
      <c r="A246" s="111"/>
      <c r="B246" s="18" t="s">
        <v>9</v>
      </c>
      <c r="C246" s="110" t="s">
        <v>505</v>
      </c>
      <c r="D246" s="13">
        <v>101</v>
      </c>
      <c r="E246" s="13">
        <v>1</v>
      </c>
      <c r="F246" s="13">
        <v>1</v>
      </c>
      <c r="G246" s="13">
        <v>2</v>
      </c>
      <c r="H246" s="13">
        <v>8</v>
      </c>
      <c r="I246" s="13">
        <v>2</v>
      </c>
      <c r="J246" s="13">
        <v>2</v>
      </c>
      <c r="K246" s="13">
        <v>4</v>
      </c>
      <c r="L246" s="13">
        <v>6</v>
      </c>
      <c r="M246" s="13">
        <v>47</v>
      </c>
      <c r="N246" s="13">
        <v>28</v>
      </c>
      <c r="O246" s="13"/>
      <c r="P246" s="13">
        <v>101</v>
      </c>
      <c r="Q246" s="13">
        <v>1</v>
      </c>
      <c r="R246" s="13">
        <v>2</v>
      </c>
      <c r="S246" s="13">
        <v>2</v>
      </c>
      <c r="T246" s="13">
        <v>3</v>
      </c>
      <c r="U246" s="13">
        <v>5</v>
      </c>
      <c r="V246" s="13">
        <v>5</v>
      </c>
      <c r="W246" s="13">
        <v>5</v>
      </c>
      <c r="X246" s="13">
        <v>11</v>
      </c>
      <c r="Y246" s="13">
        <v>10</v>
      </c>
      <c r="Z246" s="13">
        <v>34</v>
      </c>
      <c r="AA246" s="13">
        <v>23</v>
      </c>
      <c r="AB246" s="13"/>
    </row>
    <row r="247" spans="1:28" ht="15" customHeight="1" x14ac:dyDescent="0.15">
      <c r="A247" s="111"/>
      <c r="B247" s="18"/>
      <c r="C247" s="110" t="s">
        <v>506</v>
      </c>
      <c r="D247" s="13">
        <v>247</v>
      </c>
      <c r="E247" s="13">
        <v>2</v>
      </c>
      <c r="F247" s="13">
        <v>3</v>
      </c>
      <c r="G247" s="13">
        <v>13</v>
      </c>
      <c r="H247" s="13">
        <v>18</v>
      </c>
      <c r="I247" s="13">
        <v>7</v>
      </c>
      <c r="J247" s="13">
        <v>10</v>
      </c>
      <c r="K247" s="13">
        <v>19</v>
      </c>
      <c r="L247" s="13">
        <v>32</v>
      </c>
      <c r="M247" s="13">
        <v>87</v>
      </c>
      <c r="N247" s="13">
        <v>56</v>
      </c>
      <c r="O247" s="13"/>
      <c r="P247" s="13">
        <v>247</v>
      </c>
      <c r="Q247" s="13">
        <v>1</v>
      </c>
      <c r="R247" s="13">
        <v>6</v>
      </c>
      <c r="S247" s="13">
        <v>12</v>
      </c>
      <c r="T247" s="13">
        <v>10</v>
      </c>
      <c r="U247" s="13">
        <v>21</v>
      </c>
      <c r="V247" s="13">
        <v>12</v>
      </c>
      <c r="W247" s="13">
        <v>19</v>
      </c>
      <c r="X247" s="13">
        <v>35</v>
      </c>
      <c r="Y247" s="13">
        <v>34</v>
      </c>
      <c r="Z247" s="13">
        <v>51</v>
      </c>
      <c r="AA247" s="13">
        <v>46</v>
      </c>
      <c r="AB247" s="13"/>
    </row>
    <row r="248" spans="1:28" ht="15" customHeight="1" x14ac:dyDescent="0.15">
      <c r="A248" s="111"/>
      <c r="B248" s="18"/>
      <c r="C248" s="110" t="s">
        <v>507</v>
      </c>
      <c r="D248" s="13">
        <v>210</v>
      </c>
      <c r="E248" s="13">
        <v>2</v>
      </c>
      <c r="F248" s="13">
        <v>7</v>
      </c>
      <c r="G248" s="13">
        <v>7</v>
      </c>
      <c r="H248" s="13">
        <v>14</v>
      </c>
      <c r="I248" s="13">
        <v>21</v>
      </c>
      <c r="J248" s="13">
        <v>14</v>
      </c>
      <c r="K248" s="13">
        <v>21</v>
      </c>
      <c r="L248" s="13">
        <v>25</v>
      </c>
      <c r="M248" s="13">
        <v>50</v>
      </c>
      <c r="N248" s="13">
        <v>49</v>
      </c>
      <c r="O248" s="13"/>
      <c r="P248" s="13">
        <v>210</v>
      </c>
      <c r="Q248" s="13">
        <v>2</v>
      </c>
      <c r="R248" s="13">
        <v>3</v>
      </c>
      <c r="S248" s="13">
        <v>11</v>
      </c>
      <c r="T248" s="13">
        <v>13</v>
      </c>
      <c r="U248" s="13">
        <v>21</v>
      </c>
      <c r="V248" s="13">
        <v>9</v>
      </c>
      <c r="W248" s="13">
        <v>19</v>
      </c>
      <c r="X248" s="13">
        <v>34</v>
      </c>
      <c r="Y248" s="13">
        <v>27</v>
      </c>
      <c r="Z248" s="13">
        <v>28</v>
      </c>
      <c r="AA248" s="13">
        <v>43</v>
      </c>
      <c r="AB248" s="13"/>
    </row>
    <row r="249" spans="1:28" ht="15" customHeight="1" x14ac:dyDescent="0.15">
      <c r="A249" s="111"/>
      <c r="B249" s="18"/>
      <c r="C249" s="110" t="s">
        <v>508</v>
      </c>
      <c r="D249" s="13">
        <v>262</v>
      </c>
      <c r="E249" s="13">
        <v>2</v>
      </c>
      <c r="F249" s="13">
        <v>8</v>
      </c>
      <c r="G249" s="13">
        <v>15</v>
      </c>
      <c r="H249" s="13">
        <v>16</v>
      </c>
      <c r="I249" s="13">
        <v>25</v>
      </c>
      <c r="J249" s="13">
        <v>25</v>
      </c>
      <c r="K249" s="13">
        <v>38</v>
      </c>
      <c r="L249" s="13">
        <v>39</v>
      </c>
      <c r="M249" s="13">
        <v>43</v>
      </c>
      <c r="N249" s="13">
        <v>51</v>
      </c>
      <c r="O249" s="13"/>
      <c r="P249" s="13">
        <v>262</v>
      </c>
      <c r="Q249" s="13">
        <v>4</v>
      </c>
      <c r="R249" s="13">
        <v>5</v>
      </c>
      <c r="S249" s="13">
        <v>15</v>
      </c>
      <c r="T249" s="13">
        <v>22</v>
      </c>
      <c r="U249" s="13">
        <v>17</v>
      </c>
      <c r="V249" s="13">
        <v>15</v>
      </c>
      <c r="W249" s="13">
        <v>26</v>
      </c>
      <c r="X249" s="13">
        <v>66</v>
      </c>
      <c r="Y249" s="13">
        <v>30</v>
      </c>
      <c r="Z249" s="13">
        <v>17</v>
      </c>
      <c r="AA249" s="13">
        <v>45</v>
      </c>
      <c r="AB249" s="13"/>
    </row>
    <row r="250" spans="1:28" ht="15" customHeight="1" x14ac:dyDescent="0.15">
      <c r="A250" s="111"/>
      <c r="B250" s="18"/>
      <c r="C250" s="110" t="s">
        <v>10</v>
      </c>
      <c r="D250" s="13">
        <v>240</v>
      </c>
      <c r="E250" s="13">
        <v>7</v>
      </c>
      <c r="F250" s="13">
        <v>14</v>
      </c>
      <c r="G250" s="13">
        <v>15</v>
      </c>
      <c r="H250" s="13">
        <v>24</v>
      </c>
      <c r="I250" s="13">
        <v>28</v>
      </c>
      <c r="J250" s="13">
        <v>25</v>
      </c>
      <c r="K250" s="13">
        <v>32</v>
      </c>
      <c r="L250" s="13">
        <v>13</v>
      </c>
      <c r="M250" s="13">
        <v>19</v>
      </c>
      <c r="N250" s="13">
        <v>63</v>
      </c>
      <c r="O250" s="13"/>
      <c r="P250" s="13">
        <v>240</v>
      </c>
      <c r="Q250" s="13">
        <v>2</v>
      </c>
      <c r="R250" s="13">
        <v>19</v>
      </c>
      <c r="S250" s="13">
        <v>18</v>
      </c>
      <c r="T250" s="13">
        <v>23</v>
      </c>
      <c r="U250" s="13">
        <v>24</v>
      </c>
      <c r="V250" s="13">
        <v>18</v>
      </c>
      <c r="W250" s="13">
        <v>32</v>
      </c>
      <c r="X250" s="13">
        <v>32</v>
      </c>
      <c r="Y250" s="13">
        <v>11</v>
      </c>
      <c r="Z250" s="13">
        <v>12</v>
      </c>
      <c r="AA250" s="13">
        <v>49</v>
      </c>
      <c r="AB250" s="13"/>
    </row>
    <row r="251" spans="1:28" ht="15" customHeight="1" x14ac:dyDescent="0.15">
      <c r="A251" s="111"/>
      <c r="B251" s="19"/>
      <c r="C251" s="108" t="s">
        <v>66</v>
      </c>
      <c r="D251" s="13">
        <v>7</v>
      </c>
      <c r="E251" s="13">
        <v>0</v>
      </c>
      <c r="F251" s="13">
        <v>0</v>
      </c>
      <c r="G251" s="13">
        <v>0</v>
      </c>
      <c r="H251" s="13">
        <v>0</v>
      </c>
      <c r="I251" s="13">
        <v>0</v>
      </c>
      <c r="J251" s="13">
        <v>0</v>
      </c>
      <c r="K251" s="13">
        <v>2</v>
      </c>
      <c r="L251" s="13">
        <v>1</v>
      </c>
      <c r="M251" s="13">
        <v>2</v>
      </c>
      <c r="N251" s="13">
        <v>2</v>
      </c>
      <c r="O251" s="13"/>
      <c r="P251" s="13">
        <v>7</v>
      </c>
      <c r="Q251" s="13">
        <v>0</v>
      </c>
      <c r="R251" s="13">
        <v>0</v>
      </c>
      <c r="S251" s="13">
        <v>0</v>
      </c>
      <c r="T251" s="13">
        <v>0</v>
      </c>
      <c r="U251" s="13">
        <v>0</v>
      </c>
      <c r="V251" s="13">
        <v>1</v>
      </c>
      <c r="W251" s="13">
        <v>0</v>
      </c>
      <c r="X251" s="13">
        <v>3</v>
      </c>
      <c r="Y251" s="13">
        <v>0</v>
      </c>
      <c r="Z251" s="13">
        <v>1</v>
      </c>
      <c r="AA251" s="13">
        <v>2</v>
      </c>
      <c r="AB251" s="13"/>
    </row>
    <row r="252" spans="1:28" ht="15" customHeight="1" x14ac:dyDescent="0.15">
      <c r="A252" s="111"/>
      <c r="B252" s="11" t="s">
        <v>2</v>
      </c>
      <c r="C252" s="113" t="s">
        <v>16</v>
      </c>
      <c r="D252" s="13">
        <v>835</v>
      </c>
      <c r="E252" s="13">
        <v>151</v>
      </c>
      <c r="F252" s="13">
        <v>110</v>
      </c>
      <c r="G252" s="13">
        <v>83</v>
      </c>
      <c r="H252" s="13">
        <v>40</v>
      </c>
      <c r="I252" s="13">
        <v>17</v>
      </c>
      <c r="J252" s="13">
        <v>9</v>
      </c>
      <c r="K252" s="13">
        <v>11</v>
      </c>
      <c r="L252" s="13">
        <v>3</v>
      </c>
      <c r="M252" s="13">
        <v>25</v>
      </c>
      <c r="N252" s="13">
        <v>386</v>
      </c>
      <c r="O252" s="13"/>
      <c r="P252" s="13">
        <v>835</v>
      </c>
      <c r="Q252" s="13">
        <v>98</v>
      </c>
      <c r="R252" s="13">
        <v>143</v>
      </c>
      <c r="S252" s="13">
        <v>99</v>
      </c>
      <c r="T252" s="13">
        <v>53</v>
      </c>
      <c r="U252" s="13">
        <v>33</v>
      </c>
      <c r="V252" s="13">
        <v>19</v>
      </c>
      <c r="W252" s="13">
        <v>19</v>
      </c>
      <c r="X252" s="13">
        <v>11</v>
      </c>
      <c r="Y252" s="13">
        <v>4</v>
      </c>
      <c r="Z252" s="13">
        <v>18</v>
      </c>
      <c r="AA252" s="13">
        <v>338</v>
      </c>
      <c r="AB252" s="13"/>
    </row>
    <row r="253" spans="1:28" ht="15" customHeight="1" x14ac:dyDescent="0.15">
      <c r="A253" s="111"/>
      <c r="B253" s="11" t="s">
        <v>3</v>
      </c>
      <c r="C253" s="112"/>
      <c r="D253" s="13"/>
      <c r="E253" s="13"/>
      <c r="F253" s="13"/>
      <c r="G253" s="13"/>
      <c r="H253" s="13"/>
      <c r="I253" s="13"/>
      <c r="J253" s="13"/>
      <c r="K253" s="13"/>
      <c r="L253" s="13"/>
      <c r="M253" s="13"/>
      <c r="N253" s="13"/>
      <c r="O253" s="13"/>
      <c r="P253" s="13"/>
      <c r="Q253" s="13"/>
      <c r="R253" s="13"/>
      <c r="S253" s="13"/>
      <c r="T253" s="13"/>
      <c r="U253" s="13"/>
      <c r="V253" s="13"/>
      <c r="W253" s="13"/>
      <c r="X253" s="13"/>
      <c r="Y253" s="13"/>
      <c r="Z253" s="13"/>
      <c r="AA253" s="13"/>
      <c r="AB253" s="13"/>
    </row>
    <row r="254" spans="1:28" ht="15" customHeight="1" x14ac:dyDescent="0.15">
      <c r="A254" s="111"/>
      <c r="B254" s="11" t="s">
        <v>4</v>
      </c>
      <c r="C254" s="110" t="s">
        <v>504</v>
      </c>
      <c r="D254" s="13">
        <v>83</v>
      </c>
      <c r="E254" s="13">
        <v>6</v>
      </c>
      <c r="F254" s="13">
        <v>12</v>
      </c>
      <c r="G254" s="13">
        <v>7</v>
      </c>
      <c r="H254" s="13">
        <v>6</v>
      </c>
      <c r="I254" s="13">
        <v>2</v>
      </c>
      <c r="J254" s="13">
        <v>0</v>
      </c>
      <c r="K254" s="13">
        <v>2</v>
      </c>
      <c r="L254" s="13">
        <v>0</v>
      </c>
      <c r="M254" s="13">
        <v>5</v>
      </c>
      <c r="N254" s="13">
        <v>43</v>
      </c>
      <c r="O254" s="13"/>
      <c r="P254" s="13">
        <v>83</v>
      </c>
      <c r="Q254" s="13">
        <v>11</v>
      </c>
      <c r="R254" s="13">
        <v>8</v>
      </c>
      <c r="S254" s="13">
        <v>6</v>
      </c>
      <c r="T254" s="13">
        <v>3</v>
      </c>
      <c r="U254" s="13">
        <v>5</v>
      </c>
      <c r="V254" s="13">
        <v>3</v>
      </c>
      <c r="W254" s="13">
        <v>3</v>
      </c>
      <c r="X254" s="13">
        <v>2</v>
      </c>
      <c r="Y254" s="13">
        <v>1</v>
      </c>
      <c r="Z254" s="13">
        <v>3</v>
      </c>
      <c r="AA254" s="13">
        <v>38</v>
      </c>
      <c r="AB254" s="13"/>
    </row>
    <row r="255" spans="1:28" ht="15" customHeight="1" x14ac:dyDescent="0.15">
      <c r="A255" s="111"/>
      <c r="B255" s="11"/>
      <c r="C255" s="110" t="s">
        <v>505</v>
      </c>
      <c r="D255" s="13">
        <v>77</v>
      </c>
      <c r="E255" s="13">
        <v>13</v>
      </c>
      <c r="F255" s="13">
        <v>8</v>
      </c>
      <c r="G255" s="13">
        <v>11</v>
      </c>
      <c r="H255" s="13">
        <v>2</v>
      </c>
      <c r="I255" s="13">
        <v>4</v>
      </c>
      <c r="J255" s="13">
        <v>1</v>
      </c>
      <c r="K255" s="13">
        <v>1</v>
      </c>
      <c r="L255" s="13">
        <v>1</v>
      </c>
      <c r="M255" s="13">
        <v>1</v>
      </c>
      <c r="N255" s="13">
        <v>35</v>
      </c>
      <c r="O255" s="13"/>
      <c r="P255" s="13">
        <v>77</v>
      </c>
      <c r="Q255" s="13">
        <v>13</v>
      </c>
      <c r="R255" s="13">
        <v>15</v>
      </c>
      <c r="S255" s="13">
        <v>9</v>
      </c>
      <c r="T255" s="13">
        <v>6</v>
      </c>
      <c r="U255" s="13">
        <v>4</v>
      </c>
      <c r="V255" s="13">
        <v>2</v>
      </c>
      <c r="W255" s="13">
        <v>2</v>
      </c>
      <c r="X255" s="13">
        <v>0</v>
      </c>
      <c r="Y255" s="13">
        <v>1</v>
      </c>
      <c r="Z255" s="13">
        <v>0</v>
      </c>
      <c r="AA255" s="13">
        <v>25</v>
      </c>
      <c r="AB255" s="13"/>
    </row>
    <row r="256" spans="1:28" ht="15" customHeight="1" x14ac:dyDescent="0.15">
      <c r="A256" s="111"/>
      <c r="B256" s="11"/>
      <c r="C256" s="110" t="s">
        <v>506</v>
      </c>
      <c r="D256" s="13">
        <v>170</v>
      </c>
      <c r="E256" s="13">
        <v>38</v>
      </c>
      <c r="F256" s="13">
        <v>15</v>
      </c>
      <c r="G256" s="13">
        <v>16</v>
      </c>
      <c r="H256" s="13">
        <v>11</v>
      </c>
      <c r="I256" s="13">
        <v>3</v>
      </c>
      <c r="J256" s="13">
        <v>1</v>
      </c>
      <c r="K256" s="13">
        <v>2</v>
      </c>
      <c r="L256" s="13">
        <v>0</v>
      </c>
      <c r="M256" s="13">
        <v>11</v>
      </c>
      <c r="N256" s="13">
        <v>73</v>
      </c>
      <c r="O256" s="13"/>
      <c r="P256" s="13">
        <v>170</v>
      </c>
      <c r="Q256" s="13">
        <v>17</v>
      </c>
      <c r="R256" s="13">
        <v>25</v>
      </c>
      <c r="S256" s="13">
        <v>22</v>
      </c>
      <c r="T256" s="13">
        <v>15</v>
      </c>
      <c r="U256" s="13">
        <v>6</v>
      </c>
      <c r="V256" s="13">
        <v>5</v>
      </c>
      <c r="W256" s="13">
        <v>3</v>
      </c>
      <c r="X256" s="13">
        <v>2</v>
      </c>
      <c r="Y256" s="13">
        <v>1</v>
      </c>
      <c r="Z256" s="13">
        <v>9</v>
      </c>
      <c r="AA256" s="13">
        <v>65</v>
      </c>
      <c r="AB256" s="13"/>
    </row>
    <row r="257" spans="1:28" ht="15" customHeight="1" x14ac:dyDescent="0.15">
      <c r="A257" s="111"/>
      <c r="B257" s="11"/>
      <c r="C257" s="110" t="s">
        <v>507</v>
      </c>
      <c r="D257" s="13">
        <v>130</v>
      </c>
      <c r="E257" s="13">
        <v>29</v>
      </c>
      <c r="F257" s="13">
        <v>12</v>
      </c>
      <c r="G257" s="13">
        <v>11</v>
      </c>
      <c r="H257" s="13">
        <v>6</v>
      </c>
      <c r="I257" s="13">
        <v>4</v>
      </c>
      <c r="J257" s="13">
        <v>0</v>
      </c>
      <c r="K257" s="13">
        <v>5</v>
      </c>
      <c r="L257" s="13">
        <v>0</v>
      </c>
      <c r="M257" s="13">
        <v>5</v>
      </c>
      <c r="N257" s="13">
        <v>58</v>
      </c>
      <c r="O257" s="13"/>
      <c r="P257" s="13">
        <v>130</v>
      </c>
      <c r="Q257" s="13">
        <v>18</v>
      </c>
      <c r="R257" s="13">
        <v>19</v>
      </c>
      <c r="S257" s="13">
        <v>13</v>
      </c>
      <c r="T257" s="13">
        <v>11</v>
      </c>
      <c r="U257" s="13">
        <v>6</v>
      </c>
      <c r="V257" s="13">
        <v>1</v>
      </c>
      <c r="W257" s="13">
        <v>3</v>
      </c>
      <c r="X257" s="13">
        <v>4</v>
      </c>
      <c r="Y257" s="13">
        <v>1</v>
      </c>
      <c r="Z257" s="13">
        <v>3</v>
      </c>
      <c r="AA257" s="13">
        <v>51</v>
      </c>
      <c r="AB257" s="13"/>
    </row>
    <row r="258" spans="1:28" ht="15" customHeight="1" x14ac:dyDescent="0.15">
      <c r="A258" s="111"/>
      <c r="B258" s="11"/>
      <c r="C258" s="110" t="s">
        <v>508</v>
      </c>
      <c r="D258" s="13">
        <v>83</v>
      </c>
      <c r="E258" s="13">
        <v>11</v>
      </c>
      <c r="F258" s="13">
        <v>20</v>
      </c>
      <c r="G258" s="13">
        <v>11</v>
      </c>
      <c r="H258" s="13">
        <v>2</v>
      </c>
      <c r="I258" s="13">
        <v>1</v>
      </c>
      <c r="J258" s="13">
        <v>2</v>
      </c>
      <c r="K258" s="13">
        <v>0</v>
      </c>
      <c r="L258" s="13">
        <v>1</v>
      </c>
      <c r="M258" s="13">
        <v>2</v>
      </c>
      <c r="N258" s="13">
        <v>33</v>
      </c>
      <c r="O258" s="13"/>
      <c r="P258" s="13">
        <v>83</v>
      </c>
      <c r="Q258" s="13">
        <v>8</v>
      </c>
      <c r="R258" s="13">
        <v>20</v>
      </c>
      <c r="S258" s="13">
        <v>11</v>
      </c>
      <c r="T258" s="13">
        <v>3</v>
      </c>
      <c r="U258" s="13">
        <v>3</v>
      </c>
      <c r="V258" s="13">
        <v>2</v>
      </c>
      <c r="W258" s="13">
        <v>2</v>
      </c>
      <c r="X258" s="13">
        <v>1</v>
      </c>
      <c r="Y258" s="13">
        <v>0</v>
      </c>
      <c r="Z258" s="13">
        <v>2</v>
      </c>
      <c r="AA258" s="13">
        <v>31</v>
      </c>
      <c r="AB258" s="13"/>
    </row>
    <row r="259" spans="1:28" ht="15" customHeight="1" x14ac:dyDescent="0.15">
      <c r="A259" s="111"/>
      <c r="B259" s="11"/>
      <c r="C259" s="110" t="s">
        <v>10</v>
      </c>
      <c r="D259" s="13">
        <v>286</v>
      </c>
      <c r="E259" s="13">
        <v>54</v>
      </c>
      <c r="F259" s="13">
        <v>42</v>
      </c>
      <c r="G259" s="13">
        <v>27</v>
      </c>
      <c r="H259" s="13">
        <v>13</v>
      </c>
      <c r="I259" s="13">
        <v>3</v>
      </c>
      <c r="J259" s="13">
        <v>5</v>
      </c>
      <c r="K259" s="13">
        <v>1</v>
      </c>
      <c r="L259" s="13">
        <v>1</v>
      </c>
      <c r="M259" s="13">
        <v>1</v>
      </c>
      <c r="N259" s="13">
        <v>139</v>
      </c>
      <c r="O259" s="13"/>
      <c r="P259" s="13">
        <v>286</v>
      </c>
      <c r="Q259" s="13">
        <v>30</v>
      </c>
      <c r="R259" s="13">
        <v>55</v>
      </c>
      <c r="S259" s="13">
        <v>38</v>
      </c>
      <c r="T259" s="13">
        <v>15</v>
      </c>
      <c r="U259" s="13">
        <v>9</v>
      </c>
      <c r="V259" s="13">
        <v>6</v>
      </c>
      <c r="W259" s="13">
        <v>6</v>
      </c>
      <c r="X259" s="13">
        <v>2</v>
      </c>
      <c r="Y259" s="13">
        <v>0</v>
      </c>
      <c r="Z259" s="13">
        <v>1</v>
      </c>
      <c r="AA259" s="13">
        <v>124</v>
      </c>
      <c r="AB259" s="13"/>
    </row>
    <row r="260" spans="1:28" ht="15" customHeight="1" x14ac:dyDescent="0.15">
      <c r="A260" s="111"/>
      <c r="B260" s="11"/>
      <c r="C260" s="108" t="s">
        <v>66</v>
      </c>
      <c r="D260" s="13">
        <v>6</v>
      </c>
      <c r="E260" s="13">
        <v>0</v>
      </c>
      <c r="F260" s="13">
        <v>1</v>
      </c>
      <c r="G260" s="13">
        <v>0</v>
      </c>
      <c r="H260" s="13">
        <v>0</v>
      </c>
      <c r="I260" s="13">
        <v>0</v>
      </c>
      <c r="J260" s="13">
        <v>0</v>
      </c>
      <c r="K260" s="13">
        <v>0</v>
      </c>
      <c r="L260" s="13">
        <v>0</v>
      </c>
      <c r="M260" s="13">
        <v>0</v>
      </c>
      <c r="N260" s="13">
        <v>5</v>
      </c>
      <c r="O260" s="13"/>
      <c r="P260" s="13">
        <v>6</v>
      </c>
      <c r="Q260" s="13">
        <v>1</v>
      </c>
      <c r="R260" s="13">
        <v>1</v>
      </c>
      <c r="S260" s="13">
        <v>0</v>
      </c>
      <c r="T260" s="13">
        <v>0</v>
      </c>
      <c r="U260" s="13">
        <v>0</v>
      </c>
      <c r="V260" s="13">
        <v>0</v>
      </c>
      <c r="W260" s="13">
        <v>0</v>
      </c>
      <c r="X260" s="13">
        <v>0</v>
      </c>
      <c r="Y260" s="13">
        <v>0</v>
      </c>
      <c r="Z260" s="13">
        <v>0</v>
      </c>
      <c r="AA260" s="13">
        <v>4</v>
      </c>
      <c r="AB260" s="13"/>
    </row>
    <row r="261" spans="1:28" ht="15" customHeight="1" x14ac:dyDescent="0.15">
      <c r="A261" s="111"/>
      <c r="B261" s="204" t="s">
        <v>5</v>
      </c>
      <c r="C261" s="113" t="s">
        <v>16</v>
      </c>
      <c r="D261" s="13">
        <v>955</v>
      </c>
      <c r="E261" s="13">
        <v>38</v>
      </c>
      <c r="F261" s="13">
        <v>62</v>
      </c>
      <c r="G261" s="13">
        <v>120</v>
      </c>
      <c r="H261" s="13">
        <v>109</v>
      </c>
      <c r="I261" s="13">
        <v>95</v>
      </c>
      <c r="J261" s="13">
        <v>62</v>
      </c>
      <c r="K261" s="13">
        <v>76</v>
      </c>
      <c r="L261" s="13">
        <v>18</v>
      </c>
      <c r="M261" s="13">
        <v>12</v>
      </c>
      <c r="N261" s="13">
        <v>363</v>
      </c>
      <c r="O261" s="13"/>
      <c r="P261" s="13">
        <v>955</v>
      </c>
      <c r="Q261" s="13">
        <v>13</v>
      </c>
      <c r="R261" s="13">
        <v>63</v>
      </c>
      <c r="S261" s="13">
        <v>129</v>
      </c>
      <c r="T261" s="13">
        <v>136</v>
      </c>
      <c r="U261" s="13">
        <v>87</v>
      </c>
      <c r="V261" s="13">
        <v>56</v>
      </c>
      <c r="W261" s="13">
        <v>55</v>
      </c>
      <c r="X261" s="13">
        <v>70</v>
      </c>
      <c r="Y261" s="13">
        <v>14</v>
      </c>
      <c r="Z261" s="13">
        <v>10</v>
      </c>
      <c r="AA261" s="13">
        <v>322</v>
      </c>
      <c r="AB261" s="13"/>
    </row>
    <row r="262" spans="1:28" ht="15" customHeight="1" x14ac:dyDescent="0.15">
      <c r="A262" s="111"/>
      <c r="B262" s="205"/>
      <c r="C262" s="112"/>
      <c r="D262" s="13"/>
      <c r="E262" s="13"/>
      <c r="F262" s="13"/>
      <c r="G262" s="13"/>
      <c r="H262" s="13"/>
      <c r="I262" s="13"/>
      <c r="J262" s="13"/>
      <c r="K262" s="13"/>
      <c r="L262" s="13"/>
      <c r="M262" s="13"/>
      <c r="N262" s="13"/>
      <c r="O262" s="13"/>
      <c r="P262" s="13"/>
      <c r="Q262" s="13"/>
      <c r="R262" s="13"/>
      <c r="S262" s="13"/>
      <c r="T262" s="13"/>
      <c r="U262" s="13"/>
      <c r="V262" s="13"/>
      <c r="W262" s="13"/>
      <c r="X262" s="13"/>
      <c r="Y262" s="13"/>
      <c r="Z262" s="13"/>
      <c r="AA262" s="13"/>
      <c r="AB262" s="13"/>
    </row>
    <row r="263" spans="1:28" ht="15" customHeight="1" x14ac:dyDescent="0.15">
      <c r="A263" s="111"/>
      <c r="B263" s="205"/>
      <c r="C263" s="110" t="s">
        <v>504</v>
      </c>
      <c r="D263" s="13">
        <v>116</v>
      </c>
      <c r="E263" s="13">
        <v>7</v>
      </c>
      <c r="F263" s="13">
        <v>7</v>
      </c>
      <c r="G263" s="13">
        <v>18</v>
      </c>
      <c r="H263" s="13">
        <v>9</v>
      </c>
      <c r="I263" s="13">
        <v>6</v>
      </c>
      <c r="J263" s="13">
        <v>6</v>
      </c>
      <c r="K263" s="13">
        <v>6</v>
      </c>
      <c r="L263" s="13">
        <v>3</v>
      </c>
      <c r="M263" s="13">
        <v>4</v>
      </c>
      <c r="N263" s="13">
        <v>50</v>
      </c>
      <c r="O263" s="13"/>
      <c r="P263" s="13">
        <v>116</v>
      </c>
      <c r="Q263" s="13">
        <v>3</v>
      </c>
      <c r="R263" s="13">
        <v>7</v>
      </c>
      <c r="S263" s="13">
        <v>11</v>
      </c>
      <c r="T263" s="13">
        <v>22</v>
      </c>
      <c r="U263" s="13">
        <v>4</v>
      </c>
      <c r="V263" s="13">
        <v>9</v>
      </c>
      <c r="W263" s="13">
        <v>8</v>
      </c>
      <c r="X263" s="13">
        <v>5</v>
      </c>
      <c r="Y263" s="13">
        <v>2</v>
      </c>
      <c r="Z263" s="13">
        <v>3</v>
      </c>
      <c r="AA263" s="13">
        <v>42</v>
      </c>
      <c r="AB263" s="13"/>
    </row>
    <row r="264" spans="1:28" ht="15" customHeight="1" x14ac:dyDescent="0.15">
      <c r="A264" s="111"/>
      <c r="B264" s="205"/>
      <c r="C264" s="110" t="s">
        <v>505</v>
      </c>
      <c r="D264" s="13">
        <v>103</v>
      </c>
      <c r="E264" s="13">
        <v>3</v>
      </c>
      <c r="F264" s="13">
        <v>10</v>
      </c>
      <c r="G264" s="13">
        <v>14</v>
      </c>
      <c r="H264" s="13">
        <v>14</v>
      </c>
      <c r="I264" s="13">
        <v>9</v>
      </c>
      <c r="J264" s="13">
        <v>2</v>
      </c>
      <c r="K264" s="13">
        <v>8</v>
      </c>
      <c r="L264" s="13">
        <v>0</v>
      </c>
      <c r="M264" s="13">
        <v>2</v>
      </c>
      <c r="N264" s="13">
        <v>41</v>
      </c>
      <c r="O264" s="13"/>
      <c r="P264" s="13">
        <v>103</v>
      </c>
      <c r="Q264" s="13">
        <v>3</v>
      </c>
      <c r="R264" s="13">
        <v>7</v>
      </c>
      <c r="S264" s="13">
        <v>12</v>
      </c>
      <c r="T264" s="13">
        <v>23</v>
      </c>
      <c r="U264" s="13">
        <v>7</v>
      </c>
      <c r="V264" s="13">
        <v>4</v>
      </c>
      <c r="W264" s="13">
        <v>6</v>
      </c>
      <c r="X264" s="13">
        <v>2</v>
      </c>
      <c r="Y264" s="13">
        <v>0</v>
      </c>
      <c r="Z264" s="13">
        <v>2</v>
      </c>
      <c r="AA264" s="13">
        <v>37</v>
      </c>
      <c r="AB264" s="13"/>
    </row>
    <row r="265" spans="1:28" ht="15" customHeight="1" x14ac:dyDescent="0.15">
      <c r="A265" s="111"/>
      <c r="B265" s="205"/>
      <c r="C265" s="110" t="s">
        <v>506</v>
      </c>
      <c r="D265" s="13">
        <v>211</v>
      </c>
      <c r="E265" s="13">
        <v>10</v>
      </c>
      <c r="F265" s="13">
        <v>13</v>
      </c>
      <c r="G265" s="13">
        <v>29</v>
      </c>
      <c r="H265" s="13">
        <v>21</v>
      </c>
      <c r="I265" s="13">
        <v>26</v>
      </c>
      <c r="J265" s="13">
        <v>17</v>
      </c>
      <c r="K265" s="13">
        <v>8</v>
      </c>
      <c r="L265" s="13">
        <v>2</v>
      </c>
      <c r="M265" s="13">
        <v>2</v>
      </c>
      <c r="N265" s="13">
        <v>83</v>
      </c>
      <c r="O265" s="13"/>
      <c r="P265" s="13">
        <v>211</v>
      </c>
      <c r="Q265" s="13">
        <v>3</v>
      </c>
      <c r="R265" s="13">
        <v>16</v>
      </c>
      <c r="S265" s="13">
        <v>33</v>
      </c>
      <c r="T265" s="13">
        <v>27</v>
      </c>
      <c r="U265" s="13">
        <v>23</v>
      </c>
      <c r="V265" s="13">
        <v>18</v>
      </c>
      <c r="W265" s="13">
        <v>9</v>
      </c>
      <c r="X265" s="13">
        <v>7</v>
      </c>
      <c r="Y265" s="13">
        <v>1</v>
      </c>
      <c r="Z265" s="13">
        <v>2</v>
      </c>
      <c r="AA265" s="13">
        <v>72</v>
      </c>
      <c r="AB265" s="13"/>
    </row>
    <row r="266" spans="1:28" ht="15" customHeight="1" x14ac:dyDescent="0.15">
      <c r="A266" s="111"/>
      <c r="B266" s="200"/>
      <c r="C266" s="110" t="s">
        <v>507</v>
      </c>
      <c r="D266" s="13">
        <v>151</v>
      </c>
      <c r="E266" s="13">
        <v>4</v>
      </c>
      <c r="F266" s="13">
        <v>9</v>
      </c>
      <c r="G266" s="13">
        <v>21</v>
      </c>
      <c r="H266" s="13">
        <v>22</v>
      </c>
      <c r="I266" s="13">
        <v>18</v>
      </c>
      <c r="J266" s="13">
        <v>9</v>
      </c>
      <c r="K266" s="13">
        <v>11</v>
      </c>
      <c r="L266" s="13">
        <v>5</v>
      </c>
      <c r="M266" s="13">
        <v>1</v>
      </c>
      <c r="N266" s="13">
        <v>51</v>
      </c>
      <c r="O266" s="13"/>
      <c r="P266" s="13">
        <v>151</v>
      </c>
      <c r="Q266" s="13">
        <v>1</v>
      </c>
      <c r="R266" s="13">
        <v>7</v>
      </c>
      <c r="S266" s="13">
        <v>21</v>
      </c>
      <c r="T266" s="13">
        <v>30</v>
      </c>
      <c r="U266" s="13">
        <v>17</v>
      </c>
      <c r="V266" s="13">
        <v>6</v>
      </c>
      <c r="W266" s="13">
        <v>9</v>
      </c>
      <c r="X266" s="13">
        <v>14</v>
      </c>
      <c r="Y266" s="13">
        <v>2</v>
      </c>
      <c r="Z266" s="13">
        <v>1</v>
      </c>
      <c r="AA266" s="13">
        <v>43</v>
      </c>
      <c r="AB266" s="13"/>
    </row>
    <row r="267" spans="1:28" ht="15" customHeight="1" x14ac:dyDescent="0.15">
      <c r="A267" s="111"/>
      <c r="B267" s="200"/>
      <c r="C267" s="110" t="s">
        <v>508</v>
      </c>
      <c r="D267" s="13">
        <v>138</v>
      </c>
      <c r="E267" s="13">
        <v>2</v>
      </c>
      <c r="F267" s="13">
        <v>5</v>
      </c>
      <c r="G267" s="13">
        <v>8</v>
      </c>
      <c r="H267" s="13">
        <v>15</v>
      </c>
      <c r="I267" s="13">
        <v>13</v>
      </c>
      <c r="J267" s="13">
        <v>14</v>
      </c>
      <c r="K267" s="13">
        <v>29</v>
      </c>
      <c r="L267" s="13">
        <v>3</v>
      </c>
      <c r="M267" s="13">
        <v>2</v>
      </c>
      <c r="N267" s="13">
        <v>47</v>
      </c>
      <c r="O267" s="13"/>
      <c r="P267" s="13">
        <v>138</v>
      </c>
      <c r="Q267" s="13">
        <v>1</v>
      </c>
      <c r="R267" s="13">
        <v>5</v>
      </c>
      <c r="S267" s="13">
        <v>13</v>
      </c>
      <c r="T267" s="13">
        <v>12</v>
      </c>
      <c r="U267" s="13">
        <v>12</v>
      </c>
      <c r="V267" s="13">
        <v>10</v>
      </c>
      <c r="W267" s="13">
        <v>12</v>
      </c>
      <c r="X267" s="13">
        <v>25</v>
      </c>
      <c r="Y267" s="13">
        <v>4</v>
      </c>
      <c r="Z267" s="13">
        <v>1</v>
      </c>
      <c r="AA267" s="13">
        <v>43</v>
      </c>
      <c r="AB267" s="13"/>
    </row>
    <row r="268" spans="1:28" ht="15" customHeight="1" x14ac:dyDescent="0.15">
      <c r="A268" s="111"/>
      <c r="B268" s="200"/>
      <c r="C268" s="110" t="s">
        <v>10</v>
      </c>
      <c r="D268" s="13">
        <v>215</v>
      </c>
      <c r="E268" s="13">
        <v>11</v>
      </c>
      <c r="F268" s="13">
        <v>17</v>
      </c>
      <c r="G268" s="13">
        <v>29</v>
      </c>
      <c r="H268" s="13">
        <v>26</v>
      </c>
      <c r="I268" s="13">
        <v>22</v>
      </c>
      <c r="J268" s="13">
        <v>12</v>
      </c>
      <c r="K268" s="13">
        <v>13</v>
      </c>
      <c r="L268" s="13">
        <v>4</v>
      </c>
      <c r="M268" s="13">
        <v>1</v>
      </c>
      <c r="N268" s="13">
        <v>80</v>
      </c>
      <c r="O268" s="13"/>
      <c r="P268" s="13">
        <v>215</v>
      </c>
      <c r="Q268" s="13">
        <v>2</v>
      </c>
      <c r="R268" s="13">
        <v>19</v>
      </c>
      <c r="S268" s="13">
        <v>38</v>
      </c>
      <c r="T268" s="13">
        <v>21</v>
      </c>
      <c r="U268" s="13">
        <v>23</v>
      </c>
      <c r="V268" s="13">
        <v>8</v>
      </c>
      <c r="W268" s="13">
        <v>10</v>
      </c>
      <c r="X268" s="13">
        <v>14</v>
      </c>
      <c r="Y268" s="13">
        <v>4</v>
      </c>
      <c r="Z268" s="13">
        <v>1</v>
      </c>
      <c r="AA268" s="13">
        <v>75</v>
      </c>
      <c r="AB268" s="13"/>
    </row>
    <row r="269" spans="1:28" ht="15" customHeight="1" x14ac:dyDescent="0.15">
      <c r="A269" s="109"/>
      <c r="B269" s="202"/>
      <c r="C269" s="108" t="s">
        <v>66</v>
      </c>
      <c r="D269" s="13">
        <v>21</v>
      </c>
      <c r="E269" s="13">
        <v>1</v>
      </c>
      <c r="F269" s="13">
        <v>1</v>
      </c>
      <c r="G269" s="13">
        <v>1</v>
      </c>
      <c r="H269" s="13">
        <v>2</v>
      </c>
      <c r="I269" s="13">
        <v>1</v>
      </c>
      <c r="J269" s="13">
        <v>2</v>
      </c>
      <c r="K269" s="13">
        <v>1</v>
      </c>
      <c r="L269" s="13">
        <v>1</v>
      </c>
      <c r="M269" s="13">
        <v>0</v>
      </c>
      <c r="N269" s="13">
        <v>11</v>
      </c>
      <c r="O269" s="13"/>
      <c r="P269" s="13">
        <v>21</v>
      </c>
      <c r="Q269" s="13">
        <v>0</v>
      </c>
      <c r="R269" s="13">
        <v>2</v>
      </c>
      <c r="S269" s="13">
        <v>1</v>
      </c>
      <c r="T269" s="13">
        <v>1</v>
      </c>
      <c r="U269" s="13">
        <v>1</v>
      </c>
      <c r="V269" s="13">
        <v>1</v>
      </c>
      <c r="W269" s="13">
        <v>1</v>
      </c>
      <c r="X269" s="13">
        <v>3</v>
      </c>
      <c r="Y269" s="13">
        <v>1</v>
      </c>
      <c r="Z269" s="13">
        <v>0</v>
      </c>
      <c r="AA269" s="13">
        <v>10</v>
      </c>
      <c r="AB269" s="13"/>
    </row>
  </sheetData>
  <mergeCells count="10">
    <mergeCell ref="B171:B175"/>
    <mergeCell ref="B197:B201"/>
    <mergeCell ref="B231:B235"/>
    <mergeCell ref="B261:B265"/>
    <mergeCell ref="B17:B21"/>
    <mergeCell ref="B36:B40"/>
    <mergeCell ref="B62:B66"/>
    <mergeCell ref="B96:B100"/>
    <mergeCell ref="B126:B130"/>
    <mergeCell ref="B152:B156"/>
  </mergeCells>
  <phoneticPr fontId="6"/>
  <pageMargins left="0.39370078740157483" right="0.39370078740157483" top="0.39370078740157483" bottom="0.19685039370078741" header="0.19685039370078741" footer="0.19685039370078741"/>
  <pageSetup paperSize="9" scale="70" orientation="portrait" horizontalDpi="200" verticalDpi="200" r:id="rId1"/>
  <headerFooter alignWithMargins="0">
    <oddHeader>&amp;R&amp;"+,標準"&amp;11&amp;F-&amp;A</oddHeader>
  </headerFooter>
  <rowBreaks count="1" manualBreakCount="1">
    <brk id="71" max="16383" man="1"/>
  </rowBreaks>
  <colBreaks count="1" manualBreakCount="1">
    <brk id="15" max="1048575" man="1"/>
  </colBreak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A9BEE3-194A-4DB0-BD9A-5120B07EDA63}">
  <dimension ref="A1:P53"/>
  <sheetViews>
    <sheetView showGridLines="0" view="pageBreakPreview" zoomScaleNormal="100" zoomScaleSheetLayoutView="100" workbookViewId="0"/>
  </sheetViews>
  <sheetFormatPr defaultColWidth="8" defaultRowHeight="15" customHeight="1" x14ac:dyDescent="0.15"/>
  <cols>
    <col min="1" max="1" width="16.85546875" style="1" customWidth="1"/>
    <col min="2" max="2" width="3.85546875" style="1" customWidth="1"/>
    <col min="3" max="3" width="13.5703125" style="1" customWidth="1"/>
    <col min="4" max="5" width="8.42578125" style="1" customWidth="1"/>
    <col min="6" max="10" width="8.85546875" style="1" customWidth="1"/>
    <col min="11" max="11" width="9.5703125" style="1" customWidth="1"/>
    <col min="12" max="13" width="9.85546875" style="1" customWidth="1"/>
    <col min="14" max="15" width="8.42578125" style="1" customWidth="1"/>
    <col min="16" max="16" width="9.85546875" style="1" customWidth="1"/>
    <col min="17" max="16384" width="8" style="1"/>
  </cols>
  <sheetData>
    <row r="1" spans="1:16" ht="15" customHeight="1" x14ac:dyDescent="0.15">
      <c r="D1" s="1" t="s">
        <v>773</v>
      </c>
    </row>
    <row r="2" spans="1:16" s="7" customFormat="1" ht="33.75" x14ac:dyDescent="0.15">
      <c r="A2" s="3"/>
      <c r="B2" s="4"/>
      <c r="C2" s="116"/>
      <c r="D2" s="5" t="s">
        <v>0</v>
      </c>
      <c r="E2" s="513" t="s">
        <v>775</v>
      </c>
      <c r="F2" s="513" t="s">
        <v>776</v>
      </c>
      <c r="G2" s="513" t="s">
        <v>777</v>
      </c>
      <c r="H2" s="513" t="s">
        <v>778</v>
      </c>
      <c r="I2" s="513" t="s">
        <v>779</v>
      </c>
      <c r="J2" s="513" t="s">
        <v>780</v>
      </c>
      <c r="K2" s="513" t="s">
        <v>726</v>
      </c>
      <c r="L2" s="513" t="s">
        <v>727</v>
      </c>
      <c r="M2" s="513" t="s">
        <v>728</v>
      </c>
      <c r="N2" s="513" t="s">
        <v>781</v>
      </c>
      <c r="O2" s="491" t="s">
        <v>113</v>
      </c>
      <c r="P2" s="5" t="s">
        <v>774</v>
      </c>
    </row>
    <row r="3" spans="1:16" ht="15" customHeight="1" x14ac:dyDescent="0.15">
      <c r="A3" s="114" t="s">
        <v>768</v>
      </c>
      <c r="B3" s="17" t="s">
        <v>6</v>
      </c>
      <c r="C3" s="113" t="s">
        <v>16</v>
      </c>
      <c r="D3" s="8">
        <f t="shared" ref="D3:O3" si="0">D30</f>
        <v>1165</v>
      </c>
      <c r="E3" s="8">
        <f t="shared" si="0"/>
        <v>12</v>
      </c>
      <c r="F3" s="8">
        <f t="shared" si="0"/>
        <v>36</v>
      </c>
      <c r="G3" s="8">
        <f t="shared" si="0"/>
        <v>58</v>
      </c>
      <c r="H3" s="8">
        <f t="shared" si="0"/>
        <v>76</v>
      </c>
      <c r="I3" s="8">
        <f t="shared" si="0"/>
        <v>92</v>
      </c>
      <c r="J3" s="8">
        <f t="shared" si="0"/>
        <v>62</v>
      </c>
      <c r="K3" s="8">
        <f t="shared" si="0"/>
        <v>109</v>
      </c>
      <c r="L3" s="8">
        <f t="shared" si="0"/>
        <v>191</v>
      </c>
      <c r="M3" s="8">
        <f t="shared" si="0"/>
        <v>124</v>
      </c>
      <c r="N3" s="8">
        <f t="shared" si="0"/>
        <v>179</v>
      </c>
      <c r="O3" s="8">
        <f t="shared" si="0"/>
        <v>226</v>
      </c>
      <c r="P3" s="41">
        <v>125548.19632653221</v>
      </c>
    </row>
    <row r="4" spans="1:16" ht="15" customHeight="1" x14ac:dyDescent="0.15">
      <c r="A4" s="111" t="s">
        <v>769</v>
      </c>
      <c r="B4" s="18" t="s">
        <v>7</v>
      </c>
      <c r="C4" s="112"/>
      <c r="D4" s="29">
        <f>IF(SUM(E4:O4)&gt;100,"－",SUM(E4:O4))</f>
        <v>100</v>
      </c>
      <c r="E4" s="28">
        <f>E30/$D3*100</f>
        <v>1.0300429184549356</v>
      </c>
      <c r="F4" s="28">
        <f t="shared" ref="F4:O4" si="1">F30/$D3*100</f>
        <v>3.0901287553648067</v>
      </c>
      <c r="G4" s="28">
        <f t="shared" si="1"/>
        <v>4.9785407725321891</v>
      </c>
      <c r="H4" s="28">
        <f t="shared" si="1"/>
        <v>6.5236051502145926</v>
      </c>
      <c r="I4" s="28">
        <f t="shared" si="1"/>
        <v>7.896995708154507</v>
      </c>
      <c r="J4" s="28">
        <f t="shared" si="1"/>
        <v>5.3218884120171674</v>
      </c>
      <c r="K4" s="28">
        <f t="shared" si="1"/>
        <v>9.3562231759656651</v>
      </c>
      <c r="L4" s="28">
        <f t="shared" si="1"/>
        <v>16.394849785407725</v>
      </c>
      <c r="M4" s="28">
        <f t="shared" si="1"/>
        <v>10.643776824034335</v>
      </c>
      <c r="N4" s="28">
        <f t="shared" si="1"/>
        <v>15.36480686695279</v>
      </c>
      <c r="O4" s="28">
        <f t="shared" si="1"/>
        <v>19.399141630901287</v>
      </c>
      <c r="P4" s="31" t="s">
        <v>782</v>
      </c>
    </row>
    <row r="5" spans="1:16" ht="15" customHeight="1" x14ac:dyDescent="0.15">
      <c r="A5" s="111" t="s">
        <v>770</v>
      </c>
      <c r="B5" s="18" t="s">
        <v>8</v>
      </c>
      <c r="C5" s="110" t="s">
        <v>1</v>
      </c>
      <c r="D5" s="20">
        <f>D32</f>
        <v>950</v>
      </c>
      <c r="E5" s="12">
        <f>IF($D5=0,0,E32/$D5*100)</f>
        <v>0.63157894736842102</v>
      </c>
      <c r="F5" s="12">
        <f t="shared" ref="F5:O5" si="2">IF($D5=0,0,F32/$D5*100)</f>
        <v>1.263157894736842</v>
      </c>
      <c r="G5" s="12">
        <f t="shared" si="2"/>
        <v>3.4736842105263155</v>
      </c>
      <c r="H5" s="12">
        <f t="shared" si="2"/>
        <v>5.6842105263157894</v>
      </c>
      <c r="I5" s="12">
        <f t="shared" si="2"/>
        <v>7.1578947368421044</v>
      </c>
      <c r="J5" s="12">
        <f t="shared" si="2"/>
        <v>6</v>
      </c>
      <c r="K5" s="12">
        <f t="shared" si="2"/>
        <v>10.631578947368421</v>
      </c>
      <c r="L5" s="12">
        <f t="shared" si="2"/>
        <v>18.526315789473685</v>
      </c>
      <c r="M5" s="12">
        <f t="shared" si="2"/>
        <v>12.421052631578949</v>
      </c>
      <c r="N5" s="12">
        <f t="shared" si="2"/>
        <v>18.210526315789473</v>
      </c>
      <c r="O5" s="12">
        <f t="shared" si="2"/>
        <v>16</v>
      </c>
      <c r="P5" s="42">
        <v>136977.10377656715</v>
      </c>
    </row>
    <row r="6" spans="1:16" ht="15" customHeight="1" x14ac:dyDescent="0.15">
      <c r="A6" s="111" t="s">
        <v>771</v>
      </c>
      <c r="B6" s="18" t="s">
        <v>9</v>
      </c>
      <c r="C6" s="110" t="s">
        <v>67</v>
      </c>
      <c r="D6" s="20">
        <f t="shared" ref="D6:O11" si="3">D33</f>
        <v>85</v>
      </c>
      <c r="E6" s="12">
        <f t="shared" ref="E6:O10" si="4">IF($D6=0,0,E33/$D6*100)</f>
        <v>4.7058823529411766</v>
      </c>
      <c r="F6" s="12">
        <f t="shared" si="4"/>
        <v>14.117647058823529</v>
      </c>
      <c r="G6" s="12">
        <f t="shared" si="4"/>
        <v>11.76470588235294</v>
      </c>
      <c r="H6" s="12">
        <f t="shared" si="4"/>
        <v>8.235294117647058</v>
      </c>
      <c r="I6" s="12">
        <f t="shared" si="4"/>
        <v>14.117647058823529</v>
      </c>
      <c r="J6" s="12">
        <f t="shared" si="4"/>
        <v>3.5294117647058822</v>
      </c>
      <c r="K6" s="12">
        <f t="shared" si="4"/>
        <v>3.5294117647058822</v>
      </c>
      <c r="L6" s="12">
        <f t="shared" si="4"/>
        <v>5.8823529411764701</v>
      </c>
      <c r="M6" s="12">
        <f t="shared" si="4"/>
        <v>2.3529411764705883</v>
      </c>
      <c r="N6" s="12">
        <f t="shared" si="4"/>
        <v>0</v>
      </c>
      <c r="O6" s="12">
        <f t="shared" si="4"/>
        <v>31.764705882352938</v>
      </c>
      <c r="P6" s="42">
        <v>58185.534979423872</v>
      </c>
    </row>
    <row r="7" spans="1:16" ht="15" customHeight="1" x14ac:dyDescent="0.15">
      <c r="A7" s="111"/>
      <c r="B7" s="18"/>
      <c r="C7" s="110" t="s">
        <v>748</v>
      </c>
      <c r="D7" s="20">
        <f t="shared" si="3"/>
        <v>37</v>
      </c>
      <c r="E7" s="12">
        <f t="shared" si="4"/>
        <v>5.4054054054054053</v>
      </c>
      <c r="F7" s="12">
        <f t="shared" si="4"/>
        <v>18.918918918918919</v>
      </c>
      <c r="G7" s="12">
        <f t="shared" si="4"/>
        <v>13.513513513513514</v>
      </c>
      <c r="H7" s="12">
        <f t="shared" si="4"/>
        <v>13.513513513513514</v>
      </c>
      <c r="I7" s="12">
        <f t="shared" si="4"/>
        <v>18.918918918918919</v>
      </c>
      <c r="J7" s="12">
        <f t="shared" si="4"/>
        <v>2.7027027027027026</v>
      </c>
      <c r="K7" s="12">
        <f t="shared" si="4"/>
        <v>8.1081081081081088</v>
      </c>
      <c r="L7" s="12">
        <f t="shared" si="4"/>
        <v>0</v>
      </c>
      <c r="M7" s="12">
        <f t="shared" si="4"/>
        <v>0</v>
      </c>
      <c r="N7" s="12">
        <f t="shared" si="4"/>
        <v>2.7027027027027026</v>
      </c>
      <c r="O7" s="12">
        <f t="shared" si="4"/>
        <v>16.216216216216218</v>
      </c>
      <c r="P7" s="42">
        <v>52642.528735632186</v>
      </c>
    </row>
    <row r="8" spans="1:16" ht="15" customHeight="1" x14ac:dyDescent="0.15">
      <c r="A8" s="111"/>
      <c r="B8" s="18"/>
      <c r="C8" s="110" t="s">
        <v>749</v>
      </c>
      <c r="D8" s="20">
        <f t="shared" si="3"/>
        <v>15</v>
      </c>
      <c r="E8" s="12">
        <f t="shared" si="4"/>
        <v>0</v>
      </c>
      <c r="F8" s="12">
        <f t="shared" si="4"/>
        <v>13.333333333333334</v>
      </c>
      <c r="G8" s="12">
        <f t="shared" si="4"/>
        <v>33.333333333333329</v>
      </c>
      <c r="H8" s="12">
        <f t="shared" si="4"/>
        <v>6.666666666666667</v>
      </c>
      <c r="I8" s="12">
        <f t="shared" si="4"/>
        <v>13.333333333333334</v>
      </c>
      <c r="J8" s="12">
        <f t="shared" si="4"/>
        <v>0</v>
      </c>
      <c r="K8" s="12">
        <f t="shared" si="4"/>
        <v>0</v>
      </c>
      <c r="L8" s="12">
        <f t="shared" si="4"/>
        <v>0</v>
      </c>
      <c r="M8" s="12">
        <f t="shared" si="4"/>
        <v>0</v>
      </c>
      <c r="N8" s="12">
        <f t="shared" si="4"/>
        <v>0</v>
      </c>
      <c r="O8" s="12">
        <f t="shared" si="4"/>
        <v>33.333333333333329</v>
      </c>
      <c r="P8" s="42">
        <v>46500</v>
      </c>
    </row>
    <row r="9" spans="1:16" ht="15" customHeight="1" x14ac:dyDescent="0.15">
      <c r="A9" s="111"/>
      <c r="B9" s="18"/>
      <c r="C9" s="110" t="s">
        <v>750</v>
      </c>
      <c r="D9" s="20">
        <f t="shared" si="3"/>
        <v>5</v>
      </c>
      <c r="E9" s="12">
        <f t="shared" si="4"/>
        <v>0</v>
      </c>
      <c r="F9" s="12">
        <f t="shared" si="4"/>
        <v>0</v>
      </c>
      <c r="G9" s="12">
        <f t="shared" si="4"/>
        <v>40</v>
      </c>
      <c r="H9" s="12">
        <f t="shared" si="4"/>
        <v>20</v>
      </c>
      <c r="I9" s="12">
        <f t="shared" si="4"/>
        <v>0</v>
      </c>
      <c r="J9" s="12">
        <f t="shared" si="4"/>
        <v>0</v>
      </c>
      <c r="K9" s="12">
        <f t="shared" si="4"/>
        <v>0</v>
      </c>
      <c r="L9" s="12">
        <f t="shared" si="4"/>
        <v>0</v>
      </c>
      <c r="M9" s="12">
        <f t="shared" si="4"/>
        <v>0</v>
      </c>
      <c r="N9" s="12">
        <f t="shared" si="4"/>
        <v>0</v>
      </c>
      <c r="O9" s="12">
        <f t="shared" si="4"/>
        <v>40</v>
      </c>
      <c r="P9" s="42">
        <v>47333.333333333336</v>
      </c>
    </row>
    <row r="10" spans="1:16" ht="15" customHeight="1" x14ac:dyDescent="0.15">
      <c r="A10" s="111"/>
      <c r="B10" s="19"/>
      <c r="C10" s="108" t="s">
        <v>65</v>
      </c>
      <c r="D10" s="21">
        <f t="shared" si="3"/>
        <v>73</v>
      </c>
      <c r="E10" s="9">
        <f t="shared" si="4"/>
        <v>0</v>
      </c>
      <c r="F10" s="9">
        <f t="shared" si="4"/>
        <v>4.10958904109589</v>
      </c>
      <c r="G10" s="9">
        <f t="shared" si="4"/>
        <v>4.10958904109589</v>
      </c>
      <c r="H10" s="9">
        <f t="shared" si="4"/>
        <v>10.95890410958904</v>
      </c>
      <c r="I10" s="9">
        <f t="shared" si="4"/>
        <v>4.10958904109589</v>
      </c>
      <c r="J10" s="9">
        <f t="shared" si="4"/>
        <v>1.3698630136986301</v>
      </c>
      <c r="K10" s="9">
        <f t="shared" si="4"/>
        <v>2.7397260273972601</v>
      </c>
      <c r="L10" s="9">
        <f t="shared" si="4"/>
        <v>13.698630136986301</v>
      </c>
      <c r="M10" s="9">
        <f t="shared" si="4"/>
        <v>5.4794520547945202</v>
      </c>
      <c r="N10" s="9">
        <f t="shared" si="4"/>
        <v>6.8493150684931505</v>
      </c>
      <c r="O10" s="9">
        <f t="shared" si="4"/>
        <v>46.575342465753423</v>
      </c>
      <c r="P10" s="43">
        <v>118851.94632132135</v>
      </c>
    </row>
    <row r="11" spans="1:16" ht="15" customHeight="1" x14ac:dyDescent="0.15">
      <c r="A11" s="111"/>
      <c r="B11" s="11" t="s">
        <v>2</v>
      </c>
      <c r="C11" s="113" t="s">
        <v>16</v>
      </c>
      <c r="D11" s="20">
        <f t="shared" si="3"/>
        <v>835</v>
      </c>
      <c r="E11" s="20">
        <f t="shared" si="3"/>
        <v>98</v>
      </c>
      <c r="F11" s="20">
        <f t="shared" si="3"/>
        <v>143</v>
      </c>
      <c r="G11" s="20">
        <f t="shared" si="3"/>
        <v>99</v>
      </c>
      <c r="H11" s="20">
        <f t="shared" si="3"/>
        <v>53</v>
      </c>
      <c r="I11" s="20">
        <f t="shared" si="3"/>
        <v>33</v>
      </c>
      <c r="J11" s="20">
        <f t="shared" si="3"/>
        <v>19</v>
      </c>
      <c r="K11" s="20">
        <f t="shared" si="3"/>
        <v>19</v>
      </c>
      <c r="L11" s="20">
        <f t="shared" si="3"/>
        <v>11</v>
      </c>
      <c r="M11" s="20">
        <f t="shared" si="3"/>
        <v>4</v>
      </c>
      <c r="N11" s="20">
        <f t="shared" si="3"/>
        <v>18</v>
      </c>
      <c r="O11" s="20">
        <f t="shared" si="3"/>
        <v>338</v>
      </c>
      <c r="P11" s="42">
        <v>44444.126100328765</v>
      </c>
    </row>
    <row r="12" spans="1:16" ht="15" customHeight="1" x14ac:dyDescent="0.15">
      <c r="A12" s="111"/>
      <c r="B12" s="11" t="s">
        <v>3</v>
      </c>
      <c r="C12" s="112"/>
      <c r="D12" s="28">
        <f>IF(SUM(E12:O12)&gt;100,"－",SUM(E12:O12))</f>
        <v>99.999999999999986</v>
      </c>
      <c r="E12" s="28">
        <f>E38/$D11*100</f>
        <v>11.736526946107785</v>
      </c>
      <c r="F12" s="28">
        <f t="shared" ref="F12:O12" si="5">F38/$D11*100</f>
        <v>17.125748502994011</v>
      </c>
      <c r="G12" s="28">
        <f t="shared" si="5"/>
        <v>11.8562874251497</v>
      </c>
      <c r="H12" s="28">
        <f t="shared" si="5"/>
        <v>6.3473053892215567</v>
      </c>
      <c r="I12" s="28">
        <f t="shared" si="5"/>
        <v>3.952095808383234</v>
      </c>
      <c r="J12" s="28">
        <f t="shared" si="5"/>
        <v>2.2754491017964074</v>
      </c>
      <c r="K12" s="28">
        <f t="shared" si="5"/>
        <v>2.2754491017964074</v>
      </c>
      <c r="L12" s="28">
        <f t="shared" si="5"/>
        <v>1.3173652694610778</v>
      </c>
      <c r="M12" s="28">
        <f t="shared" si="5"/>
        <v>0.47904191616766467</v>
      </c>
      <c r="N12" s="28">
        <f t="shared" si="5"/>
        <v>2.1556886227544911</v>
      </c>
      <c r="O12" s="28">
        <f t="shared" si="5"/>
        <v>40.47904191616766</v>
      </c>
      <c r="P12" s="31" t="s">
        <v>782</v>
      </c>
    </row>
    <row r="13" spans="1:16" ht="15" customHeight="1" x14ac:dyDescent="0.15">
      <c r="A13" s="111"/>
      <c r="B13" s="11" t="s">
        <v>4</v>
      </c>
      <c r="C13" s="110" t="s">
        <v>1</v>
      </c>
      <c r="D13" s="20">
        <f>D40</f>
        <v>275</v>
      </c>
      <c r="E13" s="12">
        <f>IF($D13=0,0,E40/$D13*100)</f>
        <v>7.2727272727272725</v>
      </c>
      <c r="F13" s="12">
        <f t="shared" ref="F13:O13" si="6">IF($D13=0,0,F40/$D13*100)</f>
        <v>12</v>
      </c>
      <c r="G13" s="12">
        <f t="shared" si="6"/>
        <v>11.272727272727273</v>
      </c>
      <c r="H13" s="12">
        <f t="shared" si="6"/>
        <v>10.545454545454545</v>
      </c>
      <c r="I13" s="12">
        <f t="shared" si="6"/>
        <v>6.9090909090909092</v>
      </c>
      <c r="J13" s="12">
        <f t="shared" si="6"/>
        <v>4.7272727272727275</v>
      </c>
      <c r="K13" s="12">
        <f t="shared" si="6"/>
        <v>5.4545454545454541</v>
      </c>
      <c r="L13" s="12">
        <f t="shared" si="6"/>
        <v>2.9090909090909092</v>
      </c>
      <c r="M13" s="12">
        <f t="shared" si="6"/>
        <v>1.0909090909090911</v>
      </c>
      <c r="N13" s="12">
        <f t="shared" si="6"/>
        <v>5.8181818181818183</v>
      </c>
      <c r="O13" s="12">
        <f t="shared" si="6"/>
        <v>32</v>
      </c>
      <c r="P13" s="42">
        <v>63380.602925502593</v>
      </c>
    </row>
    <row r="14" spans="1:16" ht="15" customHeight="1" x14ac:dyDescent="0.15">
      <c r="A14" s="111"/>
      <c r="B14" s="11"/>
      <c r="C14" s="110" t="s">
        <v>67</v>
      </c>
      <c r="D14" s="20">
        <f t="shared" ref="D14:O19" si="7">D41</f>
        <v>179</v>
      </c>
      <c r="E14" s="12">
        <f t="shared" ref="E14:O18" si="8">IF($D14=0,0,E41/$D14*100)</f>
        <v>15.083798882681565</v>
      </c>
      <c r="F14" s="12">
        <f t="shared" si="8"/>
        <v>21.229050279329609</v>
      </c>
      <c r="G14" s="12">
        <f t="shared" si="8"/>
        <v>16.201117318435752</v>
      </c>
      <c r="H14" s="12">
        <f t="shared" si="8"/>
        <v>7.8212290502793298</v>
      </c>
      <c r="I14" s="12">
        <f t="shared" si="8"/>
        <v>2.2346368715083798</v>
      </c>
      <c r="J14" s="12">
        <f t="shared" si="8"/>
        <v>0.55865921787709494</v>
      </c>
      <c r="K14" s="12">
        <f t="shared" si="8"/>
        <v>0.55865921787709494</v>
      </c>
      <c r="L14" s="12">
        <f t="shared" si="8"/>
        <v>1.1173184357541899</v>
      </c>
      <c r="M14" s="12">
        <f t="shared" si="8"/>
        <v>0.55865921787709494</v>
      </c>
      <c r="N14" s="12">
        <f t="shared" si="8"/>
        <v>0.55865921787709494</v>
      </c>
      <c r="O14" s="12">
        <f t="shared" si="8"/>
        <v>34.07821229050279</v>
      </c>
      <c r="P14" s="42">
        <v>39129.907407407409</v>
      </c>
    </row>
    <row r="15" spans="1:16" ht="15" customHeight="1" x14ac:dyDescent="0.15">
      <c r="A15" s="111"/>
      <c r="B15" s="11"/>
      <c r="C15" s="110" t="s">
        <v>748</v>
      </c>
      <c r="D15" s="20">
        <f t="shared" si="7"/>
        <v>194</v>
      </c>
      <c r="E15" s="12">
        <f t="shared" si="8"/>
        <v>16.494845360824741</v>
      </c>
      <c r="F15" s="12">
        <f t="shared" si="8"/>
        <v>22.164948453608247</v>
      </c>
      <c r="G15" s="12">
        <f t="shared" si="8"/>
        <v>12.371134020618557</v>
      </c>
      <c r="H15" s="12">
        <f t="shared" si="8"/>
        <v>2.0618556701030926</v>
      </c>
      <c r="I15" s="12">
        <f t="shared" si="8"/>
        <v>2.0618556701030926</v>
      </c>
      <c r="J15" s="12">
        <f t="shared" si="8"/>
        <v>1.5463917525773196</v>
      </c>
      <c r="K15" s="12">
        <f t="shared" si="8"/>
        <v>0.51546391752577314</v>
      </c>
      <c r="L15" s="12">
        <f t="shared" si="8"/>
        <v>0.51546391752577314</v>
      </c>
      <c r="M15" s="12">
        <f t="shared" si="8"/>
        <v>0</v>
      </c>
      <c r="N15" s="12">
        <f t="shared" si="8"/>
        <v>0</v>
      </c>
      <c r="O15" s="12">
        <f t="shared" si="8"/>
        <v>42.268041237113401</v>
      </c>
      <c r="P15" s="42">
        <v>35851.76470588235</v>
      </c>
    </row>
    <row r="16" spans="1:16" ht="15" customHeight="1" x14ac:dyDescent="0.15">
      <c r="A16" s="111"/>
      <c r="B16" s="11"/>
      <c r="C16" s="110" t="s">
        <v>749</v>
      </c>
      <c r="D16" s="20">
        <f t="shared" si="7"/>
        <v>71</v>
      </c>
      <c r="E16" s="12">
        <f t="shared" si="8"/>
        <v>8.4507042253521121</v>
      </c>
      <c r="F16" s="12">
        <f t="shared" si="8"/>
        <v>21.12676056338028</v>
      </c>
      <c r="G16" s="12">
        <f t="shared" si="8"/>
        <v>11.267605633802818</v>
      </c>
      <c r="H16" s="12">
        <f t="shared" si="8"/>
        <v>2.8169014084507045</v>
      </c>
      <c r="I16" s="12">
        <f t="shared" si="8"/>
        <v>2.8169014084507045</v>
      </c>
      <c r="J16" s="12">
        <f t="shared" si="8"/>
        <v>1.4084507042253522</v>
      </c>
      <c r="K16" s="12">
        <f t="shared" si="8"/>
        <v>1.4084507042253522</v>
      </c>
      <c r="L16" s="12">
        <f t="shared" si="8"/>
        <v>0</v>
      </c>
      <c r="M16" s="12">
        <f t="shared" si="8"/>
        <v>0</v>
      </c>
      <c r="N16" s="12">
        <f t="shared" si="8"/>
        <v>0</v>
      </c>
      <c r="O16" s="12">
        <f t="shared" si="8"/>
        <v>50.704225352112672</v>
      </c>
      <c r="P16" s="42">
        <v>39940.404040404042</v>
      </c>
    </row>
    <row r="17" spans="1:16" ht="15" customHeight="1" x14ac:dyDescent="0.15">
      <c r="A17" s="111"/>
      <c r="B17" s="11"/>
      <c r="C17" s="110" t="s">
        <v>750</v>
      </c>
      <c r="D17" s="20">
        <f t="shared" si="7"/>
        <v>23</v>
      </c>
      <c r="E17" s="12">
        <f t="shared" si="8"/>
        <v>13.043478260869565</v>
      </c>
      <c r="F17" s="12">
        <f t="shared" si="8"/>
        <v>13.043478260869565</v>
      </c>
      <c r="G17" s="12">
        <f t="shared" si="8"/>
        <v>13.043478260869565</v>
      </c>
      <c r="H17" s="12">
        <f t="shared" si="8"/>
        <v>4.3478260869565215</v>
      </c>
      <c r="I17" s="12">
        <f t="shared" si="8"/>
        <v>0</v>
      </c>
      <c r="J17" s="12">
        <f t="shared" si="8"/>
        <v>0</v>
      </c>
      <c r="K17" s="12">
        <f t="shared" si="8"/>
        <v>0</v>
      </c>
      <c r="L17" s="12">
        <f t="shared" si="8"/>
        <v>0</v>
      </c>
      <c r="M17" s="12">
        <f t="shared" si="8"/>
        <v>0</v>
      </c>
      <c r="N17" s="12">
        <f t="shared" si="8"/>
        <v>0</v>
      </c>
      <c r="O17" s="12">
        <f t="shared" si="8"/>
        <v>56.521739130434781</v>
      </c>
      <c r="P17" s="42">
        <v>32350</v>
      </c>
    </row>
    <row r="18" spans="1:16" ht="15" customHeight="1" x14ac:dyDescent="0.15">
      <c r="A18" s="111"/>
      <c r="B18" s="11"/>
      <c r="C18" s="108" t="s">
        <v>65</v>
      </c>
      <c r="D18" s="21">
        <f t="shared" si="7"/>
        <v>93</v>
      </c>
      <c r="E18" s="9">
        <f t="shared" si="8"/>
        <v>10.75268817204301</v>
      </c>
      <c r="F18" s="9">
        <f t="shared" si="8"/>
        <v>11.827956989247312</v>
      </c>
      <c r="G18" s="9">
        <f t="shared" si="8"/>
        <v>4.3010752688172049</v>
      </c>
      <c r="H18" s="9">
        <f t="shared" si="8"/>
        <v>3.225806451612903</v>
      </c>
      <c r="I18" s="9">
        <f t="shared" si="8"/>
        <v>4.3010752688172049</v>
      </c>
      <c r="J18" s="9">
        <f t="shared" si="8"/>
        <v>1.0752688172043012</v>
      </c>
      <c r="K18" s="9">
        <f t="shared" si="8"/>
        <v>1.0752688172043012</v>
      </c>
      <c r="L18" s="9">
        <f t="shared" si="8"/>
        <v>0</v>
      </c>
      <c r="M18" s="9">
        <f t="shared" si="8"/>
        <v>0</v>
      </c>
      <c r="N18" s="9">
        <f t="shared" si="8"/>
        <v>1.0752688172043012</v>
      </c>
      <c r="O18" s="9">
        <f t="shared" si="8"/>
        <v>62.365591397849464</v>
      </c>
      <c r="P18" s="43">
        <v>39323.232323232318</v>
      </c>
    </row>
    <row r="19" spans="1:16" ht="15" customHeight="1" x14ac:dyDescent="0.15">
      <c r="A19" s="111"/>
      <c r="B19" s="204" t="s">
        <v>5</v>
      </c>
      <c r="C19" s="113" t="s">
        <v>16</v>
      </c>
      <c r="D19" s="20">
        <f t="shared" si="7"/>
        <v>955</v>
      </c>
      <c r="E19" s="20">
        <f t="shared" si="7"/>
        <v>13</v>
      </c>
      <c r="F19" s="20">
        <f t="shared" si="7"/>
        <v>63</v>
      </c>
      <c r="G19" s="20">
        <f t="shared" si="7"/>
        <v>129</v>
      </c>
      <c r="H19" s="20">
        <f t="shared" si="7"/>
        <v>136</v>
      </c>
      <c r="I19" s="20">
        <f t="shared" si="7"/>
        <v>87</v>
      </c>
      <c r="J19" s="20">
        <f t="shared" si="7"/>
        <v>56</v>
      </c>
      <c r="K19" s="20">
        <f t="shared" si="7"/>
        <v>55</v>
      </c>
      <c r="L19" s="20">
        <f t="shared" si="7"/>
        <v>70</v>
      </c>
      <c r="M19" s="20">
        <f t="shared" si="7"/>
        <v>14</v>
      </c>
      <c r="N19" s="20">
        <f t="shared" si="7"/>
        <v>10</v>
      </c>
      <c r="O19" s="20">
        <f t="shared" si="7"/>
        <v>322</v>
      </c>
      <c r="P19" s="42">
        <v>63439.447168709856</v>
      </c>
    </row>
    <row r="20" spans="1:16" ht="15" customHeight="1" x14ac:dyDescent="0.15">
      <c r="A20" s="111"/>
      <c r="B20" s="205"/>
      <c r="C20" s="112"/>
      <c r="D20" s="28">
        <f>IF(SUM(E20:O20)&gt;100,"－",SUM(E20:O20))</f>
        <v>100</v>
      </c>
      <c r="E20" s="28">
        <f>E46/$D19*100</f>
        <v>1.3612565445026177</v>
      </c>
      <c r="F20" s="28">
        <f t="shared" ref="F20:O20" si="9">F46/$D19*100</f>
        <v>6.5968586387434556</v>
      </c>
      <c r="G20" s="28">
        <f t="shared" si="9"/>
        <v>13.507853403141363</v>
      </c>
      <c r="H20" s="28">
        <f t="shared" si="9"/>
        <v>14.240837696335079</v>
      </c>
      <c r="I20" s="28">
        <f t="shared" si="9"/>
        <v>9.1099476439790585</v>
      </c>
      <c r="J20" s="28">
        <f t="shared" si="9"/>
        <v>5.8638743455497382</v>
      </c>
      <c r="K20" s="28">
        <f t="shared" si="9"/>
        <v>5.7591623036649215</v>
      </c>
      <c r="L20" s="28">
        <f t="shared" si="9"/>
        <v>7.3298429319371721</v>
      </c>
      <c r="M20" s="28">
        <f t="shared" si="9"/>
        <v>1.4659685863874345</v>
      </c>
      <c r="N20" s="28">
        <f t="shared" si="9"/>
        <v>1.0471204188481675</v>
      </c>
      <c r="O20" s="28">
        <f t="shared" si="9"/>
        <v>33.717277486910994</v>
      </c>
      <c r="P20" s="31" t="s">
        <v>782</v>
      </c>
    </row>
    <row r="21" spans="1:16" ht="15" customHeight="1" x14ac:dyDescent="0.15">
      <c r="A21" s="111"/>
      <c r="B21" s="205"/>
      <c r="C21" s="110" t="s">
        <v>1</v>
      </c>
      <c r="D21" s="20">
        <f>D48</f>
        <v>542</v>
      </c>
      <c r="E21" s="12">
        <f>IF($D21=0,0,E48/$D21*100)</f>
        <v>0.73800738007380073</v>
      </c>
      <c r="F21" s="12">
        <f t="shared" ref="F21:O21" si="10">IF($D21=0,0,F48/$D21*100)</f>
        <v>3.8745387453874542</v>
      </c>
      <c r="G21" s="12">
        <f t="shared" si="10"/>
        <v>12.177121771217712</v>
      </c>
      <c r="H21" s="12">
        <f t="shared" si="10"/>
        <v>14.391143911439114</v>
      </c>
      <c r="I21" s="12">
        <f t="shared" si="10"/>
        <v>11.254612546125461</v>
      </c>
      <c r="J21" s="12">
        <f t="shared" si="10"/>
        <v>8.8560885608856079</v>
      </c>
      <c r="K21" s="12">
        <f t="shared" si="10"/>
        <v>7.9335793357933575</v>
      </c>
      <c r="L21" s="12">
        <f t="shared" si="10"/>
        <v>12.177121771217712</v>
      </c>
      <c r="M21" s="12">
        <f t="shared" si="10"/>
        <v>2.214022140221402</v>
      </c>
      <c r="N21" s="12">
        <f t="shared" si="10"/>
        <v>1.8450184501845017</v>
      </c>
      <c r="O21" s="12">
        <f t="shared" si="10"/>
        <v>24.538745387453876</v>
      </c>
      <c r="P21" s="42">
        <v>71823.742547425471</v>
      </c>
    </row>
    <row r="22" spans="1:16" ht="15" customHeight="1" x14ac:dyDescent="0.15">
      <c r="A22" s="111"/>
      <c r="B22" s="205"/>
      <c r="C22" s="110" t="s">
        <v>67</v>
      </c>
      <c r="D22" s="20">
        <f t="shared" ref="D22:D26" si="11">D49</f>
        <v>139</v>
      </c>
      <c r="E22" s="12">
        <f t="shared" ref="E22:O26" si="12">IF($D22=0,0,E49/$D22*100)</f>
        <v>2.877697841726619</v>
      </c>
      <c r="F22" s="12">
        <f t="shared" si="12"/>
        <v>12.23021582733813</v>
      </c>
      <c r="G22" s="12">
        <f t="shared" si="12"/>
        <v>15.107913669064748</v>
      </c>
      <c r="H22" s="12">
        <f t="shared" si="12"/>
        <v>12.949640287769784</v>
      </c>
      <c r="I22" s="12">
        <f t="shared" si="12"/>
        <v>6.4748201438848918</v>
      </c>
      <c r="J22" s="12">
        <f t="shared" si="12"/>
        <v>2.877697841726619</v>
      </c>
      <c r="K22" s="12">
        <f t="shared" si="12"/>
        <v>4.3165467625899279</v>
      </c>
      <c r="L22" s="12">
        <f t="shared" si="12"/>
        <v>0</v>
      </c>
      <c r="M22" s="12">
        <f t="shared" si="12"/>
        <v>0</v>
      </c>
      <c r="N22" s="12">
        <f t="shared" si="12"/>
        <v>0</v>
      </c>
      <c r="O22" s="12">
        <f t="shared" si="12"/>
        <v>43.165467625899282</v>
      </c>
      <c r="P22" s="42">
        <v>49384.018264840182</v>
      </c>
    </row>
    <row r="23" spans="1:16" ht="15" customHeight="1" x14ac:dyDescent="0.15">
      <c r="A23" s="111"/>
      <c r="B23" s="205"/>
      <c r="C23" s="110" t="s">
        <v>748</v>
      </c>
      <c r="D23" s="20">
        <f t="shared" si="11"/>
        <v>127</v>
      </c>
      <c r="E23" s="12">
        <f t="shared" si="12"/>
        <v>3.1496062992125982</v>
      </c>
      <c r="F23" s="12">
        <f t="shared" si="12"/>
        <v>13.385826771653544</v>
      </c>
      <c r="G23" s="12">
        <f t="shared" si="12"/>
        <v>15.748031496062993</v>
      </c>
      <c r="H23" s="12">
        <f t="shared" si="12"/>
        <v>14.960629921259844</v>
      </c>
      <c r="I23" s="12">
        <f t="shared" si="12"/>
        <v>5.5118110236220472</v>
      </c>
      <c r="J23" s="12">
        <f t="shared" si="12"/>
        <v>1.5748031496062991</v>
      </c>
      <c r="K23" s="12">
        <f t="shared" si="12"/>
        <v>0.78740157480314954</v>
      </c>
      <c r="L23" s="12">
        <f t="shared" si="12"/>
        <v>0</v>
      </c>
      <c r="M23" s="12">
        <f t="shared" si="12"/>
        <v>0</v>
      </c>
      <c r="N23" s="12">
        <f t="shared" si="12"/>
        <v>0</v>
      </c>
      <c r="O23" s="12">
        <f t="shared" si="12"/>
        <v>44.881889763779526</v>
      </c>
      <c r="P23" s="42">
        <v>45976.5625</v>
      </c>
    </row>
    <row r="24" spans="1:16" ht="15" customHeight="1" x14ac:dyDescent="0.15">
      <c r="A24" s="111"/>
      <c r="B24" s="200"/>
      <c r="C24" s="110" t="s">
        <v>749</v>
      </c>
      <c r="D24" s="20">
        <f t="shared" si="11"/>
        <v>44</v>
      </c>
      <c r="E24" s="12">
        <f t="shared" si="12"/>
        <v>2.2727272727272729</v>
      </c>
      <c r="F24" s="12">
        <f t="shared" si="12"/>
        <v>9.0909090909090917</v>
      </c>
      <c r="G24" s="12">
        <f t="shared" si="12"/>
        <v>22.727272727272727</v>
      </c>
      <c r="H24" s="12">
        <f t="shared" si="12"/>
        <v>15.909090909090908</v>
      </c>
      <c r="I24" s="12">
        <f t="shared" si="12"/>
        <v>9.0909090909090917</v>
      </c>
      <c r="J24" s="12">
        <f t="shared" si="12"/>
        <v>0</v>
      </c>
      <c r="K24" s="12">
        <f t="shared" si="12"/>
        <v>4.5454545454545459</v>
      </c>
      <c r="L24" s="12">
        <f t="shared" si="12"/>
        <v>0</v>
      </c>
      <c r="M24" s="12">
        <f t="shared" si="12"/>
        <v>0</v>
      </c>
      <c r="N24" s="12">
        <f t="shared" si="12"/>
        <v>0</v>
      </c>
      <c r="O24" s="12">
        <f t="shared" si="12"/>
        <v>36.363636363636367</v>
      </c>
      <c r="P24" s="42">
        <v>48246.153846153844</v>
      </c>
    </row>
    <row r="25" spans="1:16" ht="15" customHeight="1" x14ac:dyDescent="0.15">
      <c r="A25" s="111"/>
      <c r="B25" s="200"/>
      <c r="C25" s="110" t="s">
        <v>750</v>
      </c>
      <c r="D25" s="20">
        <f t="shared" si="11"/>
        <v>13</v>
      </c>
      <c r="E25" s="12">
        <f t="shared" si="12"/>
        <v>0</v>
      </c>
      <c r="F25" s="12">
        <f t="shared" si="12"/>
        <v>0</v>
      </c>
      <c r="G25" s="12">
        <f t="shared" si="12"/>
        <v>7.6923076923076925</v>
      </c>
      <c r="H25" s="12">
        <f t="shared" si="12"/>
        <v>30.76923076923077</v>
      </c>
      <c r="I25" s="12">
        <f t="shared" si="12"/>
        <v>0</v>
      </c>
      <c r="J25" s="12">
        <f t="shared" si="12"/>
        <v>7.6923076923076925</v>
      </c>
      <c r="K25" s="12">
        <f t="shared" si="12"/>
        <v>0</v>
      </c>
      <c r="L25" s="12">
        <f t="shared" si="12"/>
        <v>0</v>
      </c>
      <c r="M25" s="12">
        <f t="shared" si="12"/>
        <v>0</v>
      </c>
      <c r="N25" s="12">
        <f t="shared" si="12"/>
        <v>0</v>
      </c>
      <c r="O25" s="12">
        <f t="shared" si="12"/>
        <v>53.846153846153847</v>
      </c>
      <c r="P25" s="42">
        <v>56950</v>
      </c>
    </row>
    <row r="26" spans="1:16" ht="15" customHeight="1" x14ac:dyDescent="0.15">
      <c r="A26" s="109"/>
      <c r="B26" s="202"/>
      <c r="C26" s="108" t="s">
        <v>65</v>
      </c>
      <c r="D26" s="21">
        <f t="shared" si="11"/>
        <v>90</v>
      </c>
      <c r="E26" s="9">
        <f t="shared" si="12"/>
        <v>0</v>
      </c>
      <c r="F26" s="9">
        <f t="shared" si="12"/>
        <v>4.4444444444444446</v>
      </c>
      <c r="G26" s="9">
        <f t="shared" si="12"/>
        <v>12.222222222222221</v>
      </c>
      <c r="H26" s="9">
        <f t="shared" si="12"/>
        <v>11.111111111111111</v>
      </c>
      <c r="I26" s="9">
        <f t="shared" si="12"/>
        <v>6.666666666666667</v>
      </c>
      <c r="J26" s="9">
        <f t="shared" si="12"/>
        <v>1.1111111111111112</v>
      </c>
      <c r="K26" s="9">
        <f t="shared" si="12"/>
        <v>3.3333333333333335</v>
      </c>
      <c r="L26" s="9">
        <f t="shared" si="12"/>
        <v>4.4444444444444446</v>
      </c>
      <c r="M26" s="9">
        <f t="shared" si="12"/>
        <v>2.2222222222222223</v>
      </c>
      <c r="N26" s="9">
        <f t="shared" si="12"/>
        <v>0</v>
      </c>
      <c r="O26" s="9">
        <f t="shared" si="12"/>
        <v>54.444444444444443</v>
      </c>
      <c r="P26" s="43">
        <v>61614.324324324327</v>
      </c>
    </row>
    <row r="30" spans="1:16" ht="15" customHeight="1" x14ac:dyDescent="0.15">
      <c r="A30" s="114" t="s">
        <v>768</v>
      </c>
      <c r="B30" s="17" t="s">
        <v>6</v>
      </c>
      <c r="C30" s="113" t="s">
        <v>16</v>
      </c>
      <c r="D30" s="13">
        <v>1165</v>
      </c>
      <c r="E30" s="13">
        <v>12</v>
      </c>
      <c r="F30" s="13">
        <v>36</v>
      </c>
      <c r="G30" s="13">
        <v>58</v>
      </c>
      <c r="H30" s="13">
        <v>76</v>
      </c>
      <c r="I30" s="13">
        <v>92</v>
      </c>
      <c r="J30" s="13">
        <v>62</v>
      </c>
      <c r="K30" s="13">
        <v>109</v>
      </c>
      <c r="L30" s="13">
        <v>191</v>
      </c>
      <c r="M30" s="13">
        <v>124</v>
      </c>
      <c r="N30" s="13">
        <v>179</v>
      </c>
      <c r="O30" s="13">
        <v>226</v>
      </c>
      <c r="P30" s="13"/>
    </row>
    <row r="31" spans="1:16" ht="15" customHeight="1" x14ac:dyDescent="0.15">
      <c r="A31" s="111" t="s">
        <v>769</v>
      </c>
      <c r="B31" s="18" t="s">
        <v>7</v>
      </c>
      <c r="C31" s="112"/>
      <c r="D31" s="13"/>
      <c r="E31" s="13"/>
      <c r="F31" s="13"/>
      <c r="G31" s="13"/>
      <c r="H31" s="13"/>
      <c r="I31" s="13"/>
      <c r="J31" s="13"/>
      <c r="K31" s="13"/>
      <c r="L31" s="13"/>
      <c r="M31" s="13"/>
      <c r="N31" s="13"/>
      <c r="O31" s="13"/>
      <c r="P31" s="13"/>
    </row>
    <row r="32" spans="1:16" ht="15" customHeight="1" x14ac:dyDescent="0.15">
      <c r="A32" s="111" t="s">
        <v>770</v>
      </c>
      <c r="B32" s="18" t="s">
        <v>8</v>
      </c>
      <c r="C32" s="110" t="s">
        <v>1</v>
      </c>
      <c r="D32" s="13">
        <v>950</v>
      </c>
      <c r="E32" s="13">
        <v>6</v>
      </c>
      <c r="F32" s="13">
        <v>12</v>
      </c>
      <c r="G32" s="13">
        <v>33</v>
      </c>
      <c r="H32" s="13">
        <v>54</v>
      </c>
      <c r="I32" s="13">
        <v>68</v>
      </c>
      <c r="J32" s="13">
        <v>57</v>
      </c>
      <c r="K32" s="13">
        <v>101</v>
      </c>
      <c r="L32" s="13">
        <v>176</v>
      </c>
      <c r="M32" s="13">
        <v>118</v>
      </c>
      <c r="N32" s="13">
        <v>173</v>
      </c>
      <c r="O32" s="13">
        <v>152</v>
      </c>
      <c r="P32" s="13"/>
    </row>
    <row r="33" spans="1:16" ht="15" customHeight="1" x14ac:dyDescent="0.15">
      <c r="A33" s="111" t="s">
        <v>771</v>
      </c>
      <c r="B33" s="18" t="s">
        <v>9</v>
      </c>
      <c r="C33" s="110" t="s">
        <v>67</v>
      </c>
      <c r="D33" s="13">
        <v>85</v>
      </c>
      <c r="E33" s="13">
        <v>4</v>
      </c>
      <c r="F33" s="13">
        <v>12</v>
      </c>
      <c r="G33" s="13">
        <v>10</v>
      </c>
      <c r="H33" s="13">
        <v>7</v>
      </c>
      <c r="I33" s="13">
        <v>12</v>
      </c>
      <c r="J33" s="13">
        <v>3</v>
      </c>
      <c r="K33" s="13">
        <v>3</v>
      </c>
      <c r="L33" s="13">
        <v>5</v>
      </c>
      <c r="M33" s="13">
        <v>2</v>
      </c>
      <c r="N33" s="13">
        <v>0</v>
      </c>
      <c r="O33" s="13">
        <v>27</v>
      </c>
      <c r="P33" s="13"/>
    </row>
    <row r="34" spans="1:16" ht="15" customHeight="1" x14ac:dyDescent="0.15">
      <c r="A34" s="111"/>
      <c r="B34" s="18"/>
      <c r="C34" s="110" t="s">
        <v>748</v>
      </c>
      <c r="D34" s="13">
        <v>37</v>
      </c>
      <c r="E34" s="13">
        <v>2</v>
      </c>
      <c r="F34" s="13">
        <v>7</v>
      </c>
      <c r="G34" s="13">
        <v>5</v>
      </c>
      <c r="H34" s="13">
        <v>5</v>
      </c>
      <c r="I34" s="13">
        <v>7</v>
      </c>
      <c r="J34" s="13">
        <v>1</v>
      </c>
      <c r="K34" s="13">
        <v>3</v>
      </c>
      <c r="L34" s="13">
        <v>0</v>
      </c>
      <c r="M34" s="13">
        <v>0</v>
      </c>
      <c r="N34" s="13">
        <v>1</v>
      </c>
      <c r="O34" s="13">
        <v>6</v>
      </c>
      <c r="P34" s="13"/>
    </row>
    <row r="35" spans="1:16" ht="15" customHeight="1" x14ac:dyDescent="0.15">
      <c r="A35" s="111"/>
      <c r="B35" s="18"/>
      <c r="C35" s="110" t="s">
        <v>749</v>
      </c>
      <c r="D35" s="13">
        <v>15</v>
      </c>
      <c r="E35" s="13">
        <v>0</v>
      </c>
      <c r="F35" s="13">
        <v>2</v>
      </c>
      <c r="G35" s="13">
        <v>5</v>
      </c>
      <c r="H35" s="13">
        <v>1</v>
      </c>
      <c r="I35" s="13">
        <v>2</v>
      </c>
      <c r="J35" s="13">
        <v>0</v>
      </c>
      <c r="K35" s="13">
        <v>0</v>
      </c>
      <c r="L35" s="13">
        <v>0</v>
      </c>
      <c r="M35" s="13">
        <v>0</v>
      </c>
      <c r="N35" s="13">
        <v>0</v>
      </c>
      <c r="O35" s="13">
        <v>5</v>
      </c>
      <c r="P35" s="13"/>
    </row>
    <row r="36" spans="1:16" ht="15" customHeight="1" x14ac:dyDescent="0.15">
      <c r="A36" s="111"/>
      <c r="B36" s="18"/>
      <c r="C36" s="110" t="s">
        <v>750</v>
      </c>
      <c r="D36" s="13">
        <v>5</v>
      </c>
      <c r="E36" s="13">
        <v>0</v>
      </c>
      <c r="F36" s="13">
        <v>0</v>
      </c>
      <c r="G36" s="13">
        <v>2</v>
      </c>
      <c r="H36" s="13">
        <v>1</v>
      </c>
      <c r="I36" s="13">
        <v>0</v>
      </c>
      <c r="J36" s="13">
        <v>0</v>
      </c>
      <c r="K36" s="13">
        <v>0</v>
      </c>
      <c r="L36" s="13">
        <v>0</v>
      </c>
      <c r="M36" s="13">
        <v>0</v>
      </c>
      <c r="N36" s="13">
        <v>0</v>
      </c>
      <c r="O36" s="13">
        <v>2</v>
      </c>
      <c r="P36" s="13"/>
    </row>
    <row r="37" spans="1:16" ht="15" customHeight="1" x14ac:dyDescent="0.15">
      <c r="A37" s="111"/>
      <c r="B37" s="19"/>
      <c r="C37" s="108" t="s">
        <v>65</v>
      </c>
      <c r="D37" s="13">
        <v>73</v>
      </c>
      <c r="E37" s="13">
        <v>0</v>
      </c>
      <c r="F37" s="13">
        <v>3</v>
      </c>
      <c r="G37" s="13">
        <v>3</v>
      </c>
      <c r="H37" s="13">
        <v>8</v>
      </c>
      <c r="I37" s="13">
        <v>3</v>
      </c>
      <c r="J37" s="13">
        <v>1</v>
      </c>
      <c r="K37" s="13">
        <v>2</v>
      </c>
      <c r="L37" s="13">
        <v>10</v>
      </c>
      <c r="M37" s="13">
        <v>4</v>
      </c>
      <c r="N37" s="13">
        <v>5</v>
      </c>
      <c r="O37" s="13">
        <v>34</v>
      </c>
      <c r="P37" s="13"/>
    </row>
    <row r="38" spans="1:16" ht="15" customHeight="1" x14ac:dyDescent="0.15">
      <c r="A38" s="111"/>
      <c r="B38" s="11" t="s">
        <v>2</v>
      </c>
      <c r="C38" s="113" t="s">
        <v>16</v>
      </c>
      <c r="D38" s="13">
        <v>835</v>
      </c>
      <c r="E38" s="13">
        <v>98</v>
      </c>
      <c r="F38" s="13">
        <v>143</v>
      </c>
      <c r="G38" s="13">
        <v>99</v>
      </c>
      <c r="H38" s="13">
        <v>53</v>
      </c>
      <c r="I38" s="13">
        <v>33</v>
      </c>
      <c r="J38" s="13">
        <v>19</v>
      </c>
      <c r="K38" s="13">
        <v>19</v>
      </c>
      <c r="L38" s="13">
        <v>11</v>
      </c>
      <c r="M38" s="13">
        <v>4</v>
      </c>
      <c r="N38" s="13">
        <v>18</v>
      </c>
      <c r="O38" s="13">
        <v>338</v>
      </c>
      <c r="P38" s="13"/>
    </row>
    <row r="39" spans="1:16" ht="15" customHeight="1" x14ac:dyDescent="0.15">
      <c r="A39" s="111"/>
      <c r="B39" s="11" t="s">
        <v>3</v>
      </c>
      <c r="C39" s="112"/>
      <c r="D39" s="13"/>
      <c r="E39" s="13"/>
      <c r="F39" s="13"/>
      <c r="G39" s="13"/>
      <c r="H39" s="13"/>
      <c r="I39" s="13"/>
      <c r="J39" s="13"/>
      <c r="K39" s="13"/>
      <c r="L39" s="13"/>
      <c r="M39" s="13"/>
      <c r="N39" s="13"/>
      <c r="O39" s="13"/>
      <c r="P39" s="13"/>
    </row>
    <row r="40" spans="1:16" ht="15" customHeight="1" x14ac:dyDescent="0.15">
      <c r="A40" s="111"/>
      <c r="B40" s="11" t="s">
        <v>4</v>
      </c>
      <c r="C40" s="110" t="s">
        <v>1</v>
      </c>
      <c r="D40" s="13">
        <v>275</v>
      </c>
      <c r="E40" s="13">
        <v>20</v>
      </c>
      <c r="F40" s="13">
        <v>33</v>
      </c>
      <c r="G40" s="13">
        <v>31</v>
      </c>
      <c r="H40" s="13">
        <v>29</v>
      </c>
      <c r="I40" s="13">
        <v>19</v>
      </c>
      <c r="J40" s="13">
        <v>13</v>
      </c>
      <c r="K40" s="13">
        <v>15</v>
      </c>
      <c r="L40" s="13">
        <v>8</v>
      </c>
      <c r="M40" s="13">
        <v>3</v>
      </c>
      <c r="N40" s="13">
        <v>16</v>
      </c>
      <c r="O40" s="13">
        <v>88</v>
      </c>
      <c r="P40" s="13"/>
    </row>
    <row r="41" spans="1:16" ht="15" customHeight="1" x14ac:dyDescent="0.15">
      <c r="A41" s="111"/>
      <c r="B41" s="11"/>
      <c r="C41" s="110" t="s">
        <v>67</v>
      </c>
      <c r="D41" s="13">
        <v>179</v>
      </c>
      <c r="E41" s="13">
        <v>27</v>
      </c>
      <c r="F41" s="13">
        <v>38</v>
      </c>
      <c r="G41" s="13">
        <v>29</v>
      </c>
      <c r="H41" s="13">
        <v>14</v>
      </c>
      <c r="I41" s="13">
        <v>4</v>
      </c>
      <c r="J41" s="13">
        <v>1</v>
      </c>
      <c r="K41" s="13">
        <v>1</v>
      </c>
      <c r="L41" s="13">
        <v>2</v>
      </c>
      <c r="M41" s="13">
        <v>1</v>
      </c>
      <c r="N41" s="13">
        <v>1</v>
      </c>
      <c r="O41" s="13">
        <v>61</v>
      </c>
      <c r="P41" s="13"/>
    </row>
    <row r="42" spans="1:16" ht="15" customHeight="1" x14ac:dyDescent="0.15">
      <c r="A42" s="111"/>
      <c r="B42" s="11"/>
      <c r="C42" s="110" t="s">
        <v>748</v>
      </c>
      <c r="D42" s="13">
        <v>194</v>
      </c>
      <c r="E42" s="13">
        <v>32</v>
      </c>
      <c r="F42" s="13">
        <v>43</v>
      </c>
      <c r="G42" s="13">
        <v>24</v>
      </c>
      <c r="H42" s="13">
        <v>4</v>
      </c>
      <c r="I42" s="13">
        <v>4</v>
      </c>
      <c r="J42" s="13">
        <v>3</v>
      </c>
      <c r="K42" s="13">
        <v>1</v>
      </c>
      <c r="L42" s="13">
        <v>1</v>
      </c>
      <c r="M42" s="13">
        <v>0</v>
      </c>
      <c r="N42" s="13">
        <v>0</v>
      </c>
      <c r="O42" s="13">
        <v>82</v>
      </c>
      <c r="P42" s="13"/>
    </row>
    <row r="43" spans="1:16" ht="15" customHeight="1" x14ac:dyDescent="0.15">
      <c r="A43" s="111"/>
      <c r="B43" s="11"/>
      <c r="C43" s="110" t="s">
        <v>749</v>
      </c>
      <c r="D43" s="13">
        <v>71</v>
      </c>
      <c r="E43" s="13">
        <v>6</v>
      </c>
      <c r="F43" s="13">
        <v>15</v>
      </c>
      <c r="G43" s="13">
        <v>8</v>
      </c>
      <c r="H43" s="13">
        <v>2</v>
      </c>
      <c r="I43" s="13">
        <v>2</v>
      </c>
      <c r="J43" s="13">
        <v>1</v>
      </c>
      <c r="K43" s="13">
        <v>1</v>
      </c>
      <c r="L43" s="13">
        <v>0</v>
      </c>
      <c r="M43" s="13">
        <v>0</v>
      </c>
      <c r="N43" s="13">
        <v>0</v>
      </c>
      <c r="O43" s="13">
        <v>36</v>
      </c>
      <c r="P43" s="13"/>
    </row>
    <row r="44" spans="1:16" ht="15" customHeight="1" x14ac:dyDescent="0.15">
      <c r="A44" s="111"/>
      <c r="B44" s="11"/>
      <c r="C44" s="110" t="s">
        <v>750</v>
      </c>
      <c r="D44" s="13">
        <v>23</v>
      </c>
      <c r="E44" s="13">
        <v>3</v>
      </c>
      <c r="F44" s="13">
        <v>3</v>
      </c>
      <c r="G44" s="13">
        <v>3</v>
      </c>
      <c r="H44" s="13">
        <v>1</v>
      </c>
      <c r="I44" s="13">
        <v>0</v>
      </c>
      <c r="J44" s="13">
        <v>0</v>
      </c>
      <c r="K44" s="13">
        <v>0</v>
      </c>
      <c r="L44" s="13">
        <v>0</v>
      </c>
      <c r="M44" s="13">
        <v>0</v>
      </c>
      <c r="N44" s="13">
        <v>0</v>
      </c>
      <c r="O44" s="13">
        <v>13</v>
      </c>
      <c r="P44" s="13"/>
    </row>
    <row r="45" spans="1:16" ht="15" customHeight="1" x14ac:dyDescent="0.15">
      <c r="A45" s="111"/>
      <c r="B45" s="11"/>
      <c r="C45" s="108" t="s">
        <v>65</v>
      </c>
      <c r="D45" s="13">
        <v>93</v>
      </c>
      <c r="E45" s="13">
        <v>10</v>
      </c>
      <c r="F45" s="13">
        <v>11</v>
      </c>
      <c r="G45" s="13">
        <v>4</v>
      </c>
      <c r="H45" s="13">
        <v>3</v>
      </c>
      <c r="I45" s="13">
        <v>4</v>
      </c>
      <c r="J45" s="13">
        <v>1</v>
      </c>
      <c r="K45" s="13">
        <v>1</v>
      </c>
      <c r="L45" s="13">
        <v>0</v>
      </c>
      <c r="M45" s="13">
        <v>0</v>
      </c>
      <c r="N45" s="13">
        <v>1</v>
      </c>
      <c r="O45" s="13">
        <v>58</v>
      </c>
      <c r="P45" s="13"/>
    </row>
    <row r="46" spans="1:16" ht="15" customHeight="1" x14ac:dyDescent="0.15">
      <c r="A46" s="111"/>
      <c r="B46" s="204" t="s">
        <v>5</v>
      </c>
      <c r="C46" s="113" t="s">
        <v>16</v>
      </c>
      <c r="D46" s="13">
        <v>955</v>
      </c>
      <c r="E46" s="13">
        <v>13</v>
      </c>
      <c r="F46" s="13">
        <v>63</v>
      </c>
      <c r="G46" s="13">
        <v>129</v>
      </c>
      <c r="H46" s="13">
        <v>136</v>
      </c>
      <c r="I46" s="13">
        <v>87</v>
      </c>
      <c r="J46" s="13">
        <v>56</v>
      </c>
      <c r="K46" s="13">
        <v>55</v>
      </c>
      <c r="L46" s="13">
        <v>70</v>
      </c>
      <c r="M46" s="13">
        <v>14</v>
      </c>
      <c r="N46" s="13">
        <v>10</v>
      </c>
      <c r="O46" s="13">
        <v>322</v>
      </c>
      <c r="P46" s="13"/>
    </row>
    <row r="47" spans="1:16" ht="15" customHeight="1" x14ac:dyDescent="0.15">
      <c r="A47" s="111"/>
      <c r="B47" s="205"/>
      <c r="C47" s="112"/>
      <c r="D47" s="13"/>
      <c r="E47" s="13"/>
      <c r="F47" s="13"/>
      <c r="G47" s="13"/>
      <c r="H47" s="13"/>
      <c r="I47" s="13"/>
      <c r="J47" s="13"/>
      <c r="K47" s="13"/>
      <c r="L47" s="13"/>
      <c r="M47" s="13"/>
      <c r="N47" s="13"/>
      <c r="O47" s="13"/>
      <c r="P47" s="13"/>
    </row>
    <row r="48" spans="1:16" ht="15" customHeight="1" x14ac:dyDescent="0.15">
      <c r="A48" s="111"/>
      <c r="B48" s="205"/>
      <c r="C48" s="110" t="s">
        <v>1</v>
      </c>
      <c r="D48" s="13">
        <v>542</v>
      </c>
      <c r="E48" s="13">
        <v>4</v>
      </c>
      <c r="F48" s="13">
        <v>21</v>
      </c>
      <c r="G48" s="13">
        <v>66</v>
      </c>
      <c r="H48" s="13">
        <v>78</v>
      </c>
      <c r="I48" s="13">
        <v>61</v>
      </c>
      <c r="J48" s="13">
        <v>48</v>
      </c>
      <c r="K48" s="13">
        <v>43</v>
      </c>
      <c r="L48" s="13">
        <v>66</v>
      </c>
      <c r="M48" s="13">
        <v>12</v>
      </c>
      <c r="N48" s="13">
        <v>10</v>
      </c>
      <c r="O48" s="13">
        <v>133</v>
      </c>
      <c r="P48" s="13"/>
    </row>
    <row r="49" spans="1:16" ht="15" customHeight="1" x14ac:dyDescent="0.15">
      <c r="A49" s="111"/>
      <c r="B49" s="205"/>
      <c r="C49" s="110" t="s">
        <v>67</v>
      </c>
      <c r="D49" s="13">
        <v>139</v>
      </c>
      <c r="E49" s="13">
        <v>4</v>
      </c>
      <c r="F49" s="13">
        <v>17</v>
      </c>
      <c r="G49" s="13">
        <v>21</v>
      </c>
      <c r="H49" s="13">
        <v>18</v>
      </c>
      <c r="I49" s="13">
        <v>9</v>
      </c>
      <c r="J49" s="13">
        <v>4</v>
      </c>
      <c r="K49" s="13">
        <v>6</v>
      </c>
      <c r="L49" s="13">
        <v>0</v>
      </c>
      <c r="M49" s="13">
        <v>0</v>
      </c>
      <c r="N49" s="13">
        <v>0</v>
      </c>
      <c r="O49" s="13">
        <v>60</v>
      </c>
      <c r="P49" s="13"/>
    </row>
    <row r="50" spans="1:16" ht="15" customHeight="1" x14ac:dyDescent="0.15">
      <c r="A50" s="111"/>
      <c r="B50" s="205"/>
      <c r="C50" s="110" t="s">
        <v>748</v>
      </c>
      <c r="D50" s="13">
        <v>127</v>
      </c>
      <c r="E50" s="13">
        <v>4</v>
      </c>
      <c r="F50" s="13">
        <v>17</v>
      </c>
      <c r="G50" s="13">
        <v>20</v>
      </c>
      <c r="H50" s="13">
        <v>19</v>
      </c>
      <c r="I50" s="13">
        <v>7</v>
      </c>
      <c r="J50" s="13">
        <v>2</v>
      </c>
      <c r="K50" s="13">
        <v>1</v>
      </c>
      <c r="L50" s="13">
        <v>0</v>
      </c>
      <c r="M50" s="13">
        <v>0</v>
      </c>
      <c r="N50" s="13">
        <v>0</v>
      </c>
      <c r="O50" s="13">
        <v>57</v>
      </c>
      <c r="P50" s="13"/>
    </row>
    <row r="51" spans="1:16" ht="15" customHeight="1" x14ac:dyDescent="0.15">
      <c r="A51" s="111"/>
      <c r="B51" s="200"/>
      <c r="C51" s="110" t="s">
        <v>749</v>
      </c>
      <c r="D51" s="13">
        <v>44</v>
      </c>
      <c r="E51" s="13">
        <v>1</v>
      </c>
      <c r="F51" s="13">
        <v>4</v>
      </c>
      <c r="G51" s="13">
        <v>10</v>
      </c>
      <c r="H51" s="13">
        <v>7</v>
      </c>
      <c r="I51" s="13">
        <v>4</v>
      </c>
      <c r="J51" s="13">
        <v>0</v>
      </c>
      <c r="K51" s="13">
        <v>2</v>
      </c>
      <c r="L51" s="13">
        <v>0</v>
      </c>
      <c r="M51" s="13">
        <v>0</v>
      </c>
      <c r="N51" s="13">
        <v>0</v>
      </c>
      <c r="O51" s="13">
        <v>16</v>
      </c>
      <c r="P51" s="13"/>
    </row>
    <row r="52" spans="1:16" ht="15" customHeight="1" x14ac:dyDescent="0.15">
      <c r="A52" s="111"/>
      <c r="B52" s="200"/>
      <c r="C52" s="110" t="s">
        <v>750</v>
      </c>
      <c r="D52" s="13">
        <v>13</v>
      </c>
      <c r="E52" s="13">
        <v>0</v>
      </c>
      <c r="F52" s="13">
        <v>0</v>
      </c>
      <c r="G52" s="13">
        <v>1</v>
      </c>
      <c r="H52" s="13">
        <v>4</v>
      </c>
      <c r="I52" s="13">
        <v>0</v>
      </c>
      <c r="J52" s="13">
        <v>1</v>
      </c>
      <c r="K52" s="13">
        <v>0</v>
      </c>
      <c r="L52" s="13">
        <v>0</v>
      </c>
      <c r="M52" s="13">
        <v>0</v>
      </c>
      <c r="N52" s="13">
        <v>0</v>
      </c>
      <c r="O52" s="13">
        <v>7</v>
      </c>
      <c r="P52" s="13"/>
    </row>
    <row r="53" spans="1:16" ht="15" customHeight="1" x14ac:dyDescent="0.15">
      <c r="A53" s="109"/>
      <c r="B53" s="202"/>
      <c r="C53" s="108" t="s">
        <v>65</v>
      </c>
      <c r="D53" s="13">
        <v>90</v>
      </c>
      <c r="E53" s="13">
        <v>0</v>
      </c>
      <c r="F53" s="13">
        <v>4</v>
      </c>
      <c r="G53" s="13">
        <v>11</v>
      </c>
      <c r="H53" s="13">
        <v>10</v>
      </c>
      <c r="I53" s="13">
        <v>6</v>
      </c>
      <c r="J53" s="13">
        <v>1</v>
      </c>
      <c r="K53" s="13">
        <v>3</v>
      </c>
      <c r="L53" s="13">
        <v>4</v>
      </c>
      <c r="M53" s="13">
        <v>2</v>
      </c>
      <c r="N53" s="13">
        <v>0</v>
      </c>
      <c r="O53" s="13">
        <v>49</v>
      </c>
      <c r="P53" s="13"/>
    </row>
  </sheetData>
  <mergeCells count="2">
    <mergeCell ref="B19:B23"/>
    <mergeCell ref="B46:B50"/>
  </mergeCells>
  <phoneticPr fontId="6"/>
  <pageMargins left="0.35433070866141736" right="0.31496062992125984" top="0.39370078740157483" bottom="0.19685039370078741" header="0.19685039370078741" footer="0.19685039370078741"/>
  <pageSetup paperSize="9" scale="70" orientation="portrait" horizontalDpi="200" verticalDpi="200" r:id="rId1"/>
  <headerFooter alignWithMargins="0">
    <oddHeader>&amp;R&amp;"+,標準"&amp;11&amp;F-&amp;A</oddHead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5C49EF-F00A-4810-AFF7-8C823328C7E9}">
  <dimension ref="A1:AL41"/>
  <sheetViews>
    <sheetView showGridLines="0" view="pageBreakPreview" zoomScaleNormal="100" zoomScaleSheetLayoutView="100" workbookViewId="0">
      <pane xSplit="3" ySplit="2" topLeftCell="D3" activePane="bottomRight" state="frozen"/>
      <selection pane="topRight"/>
      <selection pane="bottomLeft"/>
      <selection pane="bottomRight"/>
    </sheetView>
  </sheetViews>
  <sheetFormatPr defaultColWidth="8" defaultRowHeight="15" customHeight="1" x14ac:dyDescent="0.15"/>
  <cols>
    <col min="1" max="1" width="8.7109375" style="1" customWidth="1"/>
    <col min="2" max="2" width="4.28515625" style="1" customWidth="1"/>
    <col min="3" max="3" width="16.140625" style="1" bestFit="1" customWidth="1"/>
    <col min="4" max="11" width="9.5703125" style="1" customWidth="1"/>
    <col min="12" max="18" width="7.42578125" style="1" customWidth="1"/>
    <col min="19" max="38" width="8.5703125" style="1" customWidth="1"/>
    <col min="39" max="16384" width="8" style="1"/>
  </cols>
  <sheetData>
    <row r="1" spans="1:38" ht="15" customHeight="1" x14ac:dyDescent="0.15">
      <c r="D1" s="1" t="s">
        <v>783</v>
      </c>
      <c r="L1" s="1" t="s">
        <v>784</v>
      </c>
      <c r="S1" s="1" t="s">
        <v>785</v>
      </c>
      <c r="AE1" s="1" t="s">
        <v>786</v>
      </c>
    </row>
    <row r="2" spans="1:38" s="7" customFormat="1" ht="33.75" x14ac:dyDescent="0.15">
      <c r="A2" s="3"/>
      <c r="B2" s="4"/>
      <c r="C2" s="116"/>
      <c r="D2" s="5" t="s">
        <v>0</v>
      </c>
      <c r="E2" s="5" t="s">
        <v>185</v>
      </c>
      <c r="F2" s="115" t="s">
        <v>207</v>
      </c>
      <c r="G2" s="115" t="s">
        <v>184</v>
      </c>
      <c r="H2" s="115" t="s">
        <v>183</v>
      </c>
      <c r="I2" s="115" t="s">
        <v>206</v>
      </c>
      <c r="J2" s="5" t="s">
        <v>182</v>
      </c>
      <c r="K2" s="5" t="s">
        <v>91</v>
      </c>
      <c r="L2" s="5" t="s">
        <v>0</v>
      </c>
      <c r="M2" s="5" t="s">
        <v>486</v>
      </c>
      <c r="N2" s="5" t="s">
        <v>487</v>
      </c>
      <c r="O2" s="115" t="s">
        <v>488</v>
      </c>
      <c r="P2" s="115" t="s">
        <v>489</v>
      </c>
      <c r="Q2" s="115" t="s">
        <v>490</v>
      </c>
      <c r="R2" s="5" t="s">
        <v>65</v>
      </c>
      <c r="S2" s="5" t="s">
        <v>0</v>
      </c>
      <c r="T2" s="5" t="s">
        <v>787</v>
      </c>
      <c r="U2" s="5" t="s">
        <v>788</v>
      </c>
      <c r="V2" s="115" t="s">
        <v>789</v>
      </c>
      <c r="W2" s="115" t="s">
        <v>790</v>
      </c>
      <c r="X2" s="115" t="s">
        <v>791</v>
      </c>
      <c r="Y2" s="115" t="s">
        <v>792</v>
      </c>
      <c r="Z2" s="115" t="s">
        <v>793</v>
      </c>
      <c r="AA2" s="115" t="s">
        <v>794</v>
      </c>
      <c r="AB2" s="5" t="s">
        <v>795</v>
      </c>
      <c r="AC2" s="5" t="s">
        <v>65</v>
      </c>
      <c r="AD2" s="5" t="s">
        <v>796</v>
      </c>
      <c r="AE2" s="5" t="s">
        <v>0</v>
      </c>
      <c r="AF2" s="5" t="s">
        <v>797</v>
      </c>
      <c r="AG2" s="115" t="s">
        <v>798</v>
      </c>
      <c r="AH2" s="115" t="s">
        <v>799</v>
      </c>
      <c r="AI2" s="115" t="s">
        <v>800</v>
      </c>
      <c r="AJ2" s="5" t="s">
        <v>801</v>
      </c>
      <c r="AK2" s="5" t="s">
        <v>113</v>
      </c>
      <c r="AL2" s="5" t="s">
        <v>802</v>
      </c>
    </row>
    <row r="3" spans="1:38" ht="15" customHeight="1" x14ac:dyDescent="0.15">
      <c r="A3" s="114" t="s">
        <v>129</v>
      </c>
      <c r="B3" s="17" t="s">
        <v>6</v>
      </c>
      <c r="C3" s="113" t="s">
        <v>16</v>
      </c>
      <c r="D3" s="8">
        <f t="shared" ref="D3:AL3" si="0">D24</f>
        <v>1165</v>
      </c>
      <c r="E3" s="8">
        <f t="shared" si="0"/>
        <v>924</v>
      </c>
      <c r="F3" s="8">
        <f t="shared" si="0"/>
        <v>66</v>
      </c>
      <c r="G3" s="8">
        <f t="shared" si="0"/>
        <v>72</v>
      </c>
      <c r="H3" s="8">
        <f t="shared" si="0"/>
        <v>77</v>
      </c>
      <c r="I3" s="8">
        <f t="shared" si="0"/>
        <v>10</v>
      </c>
      <c r="J3" s="8">
        <f t="shared" si="0"/>
        <v>6</v>
      </c>
      <c r="K3" s="8">
        <f t="shared" si="0"/>
        <v>10</v>
      </c>
      <c r="L3" s="8">
        <f t="shared" si="0"/>
        <v>1165</v>
      </c>
      <c r="M3" s="8">
        <f t="shared" si="0"/>
        <v>233</v>
      </c>
      <c r="N3" s="8">
        <f t="shared" si="0"/>
        <v>118</v>
      </c>
      <c r="O3" s="8">
        <f t="shared" si="0"/>
        <v>134</v>
      </c>
      <c r="P3" s="8">
        <f t="shared" si="0"/>
        <v>128</v>
      </c>
      <c r="Q3" s="8">
        <f t="shared" si="0"/>
        <v>519</v>
      </c>
      <c r="R3" s="8">
        <f t="shared" si="0"/>
        <v>33</v>
      </c>
      <c r="S3" s="8">
        <f t="shared" si="0"/>
        <v>1165</v>
      </c>
      <c r="T3" s="8">
        <f t="shared" si="0"/>
        <v>6</v>
      </c>
      <c r="U3" s="8">
        <f t="shared" si="0"/>
        <v>40</v>
      </c>
      <c r="V3" s="8">
        <f t="shared" si="0"/>
        <v>115</v>
      </c>
      <c r="W3" s="8">
        <f t="shared" si="0"/>
        <v>150</v>
      </c>
      <c r="X3" s="8">
        <f t="shared" si="0"/>
        <v>200</v>
      </c>
      <c r="Y3" s="8">
        <f t="shared" si="0"/>
        <v>230</v>
      </c>
      <c r="Z3" s="8">
        <f t="shared" si="0"/>
        <v>258</v>
      </c>
      <c r="AA3" s="8">
        <f t="shared" si="0"/>
        <v>83</v>
      </c>
      <c r="AB3" s="8">
        <f t="shared" si="0"/>
        <v>77</v>
      </c>
      <c r="AC3" s="8">
        <f t="shared" si="0"/>
        <v>6</v>
      </c>
      <c r="AD3" s="65">
        <f t="shared" si="0"/>
        <v>57.02761000862813</v>
      </c>
      <c r="AE3" s="8">
        <f t="shared" si="0"/>
        <v>1165</v>
      </c>
      <c r="AF3" s="8">
        <f t="shared" si="0"/>
        <v>32</v>
      </c>
      <c r="AG3" s="8">
        <f t="shared" si="0"/>
        <v>265</v>
      </c>
      <c r="AH3" s="8">
        <f t="shared" si="0"/>
        <v>677</v>
      </c>
      <c r="AI3" s="8">
        <f t="shared" si="0"/>
        <v>32</v>
      </c>
      <c r="AJ3" s="8">
        <f t="shared" si="0"/>
        <v>67</v>
      </c>
      <c r="AK3" s="8">
        <f t="shared" si="0"/>
        <v>92</v>
      </c>
      <c r="AL3" s="65">
        <f t="shared" si="0"/>
        <v>19.523085740913341</v>
      </c>
    </row>
    <row r="4" spans="1:38" ht="15" customHeight="1" x14ac:dyDescent="0.15">
      <c r="A4" s="111"/>
      <c r="B4" s="18" t="s">
        <v>7</v>
      </c>
      <c r="C4" s="112"/>
      <c r="D4" s="29">
        <f>IF(SUM(E4:K4)&gt;100,"－",SUM(E4:K4))</f>
        <v>100</v>
      </c>
      <c r="E4" s="28">
        <f t="shared" ref="E4:K4" si="1">E24/$D3*100</f>
        <v>79.313304721030036</v>
      </c>
      <c r="F4" s="28">
        <f t="shared" si="1"/>
        <v>5.6652360515021458</v>
      </c>
      <c r="G4" s="28">
        <f t="shared" si="1"/>
        <v>6.1802575107296134</v>
      </c>
      <c r="H4" s="28">
        <f t="shared" si="1"/>
        <v>6.6094420600858363</v>
      </c>
      <c r="I4" s="28">
        <f t="shared" si="1"/>
        <v>0.85836909871244638</v>
      </c>
      <c r="J4" s="28">
        <f t="shared" si="1"/>
        <v>0.51502145922746778</v>
      </c>
      <c r="K4" s="28">
        <f t="shared" si="1"/>
        <v>0.85836909871244638</v>
      </c>
      <c r="L4" s="29">
        <f>IF(SUM(M4:R4)&gt;100,"－",SUM(M4:R4))</f>
        <v>100.00000000000001</v>
      </c>
      <c r="M4" s="28">
        <f t="shared" ref="M4:R4" si="2">M24/$L3*100</f>
        <v>20</v>
      </c>
      <c r="N4" s="28">
        <f t="shared" si="2"/>
        <v>10.128755364806867</v>
      </c>
      <c r="O4" s="28">
        <f t="shared" si="2"/>
        <v>11.502145922746781</v>
      </c>
      <c r="P4" s="28">
        <f t="shared" si="2"/>
        <v>10.987124463519313</v>
      </c>
      <c r="Q4" s="28">
        <f t="shared" si="2"/>
        <v>44.54935622317597</v>
      </c>
      <c r="R4" s="28">
        <f t="shared" si="2"/>
        <v>2.8326180257510729</v>
      </c>
      <c r="S4" s="29">
        <f>IF(SUM(T4:AC4)&gt;100,"－",SUM(T4:AC4))</f>
        <v>100</v>
      </c>
      <c r="T4" s="28">
        <f>T24/$S3*100</f>
        <v>0.51502145922746778</v>
      </c>
      <c r="U4" s="28">
        <f t="shared" ref="U4:AC4" si="3">U24/$S3*100</f>
        <v>3.4334763948497855</v>
      </c>
      <c r="V4" s="28">
        <f t="shared" si="3"/>
        <v>9.8712446351931327</v>
      </c>
      <c r="W4" s="28">
        <f t="shared" si="3"/>
        <v>12.875536480686694</v>
      </c>
      <c r="X4" s="28">
        <f t="shared" si="3"/>
        <v>17.167381974248926</v>
      </c>
      <c r="Y4" s="28">
        <f t="shared" si="3"/>
        <v>19.742489270386265</v>
      </c>
      <c r="Z4" s="28">
        <f t="shared" si="3"/>
        <v>22.145922746781117</v>
      </c>
      <c r="AA4" s="28">
        <f t="shared" si="3"/>
        <v>7.1244635193133048</v>
      </c>
      <c r="AB4" s="28">
        <f t="shared" si="3"/>
        <v>6.6094420600858363</v>
      </c>
      <c r="AC4" s="28">
        <f t="shared" si="3"/>
        <v>0.51502145922746778</v>
      </c>
      <c r="AD4" s="29" t="s">
        <v>73</v>
      </c>
      <c r="AE4" s="29">
        <f>IF(SUM(AF4:AK4)&gt;100,"－",SUM(AF4:AK4))</f>
        <v>100</v>
      </c>
      <c r="AF4" s="28">
        <f>AF24/$AE3*100</f>
        <v>2.7467811158798283</v>
      </c>
      <c r="AG4" s="28">
        <f t="shared" ref="AG4:AK4" si="4">AG24/$AE3*100</f>
        <v>22.746781115879827</v>
      </c>
      <c r="AH4" s="28">
        <f t="shared" si="4"/>
        <v>58.11158798283261</v>
      </c>
      <c r="AI4" s="28">
        <f t="shared" si="4"/>
        <v>2.7467811158798283</v>
      </c>
      <c r="AJ4" s="28">
        <f t="shared" si="4"/>
        <v>5.7510729613733904</v>
      </c>
      <c r="AK4" s="28">
        <f t="shared" si="4"/>
        <v>7.896995708154507</v>
      </c>
      <c r="AL4" s="29" t="s">
        <v>73</v>
      </c>
    </row>
    <row r="5" spans="1:38" ht="15" customHeight="1" x14ac:dyDescent="0.15">
      <c r="A5" s="111"/>
      <c r="B5" s="18" t="s">
        <v>8</v>
      </c>
      <c r="C5" s="110" t="s">
        <v>93</v>
      </c>
      <c r="D5" s="20">
        <f>D26</f>
        <v>492</v>
      </c>
      <c r="E5" s="12">
        <f t="shared" ref="E5:K8" si="5">IF($D5=0,0,E26/$D5*100)</f>
        <v>89.024390243902445</v>
      </c>
      <c r="F5" s="12">
        <f t="shared" si="5"/>
        <v>3.4552845528455287</v>
      </c>
      <c r="G5" s="12">
        <f t="shared" si="5"/>
        <v>3.6585365853658534</v>
      </c>
      <c r="H5" s="12">
        <f t="shared" si="5"/>
        <v>2.0325203252032518</v>
      </c>
      <c r="I5" s="12">
        <f t="shared" si="5"/>
        <v>0.40650406504065045</v>
      </c>
      <c r="J5" s="12">
        <f t="shared" si="5"/>
        <v>0.40650406504065045</v>
      </c>
      <c r="K5" s="12">
        <f t="shared" si="5"/>
        <v>1.0162601626016259</v>
      </c>
      <c r="L5" s="20">
        <f>L26</f>
        <v>492</v>
      </c>
      <c r="M5" s="12">
        <f t="shared" ref="M5:R8" si="6">IF($L5=0,0,M26/$L5*100)</f>
        <v>8.7398373983739841</v>
      </c>
      <c r="N5" s="12">
        <f t="shared" si="6"/>
        <v>5.4878048780487809</v>
      </c>
      <c r="O5" s="12">
        <f t="shared" si="6"/>
        <v>7.1138211382113816</v>
      </c>
      <c r="P5" s="12">
        <f t="shared" si="6"/>
        <v>14.43089430894309</v>
      </c>
      <c r="Q5" s="12">
        <f t="shared" si="6"/>
        <v>61.99186991869918</v>
      </c>
      <c r="R5" s="12">
        <f t="shared" si="6"/>
        <v>2.2357723577235773</v>
      </c>
      <c r="S5" s="20">
        <f>S26</f>
        <v>492</v>
      </c>
      <c r="T5" s="12">
        <f>IF($S5=0,0,T26/$S5*100)</f>
        <v>0</v>
      </c>
      <c r="U5" s="12">
        <f t="shared" ref="U5:AC8" si="7">IF($S5=0,0,U26/$S5*100)</f>
        <v>1.4227642276422763</v>
      </c>
      <c r="V5" s="12">
        <f t="shared" si="7"/>
        <v>4.8780487804878048</v>
      </c>
      <c r="W5" s="12">
        <f t="shared" si="7"/>
        <v>11.788617886178862</v>
      </c>
      <c r="X5" s="12">
        <f t="shared" si="7"/>
        <v>20.325203252032519</v>
      </c>
      <c r="Y5" s="12">
        <f t="shared" si="7"/>
        <v>21.951219512195124</v>
      </c>
      <c r="Z5" s="12">
        <f t="shared" si="7"/>
        <v>23.983739837398375</v>
      </c>
      <c r="AA5" s="12">
        <f t="shared" si="7"/>
        <v>8.536585365853659</v>
      </c>
      <c r="AB5" s="12">
        <f t="shared" si="7"/>
        <v>6.7073170731707323</v>
      </c>
      <c r="AC5" s="12">
        <f t="shared" si="7"/>
        <v>0.40650406504065045</v>
      </c>
      <c r="AD5" s="66">
        <f t="shared" ref="AD5:AE9" si="8">AD26</f>
        <v>61.263265306122449</v>
      </c>
      <c r="AE5" s="20">
        <f t="shared" si="8"/>
        <v>492</v>
      </c>
      <c r="AF5" s="12">
        <f>IF($AE5=0,0,AF26/$AE5*100)</f>
        <v>1.8292682926829267</v>
      </c>
      <c r="AG5" s="12">
        <f t="shared" ref="AG5:AK8" si="9">IF($AE5=0,0,AG26/$AE5*100)</f>
        <v>19.715447154471544</v>
      </c>
      <c r="AH5" s="12">
        <f t="shared" si="9"/>
        <v>62.195121951219512</v>
      </c>
      <c r="AI5" s="12">
        <f t="shared" si="9"/>
        <v>2.8455284552845526</v>
      </c>
      <c r="AJ5" s="12">
        <f t="shared" si="9"/>
        <v>4.6747967479674797</v>
      </c>
      <c r="AK5" s="12">
        <f t="shared" si="9"/>
        <v>8.7398373983739841</v>
      </c>
      <c r="AL5" s="66">
        <f>AL26</f>
        <v>19.743619153674846</v>
      </c>
    </row>
    <row r="6" spans="1:38" ht="15" customHeight="1" x14ac:dyDescent="0.15">
      <c r="A6" s="111"/>
      <c r="B6" s="18" t="s">
        <v>9</v>
      </c>
      <c r="C6" s="110" t="s">
        <v>94</v>
      </c>
      <c r="D6" s="20">
        <f>D27</f>
        <v>194</v>
      </c>
      <c r="E6" s="12">
        <f t="shared" si="5"/>
        <v>64.432989690721655</v>
      </c>
      <c r="F6" s="12">
        <f t="shared" si="5"/>
        <v>9.2783505154639183</v>
      </c>
      <c r="G6" s="12">
        <f t="shared" si="5"/>
        <v>11.855670103092782</v>
      </c>
      <c r="H6" s="12">
        <f t="shared" si="5"/>
        <v>12.371134020618557</v>
      </c>
      <c r="I6" s="12">
        <f t="shared" si="5"/>
        <v>0</v>
      </c>
      <c r="J6" s="12">
        <f t="shared" si="5"/>
        <v>1.0309278350515463</v>
      </c>
      <c r="K6" s="12">
        <f t="shared" si="5"/>
        <v>1.0309278350515463</v>
      </c>
      <c r="L6" s="20">
        <f>L27</f>
        <v>194</v>
      </c>
      <c r="M6" s="12">
        <f t="shared" si="6"/>
        <v>32.989690721649481</v>
      </c>
      <c r="N6" s="12">
        <f t="shared" si="6"/>
        <v>15.463917525773196</v>
      </c>
      <c r="O6" s="12">
        <f t="shared" si="6"/>
        <v>15.463917525773196</v>
      </c>
      <c r="P6" s="12">
        <f t="shared" si="6"/>
        <v>7.731958762886598</v>
      </c>
      <c r="Q6" s="12">
        <f t="shared" si="6"/>
        <v>25.257731958762886</v>
      </c>
      <c r="R6" s="12">
        <f t="shared" si="6"/>
        <v>3.0927835051546393</v>
      </c>
      <c r="S6" s="20">
        <f>S27</f>
        <v>194</v>
      </c>
      <c r="T6" s="12">
        <f>IF($S6=0,0,T27/$S6*100)</f>
        <v>0</v>
      </c>
      <c r="U6" s="12">
        <f t="shared" si="7"/>
        <v>5.1546391752577314</v>
      </c>
      <c r="V6" s="12">
        <f t="shared" si="7"/>
        <v>17.010309278350515</v>
      </c>
      <c r="W6" s="12">
        <f t="shared" si="7"/>
        <v>13.917525773195877</v>
      </c>
      <c r="X6" s="12">
        <f t="shared" si="7"/>
        <v>15.463917525773196</v>
      </c>
      <c r="Y6" s="12">
        <f t="shared" si="7"/>
        <v>19.587628865979383</v>
      </c>
      <c r="Z6" s="12">
        <f t="shared" si="7"/>
        <v>18.041237113402062</v>
      </c>
      <c r="AA6" s="12">
        <f t="shared" si="7"/>
        <v>5.6701030927835054</v>
      </c>
      <c r="AB6" s="12">
        <f t="shared" si="7"/>
        <v>4.6391752577319592</v>
      </c>
      <c r="AC6" s="12">
        <f t="shared" si="7"/>
        <v>0.51546391752577314</v>
      </c>
      <c r="AD6" s="66">
        <f t="shared" si="8"/>
        <v>49.699481865284973</v>
      </c>
      <c r="AE6" s="20">
        <f t="shared" si="8"/>
        <v>194</v>
      </c>
      <c r="AF6" s="12">
        <f>IF($AE6=0,0,AF27/$AE6*100)</f>
        <v>4.1237113402061851</v>
      </c>
      <c r="AG6" s="12">
        <f t="shared" si="9"/>
        <v>24.226804123711339</v>
      </c>
      <c r="AH6" s="12">
        <f t="shared" si="9"/>
        <v>57.731958762886592</v>
      </c>
      <c r="AI6" s="12">
        <f t="shared" si="9"/>
        <v>2.5773195876288657</v>
      </c>
      <c r="AJ6" s="12">
        <f t="shared" si="9"/>
        <v>4.6391752577319592</v>
      </c>
      <c r="AK6" s="12">
        <f t="shared" si="9"/>
        <v>6.7010309278350517</v>
      </c>
      <c r="AL6" s="66">
        <f>AL27</f>
        <v>18.624696132596675</v>
      </c>
    </row>
    <row r="7" spans="1:38" ht="15" customHeight="1" x14ac:dyDescent="0.15">
      <c r="A7" s="111"/>
      <c r="B7" s="18"/>
      <c r="C7" s="110" t="s">
        <v>95</v>
      </c>
      <c r="D7" s="20">
        <f>D28</f>
        <v>433</v>
      </c>
      <c r="E7" s="12">
        <f t="shared" si="5"/>
        <v>76.212471131639731</v>
      </c>
      <c r="F7" s="12">
        <f t="shared" si="5"/>
        <v>6.4665127020785222</v>
      </c>
      <c r="G7" s="12">
        <f t="shared" si="5"/>
        <v>6.6974595842956122</v>
      </c>
      <c r="H7" s="12">
        <f t="shared" si="5"/>
        <v>8.0831408775981526</v>
      </c>
      <c r="I7" s="12">
        <f t="shared" si="5"/>
        <v>1.6166281755196306</v>
      </c>
      <c r="J7" s="12">
        <f t="shared" si="5"/>
        <v>0.23094688221709006</v>
      </c>
      <c r="K7" s="12">
        <f t="shared" si="5"/>
        <v>0.69284064665127021</v>
      </c>
      <c r="L7" s="20">
        <f>L28</f>
        <v>433</v>
      </c>
      <c r="M7" s="12">
        <f t="shared" si="6"/>
        <v>23.787528868360276</v>
      </c>
      <c r="N7" s="12">
        <f t="shared" si="6"/>
        <v>13.394919168591224</v>
      </c>
      <c r="O7" s="12">
        <f t="shared" si="6"/>
        <v>13.856812933025402</v>
      </c>
      <c r="P7" s="12">
        <f t="shared" si="6"/>
        <v>9.006928406466514</v>
      </c>
      <c r="Q7" s="12">
        <f t="shared" si="6"/>
        <v>36.489607390300236</v>
      </c>
      <c r="R7" s="12">
        <f t="shared" si="6"/>
        <v>3.4642032332563506</v>
      </c>
      <c r="S7" s="20">
        <f>S28</f>
        <v>433</v>
      </c>
      <c r="T7" s="12">
        <f>IF($S7=0,0,T28/$S7*100)</f>
        <v>1.3856812933025404</v>
      </c>
      <c r="U7" s="12">
        <f t="shared" si="7"/>
        <v>4.3879907621247112</v>
      </c>
      <c r="V7" s="12">
        <f t="shared" si="7"/>
        <v>11.085450346420323</v>
      </c>
      <c r="W7" s="12">
        <f t="shared" si="7"/>
        <v>13.394919168591224</v>
      </c>
      <c r="X7" s="12">
        <f t="shared" si="7"/>
        <v>14.780600461893764</v>
      </c>
      <c r="Y7" s="12">
        <f t="shared" si="7"/>
        <v>17.782909930715935</v>
      </c>
      <c r="Z7" s="12">
        <f t="shared" si="7"/>
        <v>22.632794457274827</v>
      </c>
      <c r="AA7" s="12">
        <f t="shared" si="7"/>
        <v>6.4665127020785222</v>
      </c>
      <c r="AB7" s="12">
        <f t="shared" si="7"/>
        <v>7.3903002309468819</v>
      </c>
      <c r="AC7" s="12">
        <f t="shared" si="7"/>
        <v>0.69284064665127021</v>
      </c>
      <c r="AD7" s="66">
        <f t="shared" si="8"/>
        <v>56</v>
      </c>
      <c r="AE7" s="20">
        <f t="shared" si="8"/>
        <v>433</v>
      </c>
      <c r="AF7" s="12">
        <f>IF($AE7=0,0,AF28/$AE7*100)</f>
        <v>3.4642032332563506</v>
      </c>
      <c r="AG7" s="12">
        <f t="shared" si="9"/>
        <v>24.711316397228639</v>
      </c>
      <c r="AH7" s="12">
        <f t="shared" si="9"/>
        <v>55.42725173210161</v>
      </c>
      <c r="AI7" s="12">
        <f t="shared" si="9"/>
        <v>2.7713625866050808</v>
      </c>
      <c r="AJ7" s="12">
        <f t="shared" si="9"/>
        <v>6.4665127020785222</v>
      </c>
      <c r="AK7" s="12">
        <f t="shared" si="9"/>
        <v>7.1593533487297929</v>
      </c>
      <c r="AL7" s="66">
        <f>AL28</f>
        <v>19.499977611940324</v>
      </c>
    </row>
    <row r="8" spans="1:38" ht="15" customHeight="1" x14ac:dyDescent="0.15">
      <c r="A8" s="111"/>
      <c r="B8" s="19"/>
      <c r="C8" s="108" t="s">
        <v>96</v>
      </c>
      <c r="D8" s="21">
        <f>D29</f>
        <v>46</v>
      </c>
      <c r="E8" s="9">
        <f t="shared" si="5"/>
        <v>67.391304347826093</v>
      </c>
      <c r="F8" s="9">
        <f t="shared" si="5"/>
        <v>6.5217391304347823</v>
      </c>
      <c r="G8" s="9">
        <f t="shared" si="5"/>
        <v>4.3478260869565215</v>
      </c>
      <c r="H8" s="9">
        <f t="shared" si="5"/>
        <v>17.391304347826086</v>
      </c>
      <c r="I8" s="9">
        <f t="shared" si="5"/>
        <v>2.1739130434782608</v>
      </c>
      <c r="J8" s="9">
        <f t="shared" si="5"/>
        <v>2.1739130434782608</v>
      </c>
      <c r="K8" s="9">
        <f t="shared" si="5"/>
        <v>0</v>
      </c>
      <c r="L8" s="21">
        <f>L29</f>
        <v>46</v>
      </c>
      <c r="M8" s="9">
        <f t="shared" si="6"/>
        <v>50</v>
      </c>
      <c r="N8" s="9">
        <f t="shared" si="6"/>
        <v>6.5217391304347823</v>
      </c>
      <c r="O8" s="9">
        <f t="shared" si="6"/>
        <v>19.565217391304348</v>
      </c>
      <c r="P8" s="9">
        <f t="shared" si="6"/>
        <v>6.5217391304347823</v>
      </c>
      <c r="Q8" s="9">
        <f t="shared" si="6"/>
        <v>15.217391304347828</v>
      </c>
      <c r="R8" s="9">
        <f t="shared" si="6"/>
        <v>2.1739130434782608</v>
      </c>
      <c r="S8" s="21">
        <f>S29</f>
        <v>46</v>
      </c>
      <c r="T8" s="9">
        <f>IF($S8=0,0,T29/$S8*100)</f>
        <v>0</v>
      </c>
      <c r="U8" s="9">
        <f t="shared" si="7"/>
        <v>8.695652173913043</v>
      </c>
      <c r="V8" s="9">
        <f t="shared" si="7"/>
        <v>21.739130434782609</v>
      </c>
      <c r="W8" s="9">
        <f t="shared" si="7"/>
        <v>15.217391304347828</v>
      </c>
      <c r="X8" s="9">
        <f t="shared" si="7"/>
        <v>13.043478260869565</v>
      </c>
      <c r="Y8" s="9">
        <f t="shared" si="7"/>
        <v>15.217391304347828</v>
      </c>
      <c r="Z8" s="9">
        <f t="shared" si="7"/>
        <v>15.217391304347828</v>
      </c>
      <c r="AA8" s="9">
        <f t="shared" si="7"/>
        <v>4.3478260869565215</v>
      </c>
      <c r="AB8" s="9">
        <f t="shared" si="7"/>
        <v>6.5217391304347823</v>
      </c>
      <c r="AC8" s="9">
        <f t="shared" si="7"/>
        <v>0</v>
      </c>
      <c r="AD8" s="67">
        <f t="shared" si="8"/>
        <v>52.260869565217391</v>
      </c>
      <c r="AE8" s="21">
        <f t="shared" si="8"/>
        <v>46</v>
      </c>
      <c r="AF8" s="9">
        <f>IF($AE8=0,0,AF29/$AE8*100)</f>
        <v>0</v>
      </c>
      <c r="AG8" s="9">
        <f t="shared" si="9"/>
        <v>30.434782608695656</v>
      </c>
      <c r="AH8" s="9">
        <f t="shared" si="9"/>
        <v>41.304347826086953</v>
      </c>
      <c r="AI8" s="9">
        <f t="shared" si="9"/>
        <v>2.1739130434782608</v>
      </c>
      <c r="AJ8" s="9">
        <f t="shared" si="9"/>
        <v>15.217391304347828</v>
      </c>
      <c r="AK8" s="9">
        <f t="shared" si="9"/>
        <v>10.869565217391305</v>
      </c>
      <c r="AL8" s="67">
        <f>AL29</f>
        <v>21.300609756097558</v>
      </c>
    </row>
    <row r="9" spans="1:38" ht="15" customHeight="1" x14ac:dyDescent="0.15">
      <c r="A9" s="111"/>
      <c r="B9" s="11" t="s">
        <v>2</v>
      </c>
      <c r="C9" s="113" t="s">
        <v>16</v>
      </c>
      <c r="D9" s="20">
        <f>D30</f>
        <v>835</v>
      </c>
      <c r="E9" s="20">
        <f t="shared" ref="E9:K9" si="10">E30</f>
        <v>524</v>
      </c>
      <c r="F9" s="20">
        <f t="shared" si="10"/>
        <v>166</v>
      </c>
      <c r="G9" s="20">
        <f t="shared" si="10"/>
        <v>42</v>
      </c>
      <c r="H9" s="20">
        <f t="shared" si="10"/>
        <v>56</v>
      </c>
      <c r="I9" s="20">
        <f t="shared" si="10"/>
        <v>14</v>
      </c>
      <c r="J9" s="20">
        <f t="shared" si="10"/>
        <v>25</v>
      </c>
      <c r="K9" s="20">
        <f t="shared" si="10"/>
        <v>8</v>
      </c>
      <c r="L9" s="20">
        <f>L30</f>
        <v>835</v>
      </c>
      <c r="M9" s="20">
        <f t="shared" ref="M9:R9" si="11">M30</f>
        <v>313</v>
      </c>
      <c r="N9" s="20">
        <f t="shared" si="11"/>
        <v>177</v>
      </c>
      <c r="O9" s="20">
        <f t="shared" si="11"/>
        <v>194</v>
      </c>
      <c r="P9" s="20">
        <f t="shared" si="11"/>
        <v>63</v>
      </c>
      <c r="Q9" s="20">
        <f t="shared" si="11"/>
        <v>46</v>
      </c>
      <c r="R9" s="20">
        <f t="shared" si="11"/>
        <v>42</v>
      </c>
      <c r="S9" s="20">
        <f>S30</f>
        <v>835</v>
      </c>
      <c r="T9" s="20">
        <f>T30</f>
        <v>103</v>
      </c>
      <c r="U9" s="20">
        <f t="shared" ref="U9:AC9" si="12">U30</f>
        <v>220</v>
      </c>
      <c r="V9" s="20">
        <f t="shared" si="12"/>
        <v>195</v>
      </c>
      <c r="W9" s="20">
        <f t="shared" si="12"/>
        <v>130</v>
      </c>
      <c r="X9" s="20">
        <f t="shared" si="12"/>
        <v>76</v>
      </c>
      <c r="Y9" s="20">
        <f t="shared" si="12"/>
        <v>46</v>
      </c>
      <c r="Z9" s="20">
        <f t="shared" si="12"/>
        <v>38</v>
      </c>
      <c r="AA9" s="20">
        <f t="shared" si="12"/>
        <v>9</v>
      </c>
      <c r="AB9" s="20">
        <f t="shared" si="12"/>
        <v>12</v>
      </c>
      <c r="AC9" s="20">
        <f t="shared" si="12"/>
        <v>6</v>
      </c>
      <c r="AD9" s="66">
        <f t="shared" si="8"/>
        <v>29.013268998793727</v>
      </c>
      <c r="AE9" s="20">
        <f t="shared" si="8"/>
        <v>835</v>
      </c>
      <c r="AF9" s="20">
        <f>AF30</f>
        <v>199</v>
      </c>
      <c r="AG9" s="20">
        <f t="shared" ref="AG9:AK9" si="13">AG30</f>
        <v>311</v>
      </c>
      <c r="AH9" s="20">
        <f t="shared" si="13"/>
        <v>163</v>
      </c>
      <c r="AI9" s="20">
        <f t="shared" si="13"/>
        <v>26</v>
      </c>
      <c r="AJ9" s="20">
        <f t="shared" si="13"/>
        <v>23</v>
      </c>
      <c r="AK9" s="20">
        <f t="shared" si="13"/>
        <v>113</v>
      </c>
      <c r="AL9" s="66">
        <f>AL30</f>
        <v>15.665152354570642</v>
      </c>
    </row>
    <row r="10" spans="1:38" ht="15" customHeight="1" x14ac:dyDescent="0.15">
      <c r="A10" s="111"/>
      <c r="B10" s="11" t="s">
        <v>3</v>
      </c>
      <c r="C10" s="112"/>
      <c r="D10" s="28">
        <f>IF(SUM(E10:K10)&gt;100,"－",SUM(E10:K10))</f>
        <v>100</v>
      </c>
      <c r="E10" s="28">
        <f t="shared" ref="E10:K10" si="14">E30/$D9*100</f>
        <v>62.754491017964078</v>
      </c>
      <c r="F10" s="28">
        <f t="shared" si="14"/>
        <v>19.880239520958085</v>
      </c>
      <c r="G10" s="28">
        <f t="shared" si="14"/>
        <v>5.0299401197604787</v>
      </c>
      <c r="H10" s="28">
        <f t="shared" si="14"/>
        <v>6.706586826347305</v>
      </c>
      <c r="I10" s="28">
        <f t="shared" si="14"/>
        <v>1.6766467065868262</v>
      </c>
      <c r="J10" s="28">
        <f t="shared" si="14"/>
        <v>2.9940119760479043</v>
      </c>
      <c r="K10" s="28">
        <f t="shared" si="14"/>
        <v>0.95808383233532934</v>
      </c>
      <c r="L10" s="28">
        <f>IF(SUM(M10:R10)&gt;100,"－",SUM(M10:R10))</f>
        <v>100.00000000000001</v>
      </c>
      <c r="M10" s="28">
        <f t="shared" ref="M10:R10" si="15">M30/$L9*100</f>
        <v>37.485029940119766</v>
      </c>
      <c r="N10" s="28">
        <f t="shared" si="15"/>
        <v>21.19760479041916</v>
      </c>
      <c r="O10" s="28">
        <f t="shared" si="15"/>
        <v>23.233532934131738</v>
      </c>
      <c r="P10" s="28">
        <f t="shared" si="15"/>
        <v>7.5449101796407181</v>
      </c>
      <c r="Q10" s="28">
        <f t="shared" si="15"/>
        <v>5.5089820359281436</v>
      </c>
      <c r="R10" s="28">
        <f t="shared" si="15"/>
        <v>5.0299401197604787</v>
      </c>
      <c r="S10" s="28">
        <f>IF(SUM(T10:AC10)&gt;100,"－",SUM(T10:AC10))</f>
        <v>100</v>
      </c>
      <c r="T10" s="28">
        <f>T30/$S9*100</f>
        <v>12.335329341317365</v>
      </c>
      <c r="U10" s="28">
        <f t="shared" ref="U10:AC10" si="16">U30/$S9*100</f>
        <v>26.34730538922156</v>
      </c>
      <c r="V10" s="28">
        <f t="shared" si="16"/>
        <v>23.353293413173652</v>
      </c>
      <c r="W10" s="28">
        <f t="shared" si="16"/>
        <v>15.568862275449103</v>
      </c>
      <c r="X10" s="28">
        <f t="shared" si="16"/>
        <v>9.1017964071856294</v>
      </c>
      <c r="Y10" s="28">
        <f t="shared" si="16"/>
        <v>5.5089820359281436</v>
      </c>
      <c r="Z10" s="28">
        <f t="shared" si="16"/>
        <v>4.5508982035928147</v>
      </c>
      <c r="AA10" s="28">
        <f t="shared" si="16"/>
        <v>1.0778443113772456</v>
      </c>
      <c r="AB10" s="28">
        <f t="shared" si="16"/>
        <v>1.437125748502994</v>
      </c>
      <c r="AC10" s="28">
        <f t="shared" si="16"/>
        <v>0.71856287425149701</v>
      </c>
      <c r="AD10" s="29" t="s">
        <v>72</v>
      </c>
      <c r="AE10" s="28">
        <f>IF(SUM(AF10:AK10)&gt;100,"－",SUM(AF10:AK10))</f>
        <v>100</v>
      </c>
      <c r="AF10" s="28">
        <f>AF30/$AE9*100</f>
        <v>23.832335329341316</v>
      </c>
      <c r="AG10" s="28">
        <f t="shared" ref="AG10:AK10" si="17">AG30/$AE9*100</f>
        <v>37.245508982035929</v>
      </c>
      <c r="AH10" s="28">
        <f t="shared" si="17"/>
        <v>19.520958083832333</v>
      </c>
      <c r="AI10" s="28">
        <f t="shared" si="17"/>
        <v>3.1137724550898205</v>
      </c>
      <c r="AJ10" s="28">
        <f t="shared" si="17"/>
        <v>2.7544910179640718</v>
      </c>
      <c r="AK10" s="28">
        <f t="shared" si="17"/>
        <v>13.532934131736527</v>
      </c>
      <c r="AL10" s="29" t="s">
        <v>72</v>
      </c>
    </row>
    <row r="11" spans="1:38" ht="15" customHeight="1" x14ac:dyDescent="0.15">
      <c r="A11" s="111"/>
      <c r="B11" s="11" t="s">
        <v>4</v>
      </c>
      <c r="C11" s="110" t="s">
        <v>93</v>
      </c>
      <c r="D11" s="20">
        <f>D32</f>
        <v>160</v>
      </c>
      <c r="E11" s="12">
        <f t="shared" ref="E11:K14" si="18">IF($D11=0,0,E32/$D11*100)</f>
        <v>68.75</v>
      </c>
      <c r="F11" s="12">
        <f t="shared" si="18"/>
        <v>18.125</v>
      </c>
      <c r="G11" s="12">
        <f t="shared" si="18"/>
        <v>1.875</v>
      </c>
      <c r="H11" s="12">
        <f t="shared" si="18"/>
        <v>5</v>
      </c>
      <c r="I11" s="12">
        <f t="shared" si="18"/>
        <v>3.75</v>
      </c>
      <c r="J11" s="12">
        <f t="shared" si="18"/>
        <v>1.25</v>
      </c>
      <c r="K11" s="12">
        <f t="shared" si="18"/>
        <v>1.25</v>
      </c>
      <c r="L11" s="20">
        <f>L32</f>
        <v>160</v>
      </c>
      <c r="M11" s="12">
        <f t="shared" ref="M11:R14" si="19">IF($L11=0,0,M32/$L11*100)</f>
        <v>31.25</v>
      </c>
      <c r="N11" s="12">
        <f t="shared" si="19"/>
        <v>15</v>
      </c>
      <c r="O11" s="12">
        <f t="shared" si="19"/>
        <v>21.875</v>
      </c>
      <c r="P11" s="12">
        <f t="shared" si="19"/>
        <v>13.125</v>
      </c>
      <c r="Q11" s="12">
        <f t="shared" si="19"/>
        <v>13.750000000000002</v>
      </c>
      <c r="R11" s="12">
        <f t="shared" si="19"/>
        <v>5</v>
      </c>
      <c r="S11" s="20">
        <f>S32</f>
        <v>160</v>
      </c>
      <c r="T11" s="12">
        <f>IF($S11=0,0,T32/$S11*100)</f>
        <v>9.375</v>
      </c>
      <c r="U11" s="12">
        <f t="shared" ref="U11:AC14" si="20">IF($S11=0,0,U32/$S11*100)</f>
        <v>18.75</v>
      </c>
      <c r="V11" s="12">
        <f t="shared" si="20"/>
        <v>25</v>
      </c>
      <c r="W11" s="12">
        <f t="shared" si="20"/>
        <v>13.750000000000002</v>
      </c>
      <c r="X11" s="12">
        <f t="shared" si="20"/>
        <v>10</v>
      </c>
      <c r="Y11" s="12">
        <f t="shared" si="20"/>
        <v>9.375</v>
      </c>
      <c r="Z11" s="12">
        <f t="shared" si="20"/>
        <v>7.5</v>
      </c>
      <c r="AA11" s="12">
        <f t="shared" si="20"/>
        <v>1.875</v>
      </c>
      <c r="AB11" s="12">
        <f t="shared" si="20"/>
        <v>3.125</v>
      </c>
      <c r="AC11" s="12">
        <f t="shared" si="20"/>
        <v>1.25</v>
      </c>
      <c r="AD11" s="66">
        <f t="shared" ref="AD11:AE15" si="21">AD32</f>
        <v>35.025316455696199</v>
      </c>
      <c r="AE11" s="20">
        <f t="shared" si="21"/>
        <v>160</v>
      </c>
      <c r="AF11" s="12">
        <f>IF($AE11=0,0,AF32/$AE11*100)</f>
        <v>23.75</v>
      </c>
      <c r="AG11" s="12">
        <f t="shared" ref="AG11:AK14" si="22">IF($AE11=0,0,AG32/$AE11*100)</f>
        <v>25.624999999999996</v>
      </c>
      <c r="AH11" s="12">
        <f t="shared" si="22"/>
        <v>28.125</v>
      </c>
      <c r="AI11" s="12">
        <f t="shared" si="22"/>
        <v>5</v>
      </c>
      <c r="AJ11" s="12">
        <f t="shared" si="22"/>
        <v>3.125</v>
      </c>
      <c r="AK11" s="12">
        <f t="shared" si="22"/>
        <v>14.374999999999998</v>
      </c>
      <c r="AL11" s="66">
        <f>AL32</f>
        <v>16.823919708029191</v>
      </c>
    </row>
    <row r="12" spans="1:38" ht="15" customHeight="1" x14ac:dyDescent="0.15">
      <c r="A12" s="111"/>
      <c r="B12" s="11"/>
      <c r="C12" s="110" t="s">
        <v>94</v>
      </c>
      <c r="D12" s="20">
        <f>D33</f>
        <v>196</v>
      </c>
      <c r="E12" s="12">
        <f t="shared" si="18"/>
        <v>64.285714285714292</v>
      </c>
      <c r="F12" s="12">
        <f t="shared" si="18"/>
        <v>20.408163265306122</v>
      </c>
      <c r="G12" s="12">
        <f t="shared" si="18"/>
        <v>5.6122448979591839</v>
      </c>
      <c r="H12" s="12">
        <f t="shared" si="18"/>
        <v>5.6122448979591839</v>
      </c>
      <c r="I12" s="12">
        <f t="shared" si="18"/>
        <v>1.5306122448979591</v>
      </c>
      <c r="J12" s="12">
        <f t="shared" si="18"/>
        <v>1.5306122448979591</v>
      </c>
      <c r="K12" s="12">
        <f t="shared" si="18"/>
        <v>1.0204081632653061</v>
      </c>
      <c r="L12" s="20">
        <f>L33</f>
        <v>196</v>
      </c>
      <c r="M12" s="12">
        <f t="shared" si="19"/>
        <v>31.122448979591837</v>
      </c>
      <c r="N12" s="12">
        <f t="shared" si="19"/>
        <v>25</v>
      </c>
      <c r="O12" s="12">
        <f t="shared" si="19"/>
        <v>29.081632653061224</v>
      </c>
      <c r="P12" s="12">
        <f t="shared" si="19"/>
        <v>7.1428571428571423</v>
      </c>
      <c r="Q12" s="12">
        <f t="shared" si="19"/>
        <v>3.0612244897959182</v>
      </c>
      <c r="R12" s="12">
        <f t="shared" si="19"/>
        <v>4.591836734693878</v>
      </c>
      <c r="S12" s="20">
        <f>S33</f>
        <v>196</v>
      </c>
      <c r="T12" s="12">
        <f>IF($S12=0,0,T33/$S12*100)</f>
        <v>10.204081632653061</v>
      </c>
      <c r="U12" s="12">
        <f t="shared" si="20"/>
        <v>25</v>
      </c>
      <c r="V12" s="12">
        <f t="shared" si="20"/>
        <v>23.979591836734691</v>
      </c>
      <c r="W12" s="12">
        <f t="shared" si="20"/>
        <v>16.326530612244898</v>
      </c>
      <c r="X12" s="12">
        <f t="shared" si="20"/>
        <v>11.73469387755102</v>
      </c>
      <c r="Y12" s="12">
        <f t="shared" si="20"/>
        <v>6.1224489795918364</v>
      </c>
      <c r="Z12" s="12">
        <f t="shared" si="20"/>
        <v>5.6122448979591839</v>
      </c>
      <c r="AA12" s="12">
        <f t="shared" si="20"/>
        <v>1.0204081632653061</v>
      </c>
      <c r="AB12" s="12">
        <f t="shared" si="20"/>
        <v>0</v>
      </c>
      <c r="AC12" s="12">
        <f t="shared" si="20"/>
        <v>0</v>
      </c>
      <c r="AD12" s="66">
        <f t="shared" si="21"/>
        <v>28.653061224489797</v>
      </c>
      <c r="AE12" s="20">
        <f t="shared" si="21"/>
        <v>196</v>
      </c>
      <c r="AF12" s="12">
        <f>IF($AE12=0,0,AF33/$AE12*100)</f>
        <v>29.591836734693878</v>
      </c>
      <c r="AG12" s="12">
        <f t="shared" si="22"/>
        <v>40.306122448979593</v>
      </c>
      <c r="AH12" s="12">
        <f t="shared" si="22"/>
        <v>14.285714285714285</v>
      </c>
      <c r="AI12" s="12">
        <f t="shared" si="22"/>
        <v>2.0408163265306123</v>
      </c>
      <c r="AJ12" s="12">
        <f t="shared" si="22"/>
        <v>2.5510204081632653</v>
      </c>
      <c r="AK12" s="12">
        <f t="shared" si="22"/>
        <v>11.224489795918368</v>
      </c>
      <c r="AL12" s="66">
        <f>AL33</f>
        <v>14.84137931034482</v>
      </c>
    </row>
    <row r="13" spans="1:38" ht="15" customHeight="1" x14ac:dyDescent="0.15">
      <c r="A13" s="111"/>
      <c r="B13" s="11"/>
      <c r="C13" s="110" t="s">
        <v>95</v>
      </c>
      <c r="D13" s="20">
        <f>D34</f>
        <v>402</v>
      </c>
      <c r="E13" s="12">
        <f t="shared" si="18"/>
        <v>62.437810945273633</v>
      </c>
      <c r="F13" s="12">
        <f t="shared" si="18"/>
        <v>18.905472636815919</v>
      </c>
      <c r="G13" s="12">
        <f t="shared" si="18"/>
        <v>5.4726368159203984</v>
      </c>
      <c r="H13" s="12">
        <f t="shared" si="18"/>
        <v>7.4626865671641784</v>
      </c>
      <c r="I13" s="12">
        <f t="shared" si="18"/>
        <v>0.99502487562189057</v>
      </c>
      <c r="J13" s="12">
        <f t="shared" si="18"/>
        <v>3.9800995024875623</v>
      </c>
      <c r="K13" s="12">
        <f t="shared" si="18"/>
        <v>0.74626865671641784</v>
      </c>
      <c r="L13" s="20">
        <f>L34</f>
        <v>402</v>
      </c>
      <c r="M13" s="12">
        <f t="shared" si="19"/>
        <v>38.557213930348261</v>
      </c>
      <c r="N13" s="12">
        <f t="shared" si="19"/>
        <v>22.885572139303484</v>
      </c>
      <c r="O13" s="12">
        <f t="shared" si="19"/>
        <v>22.636815920398011</v>
      </c>
      <c r="P13" s="12">
        <f t="shared" si="19"/>
        <v>6.467661691542288</v>
      </c>
      <c r="Q13" s="12">
        <f t="shared" si="19"/>
        <v>3.9800995024875623</v>
      </c>
      <c r="R13" s="12">
        <f t="shared" si="19"/>
        <v>5.4726368159203984</v>
      </c>
      <c r="S13" s="20">
        <f>S34</f>
        <v>402</v>
      </c>
      <c r="T13" s="12">
        <f>IF($S13=0,0,T34/$S13*100)</f>
        <v>14.427860696517413</v>
      </c>
      <c r="U13" s="12">
        <f t="shared" si="20"/>
        <v>28.60696517412935</v>
      </c>
      <c r="V13" s="12">
        <f t="shared" si="20"/>
        <v>22.388059701492537</v>
      </c>
      <c r="W13" s="12">
        <f t="shared" si="20"/>
        <v>16.417910447761194</v>
      </c>
      <c r="X13" s="12">
        <f t="shared" si="20"/>
        <v>8.4577114427860707</v>
      </c>
      <c r="Y13" s="12">
        <f t="shared" si="20"/>
        <v>3.9800995024875623</v>
      </c>
      <c r="Z13" s="12">
        <f t="shared" si="20"/>
        <v>2.7363184079601992</v>
      </c>
      <c r="AA13" s="12">
        <f t="shared" si="20"/>
        <v>0.99502487562189057</v>
      </c>
      <c r="AB13" s="12">
        <f t="shared" si="20"/>
        <v>1.4925373134328357</v>
      </c>
      <c r="AC13" s="12">
        <f t="shared" si="20"/>
        <v>0.49751243781094528</v>
      </c>
      <c r="AD13" s="66">
        <f t="shared" si="21"/>
        <v>27.602499999999999</v>
      </c>
      <c r="AE13" s="20">
        <f t="shared" si="21"/>
        <v>402</v>
      </c>
      <c r="AF13" s="12">
        <f>IF($AE13=0,0,AF34/$AE13*100)</f>
        <v>21.641791044776117</v>
      </c>
      <c r="AG13" s="12">
        <f t="shared" si="22"/>
        <v>40.796019900497512</v>
      </c>
      <c r="AH13" s="12">
        <f t="shared" si="22"/>
        <v>19.402985074626866</v>
      </c>
      <c r="AI13" s="12">
        <f t="shared" si="22"/>
        <v>2.4875621890547266</v>
      </c>
      <c r="AJ13" s="12">
        <f t="shared" si="22"/>
        <v>2.7363184079601992</v>
      </c>
      <c r="AK13" s="12">
        <f t="shared" si="22"/>
        <v>12.935323383084576</v>
      </c>
      <c r="AL13" s="66">
        <f>AL34</f>
        <v>15.636765714285728</v>
      </c>
    </row>
    <row r="14" spans="1:38" ht="15" customHeight="1" x14ac:dyDescent="0.15">
      <c r="A14" s="111"/>
      <c r="B14" s="11"/>
      <c r="C14" s="108" t="s">
        <v>96</v>
      </c>
      <c r="D14" s="21">
        <f>D35</f>
        <v>77</v>
      </c>
      <c r="E14" s="9">
        <f t="shared" si="18"/>
        <v>48.051948051948052</v>
      </c>
      <c r="F14" s="9">
        <f t="shared" si="18"/>
        <v>27.27272727272727</v>
      </c>
      <c r="G14" s="9">
        <f t="shared" si="18"/>
        <v>7.7922077922077921</v>
      </c>
      <c r="H14" s="9">
        <f t="shared" si="18"/>
        <v>9.0909090909090917</v>
      </c>
      <c r="I14" s="9">
        <f t="shared" si="18"/>
        <v>1.2987012987012987</v>
      </c>
      <c r="J14" s="9">
        <f t="shared" si="18"/>
        <v>5.1948051948051948</v>
      </c>
      <c r="K14" s="9">
        <f t="shared" si="18"/>
        <v>1.2987012987012987</v>
      </c>
      <c r="L14" s="21">
        <f>L35</f>
        <v>77</v>
      </c>
      <c r="M14" s="9">
        <f t="shared" si="19"/>
        <v>61.038961038961034</v>
      </c>
      <c r="N14" s="9">
        <f t="shared" si="19"/>
        <v>15.584415584415584</v>
      </c>
      <c r="O14" s="9">
        <f t="shared" si="19"/>
        <v>14.285714285714285</v>
      </c>
      <c r="P14" s="9">
        <f t="shared" si="19"/>
        <v>2.5974025974025974</v>
      </c>
      <c r="Q14" s="9">
        <f t="shared" si="19"/>
        <v>2.5974025974025974</v>
      </c>
      <c r="R14" s="9">
        <f t="shared" si="19"/>
        <v>3.8961038961038961</v>
      </c>
      <c r="S14" s="21">
        <f>S35</f>
        <v>77</v>
      </c>
      <c r="T14" s="9">
        <f>IF($S14=0,0,T35/$S14*100)</f>
        <v>12.987012987012985</v>
      </c>
      <c r="U14" s="9">
        <f t="shared" si="20"/>
        <v>33.766233766233768</v>
      </c>
      <c r="V14" s="9">
        <f t="shared" si="20"/>
        <v>23.376623376623375</v>
      </c>
      <c r="W14" s="9">
        <f t="shared" si="20"/>
        <v>12.987012987012985</v>
      </c>
      <c r="X14" s="9">
        <f t="shared" si="20"/>
        <v>3.8961038961038961</v>
      </c>
      <c r="Y14" s="9">
        <f t="shared" si="20"/>
        <v>3.8961038961038961</v>
      </c>
      <c r="Z14" s="9">
        <f t="shared" si="20"/>
        <v>5.1948051948051948</v>
      </c>
      <c r="AA14" s="9">
        <f t="shared" si="20"/>
        <v>0</v>
      </c>
      <c r="AB14" s="9">
        <f t="shared" si="20"/>
        <v>1.2987012987012987</v>
      </c>
      <c r="AC14" s="9">
        <f t="shared" si="20"/>
        <v>2.5974025974025974</v>
      </c>
      <c r="AD14" s="67">
        <f t="shared" si="21"/>
        <v>24.813333333333333</v>
      </c>
      <c r="AE14" s="21">
        <f t="shared" si="21"/>
        <v>77</v>
      </c>
      <c r="AF14" s="9">
        <f>IF($AE14=0,0,AF35/$AE14*100)</f>
        <v>20.779220779220779</v>
      </c>
      <c r="AG14" s="9">
        <f t="shared" si="22"/>
        <v>35.064935064935064</v>
      </c>
      <c r="AH14" s="9">
        <f t="shared" si="22"/>
        <v>15.584415584415584</v>
      </c>
      <c r="AI14" s="9">
        <f t="shared" si="22"/>
        <v>5.1948051948051948</v>
      </c>
      <c r="AJ14" s="9">
        <f t="shared" si="22"/>
        <v>2.5974025974025974</v>
      </c>
      <c r="AK14" s="9">
        <f t="shared" si="22"/>
        <v>20.779220779220779</v>
      </c>
      <c r="AL14" s="67">
        <f>AL35</f>
        <v>15.575327868852458</v>
      </c>
    </row>
    <row r="15" spans="1:38" ht="15" customHeight="1" x14ac:dyDescent="0.15">
      <c r="A15" s="111"/>
      <c r="B15" s="204" t="s">
        <v>5</v>
      </c>
      <c r="C15" s="113" t="s">
        <v>16</v>
      </c>
      <c r="D15" s="20">
        <f>D36</f>
        <v>955</v>
      </c>
      <c r="E15" s="20">
        <f t="shared" ref="E15:K15" si="23">E36</f>
        <v>631</v>
      </c>
      <c r="F15" s="20">
        <f t="shared" si="23"/>
        <v>69</v>
      </c>
      <c r="G15" s="20">
        <f t="shared" si="23"/>
        <v>92</v>
      </c>
      <c r="H15" s="20">
        <f t="shared" si="23"/>
        <v>109</v>
      </c>
      <c r="I15" s="20">
        <f t="shared" si="23"/>
        <v>7</v>
      </c>
      <c r="J15" s="20">
        <f t="shared" si="23"/>
        <v>37</v>
      </c>
      <c r="K15" s="20">
        <f t="shared" si="23"/>
        <v>10</v>
      </c>
      <c r="L15" s="20">
        <f>L36</f>
        <v>955</v>
      </c>
      <c r="M15" s="20">
        <f t="shared" ref="M15:R15" si="24">M36</f>
        <v>330</v>
      </c>
      <c r="N15" s="20">
        <f t="shared" si="24"/>
        <v>137</v>
      </c>
      <c r="O15" s="20">
        <f t="shared" si="24"/>
        <v>134</v>
      </c>
      <c r="P15" s="20">
        <f t="shared" si="24"/>
        <v>99</v>
      </c>
      <c r="Q15" s="20">
        <f t="shared" si="24"/>
        <v>226</v>
      </c>
      <c r="R15" s="20">
        <f t="shared" si="24"/>
        <v>29</v>
      </c>
      <c r="S15" s="20">
        <f>S36</f>
        <v>955</v>
      </c>
      <c r="T15" s="20">
        <f>T36</f>
        <v>28</v>
      </c>
      <c r="U15" s="20">
        <f t="shared" ref="U15:AC15" si="25">U36</f>
        <v>163</v>
      </c>
      <c r="V15" s="20">
        <f t="shared" si="25"/>
        <v>237</v>
      </c>
      <c r="W15" s="20">
        <f t="shared" si="25"/>
        <v>194</v>
      </c>
      <c r="X15" s="20">
        <f t="shared" si="25"/>
        <v>108</v>
      </c>
      <c r="Y15" s="20">
        <f t="shared" si="25"/>
        <v>103</v>
      </c>
      <c r="Z15" s="20">
        <f t="shared" si="25"/>
        <v>79</v>
      </c>
      <c r="AA15" s="20">
        <f t="shared" si="25"/>
        <v>17</v>
      </c>
      <c r="AB15" s="20">
        <f t="shared" si="25"/>
        <v>21</v>
      </c>
      <c r="AC15" s="20">
        <f t="shared" si="25"/>
        <v>5</v>
      </c>
      <c r="AD15" s="66">
        <f t="shared" si="21"/>
        <v>36.303157894736842</v>
      </c>
      <c r="AE15" s="20">
        <f t="shared" si="21"/>
        <v>955</v>
      </c>
      <c r="AF15" s="20">
        <f>AF36</f>
        <v>0</v>
      </c>
      <c r="AG15" s="20">
        <f t="shared" ref="AG15:AK15" si="26">AG36</f>
        <v>0</v>
      </c>
      <c r="AH15" s="20">
        <f t="shared" si="26"/>
        <v>637</v>
      </c>
      <c r="AI15" s="20">
        <f t="shared" si="26"/>
        <v>157</v>
      </c>
      <c r="AJ15" s="20">
        <f t="shared" si="26"/>
        <v>71</v>
      </c>
      <c r="AK15" s="20">
        <f t="shared" si="26"/>
        <v>90</v>
      </c>
      <c r="AL15" s="66">
        <f>AL36</f>
        <v>21.839942196531805</v>
      </c>
    </row>
    <row r="16" spans="1:38" ht="15" customHeight="1" x14ac:dyDescent="0.15">
      <c r="A16" s="111"/>
      <c r="B16" s="205"/>
      <c r="C16" s="112"/>
      <c r="D16" s="28">
        <f>IF(SUM(E16:K16)&gt;100,"－",SUM(E16:K16))</f>
        <v>100</v>
      </c>
      <c r="E16" s="28">
        <f t="shared" ref="E16:K16" si="27">E36/$D15*100</f>
        <v>66.073298429319365</v>
      </c>
      <c r="F16" s="28">
        <f t="shared" si="27"/>
        <v>7.2251308900523554</v>
      </c>
      <c r="G16" s="28">
        <f t="shared" si="27"/>
        <v>9.63350785340314</v>
      </c>
      <c r="H16" s="28">
        <f t="shared" si="27"/>
        <v>11.413612565445026</v>
      </c>
      <c r="I16" s="28">
        <f t="shared" si="27"/>
        <v>0.73298429319371727</v>
      </c>
      <c r="J16" s="28">
        <f t="shared" si="27"/>
        <v>3.8743455497382202</v>
      </c>
      <c r="K16" s="28">
        <f t="shared" si="27"/>
        <v>1.0471204188481675</v>
      </c>
      <c r="L16" s="28">
        <f>IF(SUM(M16:R16)&gt;100,"－",SUM(M16:R16))</f>
        <v>100</v>
      </c>
      <c r="M16" s="28">
        <f t="shared" ref="M16:R16" si="28">M36/$L15*100</f>
        <v>34.554973821989527</v>
      </c>
      <c r="N16" s="28">
        <f t="shared" si="28"/>
        <v>14.345549738219896</v>
      </c>
      <c r="O16" s="28">
        <f t="shared" si="28"/>
        <v>14.031413612565444</v>
      </c>
      <c r="P16" s="28">
        <f t="shared" si="28"/>
        <v>10.366492146596858</v>
      </c>
      <c r="Q16" s="28">
        <f t="shared" si="28"/>
        <v>23.664921465968586</v>
      </c>
      <c r="R16" s="28">
        <f t="shared" si="28"/>
        <v>3.0366492146596857</v>
      </c>
      <c r="S16" s="28">
        <f>IF(SUM(T16:AC16)&gt;100,"－",SUM(T16:AC16))</f>
        <v>100.00000000000001</v>
      </c>
      <c r="T16" s="28">
        <f>T36/$S15*100</f>
        <v>2.9319371727748691</v>
      </c>
      <c r="U16" s="28">
        <f t="shared" ref="U16:AC16" si="29">U36/$S15*100</f>
        <v>17.06806282722513</v>
      </c>
      <c r="V16" s="28">
        <f t="shared" si="29"/>
        <v>24.816753926701569</v>
      </c>
      <c r="W16" s="28">
        <f t="shared" si="29"/>
        <v>20.31413612565445</v>
      </c>
      <c r="X16" s="28">
        <f t="shared" si="29"/>
        <v>11.30890052356021</v>
      </c>
      <c r="Y16" s="28">
        <f t="shared" si="29"/>
        <v>10.785340314136125</v>
      </c>
      <c r="Z16" s="28">
        <f t="shared" si="29"/>
        <v>8.2722513089005236</v>
      </c>
      <c r="AA16" s="28">
        <f t="shared" si="29"/>
        <v>1.7801047120418849</v>
      </c>
      <c r="AB16" s="28">
        <f t="shared" si="29"/>
        <v>2.1989528795811517</v>
      </c>
      <c r="AC16" s="28">
        <f t="shared" si="29"/>
        <v>0.52356020942408377</v>
      </c>
      <c r="AD16" s="29" t="s">
        <v>72</v>
      </c>
      <c r="AE16" s="28">
        <f>IF(SUM(AF16:AK16)&gt;100,"－",SUM(AF16:AK16))</f>
        <v>100.00000000000001</v>
      </c>
      <c r="AF16" s="28">
        <f>AF36/$AE15*100</f>
        <v>0</v>
      </c>
      <c r="AG16" s="28">
        <f t="shared" ref="AG16:AK16" si="30">AG36/$AE15*100</f>
        <v>0</v>
      </c>
      <c r="AH16" s="28">
        <f t="shared" si="30"/>
        <v>66.701570680628279</v>
      </c>
      <c r="AI16" s="28">
        <f t="shared" si="30"/>
        <v>16.439790575916231</v>
      </c>
      <c r="AJ16" s="28">
        <f t="shared" si="30"/>
        <v>7.4345549738219896</v>
      </c>
      <c r="AK16" s="28">
        <f t="shared" si="30"/>
        <v>9.4240837696335085</v>
      </c>
      <c r="AL16" s="29" t="s">
        <v>72</v>
      </c>
    </row>
    <row r="17" spans="1:38" ht="15" customHeight="1" x14ac:dyDescent="0.15">
      <c r="A17" s="111"/>
      <c r="B17" s="205"/>
      <c r="C17" s="110" t="s">
        <v>93</v>
      </c>
      <c r="D17" s="20">
        <f>D38</f>
        <v>290</v>
      </c>
      <c r="E17" s="12">
        <f t="shared" ref="E17:K20" si="31">IF($D17=0,0,E38/$D17*100)</f>
        <v>80</v>
      </c>
      <c r="F17" s="12">
        <f t="shared" si="31"/>
        <v>5.5172413793103452</v>
      </c>
      <c r="G17" s="12">
        <f t="shared" si="31"/>
        <v>4.8275862068965516</v>
      </c>
      <c r="H17" s="12">
        <f t="shared" si="31"/>
        <v>7.2413793103448283</v>
      </c>
      <c r="I17" s="12">
        <f t="shared" si="31"/>
        <v>1.0344827586206897</v>
      </c>
      <c r="J17" s="12">
        <f t="shared" si="31"/>
        <v>0</v>
      </c>
      <c r="K17" s="12">
        <f t="shared" si="31"/>
        <v>1.3793103448275863</v>
      </c>
      <c r="L17" s="20">
        <f>L38</f>
        <v>290</v>
      </c>
      <c r="M17" s="12">
        <f t="shared" ref="M17:R20" si="32">IF($L17=0,0,M38/$L17*100)</f>
        <v>23.103448275862068</v>
      </c>
      <c r="N17" s="12">
        <f t="shared" si="32"/>
        <v>10.344827586206897</v>
      </c>
      <c r="O17" s="12">
        <f t="shared" si="32"/>
        <v>11.379310344827587</v>
      </c>
      <c r="P17" s="12">
        <f t="shared" si="32"/>
        <v>14.13793103448276</v>
      </c>
      <c r="Q17" s="12">
        <f t="shared" si="32"/>
        <v>38.96551724137931</v>
      </c>
      <c r="R17" s="12">
        <f t="shared" si="32"/>
        <v>2.0689655172413794</v>
      </c>
      <c r="S17" s="20">
        <f>S38</f>
        <v>290</v>
      </c>
      <c r="T17" s="12">
        <f>IF($S17=0,0,T38/$S17*100)</f>
        <v>1.0344827586206897</v>
      </c>
      <c r="U17" s="12">
        <f t="shared" ref="U17:AC20" si="33">IF($S17=0,0,U38/$S17*100)</f>
        <v>7.5862068965517242</v>
      </c>
      <c r="V17" s="12">
        <f t="shared" si="33"/>
        <v>20.344827586206897</v>
      </c>
      <c r="W17" s="12">
        <f t="shared" si="33"/>
        <v>21.72413793103448</v>
      </c>
      <c r="X17" s="12">
        <f t="shared" si="33"/>
        <v>14.482758620689657</v>
      </c>
      <c r="Y17" s="12">
        <f t="shared" si="33"/>
        <v>15.172413793103448</v>
      </c>
      <c r="Z17" s="12">
        <f t="shared" si="33"/>
        <v>11.724137931034482</v>
      </c>
      <c r="AA17" s="12">
        <f t="shared" si="33"/>
        <v>4.1379310344827589</v>
      </c>
      <c r="AB17" s="12">
        <f t="shared" si="33"/>
        <v>3.4482758620689653</v>
      </c>
      <c r="AC17" s="12">
        <f t="shared" si="33"/>
        <v>0.34482758620689657</v>
      </c>
      <c r="AD17" s="66">
        <f t="shared" ref="AD17:AE20" si="34">AD38</f>
        <v>44.494809688581313</v>
      </c>
      <c r="AE17" s="20">
        <f t="shared" si="34"/>
        <v>290</v>
      </c>
      <c r="AF17" s="12">
        <f>IF($AE17=0,0,AF38/$AE17*100)</f>
        <v>0</v>
      </c>
      <c r="AG17" s="12">
        <f t="shared" ref="AG17:AK20" si="35">IF($AE17=0,0,AG38/$AE17*100)</f>
        <v>0</v>
      </c>
      <c r="AH17" s="12">
        <f t="shared" si="35"/>
        <v>56.551724137931039</v>
      </c>
      <c r="AI17" s="12">
        <f t="shared" si="35"/>
        <v>26.551724137931032</v>
      </c>
      <c r="AJ17" s="12">
        <f t="shared" si="35"/>
        <v>9.6551724137931032</v>
      </c>
      <c r="AK17" s="12">
        <f t="shared" si="35"/>
        <v>7.2413793103448283</v>
      </c>
      <c r="AL17" s="66">
        <f>AL38</f>
        <v>22.952490706319715</v>
      </c>
    </row>
    <row r="18" spans="1:38" ht="15" customHeight="1" x14ac:dyDescent="0.15">
      <c r="A18" s="111"/>
      <c r="B18" s="205"/>
      <c r="C18" s="110" t="s">
        <v>94</v>
      </c>
      <c r="D18" s="20">
        <f>D39</f>
        <v>208</v>
      </c>
      <c r="E18" s="12">
        <f t="shared" si="31"/>
        <v>63.942307692307686</v>
      </c>
      <c r="F18" s="12">
        <f t="shared" si="31"/>
        <v>7.2115384615384608</v>
      </c>
      <c r="G18" s="12">
        <f t="shared" si="31"/>
        <v>7.6923076923076925</v>
      </c>
      <c r="H18" s="12">
        <f t="shared" si="31"/>
        <v>12.01923076923077</v>
      </c>
      <c r="I18" s="12">
        <f t="shared" si="31"/>
        <v>0.96153846153846156</v>
      </c>
      <c r="J18" s="12">
        <f t="shared" si="31"/>
        <v>7.2115384615384608</v>
      </c>
      <c r="K18" s="12">
        <f t="shared" si="31"/>
        <v>0.96153846153846156</v>
      </c>
      <c r="L18" s="20">
        <f>L39</f>
        <v>208</v>
      </c>
      <c r="M18" s="12">
        <f t="shared" si="32"/>
        <v>34.134615384615387</v>
      </c>
      <c r="N18" s="12">
        <f t="shared" si="32"/>
        <v>14.903846153846153</v>
      </c>
      <c r="O18" s="12">
        <f t="shared" si="32"/>
        <v>18.75</v>
      </c>
      <c r="P18" s="12">
        <f t="shared" si="32"/>
        <v>7.6923076923076925</v>
      </c>
      <c r="Q18" s="12">
        <f t="shared" si="32"/>
        <v>20.192307692307693</v>
      </c>
      <c r="R18" s="12">
        <f t="shared" si="32"/>
        <v>4.3269230769230766</v>
      </c>
      <c r="S18" s="20">
        <f>S39</f>
        <v>208</v>
      </c>
      <c r="T18" s="12">
        <f>IF($S18=0,0,T39/$S18*100)</f>
        <v>3.3653846153846154</v>
      </c>
      <c r="U18" s="12">
        <f t="shared" si="33"/>
        <v>17.307692307692307</v>
      </c>
      <c r="V18" s="12">
        <f t="shared" si="33"/>
        <v>22.115384615384613</v>
      </c>
      <c r="W18" s="12">
        <f t="shared" si="33"/>
        <v>18.75</v>
      </c>
      <c r="X18" s="12">
        <f t="shared" si="33"/>
        <v>12.01923076923077</v>
      </c>
      <c r="Y18" s="12">
        <f t="shared" si="33"/>
        <v>10.576923076923077</v>
      </c>
      <c r="Z18" s="12">
        <f t="shared" si="33"/>
        <v>9.1346153846153832</v>
      </c>
      <c r="AA18" s="12">
        <f t="shared" si="33"/>
        <v>1.4423076923076923</v>
      </c>
      <c r="AB18" s="12">
        <f t="shared" si="33"/>
        <v>4.3269230769230766</v>
      </c>
      <c r="AC18" s="12">
        <f t="shared" si="33"/>
        <v>0.96153846153846156</v>
      </c>
      <c r="AD18" s="66">
        <f t="shared" si="34"/>
        <v>38.121359223300971</v>
      </c>
      <c r="AE18" s="20">
        <f t="shared" si="34"/>
        <v>208</v>
      </c>
      <c r="AF18" s="12">
        <f>IF($AE18=0,0,AF39/$AE18*100)</f>
        <v>0</v>
      </c>
      <c r="AG18" s="12">
        <f t="shared" si="35"/>
        <v>0</v>
      </c>
      <c r="AH18" s="12">
        <f t="shared" si="35"/>
        <v>75</v>
      </c>
      <c r="AI18" s="12">
        <f t="shared" si="35"/>
        <v>10.096153846153847</v>
      </c>
      <c r="AJ18" s="12">
        <f t="shared" si="35"/>
        <v>5.2884615384615383</v>
      </c>
      <c r="AK18" s="12">
        <f t="shared" si="35"/>
        <v>9.6153846153846168</v>
      </c>
      <c r="AL18" s="66">
        <f>AL39</f>
        <v>21.042446808510633</v>
      </c>
    </row>
    <row r="19" spans="1:38" ht="15" customHeight="1" x14ac:dyDescent="0.15">
      <c r="A19" s="111"/>
      <c r="B19" s="205"/>
      <c r="C19" s="110" t="s">
        <v>95</v>
      </c>
      <c r="D19" s="20">
        <f>D40</f>
        <v>404</v>
      </c>
      <c r="E19" s="12">
        <f t="shared" si="31"/>
        <v>59.900990099009896</v>
      </c>
      <c r="F19" s="12">
        <f t="shared" si="31"/>
        <v>7.9207920792079207</v>
      </c>
      <c r="G19" s="12">
        <f t="shared" si="31"/>
        <v>12.623762376237623</v>
      </c>
      <c r="H19" s="12">
        <f t="shared" si="31"/>
        <v>12.871287128712872</v>
      </c>
      <c r="I19" s="12">
        <f t="shared" si="31"/>
        <v>0.49504950495049505</v>
      </c>
      <c r="J19" s="12">
        <f t="shared" si="31"/>
        <v>5.1980198019801982</v>
      </c>
      <c r="K19" s="12">
        <f t="shared" si="31"/>
        <v>0.99009900990099009</v>
      </c>
      <c r="L19" s="20">
        <f>L40</f>
        <v>404</v>
      </c>
      <c r="M19" s="12">
        <f t="shared" si="32"/>
        <v>41.831683168316829</v>
      </c>
      <c r="N19" s="12">
        <f t="shared" si="32"/>
        <v>15.841584158415841</v>
      </c>
      <c r="O19" s="12">
        <f t="shared" si="32"/>
        <v>12.623762376237623</v>
      </c>
      <c r="P19" s="12">
        <f t="shared" si="32"/>
        <v>9.4059405940594054</v>
      </c>
      <c r="Q19" s="12">
        <f t="shared" si="32"/>
        <v>17.079207920792079</v>
      </c>
      <c r="R19" s="12">
        <f t="shared" si="32"/>
        <v>3.217821782178218</v>
      </c>
      <c r="S19" s="20">
        <f>S40</f>
        <v>404</v>
      </c>
      <c r="T19" s="12">
        <f>IF($S19=0,0,T40/$S19*100)</f>
        <v>3.7128712871287126</v>
      </c>
      <c r="U19" s="12">
        <f t="shared" si="33"/>
        <v>22.524752475247524</v>
      </c>
      <c r="V19" s="12">
        <f t="shared" si="33"/>
        <v>28.465346534653463</v>
      </c>
      <c r="W19" s="12">
        <f t="shared" si="33"/>
        <v>20.297029702970299</v>
      </c>
      <c r="X19" s="12">
        <f t="shared" si="33"/>
        <v>9.1584158415841586</v>
      </c>
      <c r="Y19" s="12">
        <f t="shared" si="33"/>
        <v>8.6633663366336631</v>
      </c>
      <c r="Z19" s="12">
        <f t="shared" si="33"/>
        <v>5.6930693069306937</v>
      </c>
      <c r="AA19" s="12">
        <f t="shared" si="33"/>
        <v>0.49504950495049505</v>
      </c>
      <c r="AB19" s="12">
        <f t="shared" si="33"/>
        <v>0.49504950495049505</v>
      </c>
      <c r="AC19" s="12">
        <f t="shared" si="33"/>
        <v>0.49504950495049505</v>
      </c>
      <c r="AD19" s="66">
        <f t="shared" si="34"/>
        <v>30.703980099502488</v>
      </c>
      <c r="AE19" s="20">
        <f t="shared" si="34"/>
        <v>404</v>
      </c>
      <c r="AF19" s="12">
        <f>IF($AE19=0,0,AF40/$AE19*100)</f>
        <v>0</v>
      </c>
      <c r="AG19" s="12">
        <f t="shared" si="35"/>
        <v>0</v>
      </c>
      <c r="AH19" s="12">
        <f t="shared" si="35"/>
        <v>67.821782178217831</v>
      </c>
      <c r="AI19" s="12">
        <f t="shared" si="35"/>
        <v>13.861386138613863</v>
      </c>
      <c r="AJ19" s="12">
        <f t="shared" si="35"/>
        <v>7.1782178217821775</v>
      </c>
      <c r="AK19" s="12">
        <f t="shared" si="35"/>
        <v>11.138613861386139</v>
      </c>
      <c r="AL19" s="66">
        <f>AL40</f>
        <v>21.587855153203364</v>
      </c>
    </row>
    <row r="20" spans="1:38" ht="15" customHeight="1" x14ac:dyDescent="0.15">
      <c r="A20" s="109"/>
      <c r="B20" s="202"/>
      <c r="C20" s="108" t="s">
        <v>96</v>
      </c>
      <c r="D20" s="21">
        <f>D41</f>
        <v>53</v>
      </c>
      <c r="E20" s="9">
        <f t="shared" si="31"/>
        <v>45.283018867924532</v>
      </c>
      <c r="F20" s="9">
        <f t="shared" si="31"/>
        <v>11.320754716981133</v>
      </c>
      <c r="G20" s="9">
        <f t="shared" si="31"/>
        <v>20.754716981132077</v>
      </c>
      <c r="H20" s="9">
        <f t="shared" si="31"/>
        <v>20.754716981132077</v>
      </c>
      <c r="I20" s="9">
        <f t="shared" si="31"/>
        <v>0</v>
      </c>
      <c r="J20" s="9">
        <f t="shared" si="31"/>
        <v>1.8867924528301887</v>
      </c>
      <c r="K20" s="9">
        <f t="shared" si="31"/>
        <v>0</v>
      </c>
      <c r="L20" s="21">
        <f>L41</f>
        <v>53</v>
      </c>
      <c r="M20" s="9">
        <f t="shared" si="32"/>
        <v>43.39622641509434</v>
      </c>
      <c r="N20" s="9">
        <f t="shared" si="32"/>
        <v>22.641509433962266</v>
      </c>
      <c r="O20" s="9">
        <f t="shared" si="32"/>
        <v>20.754716981132077</v>
      </c>
      <c r="P20" s="9">
        <f t="shared" si="32"/>
        <v>7.5471698113207548</v>
      </c>
      <c r="Q20" s="9">
        <f t="shared" si="32"/>
        <v>3.7735849056603774</v>
      </c>
      <c r="R20" s="9">
        <f t="shared" si="32"/>
        <v>1.8867924528301887</v>
      </c>
      <c r="S20" s="21">
        <f>S41</f>
        <v>53</v>
      </c>
      <c r="T20" s="9">
        <f>IF($S20=0,0,T41/$S20*100)</f>
        <v>5.6603773584905666</v>
      </c>
      <c r="U20" s="9">
        <f t="shared" si="33"/>
        <v>26.415094339622641</v>
      </c>
      <c r="V20" s="9">
        <f t="shared" si="33"/>
        <v>32.075471698113205</v>
      </c>
      <c r="W20" s="9">
        <f t="shared" si="33"/>
        <v>18.867924528301888</v>
      </c>
      <c r="X20" s="9">
        <f t="shared" si="33"/>
        <v>7.5471698113207548</v>
      </c>
      <c r="Y20" s="9">
        <f t="shared" si="33"/>
        <v>3.7735849056603774</v>
      </c>
      <c r="Z20" s="9">
        <f t="shared" si="33"/>
        <v>5.6603773584905666</v>
      </c>
      <c r="AA20" s="9">
        <f t="shared" si="33"/>
        <v>0</v>
      </c>
      <c r="AB20" s="9">
        <f t="shared" si="33"/>
        <v>0</v>
      </c>
      <c r="AC20" s="9">
        <f t="shared" si="33"/>
        <v>0</v>
      </c>
      <c r="AD20" s="67">
        <f t="shared" si="34"/>
        <v>27.037735849056602</v>
      </c>
      <c r="AE20" s="21">
        <f t="shared" si="34"/>
        <v>53</v>
      </c>
      <c r="AF20" s="9">
        <f>IF($AE20=0,0,AF41/$AE20*100)</f>
        <v>0</v>
      </c>
      <c r="AG20" s="9">
        <f t="shared" si="35"/>
        <v>0</v>
      </c>
      <c r="AH20" s="9">
        <f t="shared" si="35"/>
        <v>81.132075471698116</v>
      </c>
      <c r="AI20" s="9">
        <f t="shared" si="35"/>
        <v>5.6603773584905666</v>
      </c>
      <c r="AJ20" s="9">
        <f t="shared" si="35"/>
        <v>5.6603773584905666</v>
      </c>
      <c r="AK20" s="9">
        <f t="shared" si="35"/>
        <v>7.5471698113207548</v>
      </c>
      <c r="AL20" s="67">
        <f>AL41</f>
        <v>20.638979591836737</v>
      </c>
    </row>
    <row r="24" spans="1:38" ht="15" customHeight="1" x14ac:dyDescent="0.15">
      <c r="A24" s="114" t="s">
        <v>129</v>
      </c>
      <c r="B24" s="17" t="s">
        <v>6</v>
      </c>
      <c r="C24" s="113" t="s">
        <v>16</v>
      </c>
      <c r="D24" s="13">
        <v>1165</v>
      </c>
      <c r="E24" s="13">
        <v>924</v>
      </c>
      <c r="F24" s="13">
        <v>66</v>
      </c>
      <c r="G24" s="13">
        <v>72</v>
      </c>
      <c r="H24" s="13">
        <v>77</v>
      </c>
      <c r="I24" s="13">
        <v>10</v>
      </c>
      <c r="J24" s="13">
        <v>6</v>
      </c>
      <c r="K24" s="13">
        <v>10</v>
      </c>
      <c r="L24" s="13">
        <v>1165</v>
      </c>
      <c r="M24" s="13">
        <v>233</v>
      </c>
      <c r="N24" s="13">
        <v>118</v>
      </c>
      <c r="O24" s="13">
        <v>134</v>
      </c>
      <c r="P24" s="13">
        <v>128</v>
      </c>
      <c r="Q24" s="13">
        <v>519</v>
      </c>
      <c r="R24" s="13">
        <v>33</v>
      </c>
      <c r="S24" s="13">
        <v>1165</v>
      </c>
      <c r="T24" s="13">
        <v>6</v>
      </c>
      <c r="U24" s="13">
        <v>40</v>
      </c>
      <c r="V24" s="13">
        <v>115</v>
      </c>
      <c r="W24" s="13">
        <v>150</v>
      </c>
      <c r="X24" s="13">
        <v>200</v>
      </c>
      <c r="Y24" s="13">
        <v>230</v>
      </c>
      <c r="Z24" s="13">
        <v>258</v>
      </c>
      <c r="AA24" s="13">
        <v>83</v>
      </c>
      <c r="AB24" s="13">
        <v>77</v>
      </c>
      <c r="AC24" s="13">
        <v>6</v>
      </c>
      <c r="AD24" s="13">
        <v>57.02761000862813</v>
      </c>
      <c r="AE24" s="13">
        <v>1165</v>
      </c>
      <c r="AF24" s="13">
        <v>32</v>
      </c>
      <c r="AG24" s="13">
        <v>265</v>
      </c>
      <c r="AH24" s="13">
        <v>677</v>
      </c>
      <c r="AI24" s="13">
        <v>32</v>
      </c>
      <c r="AJ24" s="13">
        <v>67</v>
      </c>
      <c r="AK24" s="13">
        <v>92</v>
      </c>
      <c r="AL24" s="13">
        <v>19.523085740913341</v>
      </c>
    </row>
    <row r="25" spans="1:38" ht="15" customHeight="1" x14ac:dyDescent="0.15">
      <c r="A25" s="111"/>
      <c r="B25" s="18" t="s">
        <v>7</v>
      </c>
      <c r="C25" s="112"/>
      <c r="D25" s="13"/>
      <c r="E25" s="13"/>
      <c r="F25" s="13"/>
      <c r="G25" s="13"/>
      <c r="H25" s="13"/>
      <c r="I25" s="13"/>
      <c r="J25" s="13"/>
      <c r="K25" s="13"/>
      <c r="L25" s="13"/>
      <c r="M25" s="13"/>
      <c r="N25" s="13"/>
      <c r="O25" s="13"/>
      <c r="P25" s="13"/>
      <c r="Q25" s="13"/>
      <c r="R25" s="13"/>
      <c r="S25" s="13"/>
      <c r="T25" s="13"/>
      <c r="U25" s="13"/>
      <c r="V25" s="13"/>
      <c r="W25" s="13"/>
      <c r="X25" s="13"/>
      <c r="Y25" s="13"/>
      <c r="Z25" s="13"/>
      <c r="AA25" s="13"/>
      <c r="AB25" s="13"/>
      <c r="AC25" s="13"/>
      <c r="AD25" s="13"/>
      <c r="AE25" s="13"/>
      <c r="AF25" s="13"/>
      <c r="AG25" s="13"/>
      <c r="AH25" s="13"/>
      <c r="AI25" s="13"/>
      <c r="AJ25" s="13"/>
      <c r="AK25" s="13"/>
      <c r="AL25" s="13"/>
    </row>
    <row r="26" spans="1:38" ht="15" customHeight="1" x14ac:dyDescent="0.15">
      <c r="A26" s="111"/>
      <c r="B26" s="18" t="s">
        <v>8</v>
      </c>
      <c r="C26" s="110" t="s">
        <v>93</v>
      </c>
      <c r="D26" s="13">
        <v>492</v>
      </c>
      <c r="E26" s="13">
        <v>438</v>
      </c>
      <c r="F26" s="13">
        <v>17</v>
      </c>
      <c r="G26" s="13">
        <v>18</v>
      </c>
      <c r="H26" s="13">
        <v>10</v>
      </c>
      <c r="I26" s="13">
        <v>2</v>
      </c>
      <c r="J26" s="13">
        <v>2</v>
      </c>
      <c r="K26" s="13">
        <v>5</v>
      </c>
      <c r="L26" s="13">
        <v>492</v>
      </c>
      <c r="M26" s="13">
        <v>43</v>
      </c>
      <c r="N26" s="13">
        <v>27</v>
      </c>
      <c r="O26" s="13">
        <v>35</v>
      </c>
      <c r="P26" s="13">
        <v>71</v>
      </c>
      <c r="Q26" s="13">
        <v>305</v>
      </c>
      <c r="R26" s="13">
        <v>11</v>
      </c>
      <c r="S26" s="13">
        <v>492</v>
      </c>
      <c r="T26" s="13">
        <v>0</v>
      </c>
      <c r="U26" s="13">
        <v>7</v>
      </c>
      <c r="V26" s="13">
        <v>24</v>
      </c>
      <c r="W26" s="13">
        <v>58</v>
      </c>
      <c r="X26" s="13">
        <v>100</v>
      </c>
      <c r="Y26" s="13">
        <v>108</v>
      </c>
      <c r="Z26" s="13">
        <v>118</v>
      </c>
      <c r="AA26" s="13">
        <v>42</v>
      </c>
      <c r="AB26" s="13">
        <v>33</v>
      </c>
      <c r="AC26" s="13">
        <v>2</v>
      </c>
      <c r="AD26" s="13">
        <v>61.263265306122449</v>
      </c>
      <c r="AE26" s="13">
        <v>492</v>
      </c>
      <c r="AF26" s="13">
        <v>9</v>
      </c>
      <c r="AG26" s="13">
        <v>97</v>
      </c>
      <c r="AH26" s="13">
        <v>306</v>
      </c>
      <c r="AI26" s="13">
        <v>14</v>
      </c>
      <c r="AJ26" s="13">
        <v>23</v>
      </c>
      <c r="AK26" s="13">
        <v>43</v>
      </c>
      <c r="AL26" s="13">
        <v>19.743619153674846</v>
      </c>
    </row>
    <row r="27" spans="1:38" ht="15" customHeight="1" x14ac:dyDescent="0.15">
      <c r="A27" s="111"/>
      <c r="B27" s="18" t="s">
        <v>9</v>
      </c>
      <c r="C27" s="110" t="s">
        <v>94</v>
      </c>
      <c r="D27" s="13">
        <v>194</v>
      </c>
      <c r="E27" s="13">
        <v>125</v>
      </c>
      <c r="F27" s="13">
        <v>18</v>
      </c>
      <c r="G27" s="13">
        <v>23</v>
      </c>
      <c r="H27" s="13">
        <v>24</v>
      </c>
      <c r="I27" s="13">
        <v>0</v>
      </c>
      <c r="J27" s="13">
        <v>2</v>
      </c>
      <c r="K27" s="13">
        <v>2</v>
      </c>
      <c r="L27" s="13">
        <v>194</v>
      </c>
      <c r="M27" s="13">
        <v>64</v>
      </c>
      <c r="N27" s="13">
        <v>30</v>
      </c>
      <c r="O27" s="13">
        <v>30</v>
      </c>
      <c r="P27" s="13">
        <v>15</v>
      </c>
      <c r="Q27" s="13">
        <v>49</v>
      </c>
      <c r="R27" s="13">
        <v>6</v>
      </c>
      <c r="S27" s="13">
        <v>194</v>
      </c>
      <c r="T27" s="13">
        <v>0</v>
      </c>
      <c r="U27" s="13">
        <v>10</v>
      </c>
      <c r="V27" s="13">
        <v>33</v>
      </c>
      <c r="W27" s="13">
        <v>27</v>
      </c>
      <c r="X27" s="13">
        <v>30</v>
      </c>
      <c r="Y27" s="13">
        <v>38</v>
      </c>
      <c r="Z27" s="13">
        <v>35</v>
      </c>
      <c r="AA27" s="13">
        <v>11</v>
      </c>
      <c r="AB27" s="13">
        <v>9</v>
      </c>
      <c r="AC27" s="13">
        <v>1</v>
      </c>
      <c r="AD27" s="13">
        <v>49.699481865284973</v>
      </c>
      <c r="AE27" s="13">
        <v>194</v>
      </c>
      <c r="AF27" s="13">
        <v>8</v>
      </c>
      <c r="AG27" s="13">
        <v>47</v>
      </c>
      <c r="AH27" s="13">
        <v>112</v>
      </c>
      <c r="AI27" s="13">
        <v>5</v>
      </c>
      <c r="AJ27" s="13">
        <v>9</v>
      </c>
      <c r="AK27" s="13">
        <v>13</v>
      </c>
      <c r="AL27" s="13">
        <v>18.624696132596675</v>
      </c>
    </row>
    <row r="28" spans="1:38" ht="15" customHeight="1" x14ac:dyDescent="0.15">
      <c r="A28" s="111"/>
      <c r="B28" s="18"/>
      <c r="C28" s="110" t="s">
        <v>95</v>
      </c>
      <c r="D28" s="13">
        <v>433</v>
      </c>
      <c r="E28" s="13">
        <v>330</v>
      </c>
      <c r="F28" s="13">
        <v>28</v>
      </c>
      <c r="G28" s="13">
        <v>29</v>
      </c>
      <c r="H28" s="13">
        <v>35</v>
      </c>
      <c r="I28" s="13">
        <v>7</v>
      </c>
      <c r="J28" s="13">
        <v>1</v>
      </c>
      <c r="K28" s="13">
        <v>3</v>
      </c>
      <c r="L28" s="13">
        <v>433</v>
      </c>
      <c r="M28" s="13">
        <v>103</v>
      </c>
      <c r="N28" s="13">
        <v>58</v>
      </c>
      <c r="O28" s="13">
        <v>60</v>
      </c>
      <c r="P28" s="13">
        <v>39</v>
      </c>
      <c r="Q28" s="13">
        <v>158</v>
      </c>
      <c r="R28" s="13">
        <v>15</v>
      </c>
      <c r="S28" s="13">
        <v>433</v>
      </c>
      <c r="T28" s="13">
        <v>6</v>
      </c>
      <c r="U28" s="13">
        <v>19</v>
      </c>
      <c r="V28" s="13">
        <v>48</v>
      </c>
      <c r="W28" s="13">
        <v>58</v>
      </c>
      <c r="X28" s="13">
        <v>64</v>
      </c>
      <c r="Y28" s="13">
        <v>77</v>
      </c>
      <c r="Z28" s="13">
        <v>98</v>
      </c>
      <c r="AA28" s="13">
        <v>28</v>
      </c>
      <c r="AB28" s="13">
        <v>32</v>
      </c>
      <c r="AC28" s="13">
        <v>3</v>
      </c>
      <c r="AD28" s="13">
        <v>56</v>
      </c>
      <c r="AE28" s="13">
        <v>433</v>
      </c>
      <c r="AF28" s="13">
        <v>15</v>
      </c>
      <c r="AG28" s="13">
        <v>107</v>
      </c>
      <c r="AH28" s="13">
        <v>240</v>
      </c>
      <c r="AI28" s="13">
        <v>12</v>
      </c>
      <c r="AJ28" s="13">
        <v>28</v>
      </c>
      <c r="AK28" s="13">
        <v>31</v>
      </c>
      <c r="AL28" s="13">
        <v>19.499977611940324</v>
      </c>
    </row>
    <row r="29" spans="1:38" ht="15.95" customHeight="1" x14ac:dyDescent="0.15">
      <c r="A29" s="111"/>
      <c r="B29" s="19"/>
      <c r="C29" s="108" t="s">
        <v>96</v>
      </c>
      <c r="D29" s="13">
        <v>46</v>
      </c>
      <c r="E29" s="13">
        <v>31</v>
      </c>
      <c r="F29" s="13">
        <v>3</v>
      </c>
      <c r="G29" s="13">
        <v>2</v>
      </c>
      <c r="H29" s="13">
        <v>8</v>
      </c>
      <c r="I29" s="13">
        <v>1</v>
      </c>
      <c r="J29" s="13">
        <v>1</v>
      </c>
      <c r="K29" s="13">
        <v>0</v>
      </c>
      <c r="L29" s="13">
        <v>46</v>
      </c>
      <c r="M29" s="13">
        <v>23</v>
      </c>
      <c r="N29" s="13">
        <v>3</v>
      </c>
      <c r="O29" s="13">
        <v>9</v>
      </c>
      <c r="P29" s="13">
        <v>3</v>
      </c>
      <c r="Q29" s="13">
        <v>7</v>
      </c>
      <c r="R29" s="13">
        <v>1</v>
      </c>
      <c r="S29" s="13">
        <v>46</v>
      </c>
      <c r="T29" s="13">
        <v>0</v>
      </c>
      <c r="U29" s="13">
        <v>4</v>
      </c>
      <c r="V29" s="13">
        <v>10</v>
      </c>
      <c r="W29" s="13">
        <v>7</v>
      </c>
      <c r="X29" s="13">
        <v>6</v>
      </c>
      <c r="Y29" s="13">
        <v>7</v>
      </c>
      <c r="Z29" s="13">
        <v>7</v>
      </c>
      <c r="AA29" s="13">
        <v>2</v>
      </c>
      <c r="AB29" s="13">
        <v>3</v>
      </c>
      <c r="AC29" s="13">
        <v>0</v>
      </c>
      <c r="AD29" s="13">
        <v>52.260869565217391</v>
      </c>
      <c r="AE29" s="13">
        <v>46</v>
      </c>
      <c r="AF29" s="13">
        <v>0</v>
      </c>
      <c r="AG29" s="13">
        <v>14</v>
      </c>
      <c r="AH29" s="13">
        <v>19</v>
      </c>
      <c r="AI29" s="13">
        <v>1</v>
      </c>
      <c r="AJ29" s="13">
        <v>7</v>
      </c>
      <c r="AK29" s="13">
        <v>5</v>
      </c>
      <c r="AL29" s="13">
        <v>21.300609756097558</v>
      </c>
    </row>
    <row r="30" spans="1:38" ht="15" customHeight="1" x14ac:dyDescent="0.15">
      <c r="A30" s="111"/>
      <c r="B30" s="11" t="s">
        <v>2</v>
      </c>
      <c r="C30" s="113" t="s">
        <v>16</v>
      </c>
      <c r="D30" s="13">
        <v>835</v>
      </c>
      <c r="E30" s="13">
        <v>524</v>
      </c>
      <c r="F30" s="13">
        <v>166</v>
      </c>
      <c r="G30" s="13">
        <v>42</v>
      </c>
      <c r="H30" s="13">
        <v>56</v>
      </c>
      <c r="I30" s="13">
        <v>14</v>
      </c>
      <c r="J30" s="13">
        <v>25</v>
      </c>
      <c r="K30" s="13">
        <v>8</v>
      </c>
      <c r="L30" s="13">
        <v>835</v>
      </c>
      <c r="M30" s="13">
        <v>313</v>
      </c>
      <c r="N30" s="13">
        <v>177</v>
      </c>
      <c r="O30" s="13">
        <v>194</v>
      </c>
      <c r="P30" s="13">
        <v>63</v>
      </c>
      <c r="Q30" s="13">
        <v>46</v>
      </c>
      <c r="R30" s="13">
        <v>42</v>
      </c>
      <c r="S30" s="13">
        <v>835</v>
      </c>
      <c r="T30" s="13">
        <v>103</v>
      </c>
      <c r="U30" s="13">
        <v>220</v>
      </c>
      <c r="V30" s="13">
        <v>195</v>
      </c>
      <c r="W30" s="13">
        <v>130</v>
      </c>
      <c r="X30" s="13">
        <v>76</v>
      </c>
      <c r="Y30" s="13">
        <v>46</v>
      </c>
      <c r="Z30" s="13">
        <v>38</v>
      </c>
      <c r="AA30" s="13">
        <v>9</v>
      </c>
      <c r="AB30" s="13">
        <v>12</v>
      </c>
      <c r="AC30" s="13">
        <v>6</v>
      </c>
      <c r="AD30" s="13">
        <v>29.013268998793727</v>
      </c>
      <c r="AE30" s="13">
        <v>835</v>
      </c>
      <c r="AF30" s="13">
        <v>199</v>
      </c>
      <c r="AG30" s="13">
        <v>311</v>
      </c>
      <c r="AH30" s="13">
        <v>163</v>
      </c>
      <c r="AI30" s="13">
        <v>26</v>
      </c>
      <c r="AJ30" s="13">
        <v>23</v>
      </c>
      <c r="AK30" s="13">
        <v>113</v>
      </c>
      <c r="AL30" s="13">
        <v>15.665152354570642</v>
      </c>
    </row>
    <row r="31" spans="1:38" ht="15" customHeight="1" x14ac:dyDescent="0.15">
      <c r="A31" s="111"/>
      <c r="B31" s="11" t="s">
        <v>3</v>
      </c>
      <c r="C31" s="112"/>
      <c r="D31" s="13"/>
      <c r="E31" s="13"/>
      <c r="F31" s="13"/>
      <c r="G31" s="13"/>
      <c r="H31" s="13"/>
      <c r="I31" s="13"/>
      <c r="J31" s="13"/>
      <c r="K31" s="13"/>
      <c r="L31" s="13"/>
      <c r="M31" s="13"/>
      <c r="N31" s="13"/>
      <c r="O31" s="13"/>
      <c r="P31" s="13"/>
      <c r="Q31" s="13"/>
      <c r="R31" s="13"/>
      <c r="S31" s="13"/>
      <c r="T31" s="13"/>
      <c r="U31" s="13"/>
      <c r="V31" s="13"/>
      <c r="W31" s="13"/>
      <c r="X31" s="13"/>
      <c r="Y31" s="13"/>
      <c r="Z31" s="13"/>
      <c r="AA31" s="13"/>
      <c r="AB31" s="13"/>
      <c r="AC31" s="13"/>
      <c r="AD31" s="13"/>
      <c r="AE31" s="13"/>
      <c r="AF31" s="13"/>
      <c r="AG31" s="13"/>
      <c r="AH31" s="13"/>
      <c r="AI31" s="13"/>
      <c r="AJ31" s="13"/>
      <c r="AK31" s="13"/>
      <c r="AL31" s="13"/>
    </row>
    <row r="32" spans="1:38" ht="15" customHeight="1" x14ac:dyDescent="0.15">
      <c r="A32" s="111"/>
      <c r="B32" s="11" t="s">
        <v>4</v>
      </c>
      <c r="C32" s="110" t="s">
        <v>93</v>
      </c>
      <c r="D32" s="13">
        <v>160</v>
      </c>
      <c r="E32" s="13">
        <v>110</v>
      </c>
      <c r="F32" s="13">
        <v>29</v>
      </c>
      <c r="G32" s="13">
        <v>3</v>
      </c>
      <c r="H32" s="13">
        <v>8</v>
      </c>
      <c r="I32" s="13">
        <v>6</v>
      </c>
      <c r="J32" s="13">
        <v>2</v>
      </c>
      <c r="K32" s="13">
        <v>2</v>
      </c>
      <c r="L32" s="13">
        <v>160</v>
      </c>
      <c r="M32" s="13">
        <v>50</v>
      </c>
      <c r="N32" s="13">
        <v>24</v>
      </c>
      <c r="O32" s="13">
        <v>35</v>
      </c>
      <c r="P32" s="13">
        <v>21</v>
      </c>
      <c r="Q32" s="13">
        <v>22</v>
      </c>
      <c r="R32" s="13">
        <v>8</v>
      </c>
      <c r="S32" s="13">
        <v>160</v>
      </c>
      <c r="T32" s="13">
        <v>15</v>
      </c>
      <c r="U32" s="13">
        <v>30</v>
      </c>
      <c r="V32" s="13">
        <v>40</v>
      </c>
      <c r="W32" s="13">
        <v>22</v>
      </c>
      <c r="X32" s="13">
        <v>16</v>
      </c>
      <c r="Y32" s="13">
        <v>15</v>
      </c>
      <c r="Z32" s="13">
        <v>12</v>
      </c>
      <c r="AA32" s="13">
        <v>3</v>
      </c>
      <c r="AB32" s="13">
        <v>5</v>
      </c>
      <c r="AC32" s="13">
        <v>2</v>
      </c>
      <c r="AD32" s="13">
        <v>35.025316455696199</v>
      </c>
      <c r="AE32" s="13">
        <v>160</v>
      </c>
      <c r="AF32" s="13">
        <v>38</v>
      </c>
      <c r="AG32" s="13">
        <v>41</v>
      </c>
      <c r="AH32" s="13">
        <v>45</v>
      </c>
      <c r="AI32" s="13">
        <v>8</v>
      </c>
      <c r="AJ32" s="13">
        <v>5</v>
      </c>
      <c r="AK32" s="13">
        <v>23</v>
      </c>
      <c r="AL32" s="13">
        <v>16.823919708029191</v>
      </c>
    </row>
    <row r="33" spans="1:38" ht="15" customHeight="1" x14ac:dyDescent="0.15">
      <c r="A33" s="111"/>
      <c r="B33" s="11"/>
      <c r="C33" s="110" t="s">
        <v>94</v>
      </c>
      <c r="D33" s="13">
        <v>196</v>
      </c>
      <c r="E33" s="13">
        <v>126</v>
      </c>
      <c r="F33" s="13">
        <v>40</v>
      </c>
      <c r="G33" s="13">
        <v>11</v>
      </c>
      <c r="H33" s="13">
        <v>11</v>
      </c>
      <c r="I33" s="13">
        <v>3</v>
      </c>
      <c r="J33" s="13">
        <v>3</v>
      </c>
      <c r="K33" s="13">
        <v>2</v>
      </c>
      <c r="L33" s="13">
        <v>196</v>
      </c>
      <c r="M33" s="13">
        <v>61</v>
      </c>
      <c r="N33" s="13">
        <v>49</v>
      </c>
      <c r="O33" s="13">
        <v>57</v>
      </c>
      <c r="P33" s="13">
        <v>14</v>
      </c>
      <c r="Q33" s="13">
        <v>6</v>
      </c>
      <c r="R33" s="13">
        <v>9</v>
      </c>
      <c r="S33" s="13">
        <v>196</v>
      </c>
      <c r="T33" s="13">
        <v>20</v>
      </c>
      <c r="U33" s="13">
        <v>49</v>
      </c>
      <c r="V33" s="13">
        <v>47</v>
      </c>
      <c r="W33" s="13">
        <v>32</v>
      </c>
      <c r="X33" s="13">
        <v>23</v>
      </c>
      <c r="Y33" s="13">
        <v>12</v>
      </c>
      <c r="Z33" s="13">
        <v>11</v>
      </c>
      <c r="AA33" s="13">
        <v>2</v>
      </c>
      <c r="AB33" s="13">
        <v>0</v>
      </c>
      <c r="AC33" s="13">
        <v>0</v>
      </c>
      <c r="AD33" s="13">
        <v>28.653061224489797</v>
      </c>
      <c r="AE33" s="13">
        <v>196</v>
      </c>
      <c r="AF33" s="13">
        <v>58</v>
      </c>
      <c r="AG33" s="13">
        <v>79</v>
      </c>
      <c r="AH33" s="13">
        <v>28</v>
      </c>
      <c r="AI33" s="13">
        <v>4</v>
      </c>
      <c r="AJ33" s="13">
        <v>5</v>
      </c>
      <c r="AK33" s="13">
        <v>22</v>
      </c>
      <c r="AL33" s="13">
        <v>14.84137931034482</v>
      </c>
    </row>
    <row r="34" spans="1:38" ht="15" customHeight="1" x14ac:dyDescent="0.15">
      <c r="A34" s="111"/>
      <c r="B34" s="11"/>
      <c r="C34" s="110" t="s">
        <v>95</v>
      </c>
      <c r="D34" s="13">
        <v>402</v>
      </c>
      <c r="E34" s="13">
        <v>251</v>
      </c>
      <c r="F34" s="13">
        <v>76</v>
      </c>
      <c r="G34" s="13">
        <v>22</v>
      </c>
      <c r="H34" s="13">
        <v>30</v>
      </c>
      <c r="I34" s="13">
        <v>4</v>
      </c>
      <c r="J34" s="13">
        <v>16</v>
      </c>
      <c r="K34" s="13">
        <v>3</v>
      </c>
      <c r="L34" s="13">
        <v>402</v>
      </c>
      <c r="M34" s="13">
        <v>155</v>
      </c>
      <c r="N34" s="13">
        <v>92</v>
      </c>
      <c r="O34" s="13">
        <v>91</v>
      </c>
      <c r="P34" s="13">
        <v>26</v>
      </c>
      <c r="Q34" s="13">
        <v>16</v>
      </c>
      <c r="R34" s="13">
        <v>22</v>
      </c>
      <c r="S34" s="13">
        <v>402</v>
      </c>
      <c r="T34" s="13">
        <v>58</v>
      </c>
      <c r="U34" s="13">
        <v>115</v>
      </c>
      <c r="V34" s="13">
        <v>90</v>
      </c>
      <c r="W34" s="13">
        <v>66</v>
      </c>
      <c r="X34" s="13">
        <v>34</v>
      </c>
      <c r="Y34" s="13">
        <v>16</v>
      </c>
      <c r="Z34" s="13">
        <v>11</v>
      </c>
      <c r="AA34" s="13">
        <v>4</v>
      </c>
      <c r="AB34" s="13">
        <v>6</v>
      </c>
      <c r="AC34" s="13">
        <v>2</v>
      </c>
      <c r="AD34" s="13">
        <v>27.602499999999999</v>
      </c>
      <c r="AE34" s="13">
        <v>402</v>
      </c>
      <c r="AF34" s="13">
        <v>87</v>
      </c>
      <c r="AG34" s="13">
        <v>164</v>
      </c>
      <c r="AH34" s="13">
        <v>78</v>
      </c>
      <c r="AI34" s="13">
        <v>10</v>
      </c>
      <c r="AJ34" s="13">
        <v>11</v>
      </c>
      <c r="AK34" s="13">
        <v>52</v>
      </c>
      <c r="AL34" s="13">
        <v>15.636765714285728</v>
      </c>
    </row>
    <row r="35" spans="1:38" ht="15" customHeight="1" x14ac:dyDescent="0.15">
      <c r="A35" s="111"/>
      <c r="B35" s="11"/>
      <c r="C35" s="108" t="s">
        <v>96</v>
      </c>
      <c r="D35" s="13">
        <v>77</v>
      </c>
      <c r="E35" s="13">
        <v>37</v>
      </c>
      <c r="F35" s="13">
        <v>21</v>
      </c>
      <c r="G35" s="13">
        <v>6</v>
      </c>
      <c r="H35" s="13">
        <v>7</v>
      </c>
      <c r="I35" s="13">
        <v>1</v>
      </c>
      <c r="J35" s="13">
        <v>4</v>
      </c>
      <c r="K35" s="13">
        <v>1</v>
      </c>
      <c r="L35" s="13">
        <v>77</v>
      </c>
      <c r="M35" s="13">
        <v>47</v>
      </c>
      <c r="N35" s="13">
        <v>12</v>
      </c>
      <c r="O35" s="13">
        <v>11</v>
      </c>
      <c r="P35" s="13">
        <v>2</v>
      </c>
      <c r="Q35" s="13">
        <v>2</v>
      </c>
      <c r="R35" s="13">
        <v>3</v>
      </c>
      <c r="S35" s="13">
        <v>77</v>
      </c>
      <c r="T35" s="13">
        <v>10</v>
      </c>
      <c r="U35" s="13">
        <v>26</v>
      </c>
      <c r="V35" s="13">
        <v>18</v>
      </c>
      <c r="W35" s="13">
        <v>10</v>
      </c>
      <c r="X35" s="13">
        <v>3</v>
      </c>
      <c r="Y35" s="13">
        <v>3</v>
      </c>
      <c r="Z35" s="13">
        <v>4</v>
      </c>
      <c r="AA35" s="13">
        <v>0</v>
      </c>
      <c r="AB35" s="13">
        <v>1</v>
      </c>
      <c r="AC35" s="13">
        <v>2</v>
      </c>
      <c r="AD35" s="13">
        <v>24.813333333333333</v>
      </c>
      <c r="AE35" s="13">
        <v>77</v>
      </c>
      <c r="AF35" s="13">
        <v>16</v>
      </c>
      <c r="AG35" s="13">
        <v>27</v>
      </c>
      <c r="AH35" s="13">
        <v>12</v>
      </c>
      <c r="AI35" s="13">
        <v>4</v>
      </c>
      <c r="AJ35" s="13">
        <v>2</v>
      </c>
      <c r="AK35" s="13">
        <v>16</v>
      </c>
      <c r="AL35" s="13">
        <v>15.575327868852458</v>
      </c>
    </row>
    <row r="36" spans="1:38" ht="15" customHeight="1" x14ac:dyDescent="0.15">
      <c r="A36" s="111"/>
      <c r="B36" s="204" t="s">
        <v>5</v>
      </c>
      <c r="C36" s="113" t="s">
        <v>16</v>
      </c>
      <c r="D36" s="13">
        <v>955</v>
      </c>
      <c r="E36" s="13">
        <v>631</v>
      </c>
      <c r="F36" s="13">
        <v>69</v>
      </c>
      <c r="G36" s="13">
        <v>92</v>
      </c>
      <c r="H36" s="13">
        <v>109</v>
      </c>
      <c r="I36" s="13">
        <v>7</v>
      </c>
      <c r="J36" s="13">
        <v>37</v>
      </c>
      <c r="K36" s="13">
        <v>10</v>
      </c>
      <c r="L36" s="13">
        <v>955</v>
      </c>
      <c r="M36" s="13">
        <v>330</v>
      </c>
      <c r="N36" s="13">
        <v>137</v>
      </c>
      <c r="O36" s="13">
        <v>134</v>
      </c>
      <c r="P36" s="13">
        <v>99</v>
      </c>
      <c r="Q36" s="13">
        <v>226</v>
      </c>
      <c r="R36" s="13">
        <v>29</v>
      </c>
      <c r="S36" s="13">
        <v>955</v>
      </c>
      <c r="T36" s="13">
        <v>28</v>
      </c>
      <c r="U36" s="13">
        <v>163</v>
      </c>
      <c r="V36" s="13">
        <v>237</v>
      </c>
      <c r="W36" s="13">
        <v>194</v>
      </c>
      <c r="X36" s="13">
        <v>108</v>
      </c>
      <c r="Y36" s="13">
        <v>103</v>
      </c>
      <c r="Z36" s="13">
        <v>79</v>
      </c>
      <c r="AA36" s="13">
        <v>17</v>
      </c>
      <c r="AB36" s="13">
        <v>21</v>
      </c>
      <c r="AC36" s="13">
        <v>5</v>
      </c>
      <c r="AD36" s="13">
        <v>36.303157894736842</v>
      </c>
      <c r="AE36" s="13">
        <v>955</v>
      </c>
      <c r="AF36" s="13">
        <v>0</v>
      </c>
      <c r="AG36" s="13">
        <v>0</v>
      </c>
      <c r="AH36" s="13">
        <v>637</v>
      </c>
      <c r="AI36" s="13">
        <v>157</v>
      </c>
      <c r="AJ36" s="13">
        <v>71</v>
      </c>
      <c r="AK36" s="13">
        <v>90</v>
      </c>
      <c r="AL36" s="13">
        <v>21.839942196531805</v>
      </c>
    </row>
    <row r="37" spans="1:38" ht="15" customHeight="1" x14ac:dyDescent="0.15">
      <c r="A37" s="111"/>
      <c r="B37" s="205"/>
      <c r="C37" s="112"/>
      <c r="D37" s="13"/>
      <c r="E37" s="13"/>
      <c r="F37" s="13"/>
      <c r="G37" s="13"/>
      <c r="H37" s="13"/>
      <c r="I37" s="13"/>
      <c r="J37" s="13"/>
      <c r="K37" s="13"/>
      <c r="L37" s="13"/>
      <c r="M37" s="13"/>
      <c r="N37" s="13"/>
      <c r="O37" s="13"/>
      <c r="P37" s="13"/>
      <c r="Q37" s="13"/>
      <c r="R37" s="13"/>
      <c r="S37" s="13"/>
      <c r="T37" s="13"/>
      <c r="U37" s="13"/>
      <c r="V37" s="13"/>
      <c r="W37" s="13"/>
      <c r="X37" s="13"/>
      <c r="Y37" s="13"/>
      <c r="Z37" s="13"/>
      <c r="AA37" s="13"/>
      <c r="AB37" s="13"/>
      <c r="AC37" s="13"/>
      <c r="AD37" s="13"/>
      <c r="AE37" s="13"/>
      <c r="AF37" s="13"/>
      <c r="AG37" s="13"/>
      <c r="AH37" s="13"/>
      <c r="AI37" s="13"/>
      <c r="AJ37" s="13"/>
      <c r="AK37" s="13"/>
      <c r="AL37" s="13"/>
    </row>
    <row r="38" spans="1:38" ht="15" customHeight="1" x14ac:dyDescent="0.15">
      <c r="A38" s="111"/>
      <c r="B38" s="205"/>
      <c r="C38" s="110" t="s">
        <v>93</v>
      </c>
      <c r="D38" s="13">
        <v>290</v>
      </c>
      <c r="E38" s="13">
        <v>232</v>
      </c>
      <c r="F38" s="13">
        <v>16</v>
      </c>
      <c r="G38" s="13">
        <v>14</v>
      </c>
      <c r="H38" s="13">
        <v>21</v>
      </c>
      <c r="I38" s="13">
        <v>3</v>
      </c>
      <c r="J38" s="13">
        <v>0</v>
      </c>
      <c r="K38" s="13">
        <v>4</v>
      </c>
      <c r="L38" s="13">
        <v>290</v>
      </c>
      <c r="M38" s="13">
        <v>67</v>
      </c>
      <c r="N38" s="13">
        <v>30</v>
      </c>
      <c r="O38" s="13">
        <v>33</v>
      </c>
      <c r="P38" s="13">
        <v>41</v>
      </c>
      <c r="Q38" s="13">
        <v>113</v>
      </c>
      <c r="R38" s="13">
        <v>6</v>
      </c>
      <c r="S38" s="13">
        <v>290</v>
      </c>
      <c r="T38" s="13">
        <v>3</v>
      </c>
      <c r="U38" s="13">
        <v>22</v>
      </c>
      <c r="V38" s="13">
        <v>59</v>
      </c>
      <c r="W38" s="13">
        <v>63</v>
      </c>
      <c r="X38" s="13">
        <v>42</v>
      </c>
      <c r="Y38" s="13">
        <v>44</v>
      </c>
      <c r="Z38" s="13">
        <v>34</v>
      </c>
      <c r="AA38" s="13">
        <v>12</v>
      </c>
      <c r="AB38" s="13">
        <v>10</v>
      </c>
      <c r="AC38" s="13">
        <v>1</v>
      </c>
      <c r="AD38" s="13">
        <v>44.494809688581313</v>
      </c>
      <c r="AE38" s="13">
        <v>290</v>
      </c>
      <c r="AF38" s="13">
        <v>0</v>
      </c>
      <c r="AG38" s="13">
        <v>0</v>
      </c>
      <c r="AH38" s="13">
        <v>164</v>
      </c>
      <c r="AI38" s="13">
        <v>77</v>
      </c>
      <c r="AJ38" s="13">
        <v>28</v>
      </c>
      <c r="AK38" s="13">
        <v>21</v>
      </c>
      <c r="AL38" s="13">
        <v>22.952490706319715</v>
      </c>
    </row>
    <row r="39" spans="1:38" ht="15" customHeight="1" x14ac:dyDescent="0.15">
      <c r="A39" s="111"/>
      <c r="B39" s="205"/>
      <c r="C39" s="110" t="s">
        <v>94</v>
      </c>
      <c r="D39" s="13">
        <v>208</v>
      </c>
      <c r="E39" s="13">
        <v>133</v>
      </c>
      <c r="F39" s="13">
        <v>15</v>
      </c>
      <c r="G39" s="13">
        <v>16</v>
      </c>
      <c r="H39" s="13">
        <v>25</v>
      </c>
      <c r="I39" s="13">
        <v>2</v>
      </c>
      <c r="J39" s="13">
        <v>15</v>
      </c>
      <c r="K39" s="13">
        <v>2</v>
      </c>
      <c r="L39" s="13">
        <v>208</v>
      </c>
      <c r="M39" s="13">
        <v>71</v>
      </c>
      <c r="N39" s="13">
        <v>31</v>
      </c>
      <c r="O39" s="13">
        <v>39</v>
      </c>
      <c r="P39" s="13">
        <v>16</v>
      </c>
      <c r="Q39" s="13">
        <v>42</v>
      </c>
      <c r="R39" s="13">
        <v>9</v>
      </c>
      <c r="S39" s="13">
        <v>208</v>
      </c>
      <c r="T39" s="13">
        <v>7</v>
      </c>
      <c r="U39" s="13">
        <v>36</v>
      </c>
      <c r="V39" s="13">
        <v>46</v>
      </c>
      <c r="W39" s="13">
        <v>39</v>
      </c>
      <c r="X39" s="13">
        <v>25</v>
      </c>
      <c r="Y39" s="13">
        <v>22</v>
      </c>
      <c r="Z39" s="13">
        <v>19</v>
      </c>
      <c r="AA39" s="13">
        <v>3</v>
      </c>
      <c r="AB39" s="13">
        <v>9</v>
      </c>
      <c r="AC39" s="13">
        <v>2</v>
      </c>
      <c r="AD39" s="13">
        <v>38.121359223300971</v>
      </c>
      <c r="AE39" s="13">
        <v>208</v>
      </c>
      <c r="AF39" s="13">
        <v>0</v>
      </c>
      <c r="AG39" s="13">
        <v>0</v>
      </c>
      <c r="AH39" s="13">
        <v>156</v>
      </c>
      <c r="AI39" s="13">
        <v>21</v>
      </c>
      <c r="AJ39" s="13">
        <v>11</v>
      </c>
      <c r="AK39" s="13">
        <v>20</v>
      </c>
      <c r="AL39" s="13">
        <v>21.042446808510633</v>
      </c>
    </row>
    <row r="40" spans="1:38" ht="15" customHeight="1" x14ac:dyDescent="0.15">
      <c r="A40" s="111"/>
      <c r="B40" s="205"/>
      <c r="C40" s="110" t="s">
        <v>95</v>
      </c>
      <c r="D40" s="13">
        <v>404</v>
      </c>
      <c r="E40" s="13">
        <v>242</v>
      </c>
      <c r="F40" s="13">
        <v>32</v>
      </c>
      <c r="G40" s="13">
        <v>51</v>
      </c>
      <c r="H40" s="13">
        <v>52</v>
      </c>
      <c r="I40" s="13">
        <v>2</v>
      </c>
      <c r="J40" s="13">
        <v>21</v>
      </c>
      <c r="K40" s="13">
        <v>4</v>
      </c>
      <c r="L40" s="13">
        <v>404</v>
      </c>
      <c r="M40" s="13">
        <v>169</v>
      </c>
      <c r="N40" s="13">
        <v>64</v>
      </c>
      <c r="O40" s="13">
        <v>51</v>
      </c>
      <c r="P40" s="13">
        <v>38</v>
      </c>
      <c r="Q40" s="13">
        <v>69</v>
      </c>
      <c r="R40" s="13">
        <v>13</v>
      </c>
      <c r="S40" s="13">
        <v>404</v>
      </c>
      <c r="T40" s="13">
        <v>15</v>
      </c>
      <c r="U40" s="13">
        <v>91</v>
      </c>
      <c r="V40" s="13">
        <v>115</v>
      </c>
      <c r="W40" s="13">
        <v>82</v>
      </c>
      <c r="X40" s="13">
        <v>37</v>
      </c>
      <c r="Y40" s="13">
        <v>35</v>
      </c>
      <c r="Z40" s="13">
        <v>23</v>
      </c>
      <c r="AA40" s="13">
        <v>2</v>
      </c>
      <c r="AB40" s="13">
        <v>2</v>
      </c>
      <c r="AC40" s="13">
        <v>2</v>
      </c>
      <c r="AD40" s="13">
        <v>30.703980099502488</v>
      </c>
      <c r="AE40" s="13">
        <v>404</v>
      </c>
      <c r="AF40" s="13">
        <v>0</v>
      </c>
      <c r="AG40" s="13">
        <v>0</v>
      </c>
      <c r="AH40" s="13">
        <v>274</v>
      </c>
      <c r="AI40" s="13">
        <v>56</v>
      </c>
      <c r="AJ40" s="13">
        <v>29</v>
      </c>
      <c r="AK40" s="13">
        <v>45</v>
      </c>
      <c r="AL40" s="13">
        <v>21.587855153203364</v>
      </c>
    </row>
    <row r="41" spans="1:38" ht="15" customHeight="1" x14ac:dyDescent="0.15">
      <c r="A41" s="109"/>
      <c r="B41" s="202"/>
      <c r="C41" s="108" t="s">
        <v>96</v>
      </c>
      <c r="D41" s="13">
        <v>53</v>
      </c>
      <c r="E41" s="13">
        <v>24</v>
      </c>
      <c r="F41" s="13">
        <v>6</v>
      </c>
      <c r="G41" s="13">
        <v>11</v>
      </c>
      <c r="H41" s="13">
        <v>11</v>
      </c>
      <c r="I41" s="13">
        <v>0</v>
      </c>
      <c r="J41" s="13">
        <v>1</v>
      </c>
      <c r="K41" s="13">
        <v>0</v>
      </c>
      <c r="L41" s="13">
        <v>53</v>
      </c>
      <c r="M41" s="13">
        <v>23</v>
      </c>
      <c r="N41" s="13">
        <v>12</v>
      </c>
      <c r="O41" s="13">
        <v>11</v>
      </c>
      <c r="P41" s="13">
        <v>4</v>
      </c>
      <c r="Q41" s="13">
        <v>2</v>
      </c>
      <c r="R41" s="13">
        <v>1</v>
      </c>
      <c r="S41" s="13">
        <v>53</v>
      </c>
      <c r="T41" s="13">
        <v>3</v>
      </c>
      <c r="U41" s="13">
        <v>14</v>
      </c>
      <c r="V41" s="13">
        <v>17</v>
      </c>
      <c r="W41" s="13">
        <v>10</v>
      </c>
      <c r="X41" s="13">
        <v>4</v>
      </c>
      <c r="Y41" s="13">
        <v>2</v>
      </c>
      <c r="Z41" s="13">
        <v>3</v>
      </c>
      <c r="AA41" s="13">
        <v>0</v>
      </c>
      <c r="AB41" s="13">
        <v>0</v>
      </c>
      <c r="AC41" s="13">
        <v>0</v>
      </c>
      <c r="AD41" s="13">
        <v>27.037735849056602</v>
      </c>
      <c r="AE41" s="13">
        <v>53</v>
      </c>
      <c r="AF41" s="13">
        <v>0</v>
      </c>
      <c r="AG41" s="13">
        <v>0</v>
      </c>
      <c r="AH41" s="13">
        <v>43</v>
      </c>
      <c r="AI41" s="13">
        <v>3</v>
      </c>
      <c r="AJ41" s="13">
        <v>3</v>
      </c>
      <c r="AK41" s="13">
        <v>4</v>
      </c>
      <c r="AL41" s="13">
        <v>20.638979591836737</v>
      </c>
    </row>
  </sheetData>
  <mergeCells count="2">
    <mergeCell ref="B15:B19"/>
    <mergeCell ref="B36:B40"/>
  </mergeCells>
  <phoneticPr fontId="6"/>
  <pageMargins left="0.39370078740157483" right="0.39370078740157483" top="0.39370078740157483" bottom="0.19685039370078741" header="0.19685039370078741" footer="0.19685039370078741"/>
  <pageSetup paperSize="9" scale="75" orientation="landscape" horizontalDpi="200" verticalDpi="200" r:id="rId1"/>
  <headerFooter alignWithMargins="0"/>
  <colBreaks count="4" manualBreakCount="4">
    <brk id="3" max="1048575" man="1"/>
    <brk id="11" max="1048575" man="1"/>
    <brk id="18" max="1048575" man="1"/>
    <brk id="30" max="1048575" man="1"/>
  </col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696D43-6D53-49DE-BB62-91C97A03A988}">
  <dimension ref="A1:BS59"/>
  <sheetViews>
    <sheetView showGridLines="0" view="pageBreakPreview" zoomScaleNormal="85" zoomScaleSheetLayoutView="100" workbookViewId="0"/>
  </sheetViews>
  <sheetFormatPr defaultColWidth="8" defaultRowHeight="15" customHeight="1" x14ac:dyDescent="0.15"/>
  <cols>
    <col min="1" max="1" width="15.42578125" style="1" customWidth="1"/>
    <col min="2" max="2" width="4.28515625" style="1" customWidth="1"/>
    <col min="3" max="3" width="24.5703125" style="1" customWidth="1"/>
    <col min="4" max="10" width="9.5703125" style="1" customWidth="1"/>
    <col min="11" max="18" width="8.42578125" style="1" customWidth="1"/>
    <col min="19" max="23" width="11.140625" style="1" customWidth="1"/>
    <col min="24" max="45" width="8.28515625" style="1" customWidth="1"/>
    <col min="46" max="51" width="9.5703125" style="1" customWidth="1"/>
    <col min="52" max="60" width="8.7109375" style="1" customWidth="1"/>
    <col min="61" max="67" width="11.5703125" style="1" customWidth="1"/>
    <col min="68" max="71" width="9.28515625" style="1" customWidth="1"/>
    <col min="72" max="16384" width="8" style="1"/>
  </cols>
  <sheetData>
    <row r="1" spans="1:71" ht="15" customHeight="1" x14ac:dyDescent="0.15">
      <c r="D1" s="1" t="s">
        <v>784</v>
      </c>
      <c r="K1" s="1" t="s">
        <v>211</v>
      </c>
      <c r="S1" s="1" t="s">
        <v>803</v>
      </c>
      <c r="X1" s="1" t="s">
        <v>149</v>
      </c>
      <c r="AF1" s="1" t="s">
        <v>150</v>
      </c>
      <c r="AM1" s="1" t="s">
        <v>804</v>
      </c>
      <c r="AT1" s="1" t="s">
        <v>580</v>
      </c>
      <c r="AZ1" s="1" t="s">
        <v>805</v>
      </c>
      <c r="BI1" s="1" t="s">
        <v>806</v>
      </c>
      <c r="BP1" s="1" t="s">
        <v>807</v>
      </c>
    </row>
    <row r="2" spans="1:71" s="7" customFormat="1" ht="52.5" x14ac:dyDescent="0.15">
      <c r="A2" s="76"/>
      <c r="B2" s="4"/>
      <c r="C2" s="116"/>
      <c r="D2" s="5" t="s">
        <v>0</v>
      </c>
      <c r="E2" s="5" t="s">
        <v>486</v>
      </c>
      <c r="F2" s="5" t="s">
        <v>487</v>
      </c>
      <c r="G2" s="5" t="s">
        <v>488</v>
      </c>
      <c r="H2" s="5" t="s">
        <v>489</v>
      </c>
      <c r="I2" s="5" t="s">
        <v>490</v>
      </c>
      <c r="J2" s="5" t="s">
        <v>65</v>
      </c>
      <c r="K2" s="5" t="s">
        <v>0</v>
      </c>
      <c r="L2" s="5" t="s">
        <v>1</v>
      </c>
      <c r="M2" s="5" t="s">
        <v>212</v>
      </c>
      <c r="N2" s="115" t="s">
        <v>213</v>
      </c>
      <c r="O2" s="115" t="s">
        <v>214</v>
      </c>
      <c r="P2" s="5" t="s">
        <v>215</v>
      </c>
      <c r="Q2" s="5" t="s">
        <v>65</v>
      </c>
      <c r="R2" s="5" t="s">
        <v>130</v>
      </c>
      <c r="S2" s="5" t="s">
        <v>0</v>
      </c>
      <c r="T2" s="115" t="s">
        <v>558</v>
      </c>
      <c r="U2" s="115" t="s">
        <v>559</v>
      </c>
      <c r="V2" s="115" t="s">
        <v>26</v>
      </c>
      <c r="W2" s="5" t="s">
        <v>65</v>
      </c>
      <c r="X2" s="5" t="s">
        <v>132</v>
      </c>
      <c r="Y2" s="488">
        <v>0</v>
      </c>
      <c r="Z2" s="5" t="s">
        <v>808</v>
      </c>
      <c r="AA2" s="115" t="s">
        <v>809</v>
      </c>
      <c r="AB2" s="115" t="s">
        <v>810</v>
      </c>
      <c r="AC2" s="5" t="s">
        <v>811</v>
      </c>
      <c r="AD2" s="5" t="s">
        <v>133</v>
      </c>
      <c r="AE2" s="5" t="s">
        <v>155</v>
      </c>
      <c r="AF2" s="5" t="s">
        <v>132</v>
      </c>
      <c r="AG2" s="488">
        <v>0</v>
      </c>
      <c r="AH2" s="5" t="s">
        <v>156</v>
      </c>
      <c r="AI2" s="115" t="s">
        <v>157</v>
      </c>
      <c r="AJ2" s="5" t="s">
        <v>682</v>
      </c>
      <c r="AK2" s="5" t="s">
        <v>133</v>
      </c>
      <c r="AL2" s="5" t="s">
        <v>155</v>
      </c>
      <c r="AM2" s="5" t="s">
        <v>0</v>
      </c>
      <c r="AN2" s="5" t="s">
        <v>812</v>
      </c>
      <c r="AO2" s="5" t="s">
        <v>813</v>
      </c>
      <c r="AP2" s="115" t="s">
        <v>814</v>
      </c>
      <c r="AQ2" s="5" t="s">
        <v>815</v>
      </c>
      <c r="AR2" s="5" t="s">
        <v>65</v>
      </c>
      <c r="AS2" s="5" t="s">
        <v>816</v>
      </c>
      <c r="AT2" s="5" t="s">
        <v>0</v>
      </c>
      <c r="AU2" s="115" t="s">
        <v>581</v>
      </c>
      <c r="AV2" s="115" t="s">
        <v>582</v>
      </c>
      <c r="AW2" s="115" t="s">
        <v>583</v>
      </c>
      <c r="AX2" s="115" t="s">
        <v>584</v>
      </c>
      <c r="AY2" s="5" t="s">
        <v>65</v>
      </c>
      <c r="AZ2" s="5" t="s">
        <v>0</v>
      </c>
      <c r="BA2" s="5" t="s">
        <v>536</v>
      </c>
      <c r="BB2" s="5" t="s">
        <v>537</v>
      </c>
      <c r="BC2" s="5" t="s">
        <v>538</v>
      </c>
      <c r="BD2" s="5" t="s">
        <v>539</v>
      </c>
      <c r="BE2" s="5" t="s">
        <v>540</v>
      </c>
      <c r="BF2" s="5" t="s">
        <v>541</v>
      </c>
      <c r="BG2" s="5" t="s">
        <v>66</v>
      </c>
      <c r="BH2" s="5" t="s">
        <v>817</v>
      </c>
      <c r="BI2" s="5" t="s">
        <v>0</v>
      </c>
      <c r="BJ2" s="115" t="s">
        <v>134</v>
      </c>
      <c r="BK2" s="5" t="s">
        <v>42</v>
      </c>
      <c r="BL2" s="5" t="s">
        <v>43</v>
      </c>
      <c r="BM2" s="115" t="s">
        <v>571</v>
      </c>
      <c r="BN2" s="450" t="s">
        <v>572</v>
      </c>
      <c r="BO2" s="5" t="s">
        <v>113</v>
      </c>
      <c r="BP2" s="5" t="s">
        <v>0</v>
      </c>
      <c r="BQ2" s="115" t="s">
        <v>39</v>
      </c>
      <c r="BR2" s="115" t="s">
        <v>40</v>
      </c>
      <c r="BS2" s="5" t="s">
        <v>65</v>
      </c>
    </row>
    <row r="3" spans="1:71" ht="15" customHeight="1" x14ac:dyDescent="0.15">
      <c r="A3" s="114" t="s">
        <v>480</v>
      </c>
      <c r="B3" s="17" t="s">
        <v>6</v>
      </c>
      <c r="C3" s="113" t="s">
        <v>16</v>
      </c>
      <c r="D3" s="41">
        <f t="shared" ref="D3:AK3" si="0">D33</f>
        <v>1165</v>
      </c>
      <c r="E3" s="8">
        <f t="shared" si="0"/>
        <v>233</v>
      </c>
      <c r="F3" s="8">
        <f>F33</f>
        <v>118</v>
      </c>
      <c r="G3" s="8">
        <f t="shared" ref="G3:I3" si="1">G33</f>
        <v>134</v>
      </c>
      <c r="H3" s="8">
        <f t="shared" si="1"/>
        <v>128</v>
      </c>
      <c r="I3" s="8">
        <f t="shared" si="1"/>
        <v>519</v>
      </c>
      <c r="J3" s="8">
        <f>J33</f>
        <v>33</v>
      </c>
      <c r="K3" s="41">
        <f t="shared" ref="K3:AD3" si="2">K33</f>
        <v>1165</v>
      </c>
      <c r="L3" s="8">
        <f t="shared" si="2"/>
        <v>77</v>
      </c>
      <c r="M3" s="8">
        <f t="shared" si="2"/>
        <v>125</v>
      </c>
      <c r="N3" s="8">
        <f t="shared" si="2"/>
        <v>185</v>
      </c>
      <c r="O3" s="8">
        <f t="shared" si="2"/>
        <v>138</v>
      </c>
      <c r="P3" s="8">
        <f t="shared" si="2"/>
        <v>233</v>
      </c>
      <c r="Q3" s="8">
        <f t="shared" si="2"/>
        <v>407</v>
      </c>
      <c r="R3" s="65">
        <f>R33</f>
        <v>11.819637610733912</v>
      </c>
      <c r="S3" s="41">
        <f t="shared" si="2"/>
        <v>1165</v>
      </c>
      <c r="T3" s="8">
        <f t="shared" si="2"/>
        <v>87</v>
      </c>
      <c r="U3" s="8">
        <f>U33</f>
        <v>1009</v>
      </c>
      <c r="V3" s="8">
        <f t="shared" ref="V3:W3" si="3">V33</f>
        <v>17</v>
      </c>
      <c r="W3" s="8">
        <f t="shared" si="3"/>
        <v>52</v>
      </c>
      <c r="X3" s="41">
        <f t="shared" si="2"/>
        <v>1165</v>
      </c>
      <c r="Y3" s="8">
        <f t="shared" si="2"/>
        <v>88</v>
      </c>
      <c r="Z3" s="8">
        <f t="shared" si="2"/>
        <v>161</v>
      </c>
      <c r="AA3" s="8">
        <f t="shared" si="2"/>
        <v>324</v>
      </c>
      <c r="AB3" s="8">
        <f t="shared" si="2"/>
        <v>274</v>
      </c>
      <c r="AC3" s="8">
        <f t="shared" si="2"/>
        <v>286</v>
      </c>
      <c r="AD3" s="8">
        <f t="shared" si="2"/>
        <v>32</v>
      </c>
      <c r="AE3" s="65">
        <f>AE33</f>
        <v>11.086108735416159</v>
      </c>
      <c r="AF3" s="41">
        <f t="shared" si="0"/>
        <v>1165</v>
      </c>
      <c r="AG3" s="8">
        <f t="shared" si="0"/>
        <v>245</v>
      </c>
      <c r="AH3" s="8">
        <f t="shared" si="0"/>
        <v>339</v>
      </c>
      <c r="AI3" s="8">
        <f t="shared" si="0"/>
        <v>292</v>
      </c>
      <c r="AJ3" s="8">
        <f t="shared" si="0"/>
        <v>204</v>
      </c>
      <c r="AK3" s="8">
        <f t="shared" si="0"/>
        <v>85</v>
      </c>
      <c r="AL3" s="65">
        <f>AL33</f>
        <v>5.7523472479065463</v>
      </c>
      <c r="AM3" s="41">
        <f t="shared" ref="AM3:AR3" si="4">AM33</f>
        <v>1165</v>
      </c>
      <c r="AN3" s="8">
        <f t="shared" si="4"/>
        <v>146</v>
      </c>
      <c r="AO3" s="8">
        <f t="shared" si="4"/>
        <v>216</v>
      </c>
      <c r="AP3" s="8">
        <f t="shared" si="4"/>
        <v>294</v>
      </c>
      <c r="AQ3" s="8">
        <f t="shared" si="4"/>
        <v>371</v>
      </c>
      <c r="AR3" s="8">
        <f t="shared" si="4"/>
        <v>138</v>
      </c>
      <c r="AS3" s="65">
        <f>AS33</f>
        <v>9.2430125800976519</v>
      </c>
      <c r="AT3" s="41"/>
      <c r="AU3" s="8"/>
      <c r="AV3" s="8"/>
      <c r="AW3" s="8"/>
      <c r="AX3" s="8"/>
      <c r="AY3" s="8"/>
      <c r="AZ3" s="41">
        <f t="shared" ref="AZ3:BG3" si="5">AZ33</f>
        <v>1165</v>
      </c>
      <c r="BA3" s="8">
        <f t="shared" si="5"/>
        <v>10</v>
      </c>
      <c r="BB3" s="8">
        <f t="shared" si="5"/>
        <v>66</v>
      </c>
      <c r="BC3" s="8">
        <f t="shared" si="5"/>
        <v>758</v>
      </c>
      <c r="BD3" s="8">
        <f t="shared" si="5"/>
        <v>108</v>
      </c>
      <c r="BE3" s="8">
        <f t="shared" si="5"/>
        <v>44</v>
      </c>
      <c r="BF3" s="8">
        <f t="shared" si="5"/>
        <v>132</v>
      </c>
      <c r="BG3" s="8">
        <f t="shared" si="5"/>
        <v>47</v>
      </c>
      <c r="BH3" s="65">
        <f>BH33</f>
        <v>11.050477042337507</v>
      </c>
      <c r="BI3" s="41">
        <f t="shared" ref="BI3:BS3" si="6">BI33</f>
        <v>1165</v>
      </c>
      <c r="BJ3" s="8">
        <f t="shared" si="6"/>
        <v>132</v>
      </c>
      <c r="BK3" s="8">
        <f t="shared" si="6"/>
        <v>37</v>
      </c>
      <c r="BL3" s="8">
        <f t="shared" si="6"/>
        <v>541</v>
      </c>
      <c r="BM3" s="8">
        <f t="shared" si="6"/>
        <v>107</v>
      </c>
      <c r="BN3" s="8">
        <f t="shared" si="6"/>
        <v>254</v>
      </c>
      <c r="BO3" s="8">
        <f t="shared" si="6"/>
        <v>94</v>
      </c>
      <c r="BP3" s="41">
        <f t="shared" si="6"/>
        <v>1165</v>
      </c>
      <c r="BQ3" s="8">
        <f t="shared" si="6"/>
        <v>307</v>
      </c>
      <c r="BR3" s="8">
        <f t="shared" si="6"/>
        <v>753</v>
      </c>
      <c r="BS3" s="8">
        <f t="shared" si="6"/>
        <v>105</v>
      </c>
    </row>
    <row r="4" spans="1:71" ht="15" customHeight="1" x14ac:dyDescent="0.15">
      <c r="A4" s="201" t="s">
        <v>524</v>
      </c>
      <c r="B4" s="18" t="s">
        <v>7</v>
      </c>
      <c r="C4" s="112"/>
      <c r="D4" s="29">
        <f>IF(SUM(E4:J4)&gt;100,"－",SUM(E4:J4))</f>
        <v>100.00000000000001</v>
      </c>
      <c r="E4" s="28">
        <f>E33/$D3*100</f>
        <v>20</v>
      </c>
      <c r="F4" s="28">
        <f>F33/$D3*100</f>
        <v>10.128755364806867</v>
      </c>
      <c r="G4" s="28">
        <f t="shared" ref="G4:I4" si="7">G33/$D3*100</f>
        <v>11.502145922746781</v>
      </c>
      <c r="H4" s="28">
        <f t="shared" si="7"/>
        <v>10.987124463519313</v>
      </c>
      <c r="I4" s="28">
        <f t="shared" si="7"/>
        <v>44.54935622317597</v>
      </c>
      <c r="J4" s="28">
        <f>J33/$D3*100</f>
        <v>2.8326180257510729</v>
      </c>
      <c r="K4" s="29">
        <f>IF(SUM(L4:Q4)&gt;100,"－",SUM(L4:Q4))</f>
        <v>100</v>
      </c>
      <c r="L4" s="28">
        <f>L33/$K3*100</f>
        <v>6.6094420600858363</v>
      </c>
      <c r="M4" s="28">
        <f>M33/$K3*100</f>
        <v>10.72961373390558</v>
      </c>
      <c r="N4" s="28">
        <f t="shared" ref="N4:Q4" si="8">N33/$K3*100</f>
        <v>15.879828326180256</v>
      </c>
      <c r="O4" s="28">
        <f t="shared" si="8"/>
        <v>11.845493562231759</v>
      </c>
      <c r="P4" s="28">
        <f t="shared" si="8"/>
        <v>20</v>
      </c>
      <c r="Q4" s="28">
        <f t="shared" si="8"/>
        <v>34.935622317596568</v>
      </c>
      <c r="R4" s="29" t="s">
        <v>73</v>
      </c>
      <c r="S4" s="29">
        <f>IF(SUM(T4:W4)&gt;100,"－",SUM(T4:W4))</f>
        <v>100</v>
      </c>
      <c r="T4" s="28">
        <f>T33/$S3*100</f>
        <v>7.4678111587982832</v>
      </c>
      <c r="U4" s="28">
        <f>U33/$S3*100</f>
        <v>86.60944206008584</v>
      </c>
      <c r="V4" s="28">
        <f>V33/$S3*100</f>
        <v>1.4592274678111588</v>
      </c>
      <c r="W4" s="28">
        <f>W33/$S3*100</f>
        <v>4.4635193133047206</v>
      </c>
      <c r="X4" s="29">
        <f>IF(SUM(Y4:AD4)&gt;100,"－",SUM(Y4:AD4))</f>
        <v>100</v>
      </c>
      <c r="Y4" s="28">
        <f t="shared" ref="Y4:AD4" si="9">Y33/$X3*100</f>
        <v>7.5536480686695278</v>
      </c>
      <c r="Z4" s="28">
        <f t="shared" si="9"/>
        <v>13.819742489270388</v>
      </c>
      <c r="AA4" s="28">
        <f t="shared" si="9"/>
        <v>27.811158798283266</v>
      </c>
      <c r="AB4" s="28">
        <f t="shared" si="9"/>
        <v>23.519313304721027</v>
      </c>
      <c r="AC4" s="28">
        <f t="shared" si="9"/>
        <v>24.549356223175966</v>
      </c>
      <c r="AD4" s="28">
        <f t="shared" si="9"/>
        <v>2.7467811158798283</v>
      </c>
      <c r="AE4" s="29" t="s">
        <v>73</v>
      </c>
      <c r="AF4" s="29">
        <f>IF(SUM(AG4:AK4)&gt;100,"－",SUM(AG4:AK4))</f>
        <v>99.999999999999986</v>
      </c>
      <c r="AG4" s="28">
        <f t="shared" ref="AG4:AK4" si="10">AG33/$AF3*100</f>
        <v>21.030042918454935</v>
      </c>
      <c r="AH4" s="28">
        <f t="shared" si="10"/>
        <v>29.098712446351932</v>
      </c>
      <c r="AI4" s="28">
        <f t="shared" si="10"/>
        <v>25.064377682403432</v>
      </c>
      <c r="AJ4" s="28">
        <f t="shared" si="10"/>
        <v>17.510729613733904</v>
      </c>
      <c r="AK4" s="28">
        <f t="shared" si="10"/>
        <v>7.296137339055794</v>
      </c>
      <c r="AL4" s="29" t="s">
        <v>73</v>
      </c>
      <c r="AM4" s="29">
        <f>IF(SUM(AN4:AR4)&gt;100,"－",SUM(AN4:AR4))</f>
        <v>100</v>
      </c>
      <c r="AN4" s="28">
        <f>AN33/$AM3*100</f>
        <v>12.532188841201716</v>
      </c>
      <c r="AO4" s="28">
        <f>AO33/$AM3*100</f>
        <v>18.540772532188839</v>
      </c>
      <c r="AP4" s="28">
        <f>AP33/$AM3*100</f>
        <v>25.236051502145923</v>
      </c>
      <c r="AQ4" s="28">
        <f>AQ33/$AM3*100</f>
        <v>31.845493562231759</v>
      </c>
      <c r="AR4" s="28">
        <f>AR33/$AM3*100</f>
        <v>11.845493562231759</v>
      </c>
      <c r="AS4" s="29" t="s">
        <v>73</v>
      </c>
      <c r="AT4" s="29"/>
      <c r="AU4" s="28"/>
      <c r="AV4" s="28"/>
      <c r="AW4" s="28"/>
      <c r="AX4" s="28"/>
      <c r="AY4" s="28"/>
      <c r="AZ4" s="29">
        <f>IF(SUM(BA4:BG4)&gt;100,"－",SUM(BA4:BG4))</f>
        <v>100</v>
      </c>
      <c r="BA4" s="28">
        <f t="shared" ref="BA4:BG4" si="11">BA33/$AZ3*100</f>
        <v>0.85836909871244638</v>
      </c>
      <c r="BB4" s="28">
        <f t="shared" si="11"/>
        <v>5.6652360515021458</v>
      </c>
      <c r="BC4" s="28">
        <f t="shared" si="11"/>
        <v>65.064377682403432</v>
      </c>
      <c r="BD4" s="28">
        <f t="shared" si="11"/>
        <v>9.2703862660944196</v>
      </c>
      <c r="BE4" s="28">
        <f t="shared" si="11"/>
        <v>3.7768240343347639</v>
      </c>
      <c r="BF4" s="28">
        <f t="shared" si="11"/>
        <v>11.330472103004292</v>
      </c>
      <c r="BG4" s="28">
        <f t="shared" si="11"/>
        <v>4.0343347639484977</v>
      </c>
      <c r="BH4" s="29" t="s">
        <v>73</v>
      </c>
      <c r="BI4" s="29">
        <f>IF(SUM(BJ4:BO4)&gt;100,"－",SUM(BJ4:BO4))</f>
        <v>100</v>
      </c>
      <c r="BJ4" s="28">
        <f t="shared" ref="BJ4:BO4" si="12">BJ33/$BI3*100</f>
        <v>11.330472103004292</v>
      </c>
      <c r="BK4" s="28">
        <f t="shared" si="12"/>
        <v>3.1759656652360517</v>
      </c>
      <c r="BL4" s="28">
        <f t="shared" si="12"/>
        <v>46.437768240343345</v>
      </c>
      <c r="BM4" s="28">
        <f t="shared" si="12"/>
        <v>9.1845493562231759</v>
      </c>
      <c r="BN4" s="28">
        <f t="shared" si="12"/>
        <v>21.802575107296139</v>
      </c>
      <c r="BO4" s="28">
        <f t="shared" si="12"/>
        <v>8.0686695278969953</v>
      </c>
      <c r="BP4" s="29">
        <f>IF(SUM(BQ4:BS4)&gt;100,"－",SUM(BQ4:BS4))</f>
        <v>100</v>
      </c>
      <c r="BQ4" s="28">
        <f>BQ33/$AF3*100</f>
        <v>26.351931330472102</v>
      </c>
      <c r="BR4" s="28">
        <f>BR33/$AF3*100</f>
        <v>64.63519313304721</v>
      </c>
      <c r="BS4" s="28">
        <f>BS33/$AF3*100</f>
        <v>9.0128755364806867</v>
      </c>
    </row>
    <row r="5" spans="1:71" ht="15" customHeight="1" x14ac:dyDescent="0.15">
      <c r="A5" s="201"/>
      <c r="B5" s="18" t="s">
        <v>8</v>
      </c>
      <c r="C5" s="110" t="s">
        <v>185</v>
      </c>
      <c r="D5" s="42">
        <f>D35</f>
        <v>924</v>
      </c>
      <c r="E5" s="12">
        <f>IF($D5=0,0,E35/$D5*100)</f>
        <v>11.471861471861471</v>
      </c>
      <c r="F5" s="12">
        <f>IF($D5=0,0,F35/$D5*100)</f>
        <v>6.7099567099567103</v>
      </c>
      <c r="G5" s="12">
        <f t="shared" ref="G5:I5" si="13">IF($D5=0,0,G35/$D5*100)</f>
        <v>9.7402597402597415</v>
      </c>
      <c r="H5" s="12">
        <f t="shared" si="13"/>
        <v>13.203463203463203</v>
      </c>
      <c r="I5" s="12">
        <f t="shared" si="13"/>
        <v>55.952380952380956</v>
      </c>
      <c r="J5" s="12">
        <f>IF($D5=0,0,J35/$D5*100)</f>
        <v>2.9220779220779218</v>
      </c>
      <c r="K5" s="42">
        <f>K35</f>
        <v>924</v>
      </c>
      <c r="L5" s="12">
        <f>IF($K5=0,0,L35/$K5*100)</f>
        <v>6.2770562770562766</v>
      </c>
      <c r="M5" s="12">
        <f>IF($K5=0,0,M35/$K5*100)</f>
        <v>10.281385281385282</v>
      </c>
      <c r="N5" s="12">
        <f t="shared" ref="N5:Q5" si="14">IF($K5=0,0,N35/$K5*100)</f>
        <v>15.800865800865802</v>
      </c>
      <c r="O5" s="12">
        <f t="shared" si="14"/>
        <v>12.012987012987013</v>
      </c>
      <c r="P5" s="12">
        <f t="shared" si="14"/>
        <v>20.779220779220779</v>
      </c>
      <c r="Q5" s="12">
        <f t="shared" si="14"/>
        <v>34.848484848484851</v>
      </c>
      <c r="R5" s="66">
        <f t="shared" ref="R5:S20" si="15">R35</f>
        <v>11.883703937518753</v>
      </c>
      <c r="S5" s="42">
        <f>S35</f>
        <v>924</v>
      </c>
      <c r="T5" s="12">
        <f>IF($S5=0,0,T35/$S5*100)</f>
        <v>6.6017316017316015</v>
      </c>
      <c r="U5" s="12">
        <f>IF($S5=0,0,U35/$S5*100)</f>
        <v>87.337662337662337</v>
      </c>
      <c r="V5" s="12">
        <f>IF($S5=0,0,V35/$S5*100)</f>
        <v>1.4069264069264069</v>
      </c>
      <c r="W5" s="12">
        <f>IF($S5=0,0,W35/$S5*100)</f>
        <v>4.6536796536796539</v>
      </c>
      <c r="X5" s="42">
        <f>X35</f>
        <v>924</v>
      </c>
      <c r="Y5" s="12">
        <f t="shared" ref="Y5:AD11" si="16">IF($X5=0,0,Y35/$X5*100)</f>
        <v>6.4935064935064926</v>
      </c>
      <c r="Z5" s="12">
        <f t="shared" si="16"/>
        <v>14.502164502164502</v>
      </c>
      <c r="AA5" s="12">
        <f t="shared" si="16"/>
        <v>28.138528138528141</v>
      </c>
      <c r="AB5" s="12">
        <f t="shared" si="16"/>
        <v>24.242424242424242</v>
      </c>
      <c r="AC5" s="12">
        <f t="shared" si="16"/>
        <v>24.025974025974026</v>
      </c>
      <c r="AD5" s="12">
        <f t="shared" si="16"/>
        <v>2.5974025974025974</v>
      </c>
      <c r="AE5" s="66">
        <f>AE35</f>
        <v>10.919641444841767</v>
      </c>
      <c r="AF5" s="42">
        <f>AF35</f>
        <v>924</v>
      </c>
      <c r="AG5" s="12">
        <f t="shared" ref="AG5:AK11" si="17">IF($AF5=0,0,AG35/$AF5*100)</f>
        <v>15.800865800865802</v>
      </c>
      <c r="AH5" s="12">
        <f t="shared" si="17"/>
        <v>29.437229437229441</v>
      </c>
      <c r="AI5" s="12">
        <f t="shared" si="17"/>
        <v>27.813852813852812</v>
      </c>
      <c r="AJ5" s="12">
        <f t="shared" si="17"/>
        <v>19.588744588744589</v>
      </c>
      <c r="AK5" s="12">
        <f t="shared" si="17"/>
        <v>7.3593073593073601</v>
      </c>
      <c r="AL5" s="66">
        <f>AL35</f>
        <v>6.3427866044322716</v>
      </c>
      <c r="AM5" s="42">
        <f>AM35</f>
        <v>924</v>
      </c>
      <c r="AN5" s="12">
        <f t="shared" ref="AN5:AR11" si="18">IF($AM5=0,0,AN35/$AM5*100)</f>
        <v>10.064935064935066</v>
      </c>
      <c r="AO5" s="12">
        <f t="shared" si="18"/>
        <v>19.047619047619047</v>
      </c>
      <c r="AP5" s="12">
        <f t="shared" si="18"/>
        <v>25.649350649350648</v>
      </c>
      <c r="AQ5" s="12">
        <f t="shared" si="18"/>
        <v>32.683982683982684</v>
      </c>
      <c r="AR5" s="12">
        <f t="shared" si="18"/>
        <v>12.554112554112553</v>
      </c>
      <c r="AS5" s="66">
        <f>AS35</f>
        <v>9.4809690480865463</v>
      </c>
      <c r="AT5" s="42"/>
      <c r="AU5" s="12"/>
      <c r="AV5" s="12"/>
      <c r="AW5" s="12"/>
      <c r="AX5" s="12"/>
      <c r="AY5" s="12"/>
      <c r="AZ5" s="42">
        <f>AZ35</f>
        <v>924</v>
      </c>
      <c r="BA5" s="12">
        <f t="shared" ref="BA5:BG11" si="19">IF($AZ5=0,0,BA35/$AZ5*100)</f>
        <v>0.54112554112554112</v>
      </c>
      <c r="BB5" s="12">
        <f t="shared" si="19"/>
        <v>3.4632034632034632</v>
      </c>
      <c r="BC5" s="12">
        <f t="shared" si="19"/>
        <v>66.450216450216445</v>
      </c>
      <c r="BD5" s="12">
        <f t="shared" si="19"/>
        <v>9.1991341991341979</v>
      </c>
      <c r="BE5" s="12">
        <f t="shared" si="19"/>
        <v>4.0043290043290041</v>
      </c>
      <c r="BF5" s="12">
        <f t="shared" si="19"/>
        <v>12.445887445887447</v>
      </c>
      <c r="BG5" s="12">
        <f t="shared" si="19"/>
        <v>3.8961038961038961</v>
      </c>
      <c r="BH5" s="66">
        <f t="shared" ref="BH5:BI11" si="20">BH35</f>
        <v>11.258746246246245</v>
      </c>
      <c r="BI5" s="42">
        <f>BI35</f>
        <v>924</v>
      </c>
      <c r="BJ5" s="12">
        <f t="shared" ref="BJ5:BO11" si="21">IF($BI5=0,0,BJ35/$BI5*100)</f>
        <v>12.445887445887447</v>
      </c>
      <c r="BK5" s="12">
        <f t="shared" si="21"/>
        <v>2.4891774891774894</v>
      </c>
      <c r="BL5" s="12">
        <f t="shared" si="21"/>
        <v>49.02597402597403</v>
      </c>
      <c r="BM5" s="12">
        <f t="shared" si="21"/>
        <v>8.4415584415584419</v>
      </c>
      <c r="BN5" s="12">
        <f t="shared" si="21"/>
        <v>21.536796536796537</v>
      </c>
      <c r="BO5" s="12">
        <f t="shared" si="21"/>
        <v>6.0606060606060606</v>
      </c>
      <c r="BP5" s="42">
        <f>BP35</f>
        <v>924</v>
      </c>
      <c r="BQ5" s="12">
        <f>IF($BP5=0,0,BQ35/$BP5*100)</f>
        <v>25.216450216450216</v>
      </c>
      <c r="BR5" s="12">
        <f>IF($BP5=0,0,BR35/$BP5*100)</f>
        <v>66.558441558441558</v>
      </c>
      <c r="BS5" s="12">
        <f>IF($BP5=0,0,BS35/$BP5*100)</f>
        <v>8.2251082251082259</v>
      </c>
    </row>
    <row r="6" spans="1:71" ht="15" customHeight="1" x14ac:dyDescent="0.15">
      <c r="A6" s="201"/>
      <c r="B6" s="18" t="s">
        <v>9</v>
      </c>
      <c r="C6" s="123" t="s">
        <v>207</v>
      </c>
      <c r="D6" s="42">
        <f t="shared" ref="D6:D11" si="22">D36</f>
        <v>66</v>
      </c>
      <c r="E6" s="12">
        <f t="shared" ref="E6:J11" si="23">IF($D6=0,0,E36/$D6*100)</f>
        <v>60.606060606060609</v>
      </c>
      <c r="F6" s="12">
        <f t="shared" si="23"/>
        <v>18.181818181818183</v>
      </c>
      <c r="G6" s="12">
        <f t="shared" si="23"/>
        <v>15.151515151515152</v>
      </c>
      <c r="H6" s="12">
        <f t="shared" si="23"/>
        <v>3.0303030303030303</v>
      </c>
      <c r="I6" s="12">
        <f t="shared" si="23"/>
        <v>1.5151515151515151</v>
      </c>
      <c r="J6" s="12">
        <f t="shared" si="23"/>
        <v>1.5151515151515151</v>
      </c>
      <c r="K6" s="42">
        <f t="shared" ref="K6:K11" si="24">K36</f>
        <v>66</v>
      </c>
      <c r="L6" s="12">
        <f t="shared" ref="L6:Q11" si="25">IF($K6=0,0,L36/$K6*100)</f>
        <v>3.0303030303030303</v>
      </c>
      <c r="M6" s="12">
        <f t="shared" si="25"/>
        <v>6.0606060606060606</v>
      </c>
      <c r="N6" s="12">
        <f t="shared" si="25"/>
        <v>24.242424242424242</v>
      </c>
      <c r="O6" s="12">
        <f t="shared" si="25"/>
        <v>13.636363636363635</v>
      </c>
      <c r="P6" s="12">
        <f t="shared" si="25"/>
        <v>16.666666666666664</v>
      </c>
      <c r="Q6" s="12">
        <f t="shared" si="25"/>
        <v>36.363636363636367</v>
      </c>
      <c r="R6" s="66">
        <f t="shared" si="15"/>
        <v>10.984169373173534</v>
      </c>
      <c r="S6" s="42">
        <f t="shared" si="15"/>
        <v>66</v>
      </c>
      <c r="T6" s="12">
        <f t="shared" ref="T6:W11" si="26">IF($S6=0,0,T36/$S6*100)</f>
        <v>10.606060606060606</v>
      </c>
      <c r="U6" s="12">
        <f t="shared" si="26"/>
        <v>87.878787878787875</v>
      </c>
      <c r="V6" s="12">
        <f t="shared" si="26"/>
        <v>0</v>
      </c>
      <c r="W6" s="12">
        <f t="shared" si="26"/>
        <v>1.5151515151515151</v>
      </c>
      <c r="X6" s="42">
        <f t="shared" ref="X6:X11" si="27">X36</f>
        <v>66</v>
      </c>
      <c r="Y6" s="12">
        <f t="shared" si="16"/>
        <v>18.181818181818183</v>
      </c>
      <c r="Z6" s="12">
        <f t="shared" si="16"/>
        <v>10.606060606060606</v>
      </c>
      <c r="AA6" s="12">
        <f t="shared" si="16"/>
        <v>24.242424242424242</v>
      </c>
      <c r="AB6" s="12">
        <f t="shared" si="16"/>
        <v>19.696969696969695</v>
      </c>
      <c r="AC6" s="12">
        <f t="shared" si="16"/>
        <v>24.242424242424242</v>
      </c>
      <c r="AD6" s="12">
        <f t="shared" si="16"/>
        <v>3.0303030303030303</v>
      </c>
      <c r="AE6" s="66">
        <f t="shared" ref="AE6:AF11" si="28">AE36</f>
        <v>10.134298813782202</v>
      </c>
      <c r="AF6" s="42">
        <f t="shared" si="28"/>
        <v>66</v>
      </c>
      <c r="AG6" s="12">
        <f t="shared" si="17"/>
        <v>30.303030303030305</v>
      </c>
      <c r="AH6" s="12">
        <f t="shared" si="17"/>
        <v>28.787878787878789</v>
      </c>
      <c r="AI6" s="12">
        <f t="shared" si="17"/>
        <v>18.181818181818183</v>
      </c>
      <c r="AJ6" s="12">
        <f t="shared" si="17"/>
        <v>16.666666666666664</v>
      </c>
      <c r="AK6" s="12">
        <f t="shared" si="17"/>
        <v>6.0606060606060606</v>
      </c>
      <c r="AL6" s="66">
        <f t="shared" ref="AL6:AM11" si="29">AL36</f>
        <v>5.1217881486037857</v>
      </c>
      <c r="AM6" s="42">
        <f t="shared" si="29"/>
        <v>66</v>
      </c>
      <c r="AN6" s="12">
        <f t="shared" si="18"/>
        <v>15.151515151515152</v>
      </c>
      <c r="AO6" s="12">
        <f t="shared" si="18"/>
        <v>19.696969696969695</v>
      </c>
      <c r="AP6" s="12">
        <f t="shared" si="18"/>
        <v>24.242424242424242</v>
      </c>
      <c r="AQ6" s="12">
        <f t="shared" si="18"/>
        <v>30.303030303030305</v>
      </c>
      <c r="AR6" s="12">
        <f t="shared" si="18"/>
        <v>10.606060606060606</v>
      </c>
      <c r="AS6" s="66">
        <f t="shared" ref="AS6:AS11" si="30">AS36</f>
        <v>9.7192347796560945</v>
      </c>
      <c r="AT6" s="42"/>
      <c r="AU6" s="12"/>
      <c r="AV6" s="12"/>
      <c r="AW6" s="12"/>
      <c r="AX6" s="12"/>
      <c r="AY6" s="12"/>
      <c r="AZ6" s="42">
        <f t="shared" ref="AZ6:AZ11" si="31">AZ36</f>
        <v>66</v>
      </c>
      <c r="BA6" s="12">
        <f t="shared" si="19"/>
        <v>3.0303030303030303</v>
      </c>
      <c r="BB6" s="12">
        <f t="shared" si="19"/>
        <v>7.5757575757575761</v>
      </c>
      <c r="BC6" s="12">
        <f t="shared" si="19"/>
        <v>74.242424242424249</v>
      </c>
      <c r="BD6" s="12">
        <f t="shared" si="19"/>
        <v>4.5454545454545459</v>
      </c>
      <c r="BE6" s="12">
        <f t="shared" si="19"/>
        <v>1.5151515151515151</v>
      </c>
      <c r="BF6" s="12">
        <f t="shared" si="19"/>
        <v>6.0606060606060606</v>
      </c>
      <c r="BG6" s="12">
        <f t="shared" si="19"/>
        <v>3.0303030303030303</v>
      </c>
      <c r="BH6" s="66">
        <f t="shared" si="20"/>
        <v>9.91796875</v>
      </c>
      <c r="BI6" s="42">
        <f t="shared" si="20"/>
        <v>66</v>
      </c>
      <c r="BJ6" s="12">
        <f t="shared" si="21"/>
        <v>6.0606060606060606</v>
      </c>
      <c r="BK6" s="12">
        <f t="shared" si="21"/>
        <v>1.5151515151515151</v>
      </c>
      <c r="BL6" s="12">
        <f t="shared" si="21"/>
        <v>45.454545454545453</v>
      </c>
      <c r="BM6" s="12">
        <f t="shared" si="21"/>
        <v>6.0606060606060606</v>
      </c>
      <c r="BN6" s="12">
        <f t="shared" si="21"/>
        <v>25.757575757575758</v>
      </c>
      <c r="BO6" s="12">
        <f t="shared" si="21"/>
        <v>15.151515151515152</v>
      </c>
      <c r="BP6" s="42">
        <f t="shared" ref="BP6:BP11" si="32">BP36</f>
        <v>66</v>
      </c>
      <c r="BQ6" s="12">
        <f t="shared" ref="BQ6:BS11" si="33">IF($BP6=0,0,BQ36/$BP6*100)</f>
        <v>30.303030303030305</v>
      </c>
      <c r="BR6" s="12">
        <f t="shared" si="33"/>
        <v>65.151515151515156</v>
      </c>
      <c r="BS6" s="12">
        <f t="shared" si="33"/>
        <v>4.5454545454545459</v>
      </c>
    </row>
    <row r="7" spans="1:71" ht="15" customHeight="1" x14ac:dyDescent="0.15">
      <c r="A7" s="111"/>
      <c r="B7" s="18"/>
      <c r="C7" s="110" t="s">
        <v>184</v>
      </c>
      <c r="D7" s="42">
        <f t="shared" si="22"/>
        <v>72</v>
      </c>
      <c r="E7" s="12">
        <f t="shared" si="23"/>
        <v>44.444444444444443</v>
      </c>
      <c r="F7" s="12">
        <f t="shared" si="23"/>
        <v>26.388888888888889</v>
      </c>
      <c r="G7" s="12">
        <f t="shared" si="23"/>
        <v>19.444444444444446</v>
      </c>
      <c r="H7" s="12">
        <f t="shared" si="23"/>
        <v>5.5555555555555554</v>
      </c>
      <c r="I7" s="12">
        <f t="shared" si="23"/>
        <v>1.3888888888888888</v>
      </c>
      <c r="J7" s="12">
        <f t="shared" si="23"/>
        <v>2.7777777777777777</v>
      </c>
      <c r="K7" s="42">
        <f t="shared" si="24"/>
        <v>72</v>
      </c>
      <c r="L7" s="12">
        <f t="shared" si="25"/>
        <v>11.111111111111111</v>
      </c>
      <c r="M7" s="12">
        <f t="shared" si="25"/>
        <v>18.055555555555554</v>
      </c>
      <c r="N7" s="12">
        <f t="shared" si="25"/>
        <v>12.5</v>
      </c>
      <c r="O7" s="12">
        <f t="shared" si="25"/>
        <v>9.7222222222222232</v>
      </c>
      <c r="P7" s="12">
        <f t="shared" si="25"/>
        <v>8.3333333333333321</v>
      </c>
      <c r="Q7" s="12">
        <f t="shared" si="25"/>
        <v>40.277777777777779</v>
      </c>
      <c r="R7" s="66">
        <f t="shared" si="15"/>
        <v>6.7875569619763407</v>
      </c>
      <c r="S7" s="42">
        <f t="shared" si="15"/>
        <v>72</v>
      </c>
      <c r="T7" s="12">
        <f t="shared" si="26"/>
        <v>9.7222222222222232</v>
      </c>
      <c r="U7" s="12">
        <f t="shared" si="26"/>
        <v>80.555555555555557</v>
      </c>
      <c r="V7" s="12">
        <f t="shared" si="26"/>
        <v>2.7777777777777777</v>
      </c>
      <c r="W7" s="12">
        <f t="shared" si="26"/>
        <v>6.9444444444444446</v>
      </c>
      <c r="X7" s="42">
        <f t="shared" si="27"/>
        <v>72</v>
      </c>
      <c r="Y7" s="12">
        <f t="shared" si="16"/>
        <v>8.3333333333333321</v>
      </c>
      <c r="Z7" s="12">
        <f t="shared" si="16"/>
        <v>9.7222222222222232</v>
      </c>
      <c r="AA7" s="12">
        <f t="shared" si="16"/>
        <v>23.611111111111111</v>
      </c>
      <c r="AB7" s="12">
        <f t="shared" si="16"/>
        <v>26.388888888888889</v>
      </c>
      <c r="AC7" s="12">
        <f t="shared" si="16"/>
        <v>26.388888888888889</v>
      </c>
      <c r="AD7" s="12">
        <f t="shared" si="16"/>
        <v>5.5555555555555554</v>
      </c>
      <c r="AE7" s="66">
        <f t="shared" si="28"/>
        <v>11.930299829409782</v>
      </c>
      <c r="AF7" s="42">
        <f t="shared" si="28"/>
        <v>72</v>
      </c>
      <c r="AG7" s="12">
        <f t="shared" si="17"/>
        <v>36.111111111111107</v>
      </c>
      <c r="AH7" s="12">
        <f t="shared" si="17"/>
        <v>25</v>
      </c>
      <c r="AI7" s="12">
        <f t="shared" si="17"/>
        <v>19.444444444444446</v>
      </c>
      <c r="AJ7" s="12">
        <f t="shared" si="17"/>
        <v>8.3333333333333321</v>
      </c>
      <c r="AK7" s="12">
        <f t="shared" si="17"/>
        <v>11.111111111111111</v>
      </c>
      <c r="AL7" s="66">
        <f t="shared" si="29"/>
        <v>3.7118405319058794</v>
      </c>
      <c r="AM7" s="42">
        <f t="shared" si="29"/>
        <v>72</v>
      </c>
      <c r="AN7" s="12">
        <f t="shared" si="18"/>
        <v>23.611111111111111</v>
      </c>
      <c r="AO7" s="12">
        <f t="shared" si="18"/>
        <v>8.3333333333333321</v>
      </c>
      <c r="AP7" s="12">
        <f t="shared" si="18"/>
        <v>29.166666666666668</v>
      </c>
      <c r="AQ7" s="12">
        <f t="shared" si="18"/>
        <v>26.388888888888889</v>
      </c>
      <c r="AR7" s="12">
        <f t="shared" si="18"/>
        <v>12.5</v>
      </c>
      <c r="AS7" s="66">
        <f t="shared" si="30"/>
        <v>8.5797151774983007</v>
      </c>
      <c r="AT7" s="42"/>
      <c r="AU7" s="12"/>
      <c r="AV7" s="12"/>
      <c r="AW7" s="12"/>
      <c r="AX7" s="12"/>
      <c r="AY7" s="12"/>
      <c r="AZ7" s="42">
        <f t="shared" si="31"/>
        <v>72</v>
      </c>
      <c r="BA7" s="12">
        <f t="shared" si="19"/>
        <v>2.7777777777777777</v>
      </c>
      <c r="BB7" s="12">
        <f t="shared" si="19"/>
        <v>8.3333333333333321</v>
      </c>
      <c r="BC7" s="12">
        <f t="shared" si="19"/>
        <v>65.277777777777786</v>
      </c>
      <c r="BD7" s="12">
        <f t="shared" si="19"/>
        <v>8.3333333333333321</v>
      </c>
      <c r="BE7" s="12">
        <f t="shared" si="19"/>
        <v>4.1666666666666661</v>
      </c>
      <c r="BF7" s="12">
        <f t="shared" si="19"/>
        <v>5.5555555555555554</v>
      </c>
      <c r="BG7" s="12">
        <f t="shared" si="19"/>
        <v>5.5555555555555554</v>
      </c>
      <c r="BH7" s="66">
        <f t="shared" si="20"/>
        <v>10.035539215686274</v>
      </c>
      <c r="BI7" s="42">
        <f t="shared" si="20"/>
        <v>72</v>
      </c>
      <c r="BJ7" s="12">
        <f t="shared" si="21"/>
        <v>5.5555555555555554</v>
      </c>
      <c r="BK7" s="12">
        <f t="shared" si="21"/>
        <v>1.3888888888888888</v>
      </c>
      <c r="BL7" s="12">
        <f t="shared" si="21"/>
        <v>30.555555555555557</v>
      </c>
      <c r="BM7" s="12">
        <f t="shared" si="21"/>
        <v>12.5</v>
      </c>
      <c r="BN7" s="12">
        <f t="shared" si="21"/>
        <v>29.166666666666668</v>
      </c>
      <c r="BO7" s="12">
        <f t="shared" si="21"/>
        <v>20.833333333333336</v>
      </c>
      <c r="BP7" s="42">
        <f t="shared" si="32"/>
        <v>72</v>
      </c>
      <c r="BQ7" s="12">
        <f t="shared" si="33"/>
        <v>30.555555555555557</v>
      </c>
      <c r="BR7" s="12">
        <f t="shared" si="33"/>
        <v>54.166666666666664</v>
      </c>
      <c r="BS7" s="12">
        <f t="shared" si="33"/>
        <v>15.277777777777779</v>
      </c>
    </row>
    <row r="8" spans="1:71" ht="15" customHeight="1" x14ac:dyDescent="0.15">
      <c r="A8" s="111"/>
      <c r="B8" s="18"/>
      <c r="C8" s="110" t="s">
        <v>183</v>
      </c>
      <c r="D8" s="42">
        <f t="shared" si="22"/>
        <v>77</v>
      </c>
      <c r="E8" s="12">
        <f t="shared" si="23"/>
        <v>57.142857142857139</v>
      </c>
      <c r="F8" s="12">
        <f t="shared" si="23"/>
        <v>27.27272727272727</v>
      </c>
      <c r="G8" s="12">
        <f t="shared" si="23"/>
        <v>14.285714285714285</v>
      </c>
      <c r="H8" s="12">
        <f t="shared" si="23"/>
        <v>0</v>
      </c>
      <c r="I8" s="12">
        <f t="shared" si="23"/>
        <v>0</v>
      </c>
      <c r="J8" s="12">
        <f t="shared" si="23"/>
        <v>1.2987012987012987</v>
      </c>
      <c r="K8" s="42">
        <f t="shared" si="24"/>
        <v>77</v>
      </c>
      <c r="L8" s="12">
        <f t="shared" si="25"/>
        <v>7.7922077922077921</v>
      </c>
      <c r="M8" s="12">
        <f t="shared" si="25"/>
        <v>10.38961038961039</v>
      </c>
      <c r="N8" s="12">
        <f t="shared" si="25"/>
        <v>12.987012987012985</v>
      </c>
      <c r="O8" s="12">
        <f t="shared" si="25"/>
        <v>11.688311688311687</v>
      </c>
      <c r="P8" s="12">
        <f t="shared" si="25"/>
        <v>27.27272727272727</v>
      </c>
      <c r="Q8" s="12">
        <f t="shared" si="25"/>
        <v>29.870129870129869</v>
      </c>
      <c r="R8" s="66">
        <f t="shared" si="15"/>
        <v>17.306704392249255</v>
      </c>
      <c r="S8" s="42">
        <f t="shared" si="15"/>
        <v>77</v>
      </c>
      <c r="T8" s="12">
        <f t="shared" si="26"/>
        <v>7.7922077922077921</v>
      </c>
      <c r="U8" s="12">
        <f t="shared" si="26"/>
        <v>87.012987012987011</v>
      </c>
      <c r="V8" s="12">
        <f t="shared" si="26"/>
        <v>2.5974025974025974</v>
      </c>
      <c r="W8" s="12">
        <f t="shared" si="26"/>
        <v>2.5974025974025974</v>
      </c>
      <c r="X8" s="42">
        <f t="shared" si="27"/>
        <v>77</v>
      </c>
      <c r="Y8" s="12">
        <f t="shared" si="16"/>
        <v>10.38961038961039</v>
      </c>
      <c r="Z8" s="12">
        <f t="shared" si="16"/>
        <v>12.987012987012985</v>
      </c>
      <c r="AA8" s="12">
        <f t="shared" si="16"/>
        <v>28.571428571428569</v>
      </c>
      <c r="AB8" s="12">
        <f t="shared" si="16"/>
        <v>18.181818181818183</v>
      </c>
      <c r="AC8" s="12">
        <f t="shared" si="16"/>
        <v>28.571428571428569</v>
      </c>
      <c r="AD8" s="12">
        <f t="shared" si="16"/>
        <v>1.2987012987012987</v>
      </c>
      <c r="AE8" s="66">
        <f t="shared" si="28"/>
        <v>13.024045176222414</v>
      </c>
      <c r="AF8" s="42">
        <f t="shared" si="28"/>
        <v>77</v>
      </c>
      <c r="AG8" s="12">
        <f t="shared" si="17"/>
        <v>57.142857142857139</v>
      </c>
      <c r="AH8" s="12">
        <f t="shared" si="17"/>
        <v>27.27272727272727</v>
      </c>
      <c r="AI8" s="12">
        <f t="shared" si="17"/>
        <v>6.4935064935064926</v>
      </c>
      <c r="AJ8" s="12">
        <f t="shared" si="17"/>
        <v>5.1948051948051948</v>
      </c>
      <c r="AK8" s="12">
        <f t="shared" si="17"/>
        <v>3.8961038961038961</v>
      </c>
      <c r="AL8" s="66">
        <f t="shared" si="29"/>
        <v>2.0697284169133847</v>
      </c>
      <c r="AM8" s="42">
        <f t="shared" si="29"/>
        <v>77</v>
      </c>
      <c r="AN8" s="12">
        <f t="shared" si="18"/>
        <v>27.27272727272727</v>
      </c>
      <c r="AO8" s="12">
        <f t="shared" si="18"/>
        <v>16.883116883116884</v>
      </c>
      <c r="AP8" s="12">
        <f t="shared" si="18"/>
        <v>23.376623376623375</v>
      </c>
      <c r="AQ8" s="12">
        <f t="shared" si="18"/>
        <v>27.27272727272727</v>
      </c>
      <c r="AR8" s="12">
        <f t="shared" si="18"/>
        <v>5.1948051948051948</v>
      </c>
      <c r="AS8" s="66">
        <f t="shared" si="30"/>
        <v>7.3648964484209376</v>
      </c>
      <c r="AT8" s="42"/>
      <c r="AU8" s="12"/>
      <c r="AV8" s="12"/>
      <c r="AW8" s="12"/>
      <c r="AX8" s="12"/>
      <c r="AY8" s="12"/>
      <c r="AZ8" s="42">
        <f t="shared" si="31"/>
        <v>77</v>
      </c>
      <c r="BA8" s="12">
        <f t="shared" si="19"/>
        <v>1.2987012987012987</v>
      </c>
      <c r="BB8" s="12">
        <f t="shared" si="19"/>
        <v>24.675324675324674</v>
      </c>
      <c r="BC8" s="12">
        <f t="shared" si="19"/>
        <v>49.350649350649348</v>
      </c>
      <c r="BD8" s="12">
        <f t="shared" si="19"/>
        <v>9.0909090909090917</v>
      </c>
      <c r="BE8" s="12">
        <f t="shared" si="19"/>
        <v>2.5974025974025974</v>
      </c>
      <c r="BF8" s="12">
        <f t="shared" si="19"/>
        <v>7.7922077922077921</v>
      </c>
      <c r="BG8" s="12">
        <f t="shared" si="19"/>
        <v>5.1948051948051948</v>
      </c>
      <c r="BH8" s="66">
        <f t="shared" si="20"/>
        <v>10.38013698630137</v>
      </c>
      <c r="BI8" s="42">
        <f t="shared" si="20"/>
        <v>77</v>
      </c>
      <c r="BJ8" s="12">
        <f t="shared" si="21"/>
        <v>7.7922077922077921</v>
      </c>
      <c r="BK8" s="12">
        <f t="shared" si="21"/>
        <v>11.688311688311687</v>
      </c>
      <c r="BL8" s="12">
        <f t="shared" si="21"/>
        <v>35.064935064935064</v>
      </c>
      <c r="BM8" s="12">
        <f t="shared" si="21"/>
        <v>18.181818181818183</v>
      </c>
      <c r="BN8" s="12">
        <f t="shared" si="21"/>
        <v>14.285714285714285</v>
      </c>
      <c r="BO8" s="12">
        <f t="shared" si="21"/>
        <v>12.987012987012985</v>
      </c>
      <c r="BP8" s="42">
        <f t="shared" si="32"/>
        <v>77</v>
      </c>
      <c r="BQ8" s="12">
        <f t="shared" si="33"/>
        <v>29.870129870129869</v>
      </c>
      <c r="BR8" s="12">
        <f t="shared" si="33"/>
        <v>54.54545454545454</v>
      </c>
      <c r="BS8" s="12">
        <f t="shared" si="33"/>
        <v>15.584415584415584</v>
      </c>
    </row>
    <row r="9" spans="1:71" ht="15" customHeight="1" x14ac:dyDescent="0.15">
      <c r="A9" s="111"/>
      <c r="B9" s="18"/>
      <c r="C9" s="80" t="s">
        <v>206</v>
      </c>
      <c r="D9" s="42">
        <f t="shared" si="22"/>
        <v>10</v>
      </c>
      <c r="E9" s="12">
        <f t="shared" si="23"/>
        <v>30</v>
      </c>
      <c r="F9" s="12">
        <f t="shared" si="23"/>
        <v>0</v>
      </c>
      <c r="G9" s="12">
        <f t="shared" si="23"/>
        <v>60</v>
      </c>
      <c r="H9" s="12">
        <f t="shared" si="23"/>
        <v>0</v>
      </c>
      <c r="I9" s="12">
        <f t="shared" si="23"/>
        <v>0</v>
      </c>
      <c r="J9" s="12">
        <f t="shared" si="23"/>
        <v>10</v>
      </c>
      <c r="K9" s="42">
        <f t="shared" si="24"/>
        <v>10</v>
      </c>
      <c r="L9" s="12">
        <f t="shared" si="25"/>
        <v>0</v>
      </c>
      <c r="M9" s="12">
        <f t="shared" si="25"/>
        <v>50</v>
      </c>
      <c r="N9" s="12">
        <f t="shared" si="25"/>
        <v>0</v>
      </c>
      <c r="O9" s="12">
        <f t="shared" si="25"/>
        <v>20</v>
      </c>
      <c r="P9" s="12">
        <f t="shared" si="25"/>
        <v>0</v>
      </c>
      <c r="Q9" s="12">
        <f t="shared" si="25"/>
        <v>30</v>
      </c>
      <c r="R9" s="66">
        <f t="shared" si="15"/>
        <v>5.0109669984280885</v>
      </c>
      <c r="S9" s="42">
        <f t="shared" si="15"/>
        <v>10</v>
      </c>
      <c r="T9" s="12">
        <f t="shared" si="26"/>
        <v>40</v>
      </c>
      <c r="U9" s="12">
        <f t="shared" si="26"/>
        <v>60</v>
      </c>
      <c r="V9" s="12">
        <f t="shared" si="26"/>
        <v>0</v>
      </c>
      <c r="W9" s="12">
        <f t="shared" si="26"/>
        <v>0</v>
      </c>
      <c r="X9" s="42">
        <f t="shared" si="27"/>
        <v>10</v>
      </c>
      <c r="Y9" s="12">
        <f t="shared" si="16"/>
        <v>20</v>
      </c>
      <c r="Z9" s="12">
        <f t="shared" si="16"/>
        <v>30</v>
      </c>
      <c r="AA9" s="12">
        <f t="shared" si="16"/>
        <v>30</v>
      </c>
      <c r="AB9" s="12">
        <f t="shared" si="16"/>
        <v>20</v>
      </c>
      <c r="AC9" s="12">
        <f t="shared" si="16"/>
        <v>0</v>
      </c>
      <c r="AD9" s="12">
        <f t="shared" si="16"/>
        <v>0</v>
      </c>
      <c r="AE9" s="66">
        <f t="shared" si="28"/>
        <v>5.2694597383737811</v>
      </c>
      <c r="AF9" s="42">
        <f t="shared" si="28"/>
        <v>10</v>
      </c>
      <c r="AG9" s="12">
        <f t="shared" si="17"/>
        <v>50</v>
      </c>
      <c r="AH9" s="12">
        <f t="shared" si="17"/>
        <v>50</v>
      </c>
      <c r="AI9" s="12">
        <f t="shared" si="17"/>
        <v>0</v>
      </c>
      <c r="AJ9" s="12">
        <f t="shared" si="17"/>
        <v>0</v>
      </c>
      <c r="AK9" s="12">
        <f t="shared" si="17"/>
        <v>0</v>
      </c>
      <c r="AL9" s="66">
        <f t="shared" si="29"/>
        <v>0.76689634573116572</v>
      </c>
      <c r="AM9" s="42">
        <f t="shared" si="29"/>
        <v>10</v>
      </c>
      <c r="AN9" s="12">
        <f t="shared" si="18"/>
        <v>30</v>
      </c>
      <c r="AO9" s="12">
        <f t="shared" si="18"/>
        <v>50</v>
      </c>
      <c r="AP9" s="12">
        <f t="shared" si="18"/>
        <v>0</v>
      </c>
      <c r="AQ9" s="12">
        <f t="shared" si="18"/>
        <v>20</v>
      </c>
      <c r="AR9" s="12">
        <f t="shared" si="18"/>
        <v>0</v>
      </c>
      <c r="AS9" s="66">
        <f t="shared" si="30"/>
        <v>2.6631542013777088</v>
      </c>
      <c r="AT9" s="42"/>
      <c r="AU9" s="12"/>
      <c r="AV9" s="12"/>
      <c r="AW9" s="12"/>
      <c r="AX9" s="12"/>
      <c r="AY9" s="12"/>
      <c r="AZ9" s="42">
        <f t="shared" si="31"/>
        <v>10</v>
      </c>
      <c r="BA9" s="12">
        <f t="shared" si="19"/>
        <v>0</v>
      </c>
      <c r="BB9" s="12">
        <f t="shared" si="19"/>
        <v>0</v>
      </c>
      <c r="BC9" s="12">
        <f t="shared" si="19"/>
        <v>60</v>
      </c>
      <c r="BD9" s="12">
        <f t="shared" si="19"/>
        <v>10</v>
      </c>
      <c r="BE9" s="12">
        <f t="shared" si="19"/>
        <v>10</v>
      </c>
      <c r="BF9" s="12">
        <f t="shared" si="19"/>
        <v>20</v>
      </c>
      <c r="BG9" s="12">
        <f t="shared" si="19"/>
        <v>0</v>
      </c>
      <c r="BH9" s="66">
        <f t="shared" si="20"/>
        <v>12.4</v>
      </c>
      <c r="BI9" s="42">
        <f t="shared" si="20"/>
        <v>10</v>
      </c>
      <c r="BJ9" s="12">
        <f t="shared" si="21"/>
        <v>20</v>
      </c>
      <c r="BK9" s="12">
        <f t="shared" si="21"/>
        <v>20</v>
      </c>
      <c r="BL9" s="12">
        <f t="shared" si="21"/>
        <v>10</v>
      </c>
      <c r="BM9" s="12">
        <f t="shared" si="21"/>
        <v>10</v>
      </c>
      <c r="BN9" s="12">
        <f t="shared" si="21"/>
        <v>30</v>
      </c>
      <c r="BO9" s="12">
        <f t="shared" si="21"/>
        <v>10</v>
      </c>
      <c r="BP9" s="42">
        <f t="shared" si="32"/>
        <v>10</v>
      </c>
      <c r="BQ9" s="12">
        <f t="shared" si="33"/>
        <v>30</v>
      </c>
      <c r="BR9" s="12">
        <f t="shared" si="33"/>
        <v>50</v>
      </c>
      <c r="BS9" s="12">
        <f t="shared" si="33"/>
        <v>20</v>
      </c>
    </row>
    <row r="10" spans="1:71" ht="15" customHeight="1" x14ac:dyDescent="0.15">
      <c r="A10" s="111"/>
      <c r="B10" s="18"/>
      <c r="C10" s="80" t="s">
        <v>182</v>
      </c>
      <c r="D10" s="42">
        <f t="shared" si="22"/>
        <v>6</v>
      </c>
      <c r="E10" s="12">
        <f t="shared" si="23"/>
        <v>50</v>
      </c>
      <c r="F10" s="12">
        <f t="shared" si="23"/>
        <v>50</v>
      </c>
      <c r="G10" s="12">
        <f t="shared" si="23"/>
        <v>0</v>
      </c>
      <c r="H10" s="12">
        <f t="shared" si="23"/>
        <v>0</v>
      </c>
      <c r="I10" s="12">
        <f t="shared" si="23"/>
        <v>0</v>
      </c>
      <c r="J10" s="12">
        <f t="shared" si="23"/>
        <v>0</v>
      </c>
      <c r="K10" s="42">
        <f t="shared" si="24"/>
        <v>6</v>
      </c>
      <c r="L10" s="12">
        <f t="shared" si="25"/>
        <v>33.333333333333329</v>
      </c>
      <c r="M10" s="12">
        <f t="shared" si="25"/>
        <v>0</v>
      </c>
      <c r="N10" s="12">
        <f t="shared" si="25"/>
        <v>16.666666666666664</v>
      </c>
      <c r="O10" s="12">
        <f t="shared" si="25"/>
        <v>0</v>
      </c>
      <c r="P10" s="12">
        <f t="shared" si="25"/>
        <v>16.666666666666664</v>
      </c>
      <c r="Q10" s="12">
        <f t="shared" si="25"/>
        <v>33.333333333333329</v>
      </c>
      <c r="R10" s="66">
        <f t="shared" si="15"/>
        <v>7.1739130434782608</v>
      </c>
      <c r="S10" s="42">
        <f t="shared" si="15"/>
        <v>6</v>
      </c>
      <c r="T10" s="12">
        <f t="shared" si="26"/>
        <v>0</v>
      </c>
      <c r="U10" s="12">
        <f t="shared" si="26"/>
        <v>100</v>
      </c>
      <c r="V10" s="12">
        <f t="shared" si="26"/>
        <v>0</v>
      </c>
      <c r="W10" s="12">
        <f t="shared" si="26"/>
        <v>0</v>
      </c>
      <c r="X10" s="42">
        <f t="shared" si="27"/>
        <v>6</v>
      </c>
      <c r="Y10" s="12">
        <f t="shared" si="16"/>
        <v>0</v>
      </c>
      <c r="Z10" s="12">
        <f t="shared" si="16"/>
        <v>0</v>
      </c>
      <c r="AA10" s="12">
        <f t="shared" si="16"/>
        <v>50</v>
      </c>
      <c r="AB10" s="12">
        <f t="shared" si="16"/>
        <v>16.666666666666664</v>
      </c>
      <c r="AC10" s="12">
        <f t="shared" si="16"/>
        <v>33.333333333333329</v>
      </c>
      <c r="AD10" s="12">
        <f t="shared" si="16"/>
        <v>0</v>
      </c>
      <c r="AE10" s="66">
        <f t="shared" si="28"/>
        <v>12.253061866196086</v>
      </c>
      <c r="AF10" s="42">
        <f t="shared" si="28"/>
        <v>6</v>
      </c>
      <c r="AG10" s="12">
        <f t="shared" si="17"/>
        <v>33.333333333333329</v>
      </c>
      <c r="AH10" s="12">
        <f t="shared" si="17"/>
        <v>0</v>
      </c>
      <c r="AI10" s="12">
        <f t="shared" si="17"/>
        <v>50</v>
      </c>
      <c r="AJ10" s="12">
        <f t="shared" si="17"/>
        <v>16.666666666666664</v>
      </c>
      <c r="AK10" s="12">
        <f t="shared" si="17"/>
        <v>0</v>
      </c>
      <c r="AL10" s="66">
        <f t="shared" si="29"/>
        <v>5.1846642468239565</v>
      </c>
      <c r="AM10" s="42">
        <f t="shared" si="29"/>
        <v>6</v>
      </c>
      <c r="AN10" s="12">
        <f t="shared" si="18"/>
        <v>16.666666666666664</v>
      </c>
      <c r="AO10" s="12">
        <f t="shared" si="18"/>
        <v>0</v>
      </c>
      <c r="AP10" s="12">
        <f t="shared" si="18"/>
        <v>16.666666666666664</v>
      </c>
      <c r="AQ10" s="12">
        <f t="shared" si="18"/>
        <v>66.666666666666657</v>
      </c>
      <c r="AR10" s="12">
        <f t="shared" si="18"/>
        <v>0</v>
      </c>
      <c r="AS10" s="66">
        <f t="shared" si="30"/>
        <v>10.864392564483309</v>
      </c>
      <c r="AT10" s="42"/>
      <c r="AU10" s="12"/>
      <c r="AV10" s="12"/>
      <c r="AW10" s="12"/>
      <c r="AX10" s="12"/>
      <c r="AY10" s="12"/>
      <c r="AZ10" s="42">
        <f t="shared" si="31"/>
        <v>6</v>
      </c>
      <c r="BA10" s="12">
        <f t="shared" si="19"/>
        <v>0</v>
      </c>
      <c r="BB10" s="12">
        <f t="shared" si="19"/>
        <v>33.333333333333329</v>
      </c>
      <c r="BC10" s="12">
        <f t="shared" si="19"/>
        <v>33.333333333333329</v>
      </c>
      <c r="BD10" s="12">
        <f t="shared" si="19"/>
        <v>33.333333333333329</v>
      </c>
      <c r="BE10" s="12">
        <f t="shared" si="19"/>
        <v>0</v>
      </c>
      <c r="BF10" s="12">
        <f t="shared" si="19"/>
        <v>0</v>
      </c>
      <c r="BG10" s="12">
        <f t="shared" si="19"/>
        <v>0</v>
      </c>
      <c r="BH10" s="66">
        <f t="shared" si="20"/>
        <v>9.5</v>
      </c>
      <c r="BI10" s="42">
        <f t="shared" si="20"/>
        <v>6</v>
      </c>
      <c r="BJ10" s="12">
        <f t="shared" si="21"/>
        <v>0</v>
      </c>
      <c r="BK10" s="12">
        <f t="shared" si="21"/>
        <v>0</v>
      </c>
      <c r="BL10" s="12">
        <f t="shared" si="21"/>
        <v>83.333333333333343</v>
      </c>
      <c r="BM10" s="12">
        <f t="shared" si="21"/>
        <v>0</v>
      </c>
      <c r="BN10" s="12">
        <f t="shared" si="21"/>
        <v>0</v>
      </c>
      <c r="BO10" s="12">
        <f t="shared" si="21"/>
        <v>16.666666666666664</v>
      </c>
      <c r="BP10" s="42">
        <f t="shared" si="32"/>
        <v>6</v>
      </c>
      <c r="BQ10" s="12">
        <f t="shared" si="33"/>
        <v>50</v>
      </c>
      <c r="BR10" s="12">
        <f t="shared" si="33"/>
        <v>50</v>
      </c>
      <c r="BS10" s="12">
        <f t="shared" si="33"/>
        <v>0</v>
      </c>
    </row>
    <row r="11" spans="1:71" ht="15" customHeight="1" x14ac:dyDescent="0.15">
      <c r="A11" s="111"/>
      <c r="B11" s="19"/>
      <c r="C11" s="108" t="s">
        <v>91</v>
      </c>
      <c r="D11" s="43">
        <f t="shared" si="22"/>
        <v>10</v>
      </c>
      <c r="E11" s="9">
        <f t="shared" si="23"/>
        <v>50</v>
      </c>
      <c r="F11" s="9">
        <f t="shared" si="23"/>
        <v>10</v>
      </c>
      <c r="G11" s="9">
        <f t="shared" si="23"/>
        <v>30</v>
      </c>
      <c r="H11" s="9">
        <f t="shared" si="23"/>
        <v>0</v>
      </c>
      <c r="I11" s="9">
        <f t="shared" si="23"/>
        <v>0</v>
      </c>
      <c r="J11" s="9">
        <f t="shared" si="23"/>
        <v>10</v>
      </c>
      <c r="K11" s="43">
        <f t="shared" si="24"/>
        <v>10</v>
      </c>
      <c r="L11" s="9">
        <f t="shared" si="25"/>
        <v>10</v>
      </c>
      <c r="M11" s="9">
        <f t="shared" si="25"/>
        <v>0</v>
      </c>
      <c r="N11" s="9">
        <f t="shared" si="25"/>
        <v>30</v>
      </c>
      <c r="O11" s="9">
        <f t="shared" si="25"/>
        <v>0</v>
      </c>
      <c r="P11" s="9">
        <f t="shared" si="25"/>
        <v>20</v>
      </c>
      <c r="Q11" s="9">
        <f t="shared" si="25"/>
        <v>40</v>
      </c>
      <c r="R11" s="67">
        <f t="shared" si="15"/>
        <v>8.9601695278959355</v>
      </c>
      <c r="S11" s="43">
        <f t="shared" si="15"/>
        <v>10</v>
      </c>
      <c r="T11" s="9">
        <f t="shared" si="26"/>
        <v>20</v>
      </c>
      <c r="U11" s="9">
        <f t="shared" si="26"/>
        <v>70</v>
      </c>
      <c r="V11" s="9">
        <f t="shared" si="26"/>
        <v>0</v>
      </c>
      <c r="W11" s="9">
        <f t="shared" si="26"/>
        <v>10</v>
      </c>
      <c r="X11" s="43">
        <f t="shared" si="27"/>
        <v>10</v>
      </c>
      <c r="Y11" s="9">
        <f t="shared" si="16"/>
        <v>0</v>
      </c>
      <c r="Z11" s="9">
        <f t="shared" si="16"/>
        <v>0</v>
      </c>
      <c r="AA11" s="9">
        <f t="shared" si="16"/>
        <v>30</v>
      </c>
      <c r="AB11" s="9">
        <f t="shared" si="16"/>
        <v>10</v>
      </c>
      <c r="AC11" s="9">
        <f t="shared" si="16"/>
        <v>50</v>
      </c>
      <c r="AD11" s="9">
        <f t="shared" si="16"/>
        <v>10</v>
      </c>
      <c r="AE11" s="67">
        <f t="shared" si="28"/>
        <v>17.443109157019276</v>
      </c>
      <c r="AF11" s="43">
        <f t="shared" si="28"/>
        <v>10</v>
      </c>
      <c r="AG11" s="9">
        <f t="shared" si="17"/>
        <v>20</v>
      </c>
      <c r="AH11" s="9">
        <f t="shared" si="17"/>
        <v>40</v>
      </c>
      <c r="AI11" s="9">
        <f t="shared" si="17"/>
        <v>10</v>
      </c>
      <c r="AJ11" s="9">
        <f t="shared" si="17"/>
        <v>10</v>
      </c>
      <c r="AK11" s="9">
        <f t="shared" si="17"/>
        <v>20</v>
      </c>
      <c r="AL11" s="67">
        <f t="shared" si="29"/>
        <v>4.5080229124736242</v>
      </c>
      <c r="AM11" s="43">
        <f t="shared" si="29"/>
        <v>10</v>
      </c>
      <c r="AN11" s="9">
        <f t="shared" si="18"/>
        <v>10</v>
      </c>
      <c r="AO11" s="9">
        <f t="shared" si="18"/>
        <v>30</v>
      </c>
      <c r="AP11" s="9">
        <f t="shared" si="18"/>
        <v>10</v>
      </c>
      <c r="AQ11" s="9">
        <f t="shared" si="18"/>
        <v>30</v>
      </c>
      <c r="AR11" s="9">
        <f t="shared" si="18"/>
        <v>20</v>
      </c>
      <c r="AS11" s="67">
        <f t="shared" si="30"/>
        <v>11.067335323606459</v>
      </c>
      <c r="AT11" s="43"/>
      <c r="AU11" s="9"/>
      <c r="AV11" s="9"/>
      <c r="AW11" s="9"/>
      <c r="AX11" s="9"/>
      <c r="AY11" s="9"/>
      <c r="AZ11" s="43">
        <f t="shared" si="31"/>
        <v>10</v>
      </c>
      <c r="BA11" s="9">
        <f t="shared" si="19"/>
        <v>0</v>
      </c>
      <c r="BB11" s="9">
        <f t="shared" si="19"/>
        <v>20</v>
      </c>
      <c r="BC11" s="9">
        <f t="shared" si="19"/>
        <v>20</v>
      </c>
      <c r="BD11" s="9">
        <f t="shared" si="19"/>
        <v>40</v>
      </c>
      <c r="BE11" s="9">
        <f t="shared" si="19"/>
        <v>0</v>
      </c>
      <c r="BF11" s="9">
        <f t="shared" si="19"/>
        <v>10</v>
      </c>
      <c r="BG11" s="9">
        <f t="shared" si="19"/>
        <v>10</v>
      </c>
      <c r="BH11" s="67">
        <f t="shared" si="20"/>
        <v>11.194444444444445</v>
      </c>
      <c r="BI11" s="43">
        <f t="shared" si="20"/>
        <v>10</v>
      </c>
      <c r="BJ11" s="9">
        <f t="shared" si="21"/>
        <v>10</v>
      </c>
      <c r="BK11" s="9">
        <f t="shared" si="21"/>
        <v>10</v>
      </c>
      <c r="BL11" s="9">
        <f t="shared" si="21"/>
        <v>30</v>
      </c>
      <c r="BM11" s="9">
        <f t="shared" si="21"/>
        <v>10</v>
      </c>
      <c r="BN11" s="9">
        <f t="shared" si="21"/>
        <v>30</v>
      </c>
      <c r="BO11" s="9">
        <f t="shared" si="21"/>
        <v>10</v>
      </c>
      <c r="BP11" s="43">
        <f t="shared" si="32"/>
        <v>10</v>
      </c>
      <c r="BQ11" s="9">
        <f t="shared" si="33"/>
        <v>30</v>
      </c>
      <c r="BR11" s="9">
        <f t="shared" si="33"/>
        <v>60</v>
      </c>
      <c r="BS11" s="9">
        <f t="shared" si="33"/>
        <v>10</v>
      </c>
    </row>
    <row r="12" spans="1:71" ht="15" customHeight="1" x14ac:dyDescent="0.15">
      <c r="A12" s="111"/>
      <c r="B12" s="11" t="s">
        <v>2</v>
      </c>
      <c r="C12" s="113" t="s">
        <v>16</v>
      </c>
      <c r="D12" s="42">
        <f>D42</f>
        <v>835</v>
      </c>
      <c r="E12" s="20">
        <f>E42</f>
        <v>313</v>
      </c>
      <c r="F12" s="20">
        <f>F42</f>
        <v>177</v>
      </c>
      <c r="G12" s="20">
        <f t="shared" ref="G12:I12" si="34">G42</f>
        <v>194</v>
      </c>
      <c r="H12" s="20">
        <f t="shared" si="34"/>
        <v>63</v>
      </c>
      <c r="I12" s="20">
        <f t="shared" si="34"/>
        <v>46</v>
      </c>
      <c r="J12" s="20">
        <f>J42</f>
        <v>42</v>
      </c>
      <c r="K12" s="42">
        <f>K42</f>
        <v>835</v>
      </c>
      <c r="L12" s="20">
        <f>L42</f>
        <v>186</v>
      </c>
      <c r="M12" s="20">
        <f t="shared" ref="M12:Q12" si="35">M42</f>
        <v>47</v>
      </c>
      <c r="N12" s="20">
        <f t="shared" si="35"/>
        <v>102</v>
      </c>
      <c r="O12" s="20">
        <f t="shared" si="35"/>
        <v>62</v>
      </c>
      <c r="P12" s="20">
        <f t="shared" si="35"/>
        <v>151</v>
      </c>
      <c r="Q12" s="20">
        <f t="shared" si="35"/>
        <v>287</v>
      </c>
      <c r="R12" s="66">
        <f t="shared" si="15"/>
        <v>12.103365847968583</v>
      </c>
      <c r="S12" s="42">
        <f>S42</f>
        <v>835</v>
      </c>
      <c r="T12" s="20">
        <f>T42</f>
        <v>215</v>
      </c>
      <c r="U12" s="20">
        <f>U42</f>
        <v>503</v>
      </c>
      <c r="V12" s="20">
        <f t="shared" ref="V12:W12" si="36">V42</f>
        <v>51</v>
      </c>
      <c r="W12" s="20">
        <f t="shared" si="36"/>
        <v>66</v>
      </c>
      <c r="X12" s="42">
        <f>X42</f>
        <v>835</v>
      </c>
      <c r="Y12" s="20">
        <f>Y42</f>
        <v>189</v>
      </c>
      <c r="Z12" s="20">
        <f t="shared" ref="Z12:AD12" si="37">Z42</f>
        <v>76</v>
      </c>
      <c r="AA12" s="20">
        <f t="shared" si="37"/>
        <v>190</v>
      </c>
      <c r="AB12" s="20">
        <f t="shared" si="37"/>
        <v>143</v>
      </c>
      <c r="AC12" s="20">
        <f t="shared" si="37"/>
        <v>201</v>
      </c>
      <c r="AD12" s="20">
        <f t="shared" si="37"/>
        <v>36</v>
      </c>
      <c r="AE12" s="66">
        <f>AE42</f>
        <v>10.304736212653539</v>
      </c>
      <c r="AF12" s="42">
        <f>AF42</f>
        <v>835</v>
      </c>
      <c r="AG12" s="20">
        <f>AG42</f>
        <v>318</v>
      </c>
      <c r="AH12" s="20">
        <f t="shared" ref="AH12:AK12" si="38">AH42</f>
        <v>119</v>
      </c>
      <c r="AI12" s="20">
        <f t="shared" si="38"/>
        <v>159</v>
      </c>
      <c r="AJ12" s="20">
        <f t="shared" si="38"/>
        <v>133</v>
      </c>
      <c r="AK12" s="20">
        <f t="shared" si="38"/>
        <v>106</v>
      </c>
      <c r="AL12" s="66">
        <f>AL42</f>
        <v>5.0282468357627712</v>
      </c>
      <c r="AM12" s="42">
        <f>AM42</f>
        <v>835</v>
      </c>
      <c r="AN12" s="20">
        <f>AN42</f>
        <v>223</v>
      </c>
      <c r="AO12" s="20">
        <f t="shared" ref="AO12:AR12" si="39">AO42</f>
        <v>100</v>
      </c>
      <c r="AP12" s="20">
        <f t="shared" si="39"/>
        <v>132</v>
      </c>
      <c r="AQ12" s="20">
        <f t="shared" si="39"/>
        <v>257</v>
      </c>
      <c r="AR12" s="20">
        <f t="shared" si="39"/>
        <v>123</v>
      </c>
      <c r="AS12" s="66">
        <f>AS42</f>
        <v>8.8677313963485531</v>
      </c>
      <c r="AT12" s="42">
        <f>AT42</f>
        <v>835</v>
      </c>
      <c r="AU12" s="20">
        <f>AU42</f>
        <v>150</v>
      </c>
      <c r="AV12" s="20">
        <f t="shared" ref="AV12:AY12" si="40">AV42</f>
        <v>130</v>
      </c>
      <c r="AW12" s="20">
        <f t="shared" si="40"/>
        <v>215</v>
      </c>
      <c r="AX12" s="20">
        <f t="shared" si="40"/>
        <v>240</v>
      </c>
      <c r="AY12" s="20">
        <f t="shared" si="40"/>
        <v>182</v>
      </c>
      <c r="AZ12" s="42"/>
      <c r="BA12" s="20"/>
      <c r="BB12" s="20"/>
      <c r="BC12" s="20"/>
      <c r="BD12" s="20"/>
      <c r="BE12" s="20"/>
      <c r="BF12" s="20"/>
      <c r="BG12" s="20"/>
      <c r="BH12" s="66"/>
      <c r="BI12" s="42">
        <f>BI42</f>
        <v>595</v>
      </c>
      <c r="BJ12" s="20">
        <f>BJ42</f>
        <v>0</v>
      </c>
      <c r="BK12" s="20">
        <f t="shared" ref="BK12:BO12" si="41">BK42</f>
        <v>71</v>
      </c>
      <c r="BL12" s="20">
        <f t="shared" si="41"/>
        <v>184</v>
      </c>
      <c r="BM12" s="20">
        <f t="shared" si="41"/>
        <v>121</v>
      </c>
      <c r="BN12" s="20">
        <f t="shared" si="41"/>
        <v>101</v>
      </c>
      <c r="BO12" s="20">
        <f t="shared" si="41"/>
        <v>118</v>
      </c>
      <c r="BP12" s="42">
        <f>BP42</f>
        <v>835</v>
      </c>
      <c r="BQ12" s="20">
        <f>BQ42</f>
        <v>305</v>
      </c>
      <c r="BR12" s="20">
        <f t="shared" ref="BR12:BS12" si="42">BR42</f>
        <v>413</v>
      </c>
      <c r="BS12" s="20">
        <f t="shared" si="42"/>
        <v>117</v>
      </c>
    </row>
    <row r="13" spans="1:71" ht="15" customHeight="1" x14ac:dyDescent="0.15">
      <c r="A13" s="111"/>
      <c r="B13" s="11" t="s">
        <v>3</v>
      </c>
      <c r="C13" s="112"/>
      <c r="D13" s="29">
        <f>IF(SUM(E13:J13)&gt;100,"－",SUM(E13:J13))</f>
        <v>100.00000000000001</v>
      </c>
      <c r="E13" s="28">
        <f>E42/$D12*100</f>
        <v>37.485029940119766</v>
      </c>
      <c r="F13" s="28">
        <f>F42/$D12*100</f>
        <v>21.19760479041916</v>
      </c>
      <c r="G13" s="28">
        <f t="shared" ref="G13:I13" si="43">G42/$D12*100</f>
        <v>23.233532934131738</v>
      </c>
      <c r="H13" s="28">
        <f t="shared" si="43"/>
        <v>7.5449101796407181</v>
      </c>
      <c r="I13" s="28">
        <f t="shared" si="43"/>
        <v>5.5089820359281436</v>
      </c>
      <c r="J13" s="28">
        <f>J42/$D12*100</f>
        <v>5.0299401197604787</v>
      </c>
      <c r="K13" s="29">
        <f>IF(SUM(L13:Q13)&gt;100,"－",SUM(L13:Q13))</f>
        <v>100</v>
      </c>
      <c r="L13" s="28">
        <f>L42/$K12*100</f>
        <v>22.275449101796408</v>
      </c>
      <c r="M13" s="28">
        <f>M42/$K12*100</f>
        <v>5.6287425149700603</v>
      </c>
      <c r="N13" s="28">
        <f t="shared" ref="N13:Q13" si="44">N42/$K12*100</f>
        <v>12.215568862275449</v>
      </c>
      <c r="O13" s="28">
        <f t="shared" si="44"/>
        <v>7.4251497005988032</v>
      </c>
      <c r="P13" s="28">
        <f t="shared" si="44"/>
        <v>18.08383233532934</v>
      </c>
      <c r="Q13" s="28">
        <f t="shared" si="44"/>
        <v>34.371257485029936</v>
      </c>
      <c r="R13" s="29" t="s">
        <v>72</v>
      </c>
      <c r="S13" s="29">
        <f>IF(SUM(T13:W13)&gt;100,"－",SUM(T13:W13))</f>
        <v>100.00000000000001</v>
      </c>
      <c r="T13" s="28">
        <f>T42/$S12*100</f>
        <v>25.748502994011975</v>
      </c>
      <c r="U13" s="28">
        <f>U42/$S12*100</f>
        <v>60.239520958083837</v>
      </c>
      <c r="V13" s="28">
        <f>V42/$S12*100</f>
        <v>6.1077844311377243</v>
      </c>
      <c r="W13" s="28">
        <f>W42/$S12*100</f>
        <v>7.9041916167664681</v>
      </c>
      <c r="X13" s="29">
        <f>IF(SUM(Y13:AD13)&gt;100,"－",SUM(Y13:AD13))</f>
        <v>100</v>
      </c>
      <c r="Y13" s="28">
        <f t="shared" ref="Y13:AD13" si="45">Y42/$X12*100</f>
        <v>22.634730538922156</v>
      </c>
      <c r="Z13" s="28">
        <f t="shared" si="45"/>
        <v>9.1017964071856294</v>
      </c>
      <c r="AA13" s="28">
        <f t="shared" si="45"/>
        <v>22.754491017964071</v>
      </c>
      <c r="AB13" s="28">
        <f t="shared" si="45"/>
        <v>17.125748502994011</v>
      </c>
      <c r="AC13" s="28">
        <f t="shared" si="45"/>
        <v>24.071856287425149</v>
      </c>
      <c r="AD13" s="28">
        <f t="shared" si="45"/>
        <v>4.3113772455089823</v>
      </c>
      <c r="AE13" s="29" t="s">
        <v>73</v>
      </c>
      <c r="AF13" s="29">
        <f>IF(SUM(AG13:AK13)&gt;100,"－",SUM(AG13:AK13))</f>
        <v>100</v>
      </c>
      <c r="AG13" s="28">
        <f t="shared" ref="AG13:AK13" si="46">AG42/$AF12*100</f>
        <v>38.08383233532934</v>
      </c>
      <c r="AH13" s="28">
        <f t="shared" si="46"/>
        <v>14.251497005988023</v>
      </c>
      <c r="AI13" s="28">
        <f t="shared" si="46"/>
        <v>19.04191616766467</v>
      </c>
      <c r="AJ13" s="28">
        <f t="shared" si="46"/>
        <v>15.928143712574849</v>
      </c>
      <c r="AK13" s="28">
        <f t="shared" si="46"/>
        <v>12.694610778443113</v>
      </c>
      <c r="AL13" s="29" t="s">
        <v>73</v>
      </c>
      <c r="AM13" s="29">
        <f>IF(SUM(AN13:AR13)&gt;100,"－",SUM(AN13:AR13))</f>
        <v>100</v>
      </c>
      <c r="AN13" s="28">
        <f>AN42/$AM12*100</f>
        <v>26.706586826347305</v>
      </c>
      <c r="AO13" s="28">
        <f>AO42/$AM12*100</f>
        <v>11.976047904191617</v>
      </c>
      <c r="AP13" s="28">
        <f>AP42/$AM12*100</f>
        <v>15.808383233532936</v>
      </c>
      <c r="AQ13" s="28">
        <f>AQ42/$AM12*100</f>
        <v>30.778443113772454</v>
      </c>
      <c r="AR13" s="28">
        <f>AR42/$AM12*100</f>
        <v>14.73053892215569</v>
      </c>
      <c r="AS13" s="29" t="s">
        <v>73</v>
      </c>
      <c r="AT13" s="29" t="str">
        <f>IF(SUM(AU13:AY13)&gt;100,"－",SUM(AU13:AY13))</f>
        <v>－</v>
      </c>
      <c r="AU13" s="28">
        <f>AU42/$AT12*100</f>
        <v>17.964071856287426</v>
      </c>
      <c r="AV13" s="28">
        <f>AV42/$AT12*100</f>
        <v>15.568862275449103</v>
      </c>
      <c r="AW13" s="28">
        <f>AW42/$AT12*100</f>
        <v>25.748502994011975</v>
      </c>
      <c r="AX13" s="28">
        <f>AX42/$AT12*100</f>
        <v>28.742514970059879</v>
      </c>
      <c r="AY13" s="28">
        <f>AY42/$AT12*100</f>
        <v>21.796407185628741</v>
      </c>
      <c r="AZ13" s="29"/>
      <c r="BA13" s="28"/>
      <c r="BB13" s="28"/>
      <c r="BC13" s="28"/>
      <c r="BD13" s="28"/>
      <c r="BE13" s="28"/>
      <c r="BF13" s="28"/>
      <c r="BG13" s="28"/>
      <c r="BH13" s="29"/>
      <c r="BI13" s="29">
        <f>IF(SUM(BJ13:BO13)&gt;100,"－",SUM(BJ13:BO13))</f>
        <v>100</v>
      </c>
      <c r="BJ13" s="28">
        <f t="shared" ref="BJ13:BO13" si="47">BJ42/$BI12*100</f>
        <v>0</v>
      </c>
      <c r="BK13" s="28">
        <f t="shared" si="47"/>
        <v>11.932773109243698</v>
      </c>
      <c r="BL13" s="28">
        <f t="shared" si="47"/>
        <v>30.92436974789916</v>
      </c>
      <c r="BM13" s="28">
        <f t="shared" si="47"/>
        <v>20.336134453781511</v>
      </c>
      <c r="BN13" s="28">
        <f t="shared" si="47"/>
        <v>16.974789915966387</v>
      </c>
      <c r="BO13" s="28">
        <f t="shared" si="47"/>
        <v>19.831932773109244</v>
      </c>
      <c r="BP13" s="29">
        <f>IF(SUM(BQ13:BS13)&gt;100,"－",SUM(BQ13:BS13))</f>
        <v>100.00000000000001</v>
      </c>
      <c r="BQ13" s="28">
        <f>BQ42/$BP12*100</f>
        <v>36.526946107784433</v>
      </c>
      <c r="BR13" s="28">
        <f>BR42/$BP12*100</f>
        <v>49.461077844311383</v>
      </c>
      <c r="BS13" s="28">
        <f>BS42/$BP12*100</f>
        <v>14.011976047904193</v>
      </c>
    </row>
    <row r="14" spans="1:71" ht="15" customHeight="1" x14ac:dyDescent="0.15">
      <c r="A14" s="111"/>
      <c r="B14" s="11" t="s">
        <v>4</v>
      </c>
      <c r="C14" s="110" t="s">
        <v>185</v>
      </c>
      <c r="D14" s="42">
        <f>D44</f>
        <v>524</v>
      </c>
      <c r="E14" s="12">
        <f>IF($D14=0,0,E44/$D14*100)</f>
        <v>27.671755725190838</v>
      </c>
      <c r="F14" s="12">
        <f>IF($D14=0,0,F44/$D14*100)</f>
        <v>21.374045801526716</v>
      </c>
      <c r="G14" s="12">
        <f t="shared" ref="G14:I14" si="48">IF($D14=0,0,G44/$D14*100)</f>
        <v>26.145038167938932</v>
      </c>
      <c r="H14" s="12">
        <f t="shared" si="48"/>
        <v>11.259541984732824</v>
      </c>
      <c r="I14" s="12">
        <f t="shared" si="48"/>
        <v>8.778625954198473</v>
      </c>
      <c r="J14" s="12">
        <f>IF($D14=0,0,J44/$D14*100)</f>
        <v>4.770992366412214</v>
      </c>
      <c r="K14" s="42">
        <f>K44</f>
        <v>524</v>
      </c>
      <c r="L14" s="12">
        <f>IF($K14=0,0,L44/$K14*100)</f>
        <v>19.274809160305342</v>
      </c>
      <c r="M14" s="12">
        <f>IF($K14=0,0,M44/$K14*100)</f>
        <v>6.4885496183206106</v>
      </c>
      <c r="N14" s="12">
        <f t="shared" ref="N14:Q14" si="49">IF($K14=0,0,N44/$K14*100)</f>
        <v>12.977099236641221</v>
      </c>
      <c r="O14" s="12">
        <f t="shared" si="49"/>
        <v>7.2519083969465647</v>
      </c>
      <c r="P14" s="12">
        <f t="shared" si="49"/>
        <v>18.12977099236641</v>
      </c>
      <c r="Q14" s="12">
        <f t="shared" si="49"/>
        <v>35.877862595419849</v>
      </c>
      <c r="R14" s="66">
        <f t="shared" si="15"/>
        <v>12.330024861882873</v>
      </c>
      <c r="S14" s="42">
        <f>S44</f>
        <v>524</v>
      </c>
      <c r="T14" s="12">
        <f>IF($S14=0,0,T44/$S14*100)</f>
        <v>25</v>
      </c>
      <c r="U14" s="12">
        <f>IF($S14=0,0,U44/$S14*100)</f>
        <v>61.641221374045806</v>
      </c>
      <c r="V14" s="12">
        <f>IF($S14=0,0,V44/$S14*100)</f>
        <v>5.7251908396946565</v>
      </c>
      <c r="W14" s="12">
        <f>IF($S14=0,0,W44/$S14*100)</f>
        <v>7.6335877862595423</v>
      </c>
      <c r="X14" s="42">
        <f>X44</f>
        <v>524</v>
      </c>
      <c r="Y14" s="12">
        <f t="shared" ref="Y14:AD20" si="50">IF($X14=0,0,Y44/$X14*100)</f>
        <v>18.893129770992367</v>
      </c>
      <c r="Z14" s="12">
        <f t="shared" si="50"/>
        <v>10.114503816793894</v>
      </c>
      <c r="AA14" s="12">
        <f t="shared" si="50"/>
        <v>25.381679389312978</v>
      </c>
      <c r="AB14" s="12">
        <f t="shared" si="50"/>
        <v>18.320610687022899</v>
      </c>
      <c r="AC14" s="12">
        <f t="shared" si="50"/>
        <v>23.282442748091604</v>
      </c>
      <c r="AD14" s="12">
        <f t="shared" si="50"/>
        <v>4.007633587786259</v>
      </c>
      <c r="AE14" s="66">
        <f>AE44</f>
        <v>10.307889621476408</v>
      </c>
      <c r="AF14" s="42">
        <f>AF44</f>
        <v>524</v>
      </c>
      <c r="AG14" s="12">
        <f t="shared" ref="AG14:AK20" si="51">IF($AF14=0,0,AG44/$AF14*100)</f>
        <v>32.633587786259547</v>
      </c>
      <c r="AH14" s="12">
        <f t="shared" si="51"/>
        <v>16.221374045801525</v>
      </c>
      <c r="AI14" s="12">
        <f t="shared" si="51"/>
        <v>22.328244274809162</v>
      </c>
      <c r="AJ14" s="12">
        <f t="shared" si="51"/>
        <v>16.412213740458014</v>
      </c>
      <c r="AK14" s="12">
        <f t="shared" si="51"/>
        <v>12.404580152671755</v>
      </c>
      <c r="AL14" s="66">
        <f>AL44</f>
        <v>5.3675459394144918</v>
      </c>
      <c r="AM14" s="42">
        <f>AM44</f>
        <v>524</v>
      </c>
      <c r="AN14" s="12">
        <f t="shared" ref="AN14:AR20" si="52">IF($AM14=0,0,AN44/$AM14*100)</f>
        <v>21.946564885496183</v>
      </c>
      <c r="AO14" s="12">
        <f t="shared" si="52"/>
        <v>13.549618320610687</v>
      </c>
      <c r="AP14" s="12">
        <f t="shared" si="52"/>
        <v>18.12977099236641</v>
      </c>
      <c r="AQ14" s="12">
        <f t="shared" si="52"/>
        <v>32.251908396946568</v>
      </c>
      <c r="AR14" s="12">
        <f t="shared" si="52"/>
        <v>14.122137404580155</v>
      </c>
      <c r="AS14" s="66">
        <f>AS44</f>
        <v>9.387949052831166</v>
      </c>
      <c r="AT14" s="42">
        <f>AT44</f>
        <v>524</v>
      </c>
      <c r="AU14" s="12">
        <f>IF($AT14=0,0,AU44/$AT14*100)</f>
        <v>20.038167938931299</v>
      </c>
      <c r="AV14" s="12">
        <f>IF($AT14=0,0,AV44/$AT14*100)</f>
        <v>17.175572519083971</v>
      </c>
      <c r="AW14" s="12">
        <f>IF($AT14=0,0,AW44/$AT14*100)</f>
        <v>25.381679389312978</v>
      </c>
      <c r="AX14" s="12">
        <f>IF($AT14=0,0,AX44/$AT14*100)</f>
        <v>27.099236641221374</v>
      </c>
      <c r="AY14" s="12">
        <f>IF($AT14=0,0,AY44/$AT14*100)</f>
        <v>20.992366412213741</v>
      </c>
      <c r="AZ14" s="42"/>
      <c r="BA14" s="12"/>
      <c r="BB14" s="12"/>
      <c r="BC14" s="12"/>
      <c r="BD14" s="12"/>
      <c r="BE14" s="12"/>
      <c r="BF14" s="12"/>
      <c r="BG14" s="12"/>
      <c r="BH14" s="66"/>
      <c r="BI14" s="42">
        <f>BI44</f>
        <v>382</v>
      </c>
      <c r="BJ14" s="12">
        <f t="shared" ref="BJ14:BO20" si="53">IF($BI14=0,0,BJ44/$BI14*100)</f>
        <v>0</v>
      </c>
      <c r="BK14" s="12">
        <f t="shared" si="53"/>
        <v>9.6858638743455501</v>
      </c>
      <c r="BL14" s="12">
        <f t="shared" si="53"/>
        <v>33.246073298429316</v>
      </c>
      <c r="BM14" s="12">
        <f t="shared" si="53"/>
        <v>19.895287958115183</v>
      </c>
      <c r="BN14" s="12">
        <f t="shared" si="53"/>
        <v>18.32460732984293</v>
      </c>
      <c r="BO14" s="12">
        <f t="shared" si="53"/>
        <v>18.848167539267017</v>
      </c>
      <c r="BP14" s="42">
        <f>BP44</f>
        <v>524</v>
      </c>
      <c r="BQ14" s="12">
        <f>IF($BP14=0,0,BQ44/$BP14*100)</f>
        <v>33.206106870229007</v>
      </c>
      <c r="BR14" s="12">
        <f>IF($BP14=0,0,BR44/$BP14*100)</f>
        <v>52.290076335877863</v>
      </c>
      <c r="BS14" s="12">
        <f>IF($BP14=0,0,BS44/$BP14*100)</f>
        <v>14.503816793893129</v>
      </c>
    </row>
    <row r="15" spans="1:71" ht="15" customHeight="1" x14ac:dyDescent="0.15">
      <c r="A15" s="111"/>
      <c r="B15" s="11"/>
      <c r="C15" s="123" t="s">
        <v>207</v>
      </c>
      <c r="D15" s="42">
        <f t="shared" ref="D15:D20" si="54">D45</f>
        <v>166</v>
      </c>
      <c r="E15" s="12">
        <f t="shared" ref="E15:J20" si="55">IF($D15=0,0,E45/$D15*100)</f>
        <v>48.795180722891565</v>
      </c>
      <c r="F15" s="12">
        <f t="shared" si="55"/>
        <v>25.301204819277107</v>
      </c>
      <c r="G15" s="12">
        <f t="shared" si="55"/>
        <v>19.277108433734941</v>
      </c>
      <c r="H15" s="12">
        <f t="shared" si="55"/>
        <v>0</v>
      </c>
      <c r="I15" s="12">
        <f t="shared" si="55"/>
        <v>0</v>
      </c>
      <c r="J15" s="12">
        <f t="shared" si="55"/>
        <v>6.6265060240963862</v>
      </c>
      <c r="K15" s="42">
        <f t="shared" ref="K15:K20" si="56">K45</f>
        <v>166</v>
      </c>
      <c r="L15" s="12">
        <f t="shared" ref="L15:Q20" si="57">IF($K15=0,0,L45/$K15*100)</f>
        <v>26.506024096385545</v>
      </c>
      <c r="M15" s="12">
        <f t="shared" si="57"/>
        <v>2.4096385542168677</v>
      </c>
      <c r="N15" s="12">
        <f t="shared" si="57"/>
        <v>11.445783132530121</v>
      </c>
      <c r="O15" s="12">
        <f t="shared" si="57"/>
        <v>7.2289156626506017</v>
      </c>
      <c r="P15" s="12">
        <f t="shared" si="57"/>
        <v>16.867469879518072</v>
      </c>
      <c r="Q15" s="12">
        <f t="shared" si="57"/>
        <v>35.542168674698793</v>
      </c>
      <c r="R15" s="66">
        <f t="shared" si="15"/>
        <v>10.868905957248343</v>
      </c>
      <c r="S15" s="42">
        <f t="shared" si="15"/>
        <v>166</v>
      </c>
      <c r="T15" s="12">
        <f t="shared" ref="T15:W20" si="58">IF($S15=0,0,T45/$S15*100)</f>
        <v>28.313253012048197</v>
      </c>
      <c r="U15" s="12">
        <f t="shared" si="58"/>
        <v>56.626506024096393</v>
      </c>
      <c r="V15" s="12">
        <f t="shared" si="58"/>
        <v>6.024096385542169</v>
      </c>
      <c r="W15" s="12">
        <f t="shared" si="58"/>
        <v>9.0361445783132535</v>
      </c>
      <c r="X15" s="42">
        <f t="shared" ref="X15:X20" si="59">X45</f>
        <v>166</v>
      </c>
      <c r="Y15" s="12">
        <f t="shared" si="50"/>
        <v>31.92771084337349</v>
      </c>
      <c r="Z15" s="12">
        <f t="shared" si="50"/>
        <v>6.6265060240963862</v>
      </c>
      <c r="AA15" s="12">
        <f t="shared" si="50"/>
        <v>21.686746987951807</v>
      </c>
      <c r="AB15" s="12">
        <f t="shared" si="50"/>
        <v>14.457831325301203</v>
      </c>
      <c r="AC15" s="12">
        <f t="shared" si="50"/>
        <v>21.084337349397593</v>
      </c>
      <c r="AD15" s="12">
        <f t="shared" si="50"/>
        <v>4.2168674698795181</v>
      </c>
      <c r="AE15" s="66">
        <f t="shared" ref="AE15:AF21" si="60">AE45</f>
        <v>9.5535847799937983</v>
      </c>
      <c r="AF15" s="42">
        <f t="shared" si="60"/>
        <v>166</v>
      </c>
      <c r="AG15" s="12">
        <f t="shared" si="51"/>
        <v>46.987951807228917</v>
      </c>
      <c r="AH15" s="12">
        <f t="shared" si="51"/>
        <v>7.8313253012048198</v>
      </c>
      <c r="AI15" s="12">
        <f t="shared" si="51"/>
        <v>15.060240963855422</v>
      </c>
      <c r="AJ15" s="12">
        <f t="shared" si="51"/>
        <v>16.265060240963855</v>
      </c>
      <c r="AK15" s="12">
        <f t="shared" si="51"/>
        <v>13.855421686746988</v>
      </c>
      <c r="AL15" s="66">
        <f t="shared" ref="AL15:AT21" si="61">AL45</f>
        <v>4.9920654749613886</v>
      </c>
      <c r="AM15" s="42">
        <f t="shared" si="61"/>
        <v>166</v>
      </c>
      <c r="AN15" s="12">
        <f t="shared" si="52"/>
        <v>33.132530120481931</v>
      </c>
      <c r="AO15" s="12">
        <f t="shared" si="52"/>
        <v>7.2289156626506017</v>
      </c>
      <c r="AP15" s="12">
        <f t="shared" si="52"/>
        <v>13.855421686746988</v>
      </c>
      <c r="AQ15" s="12">
        <f t="shared" si="52"/>
        <v>28.313253012048197</v>
      </c>
      <c r="AR15" s="12">
        <f t="shared" si="52"/>
        <v>17.46987951807229</v>
      </c>
      <c r="AS15" s="66">
        <f t="shared" ref="AS15:AS21" si="62">AS45</f>
        <v>8.7576729537168809</v>
      </c>
      <c r="AT15" s="42">
        <f t="shared" si="61"/>
        <v>166</v>
      </c>
      <c r="AU15" s="12">
        <f t="shared" ref="AU15:AY20" si="63">IF($AT15=0,0,AU45/$AT15*100)</f>
        <v>13.855421686746988</v>
      </c>
      <c r="AV15" s="12">
        <f t="shared" si="63"/>
        <v>12.650602409638553</v>
      </c>
      <c r="AW15" s="12">
        <f t="shared" si="63"/>
        <v>26.506024096385545</v>
      </c>
      <c r="AX15" s="12">
        <f t="shared" si="63"/>
        <v>31.92771084337349</v>
      </c>
      <c r="AY15" s="12">
        <f t="shared" si="63"/>
        <v>23.493975903614459</v>
      </c>
      <c r="AZ15" s="42"/>
      <c r="BA15" s="12"/>
      <c r="BB15" s="12"/>
      <c r="BC15" s="12"/>
      <c r="BD15" s="12"/>
      <c r="BE15" s="12"/>
      <c r="BF15" s="12"/>
      <c r="BG15" s="12"/>
      <c r="BH15" s="66"/>
      <c r="BI15" s="42">
        <f t="shared" ref="BI15:BI20" si="64">BI45</f>
        <v>113</v>
      </c>
      <c r="BJ15" s="12">
        <f t="shared" si="53"/>
        <v>0</v>
      </c>
      <c r="BK15" s="12">
        <f t="shared" si="53"/>
        <v>9.7345132743362832</v>
      </c>
      <c r="BL15" s="12">
        <f t="shared" si="53"/>
        <v>30.973451327433626</v>
      </c>
      <c r="BM15" s="12">
        <f t="shared" si="53"/>
        <v>23.008849557522122</v>
      </c>
      <c r="BN15" s="12">
        <f t="shared" si="53"/>
        <v>14.159292035398231</v>
      </c>
      <c r="BO15" s="12">
        <f t="shared" si="53"/>
        <v>22.123893805309734</v>
      </c>
      <c r="BP15" s="42">
        <f t="shared" ref="BP15:BP20" si="65">BP45</f>
        <v>166</v>
      </c>
      <c r="BQ15" s="12">
        <f t="shared" ref="BQ15:BS20" si="66">IF($BP15=0,0,BQ45/$BP15*100)</f>
        <v>40.963855421686745</v>
      </c>
      <c r="BR15" s="12">
        <f t="shared" si="66"/>
        <v>46.385542168674696</v>
      </c>
      <c r="BS15" s="12">
        <f t="shared" si="66"/>
        <v>12.650602409638553</v>
      </c>
    </row>
    <row r="16" spans="1:71" ht="15" customHeight="1" x14ac:dyDescent="0.15">
      <c r="A16" s="111"/>
      <c r="B16" s="11"/>
      <c r="C16" s="110" t="s">
        <v>184</v>
      </c>
      <c r="D16" s="42">
        <f t="shared" si="54"/>
        <v>42</v>
      </c>
      <c r="E16" s="12">
        <f t="shared" si="55"/>
        <v>47.619047619047613</v>
      </c>
      <c r="F16" s="12">
        <f t="shared" si="55"/>
        <v>21.428571428571427</v>
      </c>
      <c r="G16" s="12">
        <f t="shared" si="55"/>
        <v>19.047619047619047</v>
      </c>
      <c r="H16" s="12">
        <f t="shared" si="55"/>
        <v>7.1428571428571423</v>
      </c>
      <c r="I16" s="12">
        <f t="shared" si="55"/>
        <v>0</v>
      </c>
      <c r="J16" s="12">
        <f t="shared" si="55"/>
        <v>4.7619047619047619</v>
      </c>
      <c r="K16" s="42">
        <f t="shared" si="56"/>
        <v>42</v>
      </c>
      <c r="L16" s="12">
        <f t="shared" si="57"/>
        <v>42.857142857142854</v>
      </c>
      <c r="M16" s="12">
        <f t="shared" si="57"/>
        <v>9.5238095238095237</v>
      </c>
      <c r="N16" s="12">
        <f t="shared" si="57"/>
        <v>4.7619047619047619</v>
      </c>
      <c r="O16" s="12">
        <f t="shared" si="57"/>
        <v>7.1428571428571423</v>
      </c>
      <c r="P16" s="12">
        <f t="shared" si="57"/>
        <v>9.5238095238095237</v>
      </c>
      <c r="Q16" s="12">
        <f t="shared" si="57"/>
        <v>26.190476190476193</v>
      </c>
      <c r="R16" s="66">
        <f t="shared" si="15"/>
        <v>4.8030236809553193</v>
      </c>
      <c r="S16" s="42">
        <f t="shared" si="15"/>
        <v>42</v>
      </c>
      <c r="T16" s="12">
        <f t="shared" si="58"/>
        <v>42.857142857142854</v>
      </c>
      <c r="U16" s="12">
        <f t="shared" si="58"/>
        <v>40.476190476190474</v>
      </c>
      <c r="V16" s="12">
        <f t="shared" si="58"/>
        <v>2.3809523809523809</v>
      </c>
      <c r="W16" s="12">
        <f t="shared" si="58"/>
        <v>14.285714285714285</v>
      </c>
      <c r="X16" s="42">
        <f t="shared" si="59"/>
        <v>42</v>
      </c>
      <c r="Y16" s="12">
        <f t="shared" si="50"/>
        <v>23.809523809523807</v>
      </c>
      <c r="Z16" s="12">
        <f t="shared" si="50"/>
        <v>7.1428571428571423</v>
      </c>
      <c r="AA16" s="12">
        <f t="shared" si="50"/>
        <v>14.285714285714285</v>
      </c>
      <c r="AB16" s="12">
        <f t="shared" si="50"/>
        <v>11.904761904761903</v>
      </c>
      <c r="AC16" s="12">
        <f t="shared" si="50"/>
        <v>35.714285714285715</v>
      </c>
      <c r="AD16" s="12">
        <f t="shared" si="50"/>
        <v>7.1428571428571423</v>
      </c>
      <c r="AE16" s="66">
        <f t="shared" si="60"/>
        <v>10.979611869508927</v>
      </c>
      <c r="AF16" s="42">
        <f t="shared" si="60"/>
        <v>42</v>
      </c>
      <c r="AG16" s="12">
        <f t="shared" si="51"/>
        <v>45.238095238095241</v>
      </c>
      <c r="AH16" s="12">
        <f t="shared" si="51"/>
        <v>11.904761904761903</v>
      </c>
      <c r="AI16" s="12">
        <f t="shared" si="51"/>
        <v>11.904761904761903</v>
      </c>
      <c r="AJ16" s="12">
        <f t="shared" si="51"/>
        <v>16.666666666666664</v>
      </c>
      <c r="AK16" s="12">
        <f t="shared" si="51"/>
        <v>14.285714285714285</v>
      </c>
      <c r="AL16" s="66">
        <f t="shared" si="61"/>
        <v>3.9679936120747681</v>
      </c>
      <c r="AM16" s="42">
        <f t="shared" si="61"/>
        <v>42</v>
      </c>
      <c r="AN16" s="12">
        <f t="shared" si="52"/>
        <v>40.476190476190474</v>
      </c>
      <c r="AO16" s="12">
        <f t="shared" si="52"/>
        <v>11.904761904761903</v>
      </c>
      <c r="AP16" s="12">
        <f t="shared" si="52"/>
        <v>7.1428571428571423</v>
      </c>
      <c r="AQ16" s="12">
        <f t="shared" si="52"/>
        <v>26.190476190476193</v>
      </c>
      <c r="AR16" s="12">
        <f t="shared" si="52"/>
        <v>14.285714285714285</v>
      </c>
      <c r="AS16" s="66">
        <f t="shared" si="62"/>
        <v>5.7890930505652349</v>
      </c>
      <c r="AT16" s="42">
        <f t="shared" si="61"/>
        <v>42</v>
      </c>
      <c r="AU16" s="12">
        <f t="shared" si="63"/>
        <v>9.5238095238095237</v>
      </c>
      <c r="AV16" s="12">
        <f t="shared" si="63"/>
        <v>9.5238095238095237</v>
      </c>
      <c r="AW16" s="12">
        <f t="shared" si="63"/>
        <v>19.047619047619047</v>
      </c>
      <c r="AX16" s="12">
        <f t="shared" si="63"/>
        <v>38.095238095238095</v>
      </c>
      <c r="AY16" s="12">
        <f t="shared" si="63"/>
        <v>23.809523809523807</v>
      </c>
      <c r="AZ16" s="42"/>
      <c r="BA16" s="12"/>
      <c r="BB16" s="12"/>
      <c r="BC16" s="12"/>
      <c r="BD16" s="12"/>
      <c r="BE16" s="12"/>
      <c r="BF16" s="12"/>
      <c r="BG16" s="12"/>
      <c r="BH16" s="66"/>
      <c r="BI16" s="42">
        <f t="shared" si="64"/>
        <v>26</v>
      </c>
      <c r="BJ16" s="12">
        <f t="shared" si="53"/>
        <v>0</v>
      </c>
      <c r="BK16" s="12">
        <f t="shared" si="53"/>
        <v>3.8461538461538463</v>
      </c>
      <c r="BL16" s="12">
        <f t="shared" si="53"/>
        <v>23.076923076923077</v>
      </c>
      <c r="BM16" s="12">
        <f t="shared" si="53"/>
        <v>15.384615384615385</v>
      </c>
      <c r="BN16" s="12">
        <f t="shared" si="53"/>
        <v>23.076923076923077</v>
      </c>
      <c r="BO16" s="12">
        <f t="shared" si="53"/>
        <v>34.615384615384613</v>
      </c>
      <c r="BP16" s="42">
        <f t="shared" si="65"/>
        <v>42</v>
      </c>
      <c r="BQ16" s="12">
        <f t="shared" si="66"/>
        <v>45.238095238095241</v>
      </c>
      <c r="BR16" s="12">
        <f t="shared" si="66"/>
        <v>42.857142857142854</v>
      </c>
      <c r="BS16" s="12">
        <f t="shared" si="66"/>
        <v>11.904761904761903</v>
      </c>
    </row>
    <row r="17" spans="1:71" ht="15" customHeight="1" x14ac:dyDescent="0.15">
      <c r="A17" s="111"/>
      <c r="B17" s="11"/>
      <c r="C17" s="110" t="s">
        <v>183</v>
      </c>
      <c r="D17" s="42">
        <f t="shared" si="54"/>
        <v>56</v>
      </c>
      <c r="E17" s="12">
        <f t="shared" si="55"/>
        <v>67.857142857142861</v>
      </c>
      <c r="F17" s="12">
        <f t="shared" si="55"/>
        <v>8.9285714285714288</v>
      </c>
      <c r="G17" s="12">
        <f t="shared" si="55"/>
        <v>19.642857142857142</v>
      </c>
      <c r="H17" s="12">
        <f t="shared" si="55"/>
        <v>1.7857142857142856</v>
      </c>
      <c r="I17" s="12">
        <f t="shared" si="55"/>
        <v>0</v>
      </c>
      <c r="J17" s="12">
        <f t="shared" si="55"/>
        <v>1.7857142857142856</v>
      </c>
      <c r="K17" s="42">
        <f t="shared" si="56"/>
        <v>56</v>
      </c>
      <c r="L17" s="12">
        <f t="shared" si="57"/>
        <v>16.071428571428573</v>
      </c>
      <c r="M17" s="12">
        <f t="shared" si="57"/>
        <v>5.3571428571428568</v>
      </c>
      <c r="N17" s="12">
        <f t="shared" si="57"/>
        <v>10.714285714285714</v>
      </c>
      <c r="O17" s="12">
        <f t="shared" si="57"/>
        <v>10.714285714285714</v>
      </c>
      <c r="P17" s="12">
        <f t="shared" si="57"/>
        <v>25</v>
      </c>
      <c r="Q17" s="12">
        <f t="shared" si="57"/>
        <v>32.142857142857146</v>
      </c>
      <c r="R17" s="66">
        <f t="shared" si="15"/>
        <v>16.842699856094583</v>
      </c>
      <c r="S17" s="42">
        <f t="shared" si="15"/>
        <v>56</v>
      </c>
      <c r="T17" s="12">
        <f t="shared" si="58"/>
        <v>10.714285714285714</v>
      </c>
      <c r="U17" s="12">
        <f t="shared" si="58"/>
        <v>76.785714285714292</v>
      </c>
      <c r="V17" s="12">
        <f t="shared" si="58"/>
        <v>12.5</v>
      </c>
      <c r="W17" s="12">
        <f t="shared" si="58"/>
        <v>0</v>
      </c>
      <c r="X17" s="42">
        <f t="shared" si="59"/>
        <v>56</v>
      </c>
      <c r="Y17" s="12">
        <f t="shared" si="50"/>
        <v>25</v>
      </c>
      <c r="Z17" s="12">
        <f t="shared" si="50"/>
        <v>10.714285714285714</v>
      </c>
      <c r="AA17" s="12">
        <f t="shared" si="50"/>
        <v>25</v>
      </c>
      <c r="AB17" s="12">
        <f t="shared" si="50"/>
        <v>16.071428571428573</v>
      </c>
      <c r="AC17" s="12">
        <f t="shared" si="50"/>
        <v>21.428571428571427</v>
      </c>
      <c r="AD17" s="12">
        <f t="shared" si="50"/>
        <v>1.7857142857142856</v>
      </c>
      <c r="AE17" s="66">
        <f t="shared" si="60"/>
        <v>10.289007779510447</v>
      </c>
      <c r="AF17" s="42">
        <f t="shared" si="60"/>
        <v>56</v>
      </c>
      <c r="AG17" s="12">
        <f t="shared" si="51"/>
        <v>51.785714285714292</v>
      </c>
      <c r="AH17" s="12">
        <f t="shared" si="51"/>
        <v>19.642857142857142</v>
      </c>
      <c r="AI17" s="12">
        <f t="shared" si="51"/>
        <v>12.5</v>
      </c>
      <c r="AJ17" s="12">
        <f t="shared" si="51"/>
        <v>7.1428571428571423</v>
      </c>
      <c r="AK17" s="12">
        <f t="shared" si="51"/>
        <v>8.9285714285714288</v>
      </c>
      <c r="AL17" s="66">
        <f t="shared" si="61"/>
        <v>2.7468905745447265</v>
      </c>
      <c r="AM17" s="42">
        <f t="shared" si="61"/>
        <v>56</v>
      </c>
      <c r="AN17" s="12">
        <f t="shared" si="52"/>
        <v>39.285714285714285</v>
      </c>
      <c r="AO17" s="12">
        <f t="shared" si="52"/>
        <v>16.071428571428573</v>
      </c>
      <c r="AP17" s="12">
        <f t="shared" si="52"/>
        <v>16.071428571428573</v>
      </c>
      <c r="AQ17" s="12">
        <f t="shared" si="52"/>
        <v>17.857142857142858</v>
      </c>
      <c r="AR17" s="12">
        <f t="shared" si="52"/>
        <v>10.714285714285714</v>
      </c>
      <c r="AS17" s="66">
        <f t="shared" si="62"/>
        <v>5.792955041474972</v>
      </c>
      <c r="AT17" s="42">
        <f t="shared" si="61"/>
        <v>56</v>
      </c>
      <c r="AU17" s="12">
        <f t="shared" si="63"/>
        <v>26.785714285714285</v>
      </c>
      <c r="AV17" s="12">
        <f t="shared" si="63"/>
        <v>14.285714285714285</v>
      </c>
      <c r="AW17" s="12">
        <f t="shared" si="63"/>
        <v>33.928571428571431</v>
      </c>
      <c r="AX17" s="12">
        <f t="shared" si="63"/>
        <v>26.785714285714285</v>
      </c>
      <c r="AY17" s="12">
        <f t="shared" si="63"/>
        <v>14.285714285714285</v>
      </c>
      <c r="AZ17" s="42"/>
      <c r="BA17" s="12"/>
      <c r="BB17" s="12"/>
      <c r="BC17" s="12"/>
      <c r="BD17" s="12"/>
      <c r="BE17" s="12"/>
      <c r="BF17" s="12"/>
      <c r="BG17" s="12"/>
      <c r="BH17" s="66"/>
      <c r="BI17" s="42">
        <f t="shared" si="64"/>
        <v>41</v>
      </c>
      <c r="BJ17" s="12">
        <f t="shared" si="53"/>
        <v>0</v>
      </c>
      <c r="BK17" s="12">
        <f t="shared" si="53"/>
        <v>43.902439024390247</v>
      </c>
      <c r="BL17" s="12">
        <f t="shared" si="53"/>
        <v>17.073170731707318</v>
      </c>
      <c r="BM17" s="12">
        <f t="shared" si="53"/>
        <v>24.390243902439025</v>
      </c>
      <c r="BN17" s="12">
        <f t="shared" si="53"/>
        <v>2.4390243902439024</v>
      </c>
      <c r="BO17" s="12">
        <f t="shared" si="53"/>
        <v>12.195121951219512</v>
      </c>
      <c r="BP17" s="42">
        <f t="shared" si="65"/>
        <v>56</v>
      </c>
      <c r="BQ17" s="12">
        <f t="shared" si="66"/>
        <v>37.5</v>
      </c>
      <c r="BR17" s="12">
        <f t="shared" si="66"/>
        <v>51.785714285714292</v>
      </c>
      <c r="BS17" s="12">
        <f t="shared" si="66"/>
        <v>10.714285714285714</v>
      </c>
    </row>
    <row r="18" spans="1:71" ht="15" customHeight="1" x14ac:dyDescent="0.15">
      <c r="A18" s="111"/>
      <c r="B18" s="11"/>
      <c r="C18" s="80" t="s">
        <v>206</v>
      </c>
      <c r="D18" s="42">
        <f t="shared" si="54"/>
        <v>14</v>
      </c>
      <c r="E18" s="12">
        <f t="shared" si="55"/>
        <v>85.714285714285708</v>
      </c>
      <c r="F18" s="12">
        <f t="shared" si="55"/>
        <v>14.285714285714285</v>
      </c>
      <c r="G18" s="12">
        <f t="shared" si="55"/>
        <v>0</v>
      </c>
      <c r="H18" s="12">
        <f t="shared" si="55"/>
        <v>0</v>
      </c>
      <c r="I18" s="12">
        <f t="shared" si="55"/>
        <v>0</v>
      </c>
      <c r="J18" s="12">
        <f t="shared" si="55"/>
        <v>0</v>
      </c>
      <c r="K18" s="42">
        <f t="shared" si="56"/>
        <v>14</v>
      </c>
      <c r="L18" s="12">
        <f t="shared" si="57"/>
        <v>28.571428571428569</v>
      </c>
      <c r="M18" s="12">
        <f t="shared" si="57"/>
        <v>0</v>
      </c>
      <c r="N18" s="12">
        <f t="shared" si="57"/>
        <v>28.571428571428569</v>
      </c>
      <c r="O18" s="12">
        <f t="shared" si="57"/>
        <v>7.1428571428571423</v>
      </c>
      <c r="P18" s="12">
        <f t="shared" si="57"/>
        <v>14.285714285714285</v>
      </c>
      <c r="Q18" s="12">
        <f t="shared" si="57"/>
        <v>21.428571428571427</v>
      </c>
      <c r="R18" s="66">
        <f t="shared" si="15"/>
        <v>11.610484165462605</v>
      </c>
      <c r="S18" s="42">
        <f t="shared" si="15"/>
        <v>14</v>
      </c>
      <c r="T18" s="12">
        <f t="shared" si="58"/>
        <v>42.857142857142854</v>
      </c>
      <c r="U18" s="12">
        <f t="shared" si="58"/>
        <v>35.714285714285715</v>
      </c>
      <c r="V18" s="12">
        <f t="shared" si="58"/>
        <v>0</v>
      </c>
      <c r="W18" s="12">
        <f t="shared" si="58"/>
        <v>21.428571428571427</v>
      </c>
      <c r="X18" s="42">
        <f t="shared" si="59"/>
        <v>14</v>
      </c>
      <c r="Y18" s="12">
        <f t="shared" si="50"/>
        <v>14.285714285714285</v>
      </c>
      <c r="Z18" s="12">
        <f t="shared" si="50"/>
        <v>0</v>
      </c>
      <c r="AA18" s="12">
        <f t="shared" si="50"/>
        <v>0</v>
      </c>
      <c r="AB18" s="12">
        <f t="shared" si="50"/>
        <v>28.571428571428569</v>
      </c>
      <c r="AC18" s="12">
        <f t="shared" si="50"/>
        <v>57.142857142857139</v>
      </c>
      <c r="AD18" s="12">
        <f t="shared" si="50"/>
        <v>0</v>
      </c>
      <c r="AE18" s="66">
        <f t="shared" si="60"/>
        <v>18.585045448313313</v>
      </c>
      <c r="AF18" s="42">
        <f t="shared" si="60"/>
        <v>14</v>
      </c>
      <c r="AG18" s="12">
        <f t="shared" si="51"/>
        <v>42.857142857142854</v>
      </c>
      <c r="AH18" s="12">
        <f t="shared" si="51"/>
        <v>21.428571428571427</v>
      </c>
      <c r="AI18" s="12">
        <f t="shared" si="51"/>
        <v>0</v>
      </c>
      <c r="AJ18" s="12">
        <f t="shared" si="51"/>
        <v>28.571428571428569</v>
      </c>
      <c r="AK18" s="12">
        <f t="shared" si="51"/>
        <v>7.1428571428571423</v>
      </c>
      <c r="AL18" s="66">
        <f t="shared" si="61"/>
        <v>6.5692385506119031</v>
      </c>
      <c r="AM18" s="42">
        <f t="shared" si="61"/>
        <v>14</v>
      </c>
      <c r="AN18" s="12">
        <f t="shared" si="52"/>
        <v>28.571428571428569</v>
      </c>
      <c r="AO18" s="12">
        <f t="shared" si="52"/>
        <v>14.285714285714285</v>
      </c>
      <c r="AP18" s="12">
        <f t="shared" si="52"/>
        <v>0</v>
      </c>
      <c r="AQ18" s="12">
        <f t="shared" si="52"/>
        <v>50</v>
      </c>
      <c r="AR18" s="12">
        <f t="shared" si="52"/>
        <v>7.1428571428571423</v>
      </c>
      <c r="AS18" s="66">
        <f t="shared" si="62"/>
        <v>10.917208991812091</v>
      </c>
      <c r="AT18" s="42">
        <f t="shared" si="61"/>
        <v>14</v>
      </c>
      <c r="AU18" s="12">
        <f t="shared" si="63"/>
        <v>7.1428571428571423</v>
      </c>
      <c r="AV18" s="12">
        <f t="shared" si="63"/>
        <v>7.1428571428571423</v>
      </c>
      <c r="AW18" s="12">
        <f t="shared" si="63"/>
        <v>7.1428571428571423</v>
      </c>
      <c r="AX18" s="12">
        <f t="shared" si="63"/>
        <v>42.857142857142854</v>
      </c>
      <c r="AY18" s="12">
        <f t="shared" si="63"/>
        <v>35.714285714285715</v>
      </c>
      <c r="AZ18" s="42"/>
      <c r="BA18" s="12"/>
      <c r="BB18" s="12"/>
      <c r="BC18" s="12"/>
      <c r="BD18" s="12"/>
      <c r="BE18" s="12"/>
      <c r="BF18" s="12"/>
      <c r="BG18" s="12"/>
      <c r="BH18" s="66"/>
      <c r="BI18" s="42">
        <f t="shared" si="64"/>
        <v>8</v>
      </c>
      <c r="BJ18" s="12">
        <f t="shared" si="53"/>
        <v>0</v>
      </c>
      <c r="BK18" s="12">
        <f t="shared" si="53"/>
        <v>0</v>
      </c>
      <c r="BL18" s="12">
        <f t="shared" si="53"/>
        <v>37.5</v>
      </c>
      <c r="BM18" s="12">
        <f t="shared" si="53"/>
        <v>0</v>
      </c>
      <c r="BN18" s="12">
        <f t="shared" si="53"/>
        <v>25</v>
      </c>
      <c r="BO18" s="12">
        <f t="shared" si="53"/>
        <v>37.5</v>
      </c>
      <c r="BP18" s="42">
        <f t="shared" si="65"/>
        <v>14</v>
      </c>
      <c r="BQ18" s="12">
        <f t="shared" si="66"/>
        <v>50</v>
      </c>
      <c r="BR18" s="12">
        <f t="shared" si="66"/>
        <v>35.714285714285715</v>
      </c>
      <c r="BS18" s="12">
        <f t="shared" si="66"/>
        <v>14.285714285714285</v>
      </c>
    </row>
    <row r="19" spans="1:71" ht="15" customHeight="1" x14ac:dyDescent="0.15">
      <c r="A19" s="111"/>
      <c r="B19" s="11"/>
      <c r="C19" s="80" t="s">
        <v>182</v>
      </c>
      <c r="D19" s="42">
        <f t="shared" si="54"/>
        <v>25</v>
      </c>
      <c r="E19" s="12">
        <f t="shared" si="55"/>
        <v>48</v>
      </c>
      <c r="F19" s="12">
        <f t="shared" si="55"/>
        <v>20</v>
      </c>
      <c r="G19" s="12">
        <f t="shared" si="55"/>
        <v>20</v>
      </c>
      <c r="H19" s="12">
        <f t="shared" si="55"/>
        <v>0</v>
      </c>
      <c r="I19" s="12">
        <f t="shared" si="55"/>
        <v>0</v>
      </c>
      <c r="J19" s="12">
        <f t="shared" si="55"/>
        <v>12</v>
      </c>
      <c r="K19" s="42">
        <f t="shared" si="56"/>
        <v>25</v>
      </c>
      <c r="L19" s="12">
        <f t="shared" si="57"/>
        <v>36</v>
      </c>
      <c r="M19" s="12">
        <f t="shared" si="57"/>
        <v>0</v>
      </c>
      <c r="N19" s="12">
        <f t="shared" si="57"/>
        <v>12</v>
      </c>
      <c r="O19" s="12">
        <f t="shared" si="57"/>
        <v>0</v>
      </c>
      <c r="P19" s="12">
        <f t="shared" si="57"/>
        <v>24</v>
      </c>
      <c r="Q19" s="12">
        <f t="shared" si="57"/>
        <v>28.000000000000004</v>
      </c>
      <c r="R19" s="66">
        <f t="shared" si="15"/>
        <v>11.957814764832309</v>
      </c>
      <c r="S19" s="42">
        <f t="shared" si="15"/>
        <v>25</v>
      </c>
      <c r="T19" s="12">
        <f t="shared" si="58"/>
        <v>20</v>
      </c>
      <c r="U19" s="12">
        <f t="shared" si="58"/>
        <v>64</v>
      </c>
      <c r="V19" s="12">
        <f t="shared" si="58"/>
        <v>8</v>
      </c>
      <c r="W19" s="12">
        <f t="shared" si="58"/>
        <v>8</v>
      </c>
      <c r="X19" s="42">
        <f t="shared" si="59"/>
        <v>25</v>
      </c>
      <c r="Y19" s="12">
        <f t="shared" si="50"/>
        <v>40</v>
      </c>
      <c r="Z19" s="12">
        <f t="shared" si="50"/>
        <v>8</v>
      </c>
      <c r="AA19" s="12">
        <f t="shared" si="50"/>
        <v>4</v>
      </c>
      <c r="AB19" s="12">
        <f t="shared" si="50"/>
        <v>16</v>
      </c>
      <c r="AC19" s="12">
        <f t="shared" si="50"/>
        <v>24</v>
      </c>
      <c r="AD19" s="12">
        <f t="shared" si="50"/>
        <v>8</v>
      </c>
      <c r="AE19" s="66">
        <f t="shared" si="60"/>
        <v>8.2648236297785349</v>
      </c>
      <c r="AF19" s="42">
        <f t="shared" si="60"/>
        <v>25</v>
      </c>
      <c r="AG19" s="12">
        <f t="shared" si="51"/>
        <v>44</v>
      </c>
      <c r="AH19" s="12">
        <f t="shared" si="51"/>
        <v>8</v>
      </c>
      <c r="AI19" s="12">
        <f t="shared" si="51"/>
        <v>12</v>
      </c>
      <c r="AJ19" s="12">
        <f t="shared" si="51"/>
        <v>16</v>
      </c>
      <c r="AK19" s="12">
        <f t="shared" si="51"/>
        <v>20</v>
      </c>
      <c r="AL19" s="66">
        <f t="shared" si="61"/>
        <v>4.5430087127068548</v>
      </c>
      <c r="AM19" s="42">
        <f t="shared" si="61"/>
        <v>25</v>
      </c>
      <c r="AN19" s="12">
        <f t="shared" si="52"/>
        <v>32</v>
      </c>
      <c r="AO19" s="12">
        <f t="shared" si="52"/>
        <v>4</v>
      </c>
      <c r="AP19" s="12">
        <f t="shared" si="52"/>
        <v>8</v>
      </c>
      <c r="AQ19" s="12">
        <f t="shared" si="52"/>
        <v>32</v>
      </c>
      <c r="AR19" s="12">
        <f t="shared" si="52"/>
        <v>24</v>
      </c>
      <c r="AS19" s="66">
        <f t="shared" si="62"/>
        <v>8.3081303288652144</v>
      </c>
      <c r="AT19" s="42">
        <f t="shared" si="61"/>
        <v>25</v>
      </c>
      <c r="AU19" s="12">
        <f t="shared" si="63"/>
        <v>4</v>
      </c>
      <c r="AV19" s="12">
        <f t="shared" si="63"/>
        <v>20</v>
      </c>
      <c r="AW19" s="12">
        <f t="shared" si="63"/>
        <v>36</v>
      </c>
      <c r="AX19" s="12">
        <f t="shared" si="63"/>
        <v>20</v>
      </c>
      <c r="AY19" s="12">
        <f t="shared" si="63"/>
        <v>28.000000000000004</v>
      </c>
      <c r="AZ19" s="42"/>
      <c r="BA19" s="12"/>
      <c r="BB19" s="12"/>
      <c r="BC19" s="12"/>
      <c r="BD19" s="12"/>
      <c r="BE19" s="12"/>
      <c r="BF19" s="12"/>
      <c r="BG19" s="12"/>
      <c r="BH19" s="66"/>
      <c r="BI19" s="42">
        <f t="shared" si="64"/>
        <v>20</v>
      </c>
      <c r="BJ19" s="12">
        <f t="shared" si="53"/>
        <v>0</v>
      </c>
      <c r="BK19" s="12">
        <f t="shared" si="53"/>
        <v>15</v>
      </c>
      <c r="BL19" s="12">
        <f t="shared" si="53"/>
        <v>20</v>
      </c>
      <c r="BM19" s="12">
        <f t="shared" si="53"/>
        <v>25</v>
      </c>
      <c r="BN19" s="12">
        <f t="shared" si="53"/>
        <v>25</v>
      </c>
      <c r="BO19" s="12">
        <f t="shared" si="53"/>
        <v>15</v>
      </c>
      <c r="BP19" s="42">
        <f t="shared" si="65"/>
        <v>25</v>
      </c>
      <c r="BQ19" s="12">
        <f t="shared" si="66"/>
        <v>48</v>
      </c>
      <c r="BR19" s="12">
        <f t="shared" si="66"/>
        <v>32</v>
      </c>
      <c r="BS19" s="12">
        <f t="shared" si="66"/>
        <v>20</v>
      </c>
    </row>
    <row r="20" spans="1:71" ht="15" customHeight="1" x14ac:dyDescent="0.15">
      <c r="A20" s="111"/>
      <c r="B20" s="11"/>
      <c r="C20" s="108" t="s">
        <v>91</v>
      </c>
      <c r="D20" s="43">
        <f t="shared" si="54"/>
        <v>8</v>
      </c>
      <c r="E20" s="9">
        <f t="shared" si="55"/>
        <v>62.5</v>
      </c>
      <c r="F20" s="9">
        <f t="shared" si="55"/>
        <v>25</v>
      </c>
      <c r="G20" s="9">
        <f t="shared" si="55"/>
        <v>12.5</v>
      </c>
      <c r="H20" s="9">
        <f t="shared" si="55"/>
        <v>0</v>
      </c>
      <c r="I20" s="9">
        <f t="shared" si="55"/>
        <v>0</v>
      </c>
      <c r="J20" s="9">
        <f t="shared" si="55"/>
        <v>0</v>
      </c>
      <c r="K20" s="43">
        <f t="shared" si="56"/>
        <v>8</v>
      </c>
      <c r="L20" s="9">
        <f t="shared" si="57"/>
        <v>12.5</v>
      </c>
      <c r="M20" s="9">
        <f t="shared" si="57"/>
        <v>25</v>
      </c>
      <c r="N20" s="9">
        <f t="shared" si="57"/>
        <v>0</v>
      </c>
      <c r="O20" s="9">
        <f t="shared" si="57"/>
        <v>25</v>
      </c>
      <c r="P20" s="9">
        <f t="shared" si="57"/>
        <v>25</v>
      </c>
      <c r="Q20" s="9">
        <f t="shared" si="57"/>
        <v>12.5</v>
      </c>
      <c r="R20" s="67">
        <f t="shared" si="15"/>
        <v>27.844410491469315</v>
      </c>
      <c r="S20" s="43">
        <f t="shared" si="15"/>
        <v>8</v>
      </c>
      <c r="T20" s="9">
        <f t="shared" si="58"/>
        <v>25</v>
      </c>
      <c r="U20" s="9">
        <f t="shared" si="58"/>
        <v>62.5</v>
      </c>
      <c r="V20" s="9">
        <f t="shared" si="58"/>
        <v>12.5</v>
      </c>
      <c r="W20" s="9">
        <f t="shared" si="58"/>
        <v>0</v>
      </c>
      <c r="X20" s="43">
        <f t="shared" si="59"/>
        <v>8</v>
      </c>
      <c r="Y20" s="9">
        <f t="shared" si="50"/>
        <v>12.5</v>
      </c>
      <c r="Z20" s="9">
        <f t="shared" si="50"/>
        <v>12.5</v>
      </c>
      <c r="AA20" s="9">
        <f t="shared" si="50"/>
        <v>0</v>
      </c>
      <c r="AB20" s="9">
        <f t="shared" si="50"/>
        <v>12.5</v>
      </c>
      <c r="AC20" s="9">
        <f t="shared" si="50"/>
        <v>37.5</v>
      </c>
      <c r="AD20" s="9">
        <f t="shared" si="50"/>
        <v>25</v>
      </c>
      <c r="AE20" s="67">
        <f t="shared" si="60"/>
        <v>14.202317290552584</v>
      </c>
      <c r="AF20" s="43">
        <f t="shared" si="60"/>
        <v>8</v>
      </c>
      <c r="AG20" s="9">
        <f t="shared" si="51"/>
        <v>50</v>
      </c>
      <c r="AH20" s="9">
        <f t="shared" si="51"/>
        <v>0</v>
      </c>
      <c r="AI20" s="9">
        <f t="shared" si="51"/>
        <v>25</v>
      </c>
      <c r="AJ20" s="9">
        <f t="shared" si="51"/>
        <v>12.5</v>
      </c>
      <c r="AK20" s="9">
        <f t="shared" si="51"/>
        <v>12.5</v>
      </c>
      <c r="AL20" s="67">
        <f t="shared" si="61"/>
        <v>4.1176470588235299</v>
      </c>
      <c r="AM20" s="43">
        <f t="shared" si="61"/>
        <v>8</v>
      </c>
      <c r="AN20" s="9">
        <f t="shared" si="52"/>
        <v>25</v>
      </c>
      <c r="AO20" s="9">
        <f t="shared" si="52"/>
        <v>0</v>
      </c>
      <c r="AP20" s="9">
        <f t="shared" si="52"/>
        <v>0</v>
      </c>
      <c r="AQ20" s="9">
        <f t="shared" si="52"/>
        <v>62.5</v>
      </c>
      <c r="AR20" s="9">
        <f t="shared" si="52"/>
        <v>12.5</v>
      </c>
      <c r="AS20" s="67">
        <f t="shared" si="62"/>
        <v>13.08759867583397</v>
      </c>
      <c r="AT20" s="43">
        <f t="shared" si="61"/>
        <v>8</v>
      </c>
      <c r="AU20" s="9">
        <f t="shared" si="63"/>
        <v>12.5</v>
      </c>
      <c r="AV20" s="9">
        <f t="shared" si="63"/>
        <v>12.5</v>
      </c>
      <c r="AW20" s="9">
        <f t="shared" si="63"/>
        <v>12.5</v>
      </c>
      <c r="AX20" s="9">
        <f t="shared" si="63"/>
        <v>37.5</v>
      </c>
      <c r="AY20" s="9">
        <f t="shared" si="63"/>
        <v>37.5</v>
      </c>
      <c r="AZ20" s="43"/>
      <c r="BA20" s="9"/>
      <c r="BB20" s="9"/>
      <c r="BC20" s="9"/>
      <c r="BD20" s="9"/>
      <c r="BE20" s="9"/>
      <c r="BF20" s="9"/>
      <c r="BG20" s="9"/>
      <c r="BH20" s="67"/>
      <c r="BI20" s="43">
        <f t="shared" si="64"/>
        <v>5</v>
      </c>
      <c r="BJ20" s="9">
        <f t="shared" si="53"/>
        <v>0</v>
      </c>
      <c r="BK20" s="9">
        <f t="shared" si="53"/>
        <v>20</v>
      </c>
      <c r="BL20" s="9">
        <f t="shared" si="53"/>
        <v>40</v>
      </c>
      <c r="BM20" s="9">
        <f t="shared" si="53"/>
        <v>0</v>
      </c>
      <c r="BN20" s="9">
        <f t="shared" si="53"/>
        <v>20</v>
      </c>
      <c r="BO20" s="9">
        <f t="shared" si="53"/>
        <v>20</v>
      </c>
      <c r="BP20" s="43">
        <f t="shared" si="65"/>
        <v>8</v>
      </c>
      <c r="BQ20" s="9">
        <f t="shared" si="66"/>
        <v>50</v>
      </c>
      <c r="BR20" s="9">
        <f t="shared" si="66"/>
        <v>25</v>
      </c>
      <c r="BS20" s="9">
        <f t="shared" si="66"/>
        <v>25</v>
      </c>
    </row>
    <row r="21" spans="1:71" ht="15" customHeight="1" x14ac:dyDescent="0.15">
      <c r="A21" s="111"/>
      <c r="B21" s="204" t="s">
        <v>5</v>
      </c>
      <c r="C21" s="113" t="s">
        <v>16</v>
      </c>
      <c r="D21" s="42">
        <f>D51</f>
        <v>955</v>
      </c>
      <c r="E21" s="20">
        <f>E51</f>
        <v>330</v>
      </c>
      <c r="F21" s="20">
        <f>F51</f>
        <v>137</v>
      </c>
      <c r="G21" s="20">
        <f t="shared" ref="G21:I21" si="67">G51</f>
        <v>134</v>
      </c>
      <c r="H21" s="20">
        <f t="shared" si="67"/>
        <v>99</v>
      </c>
      <c r="I21" s="20">
        <f t="shared" si="67"/>
        <v>226</v>
      </c>
      <c r="J21" s="20">
        <f>J51</f>
        <v>29</v>
      </c>
      <c r="K21" s="42">
        <f>K51</f>
        <v>955</v>
      </c>
      <c r="L21" s="20">
        <f>L51</f>
        <v>265</v>
      </c>
      <c r="M21" s="20">
        <f t="shared" ref="M21:S29" si="68">M51</f>
        <v>123</v>
      </c>
      <c r="N21" s="20">
        <f t="shared" si="68"/>
        <v>122</v>
      </c>
      <c r="O21" s="20">
        <f t="shared" si="68"/>
        <v>65</v>
      </c>
      <c r="P21" s="20">
        <f t="shared" si="68"/>
        <v>94</v>
      </c>
      <c r="Q21" s="20">
        <f t="shared" si="68"/>
        <v>286</v>
      </c>
      <c r="R21" s="66">
        <f t="shared" si="68"/>
        <v>7.1929928123005062</v>
      </c>
      <c r="S21" s="42">
        <f>S51</f>
        <v>955</v>
      </c>
      <c r="T21" s="20">
        <f>T51</f>
        <v>243</v>
      </c>
      <c r="U21" s="20">
        <f>U51</f>
        <v>586</v>
      </c>
      <c r="V21" s="20">
        <f t="shared" ref="V21:W21" si="69">V51</f>
        <v>57</v>
      </c>
      <c r="W21" s="20">
        <f t="shared" si="69"/>
        <v>69</v>
      </c>
      <c r="X21" s="42">
        <f>X51</f>
        <v>955</v>
      </c>
      <c r="Y21" s="20">
        <f>Y51</f>
        <v>166</v>
      </c>
      <c r="Z21" s="20">
        <f t="shared" ref="Z21:AD21" si="70">Z51</f>
        <v>132</v>
      </c>
      <c r="AA21" s="20">
        <f t="shared" si="70"/>
        <v>277</v>
      </c>
      <c r="AB21" s="20">
        <f t="shared" si="70"/>
        <v>174</v>
      </c>
      <c r="AC21" s="20">
        <f t="shared" si="70"/>
        <v>155</v>
      </c>
      <c r="AD21" s="20">
        <f t="shared" si="70"/>
        <v>51</v>
      </c>
      <c r="AE21" s="66">
        <f t="shared" si="60"/>
        <v>9.724250935175057</v>
      </c>
      <c r="AF21" s="42">
        <f>AF51</f>
        <v>955</v>
      </c>
      <c r="AG21" s="20">
        <f>AG51</f>
        <v>305</v>
      </c>
      <c r="AH21" s="20">
        <f t="shared" ref="AH21:AK21" si="71">AH51</f>
        <v>184</v>
      </c>
      <c r="AI21" s="20">
        <f t="shared" si="71"/>
        <v>211</v>
      </c>
      <c r="AJ21" s="20">
        <f t="shared" si="71"/>
        <v>125</v>
      </c>
      <c r="AK21" s="20">
        <f t="shared" si="71"/>
        <v>130</v>
      </c>
      <c r="AL21" s="66">
        <f t="shared" si="61"/>
        <v>4.8568673775628017</v>
      </c>
      <c r="AM21" s="42">
        <f>AM51</f>
        <v>955</v>
      </c>
      <c r="AN21" s="20">
        <f>AN51</f>
        <v>224</v>
      </c>
      <c r="AO21" s="20">
        <f t="shared" ref="AO21:AR21" si="72">AO51</f>
        <v>132</v>
      </c>
      <c r="AP21" s="20">
        <f t="shared" si="72"/>
        <v>209</v>
      </c>
      <c r="AQ21" s="20">
        <f t="shared" si="72"/>
        <v>195</v>
      </c>
      <c r="AR21" s="20">
        <f t="shared" si="72"/>
        <v>195</v>
      </c>
      <c r="AS21" s="66">
        <f t="shared" si="62"/>
        <v>6.8945701783423807</v>
      </c>
      <c r="AT21" s="42">
        <f>AT51</f>
        <v>955</v>
      </c>
      <c r="AU21" s="20">
        <f>AU51</f>
        <v>93</v>
      </c>
      <c r="AV21" s="20">
        <f t="shared" ref="AV21:AY21" si="73">AV51</f>
        <v>75</v>
      </c>
      <c r="AW21" s="20">
        <f t="shared" si="73"/>
        <v>152</v>
      </c>
      <c r="AX21" s="20">
        <f t="shared" si="73"/>
        <v>470</v>
      </c>
      <c r="AY21" s="20">
        <f t="shared" si="73"/>
        <v>211</v>
      </c>
      <c r="AZ21" s="42"/>
      <c r="BA21" s="20"/>
      <c r="BB21" s="20"/>
      <c r="BC21" s="20"/>
      <c r="BD21" s="20"/>
      <c r="BE21" s="20"/>
      <c r="BF21" s="20"/>
      <c r="BG21" s="20"/>
      <c r="BH21" s="66"/>
      <c r="BI21" s="42">
        <f>BI51</f>
        <v>485</v>
      </c>
      <c r="BJ21" s="20">
        <f>BJ51</f>
        <v>0</v>
      </c>
      <c r="BK21" s="20">
        <f t="shared" ref="BK21:BO21" si="74">BK51</f>
        <v>57</v>
      </c>
      <c r="BL21" s="20">
        <f t="shared" si="74"/>
        <v>141</v>
      </c>
      <c r="BM21" s="20">
        <f t="shared" si="74"/>
        <v>84</v>
      </c>
      <c r="BN21" s="20">
        <f t="shared" si="74"/>
        <v>51</v>
      </c>
      <c r="BO21" s="20">
        <f t="shared" si="74"/>
        <v>152</v>
      </c>
      <c r="BP21" s="42">
        <f>BP51</f>
        <v>955</v>
      </c>
      <c r="BQ21" s="20">
        <f>BQ51</f>
        <v>324</v>
      </c>
      <c r="BR21" s="20">
        <f t="shared" ref="BR21:BS21" si="75">BR51</f>
        <v>443</v>
      </c>
      <c r="BS21" s="20">
        <f t="shared" si="75"/>
        <v>188</v>
      </c>
    </row>
    <row r="22" spans="1:71" ht="15" customHeight="1" x14ac:dyDescent="0.15">
      <c r="A22" s="111"/>
      <c r="B22" s="205"/>
      <c r="C22" s="112"/>
      <c r="D22" s="29">
        <f>IF(SUM(E22:J22)&gt;100,"－",SUM(E22:J22))</f>
        <v>100</v>
      </c>
      <c r="E22" s="28">
        <f>E51/$D21*100</f>
        <v>34.554973821989527</v>
      </c>
      <c r="F22" s="28">
        <f>F51/$D21*100</f>
        <v>14.345549738219896</v>
      </c>
      <c r="G22" s="28">
        <f t="shared" ref="G22:I22" si="76">G51/$D21*100</f>
        <v>14.031413612565444</v>
      </c>
      <c r="H22" s="28">
        <f t="shared" si="76"/>
        <v>10.366492146596858</v>
      </c>
      <c r="I22" s="28">
        <f t="shared" si="76"/>
        <v>23.664921465968586</v>
      </c>
      <c r="J22" s="28">
        <f>J51/$D21*100</f>
        <v>3.0366492146596857</v>
      </c>
      <c r="K22" s="29">
        <f>IF(SUM(L22:Q22)&gt;100,"－",SUM(L22:Q22))</f>
        <v>100</v>
      </c>
      <c r="L22" s="28">
        <f>L51/$K21*100</f>
        <v>27.748691099476442</v>
      </c>
      <c r="M22" s="28">
        <f>M51/$K21*100</f>
        <v>12.879581151832461</v>
      </c>
      <c r="N22" s="28">
        <f t="shared" ref="N22:Q22" si="77">N51/$K21*100</f>
        <v>12.774869109947645</v>
      </c>
      <c r="O22" s="28">
        <f t="shared" si="77"/>
        <v>6.8062827225130889</v>
      </c>
      <c r="P22" s="28">
        <f t="shared" si="77"/>
        <v>9.842931937172775</v>
      </c>
      <c r="Q22" s="28">
        <f t="shared" si="77"/>
        <v>29.947643979057592</v>
      </c>
      <c r="R22" s="29" t="s">
        <v>72</v>
      </c>
      <c r="S22" s="29">
        <f>IF(SUM(T22:W22)&gt;100,"－",SUM(T22:W22))</f>
        <v>100</v>
      </c>
      <c r="T22" s="28">
        <f>T51/$S21*100</f>
        <v>25.445026178010473</v>
      </c>
      <c r="U22" s="28">
        <f>U51/$S21*100</f>
        <v>61.361256544502616</v>
      </c>
      <c r="V22" s="28">
        <f>V51/$S21*100</f>
        <v>5.9685863874345557</v>
      </c>
      <c r="W22" s="28">
        <f>W51/$S21*100</f>
        <v>7.2251308900523554</v>
      </c>
      <c r="X22" s="29">
        <f>IF(SUM(Y22:AD22)&gt;100,"－",SUM(Y22:AD22))</f>
        <v>100.00000000000001</v>
      </c>
      <c r="Y22" s="28">
        <f t="shared" ref="Y22:AD22" si="78">Y51/$X21*100</f>
        <v>17.382198952879584</v>
      </c>
      <c r="Z22" s="28">
        <f t="shared" si="78"/>
        <v>13.821989528795811</v>
      </c>
      <c r="AA22" s="28">
        <f t="shared" si="78"/>
        <v>29.005235602094242</v>
      </c>
      <c r="AB22" s="28">
        <f t="shared" si="78"/>
        <v>18.219895287958117</v>
      </c>
      <c r="AC22" s="28">
        <f t="shared" si="78"/>
        <v>16.230366492146597</v>
      </c>
      <c r="AD22" s="28">
        <f t="shared" si="78"/>
        <v>5.340314136125655</v>
      </c>
      <c r="AE22" s="29" t="s">
        <v>73</v>
      </c>
      <c r="AF22" s="29">
        <f>IF(SUM(AG22:AK22)&gt;100,"－",SUM(AG22:AK22))</f>
        <v>100</v>
      </c>
      <c r="AG22" s="28">
        <f t="shared" ref="AG22:AK22" si="79">AG51/$AF21*100</f>
        <v>31.937172774869111</v>
      </c>
      <c r="AH22" s="28">
        <f t="shared" si="79"/>
        <v>19.26701570680628</v>
      </c>
      <c r="AI22" s="28">
        <f t="shared" si="79"/>
        <v>22.094240837696336</v>
      </c>
      <c r="AJ22" s="28">
        <f t="shared" si="79"/>
        <v>13.089005235602095</v>
      </c>
      <c r="AK22" s="28">
        <f t="shared" si="79"/>
        <v>13.612565445026178</v>
      </c>
      <c r="AL22" s="29" t="s">
        <v>73</v>
      </c>
      <c r="AM22" s="29">
        <f>IF(SUM(AN22:AR22)&gt;100,"－",SUM(AN22:AR22))</f>
        <v>100</v>
      </c>
      <c r="AN22" s="28">
        <f>AN51/$AM21*100</f>
        <v>23.455497382198953</v>
      </c>
      <c r="AO22" s="28">
        <f>AO51/$AM21*100</f>
        <v>13.821989528795811</v>
      </c>
      <c r="AP22" s="28">
        <f>AP51/$AM21*100</f>
        <v>21.8848167539267</v>
      </c>
      <c r="AQ22" s="28">
        <f>AQ51/$AM21*100</f>
        <v>20.418848167539267</v>
      </c>
      <c r="AR22" s="28">
        <f>AR51/$AM21*100</f>
        <v>20.418848167539267</v>
      </c>
      <c r="AS22" s="29" t="s">
        <v>73</v>
      </c>
      <c r="AT22" s="29" t="str">
        <f>IF(SUM(AU22:AY22)&gt;100,"－",SUM(AU22:AY22))</f>
        <v>－</v>
      </c>
      <c r="AU22" s="28">
        <f>AU51/$AT21*100</f>
        <v>9.7382198952879584</v>
      </c>
      <c r="AV22" s="28">
        <f>AV51/$AT21*100</f>
        <v>7.8534031413612562</v>
      </c>
      <c r="AW22" s="28">
        <f>AW51/$AT21*100</f>
        <v>15.916230366492146</v>
      </c>
      <c r="AX22" s="28">
        <f>AX51/$AT21*100</f>
        <v>49.214659685863879</v>
      </c>
      <c r="AY22" s="28">
        <f>AY51/$AT21*100</f>
        <v>22.094240837696336</v>
      </c>
      <c r="AZ22" s="29"/>
      <c r="BA22" s="28"/>
      <c r="BB22" s="28"/>
      <c r="BC22" s="28"/>
      <c r="BD22" s="28"/>
      <c r="BE22" s="28"/>
      <c r="BF22" s="28"/>
      <c r="BG22" s="28"/>
      <c r="BH22" s="29"/>
      <c r="BI22" s="29">
        <f>IF(SUM(BJ22:BO22)&gt;100,"－",SUM(BJ22:BO22))</f>
        <v>100.00000000000001</v>
      </c>
      <c r="BJ22" s="28">
        <f t="shared" ref="BJ22:BO22" si="80">BJ51/$BI21*100</f>
        <v>0</v>
      </c>
      <c r="BK22" s="28">
        <f t="shared" si="80"/>
        <v>11.752577319587628</v>
      </c>
      <c r="BL22" s="28">
        <f t="shared" si="80"/>
        <v>29.072164948453612</v>
      </c>
      <c r="BM22" s="28">
        <f t="shared" si="80"/>
        <v>17.319587628865978</v>
      </c>
      <c r="BN22" s="28">
        <f t="shared" si="80"/>
        <v>10.515463917525773</v>
      </c>
      <c r="BO22" s="28">
        <f t="shared" si="80"/>
        <v>31.340206185567009</v>
      </c>
      <c r="BP22" s="29">
        <f>IF(SUM(BQ22:BS22)&gt;100,"－",SUM(BQ22:BS22))</f>
        <v>100</v>
      </c>
      <c r="BQ22" s="28">
        <f>BQ51/$BP21*100</f>
        <v>33.926701570680628</v>
      </c>
      <c r="BR22" s="28">
        <f>BR51/$BP21*100</f>
        <v>46.387434554973822</v>
      </c>
      <c r="BS22" s="28">
        <f>BS51/$BP21*100</f>
        <v>19.68586387434555</v>
      </c>
    </row>
    <row r="23" spans="1:71" ht="15" customHeight="1" x14ac:dyDescent="0.15">
      <c r="A23" s="111"/>
      <c r="B23" s="205"/>
      <c r="C23" s="110" t="s">
        <v>185</v>
      </c>
      <c r="D23" s="42">
        <f>D53</f>
        <v>631</v>
      </c>
      <c r="E23" s="12">
        <f>IF($D23=0,0,E53/$D23*100)</f>
        <v>23.613312202852615</v>
      </c>
      <c r="F23" s="12">
        <f>IF($D23=0,0,F53/$D23*100)</f>
        <v>11.568938193343898</v>
      </c>
      <c r="G23" s="12">
        <f t="shared" ref="G23:I23" si="81">IF($D23=0,0,G53/$D23*100)</f>
        <v>13.629160063391444</v>
      </c>
      <c r="H23" s="12">
        <f t="shared" si="81"/>
        <v>14.104595879556259</v>
      </c>
      <c r="I23" s="12">
        <f t="shared" si="81"/>
        <v>33.597464342313785</v>
      </c>
      <c r="J23" s="12">
        <f>IF($D23=0,0,J53/$D23*100)</f>
        <v>3.4865293185419968</v>
      </c>
      <c r="K23" s="42">
        <f>K53</f>
        <v>631</v>
      </c>
      <c r="L23" s="12">
        <f>IF($K23=0,0,L53/$K23*100)</f>
        <v>25.832012678288429</v>
      </c>
      <c r="M23" s="12">
        <f>IF($K23=0,0,M53/$K23*100)</f>
        <v>14.896988906497624</v>
      </c>
      <c r="N23" s="12">
        <f t="shared" ref="N23:Q23" si="82">IF($K23=0,0,N53/$K23*100)</f>
        <v>13.47068145800317</v>
      </c>
      <c r="O23" s="12">
        <f t="shared" si="82"/>
        <v>7.2900158478605386</v>
      </c>
      <c r="P23" s="12">
        <f t="shared" si="82"/>
        <v>7.7654516640253561</v>
      </c>
      <c r="Q23" s="12">
        <f t="shared" si="82"/>
        <v>30.744849445324878</v>
      </c>
      <c r="R23" s="66">
        <f t="shared" si="68"/>
        <v>6.3032516499795328</v>
      </c>
      <c r="S23" s="42">
        <f>S53</f>
        <v>631</v>
      </c>
      <c r="T23" s="12">
        <f>IF($S23=0,0,T53/$S23*100)</f>
        <v>22.345483359746435</v>
      </c>
      <c r="U23" s="12">
        <f>IF($S23=0,0,U53/$S23*100)</f>
        <v>63.70839936608558</v>
      </c>
      <c r="V23" s="12">
        <f>IF($S23=0,0,V53/$S23*100)</f>
        <v>6.3391442155309035</v>
      </c>
      <c r="W23" s="12">
        <f>IF($S23=0,0,W53/$S23*100)</f>
        <v>7.6069730586370845</v>
      </c>
      <c r="X23" s="42">
        <f>X53</f>
        <v>631</v>
      </c>
      <c r="Y23" s="12">
        <f t="shared" ref="Y23:AD29" si="83">IF($X23=0,0,Y53/$X23*100)</f>
        <v>15.213946117274169</v>
      </c>
      <c r="Z23" s="12">
        <f t="shared" si="83"/>
        <v>15.372424722662439</v>
      </c>
      <c r="AA23" s="12">
        <f t="shared" si="83"/>
        <v>32.329635499207612</v>
      </c>
      <c r="AB23" s="12">
        <f t="shared" si="83"/>
        <v>17.432646592709986</v>
      </c>
      <c r="AC23" s="12">
        <f t="shared" si="83"/>
        <v>13.946117274167987</v>
      </c>
      <c r="AD23" s="12">
        <f t="shared" si="83"/>
        <v>5.7052297939778134</v>
      </c>
      <c r="AE23" s="66">
        <f>AE53</f>
        <v>9.4570835387962209</v>
      </c>
      <c r="AF23" s="42">
        <f>AF53</f>
        <v>631</v>
      </c>
      <c r="AG23" s="12">
        <f t="shared" ref="AG23:AK29" si="84">IF($AF23=0,0,AG53/$AF23*100)</f>
        <v>27.258320126782888</v>
      </c>
      <c r="AH23" s="12">
        <f t="shared" si="84"/>
        <v>18.858954041204438</v>
      </c>
      <c r="AI23" s="12">
        <f t="shared" si="84"/>
        <v>23.930269413629158</v>
      </c>
      <c r="AJ23" s="12">
        <f t="shared" si="84"/>
        <v>14.896988906497624</v>
      </c>
      <c r="AK23" s="12">
        <f t="shared" si="84"/>
        <v>15.055467511885896</v>
      </c>
      <c r="AL23" s="66">
        <f>AL53</f>
        <v>5.3734108878527325</v>
      </c>
      <c r="AM23" s="42">
        <f>AM53</f>
        <v>631</v>
      </c>
      <c r="AN23" s="12">
        <f t="shared" ref="AN23:AR29" si="85">IF($AM23=0,0,AN53/$AM23*100)</f>
        <v>19.809825673534075</v>
      </c>
      <c r="AO23" s="12">
        <f t="shared" si="85"/>
        <v>12.361331220285262</v>
      </c>
      <c r="AP23" s="12">
        <f t="shared" si="85"/>
        <v>22.979397781299525</v>
      </c>
      <c r="AQ23" s="12">
        <f t="shared" si="85"/>
        <v>20.28526148969889</v>
      </c>
      <c r="AR23" s="12">
        <f t="shared" si="85"/>
        <v>24.564183835182252</v>
      </c>
      <c r="AS23" s="66">
        <f>AS53</f>
        <v>7.1671555755995122</v>
      </c>
      <c r="AT23" s="42">
        <f>AT53</f>
        <v>631</v>
      </c>
      <c r="AU23" s="12">
        <f>IF($AT23=0,0,AU53/$AT23*100)</f>
        <v>10.618066561014263</v>
      </c>
      <c r="AV23" s="12">
        <f>IF($AT23=0,0,AV53/$AT23*100)</f>
        <v>8.082408874801903</v>
      </c>
      <c r="AW23" s="12">
        <f>IF($AT23=0,0,AW53/$AT23*100)</f>
        <v>13.312202852614895</v>
      </c>
      <c r="AX23" s="12">
        <f>IF($AT23=0,0,AX53/$AT23*100)</f>
        <v>49.920760697305866</v>
      </c>
      <c r="AY23" s="12">
        <f>IF($AT23=0,0,AY53/$AT23*100)</f>
        <v>23.454833597464344</v>
      </c>
      <c r="AZ23" s="42"/>
      <c r="BA23" s="12"/>
      <c r="BB23" s="12"/>
      <c r="BC23" s="12"/>
      <c r="BD23" s="12"/>
      <c r="BE23" s="12"/>
      <c r="BF23" s="12"/>
      <c r="BG23" s="12"/>
      <c r="BH23" s="66"/>
      <c r="BI23" s="42">
        <f>BI53</f>
        <v>316</v>
      </c>
      <c r="BJ23" s="12">
        <f t="shared" ref="BJ23:BO29" si="86">IF($BI23=0,0,BJ53/$BI23*100)</f>
        <v>0</v>
      </c>
      <c r="BK23" s="12">
        <f t="shared" si="86"/>
        <v>8.5443037974683538</v>
      </c>
      <c r="BL23" s="12">
        <f t="shared" si="86"/>
        <v>33.544303797468359</v>
      </c>
      <c r="BM23" s="12">
        <f t="shared" si="86"/>
        <v>16.139240506329113</v>
      </c>
      <c r="BN23" s="12">
        <f t="shared" si="86"/>
        <v>11.708860759493671</v>
      </c>
      <c r="BO23" s="12">
        <f t="shared" si="86"/>
        <v>30.063291139240505</v>
      </c>
      <c r="BP23" s="42">
        <f>BP53</f>
        <v>631</v>
      </c>
      <c r="BQ23" s="12">
        <f>IF($BP23=0,0,BQ53/$BP23*100)</f>
        <v>34.231378763866879</v>
      </c>
      <c r="BR23" s="12">
        <f>IF($BP23=0,0,BR53/$BP23*100)</f>
        <v>45.166402535657681</v>
      </c>
      <c r="BS23" s="12">
        <f>IF($BP23=0,0,BS53/$BP23*100)</f>
        <v>20.602218700475436</v>
      </c>
    </row>
    <row r="24" spans="1:71" ht="15" customHeight="1" x14ac:dyDescent="0.15">
      <c r="A24" s="111"/>
      <c r="B24" s="205"/>
      <c r="C24" s="123" t="s">
        <v>207</v>
      </c>
      <c r="D24" s="42">
        <f t="shared" ref="D24:D29" si="87">D54</f>
        <v>69</v>
      </c>
      <c r="E24" s="12">
        <f t="shared" ref="E24:J29" si="88">IF($D24=0,0,E54/$D24*100)</f>
        <v>53.623188405797109</v>
      </c>
      <c r="F24" s="12">
        <f t="shared" si="88"/>
        <v>24.637681159420293</v>
      </c>
      <c r="G24" s="12">
        <f t="shared" si="88"/>
        <v>20.289855072463769</v>
      </c>
      <c r="H24" s="12">
        <f t="shared" si="88"/>
        <v>1.4492753623188406</v>
      </c>
      <c r="I24" s="12">
        <f t="shared" si="88"/>
        <v>0</v>
      </c>
      <c r="J24" s="12">
        <f t="shared" si="88"/>
        <v>0</v>
      </c>
      <c r="K24" s="42">
        <f t="shared" ref="K24:K29" si="89">K54</f>
        <v>69</v>
      </c>
      <c r="L24" s="12">
        <f t="shared" ref="L24:Q29" si="90">IF($K24=0,0,L54/$K24*100)</f>
        <v>30.434782608695656</v>
      </c>
      <c r="M24" s="12">
        <f t="shared" si="90"/>
        <v>11.594202898550725</v>
      </c>
      <c r="N24" s="12">
        <f t="shared" si="90"/>
        <v>10.144927536231885</v>
      </c>
      <c r="O24" s="12">
        <f t="shared" si="90"/>
        <v>4.3478260869565215</v>
      </c>
      <c r="P24" s="12">
        <f t="shared" si="90"/>
        <v>17.391304347826086</v>
      </c>
      <c r="Q24" s="12">
        <f t="shared" si="90"/>
        <v>26.086956521739129</v>
      </c>
      <c r="R24" s="66">
        <f t="shared" si="68"/>
        <v>10.062605389256914</v>
      </c>
      <c r="S24" s="42">
        <f t="shared" si="68"/>
        <v>69</v>
      </c>
      <c r="T24" s="12">
        <f t="shared" ref="T24:W29" si="91">IF($S24=0,0,T54/$S24*100)</f>
        <v>20.289855072463769</v>
      </c>
      <c r="U24" s="12">
        <f t="shared" si="91"/>
        <v>68.115942028985515</v>
      </c>
      <c r="V24" s="12">
        <f t="shared" si="91"/>
        <v>7.2463768115942031</v>
      </c>
      <c r="W24" s="12">
        <f t="shared" si="91"/>
        <v>4.3478260869565215</v>
      </c>
      <c r="X24" s="42">
        <f t="shared" ref="X24:X29" si="92">X54</f>
        <v>69</v>
      </c>
      <c r="Y24" s="12">
        <f t="shared" si="83"/>
        <v>24.637681159420293</v>
      </c>
      <c r="Z24" s="12">
        <f t="shared" si="83"/>
        <v>11.594202898550725</v>
      </c>
      <c r="AA24" s="12">
        <f t="shared" si="83"/>
        <v>24.637681159420293</v>
      </c>
      <c r="AB24" s="12">
        <f t="shared" si="83"/>
        <v>20.289855072463769</v>
      </c>
      <c r="AC24" s="12">
        <f t="shared" si="83"/>
        <v>15.942028985507244</v>
      </c>
      <c r="AD24" s="12">
        <f t="shared" si="83"/>
        <v>2.8985507246376812</v>
      </c>
      <c r="AE24" s="66">
        <f t="shared" ref="AE24:AF29" si="93">AE54</f>
        <v>9.0203187924013655</v>
      </c>
      <c r="AF24" s="42">
        <f t="shared" si="93"/>
        <v>69</v>
      </c>
      <c r="AG24" s="12">
        <f t="shared" si="84"/>
        <v>43.478260869565219</v>
      </c>
      <c r="AH24" s="12">
        <f t="shared" si="84"/>
        <v>14.492753623188406</v>
      </c>
      <c r="AI24" s="12">
        <f t="shared" si="84"/>
        <v>24.637681159420293</v>
      </c>
      <c r="AJ24" s="12">
        <f t="shared" si="84"/>
        <v>14.492753623188406</v>
      </c>
      <c r="AK24" s="12">
        <f t="shared" si="84"/>
        <v>2.8985507246376812</v>
      </c>
      <c r="AL24" s="66">
        <f t="shared" ref="AL24:AT29" si="94">AL54</f>
        <v>4.9018128633073843</v>
      </c>
      <c r="AM24" s="42">
        <f t="shared" si="94"/>
        <v>69</v>
      </c>
      <c r="AN24" s="12">
        <f t="shared" si="85"/>
        <v>31.884057971014489</v>
      </c>
      <c r="AO24" s="12">
        <f t="shared" si="85"/>
        <v>14.492753623188406</v>
      </c>
      <c r="AP24" s="12">
        <f t="shared" si="85"/>
        <v>23.188405797101449</v>
      </c>
      <c r="AQ24" s="12">
        <f t="shared" si="85"/>
        <v>24.637681159420293</v>
      </c>
      <c r="AR24" s="12">
        <f t="shared" si="85"/>
        <v>5.7971014492753623</v>
      </c>
      <c r="AS24" s="66">
        <f t="shared" ref="AS24:AS29" si="95">AS54</f>
        <v>7.4248692013870254</v>
      </c>
      <c r="AT24" s="42">
        <f t="shared" si="94"/>
        <v>69</v>
      </c>
      <c r="AU24" s="12">
        <f t="shared" ref="AU24:AY29" si="96">IF($AT24=0,0,AU54/$AT24*100)</f>
        <v>10.144927536231885</v>
      </c>
      <c r="AV24" s="12">
        <f t="shared" si="96"/>
        <v>15.942028985507244</v>
      </c>
      <c r="AW24" s="12">
        <f t="shared" si="96"/>
        <v>24.637681159420293</v>
      </c>
      <c r="AX24" s="12">
        <f t="shared" si="96"/>
        <v>36.231884057971016</v>
      </c>
      <c r="AY24" s="12">
        <f t="shared" si="96"/>
        <v>18.840579710144929</v>
      </c>
      <c r="AZ24" s="42"/>
      <c r="BA24" s="12"/>
      <c r="BB24" s="12"/>
      <c r="BC24" s="12"/>
      <c r="BD24" s="12"/>
      <c r="BE24" s="12"/>
      <c r="BF24" s="12"/>
      <c r="BG24" s="12"/>
      <c r="BH24" s="66"/>
      <c r="BI24" s="42">
        <f t="shared" ref="BI24:BI29" si="97">BI54</f>
        <v>44</v>
      </c>
      <c r="BJ24" s="12">
        <f t="shared" si="86"/>
        <v>0</v>
      </c>
      <c r="BK24" s="12">
        <f t="shared" si="86"/>
        <v>13.636363636363635</v>
      </c>
      <c r="BL24" s="12">
        <f t="shared" si="86"/>
        <v>25</v>
      </c>
      <c r="BM24" s="12">
        <f t="shared" si="86"/>
        <v>27.27272727272727</v>
      </c>
      <c r="BN24" s="12">
        <f t="shared" si="86"/>
        <v>9.0909090909090917</v>
      </c>
      <c r="BO24" s="12">
        <f t="shared" si="86"/>
        <v>25</v>
      </c>
      <c r="BP24" s="42">
        <f t="shared" ref="BP24:BP29" si="98">BP54</f>
        <v>69</v>
      </c>
      <c r="BQ24" s="12">
        <f t="shared" ref="BQ24:BS29" si="99">IF($BP24=0,0,BQ54/$BP24*100)</f>
        <v>30.434782608695656</v>
      </c>
      <c r="BR24" s="12">
        <f t="shared" si="99"/>
        <v>59.420289855072461</v>
      </c>
      <c r="BS24" s="12">
        <f t="shared" si="99"/>
        <v>10.144927536231885</v>
      </c>
    </row>
    <row r="25" spans="1:71" ht="15" customHeight="1" x14ac:dyDescent="0.15">
      <c r="A25" s="111"/>
      <c r="B25" s="205"/>
      <c r="C25" s="110" t="s">
        <v>184</v>
      </c>
      <c r="D25" s="42">
        <f t="shared" si="87"/>
        <v>92</v>
      </c>
      <c r="E25" s="12">
        <f t="shared" si="88"/>
        <v>60.869565217391312</v>
      </c>
      <c r="F25" s="12">
        <f t="shared" si="88"/>
        <v>15.217391304347828</v>
      </c>
      <c r="G25" s="12">
        <f t="shared" si="88"/>
        <v>15.217391304347828</v>
      </c>
      <c r="H25" s="12">
        <f t="shared" si="88"/>
        <v>6.5217391304347823</v>
      </c>
      <c r="I25" s="12">
        <f t="shared" si="88"/>
        <v>0</v>
      </c>
      <c r="J25" s="12">
        <f t="shared" si="88"/>
        <v>2.1739130434782608</v>
      </c>
      <c r="K25" s="42">
        <f t="shared" si="89"/>
        <v>92</v>
      </c>
      <c r="L25" s="12">
        <f t="shared" si="90"/>
        <v>39.130434782608695</v>
      </c>
      <c r="M25" s="12">
        <f t="shared" si="90"/>
        <v>10.869565217391305</v>
      </c>
      <c r="N25" s="12">
        <f t="shared" si="90"/>
        <v>13.043478260869565</v>
      </c>
      <c r="O25" s="12">
        <f t="shared" si="90"/>
        <v>4.3478260869565215</v>
      </c>
      <c r="P25" s="12">
        <f t="shared" si="90"/>
        <v>5.4347826086956523</v>
      </c>
      <c r="Q25" s="12">
        <f t="shared" si="90"/>
        <v>27.173913043478258</v>
      </c>
      <c r="R25" s="66">
        <f t="shared" si="68"/>
        <v>4.3150481481730152</v>
      </c>
      <c r="S25" s="42">
        <f t="shared" si="68"/>
        <v>92</v>
      </c>
      <c r="T25" s="12">
        <f t="shared" si="91"/>
        <v>40.217391304347828</v>
      </c>
      <c r="U25" s="12">
        <f t="shared" si="91"/>
        <v>51.086956521739133</v>
      </c>
      <c r="V25" s="12">
        <f t="shared" si="91"/>
        <v>2.1739130434782608</v>
      </c>
      <c r="W25" s="12">
        <f t="shared" si="91"/>
        <v>6.5217391304347823</v>
      </c>
      <c r="X25" s="42">
        <f t="shared" si="92"/>
        <v>92</v>
      </c>
      <c r="Y25" s="12">
        <f t="shared" si="83"/>
        <v>17.391304347826086</v>
      </c>
      <c r="Z25" s="12">
        <f t="shared" si="83"/>
        <v>10.869565217391305</v>
      </c>
      <c r="AA25" s="12">
        <f t="shared" si="83"/>
        <v>19.565217391304348</v>
      </c>
      <c r="AB25" s="12">
        <f t="shared" si="83"/>
        <v>21.739130434782609</v>
      </c>
      <c r="AC25" s="12">
        <f t="shared" si="83"/>
        <v>23.913043478260871</v>
      </c>
      <c r="AD25" s="12">
        <f t="shared" si="83"/>
        <v>6.5217391304347823</v>
      </c>
      <c r="AE25" s="66">
        <f t="shared" si="93"/>
        <v>11.03905159854669</v>
      </c>
      <c r="AF25" s="42">
        <f t="shared" si="93"/>
        <v>92</v>
      </c>
      <c r="AG25" s="12">
        <f t="shared" si="84"/>
        <v>40.217391304347828</v>
      </c>
      <c r="AH25" s="12">
        <f t="shared" si="84"/>
        <v>18.478260869565215</v>
      </c>
      <c r="AI25" s="12">
        <f t="shared" si="84"/>
        <v>15.217391304347828</v>
      </c>
      <c r="AJ25" s="12">
        <f t="shared" si="84"/>
        <v>11.956521739130435</v>
      </c>
      <c r="AK25" s="12">
        <f t="shared" si="84"/>
        <v>14.130434782608695</v>
      </c>
      <c r="AL25" s="66">
        <f t="shared" si="94"/>
        <v>3.9118813173617886</v>
      </c>
      <c r="AM25" s="42">
        <f t="shared" si="94"/>
        <v>92</v>
      </c>
      <c r="AN25" s="12">
        <f t="shared" si="85"/>
        <v>31.521739130434785</v>
      </c>
      <c r="AO25" s="12">
        <f t="shared" si="85"/>
        <v>13.043478260869565</v>
      </c>
      <c r="AP25" s="12">
        <f t="shared" si="85"/>
        <v>17.391304347826086</v>
      </c>
      <c r="AQ25" s="12">
        <f t="shared" si="85"/>
        <v>22.826086956521738</v>
      </c>
      <c r="AR25" s="12">
        <f t="shared" si="85"/>
        <v>15.217391304347828</v>
      </c>
      <c r="AS25" s="66">
        <f t="shared" si="95"/>
        <v>6.3700510389783807</v>
      </c>
      <c r="AT25" s="42">
        <f t="shared" si="94"/>
        <v>92</v>
      </c>
      <c r="AU25" s="12">
        <f t="shared" si="96"/>
        <v>4.3478260869565215</v>
      </c>
      <c r="AV25" s="12">
        <f t="shared" si="96"/>
        <v>5.4347826086956523</v>
      </c>
      <c r="AW25" s="12">
        <f t="shared" si="96"/>
        <v>17.391304347826086</v>
      </c>
      <c r="AX25" s="12">
        <f t="shared" si="96"/>
        <v>47.826086956521742</v>
      </c>
      <c r="AY25" s="12">
        <f t="shared" si="96"/>
        <v>25</v>
      </c>
      <c r="AZ25" s="42"/>
      <c r="BA25" s="12"/>
      <c r="BB25" s="12"/>
      <c r="BC25" s="12"/>
      <c r="BD25" s="12"/>
      <c r="BE25" s="12"/>
      <c r="BF25" s="12"/>
      <c r="BG25" s="12"/>
      <c r="BH25" s="66"/>
      <c r="BI25" s="42">
        <f t="shared" si="97"/>
        <v>48</v>
      </c>
      <c r="BJ25" s="12">
        <f t="shared" si="86"/>
        <v>0</v>
      </c>
      <c r="BK25" s="12">
        <f t="shared" si="86"/>
        <v>16.666666666666664</v>
      </c>
      <c r="BL25" s="12">
        <f t="shared" si="86"/>
        <v>18.75</v>
      </c>
      <c r="BM25" s="12">
        <f t="shared" si="86"/>
        <v>10.416666666666668</v>
      </c>
      <c r="BN25" s="12">
        <f t="shared" si="86"/>
        <v>10.416666666666668</v>
      </c>
      <c r="BO25" s="12">
        <f t="shared" si="86"/>
        <v>43.75</v>
      </c>
      <c r="BP25" s="42">
        <f t="shared" si="98"/>
        <v>92</v>
      </c>
      <c r="BQ25" s="12">
        <f t="shared" si="99"/>
        <v>32.608695652173914</v>
      </c>
      <c r="BR25" s="12">
        <f t="shared" si="99"/>
        <v>41.304347826086953</v>
      </c>
      <c r="BS25" s="12">
        <f t="shared" si="99"/>
        <v>26.086956521739129</v>
      </c>
    </row>
    <row r="26" spans="1:71" ht="15" customHeight="1" x14ac:dyDescent="0.15">
      <c r="A26" s="111"/>
      <c r="B26" s="200"/>
      <c r="C26" s="110" t="s">
        <v>183</v>
      </c>
      <c r="D26" s="42">
        <f t="shared" si="87"/>
        <v>109</v>
      </c>
      <c r="E26" s="12">
        <f t="shared" si="88"/>
        <v>63.302752293577981</v>
      </c>
      <c r="F26" s="12">
        <f t="shared" si="88"/>
        <v>23.853211009174313</v>
      </c>
      <c r="G26" s="12">
        <f t="shared" si="88"/>
        <v>9.1743119266055047</v>
      </c>
      <c r="H26" s="12">
        <f t="shared" si="88"/>
        <v>0.91743119266055051</v>
      </c>
      <c r="I26" s="12">
        <f t="shared" si="88"/>
        <v>0</v>
      </c>
      <c r="J26" s="12">
        <f t="shared" si="88"/>
        <v>2.7522935779816518</v>
      </c>
      <c r="K26" s="42">
        <f t="shared" si="89"/>
        <v>109</v>
      </c>
      <c r="L26" s="12">
        <f t="shared" si="90"/>
        <v>22.935779816513762</v>
      </c>
      <c r="M26" s="12">
        <f t="shared" si="90"/>
        <v>9.1743119266055047</v>
      </c>
      <c r="N26" s="12">
        <f t="shared" si="90"/>
        <v>11.009174311926607</v>
      </c>
      <c r="O26" s="12">
        <f t="shared" si="90"/>
        <v>5.5045871559633035</v>
      </c>
      <c r="P26" s="12">
        <f t="shared" si="90"/>
        <v>21.100917431192663</v>
      </c>
      <c r="Q26" s="12">
        <f t="shared" si="90"/>
        <v>30.275229357798167</v>
      </c>
      <c r="R26" s="66">
        <f t="shared" si="68"/>
        <v>13.569809305206377</v>
      </c>
      <c r="S26" s="42">
        <f t="shared" si="68"/>
        <v>109</v>
      </c>
      <c r="T26" s="12">
        <f t="shared" si="91"/>
        <v>21.100917431192663</v>
      </c>
      <c r="U26" s="12">
        <f t="shared" si="91"/>
        <v>64.22018348623854</v>
      </c>
      <c r="V26" s="12">
        <f t="shared" si="91"/>
        <v>6.4220183486238538</v>
      </c>
      <c r="W26" s="12">
        <f t="shared" si="91"/>
        <v>8.2568807339449553</v>
      </c>
      <c r="X26" s="42">
        <f t="shared" si="92"/>
        <v>109</v>
      </c>
      <c r="Y26" s="12">
        <f t="shared" si="83"/>
        <v>21.100917431192663</v>
      </c>
      <c r="Z26" s="12">
        <f t="shared" si="83"/>
        <v>11.009174311926607</v>
      </c>
      <c r="AA26" s="12">
        <f t="shared" si="83"/>
        <v>24.770642201834864</v>
      </c>
      <c r="AB26" s="12">
        <f t="shared" si="83"/>
        <v>15.596330275229359</v>
      </c>
      <c r="AC26" s="12">
        <f t="shared" si="83"/>
        <v>22.018348623853214</v>
      </c>
      <c r="AD26" s="12">
        <f t="shared" si="83"/>
        <v>5.5045871559633035</v>
      </c>
      <c r="AE26" s="66">
        <f t="shared" si="93"/>
        <v>10.971230269812798</v>
      </c>
      <c r="AF26" s="42">
        <f t="shared" si="93"/>
        <v>109</v>
      </c>
      <c r="AG26" s="12">
        <f t="shared" si="84"/>
        <v>40.366972477064223</v>
      </c>
      <c r="AH26" s="12">
        <f t="shared" si="84"/>
        <v>23.853211009174313</v>
      </c>
      <c r="AI26" s="12">
        <f t="shared" si="84"/>
        <v>18.348623853211009</v>
      </c>
      <c r="AJ26" s="12">
        <f t="shared" si="84"/>
        <v>3.669724770642202</v>
      </c>
      <c r="AK26" s="12">
        <f t="shared" si="84"/>
        <v>13.761467889908257</v>
      </c>
      <c r="AL26" s="66">
        <f t="shared" si="94"/>
        <v>3.1253373676753076</v>
      </c>
      <c r="AM26" s="42">
        <f t="shared" si="94"/>
        <v>109</v>
      </c>
      <c r="AN26" s="12">
        <f t="shared" si="85"/>
        <v>31.192660550458719</v>
      </c>
      <c r="AO26" s="12">
        <f t="shared" si="85"/>
        <v>20.183486238532112</v>
      </c>
      <c r="AP26" s="12">
        <f t="shared" si="85"/>
        <v>19.26605504587156</v>
      </c>
      <c r="AQ26" s="12">
        <f t="shared" si="85"/>
        <v>15.596330275229359</v>
      </c>
      <c r="AR26" s="12">
        <f t="shared" si="85"/>
        <v>13.761467889908257</v>
      </c>
      <c r="AS26" s="66">
        <f t="shared" si="95"/>
        <v>5.4084738969623505</v>
      </c>
      <c r="AT26" s="42">
        <f t="shared" si="94"/>
        <v>109</v>
      </c>
      <c r="AU26" s="12">
        <f t="shared" si="96"/>
        <v>11.926605504587156</v>
      </c>
      <c r="AV26" s="12">
        <f t="shared" si="96"/>
        <v>5.5045871559633035</v>
      </c>
      <c r="AW26" s="12">
        <f t="shared" si="96"/>
        <v>22.935779816513762</v>
      </c>
      <c r="AX26" s="12">
        <f t="shared" si="96"/>
        <v>50.458715596330272</v>
      </c>
      <c r="AY26" s="12">
        <f t="shared" si="96"/>
        <v>15.596330275229359</v>
      </c>
      <c r="AZ26" s="42"/>
      <c r="BA26" s="12"/>
      <c r="BB26" s="12"/>
      <c r="BC26" s="12"/>
      <c r="BD26" s="12"/>
      <c r="BE26" s="12"/>
      <c r="BF26" s="12"/>
      <c r="BG26" s="12"/>
      <c r="BH26" s="66"/>
      <c r="BI26" s="42">
        <f t="shared" si="97"/>
        <v>54</v>
      </c>
      <c r="BJ26" s="12">
        <f t="shared" si="86"/>
        <v>0</v>
      </c>
      <c r="BK26" s="12">
        <f t="shared" si="86"/>
        <v>22.222222222222221</v>
      </c>
      <c r="BL26" s="12">
        <f t="shared" si="86"/>
        <v>22.222222222222221</v>
      </c>
      <c r="BM26" s="12">
        <f t="shared" si="86"/>
        <v>24.074074074074073</v>
      </c>
      <c r="BN26" s="12">
        <f t="shared" si="86"/>
        <v>5.5555555555555554</v>
      </c>
      <c r="BO26" s="12">
        <f t="shared" si="86"/>
        <v>25.925925925925924</v>
      </c>
      <c r="BP26" s="42">
        <f t="shared" si="98"/>
        <v>109</v>
      </c>
      <c r="BQ26" s="12">
        <f t="shared" si="99"/>
        <v>33.027522935779821</v>
      </c>
      <c r="BR26" s="12">
        <f t="shared" si="99"/>
        <v>51.37614678899083</v>
      </c>
      <c r="BS26" s="12">
        <f t="shared" si="99"/>
        <v>15.596330275229359</v>
      </c>
    </row>
    <row r="27" spans="1:71" ht="15" customHeight="1" x14ac:dyDescent="0.15">
      <c r="A27" s="111"/>
      <c r="B27" s="200"/>
      <c r="C27" s="80" t="s">
        <v>206</v>
      </c>
      <c r="D27" s="42">
        <f t="shared" si="87"/>
        <v>7</v>
      </c>
      <c r="E27" s="12">
        <f t="shared" si="88"/>
        <v>42.857142857142854</v>
      </c>
      <c r="F27" s="12">
        <f t="shared" si="88"/>
        <v>0</v>
      </c>
      <c r="G27" s="12">
        <f t="shared" si="88"/>
        <v>14.285714285714285</v>
      </c>
      <c r="H27" s="12">
        <f t="shared" si="88"/>
        <v>28.571428571428569</v>
      </c>
      <c r="I27" s="12">
        <f t="shared" si="88"/>
        <v>0</v>
      </c>
      <c r="J27" s="12">
        <f t="shared" si="88"/>
        <v>14.285714285714285</v>
      </c>
      <c r="K27" s="42">
        <f t="shared" si="89"/>
        <v>7</v>
      </c>
      <c r="L27" s="12">
        <f t="shared" si="90"/>
        <v>0</v>
      </c>
      <c r="M27" s="12">
        <f t="shared" si="90"/>
        <v>0</v>
      </c>
      <c r="N27" s="12">
        <f t="shared" si="90"/>
        <v>14.285714285714285</v>
      </c>
      <c r="O27" s="12">
        <f t="shared" si="90"/>
        <v>42.857142857142854</v>
      </c>
      <c r="P27" s="12">
        <f t="shared" si="90"/>
        <v>0</v>
      </c>
      <c r="Q27" s="12">
        <f t="shared" si="90"/>
        <v>42.857142857142854</v>
      </c>
      <c r="R27" s="66">
        <f t="shared" si="68"/>
        <v>10.134283819628648</v>
      </c>
      <c r="S27" s="42">
        <f t="shared" si="68"/>
        <v>7</v>
      </c>
      <c r="T27" s="12">
        <f t="shared" si="91"/>
        <v>14.285714285714285</v>
      </c>
      <c r="U27" s="12">
        <f t="shared" si="91"/>
        <v>85.714285714285708</v>
      </c>
      <c r="V27" s="12">
        <f t="shared" si="91"/>
        <v>0</v>
      </c>
      <c r="W27" s="12">
        <f t="shared" si="91"/>
        <v>0</v>
      </c>
      <c r="X27" s="42">
        <f t="shared" si="92"/>
        <v>7</v>
      </c>
      <c r="Y27" s="12">
        <f t="shared" si="83"/>
        <v>14.285714285714285</v>
      </c>
      <c r="Z27" s="12">
        <f t="shared" si="83"/>
        <v>14.285714285714285</v>
      </c>
      <c r="AA27" s="12">
        <f t="shared" si="83"/>
        <v>14.285714285714285</v>
      </c>
      <c r="AB27" s="12">
        <f t="shared" si="83"/>
        <v>14.285714285714285</v>
      </c>
      <c r="AC27" s="12">
        <f t="shared" si="83"/>
        <v>42.857142857142854</v>
      </c>
      <c r="AD27" s="12">
        <f t="shared" si="83"/>
        <v>0</v>
      </c>
      <c r="AE27" s="66">
        <f t="shared" si="93"/>
        <v>10.72540435970563</v>
      </c>
      <c r="AF27" s="42">
        <f t="shared" si="93"/>
        <v>7</v>
      </c>
      <c r="AG27" s="12">
        <f t="shared" si="84"/>
        <v>14.285714285714285</v>
      </c>
      <c r="AH27" s="12">
        <f t="shared" si="84"/>
        <v>28.571428571428569</v>
      </c>
      <c r="AI27" s="12">
        <f t="shared" si="84"/>
        <v>28.571428571428569</v>
      </c>
      <c r="AJ27" s="12">
        <f t="shared" si="84"/>
        <v>14.285714285714285</v>
      </c>
      <c r="AK27" s="12">
        <f t="shared" si="84"/>
        <v>14.285714285714285</v>
      </c>
      <c r="AL27" s="66">
        <f t="shared" si="94"/>
        <v>5.6410644205562539</v>
      </c>
      <c r="AM27" s="42">
        <f t="shared" si="94"/>
        <v>7</v>
      </c>
      <c r="AN27" s="12">
        <f t="shared" si="85"/>
        <v>14.285714285714285</v>
      </c>
      <c r="AO27" s="12">
        <f t="shared" si="85"/>
        <v>14.285714285714285</v>
      </c>
      <c r="AP27" s="12">
        <f t="shared" si="85"/>
        <v>28.571428571428569</v>
      </c>
      <c r="AQ27" s="12">
        <f t="shared" si="85"/>
        <v>28.571428571428569</v>
      </c>
      <c r="AR27" s="12">
        <f t="shared" si="85"/>
        <v>14.285714285714285</v>
      </c>
      <c r="AS27" s="66">
        <f t="shared" si="95"/>
        <v>7.5641413436331755</v>
      </c>
      <c r="AT27" s="42">
        <f t="shared" si="94"/>
        <v>7</v>
      </c>
      <c r="AU27" s="12">
        <f t="shared" si="96"/>
        <v>0</v>
      </c>
      <c r="AV27" s="12">
        <f t="shared" si="96"/>
        <v>14.285714285714285</v>
      </c>
      <c r="AW27" s="12">
        <f t="shared" si="96"/>
        <v>0</v>
      </c>
      <c r="AX27" s="12">
        <f t="shared" si="96"/>
        <v>57.142857142857139</v>
      </c>
      <c r="AY27" s="12">
        <f t="shared" si="96"/>
        <v>28.571428571428569</v>
      </c>
      <c r="AZ27" s="42"/>
      <c r="BA27" s="12"/>
      <c r="BB27" s="12"/>
      <c r="BC27" s="12"/>
      <c r="BD27" s="12"/>
      <c r="BE27" s="12"/>
      <c r="BF27" s="12"/>
      <c r="BG27" s="12"/>
      <c r="BH27" s="66"/>
      <c r="BI27" s="42">
        <f t="shared" si="97"/>
        <v>3</v>
      </c>
      <c r="BJ27" s="12">
        <f t="shared" si="86"/>
        <v>0</v>
      </c>
      <c r="BK27" s="12">
        <f t="shared" si="86"/>
        <v>0</v>
      </c>
      <c r="BL27" s="12">
        <f t="shared" si="86"/>
        <v>0</v>
      </c>
      <c r="BM27" s="12">
        <f t="shared" si="86"/>
        <v>33.333333333333329</v>
      </c>
      <c r="BN27" s="12">
        <f t="shared" si="86"/>
        <v>0</v>
      </c>
      <c r="BO27" s="12">
        <f t="shared" si="86"/>
        <v>66.666666666666657</v>
      </c>
      <c r="BP27" s="42">
        <f t="shared" si="98"/>
        <v>7</v>
      </c>
      <c r="BQ27" s="12">
        <f t="shared" si="99"/>
        <v>28.571428571428569</v>
      </c>
      <c r="BR27" s="12">
        <f t="shared" si="99"/>
        <v>57.142857142857139</v>
      </c>
      <c r="BS27" s="12">
        <f t="shared" si="99"/>
        <v>14.285714285714285</v>
      </c>
    </row>
    <row r="28" spans="1:71" ht="15" customHeight="1" x14ac:dyDescent="0.15">
      <c r="A28" s="111"/>
      <c r="B28" s="200"/>
      <c r="C28" s="80" t="s">
        <v>182</v>
      </c>
      <c r="D28" s="42">
        <f t="shared" si="87"/>
        <v>37</v>
      </c>
      <c r="E28" s="12">
        <f t="shared" si="88"/>
        <v>24.324324324324326</v>
      </c>
      <c r="F28" s="12">
        <f t="shared" si="88"/>
        <v>13.513513513513514</v>
      </c>
      <c r="G28" s="12">
        <f t="shared" si="88"/>
        <v>21.621621621621621</v>
      </c>
      <c r="H28" s="12">
        <f t="shared" si="88"/>
        <v>0</v>
      </c>
      <c r="I28" s="12">
        <f t="shared" si="88"/>
        <v>37.837837837837839</v>
      </c>
      <c r="J28" s="12">
        <f t="shared" si="88"/>
        <v>2.7027027027027026</v>
      </c>
      <c r="K28" s="42">
        <f t="shared" si="89"/>
        <v>37</v>
      </c>
      <c r="L28" s="12">
        <f t="shared" si="90"/>
        <v>43.243243243243242</v>
      </c>
      <c r="M28" s="12">
        <f t="shared" si="90"/>
        <v>2.7027027027027026</v>
      </c>
      <c r="N28" s="12">
        <f t="shared" si="90"/>
        <v>13.513513513513514</v>
      </c>
      <c r="O28" s="12">
        <f t="shared" si="90"/>
        <v>5.4054054054054053</v>
      </c>
      <c r="P28" s="12">
        <f t="shared" si="90"/>
        <v>13.513513513513514</v>
      </c>
      <c r="Q28" s="12">
        <f t="shared" si="90"/>
        <v>21.621621621621621</v>
      </c>
      <c r="R28" s="66">
        <f t="shared" si="68"/>
        <v>5.8331642361508758</v>
      </c>
      <c r="S28" s="42">
        <f t="shared" si="68"/>
        <v>37</v>
      </c>
      <c r="T28" s="12">
        <f t="shared" si="91"/>
        <v>56.756756756756758</v>
      </c>
      <c r="U28" s="12">
        <f t="shared" si="91"/>
        <v>29.72972972972973</v>
      </c>
      <c r="V28" s="12">
        <f t="shared" si="91"/>
        <v>5.4054054054054053</v>
      </c>
      <c r="W28" s="12">
        <f t="shared" si="91"/>
        <v>8.1081081081081088</v>
      </c>
      <c r="X28" s="42">
        <f t="shared" si="92"/>
        <v>37</v>
      </c>
      <c r="Y28" s="12">
        <f t="shared" si="83"/>
        <v>27.027027027027028</v>
      </c>
      <c r="Z28" s="12">
        <f t="shared" si="83"/>
        <v>8.1081081081081088</v>
      </c>
      <c r="AA28" s="12">
        <f t="shared" si="83"/>
        <v>24.324324324324326</v>
      </c>
      <c r="AB28" s="12">
        <f t="shared" si="83"/>
        <v>24.324324324324326</v>
      </c>
      <c r="AC28" s="12">
        <f t="shared" si="83"/>
        <v>13.513513513513514</v>
      </c>
      <c r="AD28" s="12">
        <f t="shared" si="83"/>
        <v>2.7027027027027026</v>
      </c>
      <c r="AE28" s="66">
        <f t="shared" si="93"/>
        <v>8.8937086504675982</v>
      </c>
      <c r="AF28" s="42">
        <f t="shared" si="93"/>
        <v>37</v>
      </c>
      <c r="AG28" s="12">
        <f t="shared" si="84"/>
        <v>43.243243243243242</v>
      </c>
      <c r="AH28" s="12">
        <f t="shared" si="84"/>
        <v>18.918918918918919</v>
      </c>
      <c r="AI28" s="12">
        <f t="shared" si="84"/>
        <v>18.918918918918919</v>
      </c>
      <c r="AJ28" s="12">
        <f t="shared" si="84"/>
        <v>8.1081081081081088</v>
      </c>
      <c r="AK28" s="12">
        <f t="shared" si="84"/>
        <v>10.810810810810811</v>
      </c>
      <c r="AL28" s="66">
        <f t="shared" si="94"/>
        <v>3.8269610081696164</v>
      </c>
      <c r="AM28" s="42">
        <f t="shared" si="94"/>
        <v>37</v>
      </c>
      <c r="AN28" s="12">
        <f t="shared" si="85"/>
        <v>29.72972972972973</v>
      </c>
      <c r="AO28" s="12">
        <f t="shared" si="85"/>
        <v>13.513513513513514</v>
      </c>
      <c r="AP28" s="12">
        <f t="shared" si="85"/>
        <v>21.621621621621621</v>
      </c>
      <c r="AQ28" s="12">
        <f t="shared" si="85"/>
        <v>18.918918918918919</v>
      </c>
      <c r="AR28" s="12">
        <f t="shared" si="85"/>
        <v>16.216216216216218</v>
      </c>
      <c r="AS28" s="66">
        <f t="shared" si="95"/>
        <v>6.6971429552292498</v>
      </c>
      <c r="AT28" s="42">
        <f t="shared" si="94"/>
        <v>37</v>
      </c>
      <c r="AU28" s="12">
        <f t="shared" si="96"/>
        <v>5.4054054054054053</v>
      </c>
      <c r="AV28" s="12">
        <f t="shared" si="96"/>
        <v>2.7027027027027026</v>
      </c>
      <c r="AW28" s="12">
        <f t="shared" si="96"/>
        <v>21.621621621621621</v>
      </c>
      <c r="AX28" s="12">
        <f t="shared" si="96"/>
        <v>56.756756756756758</v>
      </c>
      <c r="AY28" s="12">
        <f t="shared" si="96"/>
        <v>16.216216216216218</v>
      </c>
      <c r="AZ28" s="42"/>
      <c r="BA28" s="12"/>
      <c r="BB28" s="12"/>
      <c r="BC28" s="12"/>
      <c r="BD28" s="12"/>
      <c r="BE28" s="12"/>
      <c r="BF28" s="12"/>
      <c r="BG28" s="12"/>
      <c r="BH28" s="66"/>
      <c r="BI28" s="42">
        <f t="shared" si="97"/>
        <v>16</v>
      </c>
      <c r="BJ28" s="12">
        <f t="shared" si="86"/>
        <v>0</v>
      </c>
      <c r="BK28" s="12">
        <f t="shared" si="86"/>
        <v>25</v>
      </c>
      <c r="BL28" s="12">
        <f t="shared" si="86"/>
        <v>6.25</v>
      </c>
      <c r="BM28" s="12">
        <f t="shared" si="86"/>
        <v>12.5</v>
      </c>
      <c r="BN28" s="12">
        <f t="shared" si="86"/>
        <v>12.5</v>
      </c>
      <c r="BO28" s="12">
        <f t="shared" si="86"/>
        <v>43.75</v>
      </c>
      <c r="BP28" s="42">
        <f t="shared" si="98"/>
        <v>37</v>
      </c>
      <c r="BQ28" s="12">
        <f t="shared" si="99"/>
        <v>48.648648648648653</v>
      </c>
      <c r="BR28" s="12">
        <f t="shared" si="99"/>
        <v>29.72972972972973</v>
      </c>
      <c r="BS28" s="12">
        <f t="shared" si="99"/>
        <v>21.621621621621621</v>
      </c>
    </row>
    <row r="29" spans="1:71" ht="15" customHeight="1" x14ac:dyDescent="0.15">
      <c r="A29" s="109"/>
      <c r="B29" s="202"/>
      <c r="C29" s="108" t="s">
        <v>91</v>
      </c>
      <c r="D29" s="43">
        <f t="shared" si="87"/>
        <v>10</v>
      </c>
      <c r="E29" s="9">
        <f t="shared" si="88"/>
        <v>70</v>
      </c>
      <c r="F29" s="9">
        <f t="shared" si="88"/>
        <v>20</v>
      </c>
      <c r="G29" s="9">
        <f t="shared" si="88"/>
        <v>10</v>
      </c>
      <c r="H29" s="9">
        <f t="shared" si="88"/>
        <v>0</v>
      </c>
      <c r="I29" s="9">
        <f t="shared" si="88"/>
        <v>0</v>
      </c>
      <c r="J29" s="9">
        <f t="shared" si="88"/>
        <v>0</v>
      </c>
      <c r="K29" s="43">
        <f t="shared" si="89"/>
        <v>10</v>
      </c>
      <c r="L29" s="9">
        <f t="shared" si="90"/>
        <v>40</v>
      </c>
      <c r="M29" s="9">
        <f t="shared" si="90"/>
        <v>0</v>
      </c>
      <c r="N29" s="9">
        <f t="shared" si="90"/>
        <v>0</v>
      </c>
      <c r="O29" s="9">
        <f t="shared" si="90"/>
        <v>10</v>
      </c>
      <c r="P29" s="9">
        <f t="shared" si="90"/>
        <v>0</v>
      </c>
      <c r="Q29" s="9">
        <f t="shared" si="90"/>
        <v>50</v>
      </c>
      <c r="R29" s="67">
        <f t="shared" si="68"/>
        <v>2.8571428571428568</v>
      </c>
      <c r="S29" s="43">
        <f t="shared" si="68"/>
        <v>10</v>
      </c>
      <c r="T29" s="9">
        <f t="shared" si="91"/>
        <v>60</v>
      </c>
      <c r="U29" s="9">
        <f t="shared" si="91"/>
        <v>30</v>
      </c>
      <c r="V29" s="9">
        <f t="shared" si="91"/>
        <v>10</v>
      </c>
      <c r="W29" s="9">
        <f t="shared" si="91"/>
        <v>0</v>
      </c>
      <c r="X29" s="43">
        <f t="shared" si="92"/>
        <v>10</v>
      </c>
      <c r="Y29" s="9">
        <f t="shared" si="83"/>
        <v>30</v>
      </c>
      <c r="Z29" s="9">
        <f t="shared" si="83"/>
        <v>10</v>
      </c>
      <c r="AA29" s="9">
        <f t="shared" si="83"/>
        <v>10</v>
      </c>
      <c r="AB29" s="9">
        <f t="shared" si="83"/>
        <v>30</v>
      </c>
      <c r="AC29" s="9">
        <f t="shared" si="83"/>
        <v>20</v>
      </c>
      <c r="AD29" s="9">
        <f t="shared" si="83"/>
        <v>0</v>
      </c>
      <c r="AE29" s="67">
        <f t="shared" si="93"/>
        <v>8.4750283523103001</v>
      </c>
      <c r="AF29" s="43">
        <f t="shared" si="93"/>
        <v>10</v>
      </c>
      <c r="AG29" s="9">
        <f t="shared" si="84"/>
        <v>50</v>
      </c>
      <c r="AH29" s="9">
        <f t="shared" si="84"/>
        <v>30</v>
      </c>
      <c r="AI29" s="9">
        <f t="shared" si="84"/>
        <v>0</v>
      </c>
      <c r="AJ29" s="9">
        <f t="shared" si="84"/>
        <v>20</v>
      </c>
      <c r="AK29" s="9">
        <f t="shared" si="84"/>
        <v>0</v>
      </c>
      <c r="AL29" s="67">
        <f t="shared" si="94"/>
        <v>3.5389452332657201</v>
      </c>
      <c r="AM29" s="43">
        <f t="shared" si="94"/>
        <v>10</v>
      </c>
      <c r="AN29" s="9">
        <f t="shared" si="85"/>
        <v>20</v>
      </c>
      <c r="AO29" s="9">
        <f t="shared" si="85"/>
        <v>40</v>
      </c>
      <c r="AP29" s="9">
        <f t="shared" si="85"/>
        <v>10</v>
      </c>
      <c r="AQ29" s="9">
        <f t="shared" si="85"/>
        <v>30</v>
      </c>
      <c r="AR29" s="9">
        <f t="shared" si="85"/>
        <v>0</v>
      </c>
      <c r="AS29" s="67">
        <f t="shared" si="95"/>
        <v>8.7433976436004848</v>
      </c>
      <c r="AT29" s="43">
        <f t="shared" si="94"/>
        <v>10</v>
      </c>
      <c r="AU29" s="9">
        <f t="shared" si="96"/>
        <v>0</v>
      </c>
      <c r="AV29" s="9">
        <f t="shared" si="96"/>
        <v>0</v>
      </c>
      <c r="AW29" s="9">
        <f t="shared" si="96"/>
        <v>20</v>
      </c>
      <c r="AX29" s="9">
        <f t="shared" si="96"/>
        <v>60</v>
      </c>
      <c r="AY29" s="9">
        <f t="shared" si="96"/>
        <v>20</v>
      </c>
      <c r="AZ29" s="43"/>
      <c r="BA29" s="9"/>
      <c r="BB29" s="9"/>
      <c r="BC29" s="9"/>
      <c r="BD29" s="9"/>
      <c r="BE29" s="9"/>
      <c r="BF29" s="9"/>
      <c r="BG29" s="9"/>
      <c r="BH29" s="67"/>
      <c r="BI29" s="43">
        <f t="shared" si="97"/>
        <v>4</v>
      </c>
      <c r="BJ29" s="9">
        <f t="shared" si="86"/>
        <v>0</v>
      </c>
      <c r="BK29" s="9">
        <f t="shared" si="86"/>
        <v>0</v>
      </c>
      <c r="BL29" s="9">
        <f t="shared" si="86"/>
        <v>50</v>
      </c>
      <c r="BM29" s="9">
        <f t="shared" si="86"/>
        <v>0</v>
      </c>
      <c r="BN29" s="9">
        <f t="shared" si="86"/>
        <v>0</v>
      </c>
      <c r="BO29" s="9">
        <f t="shared" si="86"/>
        <v>50</v>
      </c>
      <c r="BP29" s="43">
        <f t="shared" si="98"/>
        <v>10</v>
      </c>
      <c r="BQ29" s="9">
        <f t="shared" si="99"/>
        <v>10</v>
      </c>
      <c r="BR29" s="9">
        <f t="shared" si="99"/>
        <v>80</v>
      </c>
      <c r="BS29" s="9">
        <f t="shared" si="99"/>
        <v>10</v>
      </c>
    </row>
    <row r="33" spans="1:71" ht="15" customHeight="1" x14ac:dyDescent="0.15">
      <c r="A33" s="114" t="s">
        <v>480</v>
      </c>
      <c r="B33" s="17" t="s">
        <v>6</v>
      </c>
      <c r="C33" s="113" t="s">
        <v>16</v>
      </c>
      <c r="D33" s="13">
        <v>1165</v>
      </c>
      <c r="E33" s="13">
        <v>233</v>
      </c>
      <c r="F33" s="13">
        <v>118</v>
      </c>
      <c r="G33" s="13">
        <v>134</v>
      </c>
      <c r="H33" s="13">
        <v>128</v>
      </c>
      <c r="I33" s="13">
        <v>519</v>
      </c>
      <c r="J33" s="13">
        <v>33</v>
      </c>
      <c r="K33" s="13">
        <v>1165</v>
      </c>
      <c r="L33" s="13">
        <v>77</v>
      </c>
      <c r="M33" s="13">
        <v>125</v>
      </c>
      <c r="N33" s="13">
        <v>185</v>
      </c>
      <c r="O33" s="13">
        <v>138</v>
      </c>
      <c r="P33" s="13">
        <v>233</v>
      </c>
      <c r="Q33" s="13">
        <v>407</v>
      </c>
      <c r="R33" s="13">
        <v>11.819637610733912</v>
      </c>
      <c r="S33" s="13">
        <v>1165</v>
      </c>
      <c r="T33" s="13">
        <v>87</v>
      </c>
      <c r="U33" s="13">
        <v>1009</v>
      </c>
      <c r="V33" s="13">
        <v>17</v>
      </c>
      <c r="W33" s="13">
        <v>52</v>
      </c>
      <c r="X33" s="13">
        <v>1165</v>
      </c>
      <c r="Y33" s="13">
        <v>88</v>
      </c>
      <c r="Z33" s="13">
        <v>161</v>
      </c>
      <c r="AA33" s="13">
        <v>324</v>
      </c>
      <c r="AB33" s="13">
        <v>274</v>
      </c>
      <c r="AC33" s="13">
        <v>286</v>
      </c>
      <c r="AD33" s="13">
        <v>32</v>
      </c>
      <c r="AE33" s="13">
        <v>11.086108735416159</v>
      </c>
      <c r="AF33" s="13">
        <v>1165</v>
      </c>
      <c r="AG33" s="13">
        <v>245</v>
      </c>
      <c r="AH33" s="13">
        <v>339</v>
      </c>
      <c r="AI33" s="13">
        <v>292</v>
      </c>
      <c r="AJ33" s="13">
        <v>204</v>
      </c>
      <c r="AK33" s="13">
        <v>85</v>
      </c>
      <c r="AL33" s="13">
        <v>5.7523472479065463</v>
      </c>
      <c r="AM33" s="13">
        <v>1165</v>
      </c>
      <c r="AN33" s="13">
        <v>146</v>
      </c>
      <c r="AO33" s="13">
        <v>216</v>
      </c>
      <c r="AP33" s="13">
        <v>294</v>
      </c>
      <c r="AQ33" s="13">
        <v>371</v>
      </c>
      <c r="AR33" s="13">
        <v>138</v>
      </c>
      <c r="AS33" s="13">
        <v>9.2430125800976519</v>
      </c>
      <c r="AT33" s="13"/>
      <c r="AU33" s="13"/>
      <c r="AV33" s="13"/>
      <c r="AW33" s="13"/>
      <c r="AX33" s="13"/>
      <c r="AY33" s="13"/>
      <c r="AZ33" s="13">
        <v>1165</v>
      </c>
      <c r="BA33" s="13">
        <v>10</v>
      </c>
      <c r="BB33" s="13">
        <v>66</v>
      </c>
      <c r="BC33" s="13">
        <v>758</v>
      </c>
      <c r="BD33" s="13">
        <v>108</v>
      </c>
      <c r="BE33" s="13">
        <v>44</v>
      </c>
      <c r="BF33" s="13">
        <v>132</v>
      </c>
      <c r="BG33" s="13">
        <v>47</v>
      </c>
      <c r="BH33" s="13">
        <v>11.050477042337507</v>
      </c>
      <c r="BI33" s="13">
        <v>1165</v>
      </c>
      <c r="BJ33" s="13">
        <v>132</v>
      </c>
      <c r="BK33" s="13">
        <v>37</v>
      </c>
      <c r="BL33" s="13">
        <v>541</v>
      </c>
      <c r="BM33" s="13">
        <v>107</v>
      </c>
      <c r="BN33" s="13">
        <v>254</v>
      </c>
      <c r="BO33" s="13">
        <v>94</v>
      </c>
      <c r="BP33" s="13">
        <v>1165</v>
      </c>
      <c r="BQ33" s="13">
        <v>307</v>
      </c>
      <c r="BR33" s="13">
        <v>753</v>
      </c>
      <c r="BS33" s="13">
        <v>105</v>
      </c>
    </row>
    <row r="34" spans="1:71" ht="15" customHeight="1" x14ac:dyDescent="0.15">
      <c r="A34" s="201" t="s">
        <v>524</v>
      </c>
      <c r="B34" s="18" t="s">
        <v>7</v>
      </c>
      <c r="C34" s="112"/>
      <c r="D34" s="13"/>
      <c r="E34" s="13"/>
      <c r="F34" s="13"/>
      <c r="G34" s="13"/>
      <c r="H34" s="13"/>
      <c r="I34" s="13"/>
      <c r="J34" s="13"/>
      <c r="K34" s="13"/>
      <c r="L34" s="13"/>
      <c r="M34" s="13"/>
      <c r="N34" s="13"/>
      <c r="O34" s="13"/>
      <c r="P34" s="13"/>
      <c r="Q34" s="13"/>
      <c r="R34" s="13"/>
      <c r="S34" s="13"/>
      <c r="T34" s="13"/>
      <c r="U34" s="13"/>
      <c r="V34" s="13"/>
      <c r="W34" s="13"/>
      <c r="X34" s="13"/>
      <c r="Y34" s="13"/>
      <c r="Z34" s="13"/>
      <c r="AA34" s="13"/>
      <c r="AB34" s="13"/>
      <c r="AC34" s="13"/>
      <c r="AD34" s="13"/>
      <c r="AE34" s="13"/>
      <c r="AF34" s="13"/>
      <c r="AG34" s="13"/>
      <c r="AH34" s="13"/>
      <c r="AI34" s="13"/>
      <c r="AJ34" s="13"/>
      <c r="AK34" s="13"/>
      <c r="AL34" s="13"/>
      <c r="AM34" s="13"/>
      <c r="AN34" s="13"/>
      <c r="AO34" s="13"/>
      <c r="AP34" s="13"/>
      <c r="AQ34" s="13"/>
      <c r="AR34" s="13"/>
      <c r="AS34" s="13"/>
      <c r="AT34" s="13"/>
      <c r="AU34" s="13"/>
      <c r="AV34" s="13"/>
      <c r="AW34" s="13"/>
      <c r="AX34" s="13"/>
      <c r="AY34" s="13"/>
      <c r="AZ34" s="13"/>
      <c r="BA34" s="13"/>
      <c r="BB34" s="13"/>
      <c r="BC34" s="13"/>
      <c r="BD34" s="13"/>
      <c r="BE34" s="13"/>
      <c r="BF34" s="13"/>
      <c r="BG34" s="13"/>
      <c r="BH34" s="13"/>
      <c r="BI34" s="13"/>
      <c r="BJ34" s="13"/>
      <c r="BK34" s="13"/>
      <c r="BL34" s="13"/>
      <c r="BM34" s="13"/>
      <c r="BN34" s="13"/>
      <c r="BO34" s="13"/>
      <c r="BP34" s="13"/>
      <c r="BQ34" s="13"/>
      <c r="BR34" s="13"/>
      <c r="BS34" s="13"/>
    </row>
    <row r="35" spans="1:71" ht="15" customHeight="1" x14ac:dyDescent="0.15">
      <c r="A35" s="201"/>
      <c r="B35" s="18" t="s">
        <v>8</v>
      </c>
      <c r="C35" s="110" t="s">
        <v>185</v>
      </c>
      <c r="D35" s="13">
        <v>924</v>
      </c>
      <c r="E35" s="13">
        <v>106</v>
      </c>
      <c r="F35" s="13">
        <v>62</v>
      </c>
      <c r="G35" s="13">
        <v>90</v>
      </c>
      <c r="H35" s="13">
        <v>122</v>
      </c>
      <c r="I35" s="13">
        <v>517</v>
      </c>
      <c r="J35" s="13">
        <v>27</v>
      </c>
      <c r="K35" s="13">
        <v>924</v>
      </c>
      <c r="L35" s="13">
        <v>58</v>
      </c>
      <c r="M35" s="13">
        <v>95</v>
      </c>
      <c r="N35" s="13">
        <v>146</v>
      </c>
      <c r="O35" s="13">
        <v>111</v>
      </c>
      <c r="P35" s="13">
        <v>192</v>
      </c>
      <c r="Q35" s="13">
        <v>322</v>
      </c>
      <c r="R35" s="13">
        <v>11.883703937518753</v>
      </c>
      <c r="S35" s="13">
        <v>924</v>
      </c>
      <c r="T35" s="13">
        <v>61</v>
      </c>
      <c r="U35" s="13">
        <v>807</v>
      </c>
      <c r="V35" s="13">
        <v>13</v>
      </c>
      <c r="W35" s="13">
        <v>43</v>
      </c>
      <c r="X35" s="13">
        <v>924</v>
      </c>
      <c r="Y35" s="13">
        <v>60</v>
      </c>
      <c r="Z35" s="13">
        <v>134</v>
      </c>
      <c r="AA35" s="13">
        <v>260</v>
      </c>
      <c r="AB35" s="13">
        <v>224</v>
      </c>
      <c r="AC35" s="13">
        <v>222</v>
      </c>
      <c r="AD35" s="13">
        <v>24</v>
      </c>
      <c r="AE35" s="13">
        <v>10.919641444841767</v>
      </c>
      <c r="AF35" s="13">
        <v>924</v>
      </c>
      <c r="AG35" s="13">
        <v>146</v>
      </c>
      <c r="AH35" s="13">
        <v>272</v>
      </c>
      <c r="AI35" s="13">
        <v>257</v>
      </c>
      <c r="AJ35" s="13">
        <v>181</v>
      </c>
      <c r="AK35" s="13">
        <v>68</v>
      </c>
      <c r="AL35" s="13">
        <v>6.3427866044322716</v>
      </c>
      <c r="AM35" s="13">
        <v>924</v>
      </c>
      <c r="AN35" s="13">
        <v>93</v>
      </c>
      <c r="AO35" s="13">
        <v>176</v>
      </c>
      <c r="AP35" s="13">
        <v>237</v>
      </c>
      <c r="AQ35" s="13">
        <v>302</v>
      </c>
      <c r="AR35" s="13">
        <v>116</v>
      </c>
      <c r="AS35" s="13">
        <v>9.4809690480865463</v>
      </c>
      <c r="AT35" s="13"/>
      <c r="AU35" s="13"/>
      <c r="AV35" s="13"/>
      <c r="AW35" s="13"/>
      <c r="AX35" s="13"/>
      <c r="AY35" s="13"/>
      <c r="AZ35" s="13">
        <v>924</v>
      </c>
      <c r="BA35" s="13">
        <v>5</v>
      </c>
      <c r="BB35" s="13">
        <v>32</v>
      </c>
      <c r="BC35" s="13">
        <v>614</v>
      </c>
      <c r="BD35" s="13">
        <v>85</v>
      </c>
      <c r="BE35" s="13">
        <v>37</v>
      </c>
      <c r="BF35" s="13">
        <v>115</v>
      </c>
      <c r="BG35" s="13">
        <v>36</v>
      </c>
      <c r="BH35" s="13">
        <v>11.258746246246245</v>
      </c>
      <c r="BI35" s="13">
        <v>924</v>
      </c>
      <c r="BJ35" s="13">
        <v>115</v>
      </c>
      <c r="BK35" s="13">
        <v>23</v>
      </c>
      <c r="BL35" s="13">
        <v>453</v>
      </c>
      <c r="BM35" s="13">
        <v>78</v>
      </c>
      <c r="BN35" s="13">
        <v>199</v>
      </c>
      <c r="BO35" s="13">
        <v>56</v>
      </c>
      <c r="BP35" s="13">
        <v>924</v>
      </c>
      <c r="BQ35" s="13">
        <v>233</v>
      </c>
      <c r="BR35" s="13">
        <v>615</v>
      </c>
      <c r="BS35" s="13">
        <v>76</v>
      </c>
    </row>
    <row r="36" spans="1:71" ht="15" customHeight="1" x14ac:dyDescent="0.15">
      <c r="A36" s="201"/>
      <c r="B36" s="18" t="s">
        <v>9</v>
      </c>
      <c r="C36" s="123" t="s">
        <v>207</v>
      </c>
      <c r="D36" s="13">
        <v>66</v>
      </c>
      <c r="E36" s="13">
        <v>40</v>
      </c>
      <c r="F36" s="13">
        <v>12</v>
      </c>
      <c r="G36" s="13">
        <v>10</v>
      </c>
      <c r="H36" s="13">
        <v>2</v>
      </c>
      <c r="I36" s="13">
        <v>1</v>
      </c>
      <c r="J36" s="13">
        <v>1</v>
      </c>
      <c r="K36" s="13">
        <v>66</v>
      </c>
      <c r="L36" s="13">
        <v>2</v>
      </c>
      <c r="M36" s="13">
        <v>4</v>
      </c>
      <c r="N36" s="13">
        <v>16</v>
      </c>
      <c r="O36" s="13">
        <v>9</v>
      </c>
      <c r="P36" s="13">
        <v>11</v>
      </c>
      <c r="Q36" s="13">
        <v>24</v>
      </c>
      <c r="R36" s="13">
        <v>10.984169373173534</v>
      </c>
      <c r="S36" s="13">
        <v>66</v>
      </c>
      <c r="T36" s="13">
        <v>7</v>
      </c>
      <c r="U36" s="13">
        <v>58</v>
      </c>
      <c r="V36" s="13">
        <v>0</v>
      </c>
      <c r="W36" s="13">
        <v>1</v>
      </c>
      <c r="X36" s="13">
        <v>66</v>
      </c>
      <c r="Y36" s="13">
        <v>12</v>
      </c>
      <c r="Z36" s="13">
        <v>7</v>
      </c>
      <c r="AA36" s="13">
        <v>16</v>
      </c>
      <c r="AB36" s="13">
        <v>13</v>
      </c>
      <c r="AC36" s="13">
        <v>16</v>
      </c>
      <c r="AD36" s="13">
        <v>2</v>
      </c>
      <c r="AE36" s="13">
        <v>10.134298813782202</v>
      </c>
      <c r="AF36" s="13">
        <v>66</v>
      </c>
      <c r="AG36" s="13">
        <v>20</v>
      </c>
      <c r="AH36" s="13">
        <v>19</v>
      </c>
      <c r="AI36" s="13">
        <v>12</v>
      </c>
      <c r="AJ36" s="13">
        <v>11</v>
      </c>
      <c r="AK36" s="13">
        <v>4</v>
      </c>
      <c r="AL36" s="13">
        <v>5.1217881486037857</v>
      </c>
      <c r="AM36" s="13">
        <v>66</v>
      </c>
      <c r="AN36" s="13">
        <v>10</v>
      </c>
      <c r="AO36" s="13">
        <v>13</v>
      </c>
      <c r="AP36" s="13">
        <v>16</v>
      </c>
      <c r="AQ36" s="13">
        <v>20</v>
      </c>
      <c r="AR36" s="13">
        <v>7</v>
      </c>
      <c r="AS36" s="13">
        <v>9.7192347796560945</v>
      </c>
      <c r="AT36" s="13"/>
      <c r="AU36" s="13"/>
      <c r="AV36" s="13"/>
      <c r="AW36" s="13"/>
      <c r="AX36" s="13"/>
      <c r="AY36" s="13"/>
      <c r="AZ36" s="13">
        <v>66</v>
      </c>
      <c r="BA36" s="13">
        <v>2</v>
      </c>
      <c r="BB36" s="13">
        <v>5</v>
      </c>
      <c r="BC36" s="13">
        <v>49</v>
      </c>
      <c r="BD36" s="13">
        <v>3</v>
      </c>
      <c r="BE36" s="13">
        <v>1</v>
      </c>
      <c r="BF36" s="13">
        <v>4</v>
      </c>
      <c r="BG36" s="13">
        <v>2</v>
      </c>
      <c r="BH36" s="13">
        <v>9.91796875</v>
      </c>
      <c r="BI36" s="13">
        <v>66</v>
      </c>
      <c r="BJ36" s="13">
        <v>4</v>
      </c>
      <c r="BK36" s="13">
        <v>1</v>
      </c>
      <c r="BL36" s="13">
        <v>30</v>
      </c>
      <c r="BM36" s="13">
        <v>4</v>
      </c>
      <c r="BN36" s="13">
        <v>17</v>
      </c>
      <c r="BO36" s="13">
        <v>10</v>
      </c>
      <c r="BP36" s="13">
        <v>66</v>
      </c>
      <c r="BQ36" s="13">
        <v>20</v>
      </c>
      <c r="BR36" s="13">
        <v>43</v>
      </c>
      <c r="BS36" s="13">
        <v>3</v>
      </c>
    </row>
    <row r="37" spans="1:71" ht="15" customHeight="1" x14ac:dyDescent="0.15">
      <c r="A37" s="111"/>
      <c r="B37" s="18"/>
      <c r="C37" s="110" t="s">
        <v>184</v>
      </c>
      <c r="D37" s="13">
        <v>72</v>
      </c>
      <c r="E37" s="13">
        <v>32</v>
      </c>
      <c r="F37" s="13">
        <v>19</v>
      </c>
      <c r="G37" s="13">
        <v>14</v>
      </c>
      <c r="H37" s="13">
        <v>4</v>
      </c>
      <c r="I37" s="13">
        <v>1</v>
      </c>
      <c r="J37" s="13">
        <v>2</v>
      </c>
      <c r="K37" s="13">
        <v>72</v>
      </c>
      <c r="L37" s="13">
        <v>8</v>
      </c>
      <c r="M37" s="13">
        <v>13</v>
      </c>
      <c r="N37" s="13">
        <v>9</v>
      </c>
      <c r="O37" s="13">
        <v>7</v>
      </c>
      <c r="P37" s="13">
        <v>6</v>
      </c>
      <c r="Q37" s="13">
        <v>29</v>
      </c>
      <c r="R37" s="13">
        <v>6.7875569619763407</v>
      </c>
      <c r="S37" s="13">
        <v>72</v>
      </c>
      <c r="T37" s="13">
        <v>7</v>
      </c>
      <c r="U37" s="13">
        <v>58</v>
      </c>
      <c r="V37" s="13">
        <v>2</v>
      </c>
      <c r="W37" s="13">
        <v>5</v>
      </c>
      <c r="X37" s="13">
        <v>72</v>
      </c>
      <c r="Y37" s="13">
        <v>6</v>
      </c>
      <c r="Z37" s="13">
        <v>7</v>
      </c>
      <c r="AA37" s="13">
        <v>17</v>
      </c>
      <c r="AB37" s="13">
        <v>19</v>
      </c>
      <c r="AC37" s="13">
        <v>19</v>
      </c>
      <c r="AD37" s="13">
        <v>4</v>
      </c>
      <c r="AE37" s="13">
        <v>11.930299829409782</v>
      </c>
      <c r="AF37" s="13">
        <v>72</v>
      </c>
      <c r="AG37" s="13">
        <v>26</v>
      </c>
      <c r="AH37" s="13">
        <v>18</v>
      </c>
      <c r="AI37" s="13">
        <v>14</v>
      </c>
      <c r="AJ37" s="13">
        <v>6</v>
      </c>
      <c r="AK37" s="13">
        <v>8</v>
      </c>
      <c r="AL37" s="13">
        <v>3.7118405319058794</v>
      </c>
      <c r="AM37" s="13">
        <v>72</v>
      </c>
      <c r="AN37" s="13">
        <v>17</v>
      </c>
      <c r="AO37" s="13">
        <v>6</v>
      </c>
      <c r="AP37" s="13">
        <v>21</v>
      </c>
      <c r="AQ37" s="13">
        <v>19</v>
      </c>
      <c r="AR37" s="13">
        <v>9</v>
      </c>
      <c r="AS37" s="13">
        <v>8.5797151774983007</v>
      </c>
      <c r="AT37" s="13"/>
      <c r="AU37" s="13"/>
      <c r="AV37" s="13"/>
      <c r="AW37" s="13"/>
      <c r="AX37" s="13"/>
      <c r="AY37" s="13"/>
      <c r="AZ37" s="13">
        <v>72</v>
      </c>
      <c r="BA37" s="13">
        <v>2</v>
      </c>
      <c r="BB37" s="13">
        <v>6</v>
      </c>
      <c r="BC37" s="13">
        <v>47</v>
      </c>
      <c r="BD37" s="13">
        <v>6</v>
      </c>
      <c r="BE37" s="13">
        <v>3</v>
      </c>
      <c r="BF37" s="13">
        <v>4</v>
      </c>
      <c r="BG37" s="13">
        <v>4</v>
      </c>
      <c r="BH37" s="13">
        <v>10.035539215686274</v>
      </c>
      <c r="BI37" s="13">
        <v>72</v>
      </c>
      <c r="BJ37" s="13">
        <v>4</v>
      </c>
      <c r="BK37" s="13">
        <v>1</v>
      </c>
      <c r="BL37" s="13">
        <v>22</v>
      </c>
      <c r="BM37" s="13">
        <v>9</v>
      </c>
      <c r="BN37" s="13">
        <v>21</v>
      </c>
      <c r="BO37" s="13">
        <v>15</v>
      </c>
      <c r="BP37" s="13">
        <v>72</v>
      </c>
      <c r="BQ37" s="13">
        <v>22</v>
      </c>
      <c r="BR37" s="13">
        <v>39</v>
      </c>
      <c r="BS37" s="13">
        <v>11</v>
      </c>
    </row>
    <row r="38" spans="1:71" ht="15" customHeight="1" x14ac:dyDescent="0.15">
      <c r="A38" s="111"/>
      <c r="B38" s="18"/>
      <c r="C38" s="110" t="s">
        <v>183</v>
      </c>
      <c r="D38" s="13">
        <v>77</v>
      </c>
      <c r="E38" s="13">
        <v>44</v>
      </c>
      <c r="F38" s="13">
        <v>21</v>
      </c>
      <c r="G38" s="13">
        <v>11</v>
      </c>
      <c r="H38" s="13">
        <v>0</v>
      </c>
      <c r="I38" s="13">
        <v>0</v>
      </c>
      <c r="J38" s="13">
        <v>1</v>
      </c>
      <c r="K38" s="13">
        <v>77</v>
      </c>
      <c r="L38" s="13">
        <v>6</v>
      </c>
      <c r="M38" s="13">
        <v>8</v>
      </c>
      <c r="N38" s="13">
        <v>10</v>
      </c>
      <c r="O38" s="13">
        <v>9</v>
      </c>
      <c r="P38" s="13">
        <v>21</v>
      </c>
      <c r="Q38" s="13">
        <v>23</v>
      </c>
      <c r="R38" s="13">
        <v>17.306704392249255</v>
      </c>
      <c r="S38" s="13">
        <v>77</v>
      </c>
      <c r="T38" s="13">
        <v>6</v>
      </c>
      <c r="U38" s="13">
        <v>67</v>
      </c>
      <c r="V38" s="13">
        <v>2</v>
      </c>
      <c r="W38" s="13">
        <v>2</v>
      </c>
      <c r="X38" s="13">
        <v>77</v>
      </c>
      <c r="Y38" s="13">
        <v>8</v>
      </c>
      <c r="Z38" s="13">
        <v>10</v>
      </c>
      <c r="AA38" s="13">
        <v>22</v>
      </c>
      <c r="AB38" s="13">
        <v>14</v>
      </c>
      <c r="AC38" s="13">
        <v>22</v>
      </c>
      <c r="AD38" s="13">
        <v>1</v>
      </c>
      <c r="AE38" s="13">
        <v>13.024045176222414</v>
      </c>
      <c r="AF38" s="13">
        <v>77</v>
      </c>
      <c r="AG38" s="13">
        <v>44</v>
      </c>
      <c r="AH38" s="13">
        <v>21</v>
      </c>
      <c r="AI38" s="13">
        <v>5</v>
      </c>
      <c r="AJ38" s="13">
        <v>4</v>
      </c>
      <c r="AK38" s="13">
        <v>3</v>
      </c>
      <c r="AL38" s="13">
        <v>2.0697284169133847</v>
      </c>
      <c r="AM38" s="13">
        <v>77</v>
      </c>
      <c r="AN38" s="13">
        <v>21</v>
      </c>
      <c r="AO38" s="13">
        <v>13</v>
      </c>
      <c r="AP38" s="13">
        <v>18</v>
      </c>
      <c r="AQ38" s="13">
        <v>21</v>
      </c>
      <c r="AR38" s="13">
        <v>4</v>
      </c>
      <c r="AS38" s="13">
        <v>7.3648964484209376</v>
      </c>
      <c r="AT38" s="13"/>
      <c r="AU38" s="13"/>
      <c r="AV38" s="13"/>
      <c r="AW38" s="13"/>
      <c r="AX38" s="13"/>
      <c r="AY38" s="13"/>
      <c r="AZ38" s="13">
        <v>77</v>
      </c>
      <c r="BA38" s="13">
        <v>1</v>
      </c>
      <c r="BB38" s="13">
        <v>19</v>
      </c>
      <c r="BC38" s="13">
        <v>38</v>
      </c>
      <c r="BD38" s="13">
        <v>7</v>
      </c>
      <c r="BE38" s="13">
        <v>2</v>
      </c>
      <c r="BF38" s="13">
        <v>6</v>
      </c>
      <c r="BG38" s="13">
        <v>4</v>
      </c>
      <c r="BH38" s="13">
        <v>10.38013698630137</v>
      </c>
      <c r="BI38" s="13">
        <v>77</v>
      </c>
      <c r="BJ38" s="13">
        <v>6</v>
      </c>
      <c r="BK38" s="13">
        <v>9</v>
      </c>
      <c r="BL38" s="13">
        <v>27</v>
      </c>
      <c r="BM38" s="13">
        <v>14</v>
      </c>
      <c r="BN38" s="13">
        <v>11</v>
      </c>
      <c r="BO38" s="13">
        <v>10</v>
      </c>
      <c r="BP38" s="13">
        <v>77</v>
      </c>
      <c r="BQ38" s="13">
        <v>23</v>
      </c>
      <c r="BR38" s="13">
        <v>42</v>
      </c>
      <c r="BS38" s="13">
        <v>12</v>
      </c>
    </row>
    <row r="39" spans="1:71" ht="15" customHeight="1" x14ac:dyDescent="0.15">
      <c r="A39" s="111"/>
      <c r="B39" s="18"/>
      <c r="C39" s="80" t="s">
        <v>206</v>
      </c>
      <c r="D39" s="13">
        <v>10</v>
      </c>
      <c r="E39" s="13">
        <v>3</v>
      </c>
      <c r="F39" s="13">
        <v>0</v>
      </c>
      <c r="G39" s="13">
        <v>6</v>
      </c>
      <c r="H39" s="13">
        <v>0</v>
      </c>
      <c r="I39" s="13">
        <v>0</v>
      </c>
      <c r="J39" s="13">
        <v>1</v>
      </c>
      <c r="K39" s="13">
        <v>10</v>
      </c>
      <c r="L39" s="13">
        <v>0</v>
      </c>
      <c r="M39" s="13">
        <v>5</v>
      </c>
      <c r="N39" s="13">
        <v>0</v>
      </c>
      <c r="O39" s="13">
        <v>2</v>
      </c>
      <c r="P39" s="13">
        <v>0</v>
      </c>
      <c r="Q39" s="13">
        <v>3</v>
      </c>
      <c r="R39" s="13">
        <v>5.0109669984280885</v>
      </c>
      <c r="S39" s="13">
        <v>10</v>
      </c>
      <c r="T39" s="13">
        <v>4</v>
      </c>
      <c r="U39" s="13">
        <v>6</v>
      </c>
      <c r="V39" s="13">
        <v>0</v>
      </c>
      <c r="W39" s="13">
        <v>0</v>
      </c>
      <c r="X39" s="13">
        <v>10</v>
      </c>
      <c r="Y39" s="13">
        <v>2</v>
      </c>
      <c r="Z39" s="13">
        <v>3</v>
      </c>
      <c r="AA39" s="13">
        <v>3</v>
      </c>
      <c r="AB39" s="13">
        <v>2</v>
      </c>
      <c r="AC39" s="13">
        <v>0</v>
      </c>
      <c r="AD39" s="13">
        <v>0</v>
      </c>
      <c r="AE39" s="13">
        <v>5.2694597383737811</v>
      </c>
      <c r="AF39" s="13">
        <v>10</v>
      </c>
      <c r="AG39" s="13">
        <v>5</v>
      </c>
      <c r="AH39" s="13">
        <v>5</v>
      </c>
      <c r="AI39" s="13">
        <v>0</v>
      </c>
      <c r="AJ39" s="13">
        <v>0</v>
      </c>
      <c r="AK39" s="13">
        <v>0</v>
      </c>
      <c r="AL39" s="13">
        <v>0.76689634573116572</v>
      </c>
      <c r="AM39" s="13">
        <v>10</v>
      </c>
      <c r="AN39" s="13">
        <v>3</v>
      </c>
      <c r="AO39" s="13">
        <v>5</v>
      </c>
      <c r="AP39" s="13">
        <v>0</v>
      </c>
      <c r="AQ39" s="13">
        <v>2</v>
      </c>
      <c r="AR39" s="13">
        <v>0</v>
      </c>
      <c r="AS39" s="13">
        <v>2.6631542013777088</v>
      </c>
      <c r="AT39" s="13"/>
      <c r="AU39" s="13"/>
      <c r="AV39" s="13"/>
      <c r="AW39" s="13"/>
      <c r="AX39" s="13"/>
      <c r="AY39" s="13"/>
      <c r="AZ39" s="13">
        <v>10</v>
      </c>
      <c r="BA39" s="13">
        <v>0</v>
      </c>
      <c r="BB39" s="13">
        <v>0</v>
      </c>
      <c r="BC39" s="13">
        <v>6</v>
      </c>
      <c r="BD39" s="13">
        <v>1</v>
      </c>
      <c r="BE39" s="13">
        <v>1</v>
      </c>
      <c r="BF39" s="13">
        <v>2</v>
      </c>
      <c r="BG39" s="13">
        <v>0</v>
      </c>
      <c r="BH39" s="13">
        <v>12.4</v>
      </c>
      <c r="BI39" s="13">
        <v>10</v>
      </c>
      <c r="BJ39" s="13">
        <v>2</v>
      </c>
      <c r="BK39" s="13">
        <v>2</v>
      </c>
      <c r="BL39" s="13">
        <v>1</v>
      </c>
      <c r="BM39" s="13">
        <v>1</v>
      </c>
      <c r="BN39" s="13">
        <v>3</v>
      </c>
      <c r="BO39" s="13">
        <v>1</v>
      </c>
      <c r="BP39" s="13">
        <v>10</v>
      </c>
      <c r="BQ39" s="13">
        <v>3</v>
      </c>
      <c r="BR39" s="13">
        <v>5</v>
      </c>
      <c r="BS39" s="13">
        <v>2</v>
      </c>
    </row>
    <row r="40" spans="1:71" ht="15" customHeight="1" x14ac:dyDescent="0.15">
      <c r="A40" s="111"/>
      <c r="B40" s="18"/>
      <c r="C40" s="80" t="s">
        <v>182</v>
      </c>
      <c r="D40" s="13">
        <v>6</v>
      </c>
      <c r="E40" s="13">
        <v>3</v>
      </c>
      <c r="F40" s="13">
        <v>3</v>
      </c>
      <c r="G40" s="13">
        <v>0</v>
      </c>
      <c r="H40" s="13">
        <v>0</v>
      </c>
      <c r="I40" s="13">
        <v>0</v>
      </c>
      <c r="J40" s="13">
        <v>0</v>
      </c>
      <c r="K40" s="13">
        <v>6</v>
      </c>
      <c r="L40" s="13">
        <v>2</v>
      </c>
      <c r="M40" s="13">
        <v>0</v>
      </c>
      <c r="N40" s="13">
        <v>1</v>
      </c>
      <c r="O40" s="13">
        <v>0</v>
      </c>
      <c r="P40" s="13">
        <v>1</v>
      </c>
      <c r="Q40" s="13">
        <v>2</v>
      </c>
      <c r="R40" s="13">
        <v>7.1739130434782608</v>
      </c>
      <c r="S40" s="13">
        <v>6</v>
      </c>
      <c r="T40" s="13">
        <v>0</v>
      </c>
      <c r="U40" s="13">
        <v>6</v>
      </c>
      <c r="V40" s="13">
        <v>0</v>
      </c>
      <c r="W40" s="13">
        <v>0</v>
      </c>
      <c r="X40" s="13">
        <v>6</v>
      </c>
      <c r="Y40" s="13">
        <v>0</v>
      </c>
      <c r="Z40" s="13">
        <v>0</v>
      </c>
      <c r="AA40" s="13">
        <v>3</v>
      </c>
      <c r="AB40" s="13">
        <v>1</v>
      </c>
      <c r="AC40" s="13">
        <v>2</v>
      </c>
      <c r="AD40" s="13">
        <v>0</v>
      </c>
      <c r="AE40" s="13">
        <v>12.253061866196086</v>
      </c>
      <c r="AF40" s="13">
        <v>6</v>
      </c>
      <c r="AG40" s="13">
        <v>2</v>
      </c>
      <c r="AH40" s="13">
        <v>0</v>
      </c>
      <c r="AI40" s="13">
        <v>3</v>
      </c>
      <c r="AJ40" s="13">
        <v>1</v>
      </c>
      <c r="AK40" s="13">
        <v>0</v>
      </c>
      <c r="AL40" s="13">
        <v>5.1846642468239565</v>
      </c>
      <c r="AM40" s="13">
        <v>6</v>
      </c>
      <c r="AN40" s="13">
        <v>1</v>
      </c>
      <c r="AO40" s="13">
        <v>0</v>
      </c>
      <c r="AP40" s="13">
        <v>1</v>
      </c>
      <c r="AQ40" s="13">
        <v>4</v>
      </c>
      <c r="AR40" s="13">
        <v>0</v>
      </c>
      <c r="AS40" s="13">
        <v>10.864392564483309</v>
      </c>
      <c r="AT40" s="13"/>
      <c r="AU40" s="13"/>
      <c r="AV40" s="13"/>
      <c r="AW40" s="13"/>
      <c r="AX40" s="13"/>
      <c r="AY40" s="13"/>
      <c r="AZ40" s="13">
        <v>6</v>
      </c>
      <c r="BA40" s="13">
        <v>0</v>
      </c>
      <c r="BB40" s="13">
        <v>2</v>
      </c>
      <c r="BC40" s="13">
        <v>2</v>
      </c>
      <c r="BD40" s="13">
        <v>2</v>
      </c>
      <c r="BE40" s="13">
        <v>0</v>
      </c>
      <c r="BF40" s="13">
        <v>0</v>
      </c>
      <c r="BG40" s="13">
        <v>0</v>
      </c>
      <c r="BH40" s="13">
        <v>9.5</v>
      </c>
      <c r="BI40" s="13">
        <v>6</v>
      </c>
      <c r="BJ40" s="13">
        <v>0</v>
      </c>
      <c r="BK40" s="13">
        <v>0</v>
      </c>
      <c r="BL40" s="13">
        <v>5</v>
      </c>
      <c r="BM40" s="13">
        <v>0</v>
      </c>
      <c r="BN40" s="13">
        <v>0</v>
      </c>
      <c r="BO40" s="13">
        <v>1</v>
      </c>
      <c r="BP40" s="13">
        <v>6</v>
      </c>
      <c r="BQ40" s="13">
        <v>3</v>
      </c>
      <c r="BR40" s="13">
        <v>3</v>
      </c>
      <c r="BS40" s="13">
        <v>0</v>
      </c>
    </row>
    <row r="41" spans="1:71" ht="15" customHeight="1" x14ac:dyDescent="0.15">
      <c r="A41" s="111"/>
      <c r="B41" s="19"/>
      <c r="C41" s="108" t="s">
        <v>91</v>
      </c>
      <c r="D41" s="13">
        <v>10</v>
      </c>
      <c r="E41" s="13">
        <v>5</v>
      </c>
      <c r="F41" s="13">
        <v>1</v>
      </c>
      <c r="G41" s="13">
        <v>3</v>
      </c>
      <c r="H41" s="13">
        <v>0</v>
      </c>
      <c r="I41" s="13">
        <v>0</v>
      </c>
      <c r="J41" s="13">
        <v>1</v>
      </c>
      <c r="K41" s="13">
        <v>10</v>
      </c>
      <c r="L41" s="13">
        <v>1</v>
      </c>
      <c r="M41" s="13">
        <v>0</v>
      </c>
      <c r="N41" s="13">
        <v>3</v>
      </c>
      <c r="O41" s="13">
        <v>0</v>
      </c>
      <c r="P41" s="13">
        <v>2</v>
      </c>
      <c r="Q41" s="13">
        <v>4</v>
      </c>
      <c r="R41" s="13">
        <v>8.9601695278959355</v>
      </c>
      <c r="S41" s="13">
        <v>10</v>
      </c>
      <c r="T41" s="13">
        <v>2</v>
      </c>
      <c r="U41" s="13">
        <v>7</v>
      </c>
      <c r="V41" s="13">
        <v>0</v>
      </c>
      <c r="W41" s="13">
        <v>1</v>
      </c>
      <c r="X41" s="13">
        <v>10</v>
      </c>
      <c r="Y41" s="13">
        <v>0</v>
      </c>
      <c r="Z41" s="13">
        <v>0</v>
      </c>
      <c r="AA41" s="13">
        <v>3</v>
      </c>
      <c r="AB41" s="13">
        <v>1</v>
      </c>
      <c r="AC41" s="13">
        <v>5</v>
      </c>
      <c r="AD41" s="13">
        <v>1</v>
      </c>
      <c r="AE41" s="13">
        <v>17.443109157019276</v>
      </c>
      <c r="AF41" s="13">
        <v>10</v>
      </c>
      <c r="AG41" s="13">
        <v>2</v>
      </c>
      <c r="AH41" s="13">
        <v>4</v>
      </c>
      <c r="AI41" s="13">
        <v>1</v>
      </c>
      <c r="AJ41" s="13">
        <v>1</v>
      </c>
      <c r="AK41" s="13">
        <v>2</v>
      </c>
      <c r="AL41" s="13">
        <v>4.5080229124736242</v>
      </c>
      <c r="AM41" s="13">
        <v>10</v>
      </c>
      <c r="AN41" s="13">
        <v>1</v>
      </c>
      <c r="AO41" s="13">
        <v>3</v>
      </c>
      <c r="AP41" s="13">
        <v>1</v>
      </c>
      <c r="AQ41" s="13">
        <v>3</v>
      </c>
      <c r="AR41" s="13">
        <v>2</v>
      </c>
      <c r="AS41" s="13">
        <v>11.067335323606459</v>
      </c>
      <c r="AT41" s="13"/>
      <c r="AU41" s="13"/>
      <c r="AV41" s="13"/>
      <c r="AW41" s="13"/>
      <c r="AX41" s="13"/>
      <c r="AY41" s="13"/>
      <c r="AZ41" s="13">
        <v>10</v>
      </c>
      <c r="BA41" s="13">
        <v>0</v>
      </c>
      <c r="BB41" s="13">
        <v>2</v>
      </c>
      <c r="BC41" s="13">
        <v>2</v>
      </c>
      <c r="BD41" s="13">
        <v>4</v>
      </c>
      <c r="BE41" s="13">
        <v>0</v>
      </c>
      <c r="BF41" s="13">
        <v>1</v>
      </c>
      <c r="BG41" s="13">
        <v>1</v>
      </c>
      <c r="BH41" s="13">
        <v>11.194444444444445</v>
      </c>
      <c r="BI41" s="13">
        <v>10</v>
      </c>
      <c r="BJ41" s="13">
        <v>1</v>
      </c>
      <c r="BK41" s="13">
        <v>1</v>
      </c>
      <c r="BL41" s="13">
        <v>3</v>
      </c>
      <c r="BM41" s="13">
        <v>1</v>
      </c>
      <c r="BN41" s="13">
        <v>3</v>
      </c>
      <c r="BO41" s="13">
        <v>1</v>
      </c>
      <c r="BP41" s="13">
        <v>10</v>
      </c>
      <c r="BQ41" s="13">
        <v>3</v>
      </c>
      <c r="BR41" s="13">
        <v>6</v>
      </c>
      <c r="BS41" s="13">
        <v>1</v>
      </c>
    </row>
    <row r="42" spans="1:71" ht="15" customHeight="1" x14ac:dyDescent="0.15">
      <c r="A42" s="111"/>
      <c r="B42" s="11" t="s">
        <v>2</v>
      </c>
      <c r="C42" s="113" t="s">
        <v>16</v>
      </c>
      <c r="D42" s="13">
        <v>835</v>
      </c>
      <c r="E42" s="13">
        <v>313</v>
      </c>
      <c r="F42" s="13">
        <v>177</v>
      </c>
      <c r="G42" s="13">
        <v>194</v>
      </c>
      <c r="H42" s="13">
        <v>63</v>
      </c>
      <c r="I42" s="13">
        <v>46</v>
      </c>
      <c r="J42" s="13">
        <v>42</v>
      </c>
      <c r="K42" s="13">
        <v>835</v>
      </c>
      <c r="L42" s="13">
        <v>186</v>
      </c>
      <c r="M42" s="13">
        <v>47</v>
      </c>
      <c r="N42" s="13">
        <v>102</v>
      </c>
      <c r="O42" s="13">
        <v>62</v>
      </c>
      <c r="P42" s="13">
        <v>151</v>
      </c>
      <c r="Q42" s="13">
        <v>287</v>
      </c>
      <c r="R42" s="13">
        <v>12.103365847968583</v>
      </c>
      <c r="S42" s="13">
        <v>835</v>
      </c>
      <c r="T42" s="13">
        <v>215</v>
      </c>
      <c r="U42" s="13">
        <v>503</v>
      </c>
      <c r="V42" s="13">
        <v>51</v>
      </c>
      <c r="W42" s="13">
        <v>66</v>
      </c>
      <c r="X42" s="13">
        <v>835</v>
      </c>
      <c r="Y42" s="13">
        <v>189</v>
      </c>
      <c r="Z42" s="13">
        <v>76</v>
      </c>
      <c r="AA42" s="13">
        <v>190</v>
      </c>
      <c r="AB42" s="13">
        <v>143</v>
      </c>
      <c r="AC42" s="13">
        <v>201</v>
      </c>
      <c r="AD42" s="13">
        <v>36</v>
      </c>
      <c r="AE42" s="13">
        <v>10.304736212653539</v>
      </c>
      <c r="AF42" s="13">
        <v>835</v>
      </c>
      <c r="AG42" s="13">
        <v>318</v>
      </c>
      <c r="AH42" s="13">
        <v>119</v>
      </c>
      <c r="AI42" s="13">
        <v>159</v>
      </c>
      <c r="AJ42" s="13">
        <v>133</v>
      </c>
      <c r="AK42" s="13">
        <v>106</v>
      </c>
      <c r="AL42" s="13">
        <v>5.0282468357627712</v>
      </c>
      <c r="AM42" s="13">
        <v>835</v>
      </c>
      <c r="AN42" s="13">
        <v>223</v>
      </c>
      <c r="AO42" s="13">
        <v>100</v>
      </c>
      <c r="AP42" s="13">
        <v>132</v>
      </c>
      <c r="AQ42" s="13">
        <v>257</v>
      </c>
      <c r="AR42" s="13">
        <v>123</v>
      </c>
      <c r="AS42" s="13">
        <v>8.8677313963485531</v>
      </c>
      <c r="AT42" s="13">
        <v>835</v>
      </c>
      <c r="AU42" s="13">
        <v>150</v>
      </c>
      <c r="AV42" s="13">
        <v>130</v>
      </c>
      <c r="AW42" s="13">
        <v>215</v>
      </c>
      <c r="AX42" s="13">
        <v>240</v>
      </c>
      <c r="AY42" s="13">
        <v>182</v>
      </c>
      <c r="AZ42" s="13"/>
      <c r="BA42" s="13"/>
      <c r="BB42" s="13"/>
      <c r="BC42" s="13"/>
      <c r="BD42" s="13"/>
      <c r="BE42" s="13"/>
      <c r="BF42" s="13"/>
      <c r="BG42" s="13"/>
      <c r="BH42" s="13"/>
      <c r="BI42" s="13">
        <v>595</v>
      </c>
      <c r="BJ42" s="13">
        <v>0</v>
      </c>
      <c r="BK42" s="13">
        <v>71</v>
      </c>
      <c r="BL42" s="13">
        <v>184</v>
      </c>
      <c r="BM42" s="13">
        <v>121</v>
      </c>
      <c r="BN42" s="13">
        <v>101</v>
      </c>
      <c r="BO42" s="13">
        <v>118</v>
      </c>
      <c r="BP42" s="13">
        <v>835</v>
      </c>
      <c r="BQ42" s="13">
        <v>305</v>
      </c>
      <c r="BR42" s="13">
        <v>413</v>
      </c>
      <c r="BS42" s="13">
        <v>117</v>
      </c>
    </row>
    <row r="43" spans="1:71" ht="15" customHeight="1" x14ac:dyDescent="0.15">
      <c r="A43" s="111"/>
      <c r="B43" s="11" t="s">
        <v>3</v>
      </c>
      <c r="C43" s="112"/>
      <c r="D43" s="13"/>
      <c r="E43" s="13"/>
      <c r="F43" s="13"/>
      <c r="G43" s="13"/>
      <c r="H43" s="13"/>
      <c r="I43" s="13"/>
      <c r="J43" s="13"/>
      <c r="K43" s="13"/>
      <c r="L43" s="13"/>
      <c r="M43" s="13"/>
      <c r="N43" s="13"/>
      <c r="O43" s="13"/>
      <c r="P43" s="13"/>
      <c r="Q43" s="13"/>
      <c r="R43" s="13"/>
      <c r="S43" s="13"/>
      <c r="T43" s="13"/>
      <c r="U43" s="13"/>
      <c r="V43" s="13"/>
      <c r="W43" s="13"/>
      <c r="X43" s="13"/>
      <c r="Y43" s="13"/>
      <c r="Z43" s="13"/>
      <c r="AA43" s="13"/>
      <c r="AB43" s="13"/>
      <c r="AC43" s="13"/>
      <c r="AD43" s="13"/>
      <c r="AE43" s="13"/>
      <c r="AF43" s="13"/>
      <c r="AG43" s="13"/>
      <c r="AH43" s="13"/>
      <c r="AI43" s="13"/>
      <c r="AJ43" s="13"/>
      <c r="AK43" s="13"/>
      <c r="AL43" s="13"/>
      <c r="AM43" s="13"/>
      <c r="AN43" s="13"/>
      <c r="AO43" s="13"/>
      <c r="AP43" s="13"/>
      <c r="AQ43" s="13"/>
      <c r="AR43" s="13"/>
      <c r="AS43" s="13"/>
      <c r="AT43" s="13"/>
      <c r="AU43" s="13"/>
      <c r="AV43" s="13"/>
      <c r="AW43" s="13"/>
      <c r="AX43" s="13"/>
      <c r="AY43" s="13"/>
      <c r="AZ43" s="13"/>
      <c r="BA43" s="13"/>
      <c r="BB43" s="13"/>
      <c r="BC43" s="13"/>
      <c r="BD43" s="13"/>
      <c r="BE43" s="13"/>
      <c r="BF43" s="13"/>
      <c r="BG43" s="13"/>
      <c r="BH43" s="13"/>
      <c r="BI43" s="13"/>
      <c r="BJ43" s="13"/>
      <c r="BK43" s="13"/>
      <c r="BL43" s="13"/>
      <c r="BM43" s="13"/>
      <c r="BN43" s="13"/>
      <c r="BO43" s="13"/>
      <c r="BP43" s="13"/>
      <c r="BQ43" s="13"/>
      <c r="BR43" s="13"/>
      <c r="BS43" s="13"/>
    </row>
    <row r="44" spans="1:71" ht="15" customHeight="1" x14ac:dyDescent="0.15">
      <c r="A44" s="111"/>
      <c r="B44" s="11" t="s">
        <v>4</v>
      </c>
      <c r="C44" s="110" t="s">
        <v>185</v>
      </c>
      <c r="D44" s="13">
        <v>524</v>
      </c>
      <c r="E44" s="13">
        <v>145</v>
      </c>
      <c r="F44" s="13">
        <v>112</v>
      </c>
      <c r="G44" s="13">
        <v>137</v>
      </c>
      <c r="H44" s="13">
        <v>59</v>
      </c>
      <c r="I44" s="13">
        <v>46</v>
      </c>
      <c r="J44" s="13">
        <v>25</v>
      </c>
      <c r="K44" s="13">
        <v>524</v>
      </c>
      <c r="L44" s="13">
        <v>101</v>
      </c>
      <c r="M44" s="13">
        <v>34</v>
      </c>
      <c r="N44" s="13">
        <v>68</v>
      </c>
      <c r="O44" s="13">
        <v>38</v>
      </c>
      <c r="P44" s="13">
        <v>95</v>
      </c>
      <c r="Q44" s="13">
        <v>188</v>
      </c>
      <c r="R44" s="13">
        <v>12.330024861882873</v>
      </c>
      <c r="S44" s="13">
        <v>524</v>
      </c>
      <c r="T44" s="13">
        <v>131</v>
      </c>
      <c r="U44" s="13">
        <v>323</v>
      </c>
      <c r="V44" s="13">
        <v>30</v>
      </c>
      <c r="W44" s="13">
        <v>40</v>
      </c>
      <c r="X44" s="13">
        <v>524</v>
      </c>
      <c r="Y44" s="13">
        <v>99</v>
      </c>
      <c r="Z44" s="13">
        <v>53</v>
      </c>
      <c r="AA44" s="13">
        <v>133</v>
      </c>
      <c r="AB44" s="13">
        <v>96</v>
      </c>
      <c r="AC44" s="13">
        <v>122</v>
      </c>
      <c r="AD44" s="13">
        <v>21</v>
      </c>
      <c r="AE44" s="13">
        <v>10.307889621476408</v>
      </c>
      <c r="AF44" s="13">
        <v>524</v>
      </c>
      <c r="AG44" s="13">
        <v>171</v>
      </c>
      <c r="AH44" s="13">
        <v>85</v>
      </c>
      <c r="AI44" s="13">
        <v>117</v>
      </c>
      <c r="AJ44" s="13">
        <v>86</v>
      </c>
      <c r="AK44" s="13">
        <v>65</v>
      </c>
      <c r="AL44" s="13">
        <v>5.3675459394144918</v>
      </c>
      <c r="AM44" s="13">
        <v>524</v>
      </c>
      <c r="AN44" s="13">
        <v>115</v>
      </c>
      <c r="AO44" s="13">
        <v>71</v>
      </c>
      <c r="AP44" s="13">
        <v>95</v>
      </c>
      <c r="AQ44" s="13">
        <v>169</v>
      </c>
      <c r="AR44" s="13">
        <v>74</v>
      </c>
      <c r="AS44" s="13">
        <v>9.387949052831166</v>
      </c>
      <c r="AT44" s="13">
        <v>524</v>
      </c>
      <c r="AU44" s="13">
        <v>105</v>
      </c>
      <c r="AV44" s="13">
        <v>90</v>
      </c>
      <c r="AW44" s="13">
        <v>133</v>
      </c>
      <c r="AX44" s="13">
        <v>142</v>
      </c>
      <c r="AY44" s="13">
        <v>110</v>
      </c>
      <c r="AZ44" s="13"/>
      <c r="BA44" s="13"/>
      <c r="BB44" s="13"/>
      <c r="BC44" s="13"/>
      <c r="BD44" s="13"/>
      <c r="BE44" s="13"/>
      <c r="BF44" s="13"/>
      <c r="BG44" s="13"/>
      <c r="BH44" s="13"/>
      <c r="BI44" s="13">
        <v>382</v>
      </c>
      <c r="BJ44" s="13">
        <v>0</v>
      </c>
      <c r="BK44" s="13">
        <v>37</v>
      </c>
      <c r="BL44" s="13">
        <v>127</v>
      </c>
      <c r="BM44" s="13">
        <v>76</v>
      </c>
      <c r="BN44" s="13">
        <v>70</v>
      </c>
      <c r="BO44" s="13">
        <v>72</v>
      </c>
      <c r="BP44" s="13">
        <v>524</v>
      </c>
      <c r="BQ44" s="13">
        <v>174</v>
      </c>
      <c r="BR44" s="13">
        <v>274</v>
      </c>
      <c r="BS44" s="13">
        <v>76</v>
      </c>
    </row>
    <row r="45" spans="1:71" ht="15" customHeight="1" x14ac:dyDescent="0.15">
      <c r="A45" s="111"/>
      <c r="B45" s="11"/>
      <c r="C45" s="123" t="s">
        <v>207</v>
      </c>
      <c r="D45" s="13">
        <v>166</v>
      </c>
      <c r="E45" s="13">
        <v>81</v>
      </c>
      <c r="F45" s="13">
        <v>42</v>
      </c>
      <c r="G45" s="13">
        <v>32</v>
      </c>
      <c r="H45" s="13">
        <v>0</v>
      </c>
      <c r="I45" s="13">
        <v>0</v>
      </c>
      <c r="J45" s="13">
        <v>11</v>
      </c>
      <c r="K45" s="13">
        <v>166</v>
      </c>
      <c r="L45" s="13">
        <v>44</v>
      </c>
      <c r="M45" s="13">
        <v>4</v>
      </c>
      <c r="N45" s="13">
        <v>19</v>
      </c>
      <c r="O45" s="13">
        <v>12</v>
      </c>
      <c r="P45" s="13">
        <v>28</v>
      </c>
      <c r="Q45" s="13">
        <v>59</v>
      </c>
      <c r="R45" s="13">
        <v>10.868905957248343</v>
      </c>
      <c r="S45" s="13">
        <v>166</v>
      </c>
      <c r="T45" s="13">
        <v>47</v>
      </c>
      <c r="U45" s="13">
        <v>94</v>
      </c>
      <c r="V45" s="13">
        <v>10</v>
      </c>
      <c r="W45" s="13">
        <v>15</v>
      </c>
      <c r="X45" s="13">
        <v>166</v>
      </c>
      <c r="Y45" s="13">
        <v>53</v>
      </c>
      <c r="Z45" s="13">
        <v>11</v>
      </c>
      <c r="AA45" s="13">
        <v>36</v>
      </c>
      <c r="AB45" s="13">
        <v>24</v>
      </c>
      <c r="AC45" s="13">
        <v>35</v>
      </c>
      <c r="AD45" s="13">
        <v>7</v>
      </c>
      <c r="AE45" s="13">
        <v>9.5535847799937983</v>
      </c>
      <c r="AF45" s="13">
        <v>166</v>
      </c>
      <c r="AG45" s="13">
        <v>78</v>
      </c>
      <c r="AH45" s="13">
        <v>13</v>
      </c>
      <c r="AI45" s="13">
        <v>25</v>
      </c>
      <c r="AJ45" s="13">
        <v>27</v>
      </c>
      <c r="AK45" s="13">
        <v>23</v>
      </c>
      <c r="AL45" s="13">
        <v>4.9920654749613886</v>
      </c>
      <c r="AM45" s="13">
        <v>166</v>
      </c>
      <c r="AN45" s="13">
        <v>55</v>
      </c>
      <c r="AO45" s="13">
        <v>12</v>
      </c>
      <c r="AP45" s="13">
        <v>23</v>
      </c>
      <c r="AQ45" s="13">
        <v>47</v>
      </c>
      <c r="AR45" s="13">
        <v>29</v>
      </c>
      <c r="AS45" s="13">
        <v>8.7576729537168809</v>
      </c>
      <c r="AT45" s="13">
        <v>166</v>
      </c>
      <c r="AU45" s="13">
        <v>23</v>
      </c>
      <c r="AV45" s="13">
        <v>21</v>
      </c>
      <c r="AW45" s="13">
        <v>44</v>
      </c>
      <c r="AX45" s="13">
        <v>53</v>
      </c>
      <c r="AY45" s="13">
        <v>39</v>
      </c>
      <c r="AZ45" s="13"/>
      <c r="BA45" s="13"/>
      <c r="BB45" s="13"/>
      <c r="BC45" s="13"/>
      <c r="BD45" s="13"/>
      <c r="BE45" s="13"/>
      <c r="BF45" s="13"/>
      <c r="BG45" s="13"/>
      <c r="BH45" s="13"/>
      <c r="BI45" s="13">
        <v>113</v>
      </c>
      <c r="BJ45" s="13">
        <v>0</v>
      </c>
      <c r="BK45" s="13">
        <v>11</v>
      </c>
      <c r="BL45" s="13">
        <v>35</v>
      </c>
      <c r="BM45" s="13">
        <v>26</v>
      </c>
      <c r="BN45" s="13">
        <v>16</v>
      </c>
      <c r="BO45" s="13">
        <v>25</v>
      </c>
      <c r="BP45" s="13">
        <v>166</v>
      </c>
      <c r="BQ45" s="13">
        <v>68</v>
      </c>
      <c r="BR45" s="13">
        <v>77</v>
      </c>
      <c r="BS45" s="13">
        <v>21</v>
      </c>
    </row>
    <row r="46" spans="1:71" ht="15" customHeight="1" x14ac:dyDescent="0.15">
      <c r="A46" s="111"/>
      <c r="B46" s="11"/>
      <c r="C46" s="110" t="s">
        <v>184</v>
      </c>
      <c r="D46" s="13">
        <v>42</v>
      </c>
      <c r="E46" s="13">
        <v>20</v>
      </c>
      <c r="F46" s="13">
        <v>9</v>
      </c>
      <c r="G46" s="13">
        <v>8</v>
      </c>
      <c r="H46" s="13">
        <v>3</v>
      </c>
      <c r="I46" s="13">
        <v>0</v>
      </c>
      <c r="J46" s="13">
        <v>2</v>
      </c>
      <c r="K46" s="13">
        <v>42</v>
      </c>
      <c r="L46" s="13">
        <v>18</v>
      </c>
      <c r="M46" s="13">
        <v>4</v>
      </c>
      <c r="N46" s="13">
        <v>2</v>
      </c>
      <c r="O46" s="13">
        <v>3</v>
      </c>
      <c r="P46" s="13">
        <v>4</v>
      </c>
      <c r="Q46" s="13">
        <v>11</v>
      </c>
      <c r="R46" s="13">
        <v>4.8030236809553193</v>
      </c>
      <c r="S46" s="13">
        <v>42</v>
      </c>
      <c r="T46" s="13">
        <v>18</v>
      </c>
      <c r="U46" s="13">
        <v>17</v>
      </c>
      <c r="V46" s="13">
        <v>1</v>
      </c>
      <c r="W46" s="13">
        <v>6</v>
      </c>
      <c r="X46" s="13">
        <v>42</v>
      </c>
      <c r="Y46" s="13">
        <v>10</v>
      </c>
      <c r="Z46" s="13">
        <v>3</v>
      </c>
      <c r="AA46" s="13">
        <v>6</v>
      </c>
      <c r="AB46" s="13">
        <v>5</v>
      </c>
      <c r="AC46" s="13">
        <v>15</v>
      </c>
      <c r="AD46" s="13">
        <v>3</v>
      </c>
      <c r="AE46" s="13">
        <v>10.979611869508927</v>
      </c>
      <c r="AF46" s="13">
        <v>42</v>
      </c>
      <c r="AG46" s="13">
        <v>19</v>
      </c>
      <c r="AH46" s="13">
        <v>5</v>
      </c>
      <c r="AI46" s="13">
        <v>5</v>
      </c>
      <c r="AJ46" s="13">
        <v>7</v>
      </c>
      <c r="AK46" s="13">
        <v>6</v>
      </c>
      <c r="AL46" s="13">
        <v>3.9679936120747681</v>
      </c>
      <c r="AM46" s="13">
        <v>42</v>
      </c>
      <c r="AN46" s="13">
        <v>17</v>
      </c>
      <c r="AO46" s="13">
        <v>5</v>
      </c>
      <c r="AP46" s="13">
        <v>3</v>
      </c>
      <c r="AQ46" s="13">
        <v>11</v>
      </c>
      <c r="AR46" s="13">
        <v>6</v>
      </c>
      <c r="AS46" s="13">
        <v>5.7890930505652349</v>
      </c>
      <c r="AT46" s="13">
        <v>42</v>
      </c>
      <c r="AU46" s="13">
        <v>4</v>
      </c>
      <c r="AV46" s="13">
        <v>4</v>
      </c>
      <c r="AW46" s="13">
        <v>8</v>
      </c>
      <c r="AX46" s="13">
        <v>16</v>
      </c>
      <c r="AY46" s="13">
        <v>10</v>
      </c>
      <c r="AZ46" s="13"/>
      <c r="BA46" s="13"/>
      <c r="BB46" s="13"/>
      <c r="BC46" s="13"/>
      <c r="BD46" s="13"/>
      <c r="BE46" s="13"/>
      <c r="BF46" s="13"/>
      <c r="BG46" s="13"/>
      <c r="BH46" s="13"/>
      <c r="BI46" s="13">
        <v>26</v>
      </c>
      <c r="BJ46" s="13">
        <v>0</v>
      </c>
      <c r="BK46" s="13">
        <v>1</v>
      </c>
      <c r="BL46" s="13">
        <v>6</v>
      </c>
      <c r="BM46" s="13">
        <v>4</v>
      </c>
      <c r="BN46" s="13">
        <v>6</v>
      </c>
      <c r="BO46" s="13">
        <v>9</v>
      </c>
      <c r="BP46" s="13">
        <v>42</v>
      </c>
      <c r="BQ46" s="13">
        <v>19</v>
      </c>
      <c r="BR46" s="13">
        <v>18</v>
      </c>
      <c r="BS46" s="13">
        <v>5</v>
      </c>
    </row>
    <row r="47" spans="1:71" ht="15" customHeight="1" x14ac:dyDescent="0.15">
      <c r="A47" s="111"/>
      <c r="B47" s="11"/>
      <c r="C47" s="110" t="s">
        <v>183</v>
      </c>
      <c r="D47" s="13">
        <v>56</v>
      </c>
      <c r="E47" s="13">
        <v>38</v>
      </c>
      <c r="F47" s="13">
        <v>5</v>
      </c>
      <c r="G47" s="13">
        <v>11</v>
      </c>
      <c r="H47" s="13">
        <v>1</v>
      </c>
      <c r="I47" s="13">
        <v>0</v>
      </c>
      <c r="J47" s="13">
        <v>1</v>
      </c>
      <c r="K47" s="13">
        <v>56</v>
      </c>
      <c r="L47" s="13">
        <v>9</v>
      </c>
      <c r="M47" s="13">
        <v>3</v>
      </c>
      <c r="N47" s="13">
        <v>6</v>
      </c>
      <c r="O47" s="13">
        <v>6</v>
      </c>
      <c r="P47" s="13">
        <v>14</v>
      </c>
      <c r="Q47" s="13">
        <v>18</v>
      </c>
      <c r="R47" s="13">
        <v>16.842699856094583</v>
      </c>
      <c r="S47" s="13">
        <v>56</v>
      </c>
      <c r="T47" s="13">
        <v>6</v>
      </c>
      <c r="U47" s="13">
        <v>43</v>
      </c>
      <c r="V47" s="13">
        <v>7</v>
      </c>
      <c r="W47" s="13">
        <v>0</v>
      </c>
      <c r="X47" s="13">
        <v>56</v>
      </c>
      <c r="Y47" s="13">
        <v>14</v>
      </c>
      <c r="Z47" s="13">
        <v>6</v>
      </c>
      <c r="AA47" s="13">
        <v>14</v>
      </c>
      <c r="AB47" s="13">
        <v>9</v>
      </c>
      <c r="AC47" s="13">
        <v>12</v>
      </c>
      <c r="AD47" s="13">
        <v>1</v>
      </c>
      <c r="AE47" s="13">
        <v>10.289007779510447</v>
      </c>
      <c r="AF47" s="13">
        <v>56</v>
      </c>
      <c r="AG47" s="13">
        <v>29</v>
      </c>
      <c r="AH47" s="13">
        <v>11</v>
      </c>
      <c r="AI47" s="13">
        <v>7</v>
      </c>
      <c r="AJ47" s="13">
        <v>4</v>
      </c>
      <c r="AK47" s="13">
        <v>5</v>
      </c>
      <c r="AL47" s="13">
        <v>2.7468905745447265</v>
      </c>
      <c r="AM47" s="13">
        <v>56</v>
      </c>
      <c r="AN47" s="13">
        <v>22</v>
      </c>
      <c r="AO47" s="13">
        <v>9</v>
      </c>
      <c r="AP47" s="13">
        <v>9</v>
      </c>
      <c r="AQ47" s="13">
        <v>10</v>
      </c>
      <c r="AR47" s="13">
        <v>6</v>
      </c>
      <c r="AS47" s="13">
        <v>5.792955041474972</v>
      </c>
      <c r="AT47" s="13">
        <v>56</v>
      </c>
      <c r="AU47" s="13">
        <v>15</v>
      </c>
      <c r="AV47" s="13">
        <v>8</v>
      </c>
      <c r="AW47" s="13">
        <v>19</v>
      </c>
      <c r="AX47" s="13">
        <v>15</v>
      </c>
      <c r="AY47" s="13">
        <v>8</v>
      </c>
      <c r="AZ47" s="13"/>
      <c r="BA47" s="13"/>
      <c r="BB47" s="13"/>
      <c r="BC47" s="13"/>
      <c r="BD47" s="13"/>
      <c r="BE47" s="13"/>
      <c r="BF47" s="13"/>
      <c r="BG47" s="13"/>
      <c r="BH47" s="13"/>
      <c r="BI47" s="13">
        <v>41</v>
      </c>
      <c r="BJ47" s="13">
        <v>0</v>
      </c>
      <c r="BK47" s="13">
        <v>18</v>
      </c>
      <c r="BL47" s="13">
        <v>7</v>
      </c>
      <c r="BM47" s="13">
        <v>10</v>
      </c>
      <c r="BN47" s="13">
        <v>1</v>
      </c>
      <c r="BO47" s="13">
        <v>5</v>
      </c>
      <c r="BP47" s="13">
        <v>56</v>
      </c>
      <c r="BQ47" s="13">
        <v>21</v>
      </c>
      <c r="BR47" s="13">
        <v>29</v>
      </c>
      <c r="BS47" s="13">
        <v>6</v>
      </c>
    </row>
    <row r="48" spans="1:71" ht="15" customHeight="1" x14ac:dyDescent="0.15">
      <c r="A48" s="111"/>
      <c r="B48" s="11"/>
      <c r="C48" s="80" t="s">
        <v>206</v>
      </c>
      <c r="D48" s="13">
        <v>14</v>
      </c>
      <c r="E48" s="13">
        <v>12</v>
      </c>
      <c r="F48" s="13">
        <v>2</v>
      </c>
      <c r="G48" s="13">
        <v>0</v>
      </c>
      <c r="H48" s="13">
        <v>0</v>
      </c>
      <c r="I48" s="13">
        <v>0</v>
      </c>
      <c r="J48" s="13">
        <v>0</v>
      </c>
      <c r="K48" s="13">
        <v>14</v>
      </c>
      <c r="L48" s="13">
        <v>4</v>
      </c>
      <c r="M48" s="13">
        <v>0</v>
      </c>
      <c r="N48" s="13">
        <v>4</v>
      </c>
      <c r="O48" s="13">
        <v>1</v>
      </c>
      <c r="P48" s="13">
        <v>2</v>
      </c>
      <c r="Q48" s="13">
        <v>3</v>
      </c>
      <c r="R48" s="13">
        <v>11.610484165462605</v>
      </c>
      <c r="S48" s="13">
        <v>14</v>
      </c>
      <c r="T48" s="13">
        <v>6</v>
      </c>
      <c r="U48" s="13">
        <v>5</v>
      </c>
      <c r="V48" s="13">
        <v>0</v>
      </c>
      <c r="W48" s="13">
        <v>3</v>
      </c>
      <c r="X48" s="13">
        <v>14</v>
      </c>
      <c r="Y48" s="13">
        <v>2</v>
      </c>
      <c r="Z48" s="13">
        <v>0</v>
      </c>
      <c r="AA48" s="13">
        <v>0</v>
      </c>
      <c r="AB48" s="13">
        <v>4</v>
      </c>
      <c r="AC48" s="13">
        <v>8</v>
      </c>
      <c r="AD48" s="13">
        <v>0</v>
      </c>
      <c r="AE48" s="13">
        <v>18.585045448313313</v>
      </c>
      <c r="AF48" s="13">
        <v>14</v>
      </c>
      <c r="AG48" s="13">
        <v>6</v>
      </c>
      <c r="AH48" s="13">
        <v>3</v>
      </c>
      <c r="AI48" s="13">
        <v>0</v>
      </c>
      <c r="AJ48" s="13">
        <v>4</v>
      </c>
      <c r="AK48" s="13">
        <v>1</v>
      </c>
      <c r="AL48" s="13">
        <v>6.5692385506119031</v>
      </c>
      <c r="AM48" s="13">
        <v>14</v>
      </c>
      <c r="AN48" s="13">
        <v>4</v>
      </c>
      <c r="AO48" s="13">
        <v>2</v>
      </c>
      <c r="AP48" s="13">
        <v>0</v>
      </c>
      <c r="AQ48" s="13">
        <v>7</v>
      </c>
      <c r="AR48" s="13">
        <v>1</v>
      </c>
      <c r="AS48" s="13">
        <v>10.917208991812091</v>
      </c>
      <c r="AT48" s="13">
        <v>14</v>
      </c>
      <c r="AU48" s="13">
        <v>1</v>
      </c>
      <c r="AV48" s="13">
        <v>1</v>
      </c>
      <c r="AW48" s="13">
        <v>1</v>
      </c>
      <c r="AX48" s="13">
        <v>6</v>
      </c>
      <c r="AY48" s="13">
        <v>5</v>
      </c>
      <c r="AZ48" s="13"/>
      <c r="BA48" s="13"/>
      <c r="BB48" s="13"/>
      <c r="BC48" s="13"/>
      <c r="BD48" s="13"/>
      <c r="BE48" s="13"/>
      <c r="BF48" s="13"/>
      <c r="BG48" s="13"/>
      <c r="BH48" s="13"/>
      <c r="BI48" s="13">
        <v>8</v>
      </c>
      <c r="BJ48" s="13">
        <v>0</v>
      </c>
      <c r="BK48" s="13">
        <v>0</v>
      </c>
      <c r="BL48" s="13">
        <v>3</v>
      </c>
      <c r="BM48" s="13">
        <v>0</v>
      </c>
      <c r="BN48" s="13">
        <v>2</v>
      </c>
      <c r="BO48" s="13">
        <v>3</v>
      </c>
      <c r="BP48" s="13">
        <v>14</v>
      </c>
      <c r="BQ48" s="13">
        <v>7</v>
      </c>
      <c r="BR48" s="13">
        <v>5</v>
      </c>
      <c r="BS48" s="13">
        <v>2</v>
      </c>
    </row>
    <row r="49" spans="1:71" ht="15" customHeight="1" x14ac:dyDescent="0.15">
      <c r="A49" s="111"/>
      <c r="B49" s="11"/>
      <c r="C49" s="80" t="s">
        <v>182</v>
      </c>
      <c r="D49" s="13">
        <v>25</v>
      </c>
      <c r="E49" s="13">
        <v>12</v>
      </c>
      <c r="F49" s="13">
        <v>5</v>
      </c>
      <c r="G49" s="13">
        <v>5</v>
      </c>
      <c r="H49" s="13">
        <v>0</v>
      </c>
      <c r="I49" s="13">
        <v>0</v>
      </c>
      <c r="J49" s="13">
        <v>3</v>
      </c>
      <c r="K49" s="13">
        <v>25</v>
      </c>
      <c r="L49" s="13">
        <v>9</v>
      </c>
      <c r="M49" s="13">
        <v>0</v>
      </c>
      <c r="N49" s="13">
        <v>3</v>
      </c>
      <c r="O49" s="13">
        <v>0</v>
      </c>
      <c r="P49" s="13">
        <v>6</v>
      </c>
      <c r="Q49" s="13">
        <v>7</v>
      </c>
      <c r="R49" s="13">
        <v>11.957814764832309</v>
      </c>
      <c r="S49" s="13">
        <v>25</v>
      </c>
      <c r="T49" s="13">
        <v>5</v>
      </c>
      <c r="U49" s="13">
        <v>16</v>
      </c>
      <c r="V49" s="13">
        <v>2</v>
      </c>
      <c r="W49" s="13">
        <v>2</v>
      </c>
      <c r="X49" s="13">
        <v>25</v>
      </c>
      <c r="Y49" s="13">
        <v>10</v>
      </c>
      <c r="Z49" s="13">
        <v>2</v>
      </c>
      <c r="AA49" s="13">
        <v>1</v>
      </c>
      <c r="AB49" s="13">
        <v>4</v>
      </c>
      <c r="AC49" s="13">
        <v>6</v>
      </c>
      <c r="AD49" s="13">
        <v>2</v>
      </c>
      <c r="AE49" s="13">
        <v>8.2648236297785349</v>
      </c>
      <c r="AF49" s="13">
        <v>25</v>
      </c>
      <c r="AG49" s="13">
        <v>11</v>
      </c>
      <c r="AH49" s="13">
        <v>2</v>
      </c>
      <c r="AI49" s="13">
        <v>3</v>
      </c>
      <c r="AJ49" s="13">
        <v>4</v>
      </c>
      <c r="AK49" s="13">
        <v>5</v>
      </c>
      <c r="AL49" s="13">
        <v>4.5430087127068548</v>
      </c>
      <c r="AM49" s="13">
        <v>25</v>
      </c>
      <c r="AN49" s="13">
        <v>8</v>
      </c>
      <c r="AO49" s="13">
        <v>1</v>
      </c>
      <c r="AP49" s="13">
        <v>2</v>
      </c>
      <c r="AQ49" s="13">
        <v>8</v>
      </c>
      <c r="AR49" s="13">
        <v>6</v>
      </c>
      <c r="AS49" s="13">
        <v>8.3081303288652144</v>
      </c>
      <c r="AT49" s="13">
        <v>25</v>
      </c>
      <c r="AU49" s="13">
        <v>1</v>
      </c>
      <c r="AV49" s="13">
        <v>5</v>
      </c>
      <c r="AW49" s="13">
        <v>9</v>
      </c>
      <c r="AX49" s="13">
        <v>5</v>
      </c>
      <c r="AY49" s="13">
        <v>7</v>
      </c>
      <c r="AZ49" s="13"/>
      <c r="BA49" s="13"/>
      <c r="BB49" s="13"/>
      <c r="BC49" s="13"/>
      <c r="BD49" s="13"/>
      <c r="BE49" s="13"/>
      <c r="BF49" s="13"/>
      <c r="BG49" s="13"/>
      <c r="BH49" s="13"/>
      <c r="BI49" s="13">
        <v>20</v>
      </c>
      <c r="BJ49" s="13">
        <v>0</v>
      </c>
      <c r="BK49" s="13">
        <v>3</v>
      </c>
      <c r="BL49" s="13">
        <v>4</v>
      </c>
      <c r="BM49" s="13">
        <v>5</v>
      </c>
      <c r="BN49" s="13">
        <v>5</v>
      </c>
      <c r="BO49" s="13">
        <v>3</v>
      </c>
      <c r="BP49" s="13">
        <v>25</v>
      </c>
      <c r="BQ49" s="13">
        <v>12</v>
      </c>
      <c r="BR49" s="13">
        <v>8</v>
      </c>
      <c r="BS49" s="13">
        <v>5</v>
      </c>
    </row>
    <row r="50" spans="1:71" ht="15" customHeight="1" x14ac:dyDescent="0.15">
      <c r="A50" s="111"/>
      <c r="B50" s="11"/>
      <c r="C50" s="108" t="s">
        <v>91</v>
      </c>
      <c r="D50" s="13">
        <v>8</v>
      </c>
      <c r="E50" s="13">
        <v>5</v>
      </c>
      <c r="F50" s="13">
        <v>2</v>
      </c>
      <c r="G50" s="13">
        <v>1</v>
      </c>
      <c r="H50" s="13">
        <v>0</v>
      </c>
      <c r="I50" s="13">
        <v>0</v>
      </c>
      <c r="J50" s="13">
        <v>0</v>
      </c>
      <c r="K50" s="13">
        <v>8</v>
      </c>
      <c r="L50" s="13">
        <v>1</v>
      </c>
      <c r="M50" s="13">
        <v>2</v>
      </c>
      <c r="N50" s="13">
        <v>0</v>
      </c>
      <c r="O50" s="13">
        <v>2</v>
      </c>
      <c r="P50" s="13">
        <v>2</v>
      </c>
      <c r="Q50" s="13">
        <v>1</v>
      </c>
      <c r="R50" s="13">
        <v>27.844410491469315</v>
      </c>
      <c r="S50" s="13">
        <v>8</v>
      </c>
      <c r="T50" s="13">
        <v>2</v>
      </c>
      <c r="U50" s="13">
        <v>5</v>
      </c>
      <c r="V50" s="13">
        <v>1</v>
      </c>
      <c r="W50" s="13">
        <v>0</v>
      </c>
      <c r="X50" s="13">
        <v>8</v>
      </c>
      <c r="Y50" s="13">
        <v>1</v>
      </c>
      <c r="Z50" s="13">
        <v>1</v>
      </c>
      <c r="AA50" s="13">
        <v>0</v>
      </c>
      <c r="AB50" s="13">
        <v>1</v>
      </c>
      <c r="AC50" s="13">
        <v>3</v>
      </c>
      <c r="AD50" s="13">
        <v>2</v>
      </c>
      <c r="AE50" s="13">
        <v>14.202317290552584</v>
      </c>
      <c r="AF50" s="13">
        <v>8</v>
      </c>
      <c r="AG50" s="13">
        <v>4</v>
      </c>
      <c r="AH50" s="13">
        <v>0</v>
      </c>
      <c r="AI50" s="13">
        <v>2</v>
      </c>
      <c r="AJ50" s="13">
        <v>1</v>
      </c>
      <c r="AK50" s="13">
        <v>1</v>
      </c>
      <c r="AL50" s="13">
        <v>4.1176470588235299</v>
      </c>
      <c r="AM50" s="13">
        <v>8</v>
      </c>
      <c r="AN50" s="13">
        <v>2</v>
      </c>
      <c r="AO50" s="13">
        <v>0</v>
      </c>
      <c r="AP50" s="13">
        <v>0</v>
      </c>
      <c r="AQ50" s="13">
        <v>5</v>
      </c>
      <c r="AR50" s="13">
        <v>1</v>
      </c>
      <c r="AS50" s="13">
        <v>13.08759867583397</v>
      </c>
      <c r="AT50" s="13">
        <v>8</v>
      </c>
      <c r="AU50" s="13">
        <v>1</v>
      </c>
      <c r="AV50" s="13">
        <v>1</v>
      </c>
      <c r="AW50" s="13">
        <v>1</v>
      </c>
      <c r="AX50" s="13">
        <v>3</v>
      </c>
      <c r="AY50" s="13">
        <v>3</v>
      </c>
      <c r="AZ50" s="13"/>
      <c r="BA50" s="13"/>
      <c r="BB50" s="13"/>
      <c r="BC50" s="13"/>
      <c r="BD50" s="13"/>
      <c r="BE50" s="13"/>
      <c r="BF50" s="13"/>
      <c r="BG50" s="13"/>
      <c r="BH50" s="13"/>
      <c r="BI50" s="13">
        <v>5</v>
      </c>
      <c r="BJ50" s="13">
        <v>0</v>
      </c>
      <c r="BK50" s="13">
        <v>1</v>
      </c>
      <c r="BL50" s="13">
        <v>2</v>
      </c>
      <c r="BM50" s="13">
        <v>0</v>
      </c>
      <c r="BN50" s="13">
        <v>1</v>
      </c>
      <c r="BO50" s="13">
        <v>1</v>
      </c>
      <c r="BP50" s="13">
        <v>8</v>
      </c>
      <c r="BQ50" s="13">
        <v>4</v>
      </c>
      <c r="BR50" s="13">
        <v>2</v>
      </c>
      <c r="BS50" s="13">
        <v>2</v>
      </c>
    </row>
    <row r="51" spans="1:71" ht="15" customHeight="1" x14ac:dyDescent="0.15">
      <c r="A51" s="111"/>
      <c r="B51" s="204" t="s">
        <v>5</v>
      </c>
      <c r="C51" s="113" t="s">
        <v>16</v>
      </c>
      <c r="D51" s="13">
        <v>955</v>
      </c>
      <c r="E51" s="13">
        <v>330</v>
      </c>
      <c r="F51" s="13">
        <v>137</v>
      </c>
      <c r="G51" s="13">
        <v>134</v>
      </c>
      <c r="H51" s="13">
        <v>99</v>
      </c>
      <c r="I51" s="13">
        <v>226</v>
      </c>
      <c r="J51" s="13">
        <v>29</v>
      </c>
      <c r="K51" s="13">
        <v>955</v>
      </c>
      <c r="L51" s="13">
        <v>265</v>
      </c>
      <c r="M51" s="13">
        <v>123</v>
      </c>
      <c r="N51" s="13">
        <v>122</v>
      </c>
      <c r="O51" s="13">
        <v>65</v>
      </c>
      <c r="P51" s="13">
        <v>94</v>
      </c>
      <c r="Q51" s="13">
        <v>286</v>
      </c>
      <c r="R51" s="13">
        <v>7.1929928123005062</v>
      </c>
      <c r="S51" s="13">
        <v>955</v>
      </c>
      <c r="T51" s="13">
        <v>243</v>
      </c>
      <c r="U51" s="13">
        <v>586</v>
      </c>
      <c r="V51" s="13">
        <v>57</v>
      </c>
      <c r="W51" s="13">
        <v>69</v>
      </c>
      <c r="X51" s="13">
        <v>955</v>
      </c>
      <c r="Y51" s="13">
        <v>166</v>
      </c>
      <c r="Z51" s="13">
        <v>132</v>
      </c>
      <c r="AA51" s="13">
        <v>277</v>
      </c>
      <c r="AB51" s="13">
        <v>174</v>
      </c>
      <c r="AC51" s="13">
        <v>155</v>
      </c>
      <c r="AD51" s="13">
        <v>51</v>
      </c>
      <c r="AE51" s="13">
        <v>9.724250935175057</v>
      </c>
      <c r="AF51" s="13">
        <v>955</v>
      </c>
      <c r="AG51" s="13">
        <v>305</v>
      </c>
      <c r="AH51" s="13">
        <v>184</v>
      </c>
      <c r="AI51" s="13">
        <v>211</v>
      </c>
      <c r="AJ51" s="13">
        <v>125</v>
      </c>
      <c r="AK51" s="13">
        <v>130</v>
      </c>
      <c r="AL51" s="13">
        <v>4.8568673775628017</v>
      </c>
      <c r="AM51" s="13">
        <v>955</v>
      </c>
      <c r="AN51" s="13">
        <v>224</v>
      </c>
      <c r="AO51" s="13">
        <v>132</v>
      </c>
      <c r="AP51" s="13">
        <v>209</v>
      </c>
      <c r="AQ51" s="13">
        <v>195</v>
      </c>
      <c r="AR51" s="13">
        <v>195</v>
      </c>
      <c r="AS51" s="13">
        <v>6.8945701783423807</v>
      </c>
      <c r="AT51" s="13">
        <v>955</v>
      </c>
      <c r="AU51" s="13">
        <v>93</v>
      </c>
      <c r="AV51" s="13">
        <v>75</v>
      </c>
      <c r="AW51" s="13">
        <v>152</v>
      </c>
      <c r="AX51" s="13">
        <v>470</v>
      </c>
      <c r="AY51" s="13">
        <v>211</v>
      </c>
      <c r="AZ51" s="13"/>
      <c r="BA51" s="13"/>
      <c r="BB51" s="13"/>
      <c r="BC51" s="13"/>
      <c r="BD51" s="13"/>
      <c r="BE51" s="13"/>
      <c r="BF51" s="13"/>
      <c r="BG51" s="13"/>
      <c r="BH51" s="13"/>
      <c r="BI51" s="13">
        <v>485</v>
      </c>
      <c r="BJ51" s="13">
        <v>0</v>
      </c>
      <c r="BK51" s="13">
        <v>57</v>
      </c>
      <c r="BL51" s="13">
        <v>141</v>
      </c>
      <c r="BM51" s="13">
        <v>84</v>
      </c>
      <c r="BN51" s="13">
        <v>51</v>
      </c>
      <c r="BO51" s="13">
        <v>152</v>
      </c>
      <c r="BP51" s="13">
        <v>955</v>
      </c>
      <c r="BQ51" s="13">
        <v>324</v>
      </c>
      <c r="BR51" s="13">
        <v>443</v>
      </c>
      <c r="BS51" s="13">
        <v>188</v>
      </c>
    </row>
    <row r="52" spans="1:71" ht="15" customHeight="1" x14ac:dyDescent="0.15">
      <c r="A52" s="111"/>
      <c r="B52" s="205"/>
      <c r="C52" s="112"/>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R52" s="13"/>
      <c r="BS52" s="13"/>
    </row>
    <row r="53" spans="1:71" ht="15" customHeight="1" x14ac:dyDescent="0.15">
      <c r="A53" s="111"/>
      <c r="B53" s="205"/>
      <c r="C53" s="110" t="s">
        <v>185</v>
      </c>
      <c r="D53" s="13">
        <v>631</v>
      </c>
      <c r="E53" s="13">
        <v>149</v>
      </c>
      <c r="F53" s="13">
        <v>73</v>
      </c>
      <c r="G53" s="13">
        <v>86</v>
      </c>
      <c r="H53" s="13">
        <v>89</v>
      </c>
      <c r="I53" s="13">
        <v>212</v>
      </c>
      <c r="J53" s="13">
        <v>22</v>
      </c>
      <c r="K53" s="13">
        <v>631</v>
      </c>
      <c r="L53" s="13">
        <v>163</v>
      </c>
      <c r="M53" s="13">
        <v>94</v>
      </c>
      <c r="N53" s="13">
        <v>85</v>
      </c>
      <c r="O53" s="13">
        <v>46</v>
      </c>
      <c r="P53" s="13">
        <v>49</v>
      </c>
      <c r="Q53" s="13">
        <v>194</v>
      </c>
      <c r="R53" s="13">
        <v>6.3032516499795328</v>
      </c>
      <c r="S53" s="13">
        <v>631</v>
      </c>
      <c r="T53" s="13">
        <v>141</v>
      </c>
      <c r="U53" s="13">
        <v>402</v>
      </c>
      <c r="V53" s="13">
        <v>40</v>
      </c>
      <c r="W53" s="13">
        <v>48</v>
      </c>
      <c r="X53" s="13">
        <v>631</v>
      </c>
      <c r="Y53" s="13">
        <v>96</v>
      </c>
      <c r="Z53" s="13">
        <v>97</v>
      </c>
      <c r="AA53" s="13">
        <v>204</v>
      </c>
      <c r="AB53" s="13">
        <v>110</v>
      </c>
      <c r="AC53" s="13">
        <v>88</v>
      </c>
      <c r="AD53" s="13">
        <v>36</v>
      </c>
      <c r="AE53" s="13">
        <v>9.4570835387962209</v>
      </c>
      <c r="AF53" s="13">
        <v>631</v>
      </c>
      <c r="AG53" s="13">
        <v>172</v>
      </c>
      <c r="AH53" s="13">
        <v>119</v>
      </c>
      <c r="AI53" s="13">
        <v>151</v>
      </c>
      <c r="AJ53" s="13">
        <v>94</v>
      </c>
      <c r="AK53" s="13">
        <v>95</v>
      </c>
      <c r="AL53" s="13">
        <v>5.3734108878527325</v>
      </c>
      <c r="AM53" s="13">
        <v>631</v>
      </c>
      <c r="AN53" s="13">
        <v>125</v>
      </c>
      <c r="AO53" s="13">
        <v>78</v>
      </c>
      <c r="AP53" s="13">
        <v>145</v>
      </c>
      <c r="AQ53" s="13">
        <v>128</v>
      </c>
      <c r="AR53" s="13">
        <v>155</v>
      </c>
      <c r="AS53" s="13">
        <v>7.1671555755995122</v>
      </c>
      <c r="AT53" s="13">
        <v>631</v>
      </c>
      <c r="AU53" s="13">
        <v>67</v>
      </c>
      <c r="AV53" s="13">
        <v>51</v>
      </c>
      <c r="AW53" s="13">
        <v>84</v>
      </c>
      <c r="AX53" s="13">
        <v>315</v>
      </c>
      <c r="AY53" s="13">
        <v>148</v>
      </c>
      <c r="AZ53" s="13"/>
      <c r="BA53" s="13"/>
      <c r="BB53" s="13"/>
      <c r="BC53" s="13"/>
      <c r="BD53" s="13"/>
      <c r="BE53" s="13"/>
      <c r="BF53" s="13"/>
      <c r="BG53" s="13"/>
      <c r="BH53" s="13"/>
      <c r="BI53" s="13">
        <v>316</v>
      </c>
      <c r="BJ53" s="13">
        <v>0</v>
      </c>
      <c r="BK53" s="13">
        <v>27</v>
      </c>
      <c r="BL53" s="13">
        <v>106</v>
      </c>
      <c r="BM53" s="13">
        <v>51</v>
      </c>
      <c r="BN53" s="13">
        <v>37</v>
      </c>
      <c r="BO53" s="13">
        <v>95</v>
      </c>
      <c r="BP53" s="13">
        <v>631</v>
      </c>
      <c r="BQ53" s="13">
        <v>216</v>
      </c>
      <c r="BR53" s="13">
        <v>285</v>
      </c>
      <c r="BS53" s="13">
        <v>130</v>
      </c>
    </row>
    <row r="54" spans="1:71" ht="15" customHeight="1" x14ac:dyDescent="0.15">
      <c r="A54" s="111"/>
      <c r="B54" s="205"/>
      <c r="C54" s="123" t="s">
        <v>207</v>
      </c>
      <c r="D54" s="13">
        <v>69</v>
      </c>
      <c r="E54" s="13">
        <v>37</v>
      </c>
      <c r="F54" s="13">
        <v>17</v>
      </c>
      <c r="G54" s="13">
        <v>14</v>
      </c>
      <c r="H54" s="13">
        <v>1</v>
      </c>
      <c r="I54" s="13">
        <v>0</v>
      </c>
      <c r="J54" s="13">
        <v>0</v>
      </c>
      <c r="K54" s="13">
        <v>69</v>
      </c>
      <c r="L54" s="13">
        <v>21</v>
      </c>
      <c r="M54" s="13">
        <v>8</v>
      </c>
      <c r="N54" s="13">
        <v>7</v>
      </c>
      <c r="O54" s="13">
        <v>3</v>
      </c>
      <c r="P54" s="13">
        <v>12</v>
      </c>
      <c r="Q54" s="13">
        <v>18</v>
      </c>
      <c r="R54" s="13">
        <v>10.062605389256914</v>
      </c>
      <c r="S54" s="13">
        <v>69</v>
      </c>
      <c r="T54" s="13">
        <v>14</v>
      </c>
      <c r="U54" s="13">
        <v>47</v>
      </c>
      <c r="V54" s="13">
        <v>5</v>
      </c>
      <c r="W54" s="13">
        <v>3</v>
      </c>
      <c r="X54" s="13">
        <v>69</v>
      </c>
      <c r="Y54" s="13">
        <v>17</v>
      </c>
      <c r="Z54" s="13">
        <v>8</v>
      </c>
      <c r="AA54" s="13">
        <v>17</v>
      </c>
      <c r="AB54" s="13">
        <v>14</v>
      </c>
      <c r="AC54" s="13">
        <v>11</v>
      </c>
      <c r="AD54" s="13">
        <v>2</v>
      </c>
      <c r="AE54" s="13">
        <v>9.0203187924013655</v>
      </c>
      <c r="AF54" s="13">
        <v>69</v>
      </c>
      <c r="AG54" s="13">
        <v>30</v>
      </c>
      <c r="AH54" s="13">
        <v>10</v>
      </c>
      <c r="AI54" s="13">
        <v>17</v>
      </c>
      <c r="AJ54" s="13">
        <v>10</v>
      </c>
      <c r="AK54" s="13">
        <v>2</v>
      </c>
      <c r="AL54" s="13">
        <v>4.9018128633073843</v>
      </c>
      <c r="AM54" s="13">
        <v>69</v>
      </c>
      <c r="AN54" s="13">
        <v>22</v>
      </c>
      <c r="AO54" s="13">
        <v>10</v>
      </c>
      <c r="AP54" s="13">
        <v>16</v>
      </c>
      <c r="AQ54" s="13">
        <v>17</v>
      </c>
      <c r="AR54" s="13">
        <v>4</v>
      </c>
      <c r="AS54" s="13">
        <v>7.4248692013870254</v>
      </c>
      <c r="AT54" s="13">
        <v>69</v>
      </c>
      <c r="AU54" s="13">
        <v>7</v>
      </c>
      <c r="AV54" s="13">
        <v>11</v>
      </c>
      <c r="AW54" s="13">
        <v>17</v>
      </c>
      <c r="AX54" s="13">
        <v>25</v>
      </c>
      <c r="AY54" s="13">
        <v>13</v>
      </c>
      <c r="AZ54" s="13"/>
      <c r="BA54" s="13"/>
      <c r="BB54" s="13"/>
      <c r="BC54" s="13"/>
      <c r="BD54" s="13"/>
      <c r="BE54" s="13"/>
      <c r="BF54" s="13"/>
      <c r="BG54" s="13"/>
      <c r="BH54" s="13"/>
      <c r="BI54" s="13">
        <v>44</v>
      </c>
      <c r="BJ54" s="13">
        <v>0</v>
      </c>
      <c r="BK54" s="13">
        <v>6</v>
      </c>
      <c r="BL54" s="13">
        <v>11</v>
      </c>
      <c r="BM54" s="13">
        <v>12</v>
      </c>
      <c r="BN54" s="13">
        <v>4</v>
      </c>
      <c r="BO54" s="13">
        <v>11</v>
      </c>
      <c r="BP54" s="13">
        <v>69</v>
      </c>
      <c r="BQ54" s="13">
        <v>21</v>
      </c>
      <c r="BR54" s="13">
        <v>41</v>
      </c>
      <c r="BS54" s="13">
        <v>7</v>
      </c>
    </row>
    <row r="55" spans="1:71" ht="15" customHeight="1" x14ac:dyDescent="0.15">
      <c r="A55" s="111"/>
      <c r="B55" s="205"/>
      <c r="C55" s="110" t="s">
        <v>184</v>
      </c>
      <c r="D55" s="13">
        <v>92</v>
      </c>
      <c r="E55" s="13">
        <v>56</v>
      </c>
      <c r="F55" s="13">
        <v>14</v>
      </c>
      <c r="G55" s="13">
        <v>14</v>
      </c>
      <c r="H55" s="13">
        <v>6</v>
      </c>
      <c r="I55" s="13">
        <v>0</v>
      </c>
      <c r="J55" s="13">
        <v>2</v>
      </c>
      <c r="K55" s="13">
        <v>92</v>
      </c>
      <c r="L55" s="13">
        <v>36</v>
      </c>
      <c r="M55" s="13">
        <v>10</v>
      </c>
      <c r="N55" s="13">
        <v>12</v>
      </c>
      <c r="O55" s="13">
        <v>4</v>
      </c>
      <c r="P55" s="13">
        <v>5</v>
      </c>
      <c r="Q55" s="13">
        <v>25</v>
      </c>
      <c r="R55" s="13">
        <v>4.3150481481730152</v>
      </c>
      <c r="S55" s="13">
        <v>92</v>
      </c>
      <c r="T55" s="13">
        <v>37</v>
      </c>
      <c r="U55" s="13">
        <v>47</v>
      </c>
      <c r="V55" s="13">
        <v>2</v>
      </c>
      <c r="W55" s="13">
        <v>6</v>
      </c>
      <c r="X55" s="13">
        <v>92</v>
      </c>
      <c r="Y55" s="13">
        <v>16</v>
      </c>
      <c r="Z55" s="13">
        <v>10</v>
      </c>
      <c r="AA55" s="13">
        <v>18</v>
      </c>
      <c r="AB55" s="13">
        <v>20</v>
      </c>
      <c r="AC55" s="13">
        <v>22</v>
      </c>
      <c r="AD55" s="13">
        <v>6</v>
      </c>
      <c r="AE55" s="13">
        <v>11.03905159854669</v>
      </c>
      <c r="AF55" s="13">
        <v>92</v>
      </c>
      <c r="AG55" s="13">
        <v>37</v>
      </c>
      <c r="AH55" s="13">
        <v>17</v>
      </c>
      <c r="AI55" s="13">
        <v>14</v>
      </c>
      <c r="AJ55" s="13">
        <v>11</v>
      </c>
      <c r="AK55" s="13">
        <v>13</v>
      </c>
      <c r="AL55" s="13">
        <v>3.9118813173617886</v>
      </c>
      <c r="AM55" s="13">
        <v>92</v>
      </c>
      <c r="AN55" s="13">
        <v>29</v>
      </c>
      <c r="AO55" s="13">
        <v>12</v>
      </c>
      <c r="AP55" s="13">
        <v>16</v>
      </c>
      <c r="AQ55" s="13">
        <v>21</v>
      </c>
      <c r="AR55" s="13">
        <v>14</v>
      </c>
      <c r="AS55" s="13">
        <v>6.3700510389783807</v>
      </c>
      <c r="AT55" s="13">
        <v>92</v>
      </c>
      <c r="AU55" s="13">
        <v>4</v>
      </c>
      <c r="AV55" s="13">
        <v>5</v>
      </c>
      <c r="AW55" s="13">
        <v>16</v>
      </c>
      <c r="AX55" s="13">
        <v>44</v>
      </c>
      <c r="AY55" s="13">
        <v>23</v>
      </c>
      <c r="AZ55" s="13"/>
      <c r="BA55" s="13"/>
      <c r="BB55" s="13"/>
      <c r="BC55" s="13"/>
      <c r="BD55" s="13"/>
      <c r="BE55" s="13"/>
      <c r="BF55" s="13"/>
      <c r="BG55" s="13"/>
      <c r="BH55" s="13"/>
      <c r="BI55" s="13">
        <v>48</v>
      </c>
      <c r="BJ55" s="13">
        <v>0</v>
      </c>
      <c r="BK55" s="13">
        <v>8</v>
      </c>
      <c r="BL55" s="13">
        <v>9</v>
      </c>
      <c r="BM55" s="13">
        <v>5</v>
      </c>
      <c r="BN55" s="13">
        <v>5</v>
      </c>
      <c r="BO55" s="13">
        <v>21</v>
      </c>
      <c r="BP55" s="13">
        <v>92</v>
      </c>
      <c r="BQ55" s="13">
        <v>30</v>
      </c>
      <c r="BR55" s="13">
        <v>38</v>
      </c>
      <c r="BS55" s="13">
        <v>24</v>
      </c>
    </row>
    <row r="56" spans="1:71" ht="15" customHeight="1" x14ac:dyDescent="0.15">
      <c r="A56" s="111"/>
      <c r="B56" s="200"/>
      <c r="C56" s="110" t="s">
        <v>183</v>
      </c>
      <c r="D56" s="13">
        <v>109</v>
      </c>
      <c r="E56" s="13">
        <v>69</v>
      </c>
      <c r="F56" s="13">
        <v>26</v>
      </c>
      <c r="G56" s="13">
        <v>10</v>
      </c>
      <c r="H56" s="13">
        <v>1</v>
      </c>
      <c r="I56" s="13">
        <v>0</v>
      </c>
      <c r="J56" s="13">
        <v>3</v>
      </c>
      <c r="K56" s="13">
        <v>109</v>
      </c>
      <c r="L56" s="13">
        <v>25</v>
      </c>
      <c r="M56" s="13">
        <v>10</v>
      </c>
      <c r="N56" s="13">
        <v>12</v>
      </c>
      <c r="O56" s="13">
        <v>6</v>
      </c>
      <c r="P56" s="13">
        <v>23</v>
      </c>
      <c r="Q56" s="13">
        <v>33</v>
      </c>
      <c r="R56" s="13">
        <v>13.569809305206377</v>
      </c>
      <c r="S56" s="13">
        <v>109</v>
      </c>
      <c r="T56" s="13">
        <v>23</v>
      </c>
      <c r="U56" s="13">
        <v>70</v>
      </c>
      <c r="V56" s="13">
        <v>7</v>
      </c>
      <c r="W56" s="13">
        <v>9</v>
      </c>
      <c r="X56" s="13">
        <v>109</v>
      </c>
      <c r="Y56" s="13">
        <v>23</v>
      </c>
      <c r="Z56" s="13">
        <v>12</v>
      </c>
      <c r="AA56" s="13">
        <v>27</v>
      </c>
      <c r="AB56" s="13">
        <v>17</v>
      </c>
      <c r="AC56" s="13">
        <v>24</v>
      </c>
      <c r="AD56" s="13">
        <v>6</v>
      </c>
      <c r="AE56" s="13">
        <v>10.971230269812798</v>
      </c>
      <c r="AF56" s="13">
        <v>109</v>
      </c>
      <c r="AG56" s="13">
        <v>44</v>
      </c>
      <c r="AH56" s="13">
        <v>26</v>
      </c>
      <c r="AI56" s="13">
        <v>20</v>
      </c>
      <c r="AJ56" s="13">
        <v>4</v>
      </c>
      <c r="AK56" s="13">
        <v>15</v>
      </c>
      <c r="AL56" s="13">
        <v>3.1253373676753076</v>
      </c>
      <c r="AM56" s="13">
        <v>109</v>
      </c>
      <c r="AN56" s="13">
        <v>34</v>
      </c>
      <c r="AO56" s="13">
        <v>22</v>
      </c>
      <c r="AP56" s="13">
        <v>21</v>
      </c>
      <c r="AQ56" s="13">
        <v>17</v>
      </c>
      <c r="AR56" s="13">
        <v>15</v>
      </c>
      <c r="AS56" s="13">
        <v>5.4084738969623505</v>
      </c>
      <c r="AT56" s="13">
        <v>109</v>
      </c>
      <c r="AU56" s="13">
        <v>13</v>
      </c>
      <c r="AV56" s="13">
        <v>6</v>
      </c>
      <c r="AW56" s="13">
        <v>25</v>
      </c>
      <c r="AX56" s="13">
        <v>55</v>
      </c>
      <c r="AY56" s="13">
        <v>17</v>
      </c>
      <c r="AZ56" s="13"/>
      <c r="BA56" s="13"/>
      <c r="BB56" s="13"/>
      <c r="BC56" s="13"/>
      <c r="BD56" s="13"/>
      <c r="BE56" s="13"/>
      <c r="BF56" s="13"/>
      <c r="BG56" s="13"/>
      <c r="BH56" s="13"/>
      <c r="BI56" s="13">
        <v>54</v>
      </c>
      <c r="BJ56" s="13">
        <v>0</v>
      </c>
      <c r="BK56" s="13">
        <v>12</v>
      </c>
      <c r="BL56" s="13">
        <v>12</v>
      </c>
      <c r="BM56" s="13">
        <v>13</v>
      </c>
      <c r="BN56" s="13">
        <v>3</v>
      </c>
      <c r="BO56" s="13">
        <v>14</v>
      </c>
      <c r="BP56" s="13">
        <v>109</v>
      </c>
      <c r="BQ56" s="13">
        <v>36</v>
      </c>
      <c r="BR56" s="13">
        <v>56</v>
      </c>
      <c r="BS56" s="13">
        <v>17</v>
      </c>
    </row>
    <row r="57" spans="1:71" ht="15" customHeight="1" x14ac:dyDescent="0.15">
      <c r="A57" s="111"/>
      <c r="B57" s="200"/>
      <c r="C57" s="80" t="s">
        <v>206</v>
      </c>
      <c r="D57" s="13">
        <v>7</v>
      </c>
      <c r="E57" s="13">
        <v>3</v>
      </c>
      <c r="F57" s="13">
        <v>0</v>
      </c>
      <c r="G57" s="13">
        <v>1</v>
      </c>
      <c r="H57" s="13">
        <v>2</v>
      </c>
      <c r="I57" s="13">
        <v>0</v>
      </c>
      <c r="J57" s="13">
        <v>1</v>
      </c>
      <c r="K57" s="13">
        <v>7</v>
      </c>
      <c r="L57" s="13">
        <v>0</v>
      </c>
      <c r="M57" s="13">
        <v>0</v>
      </c>
      <c r="N57" s="13">
        <v>1</v>
      </c>
      <c r="O57" s="13">
        <v>3</v>
      </c>
      <c r="P57" s="13">
        <v>0</v>
      </c>
      <c r="Q57" s="13">
        <v>3</v>
      </c>
      <c r="R57" s="13">
        <v>10.134283819628648</v>
      </c>
      <c r="S57" s="13">
        <v>7</v>
      </c>
      <c r="T57" s="13">
        <v>1</v>
      </c>
      <c r="U57" s="13">
        <v>6</v>
      </c>
      <c r="V57" s="13">
        <v>0</v>
      </c>
      <c r="W57" s="13">
        <v>0</v>
      </c>
      <c r="X57" s="13">
        <v>7</v>
      </c>
      <c r="Y57" s="13">
        <v>1</v>
      </c>
      <c r="Z57" s="13">
        <v>1</v>
      </c>
      <c r="AA57" s="13">
        <v>1</v>
      </c>
      <c r="AB57" s="13">
        <v>1</v>
      </c>
      <c r="AC57" s="13">
        <v>3</v>
      </c>
      <c r="AD57" s="13">
        <v>0</v>
      </c>
      <c r="AE57" s="13">
        <v>10.72540435970563</v>
      </c>
      <c r="AF57" s="13">
        <v>7</v>
      </c>
      <c r="AG57" s="13">
        <v>1</v>
      </c>
      <c r="AH57" s="13">
        <v>2</v>
      </c>
      <c r="AI57" s="13">
        <v>2</v>
      </c>
      <c r="AJ57" s="13">
        <v>1</v>
      </c>
      <c r="AK57" s="13">
        <v>1</v>
      </c>
      <c r="AL57" s="13">
        <v>5.6410644205562539</v>
      </c>
      <c r="AM57" s="13">
        <v>7</v>
      </c>
      <c r="AN57" s="13">
        <v>1</v>
      </c>
      <c r="AO57" s="13">
        <v>1</v>
      </c>
      <c r="AP57" s="13">
        <v>2</v>
      </c>
      <c r="AQ57" s="13">
        <v>2</v>
      </c>
      <c r="AR57" s="13">
        <v>1</v>
      </c>
      <c r="AS57" s="13">
        <v>7.5641413436331755</v>
      </c>
      <c r="AT57" s="13">
        <v>7</v>
      </c>
      <c r="AU57" s="13">
        <v>0</v>
      </c>
      <c r="AV57" s="13">
        <v>1</v>
      </c>
      <c r="AW57" s="13">
        <v>0</v>
      </c>
      <c r="AX57" s="13">
        <v>4</v>
      </c>
      <c r="AY57" s="13">
        <v>2</v>
      </c>
      <c r="AZ57" s="13"/>
      <c r="BA57" s="13"/>
      <c r="BB57" s="13"/>
      <c r="BC57" s="13"/>
      <c r="BD57" s="13"/>
      <c r="BE57" s="13"/>
      <c r="BF57" s="13"/>
      <c r="BG57" s="13"/>
      <c r="BH57" s="13"/>
      <c r="BI57" s="13">
        <v>3</v>
      </c>
      <c r="BJ57" s="13">
        <v>0</v>
      </c>
      <c r="BK57" s="13">
        <v>0</v>
      </c>
      <c r="BL57" s="13">
        <v>0</v>
      </c>
      <c r="BM57" s="13">
        <v>1</v>
      </c>
      <c r="BN57" s="13">
        <v>0</v>
      </c>
      <c r="BO57" s="13">
        <v>2</v>
      </c>
      <c r="BP57" s="13">
        <v>7</v>
      </c>
      <c r="BQ57" s="13">
        <v>2</v>
      </c>
      <c r="BR57" s="13">
        <v>4</v>
      </c>
      <c r="BS57" s="13">
        <v>1</v>
      </c>
    </row>
    <row r="58" spans="1:71" ht="15" customHeight="1" x14ac:dyDescent="0.15">
      <c r="A58" s="111"/>
      <c r="B58" s="200"/>
      <c r="C58" s="80" t="s">
        <v>182</v>
      </c>
      <c r="D58" s="13">
        <v>37</v>
      </c>
      <c r="E58" s="13">
        <v>9</v>
      </c>
      <c r="F58" s="13">
        <v>5</v>
      </c>
      <c r="G58" s="13">
        <v>8</v>
      </c>
      <c r="H58" s="13">
        <v>0</v>
      </c>
      <c r="I58" s="13">
        <v>14</v>
      </c>
      <c r="J58" s="13">
        <v>1</v>
      </c>
      <c r="K58" s="13">
        <v>37</v>
      </c>
      <c r="L58" s="13">
        <v>16</v>
      </c>
      <c r="M58" s="13">
        <v>1</v>
      </c>
      <c r="N58" s="13">
        <v>5</v>
      </c>
      <c r="O58" s="13">
        <v>2</v>
      </c>
      <c r="P58" s="13">
        <v>5</v>
      </c>
      <c r="Q58" s="13">
        <v>8</v>
      </c>
      <c r="R58" s="13">
        <v>5.8331642361508758</v>
      </c>
      <c r="S58" s="13">
        <v>37</v>
      </c>
      <c r="T58" s="13">
        <v>21</v>
      </c>
      <c r="U58" s="13">
        <v>11</v>
      </c>
      <c r="V58" s="13">
        <v>2</v>
      </c>
      <c r="W58" s="13">
        <v>3</v>
      </c>
      <c r="X58" s="13">
        <v>37</v>
      </c>
      <c r="Y58" s="13">
        <v>10</v>
      </c>
      <c r="Z58" s="13">
        <v>3</v>
      </c>
      <c r="AA58" s="13">
        <v>9</v>
      </c>
      <c r="AB58" s="13">
        <v>9</v>
      </c>
      <c r="AC58" s="13">
        <v>5</v>
      </c>
      <c r="AD58" s="13">
        <v>1</v>
      </c>
      <c r="AE58" s="13">
        <v>8.8937086504675982</v>
      </c>
      <c r="AF58" s="13">
        <v>37</v>
      </c>
      <c r="AG58" s="13">
        <v>16</v>
      </c>
      <c r="AH58" s="13">
        <v>7</v>
      </c>
      <c r="AI58" s="13">
        <v>7</v>
      </c>
      <c r="AJ58" s="13">
        <v>3</v>
      </c>
      <c r="AK58" s="13">
        <v>4</v>
      </c>
      <c r="AL58" s="13">
        <v>3.8269610081696164</v>
      </c>
      <c r="AM58" s="13">
        <v>37</v>
      </c>
      <c r="AN58" s="13">
        <v>11</v>
      </c>
      <c r="AO58" s="13">
        <v>5</v>
      </c>
      <c r="AP58" s="13">
        <v>8</v>
      </c>
      <c r="AQ58" s="13">
        <v>7</v>
      </c>
      <c r="AR58" s="13">
        <v>6</v>
      </c>
      <c r="AS58" s="13">
        <v>6.6971429552292498</v>
      </c>
      <c r="AT58" s="13">
        <v>37</v>
      </c>
      <c r="AU58" s="13">
        <v>2</v>
      </c>
      <c r="AV58" s="13">
        <v>1</v>
      </c>
      <c r="AW58" s="13">
        <v>8</v>
      </c>
      <c r="AX58" s="13">
        <v>21</v>
      </c>
      <c r="AY58" s="13">
        <v>6</v>
      </c>
      <c r="AZ58" s="13"/>
      <c r="BA58" s="13"/>
      <c r="BB58" s="13"/>
      <c r="BC58" s="13"/>
      <c r="BD58" s="13"/>
      <c r="BE58" s="13"/>
      <c r="BF58" s="13"/>
      <c r="BG58" s="13"/>
      <c r="BH58" s="13"/>
      <c r="BI58" s="13">
        <v>16</v>
      </c>
      <c r="BJ58" s="13">
        <v>0</v>
      </c>
      <c r="BK58" s="13">
        <v>4</v>
      </c>
      <c r="BL58" s="13">
        <v>1</v>
      </c>
      <c r="BM58" s="13">
        <v>2</v>
      </c>
      <c r="BN58" s="13">
        <v>2</v>
      </c>
      <c r="BO58" s="13">
        <v>7</v>
      </c>
      <c r="BP58" s="13">
        <v>37</v>
      </c>
      <c r="BQ58" s="13">
        <v>18</v>
      </c>
      <c r="BR58" s="13">
        <v>11</v>
      </c>
      <c r="BS58" s="13">
        <v>8</v>
      </c>
    </row>
    <row r="59" spans="1:71" ht="15" customHeight="1" x14ac:dyDescent="0.15">
      <c r="A59" s="109"/>
      <c r="B59" s="202"/>
      <c r="C59" s="108" t="s">
        <v>91</v>
      </c>
      <c r="D59" s="13">
        <v>10</v>
      </c>
      <c r="E59" s="13">
        <v>7</v>
      </c>
      <c r="F59" s="13">
        <v>2</v>
      </c>
      <c r="G59" s="13">
        <v>1</v>
      </c>
      <c r="H59" s="13">
        <v>0</v>
      </c>
      <c r="I59" s="13">
        <v>0</v>
      </c>
      <c r="J59" s="13">
        <v>0</v>
      </c>
      <c r="K59" s="13">
        <v>10</v>
      </c>
      <c r="L59" s="13">
        <v>4</v>
      </c>
      <c r="M59" s="13">
        <v>0</v>
      </c>
      <c r="N59" s="13">
        <v>0</v>
      </c>
      <c r="O59" s="13">
        <v>1</v>
      </c>
      <c r="P59" s="13">
        <v>0</v>
      </c>
      <c r="Q59" s="13">
        <v>5</v>
      </c>
      <c r="R59" s="13">
        <v>2.8571428571428568</v>
      </c>
      <c r="S59" s="13">
        <v>10</v>
      </c>
      <c r="T59" s="13">
        <v>6</v>
      </c>
      <c r="U59" s="13">
        <v>3</v>
      </c>
      <c r="V59" s="13">
        <v>1</v>
      </c>
      <c r="W59" s="13">
        <v>0</v>
      </c>
      <c r="X59" s="13">
        <v>10</v>
      </c>
      <c r="Y59" s="13">
        <v>3</v>
      </c>
      <c r="Z59" s="13">
        <v>1</v>
      </c>
      <c r="AA59" s="13">
        <v>1</v>
      </c>
      <c r="AB59" s="13">
        <v>3</v>
      </c>
      <c r="AC59" s="13">
        <v>2</v>
      </c>
      <c r="AD59" s="13">
        <v>0</v>
      </c>
      <c r="AE59" s="13">
        <v>8.4750283523103001</v>
      </c>
      <c r="AF59" s="13">
        <v>10</v>
      </c>
      <c r="AG59" s="13">
        <v>5</v>
      </c>
      <c r="AH59" s="13">
        <v>3</v>
      </c>
      <c r="AI59" s="13">
        <v>0</v>
      </c>
      <c r="AJ59" s="13">
        <v>2</v>
      </c>
      <c r="AK59" s="13">
        <v>0</v>
      </c>
      <c r="AL59" s="13">
        <v>3.5389452332657201</v>
      </c>
      <c r="AM59" s="13">
        <v>10</v>
      </c>
      <c r="AN59" s="13">
        <v>2</v>
      </c>
      <c r="AO59" s="13">
        <v>4</v>
      </c>
      <c r="AP59" s="13">
        <v>1</v>
      </c>
      <c r="AQ59" s="13">
        <v>3</v>
      </c>
      <c r="AR59" s="13">
        <v>0</v>
      </c>
      <c r="AS59" s="13">
        <v>8.7433976436004848</v>
      </c>
      <c r="AT59" s="13">
        <v>10</v>
      </c>
      <c r="AU59" s="13">
        <v>0</v>
      </c>
      <c r="AV59" s="13">
        <v>0</v>
      </c>
      <c r="AW59" s="13">
        <v>2</v>
      </c>
      <c r="AX59" s="13">
        <v>6</v>
      </c>
      <c r="AY59" s="13">
        <v>2</v>
      </c>
      <c r="AZ59" s="13"/>
      <c r="BA59" s="13"/>
      <c r="BB59" s="13"/>
      <c r="BC59" s="13"/>
      <c r="BD59" s="13"/>
      <c r="BE59" s="13"/>
      <c r="BF59" s="13"/>
      <c r="BG59" s="13"/>
      <c r="BH59" s="13"/>
      <c r="BI59" s="13">
        <v>4</v>
      </c>
      <c r="BJ59" s="13">
        <v>0</v>
      </c>
      <c r="BK59" s="13">
        <v>0</v>
      </c>
      <c r="BL59" s="13">
        <v>2</v>
      </c>
      <c r="BM59" s="13">
        <v>0</v>
      </c>
      <c r="BN59" s="13">
        <v>0</v>
      </c>
      <c r="BO59" s="13">
        <v>2</v>
      </c>
      <c r="BP59" s="13">
        <v>10</v>
      </c>
      <c r="BQ59" s="13">
        <v>1</v>
      </c>
      <c r="BR59" s="13">
        <v>8</v>
      </c>
      <c r="BS59" s="13">
        <v>1</v>
      </c>
    </row>
  </sheetData>
  <mergeCells count="2">
    <mergeCell ref="B21:B25"/>
    <mergeCell ref="B51:B55"/>
  </mergeCells>
  <phoneticPr fontId="6"/>
  <pageMargins left="0.39370078740157483" right="0.39370078740157483" top="0.39370078740157483" bottom="0.19685039370078741" header="0.19685039370078741" footer="0.19685039370078741"/>
  <pageSetup paperSize="9" scale="75" orientation="landscape" horizontalDpi="200" verticalDpi="200" r:id="rId1"/>
  <headerFooter alignWithMargins="0"/>
  <colBreaks count="9" manualBreakCount="9">
    <brk id="10" max="1048575" man="1"/>
    <brk id="18" max="1048575" man="1"/>
    <brk id="23" max="1048575" man="1"/>
    <brk id="31" max="1048575" man="1"/>
    <brk id="38" max="1048575" man="1"/>
    <brk id="45" max="1048575" man="1"/>
    <brk id="51" max="1048575" man="1"/>
    <brk id="60" max="1048575" man="1"/>
    <brk id="67" max="1048575" man="1"/>
  </col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BEA726-09C4-4061-8EAB-F01BA08C8AC7}">
  <dimension ref="A1:L77"/>
  <sheetViews>
    <sheetView showGridLines="0" view="pageBreakPreview" zoomScaleNormal="85" zoomScaleSheetLayoutView="100" workbookViewId="0"/>
  </sheetViews>
  <sheetFormatPr defaultColWidth="8" defaultRowHeight="15" customHeight="1" x14ac:dyDescent="0.15"/>
  <cols>
    <col min="1" max="1" width="8.5703125" style="1" customWidth="1"/>
    <col min="2" max="2" width="4.28515625" style="1" customWidth="1"/>
    <col min="3" max="3" width="14.140625" style="1" customWidth="1"/>
    <col min="4" max="12" width="8.7109375" style="1" customWidth="1"/>
    <col min="13" max="16384" width="8" style="1"/>
  </cols>
  <sheetData>
    <row r="1" spans="1:12" ht="15" customHeight="1" x14ac:dyDescent="0.15">
      <c r="D1" s="1" t="s">
        <v>818</v>
      </c>
    </row>
    <row r="2" spans="1:12" s="7" customFormat="1" ht="22.5" x14ac:dyDescent="0.15">
      <c r="A2" s="76"/>
      <c r="B2" s="4"/>
      <c r="C2" s="116"/>
      <c r="D2" s="5" t="s">
        <v>0</v>
      </c>
      <c r="E2" s="5" t="s">
        <v>504</v>
      </c>
      <c r="F2" s="115" t="s">
        <v>505</v>
      </c>
      <c r="G2" s="115" t="s">
        <v>506</v>
      </c>
      <c r="H2" s="115" t="s">
        <v>507</v>
      </c>
      <c r="I2" s="115" t="s">
        <v>508</v>
      </c>
      <c r="J2" s="5" t="s">
        <v>10</v>
      </c>
      <c r="K2" s="5" t="s">
        <v>66</v>
      </c>
      <c r="L2" s="5" t="s">
        <v>130</v>
      </c>
    </row>
    <row r="3" spans="1:12" ht="15" customHeight="1" x14ac:dyDescent="0.15">
      <c r="A3" s="114" t="s">
        <v>730</v>
      </c>
      <c r="B3" s="17" t="s">
        <v>6</v>
      </c>
      <c r="C3" s="113" t="s">
        <v>16</v>
      </c>
      <c r="D3" s="41">
        <f t="shared" ref="D3:K3" si="0">D42</f>
        <v>1165</v>
      </c>
      <c r="E3" s="8">
        <f t="shared" si="0"/>
        <v>98</v>
      </c>
      <c r="F3" s="8">
        <f t="shared" si="0"/>
        <v>101</v>
      </c>
      <c r="G3" s="8">
        <f t="shared" si="0"/>
        <v>247</v>
      </c>
      <c r="H3" s="8">
        <f t="shared" si="0"/>
        <v>210</v>
      </c>
      <c r="I3" s="8">
        <f t="shared" si="0"/>
        <v>262</v>
      </c>
      <c r="J3" s="8">
        <f t="shared" si="0"/>
        <v>240</v>
      </c>
      <c r="K3" s="8">
        <f t="shared" si="0"/>
        <v>7</v>
      </c>
      <c r="L3" s="65">
        <f>L42</f>
        <v>89.199175214382791</v>
      </c>
    </row>
    <row r="4" spans="1:12" ht="15" customHeight="1" x14ac:dyDescent="0.15">
      <c r="A4" s="203" t="s">
        <v>731</v>
      </c>
      <c r="B4" s="18" t="s">
        <v>7</v>
      </c>
      <c r="C4" s="112"/>
      <c r="D4" s="29">
        <f>IF(SUM(E4:K4)&gt;100,"－",SUM(E4:K4))</f>
        <v>100.00000000000001</v>
      </c>
      <c r="E4" s="28">
        <f>E42/$D3*100</f>
        <v>8.4120171673819737</v>
      </c>
      <c r="F4" s="28">
        <f t="shared" ref="F4:K4" si="1">F42/$D3*100</f>
        <v>8.6695278969957084</v>
      </c>
      <c r="G4" s="28">
        <f t="shared" si="1"/>
        <v>21.201716738197423</v>
      </c>
      <c r="H4" s="28">
        <f t="shared" si="1"/>
        <v>18.025751072961373</v>
      </c>
      <c r="I4" s="28">
        <f t="shared" si="1"/>
        <v>22.489270386266096</v>
      </c>
      <c r="J4" s="28">
        <f t="shared" si="1"/>
        <v>20.600858369098713</v>
      </c>
      <c r="K4" s="28">
        <f t="shared" si="1"/>
        <v>0.60085836909871249</v>
      </c>
      <c r="L4" s="29" t="s">
        <v>73</v>
      </c>
    </row>
    <row r="5" spans="1:12" ht="15" customHeight="1" x14ac:dyDescent="0.15">
      <c r="A5" s="203"/>
      <c r="B5" s="18" t="s">
        <v>8</v>
      </c>
      <c r="C5" s="110" t="s">
        <v>732</v>
      </c>
      <c r="D5" s="42">
        <f>D44</f>
        <v>6</v>
      </c>
      <c r="E5" s="12">
        <f>IF($D5=0,0,E44/$D5*100)</f>
        <v>16.666666666666664</v>
      </c>
      <c r="F5" s="12">
        <f t="shared" ref="F5:K5" si="2">IF($D5=0,0,F44/$D5*100)</f>
        <v>33.333333333333329</v>
      </c>
      <c r="G5" s="12">
        <f t="shared" si="2"/>
        <v>16.666666666666664</v>
      </c>
      <c r="H5" s="12">
        <f t="shared" si="2"/>
        <v>0</v>
      </c>
      <c r="I5" s="12">
        <f t="shared" si="2"/>
        <v>0</v>
      </c>
      <c r="J5" s="12">
        <f t="shared" si="2"/>
        <v>33.333333333333329</v>
      </c>
      <c r="K5" s="12">
        <f t="shared" si="2"/>
        <v>0</v>
      </c>
      <c r="L5" s="66">
        <f t="shared" ref="L5:L38" si="3">L44</f>
        <v>82.407407407407405</v>
      </c>
    </row>
    <row r="6" spans="1:12" ht="15" customHeight="1" x14ac:dyDescent="0.15">
      <c r="A6" s="203"/>
      <c r="B6" s="18" t="s">
        <v>9</v>
      </c>
      <c r="C6" s="110" t="s">
        <v>494</v>
      </c>
      <c r="D6" s="42">
        <f t="shared" ref="D6:D14" si="4">D45</f>
        <v>36</v>
      </c>
      <c r="E6" s="12">
        <f t="shared" ref="E6:K14" si="5">IF($D6=0,0,E45/$D6*100)</f>
        <v>2.7777777777777777</v>
      </c>
      <c r="F6" s="12">
        <f t="shared" si="5"/>
        <v>8.3333333333333321</v>
      </c>
      <c r="G6" s="12">
        <f t="shared" si="5"/>
        <v>27.777777777777779</v>
      </c>
      <c r="H6" s="12">
        <f t="shared" si="5"/>
        <v>16.666666666666664</v>
      </c>
      <c r="I6" s="12">
        <f t="shared" si="5"/>
        <v>0</v>
      </c>
      <c r="J6" s="12">
        <f t="shared" si="5"/>
        <v>44.444444444444443</v>
      </c>
      <c r="K6" s="12">
        <f t="shared" si="5"/>
        <v>0</v>
      </c>
      <c r="L6" s="66">
        <f t="shared" si="3"/>
        <v>91.892090656925518</v>
      </c>
    </row>
    <row r="7" spans="1:12" ht="15" customHeight="1" x14ac:dyDescent="0.15">
      <c r="A7" s="111"/>
      <c r="B7" s="18"/>
      <c r="C7" s="110" t="s">
        <v>495</v>
      </c>
      <c r="D7" s="42">
        <f t="shared" si="4"/>
        <v>104</v>
      </c>
      <c r="E7" s="12">
        <f t="shared" si="5"/>
        <v>5.7692307692307692</v>
      </c>
      <c r="F7" s="12">
        <f t="shared" si="5"/>
        <v>7.6923076923076925</v>
      </c>
      <c r="G7" s="12">
        <f t="shared" si="5"/>
        <v>21.153846153846153</v>
      </c>
      <c r="H7" s="12">
        <f t="shared" si="5"/>
        <v>8.6538461538461533</v>
      </c>
      <c r="I7" s="12">
        <f t="shared" si="5"/>
        <v>24.03846153846154</v>
      </c>
      <c r="J7" s="12">
        <f t="shared" si="5"/>
        <v>32.692307692307693</v>
      </c>
      <c r="K7" s="12">
        <f t="shared" si="5"/>
        <v>0</v>
      </c>
      <c r="L7" s="66">
        <f t="shared" si="3"/>
        <v>91.211304485162742</v>
      </c>
    </row>
    <row r="8" spans="1:12" ht="15" customHeight="1" x14ac:dyDescent="0.15">
      <c r="A8" s="111"/>
      <c r="B8" s="18"/>
      <c r="C8" s="110" t="s">
        <v>496</v>
      </c>
      <c r="D8" s="42">
        <f t="shared" si="4"/>
        <v>142</v>
      </c>
      <c r="E8" s="12">
        <f t="shared" si="5"/>
        <v>7.7464788732394361</v>
      </c>
      <c r="F8" s="12">
        <f t="shared" si="5"/>
        <v>9.1549295774647899</v>
      </c>
      <c r="G8" s="12">
        <f t="shared" si="5"/>
        <v>15.492957746478872</v>
      </c>
      <c r="H8" s="12">
        <f t="shared" si="5"/>
        <v>24.647887323943664</v>
      </c>
      <c r="I8" s="12">
        <f t="shared" si="5"/>
        <v>11.267605633802818</v>
      </c>
      <c r="J8" s="12">
        <f t="shared" si="5"/>
        <v>31.690140845070424</v>
      </c>
      <c r="K8" s="12">
        <f t="shared" si="5"/>
        <v>0</v>
      </c>
      <c r="L8" s="66">
        <f t="shared" si="3"/>
        <v>89.469075491356577</v>
      </c>
    </row>
    <row r="9" spans="1:12" ht="15" customHeight="1" x14ac:dyDescent="0.15">
      <c r="A9" s="111"/>
      <c r="B9" s="18"/>
      <c r="C9" s="80" t="s">
        <v>497</v>
      </c>
      <c r="D9" s="42">
        <f t="shared" si="4"/>
        <v>188</v>
      </c>
      <c r="E9" s="12">
        <f t="shared" si="5"/>
        <v>7.9787234042553195</v>
      </c>
      <c r="F9" s="12">
        <f t="shared" si="5"/>
        <v>7.4468085106382977</v>
      </c>
      <c r="G9" s="12">
        <f t="shared" si="5"/>
        <v>22.872340425531913</v>
      </c>
      <c r="H9" s="12">
        <f t="shared" si="5"/>
        <v>15.425531914893616</v>
      </c>
      <c r="I9" s="12">
        <f t="shared" si="5"/>
        <v>27.127659574468083</v>
      </c>
      <c r="J9" s="12">
        <f t="shared" si="5"/>
        <v>19.148936170212767</v>
      </c>
      <c r="K9" s="12">
        <f t="shared" si="5"/>
        <v>0</v>
      </c>
      <c r="L9" s="66">
        <f t="shared" si="3"/>
        <v>89.67345004417173</v>
      </c>
    </row>
    <row r="10" spans="1:12" ht="15" customHeight="1" x14ac:dyDescent="0.15">
      <c r="A10" s="111"/>
      <c r="B10" s="18"/>
      <c r="C10" s="80" t="s">
        <v>498</v>
      </c>
      <c r="D10" s="42">
        <f t="shared" si="4"/>
        <v>237</v>
      </c>
      <c r="E10" s="12">
        <f t="shared" si="5"/>
        <v>8.0168776371308024</v>
      </c>
      <c r="F10" s="12">
        <f t="shared" si="5"/>
        <v>7.1729957805907167</v>
      </c>
      <c r="G10" s="12">
        <f t="shared" si="5"/>
        <v>19.40928270042194</v>
      </c>
      <c r="H10" s="12">
        <f t="shared" si="5"/>
        <v>26.582278481012654</v>
      </c>
      <c r="I10" s="12">
        <f t="shared" si="5"/>
        <v>17.721518987341771</v>
      </c>
      <c r="J10" s="12">
        <f t="shared" si="5"/>
        <v>21.09704641350211</v>
      </c>
      <c r="K10" s="12">
        <f t="shared" si="5"/>
        <v>0</v>
      </c>
      <c r="L10" s="66">
        <f t="shared" si="3"/>
        <v>89.510108766082951</v>
      </c>
    </row>
    <row r="11" spans="1:12" ht="15" customHeight="1" x14ac:dyDescent="0.15">
      <c r="A11" s="111"/>
      <c r="B11" s="18"/>
      <c r="C11" s="80" t="s">
        <v>499</v>
      </c>
      <c r="D11" s="42">
        <f t="shared" si="4"/>
        <v>265</v>
      </c>
      <c r="E11" s="12">
        <f t="shared" si="5"/>
        <v>7.9245283018867925</v>
      </c>
      <c r="F11" s="12">
        <f t="shared" si="5"/>
        <v>6.0377358490566042</v>
      </c>
      <c r="G11" s="12">
        <f t="shared" si="5"/>
        <v>20</v>
      </c>
      <c r="H11" s="12">
        <f t="shared" si="5"/>
        <v>15.471698113207546</v>
      </c>
      <c r="I11" s="12">
        <f t="shared" si="5"/>
        <v>34.339622641509429</v>
      </c>
      <c r="J11" s="12">
        <f t="shared" si="5"/>
        <v>16.226415094339622</v>
      </c>
      <c r="K11" s="12">
        <f t="shared" si="5"/>
        <v>0</v>
      </c>
      <c r="L11" s="66">
        <f t="shared" si="3"/>
        <v>90.313773998213335</v>
      </c>
    </row>
    <row r="12" spans="1:12" ht="15" customHeight="1" x14ac:dyDescent="0.15">
      <c r="A12" s="111"/>
      <c r="B12" s="18"/>
      <c r="C12" s="80" t="s">
        <v>500</v>
      </c>
      <c r="D12" s="42">
        <f t="shared" si="4"/>
        <v>82</v>
      </c>
      <c r="E12" s="12">
        <f t="shared" si="5"/>
        <v>8.536585365853659</v>
      </c>
      <c r="F12" s="12">
        <f t="shared" si="5"/>
        <v>9.7560975609756095</v>
      </c>
      <c r="G12" s="12">
        <f t="shared" si="5"/>
        <v>29.268292682926827</v>
      </c>
      <c r="H12" s="12">
        <f t="shared" si="5"/>
        <v>14.634146341463413</v>
      </c>
      <c r="I12" s="12">
        <f t="shared" si="5"/>
        <v>23.170731707317074</v>
      </c>
      <c r="J12" s="12">
        <f t="shared" si="5"/>
        <v>14.634146341463413</v>
      </c>
      <c r="K12" s="12">
        <f t="shared" si="5"/>
        <v>0</v>
      </c>
      <c r="L12" s="66">
        <f t="shared" si="3"/>
        <v>88.358244661832828</v>
      </c>
    </row>
    <row r="13" spans="1:12" ht="15" customHeight="1" x14ac:dyDescent="0.15">
      <c r="A13" s="111"/>
      <c r="B13" s="18"/>
      <c r="C13" s="80" t="s">
        <v>501</v>
      </c>
      <c r="D13" s="42">
        <f t="shared" si="4"/>
        <v>98</v>
      </c>
      <c r="E13" s="12">
        <f t="shared" si="5"/>
        <v>17.346938775510203</v>
      </c>
      <c r="F13" s="12">
        <f t="shared" si="5"/>
        <v>20.408163265306122</v>
      </c>
      <c r="G13" s="12">
        <f t="shared" si="5"/>
        <v>26.530612244897959</v>
      </c>
      <c r="H13" s="12">
        <f t="shared" si="5"/>
        <v>15.306122448979592</v>
      </c>
      <c r="I13" s="12">
        <f t="shared" si="5"/>
        <v>18.367346938775512</v>
      </c>
      <c r="J13" s="12">
        <f t="shared" si="5"/>
        <v>2.0408163265306123</v>
      </c>
      <c r="K13" s="12">
        <f t="shared" si="5"/>
        <v>0</v>
      </c>
      <c r="L13" s="66">
        <f t="shared" si="3"/>
        <v>82.127247410909959</v>
      </c>
    </row>
    <row r="14" spans="1:12" ht="15" customHeight="1" x14ac:dyDescent="0.15">
      <c r="A14" s="111"/>
      <c r="B14" s="19"/>
      <c r="C14" s="108" t="s">
        <v>66</v>
      </c>
      <c r="D14" s="43">
        <f t="shared" si="4"/>
        <v>7</v>
      </c>
      <c r="E14" s="9">
        <f t="shared" si="5"/>
        <v>0</v>
      </c>
      <c r="F14" s="9">
        <f t="shared" si="5"/>
        <v>0</v>
      </c>
      <c r="G14" s="9">
        <f t="shared" si="5"/>
        <v>0</v>
      </c>
      <c r="H14" s="9">
        <f t="shared" si="5"/>
        <v>0</v>
      </c>
      <c r="I14" s="9">
        <f t="shared" si="5"/>
        <v>0</v>
      </c>
      <c r="J14" s="9">
        <f t="shared" si="5"/>
        <v>0</v>
      </c>
      <c r="K14" s="9">
        <f t="shared" si="5"/>
        <v>100</v>
      </c>
      <c r="L14" s="67" t="str">
        <f t="shared" si="3"/>
        <v>－</v>
      </c>
    </row>
    <row r="15" spans="1:12" ht="15" customHeight="1" x14ac:dyDescent="0.15">
      <c r="A15" s="111"/>
      <c r="B15" s="11" t="s">
        <v>2</v>
      </c>
      <c r="C15" s="113" t="s">
        <v>16</v>
      </c>
      <c r="D15" s="42">
        <f>D54</f>
        <v>835</v>
      </c>
      <c r="E15" s="20">
        <f>E54</f>
        <v>83</v>
      </c>
      <c r="F15" s="20">
        <f t="shared" ref="F15:K15" si="6">F54</f>
        <v>77</v>
      </c>
      <c r="G15" s="20">
        <f t="shared" si="6"/>
        <v>170</v>
      </c>
      <c r="H15" s="20">
        <f t="shared" si="6"/>
        <v>130</v>
      </c>
      <c r="I15" s="20">
        <f t="shared" si="6"/>
        <v>83</v>
      </c>
      <c r="J15" s="20">
        <f t="shared" si="6"/>
        <v>286</v>
      </c>
      <c r="K15" s="20">
        <f t="shared" si="6"/>
        <v>6</v>
      </c>
      <c r="L15" s="66">
        <f t="shared" si="3"/>
        <v>88.689657796263518</v>
      </c>
    </row>
    <row r="16" spans="1:12" ht="15" customHeight="1" x14ac:dyDescent="0.15">
      <c r="A16" s="111"/>
      <c r="B16" s="11" t="s">
        <v>3</v>
      </c>
      <c r="C16" s="112"/>
      <c r="D16" s="29">
        <f>IF(SUM(E16:K16)&gt;100,"－",SUM(E16:K16))</f>
        <v>100.00000000000001</v>
      </c>
      <c r="E16" s="28">
        <f>E54/$D15*100</f>
        <v>9.9401197604790426</v>
      </c>
      <c r="F16" s="28">
        <f t="shared" ref="F16:K16" si="7">F54/$D15*100</f>
        <v>9.2215568862275443</v>
      </c>
      <c r="G16" s="28">
        <f t="shared" si="7"/>
        <v>20.359281437125748</v>
      </c>
      <c r="H16" s="28">
        <f t="shared" si="7"/>
        <v>15.568862275449103</v>
      </c>
      <c r="I16" s="28">
        <f t="shared" si="7"/>
        <v>9.9401197604790426</v>
      </c>
      <c r="J16" s="28">
        <f t="shared" si="7"/>
        <v>34.251497005988021</v>
      </c>
      <c r="K16" s="28">
        <f t="shared" si="7"/>
        <v>0.71856287425149701</v>
      </c>
      <c r="L16" s="29" t="s">
        <v>73</v>
      </c>
    </row>
    <row r="17" spans="1:12" ht="15" customHeight="1" x14ac:dyDescent="0.15">
      <c r="A17" s="111"/>
      <c r="B17" s="11" t="s">
        <v>4</v>
      </c>
      <c r="C17" s="110" t="s">
        <v>732</v>
      </c>
      <c r="D17" s="42">
        <f>D56</f>
        <v>85</v>
      </c>
      <c r="E17" s="12">
        <f>IF($D17=0,0,E56/$D17*100)</f>
        <v>8.235294117647058</v>
      </c>
      <c r="F17" s="12">
        <f t="shared" ref="F17:K17" si="8">IF($D17=0,0,F56/$D17*100)</f>
        <v>9.4117647058823533</v>
      </c>
      <c r="G17" s="12">
        <f t="shared" si="8"/>
        <v>16.470588235294116</v>
      </c>
      <c r="H17" s="12">
        <f t="shared" si="8"/>
        <v>0</v>
      </c>
      <c r="I17" s="12">
        <f t="shared" si="8"/>
        <v>0</v>
      </c>
      <c r="J17" s="12">
        <f t="shared" si="8"/>
        <v>65.882352941176464</v>
      </c>
      <c r="K17" s="12">
        <f t="shared" si="8"/>
        <v>0</v>
      </c>
      <c r="L17" s="66">
        <f t="shared" si="3"/>
        <v>91.40662931839401</v>
      </c>
    </row>
    <row r="18" spans="1:12" ht="15" customHeight="1" x14ac:dyDescent="0.15">
      <c r="A18" s="111"/>
      <c r="B18" s="11"/>
      <c r="C18" s="110" t="s">
        <v>494</v>
      </c>
      <c r="D18" s="42">
        <f t="shared" ref="D18:D26" si="9">D57</f>
        <v>218</v>
      </c>
      <c r="E18" s="12">
        <f t="shared" ref="E18:K26" si="10">IF($D18=0,0,E57/$D18*100)</f>
        <v>8.2568807339449553</v>
      </c>
      <c r="F18" s="12">
        <f t="shared" si="10"/>
        <v>5.9633027522935782</v>
      </c>
      <c r="G18" s="12">
        <f t="shared" si="10"/>
        <v>15.596330275229359</v>
      </c>
      <c r="H18" s="12">
        <f t="shared" si="10"/>
        <v>19.724770642201836</v>
      </c>
      <c r="I18" s="12">
        <f t="shared" si="10"/>
        <v>0</v>
      </c>
      <c r="J18" s="12">
        <f t="shared" si="10"/>
        <v>50</v>
      </c>
      <c r="K18" s="12">
        <f t="shared" si="10"/>
        <v>0.45871559633027525</v>
      </c>
      <c r="L18" s="66">
        <f t="shared" si="3"/>
        <v>91.273949034895494</v>
      </c>
    </row>
    <row r="19" spans="1:12" ht="15" customHeight="1" x14ac:dyDescent="0.15">
      <c r="A19" s="111"/>
      <c r="B19" s="11"/>
      <c r="C19" s="110" t="s">
        <v>495</v>
      </c>
      <c r="D19" s="42">
        <f t="shared" si="9"/>
        <v>192</v>
      </c>
      <c r="E19" s="12">
        <f t="shared" si="10"/>
        <v>8.8541666666666679</v>
      </c>
      <c r="F19" s="12">
        <f t="shared" si="10"/>
        <v>13.020833333333334</v>
      </c>
      <c r="G19" s="12">
        <f t="shared" si="10"/>
        <v>18.75</v>
      </c>
      <c r="H19" s="12">
        <f t="shared" si="10"/>
        <v>12.5</v>
      </c>
      <c r="I19" s="12">
        <f t="shared" si="10"/>
        <v>15.625</v>
      </c>
      <c r="J19" s="12">
        <f t="shared" si="10"/>
        <v>31.25</v>
      </c>
      <c r="K19" s="12">
        <f t="shared" si="10"/>
        <v>0</v>
      </c>
      <c r="L19" s="66">
        <f t="shared" si="3"/>
        <v>88.213542599150585</v>
      </c>
    </row>
    <row r="20" spans="1:12" ht="15" customHeight="1" x14ac:dyDescent="0.15">
      <c r="A20" s="111"/>
      <c r="B20" s="11"/>
      <c r="C20" s="110" t="s">
        <v>496</v>
      </c>
      <c r="D20" s="42">
        <f t="shared" si="9"/>
        <v>138</v>
      </c>
      <c r="E20" s="12">
        <f t="shared" si="10"/>
        <v>7.9710144927536222</v>
      </c>
      <c r="F20" s="12">
        <f t="shared" si="10"/>
        <v>6.5217391304347823</v>
      </c>
      <c r="G20" s="12">
        <f t="shared" si="10"/>
        <v>26.086956521739129</v>
      </c>
      <c r="H20" s="12">
        <f t="shared" si="10"/>
        <v>20.289855072463769</v>
      </c>
      <c r="I20" s="12">
        <f t="shared" si="10"/>
        <v>13.043478260869565</v>
      </c>
      <c r="J20" s="12">
        <f t="shared" si="10"/>
        <v>26.086956521739129</v>
      </c>
      <c r="K20" s="12">
        <f t="shared" si="10"/>
        <v>0</v>
      </c>
      <c r="L20" s="66">
        <f t="shared" si="3"/>
        <v>89.334882606528893</v>
      </c>
    </row>
    <row r="21" spans="1:12" ht="15" customHeight="1" x14ac:dyDescent="0.15">
      <c r="A21" s="111"/>
      <c r="B21" s="11"/>
      <c r="C21" s="80" t="s">
        <v>497</v>
      </c>
      <c r="D21" s="42">
        <f t="shared" si="9"/>
        <v>80</v>
      </c>
      <c r="E21" s="12">
        <f t="shared" si="10"/>
        <v>13.750000000000002</v>
      </c>
      <c r="F21" s="12">
        <f t="shared" si="10"/>
        <v>8.75</v>
      </c>
      <c r="G21" s="12">
        <f t="shared" si="10"/>
        <v>23.75</v>
      </c>
      <c r="H21" s="12">
        <f t="shared" si="10"/>
        <v>16.25</v>
      </c>
      <c r="I21" s="12">
        <f t="shared" si="10"/>
        <v>20</v>
      </c>
      <c r="J21" s="12">
        <f t="shared" si="10"/>
        <v>17.5</v>
      </c>
      <c r="K21" s="12">
        <f t="shared" si="10"/>
        <v>0</v>
      </c>
      <c r="L21" s="66">
        <f t="shared" si="3"/>
        <v>85.929828108576203</v>
      </c>
    </row>
    <row r="22" spans="1:12" ht="15" customHeight="1" x14ac:dyDescent="0.15">
      <c r="A22" s="111"/>
      <c r="B22" s="11"/>
      <c r="C22" s="80" t="s">
        <v>498</v>
      </c>
      <c r="D22" s="42">
        <f t="shared" si="9"/>
        <v>47</v>
      </c>
      <c r="E22" s="12">
        <f t="shared" si="10"/>
        <v>4.2553191489361701</v>
      </c>
      <c r="F22" s="12">
        <f t="shared" si="10"/>
        <v>14.893617021276595</v>
      </c>
      <c r="G22" s="12">
        <f t="shared" si="10"/>
        <v>25.531914893617021</v>
      </c>
      <c r="H22" s="12">
        <f t="shared" si="10"/>
        <v>19.148936170212767</v>
      </c>
      <c r="I22" s="12">
        <f t="shared" si="10"/>
        <v>19.148936170212767</v>
      </c>
      <c r="J22" s="12">
        <f t="shared" si="10"/>
        <v>17.021276595744681</v>
      </c>
      <c r="K22" s="12">
        <f t="shared" si="10"/>
        <v>0</v>
      </c>
      <c r="L22" s="66">
        <f t="shared" si="3"/>
        <v>88.615943305633607</v>
      </c>
    </row>
    <row r="23" spans="1:12" ht="15" customHeight="1" x14ac:dyDescent="0.15">
      <c r="A23" s="111"/>
      <c r="B23" s="11"/>
      <c r="C23" s="80" t="s">
        <v>499</v>
      </c>
      <c r="D23" s="42">
        <f t="shared" si="9"/>
        <v>43</v>
      </c>
      <c r="E23" s="12">
        <f t="shared" si="10"/>
        <v>18.604651162790699</v>
      </c>
      <c r="F23" s="12">
        <f t="shared" si="10"/>
        <v>9.3023255813953494</v>
      </c>
      <c r="G23" s="12">
        <f t="shared" si="10"/>
        <v>30.232558139534881</v>
      </c>
      <c r="H23" s="12">
        <f t="shared" si="10"/>
        <v>23.255813953488371</v>
      </c>
      <c r="I23" s="12">
        <f t="shared" si="10"/>
        <v>16.279069767441861</v>
      </c>
      <c r="J23" s="12">
        <f t="shared" si="10"/>
        <v>0</v>
      </c>
      <c r="K23" s="12">
        <f t="shared" si="10"/>
        <v>2.3255813953488373</v>
      </c>
      <c r="L23" s="66">
        <f t="shared" si="3"/>
        <v>82.945633536087911</v>
      </c>
    </row>
    <row r="24" spans="1:12" ht="15" customHeight="1" x14ac:dyDescent="0.15">
      <c r="A24" s="111"/>
      <c r="B24" s="11"/>
      <c r="C24" s="80" t="s">
        <v>500</v>
      </c>
      <c r="D24" s="42">
        <f t="shared" si="9"/>
        <v>14</v>
      </c>
      <c r="E24" s="12">
        <f t="shared" si="10"/>
        <v>14.285714285714285</v>
      </c>
      <c r="F24" s="12">
        <f t="shared" si="10"/>
        <v>14.285714285714285</v>
      </c>
      <c r="G24" s="12">
        <f t="shared" si="10"/>
        <v>28.571428571428569</v>
      </c>
      <c r="H24" s="12">
        <f t="shared" si="10"/>
        <v>7.1428571428571423</v>
      </c>
      <c r="I24" s="12">
        <f t="shared" si="10"/>
        <v>21.428571428571427</v>
      </c>
      <c r="J24" s="12">
        <f t="shared" si="10"/>
        <v>14.285714285714285</v>
      </c>
      <c r="K24" s="12">
        <f t="shared" si="10"/>
        <v>0</v>
      </c>
      <c r="L24" s="66">
        <f t="shared" si="3"/>
        <v>84.260530642460978</v>
      </c>
    </row>
    <row r="25" spans="1:12" ht="15" customHeight="1" x14ac:dyDescent="0.15">
      <c r="A25" s="111"/>
      <c r="B25" s="11"/>
      <c r="C25" s="80" t="s">
        <v>501</v>
      </c>
      <c r="D25" s="42">
        <f t="shared" si="9"/>
        <v>14</v>
      </c>
      <c r="E25" s="12">
        <f t="shared" si="10"/>
        <v>50</v>
      </c>
      <c r="F25" s="12">
        <f t="shared" si="10"/>
        <v>14.285714285714285</v>
      </c>
      <c r="G25" s="12">
        <f t="shared" si="10"/>
        <v>14.285714285714285</v>
      </c>
      <c r="H25" s="12">
        <f t="shared" si="10"/>
        <v>14.285714285714285</v>
      </c>
      <c r="I25" s="12">
        <f t="shared" si="10"/>
        <v>0</v>
      </c>
      <c r="J25" s="12">
        <f t="shared" si="10"/>
        <v>7.1428571428571423</v>
      </c>
      <c r="K25" s="12">
        <f t="shared" si="10"/>
        <v>0</v>
      </c>
      <c r="L25" s="66">
        <f t="shared" si="3"/>
        <v>69.985877154836615</v>
      </c>
    </row>
    <row r="26" spans="1:12" ht="15" customHeight="1" x14ac:dyDescent="0.15">
      <c r="A26" s="111"/>
      <c r="B26" s="11"/>
      <c r="C26" s="108" t="s">
        <v>66</v>
      </c>
      <c r="D26" s="43">
        <f t="shared" si="9"/>
        <v>4</v>
      </c>
      <c r="E26" s="9">
        <f t="shared" si="10"/>
        <v>0</v>
      </c>
      <c r="F26" s="9">
        <f t="shared" si="10"/>
        <v>0</v>
      </c>
      <c r="G26" s="9">
        <f t="shared" si="10"/>
        <v>0</v>
      </c>
      <c r="H26" s="9">
        <f t="shared" si="10"/>
        <v>0</v>
      </c>
      <c r="I26" s="9">
        <f t="shared" si="10"/>
        <v>0</v>
      </c>
      <c r="J26" s="9">
        <f t="shared" si="10"/>
        <v>0</v>
      </c>
      <c r="K26" s="9">
        <f t="shared" si="10"/>
        <v>100</v>
      </c>
      <c r="L26" s="67" t="str">
        <f t="shared" si="3"/>
        <v>－</v>
      </c>
    </row>
    <row r="27" spans="1:12" ht="15" customHeight="1" x14ac:dyDescent="0.15">
      <c r="A27" s="111"/>
      <c r="B27" s="204" t="s">
        <v>5</v>
      </c>
      <c r="C27" s="113" t="s">
        <v>16</v>
      </c>
      <c r="D27" s="42">
        <f>D66</f>
        <v>955</v>
      </c>
      <c r="E27" s="20">
        <f>E66</f>
        <v>116</v>
      </c>
      <c r="F27" s="20">
        <f t="shared" ref="F27:K27" si="11">F66</f>
        <v>103</v>
      </c>
      <c r="G27" s="20">
        <f t="shared" si="11"/>
        <v>211</v>
      </c>
      <c r="H27" s="20">
        <f t="shared" si="11"/>
        <v>151</v>
      </c>
      <c r="I27" s="20">
        <f t="shared" si="11"/>
        <v>138</v>
      </c>
      <c r="J27" s="20">
        <f t="shared" si="11"/>
        <v>215</v>
      </c>
      <c r="K27" s="20">
        <f t="shared" si="11"/>
        <v>21</v>
      </c>
      <c r="L27" s="66">
        <f t="shared" si="3"/>
        <v>86.806407462578662</v>
      </c>
    </row>
    <row r="28" spans="1:12" ht="15" customHeight="1" x14ac:dyDescent="0.15">
      <c r="A28" s="111"/>
      <c r="B28" s="205"/>
      <c r="C28" s="112"/>
      <c r="D28" s="29">
        <f>IF(SUM(E28:K28)&gt;100,"－",SUM(E28:K28))</f>
        <v>100</v>
      </c>
      <c r="E28" s="28">
        <f>E66/$D27*100</f>
        <v>12.146596858638743</v>
      </c>
      <c r="F28" s="28">
        <f t="shared" ref="F28:K28" si="12">F66/$D27*100</f>
        <v>10.785340314136125</v>
      </c>
      <c r="G28" s="28">
        <f t="shared" si="12"/>
        <v>22.094240837696336</v>
      </c>
      <c r="H28" s="28">
        <f t="shared" si="12"/>
        <v>15.811518324607329</v>
      </c>
      <c r="I28" s="28">
        <f t="shared" si="12"/>
        <v>14.450261780104711</v>
      </c>
      <c r="J28" s="28">
        <f t="shared" si="12"/>
        <v>22.513089005235599</v>
      </c>
      <c r="K28" s="28">
        <f t="shared" si="12"/>
        <v>2.1989528795811517</v>
      </c>
      <c r="L28" s="29" t="s">
        <v>73</v>
      </c>
    </row>
    <row r="29" spans="1:12" ht="15" customHeight="1" x14ac:dyDescent="0.15">
      <c r="A29" s="111"/>
      <c r="B29" s="205"/>
      <c r="C29" s="110" t="s">
        <v>732</v>
      </c>
      <c r="D29" s="42">
        <f>D68</f>
        <v>26</v>
      </c>
      <c r="E29" s="12">
        <f>IF($D29=0,0,E68/$D29*100)</f>
        <v>11.538461538461538</v>
      </c>
      <c r="F29" s="12">
        <f t="shared" ref="F29:K29" si="13">IF($D29=0,0,F68/$D29*100)</f>
        <v>0</v>
      </c>
      <c r="G29" s="12">
        <f t="shared" si="13"/>
        <v>19.230769230769234</v>
      </c>
      <c r="H29" s="12">
        <f t="shared" si="13"/>
        <v>0</v>
      </c>
      <c r="I29" s="12">
        <f t="shared" si="13"/>
        <v>0</v>
      </c>
      <c r="J29" s="12">
        <f t="shared" si="13"/>
        <v>69.230769230769226</v>
      </c>
      <c r="K29" s="12">
        <f t="shared" si="13"/>
        <v>0</v>
      </c>
      <c r="L29" s="66">
        <f t="shared" si="3"/>
        <v>92.016178266178272</v>
      </c>
    </row>
    <row r="30" spans="1:12" ht="15" customHeight="1" x14ac:dyDescent="0.15">
      <c r="A30" s="111"/>
      <c r="B30" s="205"/>
      <c r="C30" s="110" t="s">
        <v>494</v>
      </c>
      <c r="D30" s="42">
        <f t="shared" ref="D30:D38" si="14">D69</f>
        <v>140</v>
      </c>
      <c r="E30" s="12">
        <f t="shared" ref="E30:K38" si="15">IF($D30=0,0,E69/$D30*100)</f>
        <v>17.142857142857142</v>
      </c>
      <c r="F30" s="12">
        <f t="shared" si="15"/>
        <v>7.8571428571428568</v>
      </c>
      <c r="G30" s="12">
        <f t="shared" si="15"/>
        <v>25</v>
      </c>
      <c r="H30" s="12">
        <f t="shared" si="15"/>
        <v>16.428571428571427</v>
      </c>
      <c r="I30" s="12">
        <f t="shared" si="15"/>
        <v>0</v>
      </c>
      <c r="J30" s="12">
        <f t="shared" si="15"/>
        <v>33.571428571428569</v>
      </c>
      <c r="K30" s="12">
        <f t="shared" si="15"/>
        <v>0</v>
      </c>
      <c r="L30" s="66">
        <f t="shared" si="3"/>
        <v>85.217047225588814</v>
      </c>
    </row>
    <row r="31" spans="1:12" ht="15" customHeight="1" x14ac:dyDescent="0.15">
      <c r="A31" s="111"/>
      <c r="B31" s="205"/>
      <c r="C31" s="110" t="s">
        <v>495</v>
      </c>
      <c r="D31" s="42">
        <f t="shared" si="14"/>
        <v>228</v>
      </c>
      <c r="E31" s="12">
        <f t="shared" si="15"/>
        <v>10.087719298245613</v>
      </c>
      <c r="F31" s="12">
        <f t="shared" si="15"/>
        <v>13.596491228070176</v>
      </c>
      <c r="G31" s="12">
        <f t="shared" si="15"/>
        <v>24.12280701754386</v>
      </c>
      <c r="H31" s="12">
        <f t="shared" si="15"/>
        <v>14.035087719298245</v>
      </c>
      <c r="I31" s="12">
        <f t="shared" si="15"/>
        <v>9.6491228070175428</v>
      </c>
      <c r="J31" s="12">
        <f t="shared" si="15"/>
        <v>28.508771929824562</v>
      </c>
      <c r="K31" s="12">
        <f t="shared" si="15"/>
        <v>0</v>
      </c>
      <c r="L31" s="66">
        <f t="shared" si="3"/>
        <v>87.442652193050023</v>
      </c>
    </row>
    <row r="32" spans="1:12" ht="15" customHeight="1" x14ac:dyDescent="0.15">
      <c r="A32" s="111"/>
      <c r="B32" s="200"/>
      <c r="C32" s="110" t="s">
        <v>496</v>
      </c>
      <c r="D32" s="42">
        <f t="shared" si="14"/>
        <v>189</v>
      </c>
      <c r="E32" s="12">
        <f t="shared" si="15"/>
        <v>11.640211640211639</v>
      </c>
      <c r="F32" s="12">
        <f t="shared" si="15"/>
        <v>14.814814814814813</v>
      </c>
      <c r="G32" s="12">
        <f t="shared" si="15"/>
        <v>19.047619047619047</v>
      </c>
      <c r="H32" s="12">
        <f t="shared" si="15"/>
        <v>19.576719576719576</v>
      </c>
      <c r="I32" s="12">
        <f t="shared" si="15"/>
        <v>16.402116402116402</v>
      </c>
      <c r="J32" s="12">
        <f t="shared" si="15"/>
        <v>17.989417989417987</v>
      </c>
      <c r="K32" s="12">
        <f t="shared" si="15"/>
        <v>0.52910052910052907</v>
      </c>
      <c r="L32" s="66">
        <f t="shared" si="3"/>
        <v>86.451846221646818</v>
      </c>
    </row>
    <row r="33" spans="1:12" ht="15" customHeight="1" x14ac:dyDescent="0.15">
      <c r="A33" s="111"/>
      <c r="B33" s="200"/>
      <c r="C33" s="80" t="s">
        <v>497</v>
      </c>
      <c r="D33" s="42">
        <f t="shared" si="14"/>
        <v>104</v>
      </c>
      <c r="E33" s="12">
        <f t="shared" si="15"/>
        <v>10.576923076923077</v>
      </c>
      <c r="F33" s="12">
        <f t="shared" si="15"/>
        <v>10.576923076923077</v>
      </c>
      <c r="G33" s="12">
        <f t="shared" si="15"/>
        <v>15.384615384615385</v>
      </c>
      <c r="H33" s="12">
        <f t="shared" si="15"/>
        <v>12.5</v>
      </c>
      <c r="I33" s="12">
        <f t="shared" si="15"/>
        <v>29.807692307692307</v>
      </c>
      <c r="J33" s="12">
        <f t="shared" si="15"/>
        <v>21.153846153846153</v>
      </c>
      <c r="K33" s="12">
        <f t="shared" si="15"/>
        <v>0</v>
      </c>
      <c r="L33" s="66">
        <f t="shared" si="3"/>
        <v>88.782962753210981</v>
      </c>
    </row>
    <row r="34" spans="1:12" ht="15" customHeight="1" x14ac:dyDescent="0.15">
      <c r="A34" s="111"/>
      <c r="B34" s="200"/>
      <c r="C34" s="80" t="s">
        <v>498</v>
      </c>
      <c r="D34" s="42">
        <f t="shared" si="14"/>
        <v>93</v>
      </c>
      <c r="E34" s="12">
        <f t="shared" si="15"/>
        <v>10.75268817204301</v>
      </c>
      <c r="F34" s="12">
        <f t="shared" si="15"/>
        <v>5.376344086021505</v>
      </c>
      <c r="G34" s="12">
        <f t="shared" si="15"/>
        <v>18.27956989247312</v>
      </c>
      <c r="H34" s="12">
        <f t="shared" si="15"/>
        <v>26.881720430107524</v>
      </c>
      <c r="I34" s="12">
        <f t="shared" si="15"/>
        <v>20.43010752688172</v>
      </c>
      <c r="J34" s="12">
        <f t="shared" si="15"/>
        <v>18.27956989247312</v>
      </c>
      <c r="K34" s="12">
        <f t="shared" si="15"/>
        <v>0</v>
      </c>
      <c r="L34" s="66">
        <f t="shared" si="3"/>
        <v>89.708522364373906</v>
      </c>
    </row>
    <row r="35" spans="1:12" ht="15" customHeight="1" x14ac:dyDescent="0.15">
      <c r="A35" s="111"/>
      <c r="B35" s="200"/>
      <c r="C35" s="80" t="s">
        <v>499</v>
      </c>
      <c r="D35" s="42">
        <f t="shared" si="14"/>
        <v>95</v>
      </c>
      <c r="E35" s="12">
        <f t="shared" si="15"/>
        <v>10.526315789473683</v>
      </c>
      <c r="F35" s="12">
        <f t="shared" si="15"/>
        <v>9.4736842105263168</v>
      </c>
      <c r="G35" s="12">
        <f t="shared" si="15"/>
        <v>25.263157894736842</v>
      </c>
      <c r="H35" s="12">
        <f t="shared" si="15"/>
        <v>14.736842105263156</v>
      </c>
      <c r="I35" s="12">
        <f t="shared" si="15"/>
        <v>27.368421052631582</v>
      </c>
      <c r="J35" s="12">
        <f t="shared" si="15"/>
        <v>12.631578947368421</v>
      </c>
      <c r="K35" s="12">
        <f t="shared" si="15"/>
        <v>0</v>
      </c>
      <c r="L35" s="66">
        <f t="shared" si="3"/>
        <v>86.639975345746407</v>
      </c>
    </row>
    <row r="36" spans="1:12" ht="15" customHeight="1" x14ac:dyDescent="0.15">
      <c r="A36" s="111"/>
      <c r="B36" s="200"/>
      <c r="C36" s="80" t="s">
        <v>500</v>
      </c>
      <c r="D36" s="42">
        <f t="shared" si="14"/>
        <v>34</v>
      </c>
      <c r="E36" s="12">
        <f t="shared" si="15"/>
        <v>17.647058823529413</v>
      </c>
      <c r="F36" s="12">
        <f t="shared" si="15"/>
        <v>14.705882352941178</v>
      </c>
      <c r="G36" s="12">
        <f t="shared" si="15"/>
        <v>41.17647058823529</v>
      </c>
      <c r="H36" s="12">
        <f t="shared" si="15"/>
        <v>17.647058823529413</v>
      </c>
      <c r="I36" s="12">
        <f t="shared" si="15"/>
        <v>8.8235294117647065</v>
      </c>
      <c r="J36" s="12">
        <f t="shared" si="15"/>
        <v>0</v>
      </c>
      <c r="K36" s="12">
        <f t="shared" si="15"/>
        <v>0</v>
      </c>
      <c r="L36" s="66">
        <f t="shared" si="3"/>
        <v>80.579888595931649</v>
      </c>
    </row>
    <row r="37" spans="1:12" ht="15" customHeight="1" x14ac:dyDescent="0.15">
      <c r="A37" s="111"/>
      <c r="B37" s="200"/>
      <c r="C37" s="80" t="s">
        <v>501</v>
      </c>
      <c r="D37" s="42">
        <f t="shared" si="14"/>
        <v>26</v>
      </c>
      <c r="E37" s="12">
        <f t="shared" si="15"/>
        <v>26.923076923076923</v>
      </c>
      <c r="F37" s="12">
        <f t="shared" si="15"/>
        <v>11.538461538461538</v>
      </c>
      <c r="G37" s="12">
        <f t="shared" si="15"/>
        <v>34.615384615384613</v>
      </c>
      <c r="H37" s="12">
        <f t="shared" si="15"/>
        <v>3.8461538461538463</v>
      </c>
      <c r="I37" s="12">
        <f t="shared" si="15"/>
        <v>23.076923076923077</v>
      </c>
      <c r="J37" s="12">
        <f t="shared" si="15"/>
        <v>0</v>
      </c>
      <c r="K37" s="12">
        <f t="shared" si="15"/>
        <v>0</v>
      </c>
      <c r="L37" s="66">
        <f t="shared" si="3"/>
        <v>77.602729135850254</v>
      </c>
    </row>
    <row r="38" spans="1:12" ht="15" customHeight="1" x14ac:dyDescent="0.15">
      <c r="A38" s="109"/>
      <c r="B38" s="202"/>
      <c r="C38" s="108" t="s">
        <v>66</v>
      </c>
      <c r="D38" s="43">
        <f t="shared" si="14"/>
        <v>20</v>
      </c>
      <c r="E38" s="9">
        <f t="shared" si="15"/>
        <v>0</v>
      </c>
      <c r="F38" s="9">
        <f t="shared" si="15"/>
        <v>0</v>
      </c>
      <c r="G38" s="9">
        <f t="shared" si="15"/>
        <v>0</v>
      </c>
      <c r="H38" s="9">
        <f t="shared" si="15"/>
        <v>0</v>
      </c>
      <c r="I38" s="9">
        <f t="shared" si="15"/>
        <v>0</v>
      </c>
      <c r="J38" s="9">
        <f t="shared" si="15"/>
        <v>0</v>
      </c>
      <c r="K38" s="9">
        <f t="shared" si="15"/>
        <v>100</v>
      </c>
      <c r="L38" s="67" t="str">
        <f t="shared" si="3"/>
        <v>－</v>
      </c>
    </row>
    <row r="42" spans="1:12" ht="15" customHeight="1" x14ac:dyDescent="0.15">
      <c r="A42" s="114" t="s">
        <v>730</v>
      </c>
      <c r="B42" s="17" t="s">
        <v>6</v>
      </c>
      <c r="C42" s="113" t="s">
        <v>16</v>
      </c>
      <c r="D42" s="13">
        <v>1165</v>
      </c>
      <c r="E42" s="13">
        <v>98</v>
      </c>
      <c r="F42" s="13">
        <v>101</v>
      </c>
      <c r="G42" s="13">
        <v>247</v>
      </c>
      <c r="H42" s="13">
        <v>210</v>
      </c>
      <c r="I42" s="13">
        <v>262</v>
      </c>
      <c r="J42" s="13">
        <v>240</v>
      </c>
      <c r="K42" s="13">
        <v>7</v>
      </c>
      <c r="L42" s="13">
        <v>89.199175214382791</v>
      </c>
    </row>
    <row r="43" spans="1:12" ht="15" customHeight="1" x14ac:dyDescent="0.15">
      <c r="A43" s="203" t="s">
        <v>731</v>
      </c>
      <c r="B43" s="18" t="s">
        <v>7</v>
      </c>
      <c r="C43" s="112"/>
      <c r="D43" s="13"/>
      <c r="E43" s="13"/>
      <c r="F43" s="13"/>
      <c r="G43" s="13"/>
      <c r="H43" s="13"/>
      <c r="I43" s="13"/>
      <c r="J43" s="13"/>
      <c r="K43" s="13"/>
      <c r="L43" s="13"/>
    </row>
    <row r="44" spans="1:12" ht="15" customHeight="1" x14ac:dyDescent="0.15">
      <c r="A44" s="203"/>
      <c r="B44" s="18" t="s">
        <v>8</v>
      </c>
      <c r="C44" s="110" t="s">
        <v>732</v>
      </c>
      <c r="D44" s="13">
        <v>6</v>
      </c>
      <c r="E44" s="13">
        <v>1</v>
      </c>
      <c r="F44" s="13">
        <v>2</v>
      </c>
      <c r="G44" s="13">
        <v>1</v>
      </c>
      <c r="H44" s="13">
        <v>0</v>
      </c>
      <c r="I44" s="13">
        <v>0</v>
      </c>
      <c r="J44" s="13">
        <v>2</v>
      </c>
      <c r="K44" s="13">
        <v>0</v>
      </c>
      <c r="L44" s="13">
        <v>82.407407407407405</v>
      </c>
    </row>
    <row r="45" spans="1:12" ht="15" customHeight="1" x14ac:dyDescent="0.15">
      <c r="A45" s="203"/>
      <c r="B45" s="18" t="s">
        <v>9</v>
      </c>
      <c r="C45" s="110" t="s">
        <v>494</v>
      </c>
      <c r="D45" s="13">
        <v>36</v>
      </c>
      <c r="E45" s="13">
        <v>1</v>
      </c>
      <c r="F45" s="13">
        <v>3</v>
      </c>
      <c r="G45" s="13">
        <v>10</v>
      </c>
      <c r="H45" s="13">
        <v>6</v>
      </c>
      <c r="I45" s="13">
        <v>0</v>
      </c>
      <c r="J45" s="13">
        <v>16</v>
      </c>
      <c r="K45" s="13">
        <v>0</v>
      </c>
      <c r="L45" s="13">
        <v>91.892090656925518</v>
      </c>
    </row>
    <row r="46" spans="1:12" ht="15" customHeight="1" x14ac:dyDescent="0.15">
      <c r="A46" s="111"/>
      <c r="B46" s="18"/>
      <c r="C46" s="110" t="s">
        <v>495</v>
      </c>
      <c r="D46" s="13">
        <v>104</v>
      </c>
      <c r="E46" s="13">
        <v>6</v>
      </c>
      <c r="F46" s="13">
        <v>8</v>
      </c>
      <c r="G46" s="13">
        <v>22</v>
      </c>
      <c r="H46" s="13">
        <v>9</v>
      </c>
      <c r="I46" s="13">
        <v>25</v>
      </c>
      <c r="J46" s="13">
        <v>34</v>
      </c>
      <c r="K46" s="13">
        <v>0</v>
      </c>
      <c r="L46" s="13">
        <v>91.211304485162742</v>
      </c>
    </row>
    <row r="47" spans="1:12" ht="15" customHeight="1" x14ac:dyDescent="0.15">
      <c r="A47" s="111"/>
      <c r="B47" s="18"/>
      <c r="C47" s="110" t="s">
        <v>496</v>
      </c>
      <c r="D47" s="13">
        <v>142</v>
      </c>
      <c r="E47" s="13">
        <v>11</v>
      </c>
      <c r="F47" s="13">
        <v>13</v>
      </c>
      <c r="G47" s="13">
        <v>22</v>
      </c>
      <c r="H47" s="13">
        <v>35</v>
      </c>
      <c r="I47" s="13">
        <v>16</v>
      </c>
      <c r="J47" s="13">
        <v>45</v>
      </c>
      <c r="K47" s="13">
        <v>0</v>
      </c>
      <c r="L47" s="13">
        <v>89.469075491356577</v>
      </c>
    </row>
    <row r="48" spans="1:12" ht="15" customHeight="1" x14ac:dyDescent="0.15">
      <c r="A48" s="111"/>
      <c r="B48" s="18"/>
      <c r="C48" s="80" t="s">
        <v>497</v>
      </c>
      <c r="D48" s="13">
        <v>188</v>
      </c>
      <c r="E48" s="13">
        <v>15</v>
      </c>
      <c r="F48" s="13">
        <v>14</v>
      </c>
      <c r="G48" s="13">
        <v>43</v>
      </c>
      <c r="H48" s="13">
        <v>29</v>
      </c>
      <c r="I48" s="13">
        <v>51</v>
      </c>
      <c r="J48" s="13">
        <v>36</v>
      </c>
      <c r="K48" s="13">
        <v>0</v>
      </c>
      <c r="L48" s="13">
        <v>89.67345004417173</v>
      </c>
    </row>
    <row r="49" spans="1:12" ht="15" customHeight="1" x14ac:dyDescent="0.15">
      <c r="A49" s="111"/>
      <c r="B49" s="18"/>
      <c r="C49" s="80" t="s">
        <v>498</v>
      </c>
      <c r="D49" s="13">
        <v>237</v>
      </c>
      <c r="E49" s="13">
        <v>19</v>
      </c>
      <c r="F49" s="13">
        <v>17</v>
      </c>
      <c r="G49" s="13">
        <v>46</v>
      </c>
      <c r="H49" s="13">
        <v>63</v>
      </c>
      <c r="I49" s="13">
        <v>42</v>
      </c>
      <c r="J49" s="13">
        <v>50</v>
      </c>
      <c r="K49" s="13">
        <v>0</v>
      </c>
      <c r="L49" s="13">
        <v>89.510108766082951</v>
      </c>
    </row>
    <row r="50" spans="1:12" ht="15" customHeight="1" x14ac:dyDescent="0.15">
      <c r="A50" s="111"/>
      <c r="B50" s="18"/>
      <c r="C50" s="80" t="s">
        <v>499</v>
      </c>
      <c r="D50" s="13">
        <v>265</v>
      </c>
      <c r="E50" s="13">
        <v>21</v>
      </c>
      <c r="F50" s="13">
        <v>16</v>
      </c>
      <c r="G50" s="13">
        <v>53</v>
      </c>
      <c r="H50" s="13">
        <v>41</v>
      </c>
      <c r="I50" s="13">
        <v>91</v>
      </c>
      <c r="J50" s="13">
        <v>43</v>
      </c>
      <c r="K50" s="13">
        <v>0</v>
      </c>
      <c r="L50" s="13">
        <v>90.313773998213335</v>
      </c>
    </row>
    <row r="51" spans="1:12" ht="15" customHeight="1" x14ac:dyDescent="0.15">
      <c r="A51" s="111"/>
      <c r="B51" s="18"/>
      <c r="C51" s="80" t="s">
        <v>500</v>
      </c>
      <c r="D51" s="13">
        <v>82</v>
      </c>
      <c r="E51" s="13">
        <v>7</v>
      </c>
      <c r="F51" s="13">
        <v>8</v>
      </c>
      <c r="G51" s="13">
        <v>24</v>
      </c>
      <c r="H51" s="13">
        <v>12</v>
      </c>
      <c r="I51" s="13">
        <v>19</v>
      </c>
      <c r="J51" s="13">
        <v>12</v>
      </c>
      <c r="K51" s="13">
        <v>0</v>
      </c>
      <c r="L51" s="13">
        <v>88.358244661832828</v>
      </c>
    </row>
    <row r="52" spans="1:12" ht="15" customHeight="1" x14ac:dyDescent="0.15">
      <c r="A52" s="111"/>
      <c r="B52" s="18"/>
      <c r="C52" s="80" t="s">
        <v>501</v>
      </c>
      <c r="D52" s="13">
        <v>98</v>
      </c>
      <c r="E52" s="13">
        <v>17</v>
      </c>
      <c r="F52" s="13">
        <v>20</v>
      </c>
      <c r="G52" s="13">
        <v>26</v>
      </c>
      <c r="H52" s="13">
        <v>15</v>
      </c>
      <c r="I52" s="13">
        <v>18</v>
      </c>
      <c r="J52" s="13">
        <v>2</v>
      </c>
      <c r="K52" s="13">
        <v>0</v>
      </c>
      <c r="L52" s="13">
        <v>82.127247410909959</v>
      </c>
    </row>
    <row r="53" spans="1:12" ht="15" customHeight="1" x14ac:dyDescent="0.15">
      <c r="A53" s="111"/>
      <c r="B53" s="19"/>
      <c r="C53" s="108" t="s">
        <v>66</v>
      </c>
      <c r="D53" s="13">
        <v>7</v>
      </c>
      <c r="E53" s="13">
        <v>0</v>
      </c>
      <c r="F53" s="13">
        <v>0</v>
      </c>
      <c r="G53" s="13">
        <v>0</v>
      </c>
      <c r="H53" s="13">
        <v>0</v>
      </c>
      <c r="I53" s="13">
        <v>0</v>
      </c>
      <c r="J53" s="13">
        <v>0</v>
      </c>
      <c r="K53" s="13">
        <v>7</v>
      </c>
      <c r="L53" s="13" t="s">
        <v>72</v>
      </c>
    </row>
    <row r="54" spans="1:12" ht="15" customHeight="1" x14ac:dyDescent="0.15">
      <c r="A54" s="111"/>
      <c r="B54" s="11" t="s">
        <v>2</v>
      </c>
      <c r="C54" s="113" t="s">
        <v>16</v>
      </c>
      <c r="D54" s="13">
        <v>835</v>
      </c>
      <c r="E54" s="13">
        <v>83</v>
      </c>
      <c r="F54" s="13">
        <v>77</v>
      </c>
      <c r="G54" s="13">
        <v>170</v>
      </c>
      <c r="H54" s="13">
        <v>130</v>
      </c>
      <c r="I54" s="13">
        <v>83</v>
      </c>
      <c r="J54" s="13">
        <v>286</v>
      </c>
      <c r="K54" s="13">
        <v>6</v>
      </c>
      <c r="L54" s="13">
        <v>88.689657796263518</v>
      </c>
    </row>
    <row r="55" spans="1:12" ht="15" customHeight="1" x14ac:dyDescent="0.15">
      <c r="A55" s="111"/>
      <c r="B55" s="11" t="s">
        <v>3</v>
      </c>
      <c r="C55" s="112"/>
      <c r="D55" s="13"/>
      <c r="E55" s="13"/>
      <c r="F55" s="13"/>
      <c r="G55" s="13"/>
      <c r="H55" s="13"/>
      <c r="I55" s="13"/>
      <c r="J55" s="13"/>
      <c r="K55" s="13"/>
      <c r="L55" s="13"/>
    </row>
    <row r="56" spans="1:12" ht="15" customHeight="1" x14ac:dyDescent="0.15">
      <c r="A56" s="111"/>
      <c r="B56" s="11" t="s">
        <v>4</v>
      </c>
      <c r="C56" s="110" t="s">
        <v>732</v>
      </c>
      <c r="D56" s="13">
        <v>85</v>
      </c>
      <c r="E56" s="13">
        <v>7</v>
      </c>
      <c r="F56" s="13">
        <v>8</v>
      </c>
      <c r="G56" s="13">
        <v>14</v>
      </c>
      <c r="H56" s="13">
        <v>0</v>
      </c>
      <c r="I56" s="13">
        <v>0</v>
      </c>
      <c r="J56" s="13">
        <v>56</v>
      </c>
      <c r="K56" s="13">
        <v>0</v>
      </c>
      <c r="L56" s="13">
        <v>91.40662931839401</v>
      </c>
    </row>
    <row r="57" spans="1:12" ht="15" customHeight="1" x14ac:dyDescent="0.15">
      <c r="A57" s="111"/>
      <c r="B57" s="11"/>
      <c r="C57" s="110" t="s">
        <v>494</v>
      </c>
      <c r="D57" s="13">
        <v>218</v>
      </c>
      <c r="E57" s="13">
        <v>18</v>
      </c>
      <c r="F57" s="13">
        <v>13</v>
      </c>
      <c r="G57" s="13">
        <v>34</v>
      </c>
      <c r="H57" s="13">
        <v>43</v>
      </c>
      <c r="I57" s="13">
        <v>0</v>
      </c>
      <c r="J57" s="13">
        <v>109</v>
      </c>
      <c r="K57" s="13">
        <v>1</v>
      </c>
      <c r="L57" s="13">
        <v>91.273949034895494</v>
      </c>
    </row>
    <row r="58" spans="1:12" ht="15" customHeight="1" x14ac:dyDescent="0.15">
      <c r="A58" s="111"/>
      <c r="B58" s="11"/>
      <c r="C58" s="110" t="s">
        <v>495</v>
      </c>
      <c r="D58" s="13">
        <v>192</v>
      </c>
      <c r="E58" s="13">
        <v>17</v>
      </c>
      <c r="F58" s="13">
        <v>25</v>
      </c>
      <c r="G58" s="13">
        <v>36</v>
      </c>
      <c r="H58" s="13">
        <v>24</v>
      </c>
      <c r="I58" s="13">
        <v>30</v>
      </c>
      <c r="J58" s="13">
        <v>60</v>
      </c>
      <c r="K58" s="13">
        <v>0</v>
      </c>
      <c r="L58" s="13">
        <v>88.213542599150585</v>
      </c>
    </row>
    <row r="59" spans="1:12" ht="15" customHeight="1" x14ac:dyDescent="0.15">
      <c r="A59" s="111"/>
      <c r="B59" s="11"/>
      <c r="C59" s="110" t="s">
        <v>496</v>
      </c>
      <c r="D59" s="13">
        <v>138</v>
      </c>
      <c r="E59" s="13">
        <v>11</v>
      </c>
      <c r="F59" s="13">
        <v>9</v>
      </c>
      <c r="G59" s="13">
        <v>36</v>
      </c>
      <c r="H59" s="13">
        <v>28</v>
      </c>
      <c r="I59" s="13">
        <v>18</v>
      </c>
      <c r="J59" s="13">
        <v>36</v>
      </c>
      <c r="K59" s="13">
        <v>0</v>
      </c>
      <c r="L59" s="13">
        <v>89.334882606528893</v>
      </c>
    </row>
    <row r="60" spans="1:12" ht="15" customHeight="1" x14ac:dyDescent="0.15">
      <c r="A60" s="111"/>
      <c r="B60" s="11"/>
      <c r="C60" s="80" t="s">
        <v>497</v>
      </c>
      <c r="D60" s="13">
        <v>80</v>
      </c>
      <c r="E60" s="13">
        <v>11</v>
      </c>
      <c r="F60" s="13">
        <v>7</v>
      </c>
      <c r="G60" s="13">
        <v>19</v>
      </c>
      <c r="H60" s="13">
        <v>13</v>
      </c>
      <c r="I60" s="13">
        <v>16</v>
      </c>
      <c r="J60" s="13">
        <v>14</v>
      </c>
      <c r="K60" s="13">
        <v>0</v>
      </c>
      <c r="L60" s="13">
        <v>85.929828108576203</v>
      </c>
    </row>
    <row r="61" spans="1:12" ht="15" customHeight="1" x14ac:dyDescent="0.15">
      <c r="A61" s="111"/>
      <c r="B61" s="11"/>
      <c r="C61" s="80" t="s">
        <v>498</v>
      </c>
      <c r="D61" s="13">
        <v>47</v>
      </c>
      <c r="E61" s="13">
        <v>2</v>
      </c>
      <c r="F61" s="13">
        <v>7</v>
      </c>
      <c r="G61" s="13">
        <v>12</v>
      </c>
      <c r="H61" s="13">
        <v>9</v>
      </c>
      <c r="I61" s="13">
        <v>9</v>
      </c>
      <c r="J61" s="13">
        <v>8</v>
      </c>
      <c r="K61" s="13">
        <v>0</v>
      </c>
      <c r="L61" s="13">
        <v>88.615943305633607</v>
      </c>
    </row>
    <row r="62" spans="1:12" ht="15" customHeight="1" x14ac:dyDescent="0.15">
      <c r="A62" s="111"/>
      <c r="B62" s="11"/>
      <c r="C62" s="80" t="s">
        <v>499</v>
      </c>
      <c r="D62" s="13">
        <v>43</v>
      </c>
      <c r="E62" s="13">
        <v>8</v>
      </c>
      <c r="F62" s="13">
        <v>4</v>
      </c>
      <c r="G62" s="13">
        <v>13</v>
      </c>
      <c r="H62" s="13">
        <v>10</v>
      </c>
      <c r="I62" s="13">
        <v>7</v>
      </c>
      <c r="J62" s="13">
        <v>0</v>
      </c>
      <c r="K62" s="13">
        <v>1</v>
      </c>
      <c r="L62" s="13">
        <v>82.945633536087911</v>
      </c>
    </row>
    <row r="63" spans="1:12" ht="15" customHeight="1" x14ac:dyDescent="0.15">
      <c r="A63" s="111"/>
      <c r="B63" s="11"/>
      <c r="C63" s="80" t="s">
        <v>500</v>
      </c>
      <c r="D63" s="13">
        <v>14</v>
      </c>
      <c r="E63" s="13">
        <v>2</v>
      </c>
      <c r="F63" s="13">
        <v>2</v>
      </c>
      <c r="G63" s="13">
        <v>4</v>
      </c>
      <c r="H63" s="13">
        <v>1</v>
      </c>
      <c r="I63" s="13">
        <v>3</v>
      </c>
      <c r="J63" s="13">
        <v>2</v>
      </c>
      <c r="K63" s="13">
        <v>0</v>
      </c>
      <c r="L63" s="13">
        <v>84.260530642460978</v>
      </c>
    </row>
    <row r="64" spans="1:12" ht="15" customHeight="1" x14ac:dyDescent="0.15">
      <c r="A64" s="111"/>
      <c r="B64" s="11"/>
      <c r="C64" s="80" t="s">
        <v>501</v>
      </c>
      <c r="D64" s="13">
        <v>14</v>
      </c>
      <c r="E64" s="13">
        <v>7</v>
      </c>
      <c r="F64" s="13">
        <v>2</v>
      </c>
      <c r="G64" s="13">
        <v>2</v>
      </c>
      <c r="H64" s="13">
        <v>2</v>
      </c>
      <c r="I64" s="13">
        <v>0</v>
      </c>
      <c r="J64" s="13">
        <v>1</v>
      </c>
      <c r="K64" s="13">
        <v>0</v>
      </c>
      <c r="L64" s="13">
        <v>69.985877154836615</v>
      </c>
    </row>
    <row r="65" spans="1:12" ht="15" customHeight="1" x14ac:dyDescent="0.15">
      <c r="A65" s="111"/>
      <c r="B65" s="11"/>
      <c r="C65" s="108" t="s">
        <v>66</v>
      </c>
      <c r="D65" s="13">
        <v>4</v>
      </c>
      <c r="E65" s="13">
        <v>0</v>
      </c>
      <c r="F65" s="13">
        <v>0</v>
      </c>
      <c r="G65" s="13">
        <v>0</v>
      </c>
      <c r="H65" s="13">
        <v>0</v>
      </c>
      <c r="I65" s="13">
        <v>0</v>
      </c>
      <c r="J65" s="13">
        <v>0</v>
      </c>
      <c r="K65" s="13">
        <v>4</v>
      </c>
      <c r="L65" s="13" t="s">
        <v>72</v>
      </c>
    </row>
    <row r="66" spans="1:12" ht="15" customHeight="1" x14ac:dyDescent="0.15">
      <c r="A66" s="111"/>
      <c r="B66" s="204" t="s">
        <v>5</v>
      </c>
      <c r="C66" s="113" t="s">
        <v>16</v>
      </c>
      <c r="D66" s="13">
        <v>955</v>
      </c>
      <c r="E66" s="13">
        <v>116</v>
      </c>
      <c r="F66" s="13">
        <v>103</v>
      </c>
      <c r="G66" s="13">
        <v>211</v>
      </c>
      <c r="H66" s="13">
        <v>151</v>
      </c>
      <c r="I66" s="13">
        <v>138</v>
      </c>
      <c r="J66" s="13">
        <v>215</v>
      </c>
      <c r="K66" s="13">
        <v>21</v>
      </c>
      <c r="L66" s="13">
        <v>86.806407462578662</v>
      </c>
    </row>
    <row r="67" spans="1:12" ht="15" customHeight="1" x14ac:dyDescent="0.15">
      <c r="A67" s="111"/>
      <c r="B67" s="205"/>
      <c r="C67" s="112"/>
      <c r="D67" s="13"/>
      <c r="E67" s="13"/>
      <c r="F67" s="13"/>
      <c r="G67" s="13"/>
      <c r="H67" s="13"/>
      <c r="I67" s="13"/>
      <c r="J67" s="13"/>
      <c r="K67" s="13"/>
      <c r="L67" s="13"/>
    </row>
    <row r="68" spans="1:12" ht="15" customHeight="1" x14ac:dyDescent="0.15">
      <c r="A68" s="111"/>
      <c r="B68" s="205"/>
      <c r="C68" s="110" t="s">
        <v>732</v>
      </c>
      <c r="D68" s="13">
        <v>26</v>
      </c>
      <c r="E68" s="13">
        <v>3</v>
      </c>
      <c r="F68" s="13">
        <v>0</v>
      </c>
      <c r="G68" s="13">
        <v>5</v>
      </c>
      <c r="H68" s="13">
        <v>0</v>
      </c>
      <c r="I68" s="13">
        <v>0</v>
      </c>
      <c r="J68" s="13">
        <v>18</v>
      </c>
      <c r="K68" s="13">
        <v>0</v>
      </c>
      <c r="L68" s="13">
        <v>92.016178266178272</v>
      </c>
    </row>
    <row r="69" spans="1:12" ht="15" customHeight="1" x14ac:dyDescent="0.15">
      <c r="A69" s="111"/>
      <c r="B69" s="205"/>
      <c r="C69" s="110" t="s">
        <v>494</v>
      </c>
      <c r="D69" s="13">
        <v>140</v>
      </c>
      <c r="E69" s="13">
        <v>24</v>
      </c>
      <c r="F69" s="13">
        <v>11</v>
      </c>
      <c r="G69" s="13">
        <v>35</v>
      </c>
      <c r="H69" s="13">
        <v>23</v>
      </c>
      <c r="I69" s="13">
        <v>0</v>
      </c>
      <c r="J69" s="13">
        <v>47</v>
      </c>
      <c r="K69" s="13">
        <v>0</v>
      </c>
      <c r="L69" s="13">
        <v>85.217047225588814</v>
      </c>
    </row>
    <row r="70" spans="1:12" ht="15" customHeight="1" x14ac:dyDescent="0.15">
      <c r="A70" s="111"/>
      <c r="B70" s="205"/>
      <c r="C70" s="110" t="s">
        <v>495</v>
      </c>
      <c r="D70" s="13">
        <v>228</v>
      </c>
      <c r="E70" s="13">
        <v>23</v>
      </c>
      <c r="F70" s="13">
        <v>31</v>
      </c>
      <c r="G70" s="13">
        <v>55</v>
      </c>
      <c r="H70" s="13">
        <v>32</v>
      </c>
      <c r="I70" s="13">
        <v>22</v>
      </c>
      <c r="J70" s="13">
        <v>65</v>
      </c>
      <c r="K70" s="13">
        <v>0</v>
      </c>
      <c r="L70" s="13">
        <v>87.442652193050023</v>
      </c>
    </row>
    <row r="71" spans="1:12" ht="15" customHeight="1" x14ac:dyDescent="0.15">
      <c r="A71" s="111"/>
      <c r="B71" s="200"/>
      <c r="C71" s="110" t="s">
        <v>496</v>
      </c>
      <c r="D71" s="13">
        <v>189</v>
      </c>
      <c r="E71" s="13">
        <v>22</v>
      </c>
      <c r="F71" s="13">
        <v>28</v>
      </c>
      <c r="G71" s="13">
        <v>36</v>
      </c>
      <c r="H71" s="13">
        <v>37</v>
      </c>
      <c r="I71" s="13">
        <v>31</v>
      </c>
      <c r="J71" s="13">
        <v>34</v>
      </c>
      <c r="K71" s="13">
        <v>1</v>
      </c>
      <c r="L71" s="13">
        <v>86.451846221646818</v>
      </c>
    </row>
    <row r="72" spans="1:12" ht="15" customHeight="1" x14ac:dyDescent="0.15">
      <c r="A72" s="111"/>
      <c r="B72" s="200"/>
      <c r="C72" s="80" t="s">
        <v>497</v>
      </c>
      <c r="D72" s="13">
        <v>104</v>
      </c>
      <c r="E72" s="13">
        <v>11</v>
      </c>
      <c r="F72" s="13">
        <v>11</v>
      </c>
      <c r="G72" s="13">
        <v>16</v>
      </c>
      <c r="H72" s="13">
        <v>13</v>
      </c>
      <c r="I72" s="13">
        <v>31</v>
      </c>
      <c r="J72" s="13">
        <v>22</v>
      </c>
      <c r="K72" s="13">
        <v>0</v>
      </c>
      <c r="L72" s="13">
        <v>88.782962753210981</v>
      </c>
    </row>
    <row r="73" spans="1:12" ht="15" customHeight="1" x14ac:dyDescent="0.15">
      <c r="A73" s="111"/>
      <c r="B73" s="200"/>
      <c r="C73" s="80" t="s">
        <v>498</v>
      </c>
      <c r="D73" s="13">
        <v>93</v>
      </c>
      <c r="E73" s="13">
        <v>10</v>
      </c>
      <c r="F73" s="13">
        <v>5</v>
      </c>
      <c r="G73" s="13">
        <v>17</v>
      </c>
      <c r="H73" s="13">
        <v>25</v>
      </c>
      <c r="I73" s="13">
        <v>19</v>
      </c>
      <c r="J73" s="13">
        <v>17</v>
      </c>
      <c r="K73" s="13">
        <v>0</v>
      </c>
      <c r="L73" s="13">
        <v>89.708522364373906</v>
      </c>
    </row>
    <row r="74" spans="1:12" ht="15" customHeight="1" x14ac:dyDescent="0.15">
      <c r="A74" s="111"/>
      <c r="B74" s="200"/>
      <c r="C74" s="80" t="s">
        <v>499</v>
      </c>
      <c r="D74" s="13">
        <v>95</v>
      </c>
      <c r="E74" s="13">
        <v>10</v>
      </c>
      <c r="F74" s="13">
        <v>9</v>
      </c>
      <c r="G74" s="13">
        <v>24</v>
      </c>
      <c r="H74" s="13">
        <v>14</v>
      </c>
      <c r="I74" s="13">
        <v>26</v>
      </c>
      <c r="J74" s="13">
        <v>12</v>
      </c>
      <c r="K74" s="13">
        <v>0</v>
      </c>
      <c r="L74" s="13">
        <v>86.639975345746407</v>
      </c>
    </row>
    <row r="75" spans="1:12" ht="15" customHeight="1" x14ac:dyDescent="0.15">
      <c r="A75" s="111"/>
      <c r="B75" s="200"/>
      <c r="C75" s="80" t="s">
        <v>500</v>
      </c>
      <c r="D75" s="13">
        <v>34</v>
      </c>
      <c r="E75" s="13">
        <v>6</v>
      </c>
      <c r="F75" s="13">
        <v>5</v>
      </c>
      <c r="G75" s="13">
        <v>14</v>
      </c>
      <c r="H75" s="13">
        <v>6</v>
      </c>
      <c r="I75" s="13">
        <v>3</v>
      </c>
      <c r="J75" s="13">
        <v>0</v>
      </c>
      <c r="K75" s="13">
        <v>0</v>
      </c>
      <c r="L75" s="13">
        <v>80.579888595931649</v>
      </c>
    </row>
    <row r="76" spans="1:12" ht="15" customHeight="1" x14ac:dyDescent="0.15">
      <c r="A76" s="111"/>
      <c r="B76" s="200"/>
      <c r="C76" s="80" t="s">
        <v>501</v>
      </c>
      <c r="D76" s="13">
        <v>26</v>
      </c>
      <c r="E76" s="13">
        <v>7</v>
      </c>
      <c r="F76" s="13">
        <v>3</v>
      </c>
      <c r="G76" s="13">
        <v>9</v>
      </c>
      <c r="H76" s="13">
        <v>1</v>
      </c>
      <c r="I76" s="13">
        <v>6</v>
      </c>
      <c r="J76" s="13">
        <v>0</v>
      </c>
      <c r="K76" s="13">
        <v>0</v>
      </c>
      <c r="L76" s="13">
        <v>77.602729135850254</v>
      </c>
    </row>
    <row r="77" spans="1:12" ht="15" customHeight="1" x14ac:dyDescent="0.15">
      <c r="A77" s="109"/>
      <c r="B77" s="202"/>
      <c r="C77" s="108" t="s">
        <v>66</v>
      </c>
      <c r="D77" s="13">
        <v>20</v>
      </c>
      <c r="E77" s="13">
        <v>0</v>
      </c>
      <c r="F77" s="13">
        <v>0</v>
      </c>
      <c r="G77" s="13">
        <v>0</v>
      </c>
      <c r="H77" s="13">
        <v>0</v>
      </c>
      <c r="I77" s="13">
        <v>0</v>
      </c>
      <c r="J77" s="13">
        <v>0</v>
      </c>
      <c r="K77" s="13">
        <v>20</v>
      </c>
      <c r="L77" s="13" t="s">
        <v>72</v>
      </c>
    </row>
  </sheetData>
  <mergeCells count="4">
    <mergeCell ref="A4:A6"/>
    <mergeCell ref="B27:B31"/>
    <mergeCell ref="A43:A45"/>
    <mergeCell ref="B66:B70"/>
  </mergeCells>
  <phoneticPr fontId="6"/>
  <pageMargins left="0.39370078740157483" right="0.39370078740157483" top="0.39370078740157483" bottom="0.19685039370078741" header="0.19685039370078741" footer="0.19685039370078741"/>
  <pageSetup paperSize="9" scale="75" orientation="landscape" horizontalDpi="200" verticalDpi="200"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C8AC5F-5AC0-438C-A942-0FA60DA359D2}">
  <dimension ref="A1:S42"/>
  <sheetViews>
    <sheetView showGridLines="0" view="pageBreakPreview" zoomScaleNormal="100" zoomScaleSheetLayoutView="100" workbookViewId="0"/>
  </sheetViews>
  <sheetFormatPr defaultColWidth="8" defaultRowHeight="15" customHeight="1" x14ac:dyDescent="0.15"/>
  <cols>
    <col min="1" max="1" width="16.7109375" style="1" customWidth="1"/>
    <col min="2" max="2" width="4.28515625" style="1" customWidth="1"/>
    <col min="3" max="3" width="14.140625" style="1" bestFit="1" customWidth="1"/>
    <col min="4" max="19" width="8.7109375" style="1" customWidth="1"/>
    <col min="20" max="16384" width="8" style="1"/>
  </cols>
  <sheetData>
    <row r="1" spans="1:19" ht="15" customHeight="1" x14ac:dyDescent="0.15">
      <c r="D1" s="2" t="s">
        <v>181</v>
      </c>
      <c r="E1" s="2"/>
      <c r="F1" s="2"/>
      <c r="G1" s="2"/>
      <c r="H1" s="2"/>
      <c r="I1" s="2"/>
      <c r="J1" s="2"/>
      <c r="K1" s="2"/>
      <c r="L1" s="2" t="s">
        <v>180</v>
      </c>
      <c r="M1" s="2"/>
      <c r="N1" s="2"/>
      <c r="O1" s="2"/>
      <c r="P1" s="2"/>
      <c r="Q1" s="2"/>
      <c r="R1" s="2"/>
      <c r="S1" s="2"/>
    </row>
    <row r="2" spans="1:19" ht="15" customHeight="1" x14ac:dyDescent="0.15">
      <c r="D2" s="2"/>
      <c r="E2" s="2"/>
      <c r="F2" s="2"/>
      <c r="G2" s="2"/>
      <c r="H2" s="2"/>
      <c r="I2" s="2"/>
      <c r="J2" s="2"/>
      <c r="K2" s="2"/>
      <c r="L2" s="2"/>
      <c r="M2" s="2"/>
      <c r="N2" s="2"/>
      <c r="O2" s="2"/>
      <c r="P2" s="2"/>
      <c r="Q2" s="2"/>
      <c r="R2" s="2"/>
      <c r="S2" s="2"/>
    </row>
    <row r="3" spans="1:19" s="7" customFormat="1" ht="22.5" x14ac:dyDescent="0.15">
      <c r="A3" s="3"/>
      <c r="B3" s="4"/>
      <c r="C3" s="4"/>
      <c r="D3" s="6" t="s">
        <v>0</v>
      </c>
      <c r="E3" s="6" t="s">
        <v>161</v>
      </c>
      <c r="F3" s="6" t="s">
        <v>179</v>
      </c>
      <c r="G3" s="6" t="s">
        <v>178</v>
      </c>
      <c r="H3" s="6" t="s">
        <v>177</v>
      </c>
      <c r="I3" s="6" t="s">
        <v>176</v>
      </c>
      <c r="J3" s="6" t="s">
        <v>113</v>
      </c>
      <c r="K3" s="6" t="s">
        <v>171</v>
      </c>
      <c r="L3" s="6" t="s">
        <v>0</v>
      </c>
      <c r="M3" s="6" t="s">
        <v>161</v>
      </c>
      <c r="N3" s="6" t="s">
        <v>175</v>
      </c>
      <c r="O3" s="6" t="s">
        <v>174</v>
      </c>
      <c r="P3" s="6" t="s">
        <v>173</v>
      </c>
      <c r="Q3" s="6" t="s">
        <v>172</v>
      </c>
      <c r="R3" s="6" t="s">
        <v>113</v>
      </c>
      <c r="S3" s="6" t="s">
        <v>171</v>
      </c>
    </row>
    <row r="4" spans="1:19" ht="15" customHeight="1" x14ac:dyDescent="0.15">
      <c r="A4" s="114" t="s">
        <v>164</v>
      </c>
      <c r="B4" s="17" t="s">
        <v>2</v>
      </c>
      <c r="C4" s="113" t="s">
        <v>16</v>
      </c>
      <c r="D4" s="8">
        <f t="shared" ref="D4:S4" si="0">D25</f>
        <v>835</v>
      </c>
      <c r="E4" s="8">
        <f t="shared" si="0"/>
        <v>187</v>
      </c>
      <c r="F4" s="8">
        <f t="shared" si="0"/>
        <v>222</v>
      </c>
      <c r="G4" s="8">
        <f t="shared" si="0"/>
        <v>57</v>
      </c>
      <c r="H4" s="8">
        <f t="shared" si="0"/>
        <v>39</v>
      </c>
      <c r="I4" s="8">
        <f t="shared" si="0"/>
        <v>44</v>
      </c>
      <c r="J4" s="8">
        <f t="shared" si="0"/>
        <v>286</v>
      </c>
      <c r="K4" s="65">
        <f t="shared" si="0"/>
        <v>3.1147540983606556</v>
      </c>
      <c r="L4" s="8">
        <f t="shared" si="0"/>
        <v>835</v>
      </c>
      <c r="M4" s="8">
        <f t="shared" si="0"/>
        <v>526</v>
      </c>
      <c r="N4" s="8">
        <f t="shared" si="0"/>
        <v>107</v>
      </c>
      <c r="O4" s="8">
        <f t="shared" si="0"/>
        <v>15</v>
      </c>
      <c r="P4" s="8">
        <f t="shared" si="0"/>
        <v>8</v>
      </c>
      <c r="Q4" s="8">
        <f t="shared" si="0"/>
        <v>19</v>
      </c>
      <c r="R4" s="8">
        <f t="shared" si="0"/>
        <v>160</v>
      </c>
      <c r="S4" s="65">
        <f t="shared" si="0"/>
        <v>0.89629629629629626</v>
      </c>
    </row>
    <row r="5" spans="1:19" ht="15" customHeight="1" x14ac:dyDescent="0.15">
      <c r="A5" s="203" t="s">
        <v>162</v>
      </c>
      <c r="B5" s="18" t="s">
        <v>3</v>
      </c>
      <c r="C5" s="112"/>
      <c r="D5" s="29">
        <f>IF(SUM(E5:J5)&gt;100,"－",SUM(E5:J5))</f>
        <v>100</v>
      </c>
      <c r="E5" s="28">
        <f t="shared" ref="E5:J5" si="1">E25/$D4*100</f>
        <v>22.395209580838323</v>
      </c>
      <c r="F5" s="28">
        <f t="shared" si="1"/>
        <v>26.586826347305387</v>
      </c>
      <c r="G5" s="28">
        <f t="shared" si="1"/>
        <v>6.8263473053892216</v>
      </c>
      <c r="H5" s="28">
        <f t="shared" si="1"/>
        <v>4.6706586826347305</v>
      </c>
      <c r="I5" s="28">
        <f t="shared" si="1"/>
        <v>5.2694610778443112</v>
      </c>
      <c r="J5" s="28">
        <f t="shared" si="1"/>
        <v>34.251497005988021</v>
      </c>
      <c r="K5" s="29" t="s">
        <v>73</v>
      </c>
      <c r="L5" s="29">
        <f>IF(SUM(M5:R5)&gt;100,"－",SUM(M5:R5))</f>
        <v>100</v>
      </c>
      <c r="M5" s="28">
        <f t="shared" ref="M5:R5" si="2">M25/$L4*100</f>
        <v>62.994011976047901</v>
      </c>
      <c r="N5" s="28">
        <f t="shared" si="2"/>
        <v>12.81437125748503</v>
      </c>
      <c r="O5" s="28">
        <f t="shared" si="2"/>
        <v>1.7964071856287425</v>
      </c>
      <c r="P5" s="28">
        <f t="shared" si="2"/>
        <v>0.95808383233532934</v>
      </c>
      <c r="Q5" s="28">
        <f t="shared" si="2"/>
        <v>2.2754491017964074</v>
      </c>
      <c r="R5" s="28">
        <f t="shared" si="2"/>
        <v>19.161676646706589</v>
      </c>
      <c r="S5" s="29" t="s">
        <v>72</v>
      </c>
    </row>
    <row r="6" spans="1:19" ht="15" customHeight="1" x14ac:dyDescent="0.15">
      <c r="A6" s="203"/>
      <c r="B6" s="18" t="s">
        <v>4</v>
      </c>
      <c r="C6" s="110" t="s">
        <v>161</v>
      </c>
      <c r="D6" s="20">
        <f>D27</f>
        <v>475</v>
      </c>
      <c r="E6" s="12">
        <f t="shared" ref="E6:J9" si="3">IF($D6=0,0,E27/$D6*100)</f>
        <v>26.736842105263158</v>
      </c>
      <c r="F6" s="12">
        <f t="shared" si="3"/>
        <v>29.473684210526311</v>
      </c>
      <c r="G6" s="12">
        <f t="shared" si="3"/>
        <v>5.6842105263157894</v>
      </c>
      <c r="H6" s="12">
        <f t="shared" si="3"/>
        <v>4</v>
      </c>
      <c r="I6" s="12">
        <f t="shared" si="3"/>
        <v>4.4210526315789469</v>
      </c>
      <c r="J6" s="12">
        <f t="shared" si="3"/>
        <v>29.684210526315791</v>
      </c>
      <c r="K6" s="66">
        <f t="shared" ref="K6:L10" si="4">K27</f>
        <v>2.532934131736527</v>
      </c>
      <c r="L6" s="20">
        <f t="shared" si="4"/>
        <v>475</v>
      </c>
      <c r="M6" s="12">
        <f t="shared" ref="M6:R9" si="5">IF($L6=0,0,M27/$L6*100)</f>
        <v>70.73684210526315</v>
      </c>
      <c r="N6" s="12">
        <f t="shared" si="5"/>
        <v>10.947368421052632</v>
      </c>
      <c r="O6" s="12">
        <f t="shared" si="5"/>
        <v>1.6842105263157894</v>
      </c>
      <c r="P6" s="12">
        <f t="shared" si="5"/>
        <v>0.84210526315789469</v>
      </c>
      <c r="Q6" s="12">
        <f t="shared" si="5"/>
        <v>2.1052631578947367</v>
      </c>
      <c r="R6" s="12">
        <f t="shared" si="5"/>
        <v>13.684210526315791</v>
      </c>
      <c r="S6" s="66">
        <f>S27</f>
        <v>0.69756097560975605</v>
      </c>
    </row>
    <row r="7" spans="1:19" ht="15" customHeight="1" x14ac:dyDescent="0.15">
      <c r="A7" s="111"/>
      <c r="B7" s="18"/>
      <c r="C7" s="110" t="s">
        <v>160</v>
      </c>
      <c r="D7" s="20">
        <f>D28</f>
        <v>102</v>
      </c>
      <c r="E7" s="12">
        <f t="shared" si="3"/>
        <v>22.549019607843139</v>
      </c>
      <c r="F7" s="12">
        <f t="shared" si="3"/>
        <v>21.568627450980394</v>
      </c>
      <c r="G7" s="12">
        <f t="shared" si="3"/>
        <v>9.8039215686274517</v>
      </c>
      <c r="H7" s="12">
        <f t="shared" si="3"/>
        <v>7.8431372549019605</v>
      </c>
      <c r="I7" s="12">
        <f t="shared" si="3"/>
        <v>0</v>
      </c>
      <c r="J7" s="12">
        <f t="shared" si="3"/>
        <v>38.235294117647058</v>
      </c>
      <c r="K7" s="66">
        <f t="shared" si="4"/>
        <v>2.4920634920634921</v>
      </c>
      <c r="L7" s="20">
        <f t="shared" si="4"/>
        <v>102</v>
      </c>
      <c r="M7" s="12">
        <f t="shared" si="5"/>
        <v>64.705882352941174</v>
      </c>
      <c r="N7" s="12">
        <f t="shared" si="5"/>
        <v>16.666666666666664</v>
      </c>
      <c r="O7" s="12">
        <f t="shared" si="5"/>
        <v>1.9607843137254901</v>
      </c>
      <c r="P7" s="12">
        <f t="shared" si="5"/>
        <v>0</v>
      </c>
      <c r="Q7" s="12">
        <f t="shared" si="5"/>
        <v>0</v>
      </c>
      <c r="R7" s="12">
        <f t="shared" si="5"/>
        <v>16.666666666666664</v>
      </c>
      <c r="S7" s="66">
        <f>S28</f>
        <v>0.42352941176470588</v>
      </c>
    </row>
    <row r="8" spans="1:19" ht="15" customHeight="1" x14ac:dyDescent="0.15">
      <c r="A8" s="111"/>
      <c r="B8" s="18"/>
      <c r="C8" s="110" t="s">
        <v>159</v>
      </c>
      <c r="D8" s="20">
        <f>D29</f>
        <v>102</v>
      </c>
      <c r="E8" s="12">
        <f t="shared" si="3"/>
        <v>5.8823529411764701</v>
      </c>
      <c r="F8" s="12">
        <f t="shared" si="3"/>
        <v>23.52941176470588</v>
      </c>
      <c r="G8" s="12">
        <f t="shared" si="3"/>
        <v>12.745098039215685</v>
      </c>
      <c r="H8" s="12">
        <f t="shared" si="3"/>
        <v>5.8823529411764701</v>
      </c>
      <c r="I8" s="12">
        <f t="shared" si="3"/>
        <v>18.627450980392158</v>
      </c>
      <c r="J8" s="12">
        <f t="shared" si="3"/>
        <v>33.333333333333329</v>
      </c>
      <c r="K8" s="66">
        <f t="shared" si="4"/>
        <v>7.5294117647058822</v>
      </c>
      <c r="L8" s="20">
        <f t="shared" si="4"/>
        <v>102</v>
      </c>
      <c r="M8" s="12">
        <f t="shared" si="5"/>
        <v>36.274509803921568</v>
      </c>
      <c r="N8" s="12">
        <f t="shared" si="5"/>
        <v>20.588235294117645</v>
      </c>
      <c r="O8" s="12">
        <f t="shared" si="5"/>
        <v>3.9215686274509802</v>
      </c>
      <c r="P8" s="12">
        <f t="shared" si="5"/>
        <v>2.9411764705882351</v>
      </c>
      <c r="Q8" s="12">
        <f t="shared" si="5"/>
        <v>7.8431372549019605</v>
      </c>
      <c r="R8" s="12">
        <f t="shared" si="5"/>
        <v>28.431372549019606</v>
      </c>
      <c r="S8" s="66">
        <f>S29</f>
        <v>3.1369863013698631</v>
      </c>
    </row>
    <row r="9" spans="1:19" ht="15" customHeight="1" x14ac:dyDescent="0.15">
      <c r="A9" s="111"/>
      <c r="B9" s="19"/>
      <c r="C9" s="108" t="s">
        <v>66</v>
      </c>
      <c r="D9" s="21">
        <f>D30</f>
        <v>156</v>
      </c>
      <c r="E9" s="9">
        <f t="shared" si="3"/>
        <v>19.871794871794872</v>
      </c>
      <c r="F9" s="9">
        <f t="shared" si="3"/>
        <v>23.076923076923077</v>
      </c>
      <c r="G9" s="9">
        <f t="shared" si="3"/>
        <v>4.4871794871794872</v>
      </c>
      <c r="H9" s="9">
        <f t="shared" si="3"/>
        <v>3.8461538461538463</v>
      </c>
      <c r="I9" s="9">
        <f t="shared" si="3"/>
        <v>2.5641025641025639</v>
      </c>
      <c r="J9" s="9">
        <f t="shared" si="3"/>
        <v>46.153846153846153</v>
      </c>
      <c r="K9" s="67">
        <f t="shared" si="4"/>
        <v>2.3214285714285716</v>
      </c>
      <c r="L9" s="21">
        <f t="shared" si="4"/>
        <v>156</v>
      </c>
      <c r="M9" s="9">
        <f t="shared" si="5"/>
        <v>55.769230769230774</v>
      </c>
      <c r="N9" s="9">
        <f t="shared" si="5"/>
        <v>10.897435897435898</v>
      </c>
      <c r="O9" s="9">
        <f t="shared" si="5"/>
        <v>0.64102564102564097</v>
      </c>
      <c r="P9" s="9">
        <f t="shared" si="5"/>
        <v>0.64102564102564097</v>
      </c>
      <c r="Q9" s="9">
        <f t="shared" si="5"/>
        <v>0.64102564102564097</v>
      </c>
      <c r="R9" s="9">
        <f t="shared" si="5"/>
        <v>31.410256410256409</v>
      </c>
      <c r="S9" s="67">
        <f>S30</f>
        <v>0.50467289719626163</v>
      </c>
    </row>
    <row r="10" spans="1:19" ht="15" customHeight="1" x14ac:dyDescent="0.15">
      <c r="A10" s="111"/>
      <c r="B10" s="204" t="s">
        <v>5</v>
      </c>
      <c r="C10" s="113" t="s">
        <v>16</v>
      </c>
      <c r="D10" s="20">
        <f>D31</f>
        <v>955</v>
      </c>
      <c r="E10" s="20">
        <f t="shared" ref="E10:J10" si="6">E31</f>
        <v>266</v>
      </c>
      <c r="F10" s="20">
        <f t="shared" si="6"/>
        <v>263</v>
      </c>
      <c r="G10" s="20">
        <f t="shared" si="6"/>
        <v>84</v>
      </c>
      <c r="H10" s="20">
        <f t="shared" si="6"/>
        <v>30</v>
      </c>
      <c r="I10" s="20">
        <f t="shared" si="6"/>
        <v>27</v>
      </c>
      <c r="J10" s="20">
        <f t="shared" si="6"/>
        <v>285</v>
      </c>
      <c r="K10" s="66">
        <f t="shared" si="4"/>
        <v>2.1761194029850746</v>
      </c>
      <c r="L10" s="20">
        <f t="shared" si="4"/>
        <v>955</v>
      </c>
      <c r="M10" s="20">
        <f t="shared" ref="M10:R10" si="7">M31</f>
        <v>731</v>
      </c>
      <c r="N10" s="20">
        <f t="shared" si="7"/>
        <v>87</v>
      </c>
      <c r="O10" s="20">
        <f t="shared" si="7"/>
        <v>11</v>
      </c>
      <c r="P10" s="20">
        <f t="shared" si="7"/>
        <v>3</v>
      </c>
      <c r="Q10" s="20">
        <f t="shared" si="7"/>
        <v>7</v>
      </c>
      <c r="R10" s="20">
        <f t="shared" si="7"/>
        <v>116</v>
      </c>
      <c r="S10" s="66">
        <f>S31</f>
        <v>0.35041716328963052</v>
      </c>
    </row>
    <row r="11" spans="1:19" ht="15" customHeight="1" x14ac:dyDescent="0.15">
      <c r="A11" s="111"/>
      <c r="B11" s="205"/>
      <c r="C11" s="112"/>
      <c r="D11" s="28">
        <f>IF(SUM(E11:J11)&gt;100,"－",SUM(E11:J11))</f>
        <v>100</v>
      </c>
      <c r="E11" s="28">
        <f t="shared" ref="E11:J11" si="8">E31/$D10*100</f>
        <v>27.853403141361255</v>
      </c>
      <c r="F11" s="28">
        <f t="shared" si="8"/>
        <v>27.539267015706809</v>
      </c>
      <c r="G11" s="28">
        <f t="shared" si="8"/>
        <v>8.7958115183246068</v>
      </c>
      <c r="H11" s="28">
        <f t="shared" si="8"/>
        <v>3.1413612565445024</v>
      </c>
      <c r="I11" s="28">
        <f t="shared" si="8"/>
        <v>2.8272251308900525</v>
      </c>
      <c r="J11" s="28">
        <f t="shared" si="8"/>
        <v>29.842931937172771</v>
      </c>
      <c r="K11" s="29" t="s">
        <v>72</v>
      </c>
      <c r="L11" s="28">
        <f>IF(SUM(M11:R11)&gt;100,"－",SUM(M11:R11))</f>
        <v>100.00000000000001</v>
      </c>
      <c r="M11" s="28">
        <f t="shared" ref="M11:R11" si="9">M31/$L10*100</f>
        <v>76.544502617801044</v>
      </c>
      <c r="N11" s="28">
        <f t="shared" si="9"/>
        <v>9.1099476439790585</v>
      </c>
      <c r="O11" s="28">
        <f t="shared" si="9"/>
        <v>1.1518324607329842</v>
      </c>
      <c r="P11" s="28">
        <f t="shared" si="9"/>
        <v>0.31413612565445026</v>
      </c>
      <c r="Q11" s="28">
        <f t="shared" si="9"/>
        <v>0.73298429319371727</v>
      </c>
      <c r="R11" s="28">
        <f t="shared" si="9"/>
        <v>12.146596858638743</v>
      </c>
      <c r="S11" s="29" t="s">
        <v>72</v>
      </c>
    </row>
    <row r="12" spans="1:19" ht="15" customHeight="1" x14ac:dyDescent="0.15">
      <c r="A12" s="111"/>
      <c r="B12" s="205"/>
      <c r="C12" s="110" t="s">
        <v>161</v>
      </c>
      <c r="D12" s="20">
        <f>D33</f>
        <v>667</v>
      </c>
      <c r="E12" s="12">
        <f t="shared" ref="E12:J15" si="10">IF($D12=0,0,E33/$D12*100)</f>
        <v>31.784107946026985</v>
      </c>
      <c r="F12" s="12">
        <f t="shared" si="10"/>
        <v>27.586206896551722</v>
      </c>
      <c r="G12" s="12">
        <f t="shared" si="10"/>
        <v>7.6461769115442282</v>
      </c>
      <c r="H12" s="12">
        <f t="shared" si="10"/>
        <v>3.1484257871064467</v>
      </c>
      <c r="I12" s="12">
        <f t="shared" si="10"/>
        <v>2.6986506746626686</v>
      </c>
      <c r="J12" s="12">
        <f t="shared" si="10"/>
        <v>27.136431784107945</v>
      </c>
      <c r="K12" s="66">
        <f t="shared" ref="K12:L16" si="11">K33</f>
        <v>1.9691358024691359</v>
      </c>
      <c r="L12" s="20">
        <f t="shared" si="11"/>
        <v>667</v>
      </c>
      <c r="M12" s="12">
        <f t="shared" ref="M12:R15" si="12">IF($L12=0,0,M33/$L12*100)</f>
        <v>82.458770614692654</v>
      </c>
      <c r="N12" s="12">
        <f t="shared" si="12"/>
        <v>6.746626686656672</v>
      </c>
      <c r="O12" s="12">
        <f t="shared" si="12"/>
        <v>0.8995502248875562</v>
      </c>
      <c r="P12" s="12">
        <f t="shared" si="12"/>
        <v>0.4497751124437781</v>
      </c>
      <c r="Q12" s="12">
        <f t="shared" si="12"/>
        <v>0.4497751124437781</v>
      </c>
      <c r="R12" s="12">
        <f t="shared" si="12"/>
        <v>8.995502248875562</v>
      </c>
      <c r="S12" s="66">
        <f>S33</f>
        <v>0.26194398682042835</v>
      </c>
    </row>
    <row r="13" spans="1:19" ht="15" customHeight="1" x14ac:dyDescent="0.15">
      <c r="A13" s="111"/>
      <c r="B13" s="205"/>
      <c r="C13" s="110" t="s">
        <v>160</v>
      </c>
      <c r="D13" s="20">
        <f>D34</f>
        <v>76</v>
      </c>
      <c r="E13" s="12">
        <f t="shared" si="10"/>
        <v>23.684210526315788</v>
      </c>
      <c r="F13" s="12">
        <f t="shared" si="10"/>
        <v>32.894736842105267</v>
      </c>
      <c r="G13" s="12">
        <f t="shared" si="10"/>
        <v>13.157894736842104</v>
      </c>
      <c r="H13" s="12">
        <f t="shared" si="10"/>
        <v>2.6315789473684208</v>
      </c>
      <c r="I13" s="12">
        <f t="shared" si="10"/>
        <v>2.6315789473684208</v>
      </c>
      <c r="J13" s="12">
        <f t="shared" si="10"/>
        <v>25</v>
      </c>
      <c r="K13" s="66">
        <f t="shared" si="11"/>
        <v>2.3684210526315788</v>
      </c>
      <c r="L13" s="20">
        <f t="shared" si="11"/>
        <v>76</v>
      </c>
      <c r="M13" s="12">
        <f t="shared" si="12"/>
        <v>69.73684210526315</v>
      </c>
      <c r="N13" s="12">
        <f t="shared" si="12"/>
        <v>17.105263157894736</v>
      </c>
      <c r="O13" s="12">
        <f t="shared" si="12"/>
        <v>1.3157894736842104</v>
      </c>
      <c r="P13" s="12">
        <f t="shared" si="12"/>
        <v>0</v>
      </c>
      <c r="Q13" s="12">
        <f t="shared" si="12"/>
        <v>1.3157894736842104</v>
      </c>
      <c r="R13" s="12">
        <f t="shared" si="12"/>
        <v>10.526315789473683</v>
      </c>
      <c r="S13" s="66">
        <f>S34</f>
        <v>0.61764705882352944</v>
      </c>
    </row>
    <row r="14" spans="1:19" ht="15" customHeight="1" x14ac:dyDescent="0.15">
      <c r="A14" s="111"/>
      <c r="B14" s="205"/>
      <c r="C14" s="110" t="s">
        <v>159</v>
      </c>
      <c r="D14" s="20">
        <f>D35</f>
        <v>82</v>
      </c>
      <c r="E14" s="12">
        <f t="shared" si="10"/>
        <v>3.6585365853658534</v>
      </c>
      <c r="F14" s="12">
        <f t="shared" si="10"/>
        <v>34.146341463414636</v>
      </c>
      <c r="G14" s="12">
        <f t="shared" si="10"/>
        <v>17.073170731707318</v>
      </c>
      <c r="H14" s="12">
        <f t="shared" si="10"/>
        <v>7.3170731707317067</v>
      </c>
      <c r="I14" s="12">
        <f t="shared" si="10"/>
        <v>4.8780487804878048</v>
      </c>
      <c r="J14" s="12">
        <f t="shared" si="10"/>
        <v>32.926829268292686</v>
      </c>
      <c r="K14" s="66">
        <f t="shared" si="11"/>
        <v>3.9636363636363638</v>
      </c>
      <c r="L14" s="20">
        <f t="shared" si="11"/>
        <v>82</v>
      </c>
      <c r="M14" s="12">
        <f t="shared" si="12"/>
        <v>58.536585365853654</v>
      </c>
      <c r="N14" s="12">
        <f t="shared" si="12"/>
        <v>24.390243902439025</v>
      </c>
      <c r="O14" s="12">
        <f t="shared" si="12"/>
        <v>1.2195121951219512</v>
      </c>
      <c r="P14" s="12">
        <f t="shared" si="12"/>
        <v>0</v>
      </c>
      <c r="Q14" s="12">
        <f t="shared" si="12"/>
        <v>1.2195121951219512</v>
      </c>
      <c r="R14" s="12">
        <f t="shared" si="12"/>
        <v>14.634146341463413</v>
      </c>
      <c r="S14" s="66">
        <f>S35</f>
        <v>0.61428571428571432</v>
      </c>
    </row>
    <row r="15" spans="1:19" ht="15" customHeight="1" x14ac:dyDescent="0.15">
      <c r="A15" s="109"/>
      <c r="B15" s="131"/>
      <c r="C15" s="108" t="s">
        <v>66</v>
      </c>
      <c r="D15" s="21">
        <f>D36</f>
        <v>130</v>
      </c>
      <c r="E15" s="9">
        <f t="shared" si="10"/>
        <v>25.384615384615383</v>
      </c>
      <c r="F15" s="9">
        <f t="shared" si="10"/>
        <v>20</v>
      </c>
      <c r="G15" s="9">
        <f t="shared" si="10"/>
        <v>6.9230769230769234</v>
      </c>
      <c r="H15" s="9">
        <f t="shared" si="10"/>
        <v>0.76923076923076927</v>
      </c>
      <c r="I15" s="9">
        <f t="shared" si="10"/>
        <v>2.3076923076923079</v>
      </c>
      <c r="J15" s="9">
        <f t="shared" si="10"/>
        <v>44.61538461538462</v>
      </c>
      <c r="K15" s="67">
        <f t="shared" si="11"/>
        <v>2.0555555555555554</v>
      </c>
      <c r="L15" s="21">
        <f t="shared" si="11"/>
        <v>130</v>
      </c>
      <c r="M15" s="9">
        <f t="shared" si="12"/>
        <v>61.53846153846154</v>
      </c>
      <c r="N15" s="9">
        <f t="shared" si="12"/>
        <v>6.9230769230769234</v>
      </c>
      <c r="O15" s="9">
        <f t="shared" si="12"/>
        <v>2.3076923076923079</v>
      </c>
      <c r="P15" s="9">
        <f t="shared" si="12"/>
        <v>0</v>
      </c>
      <c r="Q15" s="9">
        <f t="shared" si="12"/>
        <v>1.5384615384615385</v>
      </c>
      <c r="R15" s="9">
        <f t="shared" si="12"/>
        <v>27.692307692307693</v>
      </c>
      <c r="S15" s="67">
        <f>S36</f>
        <v>0.53191489361702127</v>
      </c>
    </row>
    <row r="16" spans="1:19" ht="15" customHeight="1" x14ac:dyDescent="0.15">
      <c r="A16" s="114" t="s">
        <v>163</v>
      </c>
      <c r="B16" s="17" t="s">
        <v>6</v>
      </c>
      <c r="C16" s="113" t="s">
        <v>16</v>
      </c>
      <c r="D16" s="8">
        <f>D37</f>
        <v>1165</v>
      </c>
      <c r="E16" s="8">
        <f t="shared" ref="E16:J16" si="13">E37</f>
        <v>77</v>
      </c>
      <c r="F16" s="8">
        <f t="shared" si="13"/>
        <v>244</v>
      </c>
      <c r="G16" s="8">
        <f t="shared" si="13"/>
        <v>164</v>
      </c>
      <c r="H16" s="8">
        <f t="shared" si="13"/>
        <v>121</v>
      </c>
      <c r="I16" s="8">
        <f t="shared" si="13"/>
        <v>152</v>
      </c>
      <c r="J16" s="8">
        <f t="shared" si="13"/>
        <v>407</v>
      </c>
      <c r="K16" s="65">
        <f t="shared" si="11"/>
        <v>6.0079155672823221</v>
      </c>
      <c r="L16" s="8">
        <f t="shared" si="11"/>
        <v>1165</v>
      </c>
      <c r="M16" s="8">
        <f t="shared" ref="M16:R16" si="14">M37</f>
        <v>553</v>
      </c>
      <c r="N16" s="8">
        <f t="shared" si="14"/>
        <v>373</v>
      </c>
      <c r="O16" s="8">
        <f t="shared" si="14"/>
        <v>49</v>
      </c>
      <c r="P16" s="8">
        <f t="shared" si="14"/>
        <v>23</v>
      </c>
      <c r="Q16" s="8">
        <f t="shared" si="14"/>
        <v>21</v>
      </c>
      <c r="R16" s="8">
        <f t="shared" si="14"/>
        <v>146</v>
      </c>
      <c r="S16" s="65">
        <f>S37</f>
        <v>1.2453385672227675</v>
      </c>
    </row>
    <row r="17" spans="1:19" ht="15" customHeight="1" x14ac:dyDescent="0.15">
      <c r="A17" s="203" t="s">
        <v>162</v>
      </c>
      <c r="B17" s="18" t="s">
        <v>7</v>
      </c>
      <c r="C17" s="112"/>
      <c r="D17" s="28">
        <f>IF(SUM(E17:J17)&gt;100,"－",SUM(E17:J17))</f>
        <v>100</v>
      </c>
      <c r="E17" s="28">
        <f t="shared" ref="E17:J17" si="15">E37/$D16*100</f>
        <v>6.6094420600858363</v>
      </c>
      <c r="F17" s="28">
        <f t="shared" si="15"/>
        <v>20.944206008583691</v>
      </c>
      <c r="G17" s="28">
        <f t="shared" si="15"/>
        <v>14.07725321888412</v>
      </c>
      <c r="H17" s="28">
        <f t="shared" si="15"/>
        <v>10.386266094420602</v>
      </c>
      <c r="I17" s="28">
        <f t="shared" si="15"/>
        <v>13.047210300429185</v>
      </c>
      <c r="J17" s="28">
        <f t="shared" si="15"/>
        <v>34.935622317596568</v>
      </c>
      <c r="K17" s="29" t="s">
        <v>72</v>
      </c>
      <c r="L17" s="28">
        <f>IF(SUM(M17:R17)&gt;100,"－",SUM(M17:R17))</f>
        <v>100</v>
      </c>
      <c r="M17" s="28">
        <f t="shared" ref="M17:R17" si="16">M37/$L16*100</f>
        <v>47.467811158798284</v>
      </c>
      <c r="N17" s="28">
        <f t="shared" si="16"/>
        <v>32.017167381974247</v>
      </c>
      <c r="O17" s="28">
        <f t="shared" si="16"/>
        <v>4.2060085836909868</v>
      </c>
      <c r="P17" s="28">
        <f t="shared" si="16"/>
        <v>1.9742489270386268</v>
      </c>
      <c r="Q17" s="28">
        <f t="shared" si="16"/>
        <v>1.8025751072961373</v>
      </c>
      <c r="R17" s="28">
        <f t="shared" si="16"/>
        <v>12.532188841201716</v>
      </c>
      <c r="S17" s="29" t="s">
        <v>72</v>
      </c>
    </row>
    <row r="18" spans="1:19" ht="15" customHeight="1" x14ac:dyDescent="0.15">
      <c r="A18" s="203"/>
      <c r="B18" s="18" t="s">
        <v>8</v>
      </c>
      <c r="C18" s="110" t="s">
        <v>161</v>
      </c>
      <c r="D18" s="20">
        <f>D39</f>
        <v>813</v>
      </c>
      <c r="E18" s="12">
        <f t="shared" ref="E18:J21" si="17">IF($D18=0,0,E39/$D18*100)</f>
        <v>7.7490774907749085</v>
      </c>
      <c r="F18" s="12">
        <f t="shared" si="17"/>
        <v>22.017220172201721</v>
      </c>
      <c r="G18" s="12">
        <f t="shared" si="17"/>
        <v>14.145141451414514</v>
      </c>
      <c r="H18" s="12">
        <f t="shared" si="17"/>
        <v>8.979089790897909</v>
      </c>
      <c r="I18" s="12">
        <f t="shared" si="17"/>
        <v>13.530135301353013</v>
      </c>
      <c r="J18" s="12">
        <f t="shared" si="17"/>
        <v>33.579335793357934</v>
      </c>
      <c r="K18" s="66">
        <f t="shared" ref="K18:L21" si="18">K39</f>
        <v>5.6462962962962964</v>
      </c>
      <c r="L18" s="20">
        <f t="shared" si="18"/>
        <v>813</v>
      </c>
      <c r="M18" s="12">
        <f t="shared" ref="M18:R21" si="19">IF($L18=0,0,M39/$L18*100)</f>
        <v>51.168511685116847</v>
      </c>
      <c r="N18" s="12">
        <f t="shared" si="19"/>
        <v>30.135301353013531</v>
      </c>
      <c r="O18" s="12">
        <f t="shared" si="19"/>
        <v>3.5670356703567037</v>
      </c>
      <c r="P18" s="12">
        <f t="shared" si="19"/>
        <v>2.214022140221402</v>
      </c>
      <c r="Q18" s="12">
        <f t="shared" si="19"/>
        <v>1.4760147601476015</v>
      </c>
      <c r="R18" s="12">
        <f t="shared" si="19"/>
        <v>11.439114391143912</v>
      </c>
      <c r="S18" s="66">
        <f>S39</f>
        <v>1.1180555555555556</v>
      </c>
    </row>
    <row r="19" spans="1:19" ht="15" customHeight="1" x14ac:dyDescent="0.15">
      <c r="A19" s="111"/>
      <c r="B19" s="18" t="s">
        <v>9</v>
      </c>
      <c r="C19" s="123" t="s">
        <v>160</v>
      </c>
      <c r="D19" s="20">
        <f>D40</f>
        <v>86</v>
      </c>
      <c r="E19" s="12">
        <f t="shared" si="17"/>
        <v>3.4883720930232558</v>
      </c>
      <c r="F19" s="12">
        <f t="shared" si="17"/>
        <v>22.093023255813954</v>
      </c>
      <c r="G19" s="12">
        <f t="shared" si="17"/>
        <v>16.279069767441861</v>
      </c>
      <c r="H19" s="12">
        <f t="shared" si="17"/>
        <v>11.627906976744185</v>
      </c>
      <c r="I19" s="12">
        <f t="shared" si="17"/>
        <v>9.3023255813953494</v>
      </c>
      <c r="J19" s="12">
        <f t="shared" si="17"/>
        <v>37.209302325581397</v>
      </c>
      <c r="K19" s="66">
        <f t="shared" si="18"/>
        <v>5.2777777777777777</v>
      </c>
      <c r="L19" s="20">
        <f t="shared" si="18"/>
        <v>86</v>
      </c>
      <c r="M19" s="12">
        <f t="shared" si="19"/>
        <v>41.860465116279073</v>
      </c>
      <c r="N19" s="12">
        <f t="shared" si="19"/>
        <v>40.697674418604649</v>
      </c>
      <c r="O19" s="12">
        <f t="shared" si="19"/>
        <v>4.6511627906976747</v>
      </c>
      <c r="P19" s="12">
        <f t="shared" si="19"/>
        <v>0</v>
      </c>
      <c r="Q19" s="12">
        <f t="shared" si="19"/>
        <v>1.1627906976744187</v>
      </c>
      <c r="R19" s="12">
        <f t="shared" si="19"/>
        <v>11.627906976744185</v>
      </c>
      <c r="S19" s="66">
        <f>S40</f>
        <v>1.0789473684210527</v>
      </c>
    </row>
    <row r="20" spans="1:19" ht="15" customHeight="1" x14ac:dyDescent="0.15">
      <c r="A20" s="111"/>
      <c r="B20" s="18"/>
      <c r="C20" s="110" t="s">
        <v>159</v>
      </c>
      <c r="D20" s="20">
        <f>D41</f>
        <v>182</v>
      </c>
      <c r="E20" s="12">
        <f t="shared" si="17"/>
        <v>2.7472527472527473</v>
      </c>
      <c r="F20" s="12">
        <f t="shared" si="17"/>
        <v>19.230769230769234</v>
      </c>
      <c r="G20" s="12">
        <f t="shared" si="17"/>
        <v>15.384615384615385</v>
      </c>
      <c r="H20" s="12">
        <f t="shared" si="17"/>
        <v>15.934065934065933</v>
      </c>
      <c r="I20" s="12">
        <f t="shared" si="17"/>
        <v>14.285714285714285</v>
      </c>
      <c r="J20" s="12">
        <f t="shared" si="17"/>
        <v>32.417582417582416</v>
      </c>
      <c r="K20" s="66">
        <f t="shared" si="18"/>
        <v>7.2357723577235769</v>
      </c>
      <c r="L20" s="20">
        <f t="shared" si="18"/>
        <v>182</v>
      </c>
      <c r="M20" s="12">
        <f t="shared" si="19"/>
        <v>34.615384615384613</v>
      </c>
      <c r="N20" s="12">
        <f t="shared" si="19"/>
        <v>38.461538461538467</v>
      </c>
      <c r="O20" s="12">
        <f t="shared" si="19"/>
        <v>7.1428571428571423</v>
      </c>
      <c r="P20" s="12">
        <f t="shared" si="19"/>
        <v>1.098901098901099</v>
      </c>
      <c r="Q20" s="12">
        <f t="shared" si="19"/>
        <v>3.296703296703297</v>
      </c>
      <c r="R20" s="12">
        <f t="shared" si="19"/>
        <v>15.384615384615385</v>
      </c>
      <c r="S20" s="66">
        <f>S41</f>
        <v>1.8376623376623376</v>
      </c>
    </row>
    <row r="21" spans="1:19" ht="17.45" customHeight="1" x14ac:dyDescent="0.15">
      <c r="A21" s="109"/>
      <c r="B21" s="131"/>
      <c r="C21" s="108" t="s">
        <v>66</v>
      </c>
      <c r="D21" s="21">
        <f>D42</f>
        <v>84</v>
      </c>
      <c r="E21" s="9">
        <f t="shared" si="17"/>
        <v>7.1428571428571423</v>
      </c>
      <c r="F21" s="9">
        <f t="shared" si="17"/>
        <v>13.095238095238097</v>
      </c>
      <c r="G21" s="9">
        <f t="shared" si="17"/>
        <v>8.3333333333333321</v>
      </c>
      <c r="H21" s="9">
        <f t="shared" si="17"/>
        <v>10.714285714285714</v>
      </c>
      <c r="I21" s="9">
        <f t="shared" si="17"/>
        <v>9.5238095238095237</v>
      </c>
      <c r="J21" s="9">
        <f t="shared" si="17"/>
        <v>51.19047619047619</v>
      </c>
      <c r="K21" s="67">
        <f t="shared" si="18"/>
        <v>8.0487804878048781</v>
      </c>
      <c r="L21" s="21">
        <f t="shared" si="18"/>
        <v>84</v>
      </c>
      <c r="M21" s="9">
        <f t="shared" si="19"/>
        <v>45.238095238095241</v>
      </c>
      <c r="N21" s="9">
        <f t="shared" si="19"/>
        <v>27.380952380952383</v>
      </c>
      <c r="O21" s="9">
        <f t="shared" si="19"/>
        <v>3.5714285714285712</v>
      </c>
      <c r="P21" s="9">
        <f t="shared" si="19"/>
        <v>3.5714285714285712</v>
      </c>
      <c r="Q21" s="9">
        <f t="shared" si="19"/>
        <v>2.3809523809523809</v>
      </c>
      <c r="R21" s="9">
        <f t="shared" si="19"/>
        <v>17.857142857142858</v>
      </c>
      <c r="S21" s="67">
        <f>S42</f>
        <v>1.4347826086956521</v>
      </c>
    </row>
    <row r="25" spans="1:19" ht="15" customHeight="1" x14ac:dyDescent="0.15">
      <c r="A25" s="114" t="s">
        <v>164</v>
      </c>
      <c r="B25" s="17" t="s">
        <v>2</v>
      </c>
      <c r="C25" s="113" t="s">
        <v>16</v>
      </c>
      <c r="D25" s="13">
        <v>835</v>
      </c>
      <c r="E25" s="13">
        <v>187</v>
      </c>
      <c r="F25" s="13">
        <v>222</v>
      </c>
      <c r="G25" s="13">
        <v>57</v>
      </c>
      <c r="H25" s="13">
        <v>39</v>
      </c>
      <c r="I25" s="13">
        <v>44</v>
      </c>
      <c r="J25" s="13">
        <v>286</v>
      </c>
      <c r="K25" s="13">
        <v>3.1147540983606556</v>
      </c>
      <c r="L25" s="13">
        <v>835</v>
      </c>
      <c r="M25" s="13">
        <v>526</v>
      </c>
      <c r="N25" s="13">
        <v>107</v>
      </c>
      <c r="O25" s="13">
        <v>15</v>
      </c>
      <c r="P25" s="13">
        <v>8</v>
      </c>
      <c r="Q25" s="13">
        <v>19</v>
      </c>
      <c r="R25" s="13">
        <v>160</v>
      </c>
      <c r="S25" s="13">
        <v>0.89629629629629626</v>
      </c>
    </row>
    <row r="26" spans="1:19" ht="15" customHeight="1" x14ac:dyDescent="0.15">
      <c r="A26" s="203" t="s">
        <v>162</v>
      </c>
      <c r="B26" s="18" t="s">
        <v>3</v>
      </c>
      <c r="C26" s="112"/>
      <c r="D26" s="13"/>
      <c r="E26" s="13"/>
      <c r="F26" s="13"/>
      <c r="G26" s="13"/>
      <c r="H26" s="13"/>
      <c r="I26" s="13"/>
      <c r="J26" s="13"/>
      <c r="K26" s="13"/>
      <c r="L26" s="13"/>
      <c r="M26" s="13"/>
      <c r="N26" s="13"/>
      <c r="O26" s="13"/>
      <c r="P26" s="13"/>
      <c r="Q26" s="13"/>
      <c r="R26" s="13"/>
      <c r="S26" s="13"/>
    </row>
    <row r="27" spans="1:19" ht="15" customHeight="1" x14ac:dyDescent="0.15">
      <c r="A27" s="203"/>
      <c r="B27" s="18" t="s">
        <v>4</v>
      </c>
      <c r="C27" s="110" t="s">
        <v>161</v>
      </c>
      <c r="D27" s="13">
        <v>475</v>
      </c>
      <c r="E27" s="13">
        <v>127</v>
      </c>
      <c r="F27" s="13">
        <v>140</v>
      </c>
      <c r="G27" s="13">
        <v>27</v>
      </c>
      <c r="H27" s="13">
        <v>19</v>
      </c>
      <c r="I27" s="13">
        <v>21</v>
      </c>
      <c r="J27" s="13">
        <v>141</v>
      </c>
      <c r="K27" s="13">
        <v>2.532934131736527</v>
      </c>
      <c r="L27" s="13">
        <v>475</v>
      </c>
      <c r="M27" s="13">
        <v>336</v>
      </c>
      <c r="N27" s="13">
        <v>52</v>
      </c>
      <c r="O27" s="13">
        <v>8</v>
      </c>
      <c r="P27" s="13">
        <v>4</v>
      </c>
      <c r="Q27" s="13">
        <v>10</v>
      </c>
      <c r="R27" s="13">
        <v>65</v>
      </c>
      <c r="S27" s="13">
        <v>0.69756097560975605</v>
      </c>
    </row>
    <row r="28" spans="1:19" ht="15" customHeight="1" x14ac:dyDescent="0.15">
      <c r="A28" s="111"/>
      <c r="B28" s="18"/>
      <c r="C28" s="110" t="s">
        <v>160</v>
      </c>
      <c r="D28" s="13">
        <v>102</v>
      </c>
      <c r="E28" s="13">
        <v>23</v>
      </c>
      <c r="F28" s="13">
        <v>22</v>
      </c>
      <c r="G28" s="13">
        <v>10</v>
      </c>
      <c r="H28" s="13">
        <v>8</v>
      </c>
      <c r="I28" s="13">
        <v>0</v>
      </c>
      <c r="J28" s="13">
        <v>39</v>
      </c>
      <c r="K28" s="13">
        <v>2.4920634920634921</v>
      </c>
      <c r="L28" s="13">
        <v>102</v>
      </c>
      <c r="M28" s="13">
        <v>66</v>
      </c>
      <c r="N28" s="13">
        <v>17</v>
      </c>
      <c r="O28" s="13">
        <v>2</v>
      </c>
      <c r="P28" s="13">
        <v>0</v>
      </c>
      <c r="Q28" s="13">
        <v>0</v>
      </c>
      <c r="R28" s="13">
        <v>17</v>
      </c>
      <c r="S28" s="13">
        <v>0.42352941176470588</v>
      </c>
    </row>
    <row r="29" spans="1:19" ht="15" customHeight="1" x14ac:dyDescent="0.15">
      <c r="A29" s="111"/>
      <c r="B29" s="18"/>
      <c r="C29" s="110" t="s">
        <v>159</v>
      </c>
      <c r="D29" s="13">
        <v>102</v>
      </c>
      <c r="E29" s="13">
        <v>6</v>
      </c>
      <c r="F29" s="13">
        <v>24</v>
      </c>
      <c r="G29" s="13">
        <v>13</v>
      </c>
      <c r="H29" s="13">
        <v>6</v>
      </c>
      <c r="I29" s="13">
        <v>19</v>
      </c>
      <c r="J29" s="13">
        <v>34</v>
      </c>
      <c r="K29" s="13">
        <v>7.5294117647058822</v>
      </c>
      <c r="L29" s="13">
        <v>102</v>
      </c>
      <c r="M29" s="13">
        <v>37</v>
      </c>
      <c r="N29" s="13">
        <v>21</v>
      </c>
      <c r="O29" s="13">
        <v>4</v>
      </c>
      <c r="P29" s="13">
        <v>3</v>
      </c>
      <c r="Q29" s="13">
        <v>8</v>
      </c>
      <c r="R29" s="13">
        <v>29</v>
      </c>
      <c r="S29" s="13">
        <v>3.1369863013698631</v>
      </c>
    </row>
    <row r="30" spans="1:19" ht="15" customHeight="1" x14ac:dyDescent="0.15">
      <c r="A30" s="111"/>
      <c r="B30" s="19"/>
      <c r="C30" s="108" t="s">
        <v>66</v>
      </c>
      <c r="D30" s="13">
        <v>156</v>
      </c>
      <c r="E30" s="13">
        <v>31</v>
      </c>
      <c r="F30" s="13">
        <v>36</v>
      </c>
      <c r="G30" s="13">
        <v>7</v>
      </c>
      <c r="H30" s="13">
        <v>6</v>
      </c>
      <c r="I30" s="13">
        <v>4</v>
      </c>
      <c r="J30" s="13">
        <v>72</v>
      </c>
      <c r="K30" s="13">
        <v>2.3214285714285716</v>
      </c>
      <c r="L30" s="13">
        <v>156</v>
      </c>
      <c r="M30" s="13">
        <v>87</v>
      </c>
      <c r="N30" s="13">
        <v>17</v>
      </c>
      <c r="O30" s="13">
        <v>1</v>
      </c>
      <c r="P30" s="13">
        <v>1</v>
      </c>
      <c r="Q30" s="13">
        <v>1</v>
      </c>
      <c r="R30" s="13">
        <v>49</v>
      </c>
      <c r="S30" s="13">
        <v>0.50467289719626163</v>
      </c>
    </row>
    <row r="31" spans="1:19" ht="15" customHeight="1" x14ac:dyDescent="0.15">
      <c r="A31" s="111"/>
      <c r="B31" s="204" t="s">
        <v>5</v>
      </c>
      <c r="C31" s="113" t="s">
        <v>16</v>
      </c>
      <c r="D31" s="13">
        <v>955</v>
      </c>
      <c r="E31" s="13">
        <v>266</v>
      </c>
      <c r="F31" s="13">
        <v>263</v>
      </c>
      <c r="G31" s="13">
        <v>84</v>
      </c>
      <c r="H31" s="13">
        <v>30</v>
      </c>
      <c r="I31" s="13">
        <v>27</v>
      </c>
      <c r="J31" s="13">
        <v>285</v>
      </c>
      <c r="K31" s="13">
        <v>2.1761194029850746</v>
      </c>
      <c r="L31" s="13">
        <v>955</v>
      </c>
      <c r="M31" s="13">
        <v>731</v>
      </c>
      <c r="N31" s="13">
        <v>87</v>
      </c>
      <c r="O31" s="13">
        <v>11</v>
      </c>
      <c r="P31" s="13">
        <v>3</v>
      </c>
      <c r="Q31" s="13">
        <v>7</v>
      </c>
      <c r="R31" s="13">
        <v>116</v>
      </c>
      <c r="S31" s="13">
        <v>0.35041716328963052</v>
      </c>
    </row>
    <row r="32" spans="1:19" ht="15" customHeight="1" x14ac:dyDescent="0.15">
      <c r="A32" s="111"/>
      <c r="B32" s="205"/>
      <c r="C32" s="112"/>
      <c r="D32" s="13"/>
      <c r="E32" s="13"/>
      <c r="F32" s="13"/>
      <c r="G32" s="13"/>
      <c r="H32" s="13"/>
      <c r="I32" s="13"/>
      <c r="J32" s="13"/>
      <c r="K32" s="13"/>
      <c r="L32" s="13"/>
      <c r="M32" s="13"/>
      <c r="N32" s="13"/>
      <c r="O32" s="13"/>
      <c r="P32" s="13"/>
      <c r="Q32" s="13"/>
      <c r="R32" s="13"/>
      <c r="S32" s="13"/>
    </row>
    <row r="33" spans="1:19" ht="15" customHeight="1" x14ac:dyDescent="0.15">
      <c r="A33" s="111"/>
      <c r="B33" s="205"/>
      <c r="C33" s="110" t="s">
        <v>161</v>
      </c>
      <c r="D33" s="13">
        <v>667</v>
      </c>
      <c r="E33" s="13">
        <v>212</v>
      </c>
      <c r="F33" s="13">
        <v>184</v>
      </c>
      <c r="G33" s="13">
        <v>51</v>
      </c>
      <c r="H33" s="13">
        <v>21</v>
      </c>
      <c r="I33" s="13">
        <v>18</v>
      </c>
      <c r="J33" s="13">
        <v>181</v>
      </c>
      <c r="K33" s="13">
        <v>1.9691358024691359</v>
      </c>
      <c r="L33" s="13">
        <v>667</v>
      </c>
      <c r="M33" s="13">
        <v>550</v>
      </c>
      <c r="N33" s="13">
        <v>45</v>
      </c>
      <c r="O33" s="13">
        <v>6</v>
      </c>
      <c r="P33" s="13">
        <v>3</v>
      </c>
      <c r="Q33" s="13">
        <v>3</v>
      </c>
      <c r="R33" s="13">
        <v>60</v>
      </c>
      <c r="S33" s="13">
        <v>0.26194398682042835</v>
      </c>
    </row>
    <row r="34" spans="1:19" ht="15" customHeight="1" x14ac:dyDescent="0.15">
      <c r="A34" s="111"/>
      <c r="B34" s="205"/>
      <c r="C34" s="110" t="s">
        <v>160</v>
      </c>
      <c r="D34" s="13">
        <v>76</v>
      </c>
      <c r="E34" s="13">
        <v>18</v>
      </c>
      <c r="F34" s="13">
        <v>25</v>
      </c>
      <c r="G34" s="13">
        <v>10</v>
      </c>
      <c r="H34" s="13">
        <v>2</v>
      </c>
      <c r="I34" s="13">
        <v>2</v>
      </c>
      <c r="J34" s="13">
        <v>19</v>
      </c>
      <c r="K34" s="13">
        <v>2.3684210526315788</v>
      </c>
      <c r="L34" s="13">
        <v>76</v>
      </c>
      <c r="M34" s="13">
        <v>53</v>
      </c>
      <c r="N34" s="13">
        <v>13</v>
      </c>
      <c r="O34" s="13">
        <v>1</v>
      </c>
      <c r="P34" s="13">
        <v>0</v>
      </c>
      <c r="Q34" s="13">
        <v>1</v>
      </c>
      <c r="R34" s="13">
        <v>8</v>
      </c>
      <c r="S34" s="13">
        <v>0.61764705882352944</v>
      </c>
    </row>
    <row r="35" spans="1:19" ht="15" customHeight="1" x14ac:dyDescent="0.15">
      <c r="A35" s="111"/>
      <c r="B35" s="205"/>
      <c r="C35" s="110" t="s">
        <v>159</v>
      </c>
      <c r="D35" s="13">
        <v>82</v>
      </c>
      <c r="E35" s="13">
        <v>3</v>
      </c>
      <c r="F35" s="13">
        <v>28</v>
      </c>
      <c r="G35" s="13">
        <v>14</v>
      </c>
      <c r="H35" s="13">
        <v>6</v>
      </c>
      <c r="I35" s="13">
        <v>4</v>
      </c>
      <c r="J35" s="13">
        <v>27</v>
      </c>
      <c r="K35" s="13">
        <v>3.9636363636363638</v>
      </c>
      <c r="L35" s="13">
        <v>82</v>
      </c>
      <c r="M35" s="13">
        <v>48</v>
      </c>
      <c r="N35" s="13">
        <v>20</v>
      </c>
      <c r="O35" s="13">
        <v>1</v>
      </c>
      <c r="P35" s="13">
        <v>0</v>
      </c>
      <c r="Q35" s="13">
        <v>1</v>
      </c>
      <c r="R35" s="13">
        <v>12</v>
      </c>
      <c r="S35" s="13">
        <v>0.61428571428571432</v>
      </c>
    </row>
    <row r="36" spans="1:19" ht="15" customHeight="1" x14ac:dyDescent="0.15">
      <c r="A36" s="109"/>
      <c r="B36" s="131"/>
      <c r="C36" s="108" t="s">
        <v>66</v>
      </c>
      <c r="D36" s="13">
        <v>130</v>
      </c>
      <c r="E36" s="13">
        <v>33</v>
      </c>
      <c r="F36" s="13">
        <v>26</v>
      </c>
      <c r="G36" s="13">
        <v>9</v>
      </c>
      <c r="H36" s="13">
        <v>1</v>
      </c>
      <c r="I36" s="13">
        <v>3</v>
      </c>
      <c r="J36" s="13">
        <v>58</v>
      </c>
      <c r="K36" s="13">
        <v>2.0555555555555554</v>
      </c>
      <c r="L36" s="13">
        <v>130</v>
      </c>
      <c r="M36" s="13">
        <v>80</v>
      </c>
      <c r="N36" s="13">
        <v>9</v>
      </c>
      <c r="O36" s="13">
        <v>3</v>
      </c>
      <c r="P36" s="13">
        <v>0</v>
      </c>
      <c r="Q36" s="13">
        <v>2</v>
      </c>
      <c r="R36" s="13">
        <v>36</v>
      </c>
      <c r="S36" s="13">
        <v>0.53191489361702127</v>
      </c>
    </row>
    <row r="37" spans="1:19" ht="15" customHeight="1" x14ac:dyDescent="0.15">
      <c r="A37" s="114" t="s">
        <v>163</v>
      </c>
      <c r="B37" s="17" t="s">
        <v>6</v>
      </c>
      <c r="C37" s="113" t="s">
        <v>16</v>
      </c>
      <c r="D37" s="13">
        <v>1165</v>
      </c>
      <c r="E37" s="13">
        <v>77</v>
      </c>
      <c r="F37" s="13">
        <v>244</v>
      </c>
      <c r="G37" s="13">
        <v>164</v>
      </c>
      <c r="H37" s="13">
        <v>121</v>
      </c>
      <c r="I37" s="13">
        <v>152</v>
      </c>
      <c r="J37" s="13">
        <v>407</v>
      </c>
      <c r="K37" s="13">
        <v>6.0079155672823221</v>
      </c>
      <c r="L37" s="13">
        <v>1165</v>
      </c>
      <c r="M37" s="13">
        <v>553</v>
      </c>
      <c r="N37" s="13">
        <v>373</v>
      </c>
      <c r="O37" s="13">
        <v>49</v>
      </c>
      <c r="P37" s="13">
        <v>23</v>
      </c>
      <c r="Q37" s="13">
        <v>21</v>
      </c>
      <c r="R37" s="13">
        <v>146</v>
      </c>
      <c r="S37" s="13">
        <v>1.2453385672227675</v>
      </c>
    </row>
    <row r="38" spans="1:19" ht="15" customHeight="1" x14ac:dyDescent="0.15">
      <c r="A38" s="203" t="s">
        <v>162</v>
      </c>
      <c r="B38" s="18" t="s">
        <v>7</v>
      </c>
      <c r="C38" s="112"/>
      <c r="D38" s="13"/>
      <c r="E38" s="13"/>
      <c r="F38" s="13"/>
      <c r="G38" s="13"/>
      <c r="H38" s="13"/>
      <c r="I38" s="13"/>
      <c r="J38" s="13"/>
      <c r="K38" s="13"/>
      <c r="L38" s="13"/>
      <c r="M38" s="13"/>
      <c r="N38" s="13"/>
      <c r="O38" s="13"/>
      <c r="P38" s="13"/>
      <c r="Q38" s="13"/>
      <c r="R38" s="13"/>
      <c r="S38" s="13"/>
    </row>
    <row r="39" spans="1:19" ht="15" customHeight="1" x14ac:dyDescent="0.15">
      <c r="A39" s="203"/>
      <c r="B39" s="18" t="s">
        <v>8</v>
      </c>
      <c r="C39" s="110" t="s">
        <v>161</v>
      </c>
      <c r="D39" s="13">
        <v>813</v>
      </c>
      <c r="E39" s="13">
        <v>63</v>
      </c>
      <c r="F39" s="13">
        <v>179</v>
      </c>
      <c r="G39" s="13">
        <v>115</v>
      </c>
      <c r="H39" s="13">
        <v>73</v>
      </c>
      <c r="I39" s="13">
        <v>110</v>
      </c>
      <c r="J39" s="13">
        <v>273</v>
      </c>
      <c r="K39" s="13">
        <v>5.6462962962962964</v>
      </c>
      <c r="L39" s="13">
        <v>813</v>
      </c>
      <c r="M39" s="13">
        <v>416</v>
      </c>
      <c r="N39" s="13">
        <v>245</v>
      </c>
      <c r="O39" s="13">
        <v>29</v>
      </c>
      <c r="P39" s="13">
        <v>18</v>
      </c>
      <c r="Q39" s="13">
        <v>12</v>
      </c>
      <c r="R39" s="13">
        <v>93</v>
      </c>
      <c r="S39" s="13">
        <v>1.1180555555555556</v>
      </c>
    </row>
    <row r="40" spans="1:19" ht="15" customHeight="1" x14ac:dyDescent="0.15">
      <c r="A40" s="111"/>
      <c r="B40" s="18" t="s">
        <v>9</v>
      </c>
      <c r="C40" s="123" t="s">
        <v>160</v>
      </c>
      <c r="D40" s="13">
        <v>86</v>
      </c>
      <c r="E40" s="13">
        <v>3</v>
      </c>
      <c r="F40" s="13">
        <v>19</v>
      </c>
      <c r="G40" s="13">
        <v>14</v>
      </c>
      <c r="H40" s="13">
        <v>10</v>
      </c>
      <c r="I40" s="13">
        <v>8</v>
      </c>
      <c r="J40" s="13">
        <v>32</v>
      </c>
      <c r="K40" s="13">
        <v>5.2777777777777777</v>
      </c>
      <c r="L40" s="13">
        <v>86</v>
      </c>
      <c r="M40" s="13">
        <v>36</v>
      </c>
      <c r="N40" s="13">
        <v>35</v>
      </c>
      <c r="O40" s="13">
        <v>4</v>
      </c>
      <c r="P40" s="13">
        <v>0</v>
      </c>
      <c r="Q40" s="13">
        <v>1</v>
      </c>
      <c r="R40" s="13">
        <v>10</v>
      </c>
      <c r="S40" s="13">
        <v>1.0789473684210527</v>
      </c>
    </row>
    <row r="41" spans="1:19" ht="15" customHeight="1" x14ac:dyDescent="0.15">
      <c r="A41" s="111"/>
      <c r="B41" s="18"/>
      <c r="C41" s="110" t="s">
        <v>159</v>
      </c>
      <c r="D41" s="13">
        <v>182</v>
      </c>
      <c r="E41" s="13">
        <v>5</v>
      </c>
      <c r="F41" s="13">
        <v>35</v>
      </c>
      <c r="G41" s="13">
        <v>28</v>
      </c>
      <c r="H41" s="13">
        <v>29</v>
      </c>
      <c r="I41" s="13">
        <v>26</v>
      </c>
      <c r="J41" s="13">
        <v>59</v>
      </c>
      <c r="K41" s="13">
        <v>7.2357723577235769</v>
      </c>
      <c r="L41" s="13">
        <v>182</v>
      </c>
      <c r="M41" s="13">
        <v>63</v>
      </c>
      <c r="N41" s="13">
        <v>70</v>
      </c>
      <c r="O41" s="13">
        <v>13</v>
      </c>
      <c r="P41" s="13">
        <v>2</v>
      </c>
      <c r="Q41" s="13">
        <v>6</v>
      </c>
      <c r="R41" s="13">
        <v>28</v>
      </c>
      <c r="S41" s="13">
        <v>1.8376623376623376</v>
      </c>
    </row>
    <row r="42" spans="1:19" ht="15" customHeight="1" x14ac:dyDescent="0.15">
      <c r="A42" s="109"/>
      <c r="B42" s="131"/>
      <c r="C42" s="108" t="s">
        <v>66</v>
      </c>
      <c r="D42" s="13">
        <v>84</v>
      </c>
      <c r="E42" s="13">
        <v>6</v>
      </c>
      <c r="F42" s="13">
        <v>11</v>
      </c>
      <c r="G42" s="13">
        <v>7</v>
      </c>
      <c r="H42" s="13">
        <v>9</v>
      </c>
      <c r="I42" s="13">
        <v>8</v>
      </c>
      <c r="J42" s="13">
        <v>43</v>
      </c>
      <c r="K42" s="13">
        <v>8.0487804878048781</v>
      </c>
      <c r="L42" s="13">
        <v>84</v>
      </c>
      <c r="M42" s="13">
        <v>38</v>
      </c>
      <c r="N42" s="13">
        <v>23</v>
      </c>
      <c r="O42" s="13">
        <v>3</v>
      </c>
      <c r="P42" s="13">
        <v>3</v>
      </c>
      <c r="Q42" s="13">
        <v>2</v>
      </c>
      <c r="R42" s="13">
        <v>15</v>
      </c>
      <c r="S42" s="13">
        <v>1.4347826086956521</v>
      </c>
    </row>
  </sheetData>
  <mergeCells count="6">
    <mergeCell ref="A38:A39"/>
    <mergeCell ref="A5:A6"/>
    <mergeCell ref="B10:B14"/>
    <mergeCell ref="A17:A18"/>
    <mergeCell ref="A26:A27"/>
    <mergeCell ref="B31:B35"/>
  </mergeCells>
  <phoneticPr fontId="6"/>
  <pageMargins left="0.39370078740157483" right="0.39370078740157483" top="0.39370078740157483" bottom="0.19685039370078741" header="0.19685039370078741" footer="0.19685039370078741"/>
  <pageSetup paperSize="9" scale="75" orientation="landscape" horizontalDpi="200" verticalDpi="200" r:id="rId1"/>
  <headerFooter alignWithMargins="0"/>
  <colBreaks count="3" manualBreakCount="3">
    <brk id="3" max="1048575" man="1"/>
    <brk id="3" max="1048575" man="1"/>
    <brk id="11"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7D338C-3198-4D71-ACB5-12DFA097798D}">
  <dimension ref="A1:T606"/>
  <sheetViews>
    <sheetView showGridLines="0" view="pageBreakPreview" zoomScaleNormal="100" zoomScaleSheetLayoutView="100" workbookViewId="0"/>
  </sheetViews>
  <sheetFormatPr defaultColWidth="8" defaultRowHeight="15" customHeight="1" x14ac:dyDescent="0.15"/>
  <cols>
    <col min="1" max="1" width="13.28515625" style="1" customWidth="1"/>
    <col min="2" max="2" width="4.28515625" style="1" customWidth="1"/>
    <col min="3" max="3" width="27.28515625" style="1" customWidth="1"/>
    <col min="4" max="4" width="25.140625" style="1" customWidth="1"/>
    <col min="5" max="20" width="8.7109375" style="1" customWidth="1"/>
    <col min="21" max="16384" width="8" style="1"/>
  </cols>
  <sheetData>
    <row r="1" spans="1:20" ht="15" customHeight="1" x14ac:dyDescent="0.15">
      <c r="E1" s="1" t="s">
        <v>181</v>
      </c>
      <c r="M1" s="1" t="s">
        <v>180</v>
      </c>
    </row>
    <row r="3" spans="1:20" s="7" customFormat="1" ht="22.5" x14ac:dyDescent="0.15">
      <c r="A3" s="3"/>
      <c r="B3" s="4"/>
      <c r="C3" s="4"/>
      <c r="D3" s="116"/>
      <c r="E3" s="5" t="s">
        <v>0</v>
      </c>
      <c r="F3" s="5" t="s">
        <v>161</v>
      </c>
      <c r="G3" s="5" t="s">
        <v>179</v>
      </c>
      <c r="H3" s="5" t="s">
        <v>178</v>
      </c>
      <c r="I3" s="5" t="s">
        <v>177</v>
      </c>
      <c r="J3" s="5" t="s">
        <v>176</v>
      </c>
      <c r="K3" s="5" t="s">
        <v>113</v>
      </c>
      <c r="L3" s="5" t="s">
        <v>171</v>
      </c>
      <c r="M3" s="5" t="s">
        <v>0</v>
      </c>
      <c r="N3" s="5" t="s">
        <v>161</v>
      </c>
      <c r="O3" s="5" t="s">
        <v>175</v>
      </c>
      <c r="P3" s="5" t="s">
        <v>174</v>
      </c>
      <c r="Q3" s="5" t="s">
        <v>173</v>
      </c>
      <c r="R3" s="5" t="s">
        <v>172</v>
      </c>
      <c r="S3" s="5" t="s">
        <v>113</v>
      </c>
      <c r="T3" s="5" t="s">
        <v>171</v>
      </c>
    </row>
    <row r="4" spans="1:20" ht="15" customHeight="1" x14ac:dyDescent="0.15">
      <c r="A4" s="114" t="s">
        <v>210</v>
      </c>
      <c r="B4" s="17" t="s">
        <v>6</v>
      </c>
      <c r="C4" s="114" t="s">
        <v>16</v>
      </c>
      <c r="D4" s="163"/>
      <c r="E4" s="8">
        <f t="shared" ref="E4:T4" si="0">E307</f>
        <v>1165</v>
      </c>
      <c r="F4" s="8">
        <f t="shared" si="0"/>
        <v>77</v>
      </c>
      <c r="G4" s="8">
        <f t="shared" si="0"/>
        <v>244</v>
      </c>
      <c r="H4" s="8">
        <f t="shared" si="0"/>
        <v>164</v>
      </c>
      <c r="I4" s="8">
        <f t="shared" si="0"/>
        <v>121</v>
      </c>
      <c r="J4" s="8">
        <f t="shared" si="0"/>
        <v>152</v>
      </c>
      <c r="K4" s="8">
        <f t="shared" si="0"/>
        <v>407</v>
      </c>
      <c r="L4" s="65">
        <f t="shared" si="0"/>
        <v>6.0079155672823221</v>
      </c>
      <c r="M4" s="8">
        <f t="shared" si="0"/>
        <v>1165</v>
      </c>
      <c r="N4" s="8">
        <f t="shared" si="0"/>
        <v>553</v>
      </c>
      <c r="O4" s="8">
        <f t="shared" si="0"/>
        <v>373</v>
      </c>
      <c r="P4" s="8">
        <f t="shared" si="0"/>
        <v>49</v>
      </c>
      <c r="Q4" s="8">
        <f t="shared" si="0"/>
        <v>23</v>
      </c>
      <c r="R4" s="8">
        <f t="shared" si="0"/>
        <v>21</v>
      </c>
      <c r="S4" s="8">
        <f t="shared" si="0"/>
        <v>146</v>
      </c>
      <c r="T4" s="65">
        <f t="shared" si="0"/>
        <v>1.2453385672227675</v>
      </c>
    </row>
    <row r="5" spans="1:20" ht="15" customHeight="1" x14ac:dyDescent="0.15">
      <c r="A5" s="133" t="s">
        <v>209</v>
      </c>
      <c r="B5" s="18" t="s">
        <v>7</v>
      </c>
      <c r="C5" s="162"/>
      <c r="D5" s="161"/>
      <c r="E5" s="29">
        <f>IF(SUM(F5:K5)&gt;100,"－",SUM(F5:K5))</f>
        <v>100</v>
      </c>
      <c r="F5" s="28">
        <f t="shared" ref="F5:K5" si="1">F307/$E4*100</f>
        <v>6.6094420600858363</v>
      </c>
      <c r="G5" s="28">
        <f t="shared" si="1"/>
        <v>20.944206008583691</v>
      </c>
      <c r="H5" s="28">
        <f t="shared" si="1"/>
        <v>14.07725321888412</v>
      </c>
      <c r="I5" s="28">
        <f t="shared" si="1"/>
        <v>10.386266094420602</v>
      </c>
      <c r="J5" s="28">
        <f t="shared" si="1"/>
        <v>13.047210300429185</v>
      </c>
      <c r="K5" s="28">
        <f t="shared" si="1"/>
        <v>34.935622317596568</v>
      </c>
      <c r="L5" s="29" t="s">
        <v>73</v>
      </c>
      <c r="M5" s="29">
        <f>IF(SUM(N5:S5)&gt;100,"－",SUM(N5:S5))</f>
        <v>100</v>
      </c>
      <c r="N5" s="28">
        <f t="shared" ref="N5:S5" si="2">N307/$M4*100</f>
        <v>47.467811158798284</v>
      </c>
      <c r="O5" s="28">
        <f t="shared" si="2"/>
        <v>32.017167381974247</v>
      </c>
      <c r="P5" s="28">
        <f t="shared" si="2"/>
        <v>4.2060085836909868</v>
      </c>
      <c r="Q5" s="28">
        <f t="shared" si="2"/>
        <v>1.9742489270386268</v>
      </c>
      <c r="R5" s="28">
        <f t="shared" si="2"/>
        <v>1.8025751072961373</v>
      </c>
      <c r="S5" s="28">
        <f t="shared" si="2"/>
        <v>12.532188841201716</v>
      </c>
      <c r="T5" s="29" t="s">
        <v>72</v>
      </c>
    </row>
    <row r="6" spans="1:20" ht="15" customHeight="1" x14ac:dyDescent="0.15">
      <c r="A6" s="133"/>
      <c r="B6" s="18" t="s">
        <v>8</v>
      </c>
      <c r="C6" s="168" t="s">
        <v>204</v>
      </c>
      <c r="D6" s="174"/>
      <c r="E6" s="20">
        <f t="shared" ref="E6:E11" si="3">E309</f>
        <v>146</v>
      </c>
      <c r="F6" s="12">
        <f t="shared" ref="F6:K10" si="4">IF($E6=0,0,F309/$E6*100)</f>
        <v>3.4246575342465753</v>
      </c>
      <c r="G6" s="12">
        <f t="shared" si="4"/>
        <v>4.10958904109589</v>
      </c>
      <c r="H6" s="12">
        <f t="shared" si="4"/>
        <v>10.273972602739725</v>
      </c>
      <c r="I6" s="12">
        <f t="shared" si="4"/>
        <v>15.068493150684931</v>
      </c>
      <c r="J6" s="12">
        <f t="shared" si="4"/>
        <v>40.410958904109592</v>
      </c>
      <c r="K6" s="12">
        <f t="shared" si="4"/>
        <v>26.712328767123289</v>
      </c>
      <c r="L6" s="66">
        <f t="shared" ref="L6:M11" si="5">L309</f>
        <v>11.457943925233645</v>
      </c>
      <c r="M6" s="20">
        <f t="shared" si="5"/>
        <v>146</v>
      </c>
      <c r="N6" s="12">
        <f t="shared" ref="N6:S10" si="6">IF($M6=0,0,N309/$M6*100)</f>
        <v>6.8493150684931505</v>
      </c>
      <c r="O6" s="12">
        <f t="shared" si="6"/>
        <v>25.342465753424658</v>
      </c>
      <c r="P6" s="12">
        <f t="shared" si="6"/>
        <v>13.698630136986301</v>
      </c>
      <c r="Q6" s="12">
        <f t="shared" si="6"/>
        <v>10.273972602739725</v>
      </c>
      <c r="R6" s="12">
        <f t="shared" si="6"/>
        <v>10.273972602739725</v>
      </c>
      <c r="S6" s="12">
        <f t="shared" si="6"/>
        <v>33.561643835616437</v>
      </c>
      <c r="T6" s="66">
        <f t="shared" ref="T6:T11" si="7">T309</f>
        <v>5</v>
      </c>
    </row>
    <row r="7" spans="1:20" ht="15" customHeight="1" x14ac:dyDescent="0.15">
      <c r="A7" s="133"/>
      <c r="B7" s="18" t="s">
        <v>9</v>
      </c>
      <c r="C7" s="168" t="s">
        <v>202</v>
      </c>
      <c r="D7" s="174"/>
      <c r="E7" s="20">
        <f t="shared" si="3"/>
        <v>576</v>
      </c>
      <c r="F7" s="12">
        <f t="shared" si="4"/>
        <v>7.6388888888888893</v>
      </c>
      <c r="G7" s="12">
        <f t="shared" si="4"/>
        <v>25.694444444444443</v>
      </c>
      <c r="H7" s="12">
        <f t="shared" si="4"/>
        <v>14.409722222222221</v>
      </c>
      <c r="I7" s="12">
        <f t="shared" si="4"/>
        <v>6.770833333333333</v>
      </c>
      <c r="J7" s="12">
        <f t="shared" si="4"/>
        <v>8.5069444444444446</v>
      </c>
      <c r="K7" s="12">
        <f t="shared" si="4"/>
        <v>36.979166666666671</v>
      </c>
      <c r="L7" s="66">
        <f t="shared" si="5"/>
        <v>4.666666666666667</v>
      </c>
      <c r="M7" s="20">
        <f t="shared" si="5"/>
        <v>576</v>
      </c>
      <c r="N7" s="12">
        <f t="shared" si="6"/>
        <v>57.8125</v>
      </c>
      <c r="O7" s="12">
        <f t="shared" si="6"/>
        <v>29.861111111111111</v>
      </c>
      <c r="P7" s="12">
        <f t="shared" si="6"/>
        <v>2.7777777777777777</v>
      </c>
      <c r="Q7" s="12">
        <f t="shared" si="6"/>
        <v>0.34722222222222221</v>
      </c>
      <c r="R7" s="12">
        <f t="shared" si="6"/>
        <v>0.34722222222222221</v>
      </c>
      <c r="S7" s="12">
        <f t="shared" si="6"/>
        <v>8.8541666666666679</v>
      </c>
      <c r="T7" s="66">
        <f t="shared" si="7"/>
        <v>0.68380952380952376</v>
      </c>
    </row>
    <row r="8" spans="1:20" ht="15" customHeight="1" x14ac:dyDescent="0.15">
      <c r="A8" s="111"/>
      <c r="B8" s="18"/>
      <c r="C8" s="168" t="s">
        <v>201</v>
      </c>
      <c r="D8" s="174"/>
      <c r="E8" s="20">
        <f t="shared" si="3"/>
        <v>251</v>
      </c>
      <c r="F8" s="12">
        <f t="shared" si="4"/>
        <v>3.5856573705179287</v>
      </c>
      <c r="G8" s="12">
        <f t="shared" si="4"/>
        <v>23.904382470119522</v>
      </c>
      <c r="H8" s="12">
        <f t="shared" si="4"/>
        <v>14.342629482071715</v>
      </c>
      <c r="I8" s="12">
        <f t="shared" si="4"/>
        <v>13.944223107569719</v>
      </c>
      <c r="J8" s="12">
        <f t="shared" si="4"/>
        <v>8.7649402390438258</v>
      </c>
      <c r="K8" s="12">
        <f t="shared" si="4"/>
        <v>35.458167330677291</v>
      </c>
      <c r="L8" s="66">
        <f t="shared" si="5"/>
        <v>5.3518518518518521</v>
      </c>
      <c r="M8" s="20">
        <f t="shared" si="5"/>
        <v>251</v>
      </c>
      <c r="N8" s="12">
        <f t="shared" si="6"/>
        <v>47.808764940239044</v>
      </c>
      <c r="O8" s="12">
        <f t="shared" si="6"/>
        <v>37.450199203187253</v>
      </c>
      <c r="P8" s="12">
        <f t="shared" si="6"/>
        <v>3.1872509960159361</v>
      </c>
      <c r="Q8" s="12">
        <f t="shared" si="6"/>
        <v>0.79681274900398402</v>
      </c>
      <c r="R8" s="12">
        <f t="shared" si="6"/>
        <v>0.39840637450199201</v>
      </c>
      <c r="S8" s="12">
        <f t="shared" si="6"/>
        <v>10.358565737051793</v>
      </c>
      <c r="T8" s="66">
        <f t="shared" si="7"/>
        <v>0.94666666666666666</v>
      </c>
    </row>
    <row r="9" spans="1:20" ht="15" customHeight="1" x14ac:dyDescent="0.15">
      <c r="A9" s="111"/>
      <c r="B9" s="18"/>
      <c r="C9" s="168" t="s">
        <v>200</v>
      </c>
      <c r="D9" s="174"/>
      <c r="E9" s="20">
        <f t="shared" si="3"/>
        <v>94</v>
      </c>
      <c r="F9" s="12">
        <f t="shared" si="4"/>
        <v>10.638297872340425</v>
      </c>
      <c r="G9" s="12">
        <f t="shared" si="4"/>
        <v>12.76595744680851</v>
      </c>
      <c r="H9" s="12">
        <f t="shared" si="4"/>
        <v>18.085106382978726</v>
      </c>
      <c r="I9" s="12">
        <f t="shared" si="4"/>
        <v>17.021276595744681</v>
      </c>
      <c r="J9" s="12">
        <f t="shared" si="4"/>
        <v>10.638297872340425</v>
      </c>
      <c r="K9" s="12">
        <f t="shared" si="4"/>
        <v>30.851063829787233</v>
      </c>
      <c r="L9" s="66">
        <f t="shared" si="5"/>
        <v>5.7384615384615385</v>
      </c>
      <c r="M9" s="20">
        <f t="shared" si="5"/>
        <v>94</v>
      </c>
      <c r="N9" s="12">
        <f t="shared" si="6"/>
        <v>55.319148936170215</v>
      </c>
      <c r="O9" s="12">
        <f t="shared" si="6"/>
        <v>39.361702127659576</v>
      </c>
      <c r="P9" s="12">
        <f t="shared" si="6"/>
        <v>1.0638297872340425</v>
      </c>
      <c r="Q9" s="12">
        <f t="shared" si="6"/>
        <v>0</v>
      </c>
      <c r="R9" s="12">
        <f t="shared" si="6"/>
        <v>0</v>
      </c>
      <c r="S9" s="12">
        <f t="shared" si="6"/>
        <v>4.2553191489361701</v>
      </c>
      <c r="T9" s="66">
        <f t="shared" si="7"/>
        <v>0.6333333333333333</v>
      </c>
    </row>
    <row r="10" spans="1:20" ht="15" customHeight="1" x14ac:dyDescent="0.15">
      <c r="A10" s="111"/>
      <c r="B10" s="19"/>
      <c r="C10" s="166" t="s">
        <v>65</v>
      </c>
      <c r="D10" s="173"/>
      <c r="E10" s="21">
        <f t="shared" si="3"/>
        <v>98</v>
      </c>
      <c r="F10" s="9">
        <f t="shared" si="4"/>
        <v>9.183673469387756</v>
      </c>
      <c r="G10" s="9">
        <f t="shared" si="4"/>
        <v>18.367346938775512</v>
      </c>
      <c r="H10" s="9">
        <f t="shared" si="4"/>
        <v>13.26530612244898</v>
      </c>
      <c r="I10" s="9">
        <f t="shared" si="4"/>
        <v>9.183673469387756</v>
      </c>
      <c r="J10" s="9">
        <f t="shared" si="4"/>
        <v>12.244897959183673</v>
      </c>
      <c r="K10" s="9">
        <f t="shared" si="4"/>
        <v>37.755102040816325</v>
      </c>
      <c r="L10" s="67">
        <f t="shared" si="5"/>
        <v>6.4590163934426226</v>
      </c>
      <c r="M10" s="21">
        <f t="shared" si="5"/>
        <v>98</v>
      </c>
      <c r="N10" s="9">
        <f t="shared" si="6"/>
        <v>38.775510204081634</v>
      </c>
      <c r="O10" s="9">
        <f t="shared" si="6"/>
        <v>33.673469387755098</v>
      </c>
      <c r="P10" s="9">
        <f t="shared" si="6"/>
        <v>4.0816326530612246</v>
      </c>
      <c r="Q10" s="9">
        <f t="shared" si="6"/>
        <v>4.0816326530612246</v>
      </c>
      <c r="R10" s="9">
        <f t="shared" si="6"/>
        <v>3.0612244897959182</v>
      </c>
      <c r="S10" s="9">
        <f t="shared" si="6"/>
        <v>16.326530612244898</v>
      </c>
      <c r="T10" s="67">
        <f t="shared" si="7"/>
        <v>1.8902439024390243</v>
      </c>
    </row>
    <row r="11" spans="1:20" ht="15" customHeight="1" x14ac:dyDescent="0.15">
      <c r="A11" s="111"/>
      <c r="B11" s="11" t="s">
        <v>2</v>
      </c>
      <c r="C11" s="114" t="s">
        <v>16</v>
      </c>
      <c r="D11" s="175"/>
      <c r="E11" s="20">
        <f t="shared" si="3"/>
        <v>835</v>
      </c>
      <c r="F11" s="20">
        <f t="shared" ref="F11:K11" si="8">F314</f>
        <v>187</v>
      </c>
      <c r="G11" s="20">
        <f t="shared" si="8"/>
        <v>222</v>
      </c>
      <c r="H11" s="20">
        <f t="shared" si="8"/>
        <v>57</v>
      </c>
      <c r="I11" s="20">
        <f t="shared" si="8"/>
        <v>39</v>
      </c>
      <c r="J11" s="20">
        <f t="shared" si="8"/>
        <v>44</v>
      </c>
      <c r="K11" s="20">
        <f t="shared" si="8"/>
        <v>286</v>
      </c>
      <c r="L11" s="66">
        <f t="shared" si="5"/>
        <v>3.1147540983606556</v>
      </c>
      <c r="M11" s="20">
        <f t="shared" si="5"/>
        <v>835</v>
      </c>
      <c r="N11" s="20">
        <f t="shared" ref="N11:S11" si="9">N314</f>
        <v>526</v>
      </c>
      <c r="O11" s="20">
        <f t="shared" si="9"/>
        <v>107</v>
      </c>
      <c r="P11" s="20">
        <f t="shared" si="9"/>
        <v>15</v>
      </c>
      <c r="Q11" s="20">
        <f t="shared" si="9"/>
        <v>8</v>
      </c>
      <c r="R11" s="20">
        <f t="shared" si="9"/>
        <v>19</v>
      </c>
      <c r="S11" s="20">
        <f t="shared" si="9"/>
        <v>160</v>
      </c>
      <c r="T11" s="66">
        <f t="shared" si="7"/>
        <v>0.89629629629629626</v>
      </c>
    </row>
    <row r="12" spans="1:20" ht="15" customHeight="1" x14ac:dyDescent="0.15">
      <c r="A12" s="111"/>
      <c r="B12" s="11" t="s">
        <v>3</v>
      </c>
      <c r="C12" s="162"/>
      <c r="D12" s="161"/>
      <c r="E12" s="28">
        <f>IF(SUM(F12:K12)&gt;100,"－",SUM(F12:K12))</f>
        <v>100</v>
      </c>
      <c r="F12" s="28">
        <f t="shared" ref="F12:K12" si="10">F314/$E11*100</f>
        <v>22.395209580838323</v>
      </c>
      <c r="G12" s="28">
        <f t="shared" si="10"/>
        <v>26.586826347305387</v>
      </c>
      <c r="H12" s="28">
        <f t="shared" si="10"/>
        <v>6.8263473053892216</v>
      </c>
      <c r="I12" s="28">
        <f t="shared" si="10"/>
        <v>4.6706586826347305</v>
      </c>
      <c r="J12" s="28">
        <f t="shared" si="10"/>
        <v>5.2694610778443112</v>
      </c>
      <c r="K12" s="28">
        <f t="shared" si="10"/>
        <v>34.251497005988021</v>
      </c>
      <c r="L12" s="29" t="s">
        <v>72</v>
      </c>
      <c r="M12" s="28">
        <f>IF(SUM(N12:S12)&gt;100,"－",SUM(N12:S12))</f>
        <v>100</v>
      </c>
      <c r="N12" s="28">
        <f t="shared" ref="N12:S12" si="11">N314/$M11*100</f>
        <v>62.994011976047901</v>
      </c>
      <c r="O12" s="28">
        <f t="shared" si="11"/>
        <v>12.81437125748503</v>
      </c>
      <c r="P12" s="28">
        <f t="shared" si="11"/>
        <v>1.7964071856287425</v>
      </c>
      <c r="Q12" s="28">
        <f t="shared" si="11"/>
        <v>0.95808383233532934</v>
      </c>
      <c r="R12" s="28">
        <f t="shared" si="11"/>
        <v>2.2754491017964074</v>
      </c>
      <c r="S12" s="28">
        <f t="shared" si="11"/>
        <v>19.161676646706589</v>
      </c>
      <c r="T12" s="29" t="s">
        <v>72</v>
      </c>
    </row>
    <row r="13" spans="1:20" ht="15" customHeight="1" x14ac:dyDescent="0.15">
      <c r="A13" s="111"/>
      <c r="B13" s="11" t="s">
        <v>4</v>
      </c>
      <c r="C13" s="168" t="s">
        <v>204</v>
      </c>
      <c r="D13" s="174"/>
      <c r="E13" s="20">
        <f t="shared" ref="E13:E18" si="12">E316</f>
        <v>124</v>
      </c>
      <c r="F13" s="12">
        <f t="shared" ref="F13:K17" si="13">IF($E13=0,0,F316/$E13*100)</f>
        <v>18.548387096774192</v>
      </c>
      <c r="G13" s="12">
        <f t="shared" si="13"/>
        <v>17.741935483870968</v>
      </c>
      <c r="H13" s="12">
        <f t="shared" si="13"/>
        <v>8.870967741935484</v>
      </c>
      <c r="I13" s="12">
        <f t="shared" si="13"/>
        <v>4.032258064516129</v>
      </c>
      <c r="J13" s="12">
        <f t="shared" si="13"/>
        <v>15.32258064516129</v>
      </c>
      <c r="K13" s="12">
        <f t="shared" si="13"/>
        <v>35.483870967741936</v>
      </c>
      <c r="L13" s="66">
        <f t="shared" ref="L13:M18" si="14">L316</f>
        <v>6</v>
      </c>
      <c r="M13" s="20">
        <f t="shared" si="14"/>
        <v>124</v>
      </c>
      <c r="N13" s="12">
        <f t="shared" ref="N13:S17" si="15">IF($M13=0,0,N316/$M13*100)</f>
        <v>45.967741935483872</v>
      </c>
      <c r="O13" s="12">
        <f t="shared" si="15"/>
        <v>9.67741935483871</v>
      </c>
      <c r="P13" s="12">
        <f t="shared" si="15"/>
        <v>4.032258064516129</v>
      </c>
      <c r="Q13" s="12">
        <f t="shared" si="15"/>
        <v>3.225806451612903</v>
      </c>
      <c r="R13" s="12">
        <f t="shared" si="15"/>
        <v>6.4516129032258061</v>
      </c>
      <c r="S13" s="12">
        <f t="shared" si="15"/>
        <v>30.64516129032258</v>
      </c>
      <c r="T13" s="66">
        <f t="shared" ref="T13:T18" si="16">T316</f>
        <v>2.0930232558139537</v>
      </c>
    </row>
    <row r="14" spans="1:20" ht="15" customHeight="1" x14ac:dyDescent="0.15">
      <c r="A14" s="111"/>
      <c r="B14" s="11"/>
      <c r="C14" s="168" t="s">
        <v>202</v>
      </c>
      <c r="D14" s="174"/>
      <c r="E14" s="20">
        <f t="shared" si="12"/>
        <v>187</v>
      </c>
      <c r="F14" s="12">
        <f t="shared" si="13"/>
        <v>18.181818181818183</v>
      </c>
      <c r="G14" s="12">
        <f t="shared" si="13"/>
        <v>21.925133689839569</v>
      </c>
      <c r="H14" s="12">
        <f t="shared" si="13"/>
        <v>12.299465240641712</v>
      </c>
      <c r="I14" s="12">
        <f t="shared" si="13"/>
        <v>6.9518716577540109</v>
      </c>
      <c r="J14" s="12">
        <f t="shared" si="13"/>
        <v>4.2780748663101598</v>
      </c>
      <c r="K14" s="12">
        <f t="shared" si="13"/>
        <v>36.363636363636367</v>
      </c>
      <c r="L14" s="66">
        <f t="shared" si="14"/>
        <v>3.53781512605042</v>
      </c>
      <c r="M14" s="20">
        <f t="shared" si="14"/>
        <v>187</v>
      </c>
      <c r="N14" s="12">
        <f t="shared" si="15"/>
        <v>52.941176470588239</v>
      </c>
      <c r="O14" s="12">
        <f t="shared" si="15"/>
        <v>22.459893048128343</v>
      </c>
      <c r="P14" s="12">
        <f t="shared" si="15"/>
        <v>1.6042780748663104</v>
      </c>
      <c r="Q14" s="12">
        <f t="shared" si="15"/>
        <v>0</v>
      </c>
      <c r="R14" s="12">
        <f t="shared" si="15"/>
        <v>2.6737967914438503</v>
      </c>
      <c r="S14" s="12">
        <f t="shared" si="15"/>
        <v>20.320855614973262</v>
      </c>
      <c r="T14" s="66">
        <f t="shared" si="16"/>
        <v>1.1006711409395973</v>
      </c>
    </row>
    <row r="15" spans="1:20" ht="15" customHeight="1" x14ac:dyDescent="0.15">
      <c r="A15" s="111"/>
      <c r="B15" s="11"/>
      <c r="C15" s="168" t="s">
        <v>201</v>
      </c>
      <c r="D15" s="174"/>
      <c r="E15" s="20">
        <f t="shared" si="12"/>
        <v>257</v>
      </c>
      <c r="F15" s="12">
        <f t="shared" si="13"/>
        <v>18.677042801556421</v>
      </c>
      <c r="G15" s="12">
        <f t="shared" si="13"/>
        <v>32.295719844357976</v>
      </c>
      <c r="H15" s="12">
        <f t="shared" si="13"/>
        <v>6.2256809338521402</v>
      </c>
      <c r="I15" s="12">
        <f t="shared" si="13"/>
        <v>4.2801556420233462</v>
      </c>
      <c r="J15" s="12">
        <f t="shared" si="13"/>
        <v>5.4474708171206228</v>
      </c>
      <c r="K15" s="12">
        <f t="shared" si="13"/>
        <v>33.07392996108949</v>
      </c>
      <c r="L15" s="66">
        <f t="shared" si="14"/>
        <v>2.9709302325581395</v>
      </c>
      <c r="M15" s="20">
        <f t="shared" si="14"/>
        <v>257</v>
      </c>
      <c r="N15" s="12">
        <f t="shared" si="15"/>
        <v>64.980544747081709</v>
      </c>
      <c r="O15" s="12">
        <f t="shared" si="15"/>
        <v>14.396887159533073</v>
      </c>
      <c r="P15" s="12">
        <f t="shared" si="15"/>
        <v>1.9455252918287937</v>
      </c>
      <c r="Q15" s="12">
        <f t="shared" si="15"/>
        <v>1.556420233463035</v>
      </c>
      <c r="R15" s="12">
        <f t="shared" si="15"/>
        <v>1.556420233463035</v>
      </c>
      <c r="S15" s="12">
        <f t="shared" si="15"/>
        <v>15.56420233463035</v>
      </c>
      <c r="T15" s="66">
        <f t="shared" si="16"/>
        <v>0.78801843317972353</v>
      </c>
    </row>
    <row r="16" spans="1:20" ht="15" customHeight="1" x14ac:dyDescent="0.15">
      <c r="A16" s="111"/>
      <c r="B16" s="11"/>
      <c r="C16" s="168" t="s">
        <v>200</v>
      </c>
      <c r="D16" s="174"/>
      <c r="E16" s="20">
        <f t="shared" si="12"/>
        <v>199</v>
      </c>
      <c r="F16" s="12">
        <f t="shared" si="13"/>
        <v>34.170854271356781</v>
      </c>
      <c r="G16" s="12">
        <f t="shared" si="13"/>
        <v>29.64824120603015</v>
      </c>
      <c r="H16" s="12">
        <f t="shared" si="13"/>
        <v>3.0150753768844218</v>
      </c>
      <c r="I16" s="12">
        <f t="shared" si="13"/>
        <v>4.0201005025125625</v>
      </c>
      <c r="J16" s="12">
        <f t="shared" si="13"/>
        <v>0.50251256281407031</v>
      </c>
      <c r="K16" s="12">
        <f t="shared" si="13"/>
        <v>28.643216080402013</v>
      </c>
      <c r="L16" s="66">
        <f t="shared" si="14"/>
        <v>1.380281690140845</v>
      </c>
      <c r="M16" s="20">
        <f t="shared" si="14"/>
        <v>199</v>
      </c>
      <c r="N16" s="12">
        <f t="shared" si="15"/>
        <v>81.4070351758794</v>
      </c>
      <c r="O16" s="12">
        <f t="shared" si="15"/>
        <v>5.025125628140704</v>
      </c>
      <c r="P16" s="12">
        <f t="shared" si="15"/>
        <v>0.50251256281407031</v>
      </c>
      <c r="Q16" s="12">
        <f t="shared" si="15"/>
        <v>0</v>
      </c>
      <c r="R16" s="12">
        <f t="shared" si="15"/>
        <v>0.50251256281407031</v>
      </c>
      <c r="S16" s="12">
        <f t="shared" si="15"/>
        <v>12.562814070351758</v>
      </c>
      <c r="T16" s="66">
        <f t="shared" si="16"/>
        <v>0.20114942528735633</v>
      </c>
    </row>
    <row r="17" spans="1:20" ht="15" customHeight="1" x14ac:dyDescent="0.15">
      <c r="A17" s="111"/>
      <c r="B17" s="11"/>
      <c r="C17" s="166" t="s">
        <v>65</v>
      </c>
      <c r="D17" s="173"/>
      <c r="E17" s="21">
        <f t="shared" si="12"/>
        <v>68</v>
      </c>
      <c r="F17" s="9">
        <f t="shared" si="13"/>
        <v>20.588235294117645</v>
      </c>
      <c r="G17" s="9">
        <f t="shared" si="13"/>
        <v>25</v>
      </c>
      <c r="H17" s="9">
        <f t="shared" si="13"/>
        <v>1.4705882352941175</v>
      </c>
      <c r="I17" s="9">
        <f t="shared" si="13"/>
        <v>2.9411764705882351</v>
      </c>
      <c r="J17" s="9">
        <f t="shared" si="13"/>
        <v>2.9411764705882351</v>
      </c>
      <c r="K17" s="9">
        <f t="shared" si="13"/>
        <v>47.058823529411761</v>
      </c>
      <c r="L17" s="67">
        <f t="shared" si="14"/>
        <v>2.8333333333333335</v>
      </c>
      <c r="M17" s="21">
        <f t="shared" si="14"/>
        <v>68</v>
      </c>
      <c r="N17" s="9">
        <f t="shared" si="15"/>
        <v>60.294117647058819</v>
      </c>
      <c r="O17" s="9">
        <f t="shared" si="15"/>
        <v>8.8235294117647065</v>
      </c>
      <c r="P17" s="9">
        <f t="shared" si="15"/>
        <v>1.4705882352941175</v>
      </c>
      <c r="Q17" s="9">
        <f t="shared" si="15"/>
        <v>0</v>
      </c>
      <c r="R17" s="9">
        <f t="shared" si="15"/>
        <v>1.4705882352941175</v>
      </c>
      <c r="S17" s="9">
        <f t="shared" si="15"/>
        <v>27.941176470588236</v>
      </c>
      <c r="T17" s="67">
        <f t="shared" si="16"/>
        <v>1.1224489795918366</v>
      </c>
    </row>
    <row r="18" spans="1:20" ht="15" customHeight="1" x14ac:dyDescent="0.15">
      <c r="A18" s="111"/>
      <c r="B18" s="204" t="s">
        <v>5</v>
      </c>
      <c r="C18" s="114" t="s">
        <v>16</v>
      </c>
      <c r="D18" s="175"/>
      <c r="E18" s="20">
        <f t="shared" si="12"/>
        <v>955</v>
      </c>
      <c r="F18" s="20">
        <f t="shared" ref="F18:K18" si="17">F321</f>
        <v>266</v>
      </c>
      <c r="G18" s="20">
        <f t="shared" si="17"/>
        <v>263</v>
      </c>
      <c r="H18" s="20">
        <f t="shared" si="17"/>
        <v>84</v>
      </c>
      <c r="I18" s="20">
        <f t="shared" si="17"/>
        <v>30</v>
      </c>
      <c r="J18" s="20">
        <f t="shared" si="17"/>
        <v>27</v>
      </c>
      <c r="K18" s="20">
        <f t="shared" si="17"/>
        <v>285</v>
      </c>
      <c r="L18" s="66">
        <f t="shared" si="14"/>
        <v>2.1761194029850746</v>
      </c>
      <c r="M18" s="20">
        <f t="shared" si="14"/>
        <v>955</v>
      </c>
      <c r="N18" s="20">
        <f t="shared" ref="N18:S18" si="18">N321</f>
        <v>731</v>
      </c>
      <c r="O18" s="20">
        <f t="shared" si="18"/>
        <v>87</v>
      </c>
      <c r="P18" s="20">
        <f t="shared" si="18"/>
        <v>11</v>
      </c>
      <c r="Q18" s="20">
        <f t="shared" si="18"/>
        <v>3</v>
      </c>
      <c r="R18" s="20">
        <f t="shared" si="18"/>
        <v>7</v>
      </c>
      <c r="S18" s="20">
        <f t="shared" si="18"/>
        <v>116</v>
      </c>
      <c r="T18" s="66">
        <f t="shared" si="16"/>
        <v>0.35041716328963052</v>
      </c>
    </row>
    <row r="19" spans="1:20" ht="15" customHeight="1" x14ac:dyDescent="0.15">
      <c r="A19" s="111"/>
      <c r="B19" s="205"/>
      <c r="C19" s="162"/>
      <c r="D19" s="161"/>
      <c r="E19" s="28">
        <f>IF(SUM(F19:K19)&gt;100,"－",SUM(F19:K19))</f>
        <v>100</v>
      </c>
      <c r="F19" s="28">
        <f t="shared" ref="F19:K19" si="19">F321/$E18*100</f>
        <v>27.853403141361255</v>
      </c>
      <c r="G19" s="28">
        <f t="shared" si="19"/>
        <v>27.539267015706809</v>
      </c>
      <c r="H19" s="28">
        <f t="shared" si="19"/>
        <v>8.7958115183246068</v>
      </c>
      <c r="I19" s="28">
        <f t="shared" si="19"/>
        <v>3.1413612565445024</v>
      </c>
      <c r="J19" s="28">
        <f t="shared" si="19"/>
        <v>2.8272251308900525</v>
      </c>
      <c r="K19" s="28">
        <f t="shared" si="19"/>
        <v>29.842931937172771</v>
      </c>
      <c r="L19" s="29" t="s">
        <v>72</v>
      </c>
      <c r="M19" s="28">
        <f>IF(SUM(N19:S19)&gt;100,"－",SUM(N19:S19))</f>
        <v>100.00000000000001</v>
      </c>
      <c r="N19" s="28">
        <f t="shared" ref="N19:S19" si="20">N321/$M18*100</f>
        <v>76.544502617801044</v>
      </c>
      <c r="O19" s="28">
        <f t="shared" si="20"/>
        <v>9.1099476439790585</v>
      </c>
      <c r="P19" s="28">
        <f t="shared" si="20"/>
        <v>1.1518324607329842</v>
      </c>
      <c r="Q19" s="28">
        <f t="shared" si="20"/>
        <v>0.31413612565445026</v>
      </c>
      <c r="R19" s="28">
        <f t="shared" si="20"/>
        <v>0.73298429319371727</v>
      </c>
      <c r="S19" s="28">
        <f t="shared" si="20"/>
        <v>12.146596858638743</v>
      </c>
      <c r="T19" s="29" t="s">
        <v>72</v>
      </c>
    </row>
    <row r="20" spans="1:20" ht="15" customHeight="1" x14ac:dyDescent="0.15">
      <c r="A20" s="111"/>
      <c r="B20" s="205"/>
      <c r="C20" s="168" t="s">
        <v>204</v>
      </c>
      <c r="D20" s="174"/>
      <c r="E20" s="20">
        <f t="shared" ref="E20:E25" si="21">E323</f>
        <v>88</v>
      </c>
      <c r="F20" s="12">
        <f t="shared" ref="F20:K24" si="22">IF($E20=0,0,F323/$E20*100)</f>
        <v>18.181818181818183</v>
      </c>
      <c r="G20" s="12">
        <f t="shared" si="22"/>
        <v>18.181818181818183</v>
      </c>
      <c r="H20" s="12">
        <f t="shared" si="22"/>
        <v>7.9545454545454541</v>
      </c>
      <c r="I20" s="12">
        <f t="shared" si="22"/>
        <v>2.2727272727272729</v>
      </c>
      <c r="J20" s="12">
        <f t="shared" si="22"/>
        <v>10.227272727272728</v>
      </c>
      <c r="K20" s="12">
        <f t="shared" si="22"/>
        <v>43.18181818181818</v>
      </c>
      <c r="L20" s="66">
        <f t="shared" ref="L20:M25" si="23">L323</f>
        <v>4</v>
      </c>
      <c r="M20" s="20">
        <f t="shared" si="23"/>
        <v>88</v>
      </c>
      <c r="N20" s="12">
        <f t="shared" ref="N20:S24" si="24">IF($M20=0,0,N323/$M20*100)</f>
        <v>52.272727272727273</v>
      </c>
      <c r="O20" s="12">
        <f t="shared" si="24"/>
        <v>12.5</v>
      </c>
      <c r="P20" s="12">
        <f t="shared" si="24"/>
        <v>6.8181818181818175</v>
      </c>
      <c r="Q20" s="12">
        <f t="shared" si="24"/>
        <v>1.1363636363636365</v>
      </c>
      <c r="R20" s="12">
        <f t="shared" si="24"/>
        <v>3.4090909090909087</v>
      </c>
      <c r="S20" s="12">
        <f t="shared" si="24"/>
        <v>23.863636363636363</v>
      </c>
      <c r="T20" s="66">
        <f t="shared" ref="T20:T25" si="25">T323</f>
        <v>1.4626865671641791</v>
      </c>
    </row>
    <row r="21" spans="1:20" ht="15" customHeight="1" x14ac:dyDescent="0.15">
      <c r="A21" s="111"/>
      <c r="B21" s="205"/>
      <c r="C21" s="168" t="s">
        <v>202</v>
      </c>
      <c r="D21" s="174"/>
      <c r="E21" s="20">
        <f t="shared" si="21"/>
        <v>105</v>
      </c>
      <c r="F21" s="12">
        <f t="shared" si="22"/>
        <v>21.904761904761905</v>
      </c>
      <c r="G21" s="12">
        <f t="shared" si="22"/>
        <v>26.666666666666668</v>
      </c>
      <c r="H21" s="12">
        <f t="shared" si="22"/>
        <v>7.6190476190476195</v>
      </c>
      <c r="I21" s="12">
        <f t="shared" si="22"/>
        <v>7.6190476190476195</v>
      </c>
      <c r="J21" s="12">
        <f t="shared" si="22"/>
        <v>1.9047619047619049</v>
      </c>
      <c r="K21" s="12">
        <f t="shared" si="22"/>
        <v>34.285714285714285</v>
      </c>
      <c r="L21" s="66">
        <f t="shared" si="23"/>
        <v>2.5072463768115942</v>
      </c>
      <c r="M21" s="20">
        <f t="shared" si="23"/>
        <v>105</v>
      </c>
      <c r="N21" s="12">
        <f t="shared" si="24"/>
        <v>72.38095238095238</v>
      </c>
      <c r="O21" s="12">
        <f t="shared" si="24"/>
        <v>20</v>
      </c>
      <c r="P21" s="12">
        <f t="shared" si="24"/>
        <v>0</v>
      </c>
      <c r="Q21" s="12">
        <f t="shared" si="24"/>
        <v>0</v>
      </c>
      <c r="R21" s="12">
        <f t="shared" si="24"/>
        <v>0</v>
      </c>
      <c r="S21" s="12">
        <f t="shared" si="24"/>
        <v>7.6190476190476195</v>
      </c>
      <c r="T21" s="66">
        <f t="shared" si="25"/>
        <v>0.34020618556701032</v>
      </c>
    </row>
    <row r="22" spans="1:20" ht="15" customHeight="1" x14ac:dyDescent="0.15">
      <c r="A22" s="111"/>
      <c r="B22" s="205"/>
      <c r="C22" s="168" t="s">
        <v>201</v>
      </c>
      <c r="D22" s="174"/>
      <c r="E22" s="20">
        <f t="shared" si="21"/>
        <v>311</v>
      </c>
      <c r="F22" s="12">
        <f t="shared" si="22"/>
        <v>18.64951768488746</v>
      </c>
      <c r="G22" s="12">
        <f t="shared" si="22"/>
        <v>28.938906752411576</v>
      </c>
      <c r="H22" s="12">
        <f t="shared" si="22"/>
        <v>14.14790996784566</v>
      </c>
      <c r="I22" s="12">
        <f t="shared" si="22"/>
        <v>5.144694533762058</v>
      </c>
      <c r="J22" s="12">
        <f t="shared" si="22"/>
        <v>2.572347266881029</v>
      </c>
      <c r="K22" s="12">
        <f t="shared" si="22"/>
        <v>30.54662379421222</v>
      </c>
      <c r="L22" s="66">
        <f t="shared" si="23"/>
        <v>2.8888888888888888</v>
      </c>
      <c r="M22" s="20">
        <f t="shared" si="23"/>
        <v>311</v>
      </c>
      <c r="N22" s="12">
        <f t="shared" si="24"/>
        <v>75.562700964630224</v>
      </c>
      <c r="O22" s="12">
        <f t="shared" si="24"/>
        <v>11.254019292604502</v>
      </c>
      <c r="P22" s="12">
        <f t="shared" si="24"/>
        <v>1.2861736334405145</v>
      </c>
      <c r="Q22" s="12">
        <f t="shared" si="24"/>
        <v>0</v>
      </c>
      <c r="R22" s="12">
        <f t="shared" si="24"/>
        <v>0.64308681672025725</v>
      </c>
      <c r="S22" s="12">
        <f t="shared" si="24"/>
        <v>11.254019292604502</v>
      </c>
      <c r="T22" s="66">
        <f t="shared" si="25"/>
        <v>0.33695652173913043</v>
      </c>
    </row>
    <row r="23" spans="1:20" ht="15" customHeight="1" x14ac:dyDescent="0.15">
      <c r="A23" s="111"/>
      <c r="B23" s="132"/>
      <c r="C23" s="168" t="s">
        <v>200</v>
      </c>
      <c r="D23" s="174"/>
      <c r="E23" s="20">
        <f t="shared" si="21"/>
        <v>326</v>
      </c>
      <c r="F23" s="12">
        <f t="shared" si="22"/>
        <v>38.95705521472393</v>
      </c>
      <c r="G23" s="12">
        <f t="shared" si="22"/>
        <v>29.754601226993866</v>
      </c>
      <c r="H23" s="12">
        <f t="shared" si="22"/>
        <v>6.4417177914110431</v>
      </c>
      <c r="I23" s="12">
        <f t="shared" si="22"/>
        <v>0.92024539877300615</v>
      </c>
      <c r="J23" s="12">
        <f t="shared" si="22"/>
        <v>1.5337423312883436</v>
      </c>
      <c r="K23" s="12">
        <f t="shared" si="22"/>
        <v>22.392638036809817</v>
      </c>
      <c r="L23" s="66">
        <f t="shared" si="23"/>
        <v>1.3320158102766799</v>
      </c>
      <c r="M23" s="20">
        <f t="shared" si="23"/>
        <v>326</v>
      </c>
      <c r="N23" s="12">
        <f t="shared" si="24"/>
        <v>87.116564417177912</v>
      </c>
      <c r="O23" s="12">
        <f t="shared" si="24"/>
        <v>4.294478527607362</v>
      </c>
      <c r="P23" s="12">
        <f t="shared" si="24"/>
        <v>0</v>
      </c>
      <c r="Q23" s="12">
        <f t="shared" si="24"/>
        <v>0</v>
      </c>
      <c r="R23" s="12">
        <f t="shared" si="24"/>
        <v>0</v>
      </c>
      <c r="S23" s="12">
        <f t="shared" si="24"/>
        <v>8.5889570552147241</v>
      </c>
      <c r="T23" s="66">
        <f t="shared" si="25"/>
        <v>5.7046979865771813E-2</v>
      </c>
    </row>
    <row r="24" spans="1:20" ht="15" customHeight="1" x14ac:dyDescent="0.15">
      <c r="A24" s="109"/>
      <c r="B24" s="134"/>
      <c r="C24" s="166" t="s">
        <v>65</v>
      </c>
      <c r="D24" s="173"/>
      <c r="E24" s="21">
        <f t="shared" si="21"/>
        <v>125</v>
      </c>
      <c r="F24" s="9">
        <f t="shared" si="22"/>
        <v>33.6</v>
      </c>
      <c r="G24" s="9">
        <f t="shared" si="22"/>
        <v>25.6</v>
      </c>
      <c r="H24" s="9">
        <f t="shared" si="22"/>
        <v>3.2</v>
      </c>
      <c r="I24" s="9">
        <f t="shared" si="22"/>
        <v>0.8</v>
      </c>
      <c r="J24" s="9">
        <f t="shared" si="22"/>
        <v>2.4</v>
      </c>
      <c r="K24" s="9">
        <f t="shared" si="22"/>
        <v>34.4</v>
      </c>
      <c r="L24" s="67">
        <f t="shared" si="23"/>
        <v>1.5121951219512195</v>
      </c>
      <c r="M24" s="21">
        <f t="shared" si="23"/>
        <v>125</v>
      </c>
      <c r="N24" s="9">
        <f t="shared" si="24"/>
        <v>72</v>
      </c>
      <c r="O24" s="9">
        <f t="shared" si="24"/>
        <v>4.8</v>
      </c>
      <c r="P24" s="9">
        <f t="shared" si="24"/>
        <v>0.8</v>
      </c>
      <c r="Q24" s="9">
        <f t="shared" si="24"/>
        <v>1.6</v>
      </c>
      <c r="R24" s="9">
        <f t="shared" si="24"/>
        <v>1.6</v>
      </c>
      <c r="S24" s="9">
        <f t="shared" si="24"/>
        <v>19.2</v>
      </c>
      <c r="T24" s="67">
        <f t="shared" si="25"/>
        <v>0.52475247524752477</v>
      </c>
    </row>
    <row r="25" spans="1:20" ht="14.45" customHeight="1" x14ac:dyDescent="0.15">
      <c r="A25" s="114" t="s">
        <v>208</v>
      </c>
      <c r="B25" s="17" t="s">
        <v>6</v>
      </c>
      <c r="C25" s="114" t="s">
        <v>16</v>
      </c>
      <c r="D25" s="163"/>
      <c r="E25" s="8">
        <f t="shared" si="21"/>
        <v>1165</v>
      </c>
      <c r="F25" s="8">
        <f t="shared" ref="F25:K25" si="26">F328</f>
        <v>77</v>
      </c>
      <c r="G25" s="8">
        <f t="shared" si="26"/>
        <v>244</v>
      </c>
      <c r="H25" s="8">
        <f t="shared" si="26"/>
        <v>164</v>
      </c>
      <c r="I25" s="8">
        <f t="shared" si="26"/>
        <v>121</v>
      </c>
      <c r="J25" s="8">
        <f t="shared" si="26"/>
        <v>152</v>
      </c>
      <c r="K25" s="8">
        <f t="shared" si="26"/>
        <v>407</v>
      </c>
      <c r="L25" s="65">
        <f t="shared" si="23"/>
        <v>6.0079155672823221</v>
      </c>
      <c r="M25" s="8">
        <f t="shared" si="23"/>
        <v>1165</v>
      </c>
      <c r="N25" s="8">
        <f t="shared" ref="N25:S25" si="27">N328</f>
        <v>553</v>
      </c>
      <c r="O25" s="8">
        <f t="shared" si="27"/>
        <v>373</v>
      </c>
      <c r="P25" s="8">
        <f t="shared" si="27"/>
        <v>49</v>
      </c>
      <c r="Q25" s="8">
        <f t="shared" si="27"/>
        <v>23</v>
      </c>
      <c r="R25" s="8">
        <f t="shared" si="27"/>
        <v>21</v>
      </c>
      <c r="S25" s="8">
        <f t="shared" si="27"/>
        <v>146</v>
      </c>
      <c r="T25" s="65">
        <f t="shared" si="25"/>
        <v>1.2453385672227675</v>
      </c>
    </row>
    <row r="26" spans="1:20" ht="14.45" customHeight="1" x14ac:dyDescent="0.15">
      <c r="A26" s="133"/>
      <c r="B26" s="18" t="s">
        <v>7</v>
      </c>
      <c r="C26" s="162"/>
      <c r="D26" s="161"/>
      <c r="E26" s="28">
        <f>IF(SUM(F26:K26)&gt;100,"－",SUM(F26:K26))</f>
        <v>100</v>
      </c>
      <c r="F26" s="28">
        <f t="shared" ref="F26:K26" si="28">F328/$E25*100</f>
        <v>6.6094420600858363</v>
      </c>
      <c r="G26" s="28">
        <f t="shared" si="28"/>
        <v>20.944206008583691</v>
      </c>
      <c r="H26" s="28">
        <f t="shared" si="28"/>
        <v>14.07725321888412</v>
      </c>
      <c r="I26" s="28">
        <f t="shared" si="28"/>
        <v>10.386266094420602</v>
      </c>
      <c r="J26" s="28">
        <f t="shared" si="28"/>
        <v>13.047210300429185</v>
      </c>
      <c r="K26" s="28">
        <f t="shared" si="28"/>
        <v>34.935622317596568</v>
      </c>
      <c r="L26" s="29" t="s">
        <v>72</v>
      </c>
      <c r="M26" s="28">
        <f>IF(SUM(N26:S26)&gt;100,"－",SUM(N26:S26))</f>
        <v>100</v>
      </c>
      <c r="N26" s="28">
        <f t="shared" ref="N26:S26" si="29">N328/$M25*100</f>
        <v>47.467811158798284</v>
      </c>
      <c r="O26" s="28">
        <f t="shared" si="29"/>
        <v>32.017167381974247</v>
      </c>
      <c r="P26" s="28">
        <f t="shared" si="29"/>
        <v>4.2060085836909868</v>
      </c>
      <c r="Q26" s="28">
        <f t="shared" si="29"/>
        <v>1.9742489270386268</v>
      </c>
      <c r="R26" s="28">
        <f t="shared" si="29"/>
        <v>1.8025751072961373</v>
      </c>
      <c r="S26" s="28">
        <f t="shared" si="29"/>
        <v>12.532188841201716</v>
      </c>
      <c r="T26" s="29" t="s">
        <v>72</v>
      </c>
    </row>
    <row r="27" spans="1:20" ht="14.45" customHeight="1" x14ac:dyDescent="0.15">
      <c r="A27" s="133"/>
      <c r="B27" s="18" t="s">
        <v>8</v>
      </c>
      <c r="C27" s="206" t="s">
        <v>204</v>
      </c>
      <c r="D27" s="164" t="s">
        <v>185</v>
      </c>
      <c r="E27" s="20">
        <f t="shared" ref="E27:E62" si="30">E330</f>
        <v>128</v>
      </c>
      <c r="F27" s="12">
        <f t="shared" ref="F27:K36" si="31">IF($E27=0,0,F330/$E27*100)</f>
        <v>3.90625</v>
      </c>
      <c r="G27" s="12">
        <f t="shared" si="31"/>
        <v>3.90625</v>
      </c>
      <c r="H27" s="12">
        <f t="shared" si="31"/>
        <v>10.9375</v>
      </c>
      <c r="I27" s="12">
        <f t="shared" si="31"/>
        <v>14.84375</v>
      </c>
      <c r="J27" s="12">
        <f t="shared" si="31"/>
        <v>37.5</v>
      </c>
      <c r="K27" s="12">
        <f t="shared" si="31"/>
        <v>28.90625</v>
      </c>
      <c r="L27" s="66">
        <f t="shared" ref="L27:M46" si="32">L330</f>
        <v>11.087912087912088</v>
      </c>
      <c r="M27" s="20">
        <f t="shared" si="32"/>
        <v>128</v>
      </c>
      <c r="N27" s="12">
        <f t="shared" ref="N27:S36" si="33">IF($M27=0,0,N330/$M27*100)</f>
        <v>7.03125</v>
      </c>
      <c r="O27" s="12">
        <f t="shared" si="33"/>
        <v>21.875</v>
      </c>
      <c r="P27" s="12">
        <f t="shared" si="33"/>
        <v>12.5</v>
      </c>
      <c r="Q27" s="12">
        <f t="shared" si="33"/>
        <v>11.71875</v>
      </c>
      <c r="R27" s="12">
        <f t="shared" si="33"/>
        <v>9.375</v>
      </c>
      <c r="S27" s="12">
        <f t="shared" si="33"/>
        <v>37.5</v>
      </c>
      <c r="T27" s="66">
        <f t="shared" ref="T27:T62" si="34">T330</f>
        <v>5.1124999999999998</v>
      </c>
    </row>
    <row r="28" spans="1:20" ht="14.45" customHeight="1" x14ac:dyDescent="0.15">
      <c r="A28" s="133"/>
      <c r="B28" s="18" t="s">
        <v>9</v>
      </c>
      <c r="C28" s="207"/>
      <c r="D28" s="172" t="s">
        <v>207</v>
      </c>
      <c r="E28" s="20">
        <f t="shared" si="30"/>
        <v>4</v>
      </c>
      <c r="F28" s="12">
        <f t="shared" si="31"/>
        <v>0</v>
      </c>
      <c r="G28" s="12">
        <f t="shared" si="31"/>
        <v>0</v>
      </c>
      <c r="H28" s="12">
        <f t="shared" si="31"/>
        <v>25</v>
      </c>
      <c r="I28" s="12">
        <f t="shared" si="31"/>
        <v>25</v>
      </c>
      <c r="J28" s="12">
        <f t="shared" si="31"/>
        <v>50</v>
      </c>
      <c r="K28" s="12">
        <f t="shared" si="31"/>
        <v>0</v>
      </c>
      <c r="L28" s="66">
        <f t="shared" si="32"/>
        <v>8.75</v>
      </c>
      <c r="M28" s="20">
        <f t="shared" si="32"/>
        <v>4</v>
      </c>
      <c r="N28" s="12">
        <f t="shared" si="33"/>
        <v>0</v>
      </c>
      <c r="O28" s="12">
        <f t="shared" si="33"/>
        <v>100</v>
      </c>
      <c r="P28" s="12">
        <f t="shared" si="33"/>
        <v>0</v>
      </c>
      <c r="Q28" s="12">
        <f t="shared" si="33"/>
        <v>0</v>
      </c>
      <c r="R28" s="12">
        <f t="shared" si="33"/>
        <v>0</v>
      </c>
      <c r="S28" s="12">
        <f t="shared" si="33"/>
        <v>0</v>
      </c>
      <c r="T28" s="66">
        <f t="shared" si="34"/>
        <v>1.75</v>
      </c>
    </row>
    <row r="29" spans="1:20" ht="14.45" customHeight="1" x14ac:dyDescent="0.15">
      <c r="A29" s="133"/>
      <c r="B29" s="18"/>
      <c r="C29" s="207"/>
      <c r="D29" s="164" t="s">
        <v>184</v>
      </c>
      <c r="E29" s="20">
        <f t="shared" si="30"/>
        <v>4</v>
      </c>
      <c r="F29" s="12">
        <f t="shared" si="31"/>
        <v>0</v>
      </c>
      <c r="G29" s="12">
        <f t="shared" si="31"/>
        <v>25</v>
      </c>
      <c r="H29" s="12">
        <f t="shared" si="31"/>
        <v>0</v>
      </c>
      <c r="I29" s="12">
        <f t="shared" si="31"/>
        <v>0</v>
      </c>
      <c r="J29" s="12">
        <f t="shared" si="31"/>
        <v>75</v>
      </c>
      <c r="K29" s="12">
        <f t="shared" si="31"/>
        <v>0</v>
      </c>
      <c r="L29" s="66">
        <f t="shared" si="32"/>
        <v>18.5</v>
      </c>
      <c r="M29" s="20">
        <f t="shared" si="32"/>
        <v>4</v>
      </c>
      <c r="N29" s="12">
        <f t="shared" si="33"/>
        <v>0</v>
      </c>
      <c r="O29" s="12">
        <f t="shared" si="33"/>
        <v>25</v>
      </c>
      <c r="P29" s="12">
        <f t="shared" si="33"/>
        <v>25</v>
      </c>
      <c r="Q29" s="12">
        <f t="shared" si="33"/>
        <v>0</v>
      </c>
      <c r="R29" s="12">
        <f t="shared" si="33"/>
        <v>50</v>
      </c>
      <c r="S29" s="12">
        <f t="shared" si="33"/>
        <v>0</v>
      </c>
      <c r="T29" s="66">
        <f t="shared" si="34"/>
        <v>7.5</v>
      </c>
    </row>
    <row r="30" spans="1:20" ht="14.45" customHeight="1" x14ac:dyDescent="0.15">
      <c r="A30" s="133"/>
      <c r="B30" s="18"/>
      <c r="C30" s="111"/>
      <c r="D30" s="164" t="s">
        <v>183</v>
      </c>
      <c r="E30" s="20">
        <f t="shared" si="30"/>
        <v>7</v>
      </c>
      <c r="F30" s="12">
        <f t="shared" si="31"/>
        <v>0</v>
      </c>
      <c r="G30" s="12">
        <f t="shared" si="31"/>
        <v>0</v>
      </c>
      <c r="H30" s="12">
        <f t="shared" si="31"/>
        <v>0</v>
      </c>
      <c r="I30" s="12">
        <f t="shared" si="31"/>
        <v>14.285714285714285</v>
      </c>
      <c r="J30" s="12">
        <f t="shared" si="31"/>
        <v>57.142857142857139</v>
      </c>
      <c r="K30" s="12">
        <f t="shared" si="31"/>
        <v>28.571428571428569</v>
      </c>
      <c r="L30" s="66">
        <f t="shared" si="32"/>
        <v>15</v>
      </c>
      <c r="M30" s="20">
        <f t="shared" si="32"/>
        <v>7</v>
      </c>
      <c r="N30" s="12">
        <f t="shared" si="33"/>
        <v>14.285714285714285</v>
      </c>
      <c r="O30" s="12">
        <f t="shared" si="33"/>
        <v>28.571428571428569</v>
      </c>
      <c r="P30" s="12">
        <f t="shared" si="33"/>
        <v>28.571428571428569</v>
      </c>
      <c r="Q30" s="12">
        <f t="shared" si="33"/>
        <v>0</v>
      </c>
      <c r="R30" s="12">
        <f t="shared" si="33"/>
        <v>14.285714285714285</v>
      </c>
      <c r="S30" s="12">
        <f t="shared" si="33"/>
        <v>14.285714285714285</v>
      </c>
      <c r="T30" s="66">
        <f t="shared" si="34"/>
        <v>5.166666666666667</v>
      </c>
    </row>
    <row r="31" spans="1:20" ht="14.45" customHeight="1" x14ac:dyDescent="0.15">
      <c r="A31" s="133"/>
      <c r="B31" s="18"/>
      <c r="C31" s="111"/>
      <c r="D31" s="164" t="s">
        <v>206</v>
      </c>
      <c r="E31" s="20">
        <f t="shared" si="30"/>
        <v>2</v>
      </c>
      <c r="F31" s="12">
        <f t="shared" si="31"/>
        <v>0</v>
      </c>
      <c r="G31" s="12">
        <f t="shared" si="31"/>
        <v>0</v>
      </c>
      <c r="H31" s="12">
        <f t="shared" si="31"/>
        <v>0</v>
      </c>
      <c r="I31" s="12">
        <f t="shared" si="31"/>
        <v>0</v>
      </c>
      <c r="J31" s="12">
        <f t="shared" si="31"/>
        <v>100</v>
      </c>
      <c r="K31" s="12">
        <f t="shared" si="31"/>
        <v>0</v>
      </c>
      <c r="L31" s="66">
        <f t="shared" si="32"/>
        <v>12.5</v>
      </c>
      <c r="M31" s="20">
        <f t="shared" si="32"/>
        <v>2</v>
      </c>
      <c r="N31" s="12">
        <f t="shared" si="33"/>
        <v>0</v>
      </c>
      <c r="O31" s="12">
        <f t="shared" si="33"/>
        <v>50</v>
      </c>
      <c r="P31" s="12">
        <f t="shared" si="33"/>
        <v>50</v>
      </c>
      <c r="Q31" s="12">
        <f t="shared" si="33"/>
        <v>0</v>
      </c>
      <c r="R31" s="12">
        <f t="shared" si="33"/>
        <v>0</v>
      </c>
      <c r="S31" s="12">
        <f t="shared" si="33"/>
        <v>0</v>
      </c>
      <c r="T31" s="66">
        <f t="shared" si="34"/>
        <v>3</v>
      </c>
    </row>
    <row r="32" spans="1:20" ht="14.45" customHeight="1" x14ac:dyDescent="0.15">
      <c r="A32" s="133"/>
      <c r="B32" s="18"/>
      <c r="C32" s="111"/>
      <c r="D32" s="164" t="s">
        <v>182</v>
      </c>
      <c r="E32" s="20">
        <f t="shared" si="30"/>
        <v>0</v>
      </c>
      <c r="F32" s="12">
        <f t="shared" si="31"/>
        <v>0</v>
      </c>
      <c r="G32" s="12">
        <f t="shared" si="31"/>
        <v>0</v>
      </c>
      <c r="H32" s="12">
        <f t="shared" si="31"/>
        <v>0</v>
      </c>
      <c r="I32" s="12">
        <f t="shared" si="31"/>
        <v>0</v>
      </c>
      <c r="J32" s="12">
        <f t="shared" si="31"/>
        <v>0</v>
      </c>
      <c r="K32" s="12">
        <f t="shared" si="31"/>
        <v>0</v>
      </c>
      <c r="L32" s="66" t="str">
        <f t="shared" si="32"/>
        <v>－</v>
      </c>
      <c r="M32" s="20">
        <f t="shared" si="32"/>
        <v>0</v>
      </c>
      <c r="N32" s="12">
        <f t="shared" si="33"/>
        <v>0</v>
      </c>
      <c r="O32" s="12">
        <f t="shared" si="33"/>
        <v>0</v>
      </c>
      <c r="P32" s="12">
        <f t="shared" si="33"/>
        <v>0</v>
      </c>
      <c r="Q32" s="12">
        <f t="shared" si="33"/>
        <v>0</v>
      </c>
      <c r="R32" s="12">
        <f t="shared" si="33"/>
        <v>0</v>
      </c>
      <c r="S32" s="12">
        <f t="shared" si="33"/>
        <v>0</v>
      </c>
      <c r="T32" s="66" t="str">
        <f t="shared" si="34"/>
        <v>－</v>
      </c>
    </row>
    <row r="33" spans="1:20" ht="14.45" customHeight="1" x14ac:dyDescent="0.15">
      <c r="A33" s="133"/>
      <c r="B33" s="18"/>
      <c r="C33" s="162"/>
      <c r="D33" s="160" t="s">
        <v>91</v>
      </c>
      <c r="E33" s="27">
        <f t="shared" si="30"/>
        <v>1</v>
      </c>
      <c r="F33" s="28">
        <f t="shared" si="31"/>
        <v>0</v>
      </c>
      <c r="G33" s="28">
        <f t="shared" si="31"/>
        <v>0</v>
      </c>
      <c r="H33" s="28">
        <f t="shared" si="31"/>
        <v>0</v>
      </c>
      <c r="I33" s="28">
        <f t="shared" si="31"/>
        <v>100</v>
      </c>
      <c r="J33" s="28">
        <f t="shared" si="31"/>
        <v>0</v>
      </c>
      <c r="K33" s="28">
        <f t="shared" si="31"/>
        <v>0</v>
      </c>
      <c r="L33" s="29">
        <f t="shared" si="32"/>
        <v>8</v>
      </c>
      <c r="M33" s="27">
        <f t="shared" si="32"/>
        <v>1</v>
      </c>
      <c r="N33" s="28">
        <f t="shared" si="33"/>
        <v>0</v>
      </c>
      <c r="O33" s="28">
        <f t="shared" si="33"/>
        <v>100</v>
      </c>
      <c r="P33" s="28">
        <f t="shared" si="33"/>
        <v>0</v>
      </c>
      <c r="Q33" s="28">
        <f t="shared" si="33"/>
        <v>0</v>
      </c>
      <c r="R33" s="28">
        <f t="shared" si="33"/>
        <v>0</v>
      </c>
      <c r="S33" s="28">
        <f t="shared" si="33"/>
        <v>0</v>
      </c>
      <c r="T33" s="29">
        <f t="shared" si="34"/>
        <v>2</v>
      </c>
    </row>
    <row r="34" spans="1:20" ht="14.45" customHeight="1" x14ac:dyDescent="0.15">
      <c r="A34" s="133"/>
      <c r="B34" s="18"/>
      <c r="C34" s="206" t="s">
        <v>202</v>
      </c>
      <c r="D34" s="164" t="s">
        <v>185</v>
      </c>
      <c r="E34" s="20">
        <f t="shared" si="30"/>
        <v>417</v>
      </c>
      <c r="F34" s="12">
        <f t="shared" si="31"/>
        <v>7.434052757793765</v>
      </c>
      <c r="G34" s="12">
        <f t="shared" si="31"/>
        <v>23.980815347721823</v>
      </c>
      <c r="H34" s="12">
        <f t="shared" si="31"/>
        <v>15.347721822541965</v>
      </c>
      <c r="I34" s="12">
        <f t="shared" si="31"/>
        <v>6.7146282973621103</v>
      </c>
      <c r="J34" s="12">
        <f t="shared" si="31"/>
        <v>10.071942446043165</v>
      </c>
      <c r="K34" s="12">
        <f t="shared" si="31"/>
        <v>36.450839328537171</v>
      </c>
      <c r="L34" s="66">
        <f t="shared" si="32"/>
        <v>5.0150943396226415</v>
      </c>
      <c r="M34" s="20">
        <f t="shared" si="32"/>
        <v>417</v>
      </c>
      <c r="N34" s="12">
        <f t="shared" si="33"/>
        <v>56.834532374100718</v>
      </c>
      <c r="O34" s="12">
        <f t="shared" si="33"/>
        <v>32.374100719424462</v>
      </c>
      <c r="P34" s="12">
        <f t="shared" si="33"/>
        <v>3.1175059952038371</v>
      </c>
      <c r="Q34" s="12">
        <f t="shared" si="33"/>
        <v>0.23980815347721821</v>
      </c>
      <c r="R34" s="12">
        <f t="shared" si="33"/>
        <v>0.47961630695443641</v>
      </c>
      <c r="S34" s="12">
        <f t="shared" si="33"/>
        <v>6.9544364508393279</v>
      </c>
      <c r="T34" s="66">
        <f t="shared" si="34"/>
        <v>0.73453608247422686</v>
      </c>
    </row>
    <row r="35" spans="1:20" ht="14.45" customHeight="1" x14ac:dyDescent="0.15">
      <c r="A35" s="150"/>
      <c r="B35" s="18"/>
      <c r="C35" s="207"/>
      <c r="D35" s="172" t="s">
        <v>207</v>
      </c>
      <c r="E35" s="20">
        <f t="shared" si="30"/>
        <v>39</v>
      </c>
      <c r="F35" s="12">
        <f t="shared" si="31"/>
        <v>2.5641025641025639</v>
      </c>
      <c r="G35" s="12">
        <f t="shared" si="31"/>
        <v>38.461538461538467</v>
      </c>
      <c r="H35" s="12">
        <f t="shared" si="31"/>
        <v>12.820512820512819</v>
      </c>
      <c r="I35" s="12">
        <f t="shared" si="31"/>
        <v>7.6923076923076925</v>
      </c>
      <c r="J35" s="12">
        <f t="shared" si="31"/>
        <v>0</v>
      </c>
      <c r="K35" s="12">
        <f t="shared" si="31"/>
        <v>38.461538461538467</v>
      </c>
      <c r="L35" s="66">
        <f t="shared" si="32"/>
        <v>3.1666666666666665</v>
      </c>
      <c r="M35" s="20">
        <f t="shared" si="32"/>
        <v>39</v>
      </c>
      <c r="N35" s="12">
        <f t="shared" si="33"/>
        <v>61.53846153846154</v>
      </c>
      <c r="O35" s="12">
        <f t="shared" si="33"/>
        <v>23.076923076923077</v>
      </c>
      <c r="P35" s="12">
        <f t="shared" si="33"/>
        <v>2.5641025641025639</v>
      </c>
      <c r="Q35" s="12">
        <f t="shared" si="33"/>
        <v>0</v>
      </c>
      <c r="R35" s="12">
        <f t="shared" si="33"/>
        <v>0</v>
      </c>
      <c r="S35" s="12">
        <f t="shared" si="33"/>
        <v>12.820512820512819</v>
      </c>
      <c r="T35" s="66">
        <f t="shared" si="34"/>
        <v>0.55882352941176472</v>
      </c>
    </row>
    <row r="36" spans="1:20" ht="14.45" customHeight="1" x14ac:dyDescent="0.15">
      <c r="A36" s="150"/>
      <c r="B36" s="18"/>
      <c r="C36" s="207"/>
      <c r="D36" s="164" t="s">
        <v>184</v>
      </c>
      <c r="E36" s="20">
        <f t="shared" si="30"/>
        <v>52</v>
      </c>
      <c r="F36" s="12">
        <f t="shared" si="31"/>
        <v>7.6923076923076925</v>
      </c>
      <c r="G36" s="12">
        <f t="shared" si="31"/>
        <v>32.692307692307693</v>
      </c>
      <c r="H36" s="12">
        <f t="shared" si="31"/>
        <v>11.538461538461538</v>
      </c>
      <c r="I36" s="12">
        <f t="shared" si="31"/>
        <v>5.7692307692307692</v>
      </c>
      <c r="J36" s="12">
        <f t="shared" si="31"/>
        <v>1.9230769230769231</v>
      </c>
      <c r="K36" s="12">
        <f t="shared" si="31"/>
        <v>40.384615384615387</v>
      </c>
      <c r="L36" s="66">
        <f t="shared" si="32"/>
        <v>2.903225806451613</v>
      </c>
      <c r="M36" s="20">
        <f t="shared" si="32"/>
        <v>52</v>
      </c>
      <c r="N36" s="12">
        <f t="shared" si="33"/>
        <v>67.307692307692307</v>
      </c>
      <c r="O36" s="12">
        <f t="shared" si="33"/>
        <v>15.384615384615385</v>
      </c>
      <c r="P36" s="12">
        <f t="shared" si="33"/>
        <v>1.9230769230769231</v>
      </c>
      <c r="Q36" s="12">
        <f t="shared" si="33"/>
        <v>0</v>
      </c>
      <c r="R36" s="12">
        <f t="shared" si="33"/>
        <v>0</v>
      </c>
      <c r="S36" s="12">
        <f t="shared" si="33"/>
        <v>15.384615384615385</v>
      </c>
      <c r="T36" s="66">
        <f t="shared" si="34"/>
        <v>0.31818181818181818</v>
      </c>
    </row>
    <row r="37" spans="1:20" ht="14.45" customHeight="1" x14ac:dyDescent="0.15">
      <c r="A37" s="150"/>
      <c r="B37" s="18"/>
      <c r="C37" s="111"/>
      <c r="D37" s="164" t="s">
        <v>183</v>
      </c>
      <c r="E37" s="20">
        <f t="shared" si="30"/>
        <v>50</v>
      </c>
      <c r="F37" s="12">
        <f t="shared" ref="F37:K46" si="35">IF($E37=0,0,F340/$E37*100)</f>
        <v>12</v>
      </c>
      <c r="G37" s="12">
        <f t="shared" si="35"/>
        <v>24</v>
      </c>
      <c r="H37" s="12">
        <f t="shared" si="35"/>
        <v>10</v>
      </c>
      <c r="I37" s="12">
        <f t="shared" si="35"/>
        <v>8</v>
      </c>
      <c r="J37" s="12">
        <f t="shared" si="35"/>
        <v>12</v>
      </c>
      <c r="K37" s="12">
        <f t="shared" si="35"/>
        <v>34</v>
      </c>
      <c r="L37" s="66">
        <f t="shared" si="32"/>
        <v>5.1515151515151514</v>
      </c>
      <c r="M37" s="20">
        <f t="shared" si="32"/>
        <v>50</v>
      </c>
      <c r="N37" s="12">
        <f t="shared" ref="N37:S46" si="36">IF($M37=0,0,N340/$M37*100)</f>
        <v>52</v>
      </c>
      <c r="O37" s="12">
        <f t="shared" si="36"/>
        <v>34</v>
      </c>
      <c r="P37" s="12">
        <f t="shared" si="36"/>
        <v>2</v>
      </c>
      <c r="Q37" s="12">
        <f t="shared" si="36"/>
        <v>2</v>
      </c>
      <c r="R37" s="12">
        <f t="shared" si="36"/>
        <v>0</v>
      </c>
      <c r="S37" s="12">
        <f t="shared" si="36"/>
        <v>10</v>
      </c>
      <c r="T37" s="66">
        <f t="shared" si="34"/>
        <v>0.84444444444444444</v>
      </c>
    </row>
    <row r="38" spans="1:20" ht="14.45" customHeight="1" x14ac:dyDescent="0.15">
      <c r="A38" s="150"/>
      <c r="B38" s="18"/>
      <c r="C38" s="111"/>
      <c r="D38" s="164" t="s">
        <v>206</v>
      </c>
      <c r="E38" s="20">
        <f t="shared" si="30"/>
        <v>7</v>
      </c>
      <c r="F38" s="12">
        <f t="shared" si="35"/>
        <v>0</v>
      </c>
      <c r="G38" s="12">
        <f t="shared" si="35"/>
        <v>42.857142857142854</v>
      </c>
      <c r="H38" s="12">
        <f t="shared" si="35"/>
        <v>0</v>
      </c>
      <c r="I38" s="12">
        <f t="shared" si="35"/>
        <v>14.285714285714285</v>
      </c>
      <c r="J38" s="12">
        <f t="shared" si="35"/>
        <v>0</v>
      </c>
      <c r="K38" s="12">
        <f t="shared" si="35"/>
        <v>42.857142857142854</v>
      </c>
      <c r="L38" s="66">
        <f t="shared" si="32"/>
        <v>3</v>
      </c>
      <c r="M38" s="20">
        <f t="shared" si="32"/>
        <v>7</v>
      </c>
      <c r="N38" s="12">
        <f t="shared" si="36"/>
        <v>57.142857142857139</v>
      </c>
      <c r="O38" s="12">
        <f t="shared" si="36"/>
        <v>28.571428571428569</v>
      </c>
      <c r="P38" s="12">
        <f t="shared" si="36"/>
        <v>0</v>
      </c>
      <c r="Q38" s="12">
        <f t="shared" si="36"/>
        <v>0</v>
      </c>
      <c r="R38" s="12">
        <f t="shared" si="36"/>
        <v>0</v>
      </c>
      <c r="S38" s="12">
        <f t="shared" si="36"/>
        <v>14.285714285714285</v>
      </c>
      <c r="T38" s="66">
        <f t="shared" si="34"/>
        <v>0.33333333333333331</v>
      </c>
    </row>
    <row r="39" spans="1:20" ht="14.45" customHeight="1" x14ac:dyDescent="0.15">
      <c r="A39" s="150"/>
      <c r="B39" s="18"/>
      <c r="C39" s="111"/>
      <c r="D39" s="164" t="s">
        <v>182</v>
      </c>
      <c r="E39" s="20">
        <f t="shared" si="30"/>
        <v>5</v>
      </c>
      <c r="F39" s="12">
        <f t="shared" si="35"/>
        <v>40</v>
      </c>
      <c r="G39" s="12">
        <f t="shared" si="35"/>
        <v>20</v>
      </c>
      <c r="H39" s="12">
        <f t="shared" si="35"/>
        <v>0</v>
      </c>
      <c r="I39" s="12">
        <f t="shared" si="35"/>
        <v>0</v>
      </c>
      <c r="J39" s="12">
        <f t="shared" si="35"/>
        <v>0</v>
      </c>
      <c r="K39" s="12">
        <f t="shared" si="35"/>
        <v>40</v>
      </c>
      <c r="L39" s="66">
        <f t="shared" si="32"/>
        <v>0.66666666666666663</v>
      </c>
      <c r="M39" s="20">
        <f t="shared" si="32"/>
        <v>5</v>
      </c>
      <c r="N39" s="12">
        <f t="shared" si="36"/>
        <v>60</v>
      </c>
      <c r="O39" s="12">
        <f t="shared" si="36"/>
        <v>20</v>
      </c>
      <c r="P39" s="12">
        <f t="shared" si="36"/>
        <v>0</v>
      </c>
      <c r="Q39" s="12">
        <f t="shared" si="36"/>
        <v>0</v>
      </c>
      <c r="R39" s="12">
        <f t="shared" si="36"/>
        <v>0</v>
      </c>
      <c r="S39" s="12">
        <f t="shared" si="36"/>
        <v>20</v>
      </c>
      <c r="T39" s="66">
        <f t="shared" si="34"/>
        <v>0.25</v>
      </c>
    </row>
    <row r="40" spans="1:20" ht="14.45" customHeight="1" x14ac:dyDescent="0.15">
      <c r="A40" s="150"/>
      <c r="B40" s="18"/>
      <c r="C40" s="162"/>
      <c r="D40" s="160" t="s">
        <v>91</v>
      </c>
      <c r="E40" s="27">
        <f t="shared" si="30"/>
        <v>6</v>
      </c>
      <c r="F40" s="28">
        <f t="shared" si="35"/>
        <v>0</v>
      </c>
      <c r="G40" s="28">
        <f t="shared" si="35"/>
        <v>0</v>
      </c>
      <c r="H40" s="28">
        <f t="shared" si="35"/>
        <v>50</v>
      </c>
      <c r="I40" s="28">
        <f t="shared" si="35"/>
        <v>0</v>
      </c>
      <c r="J40" s="28">
        <f t="shared" si="35"/>
        <v>0</v>
      </c>
      <c r="K40" s="28">
        <f t="shared" si="35"/>
        <v>50</v>
      </c>
      <c r="L40" s="29">
        <f t="shared" si="32"/>
        <v>5</v>
      </c>
      <c r="M40" s="27">
        <f t="shared" si="32"/>
        <v>6</v>
      </c>
      <c r="N40" s="28">
        <f t="shared" si="36"/>
        <v>66.666666666666657</v>
      </c>
      <c r="O40" s="28">
        <f t="shared" si="36"/>
        <v>0</v>
      </c>
      <c r="P40" s="28">
        <f t="shared" si="36"/>
        <v>0</v>
      </c>
      <c r="Q40" s="28">
        <f t="shared" si="36"/>
        <v>0</v>
      </c>
      <c r="R40" s="28">
        <f t="shared" si="36"/>
        <v>0</v>
      </c>
      <c r="S40" s="28">
        <f t="shared" si="36"/>
        <v>33.333333333333329</v>
      </c>
      <c r="T40" s="29">
        <f t="shared" si="34"/>
        <v>0</v>
      </c>
    </row>
    <row r="41" spans="1:20" ht="14.45" customHeight="1" x14ac:dyDescent="0.15">
      <c r="A41" s="111"/>
      <c r="B41" s="18"/>
      <c r="C41" s="208" t="s">
        <v>201</v>
      </c>
      <c r="D41" s="164" t="s">
        <v>185</v>
      </c>
      <c r="E41" s="20">
        <f t="shared" si="30"/>
        <v>217</v>
      </c>
      <c r="F41" s="12">
        <f t="shared" si="35"/>
        <v>3.225806451612903</v>
      </c>
      <c r="G41" s="12">
        <f t="shared" si="35"/>
        <v>21.198156682027651</v>
      </c>
      <c r="H41" s="12">
        <f t="shared" si="35"/>
        <v>15.668202764976957</v>
      </c>
      <c r="I41" s="12">
        <f t="shared" si="35"/>
        <v>15.207373271889402</v>
      </c>
      <c r="J41" s="12">
        <f t="shared" si="35"/>
        <v>9.216589861751153</v>
      </c>
      <c r="K41" s="12">
        <f t="shared" si="35"/>
        <v>35.483870967741936</v>
      </c>
      <c r="L41" s="66">
        <f t="shared" si="32"/>
        <v>5.5</v>
      </c>
      <c r="M41" s="20">
        <f t="shared" si="32"/>
        <v>217</v>
      </c>
      <c r="N41" s="12">
        <f t="shared" si="36"/>
        <v>47.004608294930875</v>
      </c>
      <c r="O41" s="12">
        <f t="shared" si="36"/>
        <v>39.631336405529957</v>
      </c>
      <c r="P41" s="12">
        <f t="shared" si="36"/>
        <v>2.7649769585253456</v>
      </c>
      <c r="Q41" s="12">
        <f t="shared" si="36"/>
        <v>0.46082949308755761</v>
      </c>
      <c r="R41" s="12">
        <f t="shared" si="36"/>
        <v>0</v>
      </c>
      <c r="S41" s="12">
        <f t="shared" si="36"/>
        <v>10.138248847926267</v>
      </c>
      <c r="T41" s="66">
        <f t="shared" si="34"/>
        <v>0.86153846153846159</v>
      </c>
    </row>
    <row r="42" spans="1:20" ht="14.45" customHeight="1" x14ac:dyDescent="0.15">
      <c r="A42" s="111"/>
      <c r="B42" s="18"/>
      <c r="C42" s="209"/>
      <c r="D42" s="172" t="s">
        <v>207</v>
      </c>
      <c r="E42" s="20">
        <f t="shared" si="30"/>
        <v>12</v>
      </c>
      <c r="F42" s="12">
        <f t="shared" si="35"/>
        <v>8.3333333333333321</v>
      </c>
      <c r="G42" s="12">
        <f t="shared" si="35"/>
        <v>33.333333333333329</v>
      </c>
      <c r="H42" s="12">
        <f t="shared" si="35"/>
        <v>16.666666666666664</v>
      </c>
      <c r="I42" s="12">
        <f t="shared" si="35"/>
        <v>8.3333333333333321</v>
      </c>
      <c r="J42" s="12">
        <f t="shared" si="35"/>
        <v>0</v>
      </c>
      <c r="K42" s="12">
        <f t="shared" si="35"/>
        <v>33.333333333333329</v>
      </c>
      <c r="L42" s="66">
        <f t="shared" si="32"/>
        <v>3.125</v>
      </c>
      <c r="M42" s="20">
        <f t="shared" si="32"/>
        <v>12</v>
      </c>
      <c r="N42" s="12">
        <f t="shared" si="36"/>
        <v>58.333333333333336</v>
      </c>
      <c r="O42" s="12">
        <f t="shared" si="36"/>
        <v>33.333333333333329</v>
      </c>
      <c r="P42" s="12">
        <f t="shared" si="36"/>
        <v>0</v>
      </c>
      <c r="Q42" s="12">
        <f t="shared" si="36"/>
        <v>0</v>
      </c>
      <c r="R42" s="12">
        <f t="shared" si="36"/>
        <v>0</v>
      </c>
      <c r="S42" s="12">
        <f t="shared" si="36"/>
        <v>8.3333333333333321</v>
      </c>
      <c r="T42" s="66">
        <f t="shared" si="34"/>
        <v>0.36363636363636365</v>
      </c>
    </row>
    <row r="43" spans="1:20" ht="14.45" customHeight="1" x14ac:dyDescent="0.15">
      <c r="A43" s="111"/>
      <c r="B43" s="18"/>
      <c r="C43" s="209"/>
      <c r="D43" s="164" t="s">
        <v>184</v>
      </c>
      <c r="E43" s="20">
        <f t="shared" si="30"/>
        <v>8</v>
      </c>
      <c r="F43" s="12">
        <f t="shared" si="35"/>
        <v>12.5</v>
      </c>
      <c r="G43" s="12">
        <f t="shared" si="35"/>
        <v>37.5</v>
      </c>
      <c r="H43" s="12">
        <f t="shared" si="35"/>
        <v>0</v>
      </c>
      <c r="I43" s="12">
        <f t="shared" si="35"/>
        <v>0</v>
      </c>
      <c r="J43" s="12">
        <f t="shared" si="35"/>
        <v>0</v>
      </c>
      <c r="K43" s="12">
        <f t="shared" si="35"/>
        <v>50</v>
      </c>
      <c r="L43" s="66">
        <f t="shared" si="32"/>
        <v>1.25</v>
      </c>
      <c r="M43" s="20">
        <f t="shared" si="32"/>
        <v>8</v>
      </c>
      <c r="N43" s="12">
        <f t="shared" si="36"/>
        <v>37.5</v>
      </c>
      <c r="O43" s="12">
        <f t="shared" si="36"/>
        <v>25</v>
      </c>
      <c r="P43" s="12">
        <f t="shared" si="36"/>
        <v>12.5</v>
      </c>
      <c r="Q43" s="12">
        <f t="shared" si="36"/>
        <v>12.5</v>
      </c>
      <c r="R43" s="12">
        <f t="shared" si="36"/>
        <v>0</v>
      </c>
      <c r="S43" s="12">
        <f t="shared" si="36"/>
        <v>12.5</v>
      </c>
      <c r="T43" s="66">
        <f t="shared" si="34"/>
        <v>2.4285714285714284</v>
      </c>
    </row>
    <row r="44" spans="1:20" ht="14.45" customHeight="1" x14ac:dyDescent="0.15">
      <c r="A44" s="111"/>
      <c r="B44" s="18"/>
      <c r="C44" s="111"/>
      <c r="D44" s="164" t="s">
        <v>183</v>
      </c>
      <c r="E44" s="20">
        <f t="shared" si="30"/>
        <v>12</v>
      </c>
      <c r="F44" s="12">
        <f t="shared" si="35"/>
        <v>0</v>
      </c>
      <c r="G44" s="12">
        <f t="shared" si="35"/>
        <v>58.333333333333336</v>
      </c>
      <c r="H44" s="12">
        <f t="shared" si="35"/>
        <v>0</v>
      </c>
      <c r="I44" s="12">
        <f t="shared" si="35"/>
        <v>0</v>
      </c>
      <c r="J44" s="12">
        <f t="shared" si="35"/>
        <v>16.666666666666664</v>
      </c>
      <c r="K44" s="12">
        <f t="shared" si="35"/>
        <v>25</v>
      </c>
      <c r="L44" s="66">
        <f t="shared" si="32"/>
        <v>6.4444444444444446</v>
      </c>
      <c r="M44" s="20">
        <f t="shared" si="32"/>
        <v>12</v>
      </c>
      <c r="N44" s="12">
        <f t="shared" si="36"/>
        <v>58.333333333333336</v>
      </c>
      <c r="O44" s="12">
        <f t="shared" si="36"/>
        <v>16.666666666666664</v>
      </c>
      <c r="P44" s="12">
        <f t="shared" si="36"/>
        <v>0</v>
      </c>
      <c r="Q44" s="12">
        <f t="shared" si="36"/>
        <v>0</v>
      </c>
      <c r="R44" s="12">
        <f t="shared" si="36"/>
        <v>8.3333333333333321</v>
      </c>
      <c r="S44" s="12">
        <f t="shared" si="36"/>
        <v>16.666666666666664</v>
      </c>
      <c r="T44" s="66">
        <f t="shared" si="34"/>
        <v>2</v>
      </c>
    </row>
    <row r="45" spans="1:20" ht="14.45" customHeight="1" x14ac:dyDescent="0.15">
      <c r="A45" s="111"/>
      <c r="B45" s="18"/>
      <c r="C45" s="111"/>
      <c r="D45" s="164" t="s">
        <v>206</v>
      </c>
      <c r="E45" s="20">
        <f t="shared" si="30"/>
        <v>0</v>
      </c>
      <c r="F45" s="12">
        <f t="shared" si="35"/>
        <v>0</v>
      </c>
      <c r="G45" s="12">
        <f t="shared" si="35"/>
        <v>0</v>
      </c>
      <c r="H45" s="12">
        <f t="shared" si="35"/>
        <v>0</v>
      </c>
      <c r="I45" s="12">
        <f t="shared" si="35"/>
        <v>0</v>
      </c>
      <c r="J45" s="12">
        <f t="shared" si="35"/>
        <v>0</v>
      </c>
      <c r="K45" s="12">
        <f t="shared" si="35"/>
        <v>0</v>
      </c>
      <c r="L45" s="66" t="str">
        <f t="shared" si="32"/>
        <v>－</v>
      </c>
      <c r="M45" s="20">
        <f t="shared" si="32"/>
        <v>0</v>
      </c>
      <c r="N45" s="12">
        <f t="shared" si="36"/>
        <v>0</v>
      </c>
      <c r="O45" s="12">
        <f t="shared" si="36"/>
        <v>0</v>
      </c>
      <c r="P45" s="12">
        <f t="shared" si="36"/>
        <v>0</v>
      </c>
      <c r="Q45" s="12">
        <f t="shared" si="36"/>
        <v>0</v>
      </c>
      <c r="R45" s="12">
        <f t="shared" si="36"/>
        <v>0</v>
      </c>
      <c r="S45" s="12">
        <f t="shared" si="36"/>
        <v>0</v>
      </c>
      <c r="T45" s="66" t="str">
        <f t="shared" si="34"/>
        <v>－</v>
      </c>
    </row>
    <row r="46" spans="1:20" ht="14.45" customHeight="1" x14ac:dyDescent="0.15">
      <c r="A46" s="111"/>
      <c r="B46" s="18"/>
      <c r="C46" s="111"/>
      <c r="D46" s="164" t="s">
        <v>182</v>
      </c>
      <c r="E46" s="20">
        <f t="shared" si="30"/>
        <v>0</v>
      </c>
      <c r="F46" s="12">
        <f t="shared" si="35"/>
        <v>0</v>
      </c>
      <c r="G46" s="12">
        <f t="shared" si="35"/>
        <v>0</v>
      </c>
      <c r="H46" s="12">
        <f t="shared" si="35"/>
        <v>0</v>
      </c>
      <c r="I46" s="12">
        <f t="shared" si="35"/>
        <v>0</v>
      </c>
      <c r="J46" s="12">
        <f t="shared" si="35"/>
        <v>0</v>
      </c>
      <c r="K46" s="12">
        <f t="shared" si="35"/>
        <v>0</v>
      </c>
      <c r="L46" s="66" t="str">
        <f t="shared" si="32"/>
        <v>－</v>
      </c>
      <c r="M46" s="20">
        <f t="shared" si="32"/>
        <v>0</v>
      </c>
      <c r="N46" s="12">
        <f t="shared" si="36"/>
        <v>0</v>
      </c>
      <c r="O46" s="12">
        <f t="shared" si="36"/>
        <v>0</v>
      </c>
      <c r="P46" s="12">
        <f t="shared" si="36"/>
        <v>0</v>
      </c>
      <c r="Q46" s="12">
        <f t="shared" si="36"/>
        <v>0</v>
      </c>
      <c r="R46" s="12">
        <f t="shared" si="36"/>
        <v>0</v>
      </c>
      <c r="S46" s="12">
        <f t="shared" si="36"/>
        <v>0</v>
      </c>
      <c r="T46" s="66" t="str">
        <f t="shared" si="34"/>
        <v>－</v>
      </c>
    </row>
    <row r="47" spans="1:20" ht="14.45" customHeight="1" x14ac:dyDescent="0.15">
      <c r="A47" s="111"/>
      <c r="B47" s="18"/>
      <c r="C47" s="162"/>
      <c r="D47" s="160" t="s">
        <v>91</v>
      </c>
      <c r="E47" s="27">
        <f t="shared" si="30"/>
        <v>2</v>
      </c>
      <c r="F47" s="28">
        <f t="shared" ref="F47:K56" si="37">IF($E47=0,0,F350/$E47*100)</f>
        <v>0</v>
      </c>
      <c r="G47" s="28">
        <f t="shared" si="37"/>
        <v>0</v>
      </c>
      <c r="H47" s="28">
        <f t="shared" si="37"/>
        <v>0</v>
      </c>
      <c r="I47" s="28">
        <f t="shared" si="37"/>
        <v>50</v>
      </c>
      <c r="J47" s="28">
        <f t="shared" si="37"/>
        <v>0</v>
      </c>
      <c r="K47" s="28">
        <f t="shared" si="37"/>
        <v>50</v>
      </c>
      <c r="L47" s="29">
        <f t="shared" ref="L47:M62" si="38">L350</f>
        <v>9</v>
      </c>
      <c r="M47" s="27">
        <f t="shared" si="38"/>
        <v>2</v>
      </c>
      <c r="N47" s="28">
        <f t="shared" ref="N47:S56" si="39">IF($M47=0,0,N350/$M47*100)</f>
        <v>50</v>
      </c>
      <c r="O47" s="28">
        <f t="shared" si="39"/>
        <v>0</v>
      </c>
      <c r="P47" s="28">
        <f t="shared" si="39"/>
        <v>50</v>
      </c>
      <c r="Q47" s="28">
        <f t="shared" si="39"/>
        <v>0</v>
      </c>
      <c r="R47" s="28">
        <f t="shared" si="39"/>
        <v>0</v>
      </c>
      <c r="S47" s="28">
        <f t="shared" si="39"/>
        <v>0</v>
      </c>
      <c r="T47" s="29">
        <f t="shared" si="34"/>
        <v>2</v>
      </c>
    </row>
    <row r="48" spans="1:20" ht="14.45" customHeight="1" x14ac:dyDescent="0.15">
      <c r="A48" s="111"/>
      <c r="B48" s="18"/>
      <c r="C48" s="208" t="s">
        <v>200</v>
      </c>
      <c r="D48" s="164" t="s">
        <v>185</v>
      </c>
      <c r="E48" s="20">
        <f t="shared" si="30"/>
        <v>83</v>
      </c>
      <c r="F48" s="12">
        <f t="shared" si="37"/>
        <v>10.843373493975903</v>
      </c>
      <c r="G48" s="12">
        <f t="shared" si="37"/>
        <v>10.843373493975903</v>
      </c>
      <c r="H48" s="12">
        <f t="shared" si="37"/>
        <v>19.277108433734941</v>
      </c>
      <c r="I48" s="12">
        <f t="shared" si="37"/>
        <v>16.867469879518072</v>
      </c>
      <c r="J48" s="12">
        <f t="shared" si="37"/>
        <v>12.048192771084338</v>
      </c>
      <c r="K48" s="12">
        <f t="shared" si="37"/>
        <v>30.120481927710845</v>
      </c>
      <c r="L48" s="66">
        <f t="shared" si="38"/>
        <v>5.931034482758621</v>
      </c>
      <c r="M48" s="20">
        <f t="shared" si="38"/>
        <v>83</v>
      </c>
      <c r="N48" s="12">
        <f t="shared" si="39"/>
        <v>54.216867469879517</v>
      </c>
      <c r="O48" s="12">
        <f t="shared" si="39"/>
        <v>40.963855421686745</v>
      </c>
      <c r="P48" s="12">
        <f t="shared" si="39"/>
        <v>1.2048192771084338</v>
      </c>
      <c r="Q48" s="12">
        <f t="shared" si="39"/>
        <v>0</v>
      </c>
      <c r="R48" s="12">
        <f t="shared" si="39"/>
        <v>0</v>
      </c>
      <c r="S48" s="12">
        <f t="shared" si="39"/>
        <v>3.6144578313253009</v>
      </c>
      <c r="T48" s="66">
        <f t="shared" si="34"/>
        <v>0.67500000000000004</v>
      </c>
    </row>
    <row r="49" spans="1:20" ht="14.45" customHeight="1" x14ac:dyDescent="0.15">
      <c r="A49" s="111"/>
      <c r="B49" s="18"/>
      <c r="C49" s="209"/>
      <c r="D49" s="172" t="s">
        <v>207</v>
      </c>
      <c r="E49" s="20">
        <f t="shared" si="30"/>
        <v>4</v>
      </c>
      <c r="F49" s="12">
        <f t="shared" si="37"/>
        <v>0</v>
      </c>
      <c r="G49" s="12">
        <f t="shared" si="37"/>
        <v>25</v>
      </c>
      <c r="H49" s="12">
        <f t="shared" si="37"/>
        <v>0</v>
      </c>
      <c r="I49" s="12">
        <f t="shared" si="37"/>
        <v>25</v>
      </c>
      <c r="J49" s="12">
        <f t="shared" si="37"/>
        <v>0</v>
      </c>
      <c r="K49" s="12">
        <f t="shared" si="37"/>
        <v>50</v>
      </c>
      <c r="L49" s="66">
        <f t="shared" si="38"/>
        <v>5</v>
      </c>
      <c r="M49" s="20">
        <f t="shared" si="38"/>
        <v>4</v>
      </c>
      <c r="N49" s="12">
        <f t="shared" si="39"/>
        <v>50</v>
      </c>
      <c r="O49" s="12">
        <f t="shared" si="39"/>
        <v>50</v>
      </c>
      <c r="P49" s="12">
        <f t="shared" si="39"/>
        <v>0</v>
      </c>
      <c r="Q49" s="12">
        <f t="shared" si="39"/>
        <v>0</v>
      </c>
      <c r="R49" s="12">
        <f t="shared" si="39"/>
        <v>0</v>
      </c>
      <c r="S49" s="12">
        <f t="shared" si="39"/>
        <v>0</v>
      </c>
      <c r="T49" s="66">
        <f t="shared" si="34"/>
        <v>0.5</v>
      </c>
    </row>
    <row r="50" spans="1:20" ht="14.45" customHeight="1" x14ac:dyDescent="0.15">
      <c r="A50" s="111"/>
      <c r="B50" s="18"/>
      <c r="C50" s="111"/>
      <c r="D50" s="164" t="s">
        <v>184</v>
      </c>
      <c r="E50" s="20">
        <f t="shared" si="30"/>
        <v>4</v>
      </c>
      <c r="F50" s="12">
        <f t="shared" si="37"/>
        <v>25</v>
      </c>
      <c r="G50" s="12">
        <f t="shared" si="37"/>
        <v>25</v>
      </c>
      <c r="H50" s="12">
        <f t="shared" si="37"/>
        <v>0</v>
      </c>
      <c r="I50" s="12">
        <f t="shared" si="37"/>
        <v>0</v>
      </c>
      <c r="J50" s="12">
        <f t="shared" si="37"/>
        <v>0</v>
      </c>
      <c r="K50" s="12">
        <f t="shared" si="37"/>
        <v>50</v>
      </c>
      <c r="L50" s="66">
        <f t="shared" si="38"/>
        <v>1.5</v>
      </c>
      <c r="M50" s="20">
        <f t="shared" si="38"/>
        <v>4</v>
      </c>
      <c r="N50" s="12">
        <f t="shared" si="39"/>
        <v>75</v>
      </c>
      <c r="O50" s="12">
        <f t="shared" si="39"/>
        <v>0</v>
      </c>
      <c r="P50" s="12">
        <f t="shared" si="39"/>
        <v>0</v>
      </c>
      <c r="Q50" s="12">
        <f t="shared" si="39"/>
        <v>0</v>
      </c>
      <c r="R50" s="12">
        <f t="shared" si="39"/>
        <v>0</v>
      </c>
      <c r="S50" s="12">
        <f t="shared" si="39"/>
        <v>25</v>
      </c>
      <c r="T50" s="66">
        <f t="shared" si="34"/>
        <v>0</v>
      </c>
    </row>
    <row r="51" spans="1:20" ht="14.45" customHeight="1" x14ac:dyDescent="0.15">
      <c r="A51" s="111"/>
      <c r="B51" s="18"/>
      <c r="C51" s="111"/>
      <c r="D51" s="164" t="s">
        <v>183</v>
      </c>
      <c r="E51" s="20">
        <f t="shared" si="30"/>
        <v>2</v>
      </c>
      <c r="F51" s="12">
        <f t="shared" si="37"/>
        <v>0</v>
      </c>
      <c r="G51" s="12">
        <f t="shared" si="37"/>
        <v>50</v>
      </c>
      <c r="H51" s="12">
        <f t="shared" si="37"/>
        <v>0</v>
      </c>
      <c r="I51" s="12">
        <f t="shared" si="37"/>
        <v>50</v>
      </c>
      <c r="J51" s="12">
        <f t="shared" si="37"/>
        <v>0</v>
      </c>
      <c r="K51" s="12">
        <f t="shared" si="37"/>
        <v>0</v>
      </c>
      <c r="L51" s="66">
        <f t="shared" si="38"/>
        <v>5.5</v>
      </c>
      <c r="M51" s="20">
        <f t="shared" si="38"/>
        <v>2</v>
      </c>
      <c r="N51" s="12">
        <f t="shared" si="39"/>
        <v>100</v>
      </c>
      <c r="O51" s="12">
        <f t="shared" si="39"/>
        <v>0</v>
      </c>
      <c r="P51" s="12">
        <f t="shared" si="39"/>
        <v>0</v>
      </c>
      <c r="Q51" s="12">
        <f t="shared" si="39"/>
        <v>0</v>
      </c>
      <c r="R51" s="12">
        <f t="shared" si="39"/>
        <v>0</v>
      </c>
      <c r="S51" s="12">
        <f t="shared" si="39"/>
        <v>0</v>
      </c>
      <c r="T51" s="66">
        <f t="shared" si="34"/>
        <v>0</v>
      </c>
    </row>
    <row r="52" spans="1:20" ht="14.45" customHeight="1" x14ac:dyDescent="0.15">
      <c r="A52" s="111"/>
      <c r="B52" s="18"/>
      <c r="C52" s="111"/>
      <c r="D52" s="164" t="s">
        <v>206</v>
      </c>
      <c r="E52" s="20">
        <f t="shared" si="30"/>
        <v>0</v>
      </c>
      <c r="F52" s="12">
        <f t="shared" si="37"/>
        <v>0</v>
      </c>
      <c r="G52" s="12">
        <f t="shared" si="37"/>
        <v>0</v>
      </c>
      <c r="H52" s="12">
        <f t="shared" si="37"/>
        <v>0</v>
      </c>
      <c r="I52" s="12">
        <f t="shared" si="37"/>
        <v>0</v>
      </c>
      <c r="J52" s="12">
        <f t="shared" si="37"/>
        <v>0</v>
      </c>
      <c r="K52" s="12">
        <f t="shared" si="37"/>
        <v>0</v>
      </c>
      <c r="L52" s="66" t="str">
        <f t="shared" si="38"/>
        <v>－</v>
      </c>
      <c r="M52" s="20">
        <f t="shared" si="38"/>
        <v>0</v>
      </c>
      <c r="N52" s="12">
        <f t="shared" si="39"/>
        <v>0</v>
      </c>
      <c r="O52" s="12">
        <f t="shared" si="39"/>
        <v>0</v>
      </c>
      <c r="P52" s="12">
        <f t="shared" si="39"/>
        <v>0</v>
      </c>
      <c r="Q52" s="12">
        <f t="shared" si="39"/>
        <v>0</v>
      </c>
      <c r="R52" s="12">
        <f t="shared" si="39"/>
        <v>0</v>
      </c>
      <c r="S52" s="12">
        <f t="shared" si="39"/>
        <v>0</v>
      </c>
      <c r="T52" s="66" t="str">
        <f t="shared" si="34"/>
        <v>－</v>
      </c>
    </row>
    <row r="53" spans="1:20" ht="14.45" customHeight="1" x14ac:dyDescent="0.15">
      <c r="A53" s="111"/>
      <c r="B53" s="18"/>
      <c r="C53" s="111"/>
      <c r="D53" s="164" t="s">
        <v>182</v>
      </c>
      <c r="E53" s="20">
        <f t="shared" si="30"/>
        <v>1</v>
      </c>
      <c r="F53" s="12">
        <f t="shared" si="37"/>
        <v>0</v>
      </c>
      <c r="G53" s="12">
        <f t="shared" si="37"/>
        <v>0</v>
      </c>
      <c r="H53" s="12">
        <f t="shared" si="37"/>
        <v>100</v>
      </c>
      <c r="I53" s="12">
        <f t="shared" si="37"/>
        <v>0</v>
      </c>
      <c r="J53" s="12">
        <f t="shared" si="37"/>
        <v>0</v>
      </c>
      <c r="K53" s="12">
        <f t="shared" si="37"/>
        <v>0</v>
      </c>
      <c r="L53" s="66">
        <f t="shared" si="38"/>
        <v>5</v>
      </c>
      <c r="M53" s="20">
        <f t="shared" si="38"/>
        <v>1</v>
      </c>
      <c r="N53" s="12">
        <f t="shared" si="39"/>
        <v>0</v>
      </c>
      <c r="O53" s="12">
        <f t="shared" si="39"/>
        <v>100</v>
      </c>
      <c r="P53" s="12">
        <f t="shared" si="39"/>
        <v>0</v>
      </c>
      <c r="Q53" s="12">
        <f t="shared" si="39"/>
        <v>0</v>
      </c>
      <c r="R53" s="12">
        <f t="shared" si="39"/>
        <v>0</v>
      </c>
      <c r="S53" s="12">
        <f t="shared" si="39"/>
        <v>0</v>
      </c>
      <c r="T53" s="66">
        <f t="shared" si="34"/>
        <v>1</v>
      </c>
    </row>
    <row r="54" spans="1:20" ht="14.45" customHeight="1" x14ac:dyDescent="0.15">
      <c r="A54" s="111"/>
      <c r="B54" s="18"/>
      <c r="C54" s="162"/>
      <c r="D54" s="160" t="s">
        <v>91</v>
      </c>
      <c r="E54" s="27">
        <f t="shared" si="30"/>
        <v>0</v>
      </c>
      <c r="F54" s="28">
        <f t="shared" si="37"/>
        <v>0</v>
      </c>
      <c r="G54" s="28">
        <f t="shared" si="37"/>
        <v>0</v>
      </c>
      <c r="H54" s="28">
        <f t="shared" si="37"/>
        <v>0</v>
      </c>
      <c r="I54" s="28">
        <f t="shared" si="37"/>
        <v>0</v>
      </c>
      <c r="J54" s="28">
        <f t="shared" si="37"/>
        <v>0</v>
      </c>
      <c r="K54" s="28">
        <f t="shared" si="37"/>
        <v>0</v>
      </c>
      <c r="L54" s="29" t="str">
        <f t="shared" si="38"/>
        <v>－</v>
      </c>
      <c r="M54" s="27">
        <f t="shared" si="38"/>
        <v>0</v>
      </c>
      <c r="N54" s="28">
        <f t="shared" si="39"/>
        <v>0</v>
      </c>
      <c r="O54" s="28">
        <f t="shared" si="39"/>
        <v>0</v>
      </c>
      <c r="P54" s="28">
        <f t="shared" si="39"/>
        <v>0</v>
      </c>
      <c r="Q54" s="28">
        <f t="shared" si="39"/>
        <v>0</v>
      </c>
      <c r="R54" s="28">
        <f t="shared" si="39"/>
        <v>0</v>
      </c>
      <c r="S54" s="28">
        <f t="shared" si="39"/>
        <v>0</v>
      </c>
      <c r="T54" s="29" t="str">
        <f t="shared" si="34"/>
        <v>－</v>
      </c>
    </row>
    <row r="55" spans="1:20" ht="14.45" customHeight="1" x14ac:dyDescent="0.15">
      <c r="A55" s="111"/>
      <c r="B55" s="18"/>
      <c r="C55" s="111" t="s">
        <v>199</v>
      </c>
      <c r="D55" s="164" t="s">
        <v>185</v>
      </c>
      <c r="E55" s="20">
        <f t="shared" si="30"/>
        <v>79</v>
      </c>
      <c r="F55" s="12">
        <f t="shared" si="37"/>
        <v>7.59493670886076</v>
      </c>
      <c r="G55" s="12">
        <f t="shared" si="37"/>
        <v>15.18987341772152</v>
      </c>
      <c r="H55" s="12">
        <f t="shared" si="37"/>
        <v>13.924050632911392</v>
      </c>
      <c r="I55" s="12">
        <f t="shared" si="37"/>
        <v>10.126582278481013</v>
      </c>
      <c r="J55" s="12">
        <f t="shared" si="37"/>
        <v>13.924050632911392</v>
      </c>
      <c r="K55" s="12">
        <f t="shared" si="37"/>
        <v>39.24050632911392</v>
      </c>
      <c r="L55" s="66">
        <f t="shared" si="38"/>
        <v>7.458333333333333</v>
      </c>
      <c r="M55" s="20">
        <f t="shared" si="38"/>
        <v>79</v>
      </c>
      <c r="N55" s="12">
        <f t="shared" si="39"/>
        <v>35.443037974683541</v>
      </c>
      <c r="O55" s="12">
        <f t="shared" si="39"/>
        <v>32.911392405063289</v>
      </c>
      <c r="P55" s="12">
        <f t="shared" si="39"/>
        <v>3.79746835443038</v>
      </c>
      <c r="Q55" s="12">
        <f t="shared" si="39"/>
        <v>5.0632911392405067</v>
      </c>
      <c r="R55" s="12">
        <f t="shared" si="39"/>
        <v>3.79746835443038</v>
      </c>
      <c r="S55" s="12">
        <f t="shared" si="39"/>
        <v>18.9873417721519</v>
      </c>
      <c r="T55" s="66">
        <f t="shared" si="34"/>
        <v>2.171875</v>
      </c>
    </row>
    <row r="56" spans="1:20" ht="14.45" customHeight="1" x14ac:dyDescent="0.15">
      <c r="A56" s="111"/>
      <c r="B56" s="18"/>
      <c r="C56" s="111"/>
      <c r="D56" s="172" t="s">
        <v>207</v>
      </c>
      <c r="E56" s="20">
        <f t="shared" si="30"/>
        <v>7</v>
      </c>
      <c r="F56" s="12">
        <f t="shared" si="37"/>
        <v>0</v>
      </c>
      <c r="G56" s="12">
        <f t="shared" si="37"/>
        <v>28.571428571428569</v>
      </c>
      <c r="H56" s="12">
        <f t="shared" si="37"/>
        <v>28.571428571428569</v>
      </c>
      <c r="I56" s="12">
        <f t="shared" si="37"/>
        <v>0</v>
      </c>
      <c r="J56" s="12">
        <f t="shared" si="37"/>
        <v>0</v>
      </c>
      <c r="K56" s="12">
        <f t="shared" si="37"/>
        <v>42.857142857142854</v>
      </c>
      <c r="L56" s="66">
        <f t="shared" si="38"/>
        <v>3.25</v>
      </c>
      <c r="M56" s="20">
        <f t="shared" si="38"/>
        <v>7</v>
      </c>
      <c r="N56" s="12">
        <f t="shared" si="39"/>
        <v>57.142857142857139</v>
      </c>
      <c r="O56" s="12">
        <f t="shared" si="39"/>
        <v>28.571428571428569</v>
      </c>
      <c r="P56" s="12">
        <f t="shared" si="39"/>
        <v>0</v>
      </c>
      <c r="Q56" s="12">
        <f t="shared" si="39"/>
        <v>0</v>
      </c>
      <c r="R56" s="12">
        <f t="shared" si="39"/>
        <v>0</v>
      </c>
      <c r="S56" s="12">
        <f t="shared" si="39"/>
        <v>14.285714285714285</v>
      </c>
      <c r="T56" s="66">
        <f t="shared" si="34"/>
        <v>0.66666666666666663</v>
      </c>
    </row>
    <row r="57" spans="1:20" ht="14.45" customHeight="1" x14ac:dyDescent="0.15">
      <c r="A57" s="111"/>
      <c r="B57" s="18"/>
      <c r="C57" s="111"/>
      <c r="D57" s="164" t="s">
        <v>184</v>
      </c>
      <c r="E57" s="20">
        <f t="shared" si="30"/>
        <v>4</v>
      </c>
      <c r="F57" s="12">
        <f t="shared" ref="F57:K61" si="40">IF($E57=0,0,F360/$E57*100)</f>
        <v>50</v>
      </c>
      <c r="G57" s="12">
        <f t="shared" si="40"/>
        <v>0</v>
      </c>
      <c r="H57" s="12">
        <f t="shared" si="40"/>
        <v>0</v>
      </c>
      <c r="I57" s="12">
        <f t="shared" si="40"/>
        <v>0</v>
      </c>
      <c r="J57" s="12">
        <f t="shared" si="40"/>
        <v>0</v>
      </c>
      <c r="K57" s="12">
        <f t="shared" si="40"/>
        <v>50</v>
      </c>
      <c r="L57" s="66">
        <f t="shared" si="38"/>
        <v>0</v>
      </c>
      <c r="M57" s="20">
        <f t="shared" si="38"/>
        <v>4</v>
      </c>
      <c r="N57" s="12">
        <f t="shared" ref="N57:S61" si="41">IF($M57=0,0,N360/$M57*100)</f>
        <v>75</v>
      </c>
      <c r="O57" s="12">
        <f t="shared" si="41"/>
        <v>25</v>
      </c>
      <c r="P57" s="12">
        <f t="shared" si="41"/>
        <v>0</v>
      </c>
      <c r="Q57" s="12">
        <f t="shared" si="41"/>
        <v>0</v>
      </c>
      <c r="R57" s="12">
        <f t="shared" si="41"/>
        <v>0</v>
      </c>
      <c r="S57" s="12">
        <f t="shared" si="41"/>
        <v>0</v>
      </c>
      <c r="T57" s="66">
        <f t="shared" si="34"/>
        <v>0.25</v>
      </c>
    </row>
    <row r="58" spans="1:20" ht="14.45" customHeight="1" x14ac:dyDescent="0.15">
      <c r="A58" s="111"/>
      <c r="B58" s="18"/>
      <c r="C58" s="111"/>
      <c r="D58" s="164" t="s">
        <v>183</v>
      </c>
      <c r="E58" s="20">
        <f t="shared" si="30"/>
        <v>6</v>
      </c>
      <c r="F58" s="12">
        <f t="shared" si="40"/>
        <v>0</v>
      </c>
      <c r="G58" s="12">
        <f t="shared" si="40"/>
        <v>50</v>
      </c>
      <c r="H58" s="12">
        <f t="shared" si="40"/>
        <v>0</v>
      </c>
      <c r="I58" s="12">
        <f t="shared" si="40"/>
        <v>16.666666666666664</v>
      </c>
      <c r="J58" s="12">
        <f t="shared" si="40"/>
        <v>16.666666666666664</v>
      </c>
      <c r="K58" s="12">
        <f t="shared" si="40"/>
        <v>16.666666666666664</v>
      </c>
      <c r="L58" s="66">
        <f t="shared" si="38"/>
        <v>4.4000000000000004</v>
      </c>
      <c r="M58" s="20">
        <f t="shared" si="38"/>
        <v>6</v>
      </c>
      <c r="N58" s="12">
        <f t="shared" si="41"/>
        <v>16.666666666666664</v>
      </c>
      <c r="O58" s="12">
        <f t="shared" si="41"/>
        <v>66.666666666666657</v>
      </c>
      <c r="P58" s="12">
        <f t="shared" si="41"/>
        <v>16.666666666666664</v>
      </c>
      <c r="Q58" s="12">
        <f t="shared" si="41"/>
        <v>0</v>
      </c>
      <c r="R58" s="12">
        <f t="shared" si="41"/>
        <v>0</v>
      </c>
      <c r="S58" s="12">
        <f t="shared" si="41"/>
        <v>0</v>
      </c>
      <c r="T58" s="66">
        <f t="shared" si="34"/>
        <v>1.8333333333333333</v>
      </c>
    </row>
    <row r="59" spans="1:20" ht="14.45" customHeight="1" x14ac:dyDescent="0.15">
      <c r="A59" s="111"/>
      <c r="B59" s="18"/>
      <c r="C59" s="111"/>
      <c r="D59" s="164" t="s">
        <v>206</v>
      </c>
      <c r="E59" s="20">
        <f t="shared" si="30"/>
        <v>1</v>
      </c>
      <c r="F59" s="12">
        <f t="shared" si="40"/>
        <v>0</v>
      </c>
      <c r="G59" s="12">
        <f t="shared" si="40"/>
        <v>100</v>
      </c>
      <c r="H59" s="12">
        <f t="shared" si="40"/>
        <v>0</v>
      </c>
      <c r="I59" s="12">
        <f t="shared" si="40"/>
        <v>0</v>
      </c>
      <c r="J59" s="12">
        <f t="shared" si="40"/>
        <v>0</v>
      </c>
      <c r="K59" s="12">
        <f t="shared" si="40"/>
        <v>0</v>
      </c>
      <c r="L59" s="66">
        <f t="shared" si="38"/>
        <v>1</v>
      </c>
      <c r="M59" s="20">
        <f t="shared" si="38"/>
        <v>1</v>
      </c>
      <c r="N59" s="12">
        <f t="shared" si="41"/>
        <v>100</v>
      </c>
      <c r="O59" s="12">
        <f t="shared" si="41"/>
        <v>0</v>
      </c>
      <c r="P59" s="12">
        <f t="shared" si="41"/>
        <v>0</v>
      </c>
      <c r="Q59" s="12">
        <f t="shared" si="41"/>
        <v>0</v>
      </c>
      <c r="R59" s="12">
        <f t="shared" si="41"/>
        <v>0</v>
      </c>
      <c r="S59" s="12">
        <f t="shared" si="41"/>
        <v>0</v>
      </c>
      <c r="T59" s="66">
        <f t="shared" si="34"/>
        <v>0</v>
      </c>
    </row>
    <row r="60" spans="1:20" ht="14.45" customHeight="1" x14ac:dyDescent="0.15">
      <c r="A60" s="111"/>
      <c r="B60" s="18"/>
      <c r="C60" s="111"/>
      <c r="D60" s="164" t="s">
        <v>182</v>
      </c>
      <c r="E60" s="20">
        <f t="shared" si="30"/>
        <v>0</v>
      </c>
      <c r="F60" s="12">
        <f t="shared" si="40"/>
        <v>0</v>
      </c>
      <c r="G60" s="12">
        <f t="shared" si="40"/>
        <v>0</v>
      </c>
      <c r="H60" s="12">
        <f t="shared" si="40"/>
        <v>0</v>
      </c>
      <c r="I60" s="12">
        <f t="shared" si="40"/>
        <v>0</v>
      </c>
      <c r="J60" s="12">
        <f t="shared" si="40"/>
        <v>0</v>
      </c>
      <c r="K60" s="12">
        <f t="shared" si="40"/>
        <v>0</v>
      </c>
      <c r="L60" s="66" t="str">
        <f t="shared" si="38"/>
        <v>－</v>
      </c>
      <c r="M60" s="20">
        <f t="shared" si="38"/>
        <v>0</v>
      </c>
      <c r="N60" s="12">
        <f t="shared" si="41"/>
        <v>0</v>
      </c>
      <c r="O60" s="12">
        <f t="shared" si="41"/>
        <v>0</v>
      </c>
      <c r="P60" s="12">
        <f t="shared" si="41"/>
        <v>0</v>
      </c>
      <c r="Q60" s="12">
        <f t="shared" si="41"/>
        <v>0</v>
      </c>
      <c r="R60" s="12">
        <f t="shared" si="41"/>
        <v>0</v>
      </c>
      <c r="S60" s="12">
        <f t="shared" si="41"/>
        <v>0</v>
      </c>
      <c r="T60" s="66" t="str">
        <f t="shared" si="34"/>
        <v>－</v>
      </c>
    </row>
    <row r="61" spans="1:20" ht="14.45" customHeight="1" x14ac:dyDescent="0.15">
      <c r="A61" s="111"/>
      <c r="B61" s="19"/>
      <c r="C61" s="109"/>
      <c r="D61" s="157" t="s">
        <v>91</v>
      </c>
      <c r="E61" s="21">
        <f t="shared" si="30"/>
        <v>1</v>
      </c>
      <c r="F61" s="9">
        <f t="shared" si="40"/>
        <v>100</v>
      </c>
      <c r="G61" s="9">
        <f t="shared" si="40"/>
        <v>0</v>
      </c>
      <c r="H61" s="9">
        <f t="shared" si="40"/>
        <v>0</v>
      </c>
      <c r="I61" s="9">
        <f t="shared" si="40"/>
        <v>0</v>
      </c>
      <c r="J61" s="9">
        <f t="shared" si="40"/>
        <v>0</v>
      </c>
      <c r="K61" s="9">
        <f t="shared" si="40"/>
        <v>0</v>
      </c>
      <c r="L61" s="67">
        <f t="shared" si="38"/>
        <v>0</v>
      </c>
      <c r="M61" s="21">
        <f t="shared" si="38"/>
        <v>1</v>
      </c>
      <c r="N61" s="9">
        <f t="shared" si="41"/>
        <v>100</v>
      </c>
      <c r="O61" s="9">
        <f t="shared" si="41"/>
        <v>0</v>
      </c>
      <c r="P61" s="9">
        <f t="shared" si="41"/>
        <v>0</v>
      </c>
      <c r="Q61" s="9">
        <f t="shared" si="41"/>
        <v>0</v>
      </c>
      <c r="R61" s="9">
        <f t="shared" si="41"/>
        <v>0</v>
      </c>
      <c r="S61" s="9">
        <f t="shared" si="41"/>
        <v>0</v>
      </c>
      <c r="T61" s="67">
        <f t="shared" si="34"/>
        <v>0</v>
      </c>
    </row>
    <row r="62" spans="1:20" ht="14.45" customHeight="1" x14ac:dyDescent="0.15">
      <c r="A62" s="111"/>
      <c r="B62" s="70" t="s">
        <v>2</v>
      </c>
      <c r="C62" s="114" t="s">
        <v>16</v>
      </c>
      <c r="D62" s="163"/>
      <c r="E62" s="8">
        <f t="shared" si="30"/>
        <v>835</v>
      </c>
      <c r="F62" s="8">
        <f t="shared" ref="F62:K62" si="42">F365</f>
        <v>187</v>
      </c>
      <c r="G62" s="8">
        <f t="shared" si="42"/>
        <v>222</v>
      </c>
      <c r="H62" s="8">
        <f t="shared" si="42"/>
        <v>57</v>
      </c>
      <c r="I62" s="8">
        <f t="shared" si="42"/>
        <v>39</v>
      </c>
      <c r="J62" s="8">
        <f t="shared" si="42"/>
        <v>44</v>
      </c>
      <c r="K62" s="8">
        <f t="shared" si="42"/>
        <v>286</v>
      </c>
      <c r="L62" s="65">
        <f t="shared" si="38"/>
        <v>3.1147540983606556</v>
      </c>
      <c r="M62" s="8">
        <f t="shared" si="38"/>
        <v>835</v>
      </c>
      <c r="N62" s="8">
        <f t="shared" ref="N62:S62" si="43">N365</f>
        <v>526</v>
      </c>
      <c r="O62" s="8">
        <f t="shared" si="43"/>
        <v>107</v>
      </c>
      <c r="P62" s="8">
        <f t="shared" si="43"/>
        <v>15</v>
      </c>
      <c r="Q62" s="8">
        <f t="shared" si="43"/>
        <v>8</v>
      </c>
      <c r="R62" s="8">
        <f t="shared" si="43"/>
        <v>19</v>
      </c>
      <c r="S62" s="8">
        <f t="shared" si="43"/>
        <v>160</v>
      </c>
      <c r="T62" s="65">
        <f t="shared" si="34"/>
        <v>0.89629629629629626</v>
      </c>
    </row>
    <row r="63" spans="1:20" ht="14.45" customHeight="1" x14ac:dyDescent="0.15">
      <c r="A63" s="111"/>
      <c r="B63" s="11" t="s">
        <v>3</v>
      </c>
      <c r="C63" s="162"/>
      <c r="D63" s="161"/>
      <c r="E63" s="28">
        <f>IF(SUM(F63:K63)&gt;100,"－",SUM(F63:K63))</f>
        <v>100</v>
      </c>
      <c r="F63" s="28">
        <f t="shared" ref="F63:K63" si="44">F365/$E62*100</f>
        <v>22.395209580838323</v>
      </c>
      <c r="G63" s="28">
        <f t="shared" si="44"/>
        <v>26.586826347305387</v>
      </c>
      <c r="H63" s="28">
        <f t="shared" si="44"/>
        <v>6.8263473053892216</v>
      </c>
      <c r="I63" s="28">
        <f t="shared" si="44"/>
        <v>4.6706586826347305</v>
      </c>
      <c r="J63" s="28">
        <f t="shared" si="44"/>
        <v>5.2694610778443112</v>
      </c>
      <c r="K63" s="28">
        <f t="shared" si="44"/>
        <v>34.251497005988021</v>
      </c>
      <c r="L63" s="29" t="s">
        <v>72</v>
      </c>
      <c r="M63" s="28">
        <f>IF(SUM(N63:S63)&gt;100,"－",SUM(N63:S63))</f>
        <v>100</v>
      </c>
      <c r="N63" s="28">
        <f t="shared" ref="N63:S63" si="45">N365/$M62*100</f>
        <v>62.994011976047901</v>
      </c>
      <c r="O63" s="28">
        <f t="shared" si="45"/>
        <v>12.81437125748503</v>
      </c>
      <c r="P63" s="28">
        <f t="shared" si="45"/>
        <v>1.7964071856287425</v>
      </c>
      <c r="Q63" s="28">
        <f t="shared" si="45"/>
        <v>0.95808383233532934</v>
      </c>
      <c r="R63" s="28">
        <f t="shared" si="45"/>
        <v>2.2754491017964074</v>
      </c>
      <c r="S63" s="28">
        <f t="shared" si="45"/>
        <v>19.161676646706589</v>
      </c>
      <c r="T63" s="29" t="s">
        <v>72</v>
      </c>
    </row>
    <row r="64" spans="1:20" ht="14.45" customHeight="1" x14ac:dyDescent="0.15">
      <c r="A64" s="111"/>
      <c r="B64" s="11" t="s">
        <v>4</v>
      </c>
      <c r="C64" s="206" t="s">
        <v>204</v>
      </c>
      <c r="D64" s="164" t="s">
        <v>185</v>
      </c>
      <c r="E64" s="20">
        <f t="shared" ref="E64:E99" si="46">E367</f>
        <v>81</v>
      </c>
      <c r="F64" s="12">
        <f t="shared" ref="F64:K73" si="47">IF($E64=0,0,F367/$E64*100)</f>
        <v>16.049382716049383</v>
      </c>
      <c r="G64" s="12">
        <f t="shared" si="47"/>
        <v>17.283950617283949</v>
      </c>
      <c r="H64" s="12">
        <f t="shared" si="47"/>
        <v>9.8765432098765427</v>
      </c>
      <c r="I64" s="12">
        <f t="shared" si="47"/>
        <v>3.7037037037037033</v>
      </c>
      <c r="J64" s="12">
        <f t="shared" si="47"/>
        <v>19.753086419753085</v>
      </c>
      <c r="K64" s="12">
        <f t="shared" si="47"/>
        <v>33.333333333333329</v>
      </c>
      <c r="L64" s="66">
        <f t="shared" ref="L64:M83" si="48">L367</f>
        <v>6.4814814814814818</v>
      </c>
      <c r="M64" s="20">
        <f t="shared" si="48"/>
        <v>81</v>
      </c>
      <c r="N64" s="12">
        <f t="shared" ref="N64:S73" si="49">IF($M64=0,0,N367/$M64*100)</f>
        <v>41.975308641975303</v>
      </c>
      <c r="O64" s="12">
        <f t="shared" si="49"/>
        <v>11.111111111111111</v>
      </c>
      <c r="P64" s="12">
        <f t="shared" si="49"/>
        <v>4.9382716049382713</v>
      </c>
      <c r="Q64" s="12">
        <f t="shared" si="49"/>
        <v>3.7037037037037033</v>
      </c>
      <c r="R64" s="12">
        <f t="shared" si="49"/>
        <v>7.4074074074074066</v>
      </c>
      <c r="S64" s="12">
        <f t="shared" si="49"/>
        <v>30.864197530864196</v>
      </c>
      <c r="T64" s="66">
        <f t="shared" ref="T64:T99" si="50">T367</f>
        <v>2.4642857142857144</v>
      </c>
    </row>
    <row r="65" spans="1:20" ht="14.45" customHeight="1" x14ac:dyDescent="0.15">
      <c r="A65" s="111"/>
      <c r="B65" s="11"/>
      <c r="C65" s="207"/>
      <c r="D65" s="172" t="s">
        <v>207</v>
      </c>
      <c r="E65" s="20">
        <f t="shared" si="46"/>
        <v>21</v>
      </c>
      <c r="F65" s="12">
        <f t="shared" si="47"/>
        <v>33.333333333333329</v>
      </c>
      <c r="G65" s="12">
        <f t="shared" si="47"/>
        <v>19.047619047619047</v>
      </c>
      <c r="H65" s="12">
        <f t="shared" si="47"/>
        <v>0</v>
      </c>
      <c r="I65" s="12">
        <f t="shared" si="47"/>
        <v>0</v>
      </c>
      <c r="J65" s="12">
        <f t="shared" si="47"/>
        <v>0</v>
      </c>
      <c r="K65" s="12">
        <f t="shared" si="47"/>
        <v>47.619047619047613</v>
      </c>
      <c r="L65" s="66">
        <f t="shared" si="48"/>
        <v>0.45454545454545453</v>
      </c>
      <c r="M65" s="20">
        <f t="shared" si="48"/>
        <v>21</v>
      </c>
      <c r="N65" s="12">
        <f t="shared" si="49"/>
        <v>71.428571428571431</v>
      </c>
      <c r="O65" s="12">
        <f t="shared" si="49"/>
        <v>0</v>
      </c>
      <c r="P65" s="12">
        <f t="shared" si="49"/>
        <v>0</v>
      </c>
      <c r="Q65" s="12">
        <f t="shared" si="49"/>
        <v>0</v>
      </c>
      <c r="R65" s="12">
        <f t="shared" si="49"/>
        <v>4.7619047619047619</v>
      </c>
      <c r="S65" s="12">
        <f t="shared" si="49"/>
        <v>23.809523809523807</v>
      </c>
      <c r="T65" s="66">
        <f t="shared" si="50"/>
        <v>0.6875</v>
      </c>
    </row>
    <row r="66" spans="1:20" ht="14.45" customHeight="1" x14ac:dyDescent="0.15">
      <c r="A66" s="111"/>
      <c r="B66" s="11"/>
      <c r="C66" s="207"/>
      <c r="D66" s="164" t="s">
        <v>184</v>
      </c>
      <c r="E66" s="20">
        <f t="shared" si="46"/>
        <v>3</v>
      </c>
      <c r="F66" s="12">
        <f t="shared" si="47"/>
        <v>0</v>
      </c>
      <c r="G66" s="12">
        <f t="shared" si="47"/>
        <v>33.333333333333329</v>
      </c>
      <c r="H66" s="12">
        <f t="shared" si="47"/>
        <v>33.333333333333329</v>
      </c>
      <c r="I66" s="12">
        <f t="shared" si="47"/>
        <v>0</v>
      </c>
      <c r="J66" s="12">
        <f t="shared" si="47"/>
        <v>0</v>
      </c>
      <c r="K66" s="12">
        <f t="shared" si="47"/>
        <v>33.333333333333329</v>
      </c>
      <c r="L66" s="66">
        <f t="shared" si="48"/>
        <v>2.5</v>
      </c>
      <c r="M66" s="20">
        <f t="shared" si="48"/>
        <v>3</v>
      </c>
      <c r="N66" s="12">
        <f t="shared" si="49"/>
        <v>33.333333333333329</v>
      </c>
      <c r="O66" s="12">
        <f t="shared" si="49"/>
        <v>66.666666666666657</v>
      </c>
      <c r="P66" s="12">
        <f t="shared" si="49"/>
        <v>0</v>
      </c>
      <c r="Q66" s="12">
        <f t="shared" si="49"/>
        <v>0</v>
      </c>
      <c r="R66" s="12">
        <f t="shared" si="49"/>
        <v>0</v>
      </c>
      <c r="S66" s="12">
        <f t="shared" si="49"/>
        <v>0</v>
      </c>
      <c r="T66" s="66">
        <f t="shared" si="50"/>
        <v>0.66666666666666663</v>
      </c>
    </row>
    <row r="67" spans="1:20" ht="14.45" customHeight="1" x14ac:dyDescent="0.15">
      <c r="A67" s="111"/>
      <c r="B67" s="11"/>
      <c r="C67" s="111"/>
      <c r="D67" s="164" t="s">
        <v>183</v>
      </c>
      <c r="E67" s="20">
        <f t="shared" si="46"/>
        <v>12</v>
      </c>
      <c r="F67" s="12">
        <f t="shared" si="47"/>
        <v>8.3333333333333321</v>
      </c>
      <c r="G67" s="12">
        <f t="shared" si="47"/>
        <v>16.666666666666664</v>
      </c>
      <c r="H67" s="12">
        <f t="shared" si="47"/>
        <v>16.666666666666664</v>
      </c>
      <c r="I67" s="12">
        <f t="shared" si="47"/>
        <v>16.666666666666664</v>
      </c>
      <c r="J67" s="12">
        <f t="shared" si="47"/>
        <v>25</v>
      </c>
      <c r="K67" s="12">
        <f t="shared" si="47"/>
        <v>16.666666666666664</v>
      </c>
      <c r="L67" s="66">
        <f t="shared" si="48"/>
        <v>11.7</v>
      </c>
      <c r="M67" s="20">
        <f t="shared" si="48"/>
        <v>12</v>
      </c>
      <c r="N67" s="12">
        <f t="shared" si="49"/>
        <v>33.333333333333329</v>
      </c>
      <c r="O67" s="12">
        <f t="shared" si="49"/>
        <v>0</v>
      </c>
      <c r="P67" s="12">
        <f t="shared" si="49"/>
        <v>8.3333333333333321</v>
      </c>
      <c r="Q67" s="12">
        <f t="shared" si="49"/>
        <v>8.3333333333333321</v>
      </c>
      <c r="R67" s="12">
        <f t="shared" si="49"/>
        <v>8.3333333333333321</v>
      </c>
      <c r="S67" s="12">
        <f t="shared" si="49"/>
        <v>41.666666666666671</v>
      </c>
      <c r="T67" s="66">
        <f t="shared" si="50"/>
        <v>3.7142857142857144</v>
      </c>
    </row>
    <row r="68" spans="1:20" ht="14.45" customHeight="1" x14ac:dyDescent="0.15">
      <c r="A68" s="111"/>
      <c r="B68" s="11"/>
      <c r="C68" s="111"/>
      <c r="D68" s="164" t="s">
        <v>206</v>
      </c>
      <c r="E68" s="20">
        <f t="shared" si="46"/>
        <v>2</v>
      </c>
      <c r="F68" s="12">
        <f t="shared" si="47"/>
        <v>0</v>
      </c>
      <c r="G68" s="12">
        <f t="shared" si="47"/>
        <v>0</v>
      </c>
      <c r="H68" s="12">
        <f t="shared" si="47"/>
        <v>0</v>
      </c>
      <c r="I68" s="12">
        <f t="shared" si="47"/>
        <v>0</v>
      </c>
      <c r="J68" s="12">
        <f t="shared" si="47"/>
        <v>0</v>
      </c>
      <c r="K68" s="12">
        <f t="shared" si="47"/>
        <v>100</v>
      </c>
      <c r="L68" s="66" t="str">
        <f t="shared" si="48"/>
        <v>－</v>
      </c>
      <c r="M68" s="20">
        <f t="shared" si="48"/>
        <v>2</v>
      </c>
      <c r="N68" s="12">
        <f t="shared" si="49"/>
        <v>50</v>
      </c>
      <c r="O68" s="12">
        <f t="shared" si="49"/>
        <v>0</v>
      </c>
      <c r="P68" s="12">
        <f t="shared" si="49"/>
        <v>0</v>
      </c>
      <c r="Q68" s="12">
        <f t="shared" si="49"/>
        <v>0</v>
      </c>
      <c r="R68" s="12">
        <f t="shared" si="49"/>
        <v>0</v>
      </c>
      <c r="S68" s="12">
        <f t="shared" si="49"/>
        <v>50</v>
      </c>
      <c r="T68" s="66">
        <f t="shared" si="50"/>
        <v>0</v>
      </c>
    </row>
    <row r="69" spans="1:20" ht="14.45" customHeight="1" x14ac:dyDescent="0.15">
      <c r="A69" s="111"/>
      <c r="B69" s="11"/>
      <c r="C69" s="111"/>
      <c r="D69" s="164" t="s">
        <v>182</v>
      </c>
      <c r="E69" s="20">
        <f t="shared" si="46"/>
        <v>3</v>
      </c>
      <c r="F69" s="12">
        <f t="shared" si="47"/>
        <v>66.666666666666657</v>
      </c>
      <c r="G69" s="12">
        <f t="shared" si="47"/>
        <v>0</v>
      </c>
      <c r="H69" s="12">
        <f t="shared" si="47"/>
        <v>0</v>
      </c>
      <c r="I69" s="12">
        <f t="shared" si="47"/>
        <v>0</v>
      </c>
      <c r="J69" s="12">
        <f t="shared" si="47"/>
        <v>0</v>
      </c>
      <c r="K69" s="12">
        <f t="shared" si="47"/>
        <v>33.333333333333329</v>
      </c>
      <c r="L69" s="66">
        <f t="shared" si="48"/>
        <v>0</v>
      </c>
      <c r="M69" s="20">
        <f t="shared" si="48"/>
        <v>3</v>
      </c>
      <c r="N69" s="12">
        <f t="shared" si="49"/>
        <v>66.666666666666657</v>
      </c>
      <c r="O69" s="12">
        <f t="shared" si="49"/>
        <v>0</v>
      </c>
      <c r="P69" s="12">
        <f t="shared" si="49"/>
        <v>0</v>
      </c>
      <c r="Q69" s="12">
        <f t="shared" si="49"/>
        <v>0</v>
      </c>
      <c r="R69" s="12">
        <f t="shared" si="49"/>
        <v>0</v>
      </c>
      <c r="S69" s="12">
        <f t="shared" si="49"/>
        <v>33.333333333333329</v>
      </c>
      <c r="T69" s="66">
        <f t="shared" si="50"/>
        <v>0</v>
      </c>
    </row>
    <row r="70" spans="1:20" ht="14.45" customHeight="1" x14ac:dyDescent="0.15">
      <c r="A70" s="111"/>
      <c r="B70" s="11"/>
      <c r="C70" s="162"/>
      <c r="D70" s="160" t="s">
        <v>91</v>
      </c>
      <c r="E70" s="27">
        <f t="shared" si="46"/>
        <v>2</v>
      </c>
      <c r="F70" s="28">
        <f t="shared" si="47"/>
        <v>0</v>
      </c>
      <c r="G70" s="28">
        <f t="shared" si="47"/>
        <v>50</v>
      </c>
      <c r="H70" s="28">
        <f t="shared" si="47"/>
        <v>0</v>
      </c>
      <c r="I70" s="28">
        <f t="shared" si="47"/>
        <v>0</v>
      </c>
      <c r="J70" s="28">
        <f t="shared" si="47"/>
        <v>0</v>
      </c>
      <c r="K70" s="28">
        <f t="shared" si="47"/>
        <v>50</v>
      </c>
      <c r="L70" s="29">
        <f t="shared" si="48"/>
        <v>3</v>
      </c>
      <c r="M70" s="27">
        <f t="shared" si="48"/>
        <v>2</v>
      </c>
      <c r="N70" s="28">
        <f t="shared" si="49"/>
        <v>0</v>
      </c>
      <c r="O70" s="28">
        <f t="shared" si="49"/>
        <v>50</v>
      </c>
      <c r="P70" s="28">
        <f t="shared" si="49"/>
        <v>0</v>
      </c>
      <c r="Q70" s="28">
        <f t="shared" si="49"/>
        <v>0</v>
      </c>
      <c r="R70" s="28">
        <f t="shared" si="49"/>
        <v>0</v>
      </c>
      <c r="S70" s="28">
        <f t="shared" si="49"/>
        <v>50</v>
      </c>
      <c r="T70" s="29">
        <f t="shared" si="50"/>
        <v>3</v>
      </c>
    </row>
    <row r="71" spans="1:20" ht="14.45" customHeight="1" x14ac:dyDescent="0.15">
      <c r="A71" s="111"/>
      <c r="B71" s="11"/>
      <c r="C71" s="206" t="s">
        <v>202</v>
      </c>
      <c r="D71" s="164" t="s">
        <v>185</v>
      </c>
      <c r="E71" s="20">
        <f t="shared" si="46"/>
        <v>119</v>
      </c>
      <c r="F71" s="12">
        <f t="shared" si="47"/>
        <v>14.285714285714285</v>
      </c>
      <c r="G71" s="12">
        <f t="shared" si="47"/>
        <v>21.008403361344538</v>
      </c>
      <c r="H71" s="12">
        <f t="shared" si="47"/>
        <v>12.605042016806722</v>
      </c>
      <c r="I71" s="12">
        <f t="shared" si="47"/>
        <v>8.4033613445378155</v>
      </c>
      <c r="J71" s="12">
        <f t="shared" si="47"/>
        <v>4.2016806722689077</v>
      </c>
      <c r="K71" s="12">
        <f t="shared" si="47"/>
        <v>39.495798319327733</v>
      </c>
      <c r="L71" s="66">
        <f t="shared" si="48"/>
        <v>3.8472222222222223</v>
      </c>
      <c r="M71" s="20">
        <f t="shared" si="48"/>
        <v>119</v>
      </c>
      <c r="N71" s="12">
        <f t="shared" si="49"/>
        <v>49.579831932773111</v>
      </c>
      <c r="O71" s="12">
        <f t="shared" si="49"/>
        <v>23.52941176470588</v>
      </c>
      <c r="P71" s="12">
        <f t="shared" si="49"/>
        <v>2.5210084033613445</v>
      </c>
      <c r="Q71" s="12">
        <f t="shared" si="49"/>
        <v>0</v>
      </c>
      <c r="R71" s="12">
        <f t="shared" si="49"/>
        <v>3.3613445378151261</v>
      </c>
      <c r="S71" s="12">
        <f t="shared" si="49"/>
        <v>21.008403361344538</v>
      </c>
      <c r="T71" s="66">
        <f t="shared" si="50"/>
        <v>1.2765957446808511</v>
      </c>
    </row>
    <row r="72" spans="1:20" ht="14.45" customHeight="1" x14ac:dyDescent="0.15">
      <c r="A72" s="111"/>
      <c r="B72" s="11"/>
      <c r="C72" s="207"/>
      <c r="D72" s="172" t="s">
        <v>207</v>
      </c>
      <c r="E72" s="20">
        <f t="shared" si="46"/>
        <v>43</v>
      </c>
      <c r="F72" s="12">
        <f t="shared" si="47"/>
        <v>16.279069767441861</v>
      </c>
      <c r="G72" s="12">
        <f t="shared" si="47"/>
        <v>27.906976744186046</v>
      </c>
      <c r="H72" s="12">
        <f t="shared" si="47"/>
        <v>16.279069767441861</v>
      </c>
      <c r="I72" s="12">
        <f t="shared" si="47"/>
        <v>6.9767441860465116</v>
      </c>
      <c r="J72" s="12">
        <f t="shared" si="47"/>
        <v>2.3255813953488373</v>
      </c>
      <c r="K72" s="12">
        <f t="shared" si="47"/>
        <v>30.232558139534881</v>
      </c>
      <c r="L72" s="66">
        <f t="shared" si="48"/>
        <v>3.0666666666666669</v>
      </c>
      <c r="M72" s="20">
        <f t="shared" si="48"/>
        <v>43</v>
      </c>
      <c r="N72" s="12">
        <f t="shared" si="49"/>
        <v>58.139534883720934</v>
      </c>
      <c r="O72" s="12">
        <f t="shared" si="49"/>
        <v>25.581395348837212</v>
      </c>
      <c r="P72" s="12">
        <f t="shared" si="49"/>
        <v>0</v>
      </c>
      <c r="Q72" s="12">
        <f t="shared" si="49"/>
        <v>0</v>
      </c>
      <c r="R72" s="12">
        <f t="shared" si="49"/>
        <v>0</v>
      </c>
      <c r="S72" s="12">
        <f t="shared" si="49"/>
        <v>16.279069767441861</v>
      </c>
      <c r="T72" s="66">
        <f t="shared" si="50"/>
        <v>0.47222222222222221</v>
      </c>
    </row>
    <row r="73" spans="1:20" ht="14.45" customHeight="1" x14ac:dyDescent="0.15">
      <c r="A73" s="111"/>
      <c r="B73" s="11"/>
      <c r="C73" s="207"/>
      <c r="D73" s="164" t="s">
        <v>184</v>
      </c>
      <c r="E73" s="20">
        <f t="shared" si="46"/>
        <v>6</v>
      </c>
      <c r="F73" s="12">
        <f t="shared" si="47"/>
        <v>16.666666666666664</v>
      </c>
      <c r="G73" s="12">
        <f t="shared" si="47"/>
        <v>16.666666666666664</v>
      </c>
      <c r="H73" s="12">
        <f t="shared" si="47"/>
        <v>0</v>
      </c>
      <c r="I73" s="12">
        <f t="shared" si="47"/>
        <v>0</v>
      </c>
      <c r="J73" s="12">
        <f t="shared" si="47"/>
        <v>0</v>
      </c>
      <c r="K73" s="12">
        <f t="shared" si="47"/>
        <v>66.666666666666657</v>
      </c>
      <c r="L73" s="66">
        <f t="shared" si="48"/>
        <v>1.5</v>
      </c>
      <c r="M73" s="20">
        <f t="shared" si="48"/>
        <v>6</v>
      </c>
      <c r="N73" s="12">
        <f t="shared" si="49"/>
        <v>66.666666666666657</v>
      </c>
      <c r="O73" s="12">
        <f t="shared" si="49"/>
        <v>0</v>
      </c>
      <c r="P73" s="12">
        <f t="shared" si="49"/>
        <v>0</v>
      </c>
      <c r="Q73" s="12">
        <f t="shared" si="49"/>
        <v>0</v>
      </c>
      <c r="R73" s="12">
        <f t="shared" si="49"/>
        <v>0</v>
      </c>
      <c r="S73" s="12">
        <f t="shared" si="49"/>
        <v>33.333333333333329</v>
      </c>
      <c r="T73" s="66">
        <f t="shared" si="50"/>
        <v>0</v>
      </c>
    </row>
    <row r="74" spans="1:20" ht="14.45" customHeight="1" x14ac:dyDescent="0.15">
      <c r="A74" s="111"/>
      <c r="B74" s="11"/>
      <c r="C74" s="111"/>
      <c r="D74" s="164" t="s">
        <v>183</v>
      </c>
      <c r="E74" s="20">
        <f t="shared" si="46"/>
        <v>10</v>
      </c>
      <c r="F74" s="12">
        <f t="shared" ref="F74:K83" si="51">IF($E74=0,0,F377/$E74*100)</f>
        <v>40</v>
      </c>
      <c r="G74" s="12">
        <f t="shared" si="51"/>
        <v>20</v>
      </c>
      <c r="H74" s="12">
        <f t="shared" si="51"/>
        <v>0</v>
      </c>
      <c r="I74" s="12">
        <f t="shared" si="51"/>
        <v>0</v>
      </c>
      <c r="J74" s="12">
        <f t="shared" si="51"/>
        <v>20</v>
      </c>
      <c r="K74" s="12">
        <f t="shared" si="51"/>
        <v>20</v>
      </c>
      <c r="L74" s="66">
        <f t="shared" si="48"/>
        <v>5.375</v>
      </c>
      <c r="M74" s="20">
        <f t="shared" si="48"/>
        <v>10</v>
      </c>
      <c r="N74" s="12">
        <f t="shared" ref="N74:S83" si="52">IF($M74=0,0,N377/$M74*100)</f>
        <v>60</v>
      </c>
      <c r="O74" s="12">
        <f t="shared" si="52"/>
        <v>10</v>
      </c>
      <c r="P74" s="12">
        <f t="shared" si="52"/>
        <v>0</v>
      </c>
      <c r="Q74" s="12">
        <f t="shared" si="52"/>
        <v>0</v>
      </c>
      <c r="R74" s="12">
        <f t="shared" si="52"/>
        <v>10</v>
      </c>
      <c r="S74" s="12">
        <f t="shared" si="52"/>
        <v>20</v>
      </c>
      <c r="T74" s="66">
        <f t="shared" si="50"/>
        <v>3.125</v>
      </c>
    </row>
    <row r="75" spans="1:20" ht="14.45" customHeight="1" x14ac:dyDescent="0.15">
      <c r="A75" s="111"/>
      <c r="B75" s="11"/>
      <c r="C75" s="111"/>
      <c r="D75" s="164" t="s">
        <v>206</v>
      </c>
      <c r="E75" s="20">
        <f t="shared" si="46"/>
        <v>1</v>
      </c>
      <c r="F75" s="12">
        <f t="shared" si="51"/>
        <v>100</v>
      </c>
      <c r="G75" s="12">
        <f t="shared" si="51"/>
        <v>0</v>
      </c>
      <c r="H75" s="12">
        <f t="shared" si="51"/>
        <v>0</v>
      </c>
      <c r="I75" s="12">
        <f t="shared" si="51"/>
        <v>0</v>
      </c>
      <c r="J75" s="12">
        <f t="shared" si="51"/>
        <v>0</v>
      </c>
      <c r="K75" s="12">
        <f t="shared" si="51"/>
        <v>0</v>
      </c>
      <c r="L75" s="66">
        <f t="shared" si="48"/>
        <v>0</v>
      </c>
      <c r="M75" s="20">
        <f t="shared" si="48"/>
        <v>1</v>
      </c>
      <c r="N75" s="12">
        <f t="shared" si="52"/>
        <v>100</v>
      </c>
      <c r="O75" s="12">
        <f t="shared" si="52"/>
        <v>0</v>
      </c>
      <c r="P75" s="12">
        <f t="shared" si="52"/>
        <v>0</v>
      </c>
      <c r="Q75" s="12">
        <f t="shared" si="52"/>
        <v>0</v>
      </c>
      <c r="R75" s="12">
        <f t="shared" si="52"/>
        <v>0</v>
      </c>
      <c r="S75" s="12">
        <f t="shared" si="52"/>
        <v>0</v>
      </c>
      <c r="T75" s="66">
        <f t="shared" si="50"/>
        <v>0</v>
      </c>
    </row>
    <row r="76" spans="1:20" ht="14.45" customHeight="1" x14ac:dyDescent="0.15">
      <c r="A76" s="111"/>
      <c r="B76" s="11"/>
      <c r="C76" s="111"/>
      <c r="D76" s="164" t="s">
        <v>182</v>
      </c>
      <c r="E76" s="20">
        <f t="shared" si="46"/>
        <v>6</v>
      </c>
      <c r="F76" s="12">
        <f t="shared" si="51"/>
        <v>50</v>
      </c>
      <c r="G76" s="12">
        <f t="shared" si="51"/>
        <v>0</v>
      </c>
      <c r="H76" s="12">
        <f t="shared" si="51"/>
        <v>16.666666666666664</v>
      </c>
      <c r="I76" s="12">
        <f t="shared" si="51"/>
        <v>0</v>
      </c>
      <c r="J76" s="12">
        <f t="shared" si="51"/>
        <v>0</v>
      </c>
      <c r="K76" s="12">
        <f t="shared" si="51"/>
        <v>33.333333333333329</v>
      </c>
      <c r="L76" s="66">
        <f t="shared" si="48"/>
        <v>1.25</v>
      </c>
      <c r="M76" s="20">
        <f t="shared" si="48"/>
        <v>6</v>
      </c>
      <c r="N76" s="12">
        <f t="shared" si="52"/>
        <v>50</v>
      </c>
      <c r="O76" s="12">
        <f t="shared" si="52"/>
        <v>16.666666666666664</v>
      </c>
      <c r="P76" s="12">
        <f t="shared" si="52"/>
        <v>0</v>
      </c>
      <c r="Q76" s="12">
        <f t="shared" si="52"/>
        <v>0</v>
      </c>
      <c r="R76" s="12">
        <f t="shared" si="52"/>
        <v>0</v>
      </c>
      <c r="S76" s="12">
        <f t="shared" si="52"/>
        <v>33.333333333333329</v>
      </c>
      <c r="T76" s="66">
        <f t="shared" si="50"/>
        <v>0.25</v>
      </c>
    </row>
    <row r="77" spans="1:20" ht="14.45" customHeight="1" x14ac:dyDescent="0.15">
      <c r="A77" s="111"/>
      <c r="B77" s="11"/>
      <c r="C77" s="162"/>
      <c r="D77" s="160" t="s">
        <v>91</v>
      </c>
      <c r="E77" s="27">
        <f t="shared" si="46"/>
        <v>2</v>
      </c>
      <c r="F77" s="28">
        <f t="shared" si="51"/>
        <v>50</v>
      </c>
      <c r="G77" s="28">
        <f t="shared" si="51"/>
        <v>50</v>
      </c>
      <c r="H77" s="28">
        <f t="shared" si="51"/>
        <v>0</v>
      </c>
      <c r="I77" s="28">
        <f t="shared" si="51"/>
        <v>0</v>
      </c>
      <c r="J77" s="28">
        <f t="shared" si="51"/>
        <v>0</v>
      </c>
      <c r="K77" s="28">
        <f t="shared" si="51"/>
        <v>0</v>
      </c>
      <c r="L77" s="29">
        <f t="shared" si="48"/>
        <v>0.5</v>
      </c>
      <c r="M77" s="27">
        <f t="shared" si="48"/>
        <v>2</v>
      </c>
      <c r="N77" s="28">
        <f t="shared" si="52"/>
        <v>50</v>
      </c>
      <c r="O77" s="28">
        <f t="shared" si="52"/>
        <v>50</v>
      </c>
      <c r="P77" s="28">
        <f t="shared" si="52"/>
        <v>0</v>
      </c>
      <c r="Q77" s="28">
        <f t="shared" si="52"/>
        <v>0</v>
      </c>
      <c r="R77" s="28">
        <f t="shared" si="52"/>
        <v>0</v>
      </c>
      <c r="S77" s="28">
        <f t="shared" si="52"/>
        <v>0</v>
      </c>
      <c r="T77" s="29">
        <f t="shared" si="50"/>
        <v>0.5</v>
      </c>
    </row>
    <row r="78" spans="1:20" ht="14.45" customHeight="1" x14ac:dyDescent="0.15">
      <c r="A78" s="111"/>
      <c r="B78" s="11"/>
      <c r="C78" s="208" t="s">
        <v>201</v>
      </c>
      <c r="D78" s="164" t="s">
        <v>185</v>
      </c>
      <c r="E78" s="20">
        <f t="shared" si="46"/>
        <v>164</v>
      </c>
      <c r="F78" s="12">
        <f t="shared" si="51"/>
        <v>18.292682926829269</v>
      </c>
      <c r="G78" s="12">
        <f t="shared" si="51"/>
        <v>29.878048780487802</v>
      </c>
      <c r="H78" s="12">
        <f t="shared" si="51"/>
        <v>7.3170731707317067</v>
      </c>
      <c r="I78" s="12">
        <f t="shared" si="51"/>
        <v>4.8780487804878048</v>
      </c>
      <c r="J78" s="12">
        <f t="shared" si="51"/>
        <v>7.3170731707317067</v>
      </c>
      <c r="K78" s="12">
        <f t="shared" si="51"/>
        <v>32.31707317073171</v>
      </c>
      <c r="L78" s="66">
        <f t="shared" si="48"/>
        <v>3.3333333333333335</v>
      </c>
      <c r="M78" s="20">
        <f t="shared" si="48"/>
        <v>164</v>
      </c>
      <c r="N78" s="12">
        <f t="shared" si="52"/>
        <v>60.365853658536587</v>
      </c>
      <c r="O78" s="12">
        <f t="shared" si="52"/>
        <v>16.463414634146343</v>
      </c>
      <c r="P78" s="12">
        <f t="shared" si="52"/>
        <v>0.6097560975609756</v>
      </c>
      <c r="Q78" s="12">
        <f t="shared" si="52"/>
        <v>2.4390243902439024</v>
      </c>
      <c r="R78" s="12">
        <f t="shared" si="52"/>
        <v>2.4390243902439024</v>
      </c>
      <c r="S78" s="12">
        <f t="shared" si="52"/>
        <v>17.682926829268293</v>
      </c>
      <c r="T78" s="66">
        <f t="shared" si="50"/>
        <v>1.0222222222222221</v>
      </c>
    </row>
    <row r="79" spans="1:20" ht="14.45" customHeight="1" x14ac:dyDescent="0.15">
      <c r="A79" s="111"/>
      <c r="B79" s="11"/>
      <c r="C79" s="209"/>
      <c r="D79" s="172" t="s">
        <v>207</v>
      </c>
      <c r="E79" s="20">
        <f t="shared" si="46"/>
        <v>46</v>
      </c>
      <c r="F79" s="12">
        <f t="shared" si="51"/>
        <v>21.739130434782609</v>
      </c>
      <c r="G79" s="12">
        <f t="shared" si="51"/>
        <v>34.782608695652172</v>
      </c>
      <c r="H79" s="12">
        <f t="shared" si="51"/>
        <v>4.3478260869565215</v>
      </c>
      <c r="I79" s="12">
        <f t="shared" si="51"/>
        <v>4.3478260869565215</v>
      </c>
      <c r="J79" s="12">
        <f t="shared" si="51"/>
        <v>0</v>
      </c>
      <c r="K79" s="12">
        <f t="shared" si="51"/>
        <v>34.782608695652172</v>
      </c>
      <c r="L79" s="66">
        <f t="shared" si="48"/>
        <v>1.6</v>
      </c>
      <c r="M79" s="20">
        <f t="shared" si="48"/>
        <v>46</v>
      </c>
      <c r="N79" s="12">
        <f t="shared" si="52"/>
        <v>78.260869565217391</v>
      </c>
      <c r="O79" s="12">
        <f t="shared" si="52"/>
        <v>6.5217391304347823</v>
      </c>
      <c r="P79" s="12">
        <f t="shared" si="52"/>
        <v>4.3478260869565215</v>
      </c>
      <c r="Q79" s="12">
        <f t="shared" si="52"/>
        <v>0</v>
      </c>
      <c r="R79" s="12">
        <f t="shared" si="52"/>
        <v>0</v>
      </c>
      <c r="S79" s="12">
        <f t="shared" si="52"/>
        <v>10.869565217391305</v>
      </c>
      <c r="T79" s="66">
        <f t="shared" si="50"/>
        <v>0.29268292682926828</v>
      </c>
    </row>
    <row r="80" spans="1:20" ht="14.45" customHeight="1" x14ac:dyDescent="0.15">
      <c r="A80" s="111"/>
      <c r="B80" s="11"/>
      <c r="C80" s="209"/>
      <c r="D80" s="164" t="s">
        <v>184</v>
      </c>
      <c r="E80" s="20">
        <f t="shared" si="46"/>
        <v>10</v>
      </c>
      <c r="F80" s="12">
        <f t="shared" si="51"/>
        <v>40</v>
      </c>
      <c r="G80" s="12">
        <f t="shared" si="51"/>
        <v>40</v>
      </c>
      <c r="H80" s="12">
        <f t="shared" si="51"/>
        <v>0</v>
      </c>
      <c r="I80" s="12">
        <f t="shared" si="51"/>
        <v>0</v>
      </c>
      <c r="J80" s="12">
        <f t="shared" si="51"/>
        <v>0</v>
      </c>
      <c r="K80" s="12">
        <f t="shared" si="51"/>
        <v>20</v>
      </c>
      <c r="L80" s="66">
        <f t="shared" si="48"/>
        <v>0.875</v>
      </c>
      <c r="M80" s="20">
        <f t="shared" si="48"/>
        <v>10</v>
      </c>
      <c r="N80" s="12">
        <f t="shared" si="52"/>
        <v>70</v>
      </c>
      <c r="O80" s="12">
        <f t="shared" si="52"/>
        <v>20</v>
      </c>
      <c r="P80" s="12">
        <f t="shared" si="52"/>
        <v>0</v>
      </c>
      <c r="Q80" s="12">
        <f t="shared" si="52"/>
        <v>0</v>
      </c>
      <c r="R80" s="12">
        <f t="shared" si="52"/>
        <v>0</v>
      </c>
      <c r="S80" s="12">
        <f t="shared" si="52"/>
        <v>10</v>
      </c>
      <c r="T80" s="66">
        <f t="shared" si="50"/>
        <v>0.22222222222222221</v>
      </c>
    </row>
    <row r="81" spans="1:20" ht="14.45" customHeight="1" x14ac:dyDescent="0.15">
      <c r="A81" s="111"/>
      <c r="B81" s="11"/>
      <c r="C81" s="111"/>
      <c r="D81" s="164" t="s">
        <v>183</v>
      </c>
      <c r="E81" s="20">
        <f t="shared" si="46"/>
        <v>23</v>
      </c>
      <c r="F81" s="12">
        <f t="shared" si="51"/>
        <v>0</v>
      </c>
      <c r="G81" s="12">
        <f t="shared" si="51"/>
        <v>39.130434782608695</v>
      </c>
      <c r="H81" s="12">
        <f t="shared" si="51"/>
        <v>4.3478260869565215</v>
      </c>
      <c r="I81" s="12">
        <f t="shared" si="51"/>
        <v>4.3478260869565215</v>
      </c>
      <c r="J81" s="12">
        <f t="shared" si="51"/>
        <v>0</v>
      </c>
      <c r="K81" s="12">
        <f t="shared" si="51"/>
        <v>52.173913043478258</v>
      </c>
      <c r="L81" s="66">
        <f t="shared" si="48"/>
        <v>2.8181818181818183</v>
      </c>
      <c r="M81" s="20">
        <f t="shared" si="48"/>
        <v>23</v>
      </c>
      <c r="N81" s="12">
        <f t="shared" si="52"/>
        <v>69.565217391304344</v>
      </c>
      <c r="O81" s="12">
        <f t="shared" si="52"/>
        <v>13.043478260869565</v>
      </c>
      <c r="P81" s="12">
        <f t="shared" si="52"/>
        <v>0</v>
      </c>
      <c r="Q81" s="12">
        <f t="shared" si="52"/>
        <v>0</v>
      </c>
      <c r="R81" s="12">
        <f t="shared" si="52"/>
        <v>0</v>
      </c>
      <c r="S81" s="12">
        <f t="shared" si="52"/>
        <v>17.391304347826086</v>
      </c>
      <c r="T81" s="66">
        <f t="shared" si="50"/>
        <v>0.15789473684210525</v>
      </c>
    </row>
    <row r="82" spans="1:20" ht="14.45" customHeight="1" x14ac:dyDescent="0.15">
      <c r="A82" s="111"/>
      <c r="B82" s="11"/>
      <c r="C82" s="111"/>
      <c r="D82" s="164" t="s">
        <v>206</v>
      </c>
      <c r="E82" s="20">
        <f t="shared" si="46"/>
        <v>6</v>
      </c>
      <c r="F82" s="12">
        <f t="shared" si="51"/>
        <v>33.333333333333329</v>
      </c>
      <c r="G82" s="12">
        <f t="shared" si="51"/>
        <v>33.333333333333329</v>
      </c>
      <c r="H82" s="12">
        <f t="shared" si="51"/>
        <v>0</v>
      </c>
      <c r="I82" s="12">
        <f t="shared" si="51"/>
        <v>0</v>
      </c>
      <c r="J82" s="12">
        <f t="shared" si="51"/>
        <v>16.666666666666664</v>
      </c>
      <c r="K82" s="12">
        <f t="shared" si="51"/>
        <v>16.666666666666664</v>
      </c>
      <c r="L82" s="66">
        <f t="shared" si="48"/>
        <v>6.8</v>
      </c>
      <c r="M82" s="20">
        <f t="shared" si="48"/>
        <v>6</v>
      </c>
      <c r="N82" s="12">
        <f t="shared" si="52"/>
        <v>66.666666666666657</v>
      </c>
      <c r="O82" s="12">
        <f t="shared" si="52"/>
        <v>16.666666666666664</v>
      </c>
      <c r="P82" s="12">
        <f t="shared" si="52"/>
        <v>16.666666666666664</v>
      </c>
      <c r="Q82" s="12">
        <f t="shared" si="52"/>
        <v>0</v>
      </c>
      <c r="R82" s="12">
        <f t="shared" si="52"/>
        <v>0</v>
      </c>
      <c r="S82" s="12">
        <f t="shared" si="52"/>
        <v>0</v>
      </c>
      <c r="T82" s="66">
        <f t="shared" si="50"/>
        <v>1.3333333333333333</v>
      </c>
    </row>
    <row r="83" spans="1:20" ht="14.45" customHeight="1" x14ac:dyDescent="0.15">
      <c r="A83" s="111"/>
      <c r="B83" s="11"/>
      <c r="C83" s="111"/>
      <c r="D83" s="164" t="s">
        <v>182</v>
      </c>
      <c r="E83" s="20">
        <f t="shared" si="46"/>
        <v>6</v>
      </c>
      <c r="F83" s="12">
        <f t="shared" si="51"/>
        <v>33.333333333333329</v>
      </c>
      <c r="G83" s="12">
        <f t="shared" si="51"/>
        <v>33.333333333333329</v>
      </c>
      <c r="H83" s="12">
        <f t="shared" si="51"/>
        <v>16.666666666666664</v>
      </c>
      <c r="I83" s="12">
        <f t="shared" si="51"/>
        <v>0</v>
      </c>
      <c r="J83" s="12">
        <f t="shared" si="51"/>
        <v>0</v>
      </c>
      <c r="K83" s="12">
        <f t="shared" si="51"/>
        <v>16.666666666666664</v>
      </c>
      <c r="L83" s="66">
        <f t="shared" si="48"/>
        <v>1.4</v>
      </c>
      <c r="M83" s="20">
        <f t="shared" si="48"/>
        <v>6</v>
      </c>
      <c r="N83" s="12">
        <f t="shared" si="52"/>
        <v>66.666666666666657</v>
      </c>
      <c r="O83" s="12">
        <f t="shared" si="52"/>
        <v>16.666666666666664</v>
      </c>
      <c r="P83" s="12">
        <f t="shared" si="52"/>
        <v>0</v>
      </c>
      <c r="Q83" s="12">
        <f t="shared" si="52"/>
        <v>0</v>
      </c>
      <c r="R83" s="12">
        <f t="shared" si="52"/>
        <v>0</v>
      </c>
      <c r="S83" s="12">
        <f t="shared" si="52"/>
        <v>16.666666666666664</v>
      </c>
      <c r="T83" s="66">
        <f t="shared" si="50"/>
        <v>0.6</v>
      </c>
    </row>
    <row r="84" spans="1:20" ht="14.45" customHeight="1" x14ac:dyDescent="0.15">
      <c r="A84" s="111"/>
      <c r="B84" s="11"/>
      <c r="C84" s="162"/>
      <c r="D84" s="160" t="s">
        <v>91</v>
      </c>
      <c r="E84" s="27">
        <f t="shared" si="46"/>
        <v>2</v>
      </c>
      <c r="F84" s="28">
        <f t="shared" ref="F84:K93" si="53">IF($E84=0,0,F387/$E84*100)</f>
        <v>0</v>
      </c>
      <c r="G84" s="28">
        <f t="shared" si="53"/>
        <v>50</v>
      </c>
      <c r="H84" s="28">
        <f t="shared" si="53"/>
        <v>0</v>
      </c>
      <c r="I84" s="28">
        <f t="shared" si="53"/>
        <v>0</v>
      </c>
      <c r="J84" s="28">
        <f t="shared" si="53"/>
        <v>50</v>
      </c>
      <c r="K84" s="28">
        <f t="shared" si="53"/>
        <v>0</v>
      </c>
      <c r="L84" s="29">
        <f t="shared" ref="L84:M99" si="54">L387</f>
        <v>7</v>
      </c>
      <c r="M84" s="27">
        <f t="shared" si="54"/>
        <v>2</v>
      </c>
      <c r="N84" s="28">
        <f t="shared" ref="N84:S93" si="55">IF($M84=0,0,N387/$M84*100)</f>
        <v>50</v>
      </c>
      <c r="O84" s="28">
        <f t="shared" si="55"/>
        <v>0</v>
      </c>
      <c r="P84" s="28">
        <f t="shared" si="55"/>
        <v>50</v>
      </c>
      <c r="Q84" s="28">
        <f t="shared" si="55"/>
        <v>0</v>
      </c>
      <c r="R84" s="28">
        <f t="shared" si="55"/>
        <v>0</v>
      </c>
      <c r="S84" s="28">
        <f t="shared" si="55"/>
        <v>0</v>
      </c>
      <c r="T84" s="29">
        <f t="shared" si="50"/>
        <v>2.5</v>
      </c>
    </row>
    <row r="85" spans="1:20" ht="14.45" customHeight="1" x14ac:dyDescent="0.15">
      <c r="A85" s="111"/>
      <c r="B85" s="11"/>
      <c r="C85" s="208" t="s">
        <v>200</v>
      </c>
      <c r="D85" s="164" t="s">
        <v>185</v>
      </c>
      <c r="E85" s="20">
        <f t="shared" si="46"/>
        <v>115</v>
      </c>
      <c r="F85" s="12">
        <f t="shared" si="53"/>
        <v>30.434782608695656</v>
      </c>
      <c r="G85" s="12">
        <f t="shared" si="53"/>
        <v>31.304347826086961</v>
      </c>
      <c r="H85" s="12">
        <f t="shared" si="53"/>
        <v>3.4782608695652173</v>
      </c>
      <c r="I85" s="12">
        <f t="shared" si="53"/>
        <v>4.3478260869565215</v>
      </c>
      <c r="J85" s="12">
        <f t="shared" si="53"/>
        <v>0</v>
      </c>
      <c r="K85" s="12">
        <f t="shared" si="53"/>
        <v>30.434782608695656</v>
      </c>
      <c r="L85" s="66">
        <f t="shared" si="54"/>
        <v>1.3625</v>
      </c>
      <c r="M85" s="20">
        <f t="shared" si="54"/>
        <v>115</v>
      </c>
      <c r="N85" s="12">
        <f t="shared" si="55"/>
        <v>81.739130434782609</v>
      </c>
      <c r="O85" s="12">
        <f t="shared" si="55"/>
        <v>6.0869565217391308</v>
      </c>
      <c r="P85" s="12">
        <f t="shared" si="55"/>
        <v>0</v>
      </c>
      <c r="Q85" s="12">
        <f t="shared" si="55"/>
        <v>0</v>
      </c>
      <c r="R85" s="12">
        <f t="shared" si="55"/>
        <v>0</v>
      </c>
      <c r="S85" s="12">
        <f t="shared" si="55"/>
        <v>12.173913043478262</v>
      </c>
      <c r="T85" s="66">
        <f t="shared" si="50"/>
        <v>9.9009900990099015E-2</v>
      </c>
    </row>
    <row r="86" spans="1:20" ht="14.45" customHeight="1" x14ac:dyDescent="0.15">
      <c r="A86" s="111"/>
      <c r="B86" s="11"/>
      <c r="C86" s="209"/>
      <c r="D86" s="172" t="s">
        <v>207</v>
      </c>
      <c r="E86" s="20">
        <f t="shared" si="46"/>
        <v>42</v>
      </c>
      <c r="F86" s="12">
        <f t="shared" si="53"/>
        <v>38.095238095238095</v>
      </c>
      <c r="G86" s="12">
        <f t="shared" si="53"/>
        <v>19.047619047619047</v>
      </c>
      <c r="H86" s="12">
        <f t="shared" si="53"/>
        <v>0</v>
      </c>
      <c r="I86" s="12">
        <f t="shared" si="53"/>
        <v>4.7619047619047619</v>
      </c>
      <c r="J86" s="12">
        <f t="shared" si="53"/>
        <v>2.3809523809523809</v>
      </c>
      <c r="K86" s="12">
        <f t="shared" si="53"/>
        <v>35.714285714285715</v>
      </c>
      <c r="L86" s="66">
        <f t="shared" si="54"/>
        <v>1.5925925925925926</v>
      </c>
      <c r="M86" s="20">
        <f t="shared" si="54"/>
        <v>42</v>
      </c>
      <c r="N86" s="12">
        <f t="shared" si="55"/>
        <v>76.19047619047619</v>
      </c>
      <c r="O86" s="12">
        <f t="shared" si="55"/>
        <v>2.3809523809523809</v>
      </c>
      <c r="P86" s="12">
        <f t="shared" si="55"/>
        <v>0</v>
      </c>
      <c r="Q86" s="12">
        <f t="shared" si="55"/>
        <v>0</v>
      </c>
      <c r="R86" s="12">
        <f t="shared" si="55"/>
        <v>2.3809523809523809</v>
      </c>
      <c r="S86" s="12">
        <f t="shared" si="55"/>
        <v>19.047619047619047</v>
      </c>
      <c r="T86" s="66">
        <f t="shared" si="50"/>
        <v>0.5</v>
      </c>
    </row>
    <row r="87" spans="1:20" ht="14.45" customHeight="1" x14ac:dyDescent="0.15">
      <c r="A87" s="111"/>
      <c r="B87" s="11"/>
      <c r="C87" s="111"/>
      <c r="D87" s="164" t="s">
        <v>184</v>
      </c>
      <c r="E87" s="20">
        <f t="shared" si="46"/>
        <v>20</v>
      </c>
      <c r="F87" s="12">
        <f t="shared" si="53"/>
        <v>60</v>
      </c>
      <c r="G87" s="12">
        <f t="shared" si="53"/>
        <v>20</v>
      </c>
      <c r="H87" s="12">
        <f t="shared" si="53"/>
        <v>5</v>
      </c>
      <c r="I87" s="12">
        <f t="shared" si="53"/>
        <v>0</v>
      </c>
      <c r="J87" s="12">
        <f t="shared" si="53"/>
        <v>0</v>
      </c>
      <c r="K87" s="12">
        <f t="shared" si="53"/>
        <v>15</v>
      </c>
      <c r="L87" s="66">
        <f t="shared" si="54"/>
        <v>0.70588235294117652</v>
      </c>
      <c r="M87" s="20">
        <f t="shared" si="54"/>
        <v>20</v>
      </c>
      <c r="N87" s="12">
        <f t="shared" si="55"/>
        <v>85</v>
      </c>
      <c r="O87" s="12">
        <f t="shared" si="55"/>
        <v>5</v>
      </c>
      <c r="P87" s="12">
        <f t="shared" si="55"/>
        <v>0</v>
      </c>
      <c r="Q87" s="12">
        <f t="shared" si="55"/>
        <v>0</v>
      </c>
      <c r="R87" s="12">
        <f t="shared" si="55"/>
        <v>0</v>
      </c>
      <c r="S87" s="12">
        <f t="shared" si="55"/>
        <v>10</v>
      </c>
      <c r="T87" s="66">
        <f t="shared" si="50"/>
        <v>5.5555555555555552E-2</v>
      </c>
    </row>
    <row r="88" spans="1:20" ht="14.45" customHeight="1" x14ac:dyDescent="0.15">
      <c r="A88" s="111"/>
      <c r="B88" s="11"/>
      <c r="C88" s="111"/>
      <c r="D88" s="164" t="s">
        <v>183</v>
      </c>
      <c r="E88" s="20">
        <f t="shared" si="46"/>
        <v>10</v>
      </c>
      <c r="F88" s="12">
        <f t="shared" si="53"/>
        <v>30</v>
      </c>
      <c r="G88" s="12">
        <f t="shared" si="53"/>
        <v>50</v>
      </c>
      <c r="H88" s="12">
        <f t="shared" si="53"/>
        <v>0</v>
      </c>
      <c r="I88" s="12">
        <f t="shared" si="53"/>
        <v>0</v>
      </c>
      <c r="J88" s="12">
        <f t="shared" si="53"/>
        <v>0</v>
      </c>
      <c r="K88" s="12">
        <f t="shared" si="53"/>
        <v>20</v>
      </c>
      <c r="L88" s="66">
        <f t="shared" si="54"/>
        <v>1.25</v>
      </c>
      <c r="M88" s="20">
        <f t="shared" si="54"/>
        <v>10</v>
      </c>
      <c r="N88" s="12">
        <f t="shared" si="55"/>
        <v>80</v>
      </c>
      <c r="O88" s="12">
        <f t="shared" si="55"/>
        <v>10</v>
      </c>
      <c r="P88" s="12">
        <f t="shared" si="55"/>
        <v>10</v>
      </c>
      <c r="Q88" s="12">
        <f t="shared" si="55"/>
        <v>0</v>
      </c>
      <c r="R88" s="12">
        <f t="shared" si="55"/>
        <v>0</v>
      </c>
      <c r="S88" s="12">
        <f t="shared" si="55"/>
        <v>0</v>
      </c>
      <c r="T88" s="66">
        <f t="shared" si="50"/>
        <v>0.7</v>
      </c>
    </row>
    <row r="89" spans="1:20" ht="14.45" customHeight="1" x14ac:dyDescent="0.15">
      <c r="A89" s="111"/>
      <c r="B89" s="11"/>
      <c r="C89" s="111"/>
      <c r="D89" s="164" t="s">
        <v>206</v>
      </c>
      <c r="E89" s="20">
        <f t="shared" si="46"/>
        <v>3</v>
      </c>
      <c r="F89" s="12">
        <f t="shared" si="53"/>
        <v>33.333333333333329</v>
      </c>
      <c r="G89" s="12">
        <f t="shared" si="53"/>
        <v>66.666666666666657</v>
      </c>
      <c r="H89" s="12">
        <f t="shared" si="53"/>
        <v>0</v>
      </c>
      <c r="I89" s="12">
        <f t="shared" si="53"/>
        <v>0</v>
      </c>
      <c r="J89" s="12">
        <f t="shared" si="53"/>
        <v>0</v>
      </c>
      <c r="K89" s="12">
        <f t="shared" si="53"/>
        <v>0</v>
      </c>
      <c r="L89" s="66">
        <f t="shared" si="54"/>
        <v>1.6666666666666667</v>
      </c>
      <c r="M89" s="20">
        <f t="shared" si="54"/>
        <v>3</v>
      </c>
      <c r="N89" s="12">
        <f t="shared" si="55"/>
        <v>100</v>
      </c>
      <c r="O89" s="12">
        <f t="shared" si="55"/>
        <v>0</v>
      </c>
      <c r="P89" s="12">
        <f t="shared" si="55"/>
        <v>0</v>
      </c>
      <c r="Q89" s="12">
        <f t="shared" si="55"/>
        <v>0</v>
      </c>
      <c r="R89" s="12">
        <f t="shared" si="55"/>
        <v>0</v>
      </c>
      <c r="S89" s="12">
        <f t="shared" si="55"/>
        <v>0</v>
      </c>
      <c r="T89" s="66">
        <f t="shared" si="50"/>
        <v>0</v>
      </c>
    </row>
    <row r="90" spans="1:20" ht="14.45" customHeight="1" x14ac:dyDescent="0.15">
      <c r="A90" s="111"/>
      <c r="B90" s="11"/>
      <c r="C90" s="111"/>
      <c r="D90" s="164" t="s">
        <v>182</v>
      </c>
      <c r="E90" s="20">
        <f t="shared" si="46"/>
        <v>7</v>
      </c>
      <c r="F90" s="12">
        <f t="shared" si="53"/>
        <v>14.285714285714285</v>
      </c>
      <c r="G90" s="12">
        <f t="shared" si="53"/>
        <v>28.571428571428569</v>
      </c>
      <c r="H90" s="12">
        <f t="shared" si="53"/>
        <v>14.285714285714285</v>
      </c>
      <c r="I90" s="12">
        <f t="shared" si="53"/>
        <v>14.285714285714285</v>
      </c>
      <c r="J90" s="12">
        <f t="shared" si="53"/>
        <v>0</v>
      </c>
      <c r="K90" s="12">
        <f t="shared" si="53"/>
        <v>28.571428571428569</v>
      </c>
      <c r="L90" s="66">
        <f t="shared" si="54"/>
        <v>2.6</v>
      </c>
      <c r="M90" s="20">
        <f t="shared" si="54"/>
        <v>7</v>
      </c>
      <c r="N90" s="12">
        <f t="shared" si="55"/>
        <v>85.714285714285708</v>
      </c>
      <c r="O90" s="12">
        <f t="shared" si="55"/>
        <v>0</v>
      </c>
      <c r="P90" s="12">
        <f t="shared" si="55"/>
        <v>0</v>
      </c>
      <c r="Q90" s="12">
        <f t="shared" si="55"/>
        <v>0</v>
      </c>
      <c r="R90" s="12">
        <f t="shared" si="55"/>
        <v>0</v>
      </c>
      <c r="S90" s="12">
        <f t="shared" si="55"/>
        <v>14.285714285714285</v>
      </c>
      <c r="T90" s="66">
        <f t="shared" si="50"/>
        <v>0</v>
      </c>
    </row>
    <row r="91" spans="1:20" ht="14.45" customHeight="1" x14ac:dyDescent="0.15">
      <c r="A91" s="111"/>
      <c r="B91" s="11"/>
      <c r="C91" s="162"/>
      <c r="D91" s="160" t="s">
        <v>91</v>
      </c>
      <c r="E91" s="27">
        <f t="shared" si="46"/>
        <v>2</v>
      </c>
      <c r="F91" s="28">
        <f t="shared" si="53"/>
        <v>0</v>
      </c>
      <c r="G91" s="28">
        <f t="shared" si="53"/>
        <v>100</v>
      </c>
      <c r="H91" s="28">
        <f t="shared" si="53"/>
        <v>0</v>
      </c>
      <c r="I91" s="28">
        <f t="shared" si="53"/>
        <v>0</v>
      </c>
      <c r="J91" s="28">
        <f t="shared" si="53"/>
        <v>0</v>
      </c>
      <c r="K91" s="28">
        <f t="shared" si="53"/>
        <v>0</v>
      </c>
      <c r="L91" s="29">
        <f t="shared" si="54"/>
        <v>2</v>
      </c>
      <c r="M91" s="27">
        <f t="shared" si="54"/>
        <v>2</v>
      </c>
      <c r="N91" s="28">
        <f t="shared" si="55"/>
        <v>100</v>
      </c>
      <c r="O91" s="28">
        <f t="shared" si="55"/>
        <v>0</v>
      </c>
      <c r="P91" s="28">
        <f t="shared" si="55"/>
        <v>0</v>
      </c>
      <c r="Q91" s="28">
        <f t="shared" si="55"/>
        <v>0</v>
      </c>
      <c r="R91" s="28">
        <f t="shared" si="55"/>
        <v>0</v>
      </c>
      <c r="S91" s="28">
        <f t="shared" si="55"/>
        <v>0</v>
      </c>
      <c r="T91" s="29">
        <f t="shared" si="50"/>
        <v>0</v>
      </c>
    </row>
    <row r="92" spans="1:20" ht="14.45" customHeight="1" x14ac:dyDescent="0.15">
      <c r="A92" s="111"/>
      <c r="B92" s="11"/>
      <c r="C92" s="111" t="s">
        <v>199</v>
      </c>
      <c r="D92" s="164" t="s">
        <v>185</v>
      </c>
      <c r="E92" s="20">
        <f t="shared" si="46"/>
        <v>45</v>
      </c>
      <c r="F92" s="12">
        <f t="shared" si="53"/>
        <v>15.555555555555555</v>
      </c>
      <c r="G92" s="12">
        <f t="shared" si="53"/>
        <v>17.777777777777779</v>
      </c>
      <c r="H92" s="12">
        <f t="shared" si="53"/>
        <v>2.2222222222222223</v>
      </c>
      <c r="I92" s="12">
        <f t="shared" si="53"/>
        <v>4.4444444444444446</v>
      </c>
      <c r="J92" s="12">
        <f t="shared" si="53"/>
        <v>4.4444444444444446</v>
      </c>
      <c r="K92" s="12">
        <f t="shared" si="53"/>
        <v>55.555555555555557</v>
      </c>
      <c r="L92" s="66">
        <f t="shared" si="54"/>
        <v>4.3499999999999996</v>
      </c>
      <c r="M92" s="20">
        <f t="shared" si="54"/>
        <v>45</v>
      </c>
      <c r="N92" s="12">
        <f t="shared" si="55"/>
        <v>55.555555555555557</v>
      </c>
      <c r="O92" s="12">
        <f t="shared" si="55"/>
        <v>11.111111111111111</v>
      </c>
      <c r="P92" s="12">
        <f t="shared" si="55"/>
        <v>2.2222222222222223</v>
      </c>
      <c r="Q92" s="12">
        <f t="shared" si="55"/>
        <v>0</v>
      </c>
      <c r="R92" s="12">
        <f t="shared" si="55"/>
        <v>2.2222222222222223</v>
      </c>
      <c r="S92" s="12">
        <f t="shared" si="55"/>
        <v>28.888888888888886</v>
      </c>
      <c r="T92" s="66">
        <f t="shared" si="50"/>
        <v>1.6875</v>
      </c>
    </row>
    <row r="93" spans="1:20" ht="14.45" customHeight="1" x14ac:dyDescent="0.15">
      <c r="A93" s="111"/>
      <c r="B93" s="11"/>
      <c r="C93" s="111"/>
      <c r="D93" s="172" t="s">
        <v>207</v>
      </c>
      <c r="E93" s="20">
        <f t="shared" si="46"/>
        <v>14</v>
      </c>
      <c r="F93" s="12">
        <f t="shared" si="53"/>
        <v>28.571428571428569</v>
      </c>
      <c r="G93" s="12">
        <f t="shared" si="53"/>
        <v>35.714285714285715</v>
      </c>
      <c r="H93" s="12">
        <f t="shared" si="53"/>
        <v>0</v>
      </c>
      <c r="I93" s="12">
        <f t="shared" si="53"/>
        <v>0</v>
      </c>
      <c r="J93" s="12">
        <f t="shared" si="53"/>
        <v>0</v>
      </c>
      <c r="K93" s="12">
        <f t="shared" si="53"/>
        <v>35.714285714285715</v>
      </c>
      <c r="L93" s="66">
        <f t="shared" si="54"/>
        <v>1</v>
      </c>
      <c r="M93" s="20">
        <f t="shared" si="54"/>
        <v>14</v>
      </c>
      <c r="N93" s="12">
        <f t="shared" si="55"/>
        <v>64.285714285714292</v>
      </c>
      <c r="O93" s="12">
        <f t="shared" si="55"/>
        <v>7.1428571428571423</v>
      </c>
      <c r="P93" s="12">
        <f t="shared" si="55"/>
        <v>0</v>
      </c>
      <c r="Q93" s="12">
        <f t="shared" si="55"/>
        <v>0</v>
      </c>
      <c r="R93" s="12">
        <f t="shared" si="55"/>
        <v>0</v>
      </c>
      <c r="S93" s="12">
        <f t="shared" si="55"/>
        <v>28.571428571428569</v>
      </c>
      <c r="T93" s="66">
        <f t="shared" si="50"/>
        <v>0.1</v>
      </c>
    </row>
    <row r="94" spans="1:20" ht="14.45" customHeight="1" x14ac:dyDescent="0.15">
      <c r="A94" s="111"/>
      <c r="B94" s="11"/>
      <c r="C94" s="111"/>
      <c r="D94" s="164" t="s">
        <v>184</v>
      </c>
      <c r="E94" s="20">
        <f t="shared" si="46"/>
        <v>3</v>
      </c>
      <c r="F94" s="12">
        <f t="shared" ref="F94:K98" si="56">IF($E94=0,0,F397/$E94*100)</f>
        <v>33.333333333333329</v>
      </c>
      <c r="G94" s="12">
        <f t="shared" si="56"/>
        <v>33.333333333333329</v>
      </c>
      <c r="H94" s="12">
        <f t="shared" si="56"/>
        <v>0</v>
      </c>
      <c r="I94" s="12">
        <f t="shared" si="56"/>
        <v>0</v>
      </c>
      <c r="J94" s="12">
        <f t="shared" si="56"/>
        <v>0</v>
      </c>
      <c r="K94" s="12">
        <f t="shared" si="56"/>
        <v>33.333333333333329</v>
      </c>
      <c r="L94" s="66">
        <f t="shared" si="54"/>
        <v>0.5</v>
      </c>
      <c r="M94" s="20">
        <f t="shared" si="54"/>
        <v>3</v>
      </c>
      <c r="N94" s="12">
        <f t="shared" ref="N94:S98" si="57">IF($M94=0,0,N397/$M94*100)</f>
        <v>66.666666666666657</v>
      </c>
      <c r="O94" s="12">
        <f t="shared" si="57"/>
        <v>0</v>
      </c>
      <c r="P94" s="12">
        <f t="shared" si="57"/>
        <v>0</v>
      </c>
      <c r="Q94" s="12">
        <f t="shared" si="57"/>
        <v>0</v>
      </c>
      <c r="R94" s="12">
        <f t="shared" si="57"/>
        <v>0</v>
      </c>
      <c r="S94" s="12">
        <f t="shared" si="57"/>
        <v>33.333333333333329</v>
      </c>
      <c r="T94" s="66">
        <f t="shared" si="50"/>
        <v>0</v>
      </c>
    </row>
    <row r="95" spans="1:20" ht="14.45" customHeight="1" x14ac:dyDescent="0.15">
      <c r="A95" s="111"/>
      <c r="B95" s="11"/>
      <c r="C95" s="111"/>
      <c r="D95" s="164" t="s">
        <v>183</v>
      </c>
      <c r="E95" s="20">
        <f t="shared" si="46"/>
        <v>1</v>
      </c>
      <c r="F95" s="12">
        <f t="shared" si="56"/>
        <v>100</v>
      </c>
      <c r="G95" s="12">
        <f t="shared" si="56"/>
        <v>0</v>
      </c>
      <c r="H95" s="12">
        <f t="shared" si="56"/>
        <v>0</v>
      </c>
      <c r="I95" s="12">
        <f t="shared" si="56"/>
        <v>0</v>
      </c>
      <c r="J95" s="12">
        <f t="shared" si="56"/>
        <v>0</v>
      </c>
      <c r="K95" s="12">
        <f t="shared" si="56"/>
        <v>0</v>
      </c>
      <c r="L95" s="66">
        <f t="shared" si="54"/>
        <v>0</v>
      </c>
      <c r="M95" s="20">
        <f t="shared" si="54"/>
        <v>1</v>
      </c>
      <c r="N95" s="12">
        <f t="shared" si="57"/>
        <v>100</v>
      </c>
      <c r="O95" s="12">
        <f t="shared" si="57"/>
        <v>0</v>
      </c>
      <c r="P95" s="12">
        <f t="shared" si="57"/>
        <v>0</v>
      </c>
      <c r="Q95" s="12">
        <f t="shared" si="57"/>
        <v>0</v>
      </c>
      <c r="R95" s="12">
        <f t="shared" si="57"/>
        <v>0</v>
      </c>
      <c r="S95" s="12">
        <f t="shared" si="57"/>
        <v>0</v>
      </c>
      <c r="T95" s="66">
        <f t="shared" si="50"/>
        <v>0</v>
      </c>
    </row>
    <row r="96" spans="1:20" ht="14.45" customHeight="1" x14ac:dyDescent="0.15">
      <c r="A96" s="111"/>
      <c r="B96" s="11"/>
      <c r="C96" s="111"/>
      <c r="D96" s="164" t="s">
        <v>206</v>
      </c>
      <c r="E96" s="20">
        <f t="shared" si="46"/>
        <v>2</v>
      </c>
      <c r="F96" s="12">
        <f t="shared" si="56"/>
        <v>0</v>
      </c>
      <c r="G96" s="12">
        <f t="shared" si="56"/>
        <v>100</v>
      </c>
      <c r="H96" s="12">
        <f t="shared" si="56"/>
        <v>0</v>
      </c>
      <c r="I96" s="12">
        <f t="shared" si="56"/>
        <v>0</v>
      </c>
      <c r="J96" s="12">
        <f t="shared" si="56"/>
        <v>0</v>
      </c>
      <c r="K96" s="12">
        <f t="shared" si="56"/>
        <v>0</v>
      </c>
      <c r="L96" s="66">
        <f t="shared" si="54"/>
        <v>2</v>
      </c>
      <c r="M96" s="20">
        <f t="shared" si="54"/>
        <v>2</v>
      </c>
      <c r="N96" s="12">
        <f t="shared" si="57"/>
        <v>100</v>
      </c>
      <c r="O96" s="12">
        <f t="shared" si="57"/>
        <v>0</v>
      </c>
      <c r="P96" s="12">
        <f t="shared" si="57"/>
        <v>0</v>
      </c>
      <c r="Q96" s="12">
        <f t="shared" si="57"/>
        <v>0</v>
      </c>
      <c r="R96" s="12">
        <f t="shared" si="57"/>
        <v>0</v>
      </c>
      <c r="S96" s="12">
        <f t="shared" si="57"/>
        <v>0</v>
      </c>
      <c r="T96" s="66">
        <f t="shared" si="50"/>
        <v>0</v>
      </c>
    </row>
    <row r="97" spans="1:20" ht="14.45" customHeight="1" x14ac:dyDescent="0.15">
      <c r="A97" s="111"/>
      <c r="B97" s="11"/>
      <c r="C97" s="111"/>
      <c r="D97" s="164" t="s">
        <v>182</v>
      </c>
      <c r="E97" s="20">
        <f t="shared" si="46"/>
        <v>3</v>
      </c>
      <c r="F97" s="12">
        <f t="shared" si="56"/>
        <v>33.333333333333329</v>
      </c>
      <c r="G97" s="12">
        <f t="shared" si="56"/>
        <v>33.333333333333329</v>
      </c>
      <c r="H97" s="12">
        <f t="shared" si="56"/>
        <v>0</v>
      </c>
      <c r="I97" s="12">
        <f t="shared" si="56"/>
        <v>0</v>
      </c>
      <c r="J97" s="12">
        <f t="shared" si="56"/>
        <v>0</v>
      </c>
      <c r="K97" s="12">
        <f t="shared" si="56"/>
        <v>33.333333333333329</v>
      </c>
      <c r="L97" s="66">
        <f t="shared" si="54"/>
        <v>0.5</v>
      </c>
      <c r="M97" s="20">
        <f t="shared" si="54"/>
        <v>3</v>
      </c>
      <c r="N97" s="12">
        <f t="shared" si="57"/>
        <v>66.666666666666657</v>
      </c>
      <c r="O97" s="12">
        <f t="shared" si="57"/>
        <v>0</v>
      </c>
      <c r="P97" s="12">
        <f t="shared" si="57"/>
        <v>0</v>
      </c>
      <c r="Q97" s="12">
        <f t="shared" si="57"/>
        <v>0</v>
      </c>
      <c r="R97" s="12">
        <f t="shared" si="57"/>
        <v>0</v>
      </c>
      <c r="S97" s="12">
        <f t="shared" si="57"/>
        <v>33.333333333333329</v>
      </c>
      <c r="T97" s="66">
        <f t="shared" si="50"/>
        <v>0</v>
      </c>
    </row>
    <row r="98" spans="1:20" ht="14.45" customHeight="1" x14ac:dyDescent="0.15">
      <c r="A98" s="111"/>
      <c r="B98" s="171"/>
      <c r="C98" s="109"/>
      <c r="D98" s="157" t="s">
        <v>91</v>
      </c>
      <c r="E98" s="21">
        <f t="shared" si="46"/>
        <v>0</v>
      </c>
      <c r="F98" s="9">
        <f t="shared" si="56"/>
        <v>0</v>
      </c>
      <c r="G98" s="9">
        <f t="shared" si="56"/>
        <v>0</v>
      </c>
      <c r="H98" s="9">
        <f t="shared" si="56"/>
        <v>0</v>
      </c>
      <c r="I98" s="9">
        <f t="shared" si="56"/>
        <v>0</v>
      </c>
      <c r="J98" s="9">
        <f t="shared" si="56"/>
        <v>0</v>
      </c>
      <c r="K98" s="9">
        <f t="shared" si="56"/>
        <v>0</v>
      </c>
      <c r="L98" s="67" t="str">
        <f t="shared" si="54"/>
        <v>－</v>
      </c>
      <c r="M98" s="21">
        <f t="shared" si="54"/>
        <v>0</v>
      </c>
      <c r="N98" s="9">
        <f t="shared" si="57"/>
        <v>0</v>
      </c>
      <c r="O98" s="9">
        <f t="shared" si="57"/>
        <v>0</v>
      </c>
      <c r="P98" s="9">
        <f t="shared" si="57"/>
        <v>0</v>
      </c>
      <c r="Q98" s="9">
        <f t="shared" si="57"/>
        <v>0</v>
      </c>
      <c r="R98" s="9">
        <f t="shared" si="57"/>
        <v>0</v>
      </c>
      <c r="S98" s="9">
        <f t="shared" si="57"/>
        <v>0</v>
      </c>
      <c r="T98" s="67" t="str">
        <f t="shared" si="50"/>
        <v>－</v>
      </c>
    </row>
    <row r="99" spans="1:20" ht="14.45" customHeight="1" x14ac:dyDescent="0.15">
      <c r="A99" s="111"/>
      <c r="B99" s="204" t="s">
        <v>5</v>
      </c>
      <c r="C99" s="114" t="s">
        <v>16</v>
      </c>
      <c r="D99" s="163"/>
      <c r="E99" s="8">
        <f t="shared" si="46"/>
        <v>955</v>
      </c>
      <c r="F99" s="8">
        <f t="shared" ref="F99:K99" si="58">F402</f>
        <v>266</v>
      </c>
      <c r="G99" s="8">
        <f t="shared" si="58"/>
        <v>263</v>
      </c>
      <c r="H99" s="8">
        <f t="shared" si="58"/>
        <v>84</v>
      </c>
      <c r="I99" s="8">
        <f t="shared" si="58"/>
        <v>30</v>
      </c>
      <c r="J99" s="8">
        <f t="shared" si="58"/>
        <v>27</v>
      </c>
      <c r="K99" s="8">
        <f t="shared" si="58"/>
        <v>285</v>
      </c>
      <c r="L99" s="65">
        <f t="shared" si="54"/>
        <v>2.1761194029850746</v>
      </c>
      <c r="M99" s="8">
        <f t="shared" si="54"/>
        <v>955</v>
      </c>
      <c r="N99" s="8">
        <f t="shared" ref="N99:S99" si="59">N402</f>
        <v>731</v>
      </c>
      <c r="O99" s="8">
        <f t="shared" si="59"/>
        <v>87</v>
      </c>
      <c r="P99" s="8">
        <f t="shared" si="59"/>
        <v>11</v>
      </c>
      <c r="Q99" s="8">
        <f t="shared" si="59"/>
        <v>3</v>
      </c>
      <c r="R99" s="8">
        <f t="shared" si="59"/>
        <v>7</v>
      </c>
      <c r="S99" s="8">
        <f t="shared" si="59"/>
        <v>116</v>
      </c>
      <c r="T99" s="65">
        <f t="shared" si="50"/>
        <v>0.35041716328963052</v>
      </c>
    </row>
    <row r="100" spans="1:20" ht="14.45" customHeight="1" x14ac:dyDescent="0.15">
      <c r="A100" s="111"/>
      <c r="B100" s="205"/>
      <c r="C100" s="162"/>
      <c r="D100" s="161"/>
      <c r="E100" s="28">
        <f>IF(SUM(F100:K100)&gt;100,"－",SUM(F100:K100))</f>
        <v>100</v>
      </c>
      <c r="F100" s="28">
        <f t="shared" ref="F100:K100" si="60">F402/$E99*100</f>
        <v>27.853403141361255</v>
      </c>
      <c r="G100" s="28">
        <f t="shared" si="60"/>
        <v>27.539267015706809</v>
      </c>
      <c r="H100" s="28">
        <f t="shared" si="60"/>
        <v>8.7958115183246068</v>
      </c>
      <c r="I100" s="28">
        <f t="shared" si="60"/>
        <v>3.1413612565445024</v>
      </c>
      <c r="J100" s="28">
        <f t="shared" si="60"/>
        <v>2.8272251308900525</v>
      </c>
      <c r="K100" s="28">
        <f t="shared" si="60"/>
        <v>29.842931937172771</v>
      </c>
      <c r="L100" s="29" t="s">
        <v>72</v>
      </c>
      <c r="M100" s="28">
        <f>IF(SUM(N100:S100)&gt;100,"－",SUM(N100:S100))</f>
        <v>100.00000000000001</v>
      </c>
      <c r="N100" s="28">
        <f t="shared" ref="N100:S100" si="61">N402/$M99*100</f>
        <v>76.544502617801044</v>
      </c>
      <c r="O100" s="28">
        <f t="shared" si="61"/>
        <v>9.1099476439790585</v>
      </c>
      <c r="P100" s="28">
        <f t="shared" si="61"/>
        <v>1.1518324607329842</v>
      </c>
      <c r="Q100" s="28">
        <f t="shared" si="61"/>
        <v>0.31413612565445026</v>
      </c>
      <c r="R100" s="28">
        <f t="shared" si="61"/>
        <v>0.73298429319371727</v>
      </c>
      <c r="S100" s="28">
        <f t="shared" si="61"/>
        <v>12.146596858638743</v>
      </c>
      <c r="T100" s="29" t="s">
        <v>72</v>
      </c>
    </row>
    <row r="101" spans="1:20" ht="14.45" customHeight="1" x14ac:dyDescent="0.15">
      <c r="A101" s="111"/>
      <c r="B101" s="205"/>
      <c r="C101" s="206" t="s">
        <v>204</v>
      </c>
      <c r="D101" s="164" t="s">
        <v>185</v>
      </c>
      <c r="E101" s="20">
        <f t="shared" ref="E101:E136" si="62">E404</f>
        <v>56</v>
      </c>
      <c r="F101" s="12">
        <f t="shared" ref="F101:K110" si="63">IF($E101=0,0,F404/$E101*100)</f>
        <v>16.071428571428573</v>
      </c>
      <c r="G101" s="12">
        <f t="shared" si="63"/>
        <v>19.642857142857142</v>
      </c>
      <c r="H101" s="12">
        <f t="shared" si="63"/>
        <v>10.714285714285714</v>
      </c>
      <c r="I101" s="12">
        <f t="shared" si="63"/>
        <v>3.5714285714285712</v>
      </c>
      <c r="J101" s="12">
        <f t="shared" si="63"/>
        <v>10.714285714285714</v>
      </c>
      <c r="K101" s="12">
        <f t="shared" si="63"/>
        <v>39.285714285714285</v>
      </c>
      <c r="L101" s="66">
        <f t="shared" ref="L101:M120" si="64">L404</f>
        <v>3.9411764705882355</v>
      </c>
      <c r="M101" s="20">
        <f t="shared" si="64"/>
        <v>56</v>
      </c>
      <c r="N101" s="12">
        <f t="shared" ref="N101:S110" si="65">IF($M101=0,0,N404/$M101*100)</f>
        <v>51.785714285714292</v>
      </c>
      <c r="O101" s="12">
        <f t="shared" si="65"/>
        <v>10.714285714285714</v>
      </c>
      <c r="P101" s="12">
        <f t="shared" si="65"/>
        <v>7.1428571428571423</v>
      </c>
      <c r="Q101" s="12">
        <f t="shared" si="65"/>
        <v>1.7857142857142856</v>
      </c>
      <c r="R101" s="12">
        <f t="shared" si="65"/>
        <v>3.5714285714285712</v>
      </c>
      <c r="S101" s="12">
        <f t="shared" si="65"/>
        <v>25</v>
      </c>
      <c r="T101" s="66">
        <f t="shared" ref="T101:T136" si="66">T404</f>
        <v>1.5714285714285714</v>
      </c>
    </row>
    <row r="102" spans="1:20" ht="14.45" customHeight="1" x14ac:dyDescent="0.15">
      <c r="A102" s="111"/>
      <c r="B102" s="205"/>
      <c r="C102" s="207"/>
      <c r="D102" s="172" t="s">
        <v>207</v>
      </c>
      <c r="E102" s="20">
        <f t="shared" si="62"/>
        <v>9</v>
      </c>
      <c r="F102" s="12">
        <f t="shared" si="63"/>
        <v>44.444444444444443</v>
      </c>
      <c r="G102" s="12">
        <f t="shared" si="63"/>
        <v>0</v>
      </c>
      <c r="H102" s="12">
        <f t="shared" si="63"/>
        <v>0</v>
      </c>
      <c r="I102" s="12">
        <f t="shared" si="63"/>
        <v>0</v>
      </c>
      <c r="J102" s="12">
        <f t="shared" si="63"/>
        <v>11.111111111111111</v>
      </c>
      <c r="K102" s="12">
        <f t="shared" si="63"/>
        <v>44.444444444444443</v>
      </c>
      <c r="L102" s="66">
        <f t="shared" si="64"/>
        <v>3.2</v>
      </c>
      <c r="M102" s="20">
        <f t="shared" si="64"/>
        <v>9</v>
      </c>
      <c r="N102" s="12">
        <f t="shared" si="65"/>
        <v>55.555555555555557</v>
      </c>
      <c r="O102" s="12">
        <f t="shared" si="65"/>
        <v>11.111111111111111</v>
      </c>
      <c r="P102" s="12">
        <f t="shared" si="65"/>
        <v>11.111111111111111</v>
      </c>
      <c r="Q102" s="12">
        <f t="shared" si="65"/>
        <v>0</v>
      </c>
      <c r="R102" s="12">
        <f t="shared" si="65"/>
        <v>0</v>
      </c>
      <c r="S102" s="12">
        <f t="shared" si="65"/>
        <v>22.222222222222221</v>
      </c>
      <c r="T102" s="66">
        <f t="shared" si="66"/>
        <v>0.8571428571428571</v>
      </c>
    </row>
    <row r="103" spans="1:20" ht="14.45" customHeight="1" x14ac:dyDescent="0.15">
      <c r="A103" s="111"/>
      <c r="B103" s="205"/>
      <c r="C103" s="207"/>
      <c r="D103" s="164" t="s">
        <v>184</v>
      </c>
      <c r="E103" s="20">
        <f t="shared" si="62"/>
        <v>7</v>
      </c>
      <c r="F103" s="12">
        <f t="shared" si="63"/>
        <v>14.285714285714285</v>
      </c>
      <c r="G103" s="12">
        <f t="shared" si="63"/>
        <v>42.857142857142854</v>
      </c>
      <c r="H103" s="12">
        <f t="shared" si="63"/>
        <v>0</v>
      </c>
      <c r="I103" s="12">
        <f t="shared" si="63"/>
        <v>0</v>
      </c>
      <c r="J103" s="12">
        <f t="shared" si="63"/>
        <v>0</v>
      </c>
      <c r="K103" s="12">
        <f t="shared" si="63"/>
        <v>42.857142857142854</v>
      </c>
      <c r="L103" s="66">
        <f t="shared" si="64"/>
        <v>0.75</v>
      </c>
      <c r="M103" s="20">
        <f t="shared" si="64"/>
        <v>7</v>
      </c>
      <c r="N103" s="12">
        <f t="shared" si="65"/>
        <v>57.142857142857139</v>
      </c>
      <c r="O103" s="12">
        <f t="shared" si="65"/>
        <v>0</v>
      </c>
      <c r="P103" s="12">
        <f t="shared" si="65"/>
        <v>14.285714285714285</v>
      </c>
      <c r="Q103" s="12">
        <f t="shared" si="65"/>
        <v>0</v>
      </c>
      <c r="R103" s="12">
        <f t="shared" si="65"/>
        <v>0</v>
      </c>
      <c r="S103" s="12">
        <f t="shared" si="65"/>
        <v>28.571428571428569</v>
      </c>
      <c r="T103" s="66">
        <f t="shared" si="66"/>
        <v>0.8</v>
      </c>
    </row>
    <row r="104" spans="1:20" ht="14.45" customHeight="1" x14ac:dyDescent="0.15">
      <c r="A104" s="111"/>
      <c r="B104" s="132"/>
      <c r="C104" s="111"/>
      <c r="D104" s="164" t="s">
        <v>183</v>
      </c>
      <c r="E104" s="20">
        <f t="shared" si="62"/>
        <v>13</v>
      </c>
      <c r="F104" s="12">
        <f t="shared" si="63"/>
        <v>7.6923076923076925</v>
      </c>
      <c r="G104" s="12">
        <f t="shared" si="63"/>
        <v>7.6923076923076925</v>
      </c>
      <c r="H104" s="12">
        <f t="shared" si="63"/>
        <v>7.6923076923076925</v>
      </c>
      <c r="I104" s="12">
        <f t="shared" si="63"/>
        <v>0</v>
      </c>
      <c r="J104" s="12">
        <f t="shared" si="63"/>
        <v>15.384615384615385</v>
      </c>
      <c r="K104" s="12">
        <f t="shared" si="63"/>
        <v>61.53846153846154</v>
      </c>
      <c r="L104" s="66">
        <f t="shared" si="64"/>
        <v>8.8000000000000007</v>
      </c>
      <c r="M104" s="20">
        <f t="shared" si="64"/>
        <v>13</v>
      </c>
      <c r="N104" s="12">
        <f t="shared" si="65"/>
        <v>46.153846153846153</v>
      </c>
      <c r="O104" s="12">
        <f t="shared" si="65"/>
        <v>23.076923076923077</v>
      </c>
      <c r="P104" s="12">
        <f t="shared" si="65"/>
        <v>0</v>
      </c>
      <c r="Q104" s="12">
        <f t="shared" si="65"/>
        <v>0</v>
      </c>
      <c r="R104" s="12">
        <f t="shared" si="65"/>
        <v>7.6923076923076925</v>
      </c>
      <c r="S104" s="12">
        <f t="shared" si="65"/>
        <v>23.076923076923077</v>
      </c>
      <c r="T104" s="66">
        <f t="shared" si="66"/>
        <v>2</v>
      </c>
    </row>
    <row r="105" spans="1:20" ht="14.45" customHeight="1" x14ac:dyDescent="0.15">
      <c r="A105" s="111"/>
      <c r="B105" s="132"/>
      <c r="C105" s="111"/>
      <c r="D105" s="164" t="s">
        <v>206</v>
      </c>
      <c r="E105" s="20">
        <f t="shared" si="62"/>
        <v>0</v>
      </c>
      <c r="F105" s="12">
        <f t="shared" si="63"/>
        <v>0</v>
      </c>
      <c r="G105" s="12">
        <f t="shared" si="63"/>
        <v>0</v>
      </c>
      <c r="H105" s="12">
        <f t="shared" si="63"/>
        <v>0</v>
      </c>
      <c r="I105" s="12">
        <f t="shared" si="63"/>
        <v>0</v>
      </c>
      <c r="J105" s="12">
        <f t="shared" si="63"/>
        <v>0</v>
      </c>
      <c r="K105" s="12">
        <f t="shared" si="63"/>
        <v>0</v>
      </c>
      <c r="L105" s="66" t="str">
        <f t="shared" si="64"/>
        <v>－</v>
      </c>
      <c r="M105" s="20">
        <f t="shared" si="64"/>
        <v>0</v>
      </c>
      <c r="N105" s="12">
        <f t="shared" si="65"/>
        <v>0</v>
      </c>
      <c r="O105" s="12">
        <f t="shared" si="65"/>
        <v>0</v>
      </c>
      <c r="P105" s="12">
        <f t="shared" si="65"/>
        <v>0</v>
      </c>
      <c r="Q105" s="12">
        <f t="shared" si="65"/>
        <v>0</v>
      </c>
      <c r="R105" s="12">
        <f t="shared" si="65"/>
        <v>0</v>
      </c>
      <c r="S105" s="12">
        <f t="shared" si="65"/>
        <v>0</v>
      </c>
      <c r="T105" s="66" t="str">
        <f t="shared" si="66"/>
        <v>－</v>
      </c>
    </row>
    <row r="106" spans="1:20" ht="14.45" customHeight="1" x14ac:dyDescent="0.15">
      <c r="A106" s="111"/>
      <c r="B106" s="132"/>
      <c r="C106" s="111"/>
      <c r="D106" s="164" t="s">
        <v>182</v>
      </c>
      <c r="E106" s="20">
        <f t="shared" si="62"/>
        <v>2</v>
      </c>
      <c r="F106" s="12">
        <f t="shared" si="63"/>
        <v>0</v>
      </c>
      <c r="G106" s="12">
        <f t="shared" si="63"/>
        <v>50</v>
      </c>
      <c r="H106" s="12">
        <f t="shared" si="63"/>
        <v>0</v>
      </c>
      <c r="I106" s="12">
        <f t="shared" si="63"/>
        <v>0</v>
      </c>
      <c r="J106" s="12">
        <f t="shared" si="63"/>
        <v>0</v>
      </c>
      <c r="K106" s="12">
        <f t="shared" si="63"/>
        <v>50</v>
      </c>
      <c r="L106" s="66">
        <f t="shared" si="64"/>
        <v>3</v>
      </c>
      <c r="M106" s="20">
        <f t="shared" si="64"/>
        <v>2</v>
      </c>
      <c r="N106" s="12">
        <f t="shared" si="65"/>
        <v>50</v>
      </c>
      <c r="O106" s="12">
        <f t="shared" si="65"/>
        <v>50</v>
      </c>
      <c r="P106" s="12">
        <f t="shared" si="65"/>
        <v>0</v>
      </c>
      <c r="Q106" s="12">
        <f t="shared" si="65"/>
        <v>0</v>
      </c>
      <c r="R106" s="12">
        <f t="shared" si="65"/>
        <v>0</v>
      </c>
      <c r="S106" s="12">
        <f t="shared" si="65"/>
        <v>0</v>
      </c>
      <c r="T106" s="66">
        <f t="shared" si="66"/>
        <v>1</v>
      </c>
    </row>
    <row r="107" spans="1:20" ht="14.45" customHeight="1" x14ac:dyDescent="0.15">
      <c r="A107" s="111"/>
      <c r="B107" s="132"/>
      <c r="C107" s="162"/>
      <c r="D107" s="160" t="s">
        <v>91</v>
      </c>
      <c r="E107" s="27">
        <f t="shared" si="62"/>
        <v>1</v>
      </c>
      <c r="F107" s="28">
        <f t="shared" si="63"/>
        <v>100</v>
      </c>
      <c r="G107" s="28">
        <f t="shared" si="63"/>
        <v>0</v>
      </c>
      <c r="H107" s="28">
        <f t="shared" si="63"/>
        <v>0</v>
      </c>
      <c r="I107" s="28">
        <f t="shared" si="63"/>
        <v>0</v>
      </c>
      <c r="J107" s="28">
        <f t="shared" si="63"/>
        <v>0</v>
      </c>
      <c r="K107" s="28">
        <f t="shared" si="63"/>
        <v>0</v>
      </c>
      <c r="L107" s="29">
        <f t="shared" si="64"/>
        <v>0</v>
      </c>
      <c r="M107" s="27">
        <f t="shared" si="64"/>
        <v>1</v>
      </c>
      <c r="N107" s="28">
        <f t="shared" si="65"/>
        <v>100</v>
      </c>
      <c r="O107" s="28">
        <f t="shared" si="65"/>
        <v>0</v>
      </c>
      <c r="P107" s="28">
        <f t="shared" si="65"/>
        <v>0</v>
      </c>
      <c r="Q107" s="28">
        <f t="shared" si="65"/>
        <v>0</v>
      </c>
      <c r="R107" s="28">
        <f t="shared" si="65"/>
        <v>0</v>
      </c>
      <c r="S107" s="28">
        <f t="shared" si="65"/>
        <v>0</v>
      </c>
      <c r="T107" s="29">
        <f t="shared" si="66"/>
        <v>0</v>
      </c>
    </row>
    <row r="108" spans="1:20" ht="14.45" customHeight="1" x14ac:dyDescent="0.15">
      <c r="A108" s="111"/>
      <c r="B108" s="132"/>
      <c r="C108" s="206" t="s">
        <v>202</v>
      </c>
      <c r="D108" s="164" t="s">
        <v>185</v>
      </c>
      <c r="E108" s="20">
        <f t="shared" si="62"/>
        <v>69</v>
      </c>
      <c r="F108" s="12">
        <f t="shared" si="63"/>
        <v>20.289855072463769</v>
      </c>
      <c r="G108" s="12">
        <f t="shared" si="63"/>
        <v>23.188405797101449</v>
      </c>
      <c r="H108" s="12">
        <f t="shared" si="63"/>
        <v>11.594202898550725</v>
      </c>
      <c r="I108" s="12">
        <f t="shared" si="63"/>
        <v>10.144927536231885</v>
      </c>
      <c r="J108" s="12">
        <f t="shared" si="63"/>
        <v>0</v>
      </c>
      <c r="K108" s="12">
        <f t="shared" si="63"/>
        <v>34.782608695652172</v>
      </c>
      <c r="L108" s="66">
        <f t="shared" si="64"/>
        <v>2.7111111111111112</v>
      </c>
      <c r="M108" s="20">
        <f t="shared" si="64"/>
        <v>69</v>
      </c>
      <c r="N108" s="12">
        <f t="shared" si="65"/>
        <v>68.115942028985515</v>
      </c>
      <c r="O108" s="12">
        <f t="shared" si="65"/>
        <v>24.637681159420293</v>
      </c>
      <c r="P108" s="12">
        <f t="shared" si="65"/>
        <v>0</v>
      </c>
      <c r="Q108" s="12">
        <f t="shared" si="65"/>
        <v>0</v>
      </c>
      <c r="R108" s="12">
        <f t="shared" si="65"/>
        <v>0</v>
      </c>
      <c r="S108" s="12">
        <f t="shared" si="65"/>
        <v>7.2463768115942031</v>
      </c>
      <c r="T108" s="66">
        <f t="shared" si="66"/>
        <v>0.40625</v>
      </c>
    </row>
    <row r="109" spans="1:20" ht="14.45" customHeight="1" x14ac:dyDescent="0.15">
      <c r="A109" s="111"/>
      <c r="B109" s="132"/>
      <c r="C109" s="207"/>
      <c r="D109" s="172" t="s">
        <v>207</v>
      </c>
      <c r="E109" s="20">
        <f t="shared" si="62"/>
        <v>12</v>
      </c>
      <c r="F109" s="12">
        <f t="shared" si="63"/>
        <v>25</v>
      </c>
      <c r="G109" s="12">
        <f t="shared" si="63"/>
        <v>41.666666666666671</v>
      </c>
      <c r="H109" s="12">
        <f t="shared" si="63"/>
        <v>0</v>
      </c>
      <c r="I109" s="12">
        <f t="shared" si="63"/>
        <v>0</v>
      </c>
      <c r="J109" s="12">
        <f t="shared" si="63"/>
        <v>0</v>
      </c>
      <c r="K109" s="12">
        <f t="shared" si="63"/>
        <v>33.333333333333329</v>
      </c>
      <c r="L109" s="66">
        <f t="shared" si="64"/>
        <v>1</v>
      </c>
      <c r="M109" s="20">
        <f t="shared" si="64"/>
        <v>12</v>
      </c>
      <c r="N109" s="12">
        <f t="shared" si="65"/>
        <v>100</v>
      </c>
      <c r="O109" s="12">
        <f t="shared" si="65"/>
        <v>0</v>
      </c>
      <c r="P109" s="12">
        <f t="shared" si="65"/>
        <v>0</v>
      </c>
      <c r="Q109" s="12">
        <f t="shared" si="65"/>
        <v>0</v>
      </c>
      <c r="R109" s="12">
        <f t="shared" si="65"/>
        <v>0</v>
      </c>
      <c r="S109" s="12">
        <f t="shared" si="65"/>
        <v>0</v>
      </c>
      <c r="T109" s="66">
        <f t="shared" si="66"/>
        <v>0</v>
      </c>
    </row>
    <row r="110" spans="1:20" ht="14.45" customHeight="1" x14ac:dyDescent="0.15">
      <c r="A110" s="111"/>
      <c r="B110" s="132"/>
      <c r="C110" s="207"/>
      <c r="D110" s="164" t="s">
        <v>184</v>
      </c>
      <c r="E110" s="20">
        <f t="shared" si="62"/>
        <v>11</v>
      </c>
      <c r="F110" s="12">
        <f t="shared" si="63"/>
        <v>27.27272727272727</v>
      </c>
      <c r="G110" s="12">
        <f t="shared" si="63"/>
        <v>45.454545454545453</v>
      </c>
      <c r="H110" s="12">
        <f t="shared" si="63"/>
        <v>0</v>
      </c>
      <c r="I110" s="12">
        <f t="shared" si="63"/>
        <v>0</v>
      </c>
      <c r="J110" s="12">
        <f t="shared" si="63"/>
        <v>0</v>
      </c>
      <c r="K110" s="12">
        <f t="shared" si="63"/>
        <v>27.27272727272727</v>
      </c>
      <c r="L110" s="66">
        <f t="shared" si="64"/>
        <v>1.375</v>
      </c>
      <c r="M110" s="20">
        <f t="shared" si="64"/>
        <v>11</v>
      </c>
      <c r="N110" s="12">
        <f t="shared" si="65"/>
        <v>72.727272727272734</v>
      </c>
      <c r="O110" s="12">
        <f t="shared" si="65"/>
        <v>27.27272727272727</v>
      </c>
      <c r="P110" s="12">
        <f t="shared" si="65"/>
        <v>0</v>
      </c>
      <c r="Q110" s="12">
        <f t="shared" si="65"/>
        <v>0</v>
      </c>
      <c r="R110" s="12">
        <f t="shared" si="65"/>
        <v>0</v>
      </c>
      <c r="S110" s="12">
        <f t="shared" si="65"/>
        <v>0</v>
      </c>
      <c r="T110" s="66">
        <f t="shared" si="66"/>
        <v>0.54545454545454541</v>
      </c>
    </row>
    <row r="111" spans="1:20" ht="14.45" customHeight="1" x14ac:dyDescent="0.15">
      <c r="A111" s="111"/>
      <c r="B111" s="132"/>
      <c r="C111" s="111"/>
      <c r="D111" s="164" t="s">
        <v>183</v>
      </c>
      <c r="E111" s="20">
        <f t="shared" si="62"/>
        <v>11</v>
      </c>
      <c r="F111" s="12">
        <f t="shared" ref="F111:K120" si="67">IF($E111=0,0,F414/$E111*100)</f>
        <v>18.181818181818183</v>
      </c>
      <c r="G111" s="12">
        <f t="shared" si="67"/>
        <v>18.181818181818183</v>
      </c>
      <c r="H111" s="12">
        <f t="shared" si="67"/>
        <v>0</v>
      </c>
      <c r="I111" s="12">
        <f t="shared" si="67"/>
        <v>9.0909090909090917</v>
      </c>
      <c r="J111" s="12">
        <f t="shared" si="67"/>
        <v>18.181818181818183</v>
      </c>
      <c r="K111" s="12">
        <f t="shared" si="67"/>
        <v>36.363636363636367</v>
      </c>
      <c r="L111" s="66">
        <f t="shared" si="64"/>
        <v>4.5714285714285712</v>
      </c>
      <c r="M111" s="20">
        <f t="shared" si="64"/>
        <v>11</v>
      </c>
      <c r="N111" s="12">
        <f t="shared" ref="N111:S120" si="68">IF($M111=0,0,N414/$M111*100)</f>
        <v>72.727272727272734</v>
      </c>
      <c r="O111" s="12">
        <f t="shared" si="68"/>
        <v>9.0909090909090917</v>
      </c>
      <c r="P111" s="12">
        <f t="shared" si="68"/>
        <v>0</v>
      </c>
      <c r="Q111" s="12">
        <f t="shared" si="68"/>
        <v>0</v>
      </c>
      <c r="R111" s="12">
        <f t="shared" si="68"/>
        <v>0</v>
      </c>
      <c r="S111" s="12">
        <f t="shared" si="68"/>
        <v>18.181818181818183</v>
      </c>
      <c r="T111" s="66">
        <f t="shared" si="66"/>
        <v>0.1111111111111111</v>
      </c>
    </row>
    <row r="112" spans="1:20" ht="14.45" customHeight="1" x14ac:dyDescent="0.15">
      <c r="A112" s="111"/>
      <c r="B112" s="132"/>
      <c r="C112" s="111"/>
      <c r="D112" s="164" t="s">
        <v>206</v>
      </c>
      <c r="E112" s="20">
        <f t="shared" si="62"/>
        <v>0</v>
      </c>
      <c r="F112" s="12">
        <f t="shared" si="67"/>
        <v>0</v>
      </c>
      <c r="G112" s="12">
        <f t="shared" si="67"/>
        <v>0</v>
      </c>
      <c r="H112" s="12">
        <f t="shared" si="67"/>
        <v>0</v>
      </c>
      <c r="I112" s="12">
        <f t="shared" si="67"/>
        <v>0</v>
      </c>
      <c r="J112" s="12">
        <f t="shared" si="67"/>
        <v>0</v>
      </c>
      <c r="K112" s="12">
        <f t="shared" si="67"/>
        <v>0</v>
      </c>
      <c r="L112" s="66" t="str">
        <f t="shared" si="64"/>
        <v>－</v>
      </c>
      <c r="M112" s="20">
        <f t="shared" si="64"/>
        <v>0</v>
      </c>
      <c r="N112" s="12">
        <f t="shared" si="68"/>
        <v>0</v>
      </c>
      <c r="O112" s="12">
        <f t="shared" si="68"/>
        <v>0</v>
      </c>
      <c r="P112" s="12">
        <f t="shared" si="68"/>
        <v>0</v>
      </c>
      <c r="Q112" s="12">
        <f t="shared" si="68"/>
        <v>0</v>
      </c>
      <c r="R112" s="12">
        <f t="shared" si="68"/>
        <v>0</v>
      </c>
      <c r="S112" s="12">
        <f t="shared" si="68"/>
        <v>0</v>
      </c>
      <c r="T112" s="66" t="str">
        <f t="shared" si="66"/>
        <v>－</v>
      </c>
    </row>
    <row r="113" spans="1:20" ht="14.45" customHeight="1" x14ac:dyDescent="0.15">
      <c r="A113" s="111"/>
      <c r="B113" s="132"/>
      <c r="C113" s="111"/>
      <c r="D113" s="164" t="s">
        <v>182</v>
      </c>
      <c r="E113" s="20">
        <f t="shared" si="62"/>
        <v>2</v>
      </c>
      <c r="F113" s="12">
        <f t="shared" si="67"/>
        <v>50</v>
      </c>
      <c r="G113" s="12">
        <f t="shared" si="67"/>
        <v>0</v>
      </c>
      <c r="H113" s="12">
        <f t="shared" si="67"/>
        <v>0</v>
      </c>
      <c r="I113" s="12">
        <f t="shared" si="67"/>
        <v>0</v>
      </c>
      <c r="J113" s="12">
        <f t="shared" si="67"/>
        <v>0</v>
      </c>
      <c r="K113" s="12">
        <f t="shared" si="67"/>
        <v>50</v>
      </c>
      <c r="L113" s="66">
        <f t="shared" si="64"/>
        <v>0</v>
      </c>
      <c r="M113" s="20">
        <f t="shared" si="64"/>
        <v>2</v>
      </c>
      <c r="N113" s="12">
        <f t="shared" si="68"/>
        <v>50</v>
      </c>
      <c r="O113" s="12">
        <f t="shared" si="68"/>
        <v>0</v>
      </c>
      <c r="P113" s="12">
        <f t="shared" si="68"/>
        <v>0</v>
      </c>
      <c r="Q113" s="12">
        <f t="shared" si="68"/>
        <v>0</v>
      </c>
      <c r="R113" s="12">
        <f t="shared" si="68"/>
        <v>0</v>
      </c>
      <c r="S113" s="12">
        <f t="shared" si="68"/>
        <v>50</v>
      </c>
      <c r="T113" s="66">
        <f t="shared" si="66"/>
        <v>0</v>
      </c>
    </row>
    <row r="114" spans="1:20" ht="14.45" customHeight="1" x14ac:dyDescent="0.15">
      <c r="A114" s="111"/>
      <c r="B114" s="132"/>
      <c r="C114" s="162"/>
      <c r="D114" s="160" t="s">
        <v>91</v>
      </c>
      <c r="E114" s="27">
        <f t="shared" si="62"/>
        <v>0</v>
      </c>
      <c r="F114" s="28">
        <f t="shared" si="67"/>
        <v>0</v>
      </c>
      <c r="G114" s="28">
        <f t="shared" si="67"/>
        <v>0</v>
      </c>
      <c r="H114" s="28">
        <f t="shared" si="67"/>
        <v>0</v>
      </c>
      <c r="I114" s="28">
        <f t="shared" si="67"/>
        <v>0</v>
      </c>
      <c r="J114" s="28">
        <f t="shared" si="67"/>
        <v>0</v>
      </c>
      <c r="K114" s="28">
        <f t="shared" si="67"/>
        <v>0</v>
      </c>
      <c r="L114" s="29" t="str">
        <f t="shared" si="64"/>
        <v>－</v>
      </c>
      <c r="M114" s="27">
        <f t="shared" si="64"/>
        <v>0</v>
      </c>
      <c r="N114" s="28">
        <f t="shared" si="68"/>
        <v>0</v>
      </c>
      <c r="O114" s="28">
        <f t="shared" si="68"/>
        <v>0</v>
      </c>
      <c r="P114" s="28">
        <f t="shared" si="68"/>
        <v>0</v>
      </c>
      <c r="Q114" s="28">
        <f t="shared" si="68"/>
        <v>0</v>
      </c>
      <c r="R114" s="28">
        <f t="shared" si="68"/>
        <v>0</v>
      </c>
      <c r="S114" s="28">
        <f t="shared" si="68"/>
        <v>0</v>
      </c>
      <c r="T114" s="29" t="str">
        <f t="shared" si="66"/>
        <v>－</v>
      </c>
    </row>
    <row r="115" spans="1:20" ht="14.45" customHeight="1" x14ac:dyDescent="0.15">
      <c r="A115" s="111"/>
      <c r="B115" s="132"/>
      <c r="C115" s="208" t="s">
        <v>201</v>
      </c>
      <c r="D115" s="164" t="s">
        <v>185</v>
      </c>
      <c r="E115" s="20">
        <f t="shared" si="62"/>
        <v>220</v>
      </c>
      <c r="F115" s="12">
        <f t="shared" si="67"/>
        <v>16.818181818181817</v>
      </c>
      <c r="G115" s="12">
        <f t="shared" si="67"/>
        <v>30.454545454545457</v>
      </c>
      <c r="H115" s="12">
        <f t="shared" si="67"/>
        <v>15</v>
      </c>
      <c r="I115" s="12">
        <f t="shared" si="67"/>
        <v>4.5454545454545459</v>
      </c>
      <c r="J115" s="12">
        <f t="shared" si="67"/>
        <v>2.7272727272727271</v>
      </c>
      <c r="K115" s="12">
        <f t="shared" si="67"/>
        <v>30.454545454545457</v>
      </c>
      <c r="L115" s="66">
        <f t="shared" si="64"/>
        <v>2.8627450980392157</v>
      </c>
      <c r="M115" s="20">
        <f t="shared" si="64"/>
        <v>220</v>
      </c>
      <c r="N115" s="12">
        <f t="shared" si="68"/>
        <v>80</v>
      </c>
      <c r="O115" s="12">
        <f t="shared" si="68"/>
        <v>8.6363636363636367</v>
      </c>
      <c r="P115" s="12">
        <f t="shared" si="68"/>
        <v>1.8181818181818181</v>
      </c>
      <c r="Q115" s="12">
        <f t="shared" si="68"/>
        <v>0</v>
      </c>
      <c r="R115" s="12">
        <f t="shared" si="68"/>
        <v>0.45454545454545453</v>
      </c>
      <c r="S115" s="12">
        <f t="shared" si="68"/>
        <v>9.0909090909090917</v>
      </c>
      <c r="T115" s="66">
        <f t="shared" si="66"/>
        <v>0.27500000000000002</v>
      </c>
    </row>
    <row r="116" spans="1:20" ht="14.45" customHeight="1" x14ac:dyDescent="0.15">
      <c r="A116" s="111"/>
      <c r="B116" s="132"/>
      <c r="C116" s="209"/>
      <c r="D116" s="172" t="s">
        <v>207</v>
      </c>
      <c r="E116" s="20">
        <f t="shared" si="62"/>
        <v>17</v>
      </c>
      <c r="F116" s="12">
        <f t="shared" si="67"/>
        <v>29.411764705882355</v>
      </c>
      <c r="G116" s="12">
        <f t="shared" si="67"/>
        <v>23.52941176470588</v>
      </c>
      <c r="H116" s="12">
        <f t="shared" si="67"/>
        <v>29.411764705882355</v>
      </c>
      <c r="I116" s="12">
        <f t="shared" si="67"/>
        <v>0</v>
      </c>
      <c r="J116" s="12">
        <f t="shared" si="67"/>
        <v>0</v>
      </c>
      <c r="K116" s="12">
        <f t="shared" si="67"/>
        <v>17.647058823529413</v>
      </c>
      <c r="L116" s="66">
        <f t="shared" si="64"/>
        <v>2.0714285714285716</v>
      </c>
      <c r="M116" s="20">
        <f t="shared" si="64"/>
        <v>17</v>
      </c>
      <c r="N116" s="12">
        <f t="shared" si="68"/>
        <v>70.588235294117652</v>
      </c>
      <c r="O116" s="12">
        <f t="shared" si="68"/>
        <v>23.52941176470588</v>
      </c>
      <c r="P116" s="12">
        <f t="shared" si="68"/>
        <v>0</v>
      </c>
      <c r="Q116" s="12">
        <f t="shared" si="68"/>
        <v>0</v>
      </c>
      <c r="R116" s="12">
        <f t="shared" si="68"/>
        <v>0</v>
      </c>
      <c r="S116" s="12">
        <f t="shared" si="68"/>
        <v>5.8823529411764701</v>
      </c>
      <c r="T116" s="66">
        <f t="shared" si="66"/>
        <v>0.3125</v>
      </c>
    </row>
    <row r="117" spans="1:20" ht="14.45" customHeight="1" x14ac:dyDescent="0.15">
      <c r="A117" s="111"/>
      <c r="B117" s="132"/>
      <c r="C117" s="209"/>
      <c r="D117" s="164" t="s">
        <v>184</v>
      </c>
      <c r="E117" s="20">
        <f t="shared" si="62"/>
        <v>17</v>
      </c>
      <c r="F117" s="12">
        <f t="shared" si="67"/>
        <v>29.411764705882355</v>
      </c>
      <c r="G117" s="12">
        <f t="shared" si="67"/>
        <v>23.52941176470588</v>
      </c>
      <c r="H117" s="12">
        <f t="shared" si="67"/>
        <v>11.76470588235294</v>
      </c>
      <c r="I117" s="12">
        <f t="shared" si="67"/>
        <v>0</v>
      </c>
      <c r="J117" s="12">
        <f t="shared" si="67"/>
        <v>0</v>
      </c>
      <c r="K117" s="12">
        <f t="shared" si="67"/>
        <v>35.294117647058826</v>
      </c>
      <c r="L117" s="66">
        <f t="shared" si="64"/>
        <v>1.5454545454545454</v>
      </c>
      <c r="M117" s="20">
        <f t="shared" si="64"/>
        <v>17</v>
      </c>
      <c r="N117" s="12">
        <f t="shared" si="68"/>
        <v>70.588235294117652</v>
      </c>
      <c r="O117" s="12">
        <f t="shared" si="68"/>
        <v>5.8823529411764701</v>
      </c>
      <c r="P117" s="12">
        <f t="shared" si="68"/>
        <v>0</v>
      </c>
      <c r="Q117" s="12">
        <f t="shared" si="68"/>
        <v>0</v>
      </c>
      <c r="R117" s="12">
        <f t="shared" si="68"/>
        <v>0</v>
      </c>
      <c r="S117" s="12">
        <f t="shared" si="68"/>
        <v>23.52941176470588</v>
      </c>
      <c r="T117" s="66">
        <f t="shared" si="66"/>
        <v>7.6923076923076927E-2</v>
      </c>
    </row>
    <row r="118" spans="1:20" ht="14.45" customHeight="1" x14ac:dyDescent="0.15">
      <c r="A118" s="111"/>
      <c r="B118" s="132"/>
      <c r="C118" s="111"/>
      <c r="D118" s="164" t="s">
        <v>183</v>
      </c>
      <c r="E118" s="20">
        <f t="shared" si="62"/>
        <v>44</v>
      </c>
      <c r="F118" s="12">
        <f t="shared" si="67"/>
        <v>20.454545454545457</v>
      </c>
      <c r="G118" s="12">
        <f t="shared" si="67"/>
        <v>27.27272727272727</v>
      </c>
      <c r="H118" s="12">
        <f t="shared" si="67"/>
        <v>4.5454545454545459</v>
      </c>
      <c r="I118" s="12">
        <f t="shared" si="67"/>
        <v>11.363636363636363</v>
      </c>
      <c r="J118" s="12">
        <f t="shared" si="67"/>
        <v>4.5454545454545459</v>
      </c>
      <c r="K118" s="12">
        <f t="shared" si="67"/>
        <v>31.818181818181817</v>
      </c>
      <c r="L118" s="66">
        <f t="shared" si="64"/>
        <v>3.9</v>
      </c>
      <c r="M118" s="20">
        <f t="shared" si="64"/>
        <v>44</v>
      </c>
      <c r="N118" s="12">
        <f t="shared" si="68"/>
        <v>59.090909090909093</v>
      </c>
      <c r="O118" s="12">
        <f t="shared" si="68"/>
        <v>20.454545454545457</v>
      </c>
      <c r="P118" s="12">
        <f t="shared" si="68"/>
        <v>0</v>
      </c>
      <c r="Q118" s="12">
        <f t="shared" si="68"/>
        <v>0</v>
      </c>
      <c r="R118" s="12">
        <f t="shared" si="68"/>
        <v>2.2727272727272729</v>
      </c>
      <c r="S118" s="12">
        <f t="shared" si="68"/>
        <v>18.181818181818183</v>
      </c>
      <c r="T118" s="66">
        <f t="shared" si="66"/>
        <v>0.83333333333333337</v>
      </c>
    </row>
    <row r="119" spans="1:20" ht="14.45" customHeight="1" x14ac:dyDescent="0.15">
      <c r="A119" s="111"/>
      <c r="B119" s="132"/>
      <c r="C119" s="111"/>
      <c r="D119" s="164" t="s">
        <v>206</v>
      </c>
      <c r="E119" s="20">
        <f t="shared" si="62"/>
        <v>3</v>
      </c>
      <c r="F119" s="12">
        <f t="shared" si="67"/>
        <v>0</v>
      </c>
      <c r="G119" s="12">
        <f t="shared" si="67"/>
        <v>33.333333333333329</v>
      </c>
      <c r="H119" s="12">
        <f t="shared" si="67"/>
        <v>0</v>
      </c>
      <c r="I119" s="12">
        <f t="shared" si="67"/>
        <v>0</v>
      </c>
      <c r="J119" s="12">
        <f t="shared" si="67"/>
        <v>0</v>
      </c>
      <c r="K119" s="12">
        <f t="shared" si="67"/>
        <v>66.666666666666657</v>
      </c>
      <c r="L119" s="66">
        <f t="shared" si="64"/>
        <v>3</v>
      </c>
      <c r="M119" s="20">
        <f t="shared" si="64"/>
        <v>3</v>
      </c>
      <c r="N119" s="12">
        <f t="shared" si="68"/>
        <v>66.666666666666657</v>
      </c>
      <c r="O119" s="12">
        <f t="shared" si="68"/>
        <v>0</v>
      </c>
      <c r="P119" s="12">
        <f t="shared" si="68"/>
        <v>0</v>
      </c>
      <c r="Q119" s="12">
        <f t="shared" si="68"/>
        <v>0</v>
      </c>
      <c r="R119" s="12">
        <f t="shared" si="68"/>
        <v>0</v>
      </c>
      <c r="S119" s="12">
        <f t="shared" si="68"/>
        <v>33.333333333333329</v>
      </c>
      <c r="T119" s="66">
        <f t="shared" si="66"/>
        <v>0</v>
      </c>
    </row>
    <row r="120" spans="1:20" ht="14.45" customHeight="1" x14ac:dyDescent="0.15">
      <c r="A120" s="111"/>
      <c r="B120" s="132"/>
      <c r="C120" s="111"/>
      <c r="D120" s="164" t="s">
        <v>182</v>
      </c>
      <c r="E120" s="20">
        <f t="shared" si="62"/>
        <v>8</v>
      </c>
      <c r="F120" s="12">
        <f t="shared" si="67"/>
        <v>25</v>
      </c>
      <c r="G120" s="12">
        <f t="shared" si="67"/>
        <v>12.5</v>
      </c>
      <c r="H120" s="12">
        <f t="shared" si="67"/>
        <v>25</v>
      </c>
      <c r="I120" s="12">
        <f t="shared" si="67"/>
        <v>12.5</v>
      </c>
      <c r="J120" s="12">
        <f t="shared" si="67"/>
        <v>0</v>
      </c>
      <c r="K120" s="12">
        <f t="shared" si="67"/>
        <v>25</v>
      </c>
      <c r="L120" s="66">
        <f t="shared" si="64"/>
        <v>3</v>
      </c>
      <c r="M120" s="20">
        <f t="shared" si="64"/>
        <v>8</v>
      </c>
      <c r="N120" s="12">
        <f t="shared" si="68"/>
        <v>62.5</v>
      </c>
      <c r="O120" s="12">
        <f t="shared" si="68"/>
        <v>25</v>
      </c>
      <c r="P120" s="12">
        <f t="shared" si="68"/>
        <v>0</v>
      </c>
      <c r="Q120" s="12">
        <f t="shared" si="68"/>
        <v>0</v>
      </c>
      <c r="R120" s="12">
        <f t="shared" si="68"/>
        <v>0</v>
      </c>
      <c r="S120" s="12">
        <f t="shared" si="68"/>
        <v>12.5</v>
      </c>
      <c r="T120" s="66">
        <f t="shared" si="66"/>
        <v>0.2857142857142857</v>
      </c>
    </row>
    <row r="121" spans="1:20" ht="14.45" customHeight="1" x14ac:dyDescent="0.15">
      <c r="A121" s="111"/>
      <c r="B121" s="132"/>
      <c r="C121" s="162"/>
      <c r="D121" s="160" t="s">
        <v>91</v>
      </c>
      <c r="E121" s="27">
        <f t="shared" si="62"/>
        <v>2</v>
      </c>
      <c r="F121" s="28">
        <f t="shared" ref="F121:K130" si="69">IF($E121=0,0,F424/$E121*100)</f>
        <v>0</v>
      </c>
      <c r="G121" s="28">
        <f t="shared" si="69"/>
        <v>50</v>
      </c>
      <c r="H121" s="28">
        <f t="shared" si="69"/>
        <v>0</v>
      </c>
      <c r="I121" s="28">
        <f t="shared" si="69"/>
        <v>0</v>
      </c>
      <c r="J121" s="28">
        <f t="shared" si="69"/>
        <v>0</v>
      </c>
      <c r="K121" s="28">
        <f t="shared" si="69"/>
        <v>50</v>
      </c>
      <c r="L121" s="29">
        <f t="shared" ref="L121:M136" si="70">L424</f>
        <v>2</v>
      </c>
      <c r="M121" s="27">
        <f t="shared" si="70"/>
        <v>2</v>
      </c>
      <c r="N121" s="28">
        <f t="shared" ref="N121:S130" si="71">IF($M121=0,0,N424/$M121*100)</f>
        <v>100</v>
      </c>
      <c r="O121" s="28">
        <f t="shared" si="71"/>
        <v>0</v>
      </c>
      <c r="P121" s="28">
        <f t="shared" si="71"/>
        <v>0</v>
      </c>
      <c r="Q121" s="28">
        <f t="shared" si="71"/>
        <v>0</v>
      </c>
      <c r="R121" s="28">
        <f t="shared" si="71"/>
        <v>0</v>
      </c>
      <c r="S121" s="28">
        <f t="shared" si="71"/>
        <v>0</v>
      </c>
      <c r="T121" s="29">
        <f t="shared" si="66"/>
        <v>0</v>
      </c>
    </row>
    <row r="122" spans="1:20" ht="14.45" customHeight="1" x14ac:dyDescent="0.15">
      <c r="A122" s="111"/>
      <c r="B122" s="132"/>
      <c r="C122" s="208" t="s">
        <v>200</v>
      </c>
      <c r="D122" s="164" t="s">
        <v>185</v>
      </c>
      <c r="E122" s="20">
        <f t="shared" si="62"/>
        <v>199</v>
      </c>
      <c r="F122" s="12">
        <f t="shared" si="69"/>
        <v>38.693467336683419</v>
      </c>
      <c r="G122" s="12">
        <f t="shared" si="69"/>
        <v>30.653266331658291</v>
      </c>
      <c r="H122" s="12">
        <f t="shared" si="69"/>
        <v>5.025125628140704</v>
      </c>
      <c r="I122" s="12">
        <f t="shared" si="69"/>
        <v>1.0050251256281406</v>
      </c>
      <c r="J122" s="12">
        <f t="shared" si="69"/>
        <v>0.50251256281407031</v>
      </c>
      <c r="K122" s="12">
        <f t="shared" si="69"/>
        <v>24.120603015075375</v>
      </c>
      <c r="L122" s="66">
        <f t="shared" si="70"/>
        <v>1.0993377483443709</v>
      </c>
      <c r="M122" s="20">
        <f t="shared" si="70"/>
        <v>199</v>
      </c>
      <c r="N122" s="12">
        <f t="shared" si="71"/>
        <v>88.94472361809045</v>
      </c>
      <c r="O122" s="12">
        <f t="shared" si="71"/>
        <v>3.5175879396984926</v>
      </c>
      <c r="P122" s="12">
        <f t="shared" si="71"/>
        <v>0</v>
      </c>
      <c r="Q122" s="12">
        <f t="shared" si="71"/>
        <v>0</v>
      </c>
      <c r="R122" s="12">
        <f t="shared" si="71"/>
        <v>0</v>
      </c>
      <c r="S122" s="12">
        <f t="shared" si="71"/>
        <v>7.5376884422110546</v>
      </c>
      <c r="T122" s="66">
        <f t="shared" si="66"/>
        <v>4.3478260869565216E-2</v>
      </c>
    </row>
    <row r="123" spans="1:20" ht="14.45" customHeight="1" x14ac:dyDescent="0.15">
      <c r="A123" s="111"/>
      <c r="B123" s="132"/>
      <c r="C123" s="209"/>
      <c r="D123" s="172" t="s">
        <v>207</v>
      </c>
      <c r="E123" s="20">
        <f t="shared" si="62"/>
        <v>22</v>
      </c>
      <c r="F123" s="12">
        <f t="shared" si="69"/>
        <v>18.181818181818183</v>
      </c>
      <c r="G123" s="12">
        <f t="shared" si="69"/>
        <v>36.363636363636367</v>
      </c>
      <c r="H123" s="12">
        <f t="shared" si="69"/>
        <v>22.727272727272727</v>
      </c>
      <c r="I123" s="12">
        <f t="shared" si="69"/>
        <v>0</v>
      </c>
      <c r="J123" s="12">
        <f t="shared" si="69"/>
        <v>0</v>
      </c>
      <c r="K123" s="12">
        <f t="shared" si="69"/>
        <v>22.727272727272727</v>
      </c>
      <c r="L123" s="66">
        <f t="shared" si="70"/>
        <v>1.7647058823529411</v>
      </c>
      <c r="M123" s="20">
        <f t="shared" si="70"/>
        <v>22</v>
      </c>
      <c r="N123" s="12">
        <f t="shared" si="71"/>
        <v>86.36363636363636</v>
      </c>
      <c r="O123" s="12">
        <f t="shared" si="71"/>
        <v>13.636363636363635</v>
      </c>
      <c r="P123" s="12">
        <f t="shared" si="71"/>
        <v>0</v>
      </c>
      <c r="Q123" s="12">
        <f t="shared" si="71"/>
        <v>0</v>
      </c>
      <c r="R123" s="12">
        <f t="shared" si="71"/>
        <v>0</v>
      </c>
      <c r="S123" s="12">
        <f t="shared" si="71"/>
        <v>0</v>
      </c>
      <c r="T123" s="66">
        <f t="shared" si="66"/>
        <v>0.18181818181818182</v>
      </c>
    </row>
    <row r="124" spans="1:20" ht="14.45" customHeight="1" x14ac:dyDescent="0.15">
      <c r="A124" s="111"/>
      <c r="B124" s="132"/>
      <c r="C124" s="111"/>
      <c r="D124" s="164" t="s">
        <v>184</v>
      </c>
      <c r="E124" s="20">
        <f t="shared" si="62"/>
        <v>47</v>
      </c>
      <c r="F124" s="12">
        <f t="shared" si="69"/>
        <v>51.063829787234042</v>
      </c>
      <c r="G124" s="12">
        <f t="shared" si="69"/>
        <v>27.659574468085108</v>
      </c>
      <c r="H124" s="12">
        <f t="shared" si="69"/>
        <v>2.1276595744680851</v>
      </c>
      <c r="I124" s="12">
        <f t="shared" si="69"/>
        <v>0</v>
      </c>
      <c r="J124" s="12">
        <f t="shared" si="69"/>
        <v>0</v>
      </c>
      <c r="K124" s="12">
        <f t="shared" si="69"/>
        <v>19.148936170212767</v>
      </c>
      <c r="L124" s="66">
        <f t="shared" si="70"/>
        <v>0.55263157894736847</v>
      </c>
      <c r="M124" s="20">
        <f t="shared" si="70"/>
        <v>47</v>
      </c>
      <c r="N124" s="12">
        <f t="shared" si="71"/>
        <v>85.106382978723403</v>
      </c>
      <c r="O124" s="12">
        <f t="shared" si="71"/>
        <v>2.1276595744680851</v>
      </c>
      <c r="P124" s="12">
        <f t="shared" si="71"/>
        <v>0</v>
      </c>
      <c r="Q124" s="12">
        <f t="shared" si="71"/>
        <v>0</v>
      </c>
      <c r="R124" s="12">
        <f t="shared" si="71"/>
        <v>0</v>
      </c>
      <c r="S124" s="12">
        <f t="shared" si="71"/>
        <v>12.76595744680851</v>
      </c>
      <c r="T124" s="66">
        <f t="shared" si="66"/>
        <v>2.4390243902439025E-2</v>
      </c>
    </row>
    <row r="125" spans="1:20" ht="14.45" customHeight="1" x14ac:dyDescent="0.15">
      <c r="A125" s="111"/>
      <c r="B125" s="132"/>
      <c r="C125" s="111"/>
      <c r="D125" s="164" t="s">
        <v>183</v>
      </c>
      <c r="E125" s="20">
        <f t="shared" si="62"/>
        <v>27</v>
      </c>
      <c r="F125" s="12">
        <f t="shared" si="69"/>
        <v>25.925925925925924</v>
      </c>
      <c r="G125" s="12">
        <f t="shared" si="69"/>
        <v>25.925925925925924</v>
      </c>
      <c r="H125" s="12">
        <f t="shared" si="69"/>
        <v>18.518518518518519</v>
      </c>
      <c r="I125" s="12">
        <f t="shared" si="69"/>
        <v>3.7037037037037033</v>
      </c>
      <c r="J125" s="12">
        <f t="shared" si="69"/>
        <v>14.814814814814813</v>
      </c>
      <c r="K125" s="12">
        <f t="shared" si="69"/>
        <v>11.111111111111111</v>
      </c>
      <c r="L125" s="66">
        <f t="shared" si="70"/>
        <v>4.416666666666667</v>
      </c>
      <c r="M125" s="20">
        <f t="shared" si="70"/>
        <v>27</v>
      </c>
      <c r="N125" s="12">
        <f t="shared" si="71"/>
        <v>81.481481481481481</v>
      </c>
      <c r="O125" s="12">
        <f t="shared" si="71"/>
        <v>11.111111111111111</v>
      </c>
      <c r="P125" s="12">
        <f t="shared" si="71"/>
        <v>0</v>
      </c>
      <c r="Q125" s="12">
        <f t="shared" si="71"/>
        <v>0</v>
      </c>
      <c r="R125" s="12">
        <f t="shared" si="71"/>
        <v>0</v>
      </c>
      <c r="S125" s="12">
        <f t="shared" si="71"/>
        <v>7.4074074074074066</v>
      </c>
      <c r="T125" s="66">
        <f t="shared" si="66"/>
        <v>0.16</v>
      </c>
    </row>
    <row r="126" spans="1:20" ht="14.45" customHeight="1" x14ac:dyDescent="0.15">
      <c r="A126" s="111"/>
      <c r="B126" s="132"/>
      <c r="C126" s="111"/>
      <c r="D126" s="164" t="s">
        <v>206</v>
      </c>
      <c r="E126" s="20">
        <f t="shared" si="62"/>
        <v>4</v>
      </c>
      <c r="F126" s="12">
        <f t="shared" si="69"/>
        <v>0</v>
      </c>
      <c r="G126" s="12">
        <f t="shared" si="69"/>
        <v>75</v>
      </c>
      <c r="H126" s="12">
        <f t="shared" si="69"/>
        <v>0</v>
      </c>
      <c r="I126" s="12">
        <f t="shared" si="69"/>
        <v>0</v>
      </c>
      <c r="J126" s="12">
        <f t="shared" si="69"/>
        <v>0</v>
      </c>
      <c r="K126" s="12">
        <f t="shared" si="69"/>
        <v>25</v>
      </c>
      <c r="L126" s="66">
        <f t="shared" si="70"/>
        <v>2</v>
      </c>
      <c r="M126" s="20">
        <f t="shared" si="70"/>
        <v>4</v>
      </c>
      <c r="N126" s="12">
        <f t="shared" si="71"/>
        <v>75</v>
      </c>
      <c r="O126" s="12">
        <f t="shared" si="71"/>
        <v>0</v>
      </c>
      <c r="P126" s="12">
        <f t="shared" si="71"/>
        <v>0</v>
      </c>
      <c r="Q126" s="12">
        <f t="shared" si="71"/>
        <v>0</v>
      </c>
      <c r="R126" s="12">
        <f t="shared" si="71"/>
        <v>0</v>
      </c>
      <c r="S126" s="12">
        <f t="shared" si="71"/>
        <v>25</v>
      </c>
      <c r="T126" s="66">
        <f t="shared" si="66"/>
        <v>0</v>
      </c>
    </row>
    <row r="127" spans="1:20" ht="14.45" customHeight="1" x14ac:dyDescent="0.15">
      <c r="A127" s="111"/>
      <c r="B127" s="132"/>
      <c r="C127" s="111"/>
      <c r="D127" s="164" t="s">
        <v>182</v>
      </c>
      <c r="E127" s="20">
        <f t="shared" si="62"/>
        <v>22</v>
      </c>
      <c r="F127" s="12">
        <f t="shared" si="69"/>
        <v>59.090909090909093</v>
      </c>
      <c r="G127" s="12">
        <f t="shared" si="69"/>
        <v>22.727272727272727</v>
      </c>
      <c r="H127" s="12">
        <f t="shared" si="69"/>
        <v>0</v>
      </c>
      <c r="I127" s="12">
        <f t="shared" si="69"/>
        <v>0</v>
      </c>
      <c r="J127" s="12">
        <f t="shared" si="69"/>
        <v>0</v>
      </c>
      <c r="K127" s="12">
        <f t="shared" si="69"/>
        <v>18.181818181818183</v>
      </c>
      <c r="L127" s="66">
        <f t="shared" si="70"/>
        <v>0.44444444444444442</v>
      </c>
      <c r="M127" s="20">
        <f t="shared" si="70"/>
        <v>22</v>
      </c>
      <c r="N127" s="12">
        <f t="shared" si="71"/>
        <v>90.909090909090907</v>
      </c>
      <c r="O127" s="12">
        <f t="shared" si="71"/>
        <v>0</v>
      </c>
      <c r="P127" s="12">
        <f t="shared" si="71"/>
        <v>0</v>
      </c>
      <c r="Q127" s="12">
        <f t="shared" si="71"/>
        <v>0</v>
      </c>
      <c r="R127" s="12">
        <f t="shared" si="71"/>
        <v>0</v>
      </c>
      <c r="S127" s="12">
        <f t="shared" si="71"/>
        <v>9.0909090909090917</v>
      </c>
      <c r="T127" s="66">
        <f t="shared" si="66"/>
        <v>0</v>
      </c>
    </row>
    <row r="128" spans="1:20" ht="14.45" customHeight="1" x14ac:dyDescent="0.15">
      <c r="A128" s="111"/>
      <c r="B128" s="132"/>
      <c r="C128" s="162"/>
      <c r="D128" s="160" t="s">
        <v>91</v>
      </c>
      <c r="E128" s="27">
        <f t="shared" si="62"/>
        <v>5</v>
      </c>
      <c r="F128" s="28">
        <f t="shared" si="69"/>
        <v>40</v>
      </c>
      <c r="G128" s="28">
        <f t="shared" si="69"/>
        <v>0</v>
      </c>
      <c r="H128" s="28">
        <f t="shared" si="69"/>
        <v>0</v>
      </c>
      <c r="I128" s="28">
        <f t="shared" si="69"/>
        <v>0</v>
      </c>
      <c r="J128" s="28">
        <f t="shared" si="69"/>
        <v>0</v>
      </c>
      <c r="K128" s="28">
        <f t="shared" si="69"/>
        <v>60</v>
      </c>
      <c r="L128" s="29">
        <f t="shared" si="70"/>
        <v>0</v>
      </c>
      <c r="M128" s="27">
        <f t="shared" si="70"/>
        <v>5</v>
      </c>
      <c r="N128" s="28">
        <f t="shared" si="71"/>
        <v>60</v>
      </c>
      <c r="O128" s="28">
        <f t="shared" si="71"/>
        <v>0</v>
      </c>
      <c r="P128" s="28">
        <f t="shared" si="71"/>
        <v>0</v>
      </c>
      <c r="Q128" s="28">
        <f t="shared" si="71"/>
        <v>0</v>
      </c>
      <c r="R128" s="28">
        <f t="shared" si="71"/>
        <v>0</v>
      </c>
      <c r="S128" s="28">
        <f t="shared" si="71"/>
        <v>40</v>
      </c>
      <c r="T128" s="29">
        <f t="shared" si="66"/>
        <v>0</v>
      </c>
    </row>
    <row r="129" spans="1:20" ht="14.45" customHeight="1" x14ac:dyDescent="0.15">
      <c r="A129" s="111"/>
      <c r="B129" s="132"/>
      <c r="C129" s="111" t="s">
        <v>199</v>
      </c>
      <c r="D129" s="164" t="s">
        <v>185</v>
      </c>
      <c r="E129" s="20">
        <f t="shared" si="62"/>
        <v>87</v>
      </c>
      <c r="F129" s="12">
        <f t="shared" si="69"/>
        <v>29.885057471264371</v>
      </c>
      <c r="G129" s="12">
        <f t="shared" si="69"/>
        <v>26.436781609195403</v>
      </c>
      <c r="H129" s="12">
        <f t="shared" si="69"/>
        <v>3.4482758620689653</v>
      </c>
      <c r="I129" s="12">
        <f t="shared" si="69"/>
        <v>1.1494252873563218</v>
      </c>
      <c r="J129" s="12">
        <f t="shared" si="69"/>
        <v>1.1494252873563218</v>
      </c>
      <c r="K129" s="12">
        <f t="shared" si="69"/>
        <v>37.931034482758619</v>
      </c>
      <c r="L129" s="66">
        <f t="shared" si="70"/>
        <v>1.4444444444444444</v>
      </c>
      <c r="M129" s="20">
        <f t="shared" si="70"/>
        <v>87</v>
      </c>
      <c r="N129" s="12">
        <f t="shared" si="71"/>
        <v>68.965517241379317</v>
      </c>
      <c r="O129" s="12">
        <f t="shared" si="71"/>
        <v>5.7471264367816088</v>
      </c>
      <c r="P129" s="12">
        <f t="shared" si="71"/>
        <v>0</v>
      </c>
      <c r="Q129" s="12">
        <f t="shared" si="71"/>
        <v>2.2988505747126435</v>
      </c>
      <c r="R129" s="12">
        <f t="shared" si="71"/>
        <v>1.1494252873563218</v>
      </c>
      <c r="S129" s="12">
        <f t="shared" si="71"/>
        <v>21.839080459770116</v>
      </c>
      <c r="T129" s="66">
        <f t="shared" si="66"/>
        <v>0.5</v>
      </c>
    </row>
    <row r="130" spans="1:20" ht="14.45" customHeight="1" x14ac:dyDescent="0.15">
      <c r="A130" s="111"/>
      <c r="B130" s="132"/>
      <c r="C130" s="111"/>
      <c r="D130" s="172" t="s">
        <v>207</v>
      </c>
      <c r="E130" s="20">
        <f t="shared" si="62"/>
        <v>9</v>
      </c>
      <c r="F130" s="12">
        <f t="shared" si="69"/>
        <v>55.555555555555557</v>
      </c>
      <c r="G130" s="12">
        <f t="shared" si="69"/>
        <v>11.111111111111111</v>
      </c>
      <c r="H130" s="12">
        <f t="shared" si="69"/>
        <v>11.111111111111111</v>
      </c>
      <c r="I130" s="12">
        <f t="shared" si="69"/>
        <v>0</v>
      </c>
      <c r="J130" s="12">
        <f t="shared" si="69"/>
        <v>0</v>
      </c>
      <c r="K130" s="12">
        <f t="shared" si="69"/>
        <v>22.222222222222221</v>
      </c>
      <c r="L130" s="66">
        <f t="shared" si="70"/>
        <v>1</v>
      </c>
      <c r="M130" s="20">
        <f t="shared" si="70"/>
        <v>9</v>
      </c>
      <c r="N130" s="12">
        <f t="shared" si="71"/>
        <v>100</v>
      </c>
      <c r="O130" s="12">
        <f t="shared" si="71"/>
        <v>0</v>
      </c>
      <c r="P130" s="12">
        <f t="shared" si="71"/>
        <v>0</v>
      </c>
      <c r="Q130" s="12">
        <f t="shared" si="71"/>
        <v>0</v>
      </c>
      <c r="R130" s="12">
        <f t="shared" si="71"/>
        <v>0</v>
      </c>
      <c r="S130" s="12">
        <f t="shared" si="71"/>
        <v>0</v>
      </c>
      <c r="T130" s="66">
        <f t="shared" si="66"/>
        <v>0</v>
      </c>
    </row>
    <row r="131" spans="1:20" ht="14.45" customHeight="1" x14ac:dyDescent="0.15">
      <c r="A131" s="111"/>
      <c r="B131" s="132"/>
      <c r="C131" s="111"/>
      <c r="D131" s="164" t="s">
        <v>184</v>
      </c>
      <c r="E131" s="20">
        <f t="shared" si="62"/>
        <v>10</v>
      </c>
      <c r="F131" s="12">
        <f t="shared" ref="F131:K135" si="72">IF($E131=0,0,F434/$E131*100)</f>
        <v>40</v>
      </c>
      <c r="G131" s="12">
        <f t="shared" si="72"/>
        <v>20</v>
      </c>
      <c r="H131" s="12">
        <f t="shared" si="72"/>
        <v>0</v>
      </c>
      <c r="I131" s="12">
        <f t="shared" si="72"/>
        <v>0</v>
      </c>
      <c r="J131" s="12">
        <f t="shared" si="72"/>
        <v>10</v>
      </c>
      <c r="K131" s="12">
        <f t="shared" si="72"/>
        <v>30</v>
      </c>
      <c r="L131" s="66">
        <f t="shared" si="70"/>
        <v>2</v>
      </c>
      <c r="M131" s="20">
        <f t="shared" si="70"/>
        <v>10</v>
      </c>
      <c r="N131" s="12">
        <f t="shared" ref="N131:S135" si="73">IF($M131=0,0,N434/$M131*100)</f>
        <v>60</v>
      </c>
      <c r="O131" s="12">
        <f t="shared" si="73"/>
        <v>10</v>
      </c>
      <c r="P131" s="12">
        <f t="shared" si="73"/>
        <v>10</v>
      </c>
      <c r="Q131" s="12">
        <f t="shared" si="73"/>
        <v>0</v>
      </c>
      <c r="R131" s="12">
        <f t="shared" si="73"/>
        <v>0</v>
      </c>
      <c r="S131" s="12">
        <f t="shared" si="73"/>
        <v>20</v>
      </c>
      <c r="T131" s="66">
        <f t="shared" si="66"/>
        <v>0.875</v>
      </c>
    </row>
    <row r="132" spans="1:20" ht="14.45" customHeight="1" x14ac:dyDescent="0.15">
      <c r="A132" s="111"/>
      <c r="B132" s="132"/>
      <c r="C132" s="111"/>
      <c r="D132" s="164" t="s">
        <v>183</v>
      </c>
      <c r="E132" s="20">
        <f t="shared" si="62"/>
        <v>14</v>
      </c>
      <c r="F132" s="12">
        <f t="shared" si="72"/>
        <v>42.857142857142854</v>
      </c>
      <c r="G132" s="12">
        <f t="shared" si="72"/>
        <v>21.428571428571427</v>
      </c>
      <c r="H132" s="12">
        <f t="shared" si="72"/>
        <v>0</v>
      </c>
      <c r="I132" s="12">
        <f t="shared" si="72"/>
        <v>0</v>
      </c>
      <c r="J132" s="12">
        <f t="shared" si="72"/>
        <v>7.1428571428571423</v>
      </c>
      <c r="K132" s="12">
        <f t="shared" si="72"/>
        <v>28.571428571428569</v>
      </c>
      <c r="L132" s="66">
        <f t="shared" si="70"/>
        <v>2.2000000000000002</v>
      </c>
      <c r="M132" s="20">
        <f t="shared" si="70"/>
        <v>14</v>
      </c>
      <c r="N132" s="12">
        <f t="shared" si="73"/>
        <v>71.428571428571431</v>
      </c>
      <c r="O132" s="12">
        <f t="shared" si="73"/>
        <v>0</v>
      </c>
      <c r="P132" s="12">
        <f t="shared" si="73"/>
        <v>0</v>
      </c>
      <c r="Q132" s="12">
        <f t="shared" si="73"/>
        <v>0</v>
      </c>
      <c r="R132" s="12">
        <f t="shared" si="73"/>
        <v>7.1428571428571423</v>
      </c>
      <c r="S132" s="12">
        <f t="shared" si="73"/>
        <v>21.428571428571427</v>
      </c>
      <c r="T132" s="66">
        <f t="shared" si="66"/>
        <v>1.0909090909090908</v>
      </c>
    </row>
    <row r="133" spans="1:20" ht="14.45" customHeight="1" x14ac:dyDescent="0.15">
      <c r="A133" s="111"/>
      <c r="B133" s="132"/>
      <c r="C133" s="111"/>
      <c r="D133" s="164" t="s">
        <v>206</v>
      </c>
      <c r="E133" s="20">
        <f t="shared" si="62"/>
        <v>0</v>
      </c>
      <c r="F133" s="12">
        <f t="shared" si="72"/>
        <v>0</v>
      </c>
      <c r="G133" s="12">
        <f t="shared" si="72"/>
        <v>0</v>
      </c>
      <c r="H133" s="12">
        <f t="shared" si="72"/>
        <v>0</v>
      </c>
      <c r="I133" s="12">
        <f t="shared" si="72"/>
        <v>0</v>
      </c>
      <c r="J133" s="12">
        <f t="shared" si="72"/>
        <v>0</v>
      </c>
      <c r="K133" s="12">
        <f t="shared" si="72"/>
        <v>0</v>
      </c>
      <c r="L133" s="66" t="str">
        <f t="shared" si="70"/>
        <v>－</v>
      </c>
      <c r="M133" s="20">
        <f t="shared" si="70"/>
        <v>0</v>
      </c>
      <c r="N133" s="12">
        <f t="shared" si="73"/>
        <v>0</v>
      </c>
      <c r="O133" s="12">
        <f t="shared" si="73"/>
        <v>0</v>
      </c>
      <c r="P133" s="12">
        <f t="shared" si="73"/>
        <v>0</v>
      </c>
      <c r="Q133" s="12">
        <f t="shared" si="73"/>
        <v>0</v>
      </c>
      <c r="R133" s="12">
        <f t="shared" si="73"/>
        <v>0</v>
      </c>
      <c r="S133" s="12">
        <f t="shared" si="73"/>
        <v>0</v>
      </c>
      <c r="T133" s="66" t="str">
        <f t="shared" si="66"/>
        <v>－</v>
      </c>
    </row>
    <row r="134" spans="1:20" ht="14.45" customHeight="1" x14ac:dyDescent="0.15">
      <c r="A134" s="111"/>
      <c r="B134" s="132"/>
      <c r="C134" s="111"/>
      <c r="D134" s="164" t="s">
        <v>182</v>
      </c>
      <c r="E134" s="20">
        <f t="shared" si="62"/>
        <v>3</v>
      </c>
      <c r="F134" s="12">
        <f t="shared" si="72"/>
        <v>0</v>
      </c>
      <c r="G134" s="12">
        <f t="shared" si="72"/>
        <v>100</v>
      </c>
      <c r="H134" s="12">
        <f t="shared" si="72"/>
        <v>0</v>
      </c>
      <c r="I134" s="12">
        <f t="shared" si="72"/>
        <v>0</v>
      </c>
      <c r="J134" s="12">
        <f t="shared" si="72"/>
        <v>0</v>
      </c>
      <c r="K134" s="12">
        <f t="shared" si="72"/>
        <v>0</v>
      </c>
      <c r="L134" s="66">
        <f t="shared" si="70"/>
        <v>1</v>
      </c>
      <c r="M134" s="20">
        <f t="shared" si="70"/>
        <v>3</v>
      </c>
      <c r="N134" s="12">
        <f t="shared" si="73"/>
        <v>100</v>
      </c>
      <c r="O134" s="12">
        <f t="shared" si="73"/>
        <v>0</v>
      </c>
      <c r="P134" s="12">
        <f t="shared" si="73"/>
        <v>0</v>
      </c>
      <c r="Q134" s="12">
        <f t="shared" si="73"/>
        <v>0</v>
      </c>
      <c r="R134" s="12">
        <f t="shared" si="73"/>
        <v>0</v>
      </c>
      <c r="S134" s="12">
        <f t="shared" si="73"/>
        <v>0</v>
      </c>
      <c r="T134" s="66">
        <f t="shared" si="66"/>
        <v>0</v>
      </c>
    </row>
    <row r="135" spans="1:20" ht="14.45" customHeight="1" x14ac:dyDescent="0.15">
      <c r="A135" s="109"/>
      <c r="B135" s="134"/>
      <c r="C135" s="109"/>
      <c r="D135" s="157" t="s">
        <v>91</v>
      </c>
      <c r="E135" s="21">
        <f t="shared" si="62"/>
        <v>2</v>
      </c>
      <c r="F135" s="9">
        <f t="shared" si="72"/>
        <v>50</v>
      </c>
      <c r="G135" s="9">
        <f t="shared" si="72"/>
        <v>0</v>
      </c>
      <c r="H135" s="9">
        <f t="shared" si="72"/>
        <v>0</v>
      </c>
      <c r="I135" s="9">
        <f t="shared" si="72"/>
        <v>0</v>
      </c>
      <c r="J135" s="9">
        <f t="shared" si="72"/>
        <v>0</v>
      </c>
      <c r="K135" s="9">
        <f t="shared" si="72"/>
        <v>50</v>
      </c>
      <c r="L135" s="67">
        <f t="shared" si="70"/>
        <v>0</v>
      </c>
      <c r="M135" s="21">
        <f t="shared" si="70"/>
        <v>2</v>
      </c>
      <c r="N135" s="9">
        <f t="shared" si="73"/>
        <v>100</v>
      </c>
      <c r="O135" s="9">
        <f t="shared" si="73"/>
        <v>0</v>
      </c>
      <c r="P135" s="9">
        <f t="shared" si="73"/>
        <v>0</v>
      </c>
      <c r="Q135" s="9">
        <f t="shared" si="73"/>
        <v>0</v>
      </c>
      <c r="R135" s="9">
        <f t="shared" si="73"/>
        <v>0</v>
      </c>
      <c r="S135" s="9">
        <f t="shared" si="73"/>
        <v>0</v>
      </c>
      <c r="T135" s="67">
        <f t="shared" si="66"/>
        <v>0</v>
      </c>
    </row>
    <row r="136" spans="1:20" ht="14.45" customHeight="1" x14ac:dyDescent="0.15">
      <c r="A136" s="114" t="s">
        <v>205</v>
      </c>
      <c r="B136" s="17" t="s">
        <v>6</v>
      </c>
      <c r="C136" s="114" t="s">
        <v>16</v>
      </c>
      <c r="D136" s="163"/>
      <c r="E136" s="8">
        <f t="shared" si="62"/>
        <v>1165</v>
      </c>
      <c r="F136" s="8">
        <f t="shared" ref="F136:K136" si="74">F439</f>
        <v>77</v>
      </c>
      <c r="G136" s="8">
        <f t="shared" si="74"/>
        <v>244</v>
      </c>
      <c r="H136" s="8">
        <f t="shared" si="74"/>
        <v>164</v>
      </c>
      <c r="I136" s="8">
        <f t="shared" si="74"/>
        <v>121</v>
      </c>
      <c r="J136" s="8">
        <f t="shared" si="74"/>
        <v>152</v>
      </c>
      <c r="K136" s="8">
        <f t="shared" si="74"/>
        <v>407</v>
      </c>
      <c r="L136" s="65">
        <f t="shared" si="70"/>
        <v>6.0079155672823221</v>
      </c>
      <c r="M136" s="8">
        <f t="shared" si="70"/>
        <v>1165</v>
      </c>
      <c r="N136" s="8">
        <f t="shared" ref="N136:S136" si="75">N439</f>
        <v>553</v>
      </c>
      <c r="O136" s="8">
        <f t="shared" si="75"/>
        <v>373</v>
      </c>
      <c r="P136" s="8">
        <f t="shared" si="75"/>
        <v>49</v>
      </c>
      <c r="Q136" s="8">
        <f t="shared" si="75"/>
        <v>23</v>
      </c>
      <c r="R136" s="8">
        <f t="shared" si="75"/>
        <v>21</v>
      </c>
      <c r="S136" s="8">
        <f t="shared" si="75"/>
        <v>146</v>
      </c>
      <c r="T136" s="65">
        <f t="shared" si="66"/>
        <v>1.2453385672227675</v>
      </c>
    </row>
    <row r="137" spans="1:20" ht="14.45" customHeight="1" x14ac:dyDescent="0.15">
      <c r="A137" s="148"/>
      <c r="B137" s="18" t="s">
        <v>7</v>
      </c>
      <c r="C137" s="162"/>
      <c r="D137" s="161"/>
      <c r="E137" s="28">
        <f>IF(SUM(F137:K137)&gt;100,"－",SUM(F137:K137))</f>
        <v>100</v>
      </c>
      <c r="F137" s="28">
        <f t="shared" ref="F137:K137" si="76">F439/$E136*100</f>
        <v>6.6094420600858363</v>
      </c>
      <c r="G137" s="28">
        <f t="shared" si="76"/>
        <v>20.944206008583691</v>
      </c>
      <c r="H137" s="28">
        <f t="shared" si="76"/>
        <v>14.07725321888412</v>
      </c>
      <c r="I137" s="28">
        <f t="shared" si="76"/>
        <v>10.386266094420602</v>
      </c>
      <c r="J137" s="28">
        <f t="shared" si="76"/>
        <v>13.047210300429185</v>
      </c>
      <c r="K137" s="28">
        <f t="shared" si="76"/>
        <v>34.935622317596568</v>
      </c>
      <c r="L137" s="29" t="s">
        <v>72</v>
      </c>
      <c r="M137" s="28">
        <f>IF(SUM(N137:S137)&gt;100,"－",SUM(N137:S137))</f>
        <v>100</v>
      </c>
      <c r="N137" s="28">
        <f t="shared" ref="N137:S137" si="77">N439/$M136*100</f>
        <v>47.467811158798284</v>
      </c>
      <c r="O137" s="28">
        <f t="shared" si="77"/>
        <v>32.017167381974247</v>
      </c>
      <c r="P137" s="28">
        <f t="shared" si="77"/>
        <v>4.2060085836909868</v>
      </c>
      <c r="Q137" s="28">
        <f t="shared" si="77"/>
        <v>1.9742489270386268</v>
      </c>
      <c r="R137" s="28">
        <f t="shared" si="77"/>
        <v>1.8025751072961373</v>
      </c>
      <c r="S137" s="28">
        <f t="shared" si="77"/>
        <v>12.532188841201716</v>
      </c>
      <c r="T137" s="29" t="s">
        <v>72</v>
      </c>
    </row>
    <row r="138" spans="1:20" ht="14.45" customHeight="1" x14ac:dyDescent="0.15">
      <c r="A138" s="148"/>
      <c r="B138" s="18" t="s">
        <v>8</v>
      </c>
      <c r="C138" s="206" t="s">
        <v>204</v>
      </c>
      <c r="D138" s="167" t="s">
        <v>198</v>
      </c>
      <c r="E138" s="20">
        <f t="shared" ref="E138:E168" si="78">E441</f>
        <v>96</v>
      </c>
      <c r="F138" s="12">
        <f t="shared" ref="F138:K147" si="79">IF($E138=0,0,F441/$E138*100)</f>
        <v>3.125</v>
      </c>
      <c r="G138" s="12">
        <f t="shared" si="79"/>
        <v>3.125</v>
      </c>
      <c r="H138" s="12">
        <f t="shared" si="79"/>
        <v>13.541666666666666</v>
      </c>
      <c r="I138" s="12">
        <f t="shared" si="79"/>
        <v>10.416666666666668</v>
      </c>
      <c r="J138" s="12">
        <f t="shared" si="79"/>
        <v>41.666666666666671</v>
      </c>
      <c r="K138" s="12">
        <f t="shared" si="79"/>
        <v>28.125</v>
      </c>
      <c r="L138" s="66">
        <f t="shared" ref="L138:M168" si="80">L441</f>
        <v>10.652173913043478</v>
      </c>
      <c r="M138" s="20">
        <f t="shared" si="80"/>
        <v>96</v>
      </c>
      <c r="N138" s="12">
        <f t="shared" ref="N138:S147" si="81">IF($M138=0,0,N441/$M138*100)</f>
        <v>7.291666666666667</v>
      </c>
      <c r="O138" s="12">
        <f t="shared" si="81"/>
        <v>21.875</v>
      </c>
      <c r="P138" s="12">
        <f t="shared" si="81"/>
        <v>10.416666666666668</v>
      </c>
      <c r="Q138" s="12">
        <f t="shared" si="81"/>
        <v>13.541666666666666</v>
      </c>
      <c r="R138" s="12">
        <f t="shared" si="81"/>
        <v>9.375</v>
      </c>
      <c r="S138" s="12">
        <f t="shared" si="81"/>
        <v>37.5</v>
      </c>
      <c r="T138" s="66">
        <f t="shared" ref="T138:T168" si="82">T441</f>
        <v>5.1333333333333337</v>
      </c>
    </row>
    <row r="139" spans="1:20" ht="14.45" customHeight="1" x14ac:dyDescent="0.15">
      <c r="A139" s="148"/>
      <c r="B139" s="18" t="s">
        <v>9</v>
      </c>
      <c r="C139" s="207"/>
      <c r="D139" s="167" t="s">
        <v>197</v>
      </c>
      <c r="E139" s="20">
        <f t="shared" si="78"/>
        <v>15</v>
      </c>
      <c r="F139" s="12">
        <f t="shared" si="79"/>
        <v>0</v>
      </c>
      <c r="G139" s="12">
        <f t="shared" si="79"/>
        <v>6.666666666666667</v>
      </c>
      <c r="H139" s="12">
        <f t="shared" si="79"/>
        <v>0</v>
      </c>
      <c r="I139" s="12">
        <f t="shared" si="79"/>
        <v>26.666666666666668</v>
      </c>
      <c r="J139" s="12">
        <f t="shared" si="79"/>
        <v>33.333333333333329</v>
      </c>
      <c r="K139" s="12">
        <f t="shared" si="79"/>
        <v>33.333333333333329</v>
      </c>
      <c r="L139" s="66">
        <f t="shared" si="80"/>
        <v>11.8</v>
      </c>
      <c r="M139" s="20">
        <f t="shared" si="80"/>
        <v>15</v>
      </c>
      <c r="N139" s="12">
        <f t="shared" si="81"/>
        <v>0</v>
      </c>
      <c r="O139" s="12">
        <f t="shared" si="81"/>
        <v>33.333333333333329</v>
      </c>
      <c r="P139" s="12">
        <f t="shared" si="81"/>
        <v>13.333333333333334</v>
      </c>
      <c r="Q139" s="12">
        <f t="shared" si="81"/>
        <v>6.666666666666667</v>
      </c>
      <c r="R139" s="12">
        <f t="shared" si="81"/>
        <v>6.666666666666667</v>
      </c>
      <c r="S139" s="12">
        <f t="shared" si="81"/>
        <v>40</v>
      </c>
      <c r="T139" s="66">
        <f t="shared" si="82"/>
        <v>4.2222222222222223</v>
      </c>
    </row>
    <row r="140" spans="1:20" ht="14.45" customHeight="1" x14ac:dyDescent="0.15">
      <c r="A140" s="148"/>
      <c r="B140" s="18"/>
      <c r="C140" s="207"/>
      <c r="D140" s="167" t="s">
        <v>196</v>
      </c>
      <c r="E140" s="20">
        <f t="shared" si="78"/>
        <v>17</v>
      </c>
      <c r="F140" s="12">
        <f t="shared" si="79"/>
        <v>11.76470588235294</v>
      </c>
      <c r="G140" s="12">
        <f t="shared" si="79"/>
        <v>5.8823529411764701</v>
      </c>
      <c r="H140" s="12">
        <f t="shared" si="79"/>
        <v>0</v>
      </c>
      <c r="I140" s="12">
        <f t="shared" si="79"/>
        <v>23.52941176470588</v>
      </c>
      <c r="J140" s="12">
        <f t="shared" si="79"/>
        <v>41.17647058823529</v>
      </c>
      <c r="K140" s="12">
        <f t="shared" si="79"/>
        <v>17.647058823529413</v>
      </c>
      <c r="L140" s="66">
        <f t="shared" si="80"/>
        <v>16</v>
      </c>
      <c r="M140" s="20">
        <f t="shared" si="80"/>
        <v>17</v>
      </c>
      <c r="N140" s="12">
        <f t="shared" si="81"/>
        <v>11.76470588235294</v>
      </c>
      <c r="O140" s="12">
        <f t="shared" si="81"/>
        <v>23.52941176470588</v>
      </c>
      <c r="P140" s="12">
        <f t="shared" si="81"/>
        <v>29.411764705882355</v>
      </c>
      <c r="Q140" s="12">
        <f t="shared" si="81"/>
        <v>0</v>
      </c>
      <c r="R140" s="12">
        <f t="shared" si="81"/>
        <v>11.76470588235294</v>
      </c>
      <c r="S140" s="12">
        <f t="shared" si="81"/>
        <v>23.52941176470588</v>
      </c>
      <c r="T140" s="66">
        <f t="shared" si="82"/>
        <v>5.384615384615385</v>
      </c>
    </row>
    <row r="141" spans="1:20" ht="14.45" customHeight="1" x14ac:dyDescent="0.15">
      <c r="A141" s="148"/>
      <c r="B141" s="18"/>
      <c r="C141" s="168"/>
      <c r="D141" s="167" t="s">
        <v>195</v>
      </c>
      <c r="E141" s="20">
        <f t="shared" si="78"/>
        <v>4</v>
      </c>
      <c r="F141" s="12">
        <f t="shared" si="79"/>
        <v>0</v>
      </c>
      <c r="G141" s="12">
        <f t="shared" si="79"/>
        <v>25</v>
      </c>
      <c r="H141" s="12">
        <f t="shared" si="79"/>
        <v>25</v>
      </c>
      <c r="I141" s="12">
        <f t="shared" si="79"/>
        <v>0</v>
      </c>
      <c r="J141" s="12">
        <f t="shared" si="79"/>
        <v>50</v>
      </c>
      <c r="K141" s="12">
        <f t="shared" si="79"/>
        <v>0</v>
      </c>
      <c r="L141" s="66">
        <f t="shared" si="80"/>
        <v>13</v>
      </c>
      <c r="M141" s="20">
        <f t="shared" si="80"/>
        <v>4</v>
      </c>
      <c r="N141" s="12">
        <f t="shared" si="81"/>
        <v>0</v>
      </c>
      <c r="O141" s="12">
        <f t="shared" si="81"/>
        <v>50</v>
      </c>
      <c r="P141" s="12">
        <f t="shared" si="81"/>
        <v>0</v>
      </c>
      <c r="Q141" s="12">
        <f t="shared" si="81"/>
        <v>0</v>
      </c>
      <c r="R141" s="12">
        <f t="shared" si="81"/>
        <v>50</v>
      </c>
      <c r="S141" s="12">
        <f t="shared" si="81"/>
        <v>0</v>
      </c>
      <c r="T141" s="66">
        <f t="shared" si="82"/>
        <v>6.25</v>
      </c>
    </row>
    <row r="142" spans="1:20" ht="14.45" customHeight="1" x14ac:dyDescent="0.15">
      <c r="A142" s="148"/>
      <c r="B142" s="18"/>
      <c r="C142" s="168"/>
      <c r="D142" s="167" t="s">
        <v>91</v>
      </c>
      <c r="E142" s="20">
        <f t="shared" si="78"/>
        <v>13</v>
      </c>
      <c r="F142" s="12">
        <f t="shared" si="79"/>
        <v>0</v>
      </c>
      <c r="G142" s="12">
        <f t="shared" si="79"/>
        <v>0</v>
      </c>
      <c r="H142" s="12">
        <f t="shared" si="79"/>
        <v>7.6923076923076925</v>
      </c>
      <c r="I142" s="12">
        <f t="shared" si="79"/>
        <v>30.76923076923077</v>
      </c>
      <c r="J142" s="12">
        <f t="shared" si="79"/>
        <v>38.461538461538467</v>
      </c>
      <c r="K142" s="12">
        <f t="shared" si="79"/>
        <v>23.076923076923077</v>
      </c>
      <c r="L142" s="66">
        <f t="shared" si="80"/>
        <v>9.6999999999999993</v>
      </c>
      <c r="M142" s="20">
        <f t="shared" si="80"/>
        <v>13</v>
      </c>
      <c r="N142" s="12">
        <f t="shared" si="81"/>
        <v>0</v>
      </c>
      <c r="O142" s="12">
        <f t="shared" si="81"/>
        <v>38.461538461538467</v>
      </c>
      <c r="P142" s="12">
        <f t="shared" si="81"/>
        <v>23.076923076923077</v>
      </c>
      <c r="Q142" s="12">
        <f t="shared" si="81"/>
        <v>7.6923076923076925</v>
      </c>
      <c r="R142" s="12">
        <f t="shared" si="81"/>
        <v>7.6923076923076925</v>
      </c>
      <c r="S142" s="12">
        <f t="shared" si="81"/>
        <v>23.076923076923077</v>
      </c>
      <c r="T142" s="66">
        <f t="shared" si="82"/>
        <v>4.4000000000000004</v>
      </c>
    </row>
    <row r="143" spans="1:20" ht="14.45" customHeight="1" x14ac:dyDescent="0.15">
      <c r="A143" s="148"/>
      <c r="B143" s="18"/>
      <c r="C143" s="170"/>
      <c r="D143" s="169" t="s">
        <v>65</v>
      </c>
      <c r="E143" s="20">
        <f t="shared" si="78"/>
        <v>1</v>
      </c>
      <c r="F143" s="12">
        <f t="shared" si="79"/>
        <v>0</v>
      </c>
      <c r="G143" s="12">
        <f t="shared" si="79"/>
        <v>0</v>
      </c>
      <c r="H143" s="12">
        <f t="shared" si="79"/>
        <v>0</v>
      </c>
      <c r="I143" s="12">
        <f t="shared" si="79"/>
        <v>0</v>
      </c>
      <c r="J143" s="12">
        <f t="shared" si="79"/>
        <v>0</v>
      </c>
      <c r="K143" s="12">
        <f t="shared" si="79"/>
        <v>100</v>
      </c>
      <c r="L143" s="66" t="str">
        <f t="shared" si="80"/>
        <v>－</v>
      </c>
      <c r="M143" s="20">
        <f t="shared" si="80"/>
        <v>1</v>
      </c>
      <c r="N143" s="12">
        <f t="shared" si="81"/>
        <v>100</v>
      </c>
      <c r="O143" s="12">
        <f t="shared" si="81"/>
        <v>0</v>
      </c>
      <c r="P143" s="12">
        <f t="shared" si="81"/>
        <v>0</v>
      </c>
      <c r="Q143" s="12">
        <f t="shared" si="81"/>
        <v>0</v>
      </c>
      <c r="R143" s="12">
        <f t="shared" si="81"/>
        <v>0</v>
      </c>
      <c r="S143" s="12">
        <f t="shared" si="81"/>
        <v>0</v>
      </c>
      <c r="T143" s="66">
        <f t="shared" si="82"/>
        <v>0</v>
      </c>
    </row>
    <row r="144" spans="1:20" ht="14.45" customHeight="1" x14ac:dyDescent="0.15">
      <c r="A144" s="133"/>
      <c r="B144" s="18"/>
      <c r="C144" s="206" t="s">
        <v>202</v>
      </c>
      <c r="D144" s="167" t="s">
        <v>198</v>
      </c>
      <c r="E144" s="178">
        <f t="shared" si="78"/>
        <v>399</v>
      </c>
      <c r="F144" s="177">
        <f t="shared" si="79"/>
        <v>8.2706766917293226</v>
      </c>
      <c r="G144" s="177">
        <f t="shared" si="79"/>
        <v>25.313283208020049</v>
      </c>
      <c r="H144" s="177">
        <f t="shared" si="79"/>
        <v>15.789473684210526</v>
      </c>
      <c r="I144" s="177">
        <f t="shared" si="79"/>
        <v>6.2656641604010019</v>
      </c>
      <c r="J144" s="177">
        <f t="shared" si="79"/>
        <v>8.7719298245614024</v>
      </c>
      <c r="K144" s="177">
        <f t="shared" si="79"/>
        <v>35.588972431077693</v>
      </c>
      <c r="L144" s="176">
        <f t="shared" si="80"/>
        <v>4.618677042801556</v>
      </c>
      <c r="M144" s="178">
        <f t="shared" si="80"/>
        <v>399</v>
      </c>
      <c r="N144" s="177">
        <f t="shared" si="81"/>
        <v>58.646616541353382</v>
      </c>
      <c r="O144" s="177">
        <f t="shared" si="81"/>
        <v>29.82456140350877</v>
      </c>
      <c r="P144" s="177">
        <f t="shared" si="81"/>
        <v>2.7568922305764412</v>
      </c>
      <c r="Q144" s="177">
        <f t="shared" si="81"/>
        <v>0</v>
      </c>
      <c r="R144" s="177">
        <f t="shared" si="81"/>
        <v>0.25062656641604009</v>
      </c>
      <c r="S144" s="177">
        <f t="shared" si="81"/>
        <v>8.5213032581453625</v>
      </c>
      <c r="T144" s="176">
        <f t="shared" si="82"/>
        <v>0.62191780821917808</v>
      </c>
    </row>
    <row r="145" spans="1:20" ht="14.45" customHeight="1" x14ac:dyDescent="0.15">
      <c r="A145" s="150"/>
      <c r="B145" s="18"/>
      <c r="C145" s="207"/>
      <c r="D145" s="167" t="s">
        <v>197</v>
      </c>
      <c r="E145" s="20">
        <f t="shared" si="78"/>
        <v>24</v>
      </c>
      <c r="F145" s="12">
        <f t="shared" si="79"/>
        <v>0</v>
      </c>
      <c r="G145" s="12">
        <f t="shared" si="79"/>
        <v>37.5</v>
      </c>
      <c r="H145" s="12">
        <f t="shared" si="79"/>
        <v>8.3333333333333321</v>
      </c>
      <c r="I145" s="12">
        <f t="shared" si="79"/>
        <v>12.5</v>
      </c>
      <c r="J145" s="12">
        <f t="shared" si="79"/>
        <v>0</v>
      </c>
      <c r="K145" s="12">
        <f t="shared" si="79"/>
        <v>41.666666666666671</v>
      </c>
      <c r="L145" s="66">
        <f t="shared" si="80"/>
        <v>3.5</v>
      </c>
      <c r="M145" s="20">
        <f t="shared" si="80"/>
        <v>24</v>
      </c>
      <c r="N145" s="12">
        <f t="shared" si="81"/>
        <v>62.5</v>
      </c>
      <c r="O145" s="12">
        <f t="shared" si="81"/>
        <v>20.833333333333336</v>
      </c>
      <c r="P145" s="12">
        <f t="shared" si="81"/>
        <v>4.1666666666666661</v>
      </c>
      <c r="Q145" s="12">
        <f t="shared" si="81"/>
        <v>0</v>
      </c>
      <c r="R145" s="12">
        <f t="shared" si="81"/>
        <v>0</v>
      </c>
      <c r="S145" s="12">
        <f t="shared" si="81"/>
        <v>12.5</v>
      </c>
      <c r="T145" s="66">
        <f t="shared" si="82"/>
        <v>0.5714285714285714</v>
      </c>
    </row>
    <row r="146" spans="1:20" ht="14.45" customHeight="1" x14ac:dyDescent="0.15">
      <c r="A146" s="150"/>
      <c r="B146" s="18"/>
      <c r="C146" s="207"/>
      <c r="D146" s="167" t="s">
        <v>196</v>
      </c>
      <c r="E146" s="20">
        <f t="shared" si="78"/>
        <v>74</v>
      </c>
      <c r="F146" s="12">
        <f t="shared" si="79"/>
        <v>8.1081081081081088</v>
      </c>
      <c r="G146" s="12">
        <f t="shared" si="79"/>
        <v>27.027027027027028</v>
      </c>
      <c r="H146" s="12">
        <f t="shared" si="79"/>
        <v>12.162162162162163</v>
      </c>
      <c r="I146" s="12">
        <f t="shared" si="79"/>
        <v>6.756756756756757</v>
      </c>
      <c r="J146" s="12">
        <f t="shared" si="79"/>
        <v>10.810810810810811</v>
      </c>
      <c r="K146" s="12">
        <f t="shared" si="79"/>
        <v>35.135135135135137</v>
      </c>
      <c r="L146" s="66">
        <f t="shared" si="80"/>
        <v>4.979166666666667</v>
      </c>
      <c r="M146" s="20">
        <f t="shared" si="80"/>
        <v>74</v>
      </c>
      <c r="N146" s="12">
        <f t="shared" si="81"/>
        <v>48.648648648648653</v>
      </c>
      <c r="O146" s="12">
        <f t="shared" si="81"/>
        <v>41.891891891891895</v>
      </c>
      <c r="P146" s="12">
        <f t="shared" si="81"/>
        <v>1.3513513513513513</v>
      </c>
      <c r="Q146" s="12">
        <f t="shared" si="81"/>
        <v>2.7027027027027026</v>
      </c>
      <c r="R146" s="12">
        <f t="shared" si="81"/>
        <v>0</v>
      </c>
      <c r="S146" s="12">
        <f t="shared" si="81"/>
        <v>5.4054054054054053</v>
      </c>
      <c r="T146" s="66">
        <f t="shared" si="82"/>
        <v>1</v>
      </c>
    </row>
    <row r="147" spans="1:20" ht="14.45" customHeight="1" x14ac:dyDescent="0.15">
      <c r="A147" s="150"/>
      <c r="B147" s="18"/>
      <c r="C147" s="168"/>
      <c r="D147" s="167" t="s">
        <v>195</v>
      </c>
      <c r="E147" s="20">
        <f t="shared" si="78"/>
        <v>27</v>
      </c>
      <c r="F147" s="12">
        <f t="shared" si="79"/>
        <v>7.4074074074074066</v>
      </c>
      <c r="G147" s="12">
        <f t="shared" si="79"/>
        <v>25.925925925925924</v>
      </c>
      <c r="H147" s="12">
        <f t="shared" si="79"/>
        <v>7.4074074074074066</v>
      </c>
      <c r="I147" s="12">
        <f t="shared" si="79"/>
        <v>7.4074074074074066</v>
      </c>
      <c r="J147" s="12">
        <f t="shared" si="79"/>
        <v>3.7037037037037033</v>
      </c>
      <c r="K147" s="12">
        <f t="shared" si="79"/>
        <v>48.148148148148145</v>
      </c>
      <c r="L147" s="66">
        <f t="shared" si="80"/>
        <v>3.6428571428571428</v>
      </c>
      <c r="M147" s="20">
        <f t="shared" si="80"/>
        <v>27</v>
      </c>
      <c r="N147" s="12">
        <f t="shared" si="81"/>
        <v>77.777777777777786</v>
      </c>
      <c r="O147" s="12">
        <f t="shared" si="81"/>
        <v>7.4074074074074066</v>
      </c>
      <c r="P147" s="12">
        <f t="shared" si="81"/>
        <v>7.4074074074074066</v>
      </c>
      <c r="Q147" s="12">
        <f t="shared" si="81"/>
        <v>0</v>
      </c>
      <c r="R147" s="12">
        <f t="shared" si="81"/>
        <v>0</v>
      </c>
      <c r="S147" s="12">
        <f t="shared" si="81"/>
        <v>7.4074074074074066</v>
      </c>
      <c r="T147" s="66">
        <f t="shared" si="82"/>
        <v>0.44</v>
      </c>
    </row>
    <row r="148" spans="1:20" ht="14.45" customHeight="1" x14ac:dyDescent="0.15">
      <c r="A148" s="150"/>
      <c r="B148" s="18"/>
      <c r="C148" s="168"/>
      <c r="D148" s="167" t="s">
        <v>91</v>
      </c>
      <c r="E148" s="20">
        <f t="shared" si="78"/>
        <v>38</v>
      </c>
      <c r="F148" s="12">
        <f t="shared" ref="F148:K157" si="83">IF($E148=0,0,F451/$E148*100)</f>
        <v>5.2631578947368416</v>
      </c>
      <c r="G148" s="12">
        <f t="shared" si="83"/>
        <v>23.684210526315788</v>
      </c>
      <c r="H148" s="12">
        <f t="shared" si="83"/>
        <v>15.789473684210526</v>
      </c>
      <c r="I148" s="12">
        <f t="shared" si="83"/>
        <v>5.2631578947368416</v>
      </c>
      <c r="J148" s="12">
        <f t="shared" si="83"/>
        <v>10.526315789473683</v>
      </c>
      <c r="K148" s="12">
        <f t="shared" si="83"/>
        <v>39.473684210526315</v>
      </c>
      <c r="L148" s="66">
        <f t="shared" si="80"/>
        <v>5.3043478260869561</v>
      </c>
      <c r="M148" s="20">
        <f t="shared" si="80"/>
        <v>38</v>
      </c>
      <c r="N148" s="12">
        <f t="shared" ref="N148:S157" si="84">IF($M148=0,0,N451/$M148*100)</f>
        <v>57.894736842105267</v>
      </c>
      <c r="O148" s="12">
        <f t="shared" si="84"/>
        <v>28.947368421052634</v>
      </c>
      <c r="P148" s="12">
        <f t="shared" si="84"/>
        <v>2.6315789473684208</v>
      </c>
      <c r="Q148" s="12">
        <f t="shared" si="84"/>
        <v>0</v>
      </c>
      <c r="R148" s="12">
        <f t="shared" si="84"/>
        <v>2.6315789473684208</v>
      </c>
      <c r="S148" s="12">
        <f t="shared" si="84"/>
        <v>7.8947368421052628</v>
      </c>
      <c r="T148" s="66">
        <f t="shared" si="82"/>
        <v>1</v>
      </c>
    </row>
    <row r="149" spans="1:20" ht="14.45" customHeight="1" x14ac:dyDescent="0.15">
      <c r="A149" s="150"/>
      <c r="B149" s="18"/>
      <c r="C149" s="168"/>
      <c r="D149" s="169" t="s">
        <v>65</v>
      </c>
      <c r="E149" s="27">
        <f t="shared" si="78"/>
        <v>14</v>
      </c>
      <c r="F149" s="28">
        <f t="shared" si="83"/>
        <v>7.1428571428571423</v>
      </c>
      <c r="G149" s="28">
        <f t="shared" si="83"/>
        <v>14.285714285714285</v>
      </c>
      <c r="H149" s="28">
        <f t="shared" si="83"/>
        <v>7.1428571428571423</v>
      </c>
      <c r="I149" s="28">
        <f t="shared" si="83"/>
        <v>14.285714285714285</v>
      </c>
      <c r="J149" s="28">
        <f t="shared" si="83"/>
        <v>7.1428571428571423</v>
      </c>
      <c r="K149" s="28">
        <f t="shared" si="83"/>
        <v>50</v>
      </c>
      <c r="L149" s="29">
        <f t="shared" si="80"/>
        <v>6.5714285714285712</v>
      </c>
      <c r="M149" s="27">
        <f t="shared" si="80"/>
        <v>14</v>
      </c>
      <c r="N149" s="28">
        <f t="shared" si="84"/>
        <v>35.714285714285715</v>
      </c>
      <c r="O149" s="28">
        <f t="shared" si="84"/>
        <v>28.571428571428569</v>
      </c>
      <c r="P149" s="28">
        <f t="shared" si="84"/>
        <v>0</v>
      </c>
      <c r="Q149" s="28">
        <f t="shared" si="84"/>
        <v>0</v>
      </c>
      <c r="R149" s="28">
        <f t="shared" si="84"/>
        <v>0</v>
      </c>
      <c r="S149" s="28">
        <f t="shared" si="84"/>
        <v>35.714285714285715</v>
      </c>
      <c r="T149" s="29">
        <f t="shared" si="82"/>
        <v>0.44444444444444442</v>
      </c>
    </row>
    <row r="150" spans="1:20" ht="14.45" customHeight="1" x14ac:dyDescent="0.15">
      <c r="A150" s="111"/>
      <c r="B150" s="18"/>
      <c r="C150" s="208" t="s">
        <v>201</v>
      </c>
      <c r="D150" s="167" t="s">
        <v>198</v>
      </c>
      <c r="E150" s="178">
        <f t="shared" si="78"/>
        <v>195</v>
      </c>
      <c r="F150" s="177">
        <f t="shared" si="83"/>
        <v>3.5897435897435894</v>
      </c>
      <c r="G150" s="177">
        <f t="shared" si="83"/>
        <v>23.076923076923077</v>
      </c>
      <c r="H150" s="177">
        <f t="shared" si="83"/>
        <v>15.384615384615385</v>
      </c>
      <c r="I150" s="177">
        <f t="shared" si="83"/>
        <v>13.846153846153847</v>
      </c>
      <c r="J150" s="177">
        <f t="shared" si="83"/>
        <v>9.2307692307692317</v>
      </c>
      <c r="K150" s="177">
        <f t="shared" si="83"/>
        <v>34.871794871794869</v>
      </c>
      <c r="L150" s="176">
        <f t="shared" si="80"/>
        <v>5.3149606299212602</v>
      </c>
      <c r="M150" s="178">
        <f t="shared" si="80"/>
        <v>195</v>
      </c>
      <c r="N150" s="177">
        <f t="shared" si="84"/>
        <v>47.692307692307693</v>
      </c>
      <c r="O150" s="177">
        <f t="shared" si="84"/>
        <v>38.974358974358978</v>
      </c>
      <c r="P150" s="177">
        <f t="shared" si="84"/>
        <v>3.0769230769230771</v>
      </c>
      <c r="Q150" s="177">
        <f t="shared" si="84"/>
        <v>0</v>
      </c>
      <c r="R150" s="177">
        <f t="shared" si="84"/>
        <v>0</v>
      </c>
      <c r="S150" s="177">
        <f t="shared" si="84"/>
        <v>10.256410256410255</v>
      </c>
      <c r="T150" s="176">
        <f t="shared" si="82"/>
        <v>0.80571428571428572</v>
      </c>
    </row>
    <row r="151" spans="1:20" ht="14.45" customHeight="1" x14ac:dyDescent="0.15">
      <c r="A151" s="111"/>
      <c r="B151" s="18"/>
      <c r="C151" s="209"/>
      <c r="D151" s="167" t="s">
        <v>197</v>
      </c>
      <c r="E151" s="20">
        <f t="shared" si="78"/>
        <v>8</v>
      </c>
      <c r="F151" s="12">
        <f t="shared" si="83"/>
        <v>12.5</v>
      </c>
      <c r="G151" s="12">
        <f t="shared" si="83"/>
        <v>0</v>
      </c>
      <c r="H151" s="12">
        <f t="shared" si="83"/>
        <v>25</v>
      </c>
      <c r="I151" s="12">
        <f t="shared" si="83"/>
        <v>37.5</v>
      </c>
      <c r="J151" s="12">
        <f t="shared" si="83"/>
        <v>0</v>
      </c>
      <c r="K151" s="12">
        <f t="shared" si="83"/>
        <v>25</v>
      </c>
      <c r="L151" s="66">
        <f t="shared" si="80"/>
        <v>5.666666666666667</v>
      </c>
      <c r="M151" s="20">
        <f t="shared" si="80"/>
        <v>8</v>
      </c>
      <c r="N151" s="12">
        <f t="shared" si="84"/>
        <v>75</v>
      </c>
      <c r="O151" s="12">
        <f t="shared" si="84"/>
        <v>12.5</v>
      </c>
      <c r="P151" s="12">
        <f t="shared" si="84"/>
        <v>0</v>
      </c>
      <c r="Q151" s="12">
        <f t="shared" si="84"/>
        <v>0</v>
      </c>
      <c r="R151" s="12">
        <f t="shared" si="84"/>
        <v>0</v>
      </c>
      <c r="S151" s="12">
        <f t="shared" si="84"/>
        <v>12.5</v>
      </c>
      <c r="T151" s="66">
        <f t="shared" si="82"/>
        <v>0.14285714285714285</v>
      </c>
    </row>
    <row r="152" spans="1:20" ht="14.45" customHeight="1" x14ac:dyDescent="0.15">
      <c r="A152" s="111"/>
      <c r="B152" s="18"/>
      <c r="C152" s="209"/>
      <c r="D152" s="167" t="s">
        <v>196</v>
      </c>
      <c r="E152" s="20">
        <f t="shared" si="78"/>
        <v>19</v>
      </c>
      <c r="F152" s="12">
        <f t="shared" si="83"/>
        <v>0</v>
      </c>
      <c r="G152" s="12">
        <f t="shared" si="83"/>
        <v>36.84210526315789</v>
      </c>
      <c r="H152" s="12">
        <f t="shared" si="83"/>
        <v>5.2631578947368416</v>
      </c>
      <c r="I152" s="12">
        <f t="shared" si="83"/>
        <v>5.2631578947368416</v>
      </c>
      <c r="J152" s="12">
        <f t="shared" si="83"/>
        <v>10.526315789473683</v>
      </c>
      <c r="K152" s="12">
        <f t="shared" si="83"/>
        <v>42.105263157894733</v>
      </c>
      <c r="L152" s="66">
        <f t="shared" si="80"/>
        <v>6.4545454545454541</v>
      </c>
      <c r="M152" s="20">
        <f t="shared" si="80"/>
        <v>19</v>
      </c>
      <c r="N152" s="12">
        <f t="shared" si="84"/>
        <v>57.894736842105267</v>
      </c>
      <c r="O152" s="12">
        <f t="shared" si="84"/>
        <v>21.052631578947366</v>
      </c>
      <c r="P152" s="12">
        <f t="shared" si="84"/>
        <v>0</v>
      </c>
      <c r="Q152" s="12">
        <f t="shared" si="84"/>
        <v>5.2631578947368416</v>
      </c>
      <c r="R152" s="12">
        <f t="shared" si="84"/>
        <v>5.2631578947368416</v>
      </c>
      <c r="S152" s="12">
        <f t="shared" si="84"/>
        <v>10.526315789473683</v>
      </c>
      <c r="T152" s="66">
        <f t="shared" si="82"/>
        <v>1.8235294117647058</v>
      </c>
    </row>
    <row r="153" spans="1:20" ht="14.45" customHeight="1" x14ac:dyDescent="0.15">
      <c r="A153" s="111"/>
      <c r="B153" s="18"/>
      <c r="C153" s="168"/>
      <c r="D153" s="167" t="s">
        <v>195</v>
      </c>
      <c r="E153" s="20">
        <f t="shared" si="78"/>
        <v>8</v>
      </c>
      <c r="F153" s="12">
        <f t="shared" si="83"/>
        <v>12.5</v>
      </c>
      <c r="G153" s="12">
        <f t="shared" si="83"/>
        <v>50</v>
      </c>
      <c r="H153" s="12">
        <f t="shared" si="83"/>
        <v>0</v>
      </c>
      <c r="I153" s="12">
        <f t="shared" si="83"/>
        <v>12.5</v>
      </c>
      <c r="J153" s="12">
        <f t="shared" si="83"/>
        <v>0</v>
      </c>
      <c r="K153" s="12">
        <f t="shared" si="83"/>
        <v>25</v>
      </c>
      <c r="L153" s="66">
        <f t="shared" si="80"/>
        <v>2.5</v>
      </c>
      <c r="M153" s="20">
        <f t="shared" si="80"/>
        <v>8</v>
      </c>
      <c r="N153" s="12">
        <f t="shared" si="84"/>
        <v>50</v>
      </c>
      <c r="O153" s="12">
        <f t="shared" si="84"/>
        <v>25</v>
      </c>
      <c r="P153" s="12">
        <f t="shared" si="84"/>
        <v>12.5</v>
      </c>
      <c r="Q153" s="12">
        <f t="shared" si="84"/>
        <v>12.5</v>
      </c>
      <c r="R153" s="12">
        <f t="shared" si="84"/>
        <v>0</v>
      </c>
      <c r="S153" s="12">
        <f t="shared" si="84"/>
        <v>0</v>
      </c>
      <c r="T153" s="66">
        <f t="shared" si="82"/>
        <v>2.125</v>
      </c>
    </row>
    <row r="154" spans="1:20" ht="14.45" customHeight="1" x14ac:dyDescent="0.15">
      <c r="A154" s="111"/>
      <c r="B154" s="18"/>
      <c r="C154" s="168"/>
      <c r="D154" s="167" t="s">
        <v>91</v>
      </c>
      <c r="E154" s="20">
        <f t="shared" si="78"/>
        <v>15</v>
      </c>
      <c r="F154" s="12">
        <f t="shared" si="83"/>
        <v>0</v>
      </c>
      <c r="G154" s="12">
        <f t="shared" si="83"/>
        <v>26.666666666666668</v>
      </c>
      <c r="H154" s="12">
        <f t="shared" si="83"/>
        <v>20</v>
      </c>
      <c r="I154" s="12">
        <f t="shared" si="83"/>
        <v>13.333333333333334</v>
      </c>
      <c r="J154" s="12">
        <f t="shared" si="83"/>
        <v>6.666666666666667</v>
      </c>
      <c r="K154" s="12">
        <f t="shared" si="83"/>
        <v>33.333333333333329</v>
      </c>
      <c r="L154" s="66">
        <f t="shared" si="80"/>
        <v>5.0999999999999996</v>
      </c>
      <c r="M154" s="20">
        <f t="shared" si="80"/>
        <v>15</v>
      </c>
      <c r="N154" s="12">
        <f t="shared" si="84"/>
        <v>26.666666666666668</v>
      </c>
      <c r="O154" s="12">
        <f t="shared" si="84"/>
        <v>53.333333333333336</v>
      </c>
      <c r="P154" s="12">
        <f t="shared" si="84"/>
        <v>6.666666666666667</v>
      </c>
      <c r="Q154" s="12">
        <f t="shared" si="84"/>
        <v>0</v>
      </c>
      <c r="R154" s="12">
        <f t="shared" si="84"/>
        <v>0</v>
      </c>
      <c r="S154" s="12">
        <f t="shared" si="84"/>
        <v>13.333333333333334</v>
      </c>
      <c r="T154" s="66">
        <f t="shared" si="82"/>
        <v>1.3846153846153846</v>
      </c>
    </row>
    <row r="155" spans="1:20" ht="14.45" customHeight="1" x14ac:dyDescent="0.15">
      <c r="A155" s="111"/>
      <c r="B155" s="18"/>
      <c r="C155" s="168"/>
      <c r="D155" s="169" t="s">
        <v>65</v>
      </c>
      <c r="E155" s="27">
        <f t="shared" si="78"/>
        <v>6</v>
      </c>
      <c r="F155" s="28">
        <f t="shared" si="83"/>
        <v>0</v>
      </c>
      <c r="G155" s="28">
        <f t="shared" si="83"/>
        <v>0</v>
      </c>
      <c r="H155" s="28">
        <f t="shared" si="83"/>
        <v>0</v>
      </c>
      <c r="I155" s="28">
        <f t="shared" si="83"/>
        <v>16.666666666666664</v>
      </c>
      <c r="J155" s="28">
        <f t="shared" si="83"/>
        <v>16.666666666666664</v>
      </c>
      <c r="K155" s="28">
        <f t="shared" si="83"/>
        <v>66.666666666666657</v>
      </c>
      <c r="L155" s="29">
        <f t="shared" si="80"/>
        <v>10.5</v>
      </c>
      <c r="M155" s="27">
        <f t="shared" si="80"/>
        <v>6</v>
      </c>
      <c r="N155" s="28">
        <f t="shared" si="84"/>
        <v>33.333333333333329</v>
      </c>
      <c r="O155" s="28">
        <f t="shared" si="84"/>
        <v>50</v>
      </c>
      <c r="P155" s="28">
        <f t="shared" si="84"/>
        <v>0</v>
      </c>
      <c r="Q155" s="28">
        <f t="shared" si="84"/>
        <v>0</v>
      </c>
      <c r="R155" s="28">
        <f t="shared" si="84"/>
        <v>0</v>
      </c>
      <c r="S155" s="28">
        <f t="shared" si="84"/>
        <v>16.666666666666664</v>
      </c>
      <c r="T155" s="29">
        <f t="shared" si="82"/>
        <v>1</v>
      </c>
    </row>
    <row r="156" spans="1:20" ht="14.45" customHeight="1" x14ac:dyDescent="0.15">
      <c r="A156" s="111"/>
      <c r="B156" s="18"/>
      <c r="C156" s="208" t="s">
        <v>200</v>
      </c>
      <c r="D156" s="167" t="s">
        <v>198</v>
      </c>
      <c r="E156" s="178">
        <f t="shared" si="78"/>
        <v>80</v>
      </c>
      <c r="F156" s="177">
        <f t="shared" si="83"/>
        <v>10</v>
      </c>
      <c r="G156" s="177">
        <f t="shared" si="83"/>
        <v>13.750000000000002</v>
      </c>
      <c r="H156" s="177">
        <f t="shared" si="83"/>
        <v>18.75</v>
      </c>
      <c r="I156" s="177">
        <f t="shared" si="83"/>
        <v>18.75</v>
      </c>
      <c r="J156" s="177">
        <f t="shared" si="83"/>
        <v>10</v>
      </c>
      <c r="K156" s="177">
        <f t="shared" si="83"/>
        <v>28.749999999999996</v>
      </c>
      <c r="L156" s="176">
        <f t="shared" si="80"/>
        <v>5.7368421052631575</v>
      </c>
      <c r="M156" s="178">
        <f t="shared" si="80"/>
        <v>80</v>
      </c>
      <c r="N156" s="177">
        <f t="shared" si="84"/>
        <v>52.5</v>
      </c>
      <c r="O156" s="177">
        <f t="shared" si="84"/>
        <v>42.5</v>
      </c>
      <c r="P156" s="177">
        <f t="shared" si="84"/>
        <v>1.25</v>
      </c>
      <c r="Q156" s="177">
        <f t="shared" si="84"/>
        <v>0</v>
      </c>
      <c r="R156" s="177">
        <f t="shared" si="84"/>
        <v>0</v>
      </c>
      <c r="S156" s="177">
        <f t="shared" si="84"/>
        <v>3.75</v>
      </c>
      <c r="T156" s="176">
        <f t="shared" si="82"/>
        <v>0.70129870129870131</v>
      </c>
    </row>
    <row r="157" spans="1:20" ht="14.45" customHeight="1" x14ac:dyDescent="0.15">
      <c r="A157" s="111"/>
      <c r="B157" s="18"/>
      <c r="C157" s="209"/>
      <c r="D157" s="167" t="s">
        <v>197</v>
      </c>
      <c r="E157" s="20">
        <f t="shared" si="78"/>
        <v>4</v>
      </c>
      <c r="F157" s="12">
        <f t="shared" si="83"/>
        <v>25</v>
      </c>
      <c r="G157" s="12">
        <f t="shared" si="83"/>
        <v>0</v>
      </c>
      <c r="H157" s="12">
        <f t="shared" si="83"/>
        <v>25</v>
      </c>
      <c r="I157" s="12">
        <f t="shared" si="83"/>
        <v>0</v>
      </c>
      <c r="J157" s="12">
        <f t="shared" si="83"/>
        <v>0</v>
      </c>
      <c r="K157" s="12">
        <f t="shared" si="83"/>
        <v>50</v>
      </c>
      <c r="L157" s="66">
        <f t="shared" si="80"/>
        <v>2</v>
      </c>
      <c r="M157" s="20">
        <f t="shared" si="80"/>
        <v>4</v>
      </c>
      <c r="N157" s="12">
        <f t="shared" si="84"/>
        <v>75</v>
      </c>
      <c r="O157" s="12">
        <f t="shared" si="84"/>
        <v>25</v>
      </c>
      <c r="P157" s="12">
        <f t="shared" si="84"/>
        <v>0</v>
      </c>
      <c r="Q157" s="12">
        <f t="shared" si="84"/>
        <v>0</v>
      </c>
      <c r="R157" s="12">
        <f t="shared" si="84"/>
        <v>0</v>
      </c>
      <c r="S157" s="12">
        <f t="shared" si="84"/>
        <v>0</v>
      </c>
      <c r="T157" s="66">
        <f t="shared" si="82"/>
        <v>0.25</v>
      </c>
    </row>
    <row r="158" spans="1:20" ht="14.45" customHeight="1" x14ac:dyDescent="0.15">
      <c r="A158" s="111"/>
      <c r="B158" s="18"/>
      <c r="C158" s="168"/>
      <c r="D158" s="167" t="s">
        <v>196</v>
      </c>
      <c r="E158" s="20">
        <f t="shared" si="78"/>
        <v>2</v>
      </c>
      <c r="F158" s="12">
        <f t="shared" ref="F158:K167" si="85">IF($E158=0,0,F461/$E158*100)</f>
        <v>0</v>
      </c>
      <c r="G158" s="12">
        <f t="shared" si="85"/>
        <v>50</v>
      </c>
      <c r="H158" s="12">
        <f t="shared" si="85"/>
        <v>0</v>
      </c>
      <c r="I158" s="12">
        <f t="shared" si="85"/>
        <v>50</v>
      </c>
      <c r="J158" s="12">
        <f t="shared" si="85"/>
        <v>0</v>
      </c>
      <c r="K158" s="12">
        <f t="shared" si="85"/>
        <v>0</v>
      </c>
      <c r="L158" s="66">
        <f t="shared" si="80"/>
        <v>5.5</v>
      </c>
      <c r="M158" s="20">
        <f t="shared" si="80"/>
        <v>2</v>
      </c>
      <c r="N158" s="12">
        <f t="shared" ref="N158:S167" si="86">IF($M158=0,0,N461/$M158*100)</f>
        <v>100</v>
      </c>
      <c r="O158" s="12">
        <f t="shared" si="86"/>
        <v>0</v>
      </c>
      <c r="P158" s="12">
        <f t="shared" si="86"/>
        <v>0</v>
      </c>
      <c r="Q158" s="12">
        <f t="shared" si="86"/>
        <v>0</v>
      </c>
      <c r="R158" s="12">
        <f t="shared" si="86"/>
        <v>0</v>
      </c>
      <c r="S158" s="12">
        <f t="shared" si="86"/>
        <v>0</v>
      </c>
      <c r="T158" s="66">
        <f t="shared" si="82"/>
        <v>0</v>
      </c>
    </row>
    <row r="159" spans="1:20" ht="14.45" customHeight="1" x14ac:dyDescent="0.15">
      <c r="A159" s="111"/>
      <c r="B159" s="18"/>
      <c r="C159" s="168"/>
      <c r="D159" s="167" t="s">
        <v>195</v>
      </c>
      <c r="E159" s="20">
        <f t="shared" si="78"/>
        <v>2</v>
      </c>
      <c r="F159" s="12">
        <f t="shared" si="85"/>
        <v>50</v>
      </c>
      <c r="G159" s="12">
        <f t="shared" si="85"/>
        <v>0</v>
      </c>
      <c r="H159" s="12">
        <f t="shared" si="85"/>
        <v>0</v>
      </c>
      <c r="I159" s="12">
        <f t="shared" si="85"/>
        <v>0</v>
      </c>
      <c r="J159" s="12">
        <f t="shared" si="85"/>
        <v>0</v>
      </c>
      <c r="K159" s="12">
        <f t="shared" si="85"/>
        <v>50</v>
      </c>
      <c r="L159" s="66">
        <f t="shared" si="80"/>
        <v>0</v>
      </c>
      <c r="M159" s="20">
        <f t="shared" si="80"/>
        <v>2</v>
      </c>
      <c r="N159" s="12">
        <f t="shared" si="86"/>
        <v>50</v>
      </c>
      <c r="O159" s="12">
        <f t="shared" si="86"/>
        <v>0</v>
      </c>
      <c r="P159" s="12">
        <f t="shared" si="86"/>
        <v>0</v>
      </c>
      <c r="Q159" s="12">
        <f t="shared" si="86"/>
        <v>0</v>
      </c>
      <c r="R159" s="12">
        <f t="shared" si="86"/>
        <v>0</v>
      </c>
      <c r="S159" s="12">
        <f t="shared" si="86"/>
        <v>50</v>
      </c>
      <c r="T159" s="66">
        <f t="shared" si="82"/>
        <v>0</v>
      </c>
    </row>
    <row r="160" spans="1:20" ht="14.45" customHeight="1" x14ac:dyDescent="0.15">
      <c r="A160" s="111"/>
      <c r="B160" s="18"/>
      <c r="C160" s="168"/>
      <c r="D160" s="167" t="s">
        <v>91</v>
      </c>
      <c r="E160" s="20">
        <f t="shared" si="78"/>
        <v>5</v>
      </c>
      <c r="F160" s="12">
        <f t="shared" si="85"/>
        <v>0</v>
      </c>
      <c r="G160" s="12">
        <f t="shared" si="85"/>
        <v>0</v>
      </c>
      <c r="H160" s="12">
        <f t="shared" si="85"/>
        <v>20</v>
      </c>
      <c r="I160" s="12">
        <f t="shared" si="85"/>
        <v>0</v>
      </c>
      <c r="J160" s="12">
        <f t="shared" si="85"/>
        <v>20</v>
      </c>
      <c r="K160" s="12">
        <f t="shared" si="85"/>
        <v>60</v>
      </c>
      <c r="L160" s="66">
        <f t="shared" si="80"/>
        <v>8.5</v>
      </c>
      <c r="M160" s="20">
        <f t="shared" si="80"/>
        <v>5</v>
      </c>
      <c r="N160" s="12">
        <f t="shared" si="86"/>
        <v>80</v>
      </c>
      <c r="O160" s="12">
        <f t="shared" si="86"/>
        <v>20</v>
      </c>
      <c r="P160" s="12">
        <f t="shared" si="86"/>
        <v>0</v>
      </c>
      <c r="Q160" s="12">
        <f t="shared" si="86"/>
        <v>0</v>
      </c>
      <c r="R160" s="12">
        <f t="shared" si="86"/>
        <v>0</v>
      </c>
      <c r="S160" s="12">
        <f t="shared" si="86"/>
        <v>0</v>
      </c>
      <c r="T160" s="66">
        <f t="shared" si="82"/>
        <v>0.2</v>
      </c>
    </row>
    <row r="161" spans="1:20" ht="14.45" customHeight="1" x14ac:dyDescent="0.15">
      <c r="A161" s="111"/>
      <c r="B161" s="18"/>
      <c r="C161" s="170"/>
      <c r="D161" s="169" t="s">
        <v>65</v>
      </c>
      <c r="E161" s="27">
        <f t="shared" si="78"/>
        <v>1</v>
      </c>
      <c r="F161" s="28">
        <f t="shared" si="85"/>
        <v>0</v>
      </c>
      <c r="G161" s="28">
        <f t="shared" si="85"/>
        <v>0</v>
      </c>
      <c r="H161" s="28">
        <f t="shared" si="85"/>
        <v>0</v>
      </c>
      <c r="I161" s="28">
        <f t="shared" si="85"/>
        <v>0</v>
      </c>
      <c r="J161" s="28">
        <f t="shared" si="85"/>
        <v>100</v>
      </c>
      <c r="K161" s="28">
        <f t="shared" si="85"/>
        <v>0</v>
      </c>
      <c r="L161" s="29">
        <f t="shared" si="80"/>
        <v>14</v>
      </c>
      <c r="M161" s="27">
        <f t="shared" si="80"/>
        <v>1</v>
      </c>
      <c r="N161" s="28">
        <f t="shared" si="86"/>
        <v>0</v>
      </c>
      <c r="O161" s="28">
        <f t="shared" si="86"/>
        <v>100</v>
      </c>
      <c r="P161" s="28">
        <f t="shared" si="86"/>
        <v>0</v>
      </c>
      <c r="Q161" s="28">
        <f t="shared" si="86"/>
        <v>0</v>
      </c>
      <c r="R161" s="28">
        <f t="shared" si="86"/>
        <v>0</v>
      </c>
      <c r="S161" s="28">
        <f t="shared" si="86"/>
        <v>0</v>
      </c>
      <c r="T161" s="29">
        <f t="shared" si="82"/>
        <v>1</v>
      </c>
    </row>
    <row r="162" spans="1:20" ht="14.45" customHeight="1" x14ac:dyDescent="0.15">
      <c r="A162" s="111"/>
      <c r="B162" s="18"/>
      <c r="C162" s="111" t="s">
        <v>199</v>
      </c>
      <c r="D162" s="167" t="s">
        <v>198</v>
      </c>
      <c r="E162" s="20">
        <f t="shared" si="78"/>
        <v>72</v>
      </c>
      <c r="F162" s="12">
        <f t="shared" si="85"/>
        <v>9.7222222222222232</v>
      </c>
      <c r="G162" s="12">
        <f t="shared" si="85"/>
        <v>16.666666666666664</v>
      </c>
      <c r="H162" s="12">
        <f t="shared" si="85"/>
        <v>13.888888888888889</v>
      </c>
      <c r="I162" s="12">
        <f t="shared" si="85"/>
        <v>11.111111111111111</v>
      </c>
      <c r="J162" s="12">
        <f t="shared" si="85"/>
        <v>13.888888888888889</v>
      </c>
      <c r="K162" s="12">
        <f t="shared" si="85"/>
        <v>34.722222222222221</v>
      </c>
      <c r="L162" s="66">
        <f t="shared" si="80"/>
        <v>6.8510638297872344</v>
      </c>
      <c r="M162" s="20">
        <f t="shared" si="80"/>
        <v>72</v>
      </c>
      <c r="N162" s="12">
        <f t="shared" si="86"/>
        <v>43.055555555555557</v>
      </c>
      <c r="O162" s="12">
        <f t="shared" si="86"/>
        <v>29.166666666666668</v>
      </c>
      <c r="P162" s="12">
        <f t="shared" si="86"/>
        <v>4.1666666666666661</v>
      </c>
      <c r="Q162" s="12">
        <f t="shared" si="86"/>
        <v>5.5555555555555554</v>
      </c>
      <c r="R162" s="12">
        <f t="shared" si="86"/>
        <v>2.7777777777777777</v>
      </c>
      <c r="S162" s="12">
        <f t="shared" si="86"/>
        <v>15.277777777777779</v>
      </c>
      <c r="T162" s="66">
        <f t="shared" si="82"/>
        <v>1.7540983606557377</v>
      </c>
    </row>
    <row r="163" spans="1:20" ht="14.45" customHeight="1" x14ac:dyDescent="0.15">
      <c r="A163" s="111"/>
      <c r="B163" s="18"/>
      <c r="C163" s="168"/>
      <c r="D163" s="167" t="s">
        <v>197</v>
      </c>
      <c r="E163" s="20">
        <f t="shared" si="78"/>
        <v>4</v>
      </c>
      <c r="F163" s="12">
        <f t="shared" si="85"/>
        <v>0</v>
      </c>
      <c r="G163" s="12">
        <f t="shared" si="85"/>
        <v>0</v>
      </c>
      <c r="H163" s="12">
        <f t="shared" si="85"/>
        <v>25</v>
      </c>
      <c r="I163" s="12">
        <f t="shared" si="85"/>
        <v>0</v>
      </c>
      <c r="J163" s="12">
        <f t="shared" si="85"/>
        <v>0</v>
      </c>
      <c r="K163" s="12">
        <f t="shared" si="85"/>
        <v>75</v>
      </c>
      <c r="L163" s="66">
        <f t="shared" si="80"/>
        <v>6</v>
      </c>
      <c r="M163" s="20">
        <f t="shared" si="80"/>
        <v>4</v>
      </c>
      <c r="N163" s="12">
        <f t="shared" si="86"/>
        <v>25</v>
      </c>
      <c r="O163" s="12">
        <f t="shared" si="86"/>
        <v>25</v>
      </c>
      <c r="P163" s="12">
        <f t="shared" si="86"/>
        <v>0</v>
      </c>
      <c r="Q163" s="12">
        <f t="shared" si="86"/>
        <v>0</v>
      </c>
      <c r="R163" s="12">
        <f t="shared" si="86"/>
        <v>0</v>
      </c>
      <c r="S163" s="12">
        <f t="shared" si="86"/>
        <v>50</v>
      </c>
      <c r="T163" s="66">
        <f t="shared" si="82"/>
        <v>0.5</v>
      </c>
    </row>
    <row r="164" spans="1:20" ht="14.45" customHeight="1" x14ac:dyDescent="0.15">
      <c r="A164" s="111"/>
      <c r="B164" s="18"/>
      <c r="C164" s="168"/>
      <c r="D164" s="167" t="s">
        <v>196</v>
      </c>
      <c r="E164" s="20">
        <f t="shared" si="78"/>
        <v>11</v>
      </c>
      <c r="F164" s="12">
        <f t="shared" si="85"/>
        <v>0</v>
      </c>
      <c r="G164" s="12">
        <f t="shared" si="85"/>
        <v>45.454545454545453</v>
      </c>
      <c r="H164" s="12">
        <f t="shared" si="85"/>
        <v>0</v>
      </c>
      <c r="I164" s="12">
        <f t="shared" si="85"/>
        <v>9.0909090909090917</v>
      </c>
      <c r="J164" s="12">
        <f t="shared" si="85"/>
        <v>9.0909090909090917</v>
      </c>
      <c r="K164" s="12">
        <f t="shared" si="85"/>
        <v>36.363636363636367</v>
      </c>
      <c r="L164" s="66">
        <f t="shared" si="80"/>
        <v>3.5714285714285716</v>
      </c>
      <c r="M164" s="20">
        <f t="shared" si="80"/>
        <v>11</v>
      </c>
      <c r="N164" s="12">
        <f t="shared" si="86"/>
        <v>9.0909090909090917</v>
      </c>
      <c r="O164" s="12">
        <f t="shared" si="86"/>
        <v>72.727272727272734</v>
      </c>
      <c r="P164" s="12">
        <f t="shared" si="86"/>
        <v>9.0909090909090917</v>
      </c>
      <c r="Q164" s="12">
        <f t="shared" si="86"/>
        <v>0</v>
      </c>
      <c r="R164" s="12">
        <f t="shared" si="86"/>
        <v>0</v>
      </c>
      <c r="S164" s="12">
        <f t="shared" si="86"/>
        <v>9.0909090909090917</v>
      </c>
      <c r="T164" s="66">
        <f t="shared" si="82"/>
        <v>1.6</v>
      </c>
    </row>
    <row r="165" spans="1:20" ht="14.45" customHeight="1" x14ac:dyDescent="0.15">
      <c r="A165" s="111"/>
      <c r="B165" s="18"/>
      <c r="C165" s="168"/>
      <c r="D165" s="167" t="s">
        <v>195</v>
      </c>
      <c r="E165" s="20">
        <f t="shared" si="78"/>
        <v>5</v>
      </c>
      <c r="F165" s="12">
        <f t="shared" si="85"/>
        <v>20</v>
      </c>
      <c r="G165" s="12">
        <f t="shared" si="85"/>
        <v>20</v>
      </c>
      <c r="H165" s="12">
        <f t="shared" si="85"/>
        <v>20</v>
      </c>
      <c r="I165" s="12">
        <f t="shared" si="85"/>
        <v>0</v>
      </c>
      <c r="J165" s="12">
        <f t="shared" si="85"/>
        <v>20</v>
      </c>
      <c r="K165" s="12">
        <f t="shared" si="85"/>
        <v>20</v>
      </c>
      <c r="L165" s="66">
        <f t="shared" si="80"/>
        <v>9</v>
      </c>
      <c r="M165" s="20">
        <f t="shared" si="80"/>
        <v>5</v>
      </c>
      <c r="N165" s="12">
        <f t="shared" si="86"/>
        <v>60</v>
      </c>
      <c r="O165" s="12">
        <f t="shared" si="86"/>
        <v>20</v>
      </c>
      <c r="P165" s="12">
        <f t="shared" si="86"/>
        <v>0</v>
      </c>
      <c r="Q165" s="12">
        <f t="shared" si="86"/>
        <v>0</v>
      </c>
      <c r="R165" s="12">
        <f t="shared" si="86"/>
        <v>20</v>
      </c>
      <c r="S165" s="12">
        <f t="shared" si="86"/>
        <v>0</v>
      </c>
      <c r="T165" s="66">
        <f t="shared" si="82"/>
        <v>5.8</v>
      </c>
    </row>
    <row r="166" spans="1:20" ht="14.45" customHeight="1" x14ac:dyDescent="0.15">
      <c r="A166" s="111"/>
      <c r="B166" s="18"/>
      <c r="C166" s="168"/>
      <c r="D166" s="167" t="s">
        <v>91</v>
      </c>
      <c r="E166" s="20">
        <f t="shared" si="78"/>
        <v>5</v>
      </c>
      <c r="F166" s="12">
        <f t="shared" si="85"/>
        <v>20</v>
      </c>
      <c r="G166" s="12">
        <f t="shared" si="85"/>
        <v>0</v>
      </c>
      <c r="H166" s="12">
        <f t="shared" si="85"/>
        <v>20</v>
      </c>
      <c r="I166" s="12">
        <f t="shared" si="85"/>
        <v>0</v>
      </c>
      <c r="J166" s="12">
        <f t="shared" si="85"/>
        <v>0</v>
      </c>
      <c r="K166" s="12">
        <f t="shared" si="85"/>
        <v>60</v>
      </c>
      <c r="L166" s="66">
        <f t="shared" si="80"/>
        <v>2.5</v>
      </c>
      <c r="M166" s="20">
        <f t="shared" si="80"/>
        <v>5</v>
      </c>
      <c r="N166" s="12">
        <f t="shared" si="86"/>
        <v>40</v>
      </c>
      <c r="O166" s="12">
        <f t="shared" si="86"/>
        <v>20</v>
      </c>
      <c r="P166" s="12">
        <f t="shared" si="86"/>
        <v>0</v>
      </c>
      <c r="Q166" s="12">
        <f t="shared" si="86"/>
        <v>0</v>
      </c>
      <c r="R166" s="12">
        <f t="shared" si="86"/>
        <v>0</v>
      </c>
      <c r="S166" s="12">
        <f t="shared" si="86"/>
        <v>40</v>
      </c>
      <c r="T166" s="66">
        <f t="shared" si="82"/>
        <v>0.33333333333333331</v>
      </c>
    </row>
    <row r="167" spans="1:20" ht="14.45" customHeight="1" x14ac:dyDescent="0.15">
      <c r="A167" s="111"/>
      <c r="B167" s="19"/>
      <c r="C167" s="166"/>
      <c r="D167" s="165" t="s">
        <v>65</v>
      </c>
      <c r="E167" s="21">
        <f t="shared" si="78"/>
        <v>1</v>
      </c>
      <c r="F167" s="9">
        <f t="shared" si="85"/>
        <v>0</v>
      </c>
      <c r="G167" s="9">
        <f t="shared" si="85"/>
        <v>0</v>
      </c>
      <c r="H167" s="9">
        <f t="shared" si="85"/>
        <v>0</v>
      </c>
      <c r="I167" s="9">
        <f t="shared" si="85"/>
        <v>0</v>
      </c>
      <c r="J167" s="9">
        <f t="shared" si="85"/>
        <v>0</v>
      </c>
      <c r="K167" s="9">
        <f t="shared" si="85"/>
        <v>100</v>
      </c>
      <c r="L167" s="67" t="str">
        <f t="shared" si="80"/>
        <v>－</v>
      </c>
      <c r="M167" s="21">
        <f t="shared" si="80"/>
        <v>1</v>
      </c>
      <c r="N167" s="9">
        <f t="shared" si="86"/>
        <v>0</v>
      </c>
      <c r="O167" s="9">
        <f t="shared" si="86"/>
        <v>100</v>
      </c>
      <c r="P167" s="9">
        <f t="shared" si="86"/>
        <v>0</v>
      </c>
      <c r="Q167" s="9">
        <f t="shared" si="86"/>
        <v>0</v>
      </c>
      <c r="R167" s="9">
        <f t="shared" si="86"/>
        <v>0</v>
      </c>
      <c r="S167" s="9">
        <f t="shared" si="86"/>
        <v>0</v>
      </c>
      <c r="T167" s="67">
        <f t="shared" si="82"/>
        <v>1</v>
      </c>
    </row>
    <row r="168" spans="1:20" ht="14.45" customHeight="1" x14ac:dyDescent="0.15">
      <c r="A168" s="111"/>
      <c r="B168" s="70" t="s">
        <v>2</v>
      </c>
      <c r="C168" s="114" t="s">
        <v>16</v>
      </c>
      <c r="D168" s="163"/>
      <c r="E168" s="8">
        <f t="shared" si="78"/>
        <v>835</v>
      </c>
      <c r="F168" s="8">
        <f t="shared" ref="F168:K168" si="87">F471</f>
        <v>187</v>
      </c>
      <c r="G168" s="8">
        <f t="shared" si="87"/>
        <v>222</v>
      </c>
      <c r="H168" s="8">
        <f t="shared" si="87"/>
        <v>57</v>
      </c>
      <c r="I168" s="8">
        <f t="shared" si="87"/>
        <v>39</v>
      </c>
      <c r="J168" s="8">
        <f t="shared" si="87"/>
        <v>44</v>
      </c>
      <c r="K168" s="8">
        <f t="shared" si="87"/>
        <v>286</v>
      </c>
      <c r="L168" s="65">
        <f t="shared" si="80"/>
        <v>3.1147540983606556</v>
      </c>
      <c r="M168" s="8">
        <f t="shared" si="80"/>
        <v>835</v>
      </c>
      <c r="N168" s="8">
        <f t="shared" ref="N168:S168" si="88">N471</f>
        <v>526</v>
      </c>
      <c r="O168" s="8">
        <f t="shared" si="88"/>
        <v>107</v>
      </c>
      <c r="P168" s="8">
        <f t="shared" si="88"/>
        <v>15</v>
      </c>
      <c r="Q168" s="8">
        <f t="shared" si="88"/>
        <v>8</v>
      </c>
      <c r="R168" s="8">
        <f t="shared" si="88"/>
        <v>19</v>
      </c>
      <c r="S168" s="8">
        <f t="shared" si="88"/>
        <v>160</v>
      </c>
      <c r="T168" s="65">
        <f t="shared" si="82"/>
        <v>0.89629629629629626</v>
      </c>
    </row>
    <row r="169" spans="1:20" ht="14.45" customHeight="1" x14ac:dyDescent="0.15">
      <c r="A169" s="111"/>
      <c r="B169" s="11" t="s">
        <v>3</v>
      </c>
      <c r="C169" s="162"/>
      <c r="D169" s="161"/>
      <c r="E169" s="28">
        <f>IF(SUM(F169:K169)&gt;100,"－",SUM(F169:K169))</f>
        <v>100</v>
      </c>
      <c r="F169" s="28">
        <f t="shared" ref="F169:K169" si="89">F471/$E168*100</f>
        <v>22.395209580838323</v>
      </c>
      <c r="G169" s="28">
        <f t="shared" si="89"/>
        <v>26.586826347305387</v>
      </c>
      <c r="H169" s="28">
        <f t="shared" si="89"/>
        <v>6.8263473053892216</v>
      </c>
      <c r="I169" s="28">
        <f t="shared" si="89"/>
        <v>4.6706586826347305</v>
      </c>
      <c r="J169" s="28">
        <f t="shared" si="89"/>
        <v>5.2694610778443112</v>
      </c>
      <c r="K169" s="28">
        <f t="shared" si="89"/>
        <v>34.251497005988021</v>
      </c>
      <c r="L169" s="29" t="s">
        <v>72</v>
      </c>
      <c r="M169" s="28">
        <f>IF(SUM(N169:S169)&gt;100,"－",SUM(N169:S169))</f>
        <v>100</v>
      </c>
      <c r="N169" s="28">
        <f t="shared" ref="N169:S169" si="90">N471/$M168*100</f>
        <v>62.994011976047901</v>
      </c>
      <c r="O169" s="28">
        <f t="shared" si="90"/>
        <v>12.81437125748503</v>
      </c>
      <c r="P169" s="28">
        <f t="shared" si="90"/>
        <v>1.7964071856287425</v>
      </c>
      <c r="Q169" s="28">
        <f t="shared" si="90"/>
        <v>0.95808383233532934</v>
      </c>
      <c r="R169" s="28">
        <f t="shared" si="90"/>
        <v>2.2754491017964074</v>
      </c>
      <c r="S169" s="28">
        <f t="shared" si="90"/>
        <v>19.161676646706589</v>
      </c>
      <c r="T169" s="29" t="s">
        <v>72</v>
      </c>
    </row>
    <row r="170" spans="1:20" ht="14.45" customHeight="1" x14ac:dyDescent="0.15">
      <c r="A170" s="111"/>
      <c r="B170" s="11" t="s">
        <v>4</v>
      </c>
      <c r="C170" s="206" t="s">
        <v>204</v>
      </c>
      <c r="D170" s="167" t="s">
        <v>198</v>
      </c>
      <c r="E170" s="20">
        <f t="shared" ref="E170:E200" si="91">E473</f>
        <v>84</v>
      </c>
      <c r="F170" s="12">
        <f t="shared" ref="F170:K179" si="92">IF($E170=0,0,F473/$E170*100)</f>
        <v>20.238095238095237</v>
      </c>
      <c r="G170" s="12">
        <f t="shared" si="92"/>
        <v>14.285714285714285</v>
      </c>
      <c r="H170" s="12">
        <f t="shared" si="92"/>
        <v>8.3333333333333321</v>
      </c>
      <c r="I170" s="12">
        <f t="shared" si="92"/>
        <v>3.5714285714285712</v>
      </c>
      <c r="J170" s="12">
        <f t="shared" si="92"/>
        <v>16.666666666666664</v>
      </c>
      <c r="K170" s="12">
        <f t="shared" si="92"/>
        <v>36.904761904761905</v>
      </c>
      <c r="L170" s="66">
        <f t="shared" ref="L170:M200" si="93">L473</f>
        <v>5.9056603773584904</v>
      </c>
      <c r="M170" s="20">
        <f t="shared" si="93"/>
        <v>84</v>
      </c>
      <c r="N170" s="12">
        <f t="shared" ref="N170:S179" si="94">IF($M170=0,0,N473/$M170*100)</f>
        <v>44.047619047619044</v>
      </c>
      <c r="O170" s="12">
        <f t="shared" si="94"/>
        <v>10.714285714285714</v>
      </c>
      <c r="P170" s="12">
        <f t="shared" si="94"/>
        <v>4.7619047619047619</v>
      </c>
      <c r="Q170" s="12">
        <f t="shared" si="94"/>
        <v>3.5714285714285712</v>
      </c>
      <c r="R170" s="12">
        <f t="shared" si="94"/>
        <v>8.3333333333333321</v>
      </c>
      <c r="S170" s="12">
        <f t="shared" si="94"/>
        <v>28.571428571428569</v>
      </c>
      <c r="T170" s="66">
        <f t="shared" ref="T170:T200" si="95">T473</f>
        <v>2.4666666666666668</v>
      </c>
    </row>
    <row r="171" spans="1:20" ht="14.45" customHeight="1" x14ac:dyDescent="0.15">
      <c r="A171" s="111"/>
      <c r="B171" s="11"/>
      <c r="C171" s="207"/>
      <c r="D171" s="167" t="s">
        <v>197</v>
      </c>
      <c r="E171" s="20">
        <f t="shared" si="91"/>
        <v>8</v>
      </c>
      <c r="F171" s="12">
        <f t="shared" si="92"/>
        <v>12.5</v>
      </c>
      <c r="G171" s="12">
        <f t="shared" si="92"/>
        <v>25</v>
      </c>
      <c r="H171" s="12">
        <f t="shared" si="92"/>
        <v>12.5</v>
      </c>
      <c r="I171" s="12">
        <f t="shared" si="92"/>
        <v>0</v>
      </c>
      <c r="J171" s="12">
        <f t="shared" si="92"/>
        <v>0</v>
      </c>
      <c r="K171" s="12">
        <f t="shared" si="92"/>
        <v>50</v>
      </c>
      <c r="L171" s="66">
        <f t="shared" si="93"/>
        <v>1.75</v>
      </c>
      <c r="M171" s="20">
        <f t="shared" si="93"/>
        <v>8</v>
      </c>
      <c r="N171" s="12">
        <f t="shared" si="94"/>
        <v>75</v>
      </c>
      <c r="O171" s="12">
        <f t="shared" si="94"/>
        <v>0</v>
      </c>
      <c r="P171" s="12">
        <f t="shared" si="94"/>
        <v>0</v>
      </c>
      <c r="Q171" s="12">
        <f t="shared" si="94"/>
        <v>0</v>
      </c>
      <c r="R171" s="12">
        <f t="shared" si="94"/>
        <v>0</v>
      </c>
      <c r="S171" s="12">
        <f t="shared" si="94"/>
        <v>25</v>
      </c>
      <c r="T171" s="66">
        <f t="shared" si="95"/>
        <v>0</v>
      </c>
    </row>
    <row r="172" spans="1:20" ht="14.45" customHeight="1" x14ac:dyDescent="0.15">
      <c r="A172" s="111"/>
      <c r="B172" s="11"/>
      <c r="C172" s="207"/>
      <c r="D172" s="167" t="s">
        <v>196</v>
      </c>
      <c r="E172" s="20">
        <f t="shared" si="91"/>
        <v>15</v>
      </c>
      <c r="F172" s="12">
        <f t="shared" si="92"/>
        <v>6.666666666666667</v>
      </c>
      <c r="G172" s="12">
        <f t="shared" si="92"/>
        <v>20</v>
      </c>
      <c r="H172" s="12">
        <f t="shared" si="92"/>
        <v>20</v>
      </c>
      <c r="I172" s="12">
        <f t="shared" si="92"/>
        <v>13.333333333333334</v>
      </c>
      <c r="J172" s="12">
        <f t="shared" si="92"/>
        <v>26.666666666666668</v>
      </c>
      <c r="K172" s="12">
        <f t="shared" si="92"/>
        <v>13.333333333333334</v>
      </c>
      <c r="L172" s="66">
        <f t="shared" si="93"/>
        <v>10.461538461538462</v>
      </c>
      <c r="M172" s="20">
        <f t="shared" si="93"/>
        <v>15</v>
      </c>
      <c r="N172" s="12">
        <f t="shared" si="94"/>
        <v>20</v>
      </c>
      <c r="O172" s="12">
        <f t="shared" si="94"/>
        <v>20</v>
      </c>
      <c r="P172" s="12">
        <f t="shared" si="94"/>
        <v>6.666666666666667</v>
      </c>
      <c r="Q172" s="12">
        <f t="shared" si="94"/>
        <v>6.666666666666667</v>
      </c>
      <c r="R172" s="12">
        <f t="shared" si="94"/>
        <v>6.666666666666667</v>
      </c>
      <c r="S172" s="12">
        <f t="shared" si="94"/>
        <v>40</v>
      </c>
      <c r="T172" s="66">
        <f t="shared" si="95"/>
        <v>3.5555555555555554</v>
      </c>
    </row>
    <row r="173" spans="1:20" ht="14.45" customHeight="1" x14ac:dyDescent="0.15">
      <c r="A173" s="111"/>
      <c r="B173" s="11"/>
      <c r="C173" s="168"/>
      <c r="D173" s="167" t="s">
        <v>195</v>
      </c>
      <c r="E173" s="20">
        <f t="shared" si="91"/>
        <v>5</v>
      </c>
      <c r="F173" s="12">
        <f t="shared" si="92"/>
        <v>20</v>
      </c>
      <c r="G173" s="12">
        <f t="shared" si="92"/>
        <v>60</v>
      </c>
      <c r="H173" s="12">
        <f t="shared" si="92"/>
        <v>0</v>
      </c>
      <c r="I173" s="12">
        <f t="shared" si="92"/>
        <v>0</v>
      </c>
      <c r="J173" s="12">
        <f t="shared" si="92"/>
        <v>0</v>
      </c>
      <c r="K173" s="12">
        <f t="shared" si="92"/>
        <v>20</v>
      </c>
      <c r="L173" s="66">
        <f t="shared" si="93"/>
        <v>1.25</v>
      </c>
      <c r="M173" s="20">
        <f t="shared" si="93"/>
        <v>5</v>
      </c>
      <c r="N173" s="12">
        <f t="shared" si="94"/>
        <v>100</v>
      </c>
      <c r="O173" s="12">
        <f t="shared" si="94"/>
        <v>0</v>
      </c>
      <c r="P173" s="12">
        <f t="shared" si="94"/>
        <v>0</v>
      </c>
      <c r="Q173" s="12">
        <f t="shared" si="94"/>
        <v>0</v>
      </c>
      <c r="R173" s="12">
        <f t="shared" si="94"/>
        <v>0</v>
      </c>
      <c r="S173" s="12">
        <f t="shared" si="94"/>
        <v>0</v>
      </c>
      <c r="T173" s="66">
        <f t="shared" si="95"/>
        <v>0</v>
      </c>
    </row>
    <row r="174" spans="1:20" ht="14.45" customHeight="1" x14ac:dyDescent="0.15">
      <c r="A174" s="111"/>
      <c r="B174" s="11"/>
      <c r="C174" s="168"/>
      <c r="D174" s="167" t="s">
        <v>91</v>
      </c>
      <c r="E174" s="20">
        <f t="shared" si="91"/>
        <v>9</v>
      </c>
      <c r="F174" s="12">
        <f t="shared" si="92"/>
        <v>33.333333333333329</v>
      </c>
      <c r="G174" s="12">
        <f t="shared" si="92"/>
        <v>22.222222222222221</v>
      </c>
      <c r="H174" s="12">
        <f t="shared" si="92"/>
        <v>0</v>
      </c>
      <c r="I174" s="12">
        <f t="shared" si="92"/>
        <v>0</v>
      </c>
      <c r="J174" s="12">
        <f t="shared" si="92"/>
        <v>0</v>
      </c>
      <c r="K174" s="12">
        <f t="shared" si="92"/>
        <v>44.444444444444443</v>
      </c>
      <c r="L174" s="66">
        <f t="shared" si="93"/>
        <v>0.4</v>
      </c>
      <c r="M174" s="20">
        <f t="shared" si="93"/>
        <v>9</v>
      </c>
      <c r="N174" s="12">
        <f t="shared" si="94"/>
        <v>55.555555555555557</v>
      </c>
      <c r="O174" s="12">
        <f t="shared" si="94"/>
        <v>0</v>
      </c>
      <c r="P174" s="12">
        <f t="shared" si="94"/>
        <v>0</v>
      </c>
      <c r="Q174" s="12">
        <f t="shared" si="94"/>
        <v>0</v>
      </c>
      <c r="R174" s="12">
        <f t="shared" si="94"/>
        <v>0</v>
      </c>
      <c r="S174" s="12">
        <f t="shared" si="94"/>
        <v>44.444444444444443</v>
      </c>
      <c r="T174" s="66">
        <f t="shared" si="95"/>
        <v>0</v>
      </c>
    </row>
    <row r="175" spans="1:20" ht="14.45" customHeight="1" x14ac:dyDescent="0.15">
      <c r="A175" s="111"/>
      <c r="B175" s="11"/>
      <c r="C175" s="170"/>
      <c r="D175" s="169" t="s">
        <v>65</v>
      </c>
      <c r="E175" s="20">
        <f t="shared" si="91"/>
        <v>3</v>
      </c>
      <c r="F175" s="12">
        <f t="shared" si="92"/>
        <v>0</v>
      </c>
      <c r="G175" s="12">
        <f t="shared" si="92"/>
        <v>0</v>
      </c>
      <c r="H175" s="12">
        <f t="shared" si="92"/>
        <v>0</v>
      </c>
      <c r="I175" s="12">
        <f t="shared" si="92"/>
        <v>0</v>
      </c>
      <c r="J175" s="12">
        <f t="shared" si="92"/>
        <v>33.333333333333329</v>
      </c>
      <c r="K175" s="12">
        <f t="shared" si="92"/>
        <v>66.666666666666657</v>
      </c>
      <c r="L175" s="66">
        <f t="shared" si="93"/>
        <v>17</v>
      </c>
      <c r="M175" s="20">
        <f t="shared" si="93"/>
        <v>3</v>
      </c>
      <c r="N175" s="12">
        <f t="shared" si="94"/>
        <v>33.333333333333329</v>
      </c>
      <c r="O175" s="12">
        <f t="shared" si="94"/>
        <v>0</v>
      </c>
      <c r="P175" s="12">
        <f t="shared" si="94"/>
        <v>0</v>
      </c>
      <c r="Q175" s="12">
        <f t="shared" si="94"/>
        <v>0</v>
      </c>
      <c r="R175" s="12">
        <f t="shared" si="94"/>
        <v>0</v>
      </c>
      <c r="S175" s="12">
        <f t="shared" si="94"/>
        <v>66.666666666666657</v>
      </c>
      <c r="T175" s="66">
        <f t="shared" si="95"/>
        <v>0</v>
      </c>
    </row>
    <row r="176" spans="1:20" ht="14.45" customHeight="1" x14ac:dyDescent="0.15">
      <c r="A176" s="111"/>
      <c r="B176" s="11"/>
      <c r="C176" s="206" t="s">
        <v>202</v>
      </c>
      <c r="D176" s="167" t="s">
        <v>198</v>
      </c>
      <c r="E176" s="178">
        <f t="shared" si="91"/>
        <v>136</v>
      </c>
      <c r="F176" s="177">
        <f t="shared" si="92"/>
        <v>16.176470588235293</v>
      </c>
      <c r="G176" s="177">
        <f t="shared" si="92"/>
        <v>22.058823529411764</v>
      </c>
      <c r="H176" s="177">
        <f t="shared" si="92"/>
        <v>13.970588235294118</v>
      </c>
      <c r="I176" s="177">
        <f t="shared" si="92"/>
        <v>6.6176470588235299</v>
      </c>
      <c r="J176" s="177">
        <f t="shared" si="92"/>
        <v>2.9411764705882351</v>
      </c>
      <c r="K176" s="177">
        <f t="shared" si="92"/>
        <v>38.235294117647058</v>
      </c>
      <c r="L176" s="176">
        <f t="shared" si="93"/>
        <v>3.2857142857142856</v>
      </c>
      <c r="M176" s="178">
        <f t="shared" si="93"/>
        <v>136</v>
      </c>
      <c r="N176" s="177">
        <f t="shared" si="94"/>
        <v>52.941176470588239</v>
      </c>
      <c r="O176" s="177">
        <f t="shared" si="94"/>
        <v>21.323529411764707</v>
      </c>
      <c r="P176" s="177">
        <f t="shared" si="94"/>
        <v>1.4705882352941175</v>
      </c>
      <c r="Q176" s="177">
        <f t="shared" si="94"/>
        <v>0</v>
      </c>
      <c r="R176" s="177">
        <f t="shared" si="94"/>
        <v>1.4705882352941175</v>
      </c>
      <c r="S176" s="177">
        <f t="shared" si="94"/>
        <v>22.794117647058822</v>
      </c>
      <c r="T176" s="176">
        <f t="shared" si="95"/>
        <v>0.8571428571428571</v>
      </c>
    </row>
    <row r="177" spans="1:20" ht="14.45" customHeight="1" x14ac:dyDescent="0.15">
      <c r="A177" s="111"/>
      <c r="B177" s="11"/>
      <c r="C177" s="207"/>
      <c r="D177" s="167" t="s">
        <v>197</v>
      </c>
      <c r="E177" s="20">
        <f t="shared" si="91"/>
        <v>6</v>
      </c>
      <c r="F177" s="12">
        <f t="shared" si="92"/>
        <v>16.666666666666664</v>
      </c>
      <c r="G177" s="12">
        <f t="shared" si="92"/>
        <v>16.666666666666664</v>
      </c>
      <c r="H177" s="12">
        <f t="shared" si="92"/>
        <v>0</v>
      </c>
      <c r="I177" s="12">
        <f t="shared" si="92"/>
        <v>33.333333333333329</v>
      </c>
      <c r="J177" s="12">
        <f t="shared" si="92"/>
        <v>0</v>
      </c>
      <c r="K177" s="12">
        <f t="shared" si="92"/>
        <v>33.333333333333329</v>
      </c>
      <c r="L177" s="66">
        <f t="shared" si="93"/>
        <v>4.25</v>
      </c>
      <c r="M177" s="20">
        <f t="shared" si="93"/>
        <v>6</v>
      </c>
      <c r="N177" s="12">
        <f t="shared" si="94"/>
        <v>50</v>
      </c>
      <c r="O177" s="12">
        <f t="shared" si="94"/>
        <v>33.333333333333329</v>
      </c>
      <c r="P177" s="12">
        <f t="shared" si="94"/>
        <v>16.666666666666664</v>
      </c>
      <c r="Q177" s="12">
        <f t="shared" si="94"/>
        <v>0</v>
      </c>
      <c r="R177" s="12">
        <f t="shared" si="94"/>
        <v>0</v>
      </c>
      <c r="S177" s="12">
        <f t="shared" si="94"/>
        <v>0</v>
      </c>
      <c r="T177" s="66">
        <f t="shared" si="95"/>
        <v>1</v>
      </c>
    </row>
    <row r="178" spans="1:20" ht="14.45" customHeight="1" x14ac:dyDescent="0.15">
      <c r="A178" s="111"/>
      <c r="B178" s="11"/>
      <c r="C178" s="207"/>
      <c r="D178" s="167" t="s">
        <v>196</v>
      </c>
      <c r="E178" s="20">
        <f t="shared" si="91"/>
        <v>11</v>
      </c>
      <c r="F178" s="12">
        <f t="shared" si="92"/>
        <v>36.363636363636367</v>
      </c>
      <c r="G178" s="12">
        <f t="shared" si="92"/>
        <v>18.181818181818183</v>
      </c>
      <c r="H178" s="12">
        <f t="shared" si="92"/>
        <v>0</v>
      </c>
      <c r="I178" s="12">
        <f t="shared" si="92"/>
        <v>0</v>
      </c>
      <c r="J178" s="12">
        <f t="shared" si="92"/>
        <v>27.27272727272727</v>
      </c>
      <c r="K178" s="12">
        <f t="shared" si="92"/>
        <v>18.181818181818183</v>
      </c>
      <c r="L178" s="66">
        <f t="shared" si="93"/>
        <v>6.4444444444444446</v>
      </c>
      <c r="M178" s="20">
        <f t="shared" si="93"/>
        <v>11</v>
      </c>
      <c r="N178" s="12">
        <f t="shared" si="94"/>
        <v>54.54545454545454</v>
      </c>
      <c r="O178" s="12">
        <f t="shared" si="94"/>
        <v>9.0909090909090917</v>
      </c>
      <c r="P178" s="12">
        <f t="shared" si="94"/>
        <v>0</v>
      </c>
      <c r="Q178" s="12">
        <f t="shared" si="94"/>
        <v>0</v>
      </c>
      <c r="R178" s="12">
        <f t="shared" si="94"/>
        <v>18.181818181818183</v>
      </c>
      <c r="S178" s="12">
        <f t="shared" si="94"/>
        <v>18.181818181818183</v>
      </c>
      <c r="T178" s="66">
        <f t="shared" si="95"/>
        <v>3.8888888888888888</v>
      </c>
    </row>
    <row r="179" spans="1:20" ht="14.45" customHeight="1" x14ac:dyDescent="0.15">
      <c r="A179" s="111"/>
      <c r="B179" s="11"/>
      <c r="C179" s="168"/>
      <c r="D179" s="167" t="s">
        <v>195</v>
      </c>
      <c r="E179" s="20">
        <f t="shared" si="91"/>
        <v>11</v>
      </c>
      <c r="F179" s="12">
        <f t="shared" si="92"/>
        <v>27.27272727272727</v>
      </c>
      <c r="G179" s="12">
        <f t="shared" si="92"/>
        <v>9.0909090909090917</v>
      </c>
      <c r="H179" s="12">
        <f t="shared" si="92"/>
        <v>18.181818181818183</v>
      </c>
      <c r="I179" s="12">
        <f t="shared" si="92"/>
        <v>0</v>
      </c>
      <c r="J179" s="12">
        <f t="shared" si="92"/>
        <v>0</v>
      </c>
      <c r="K179" s="12">
        <f t="shared" si="92"/>
        <v>45.454545454545453</v>
      </c>
      <c r="L179" s="66">
        <f t="shared" si="93"/>
        <v>2.3333333333333335</v>
      </c>
      <c r="M179" s="20">
        <f t="shared" si="93"/>
        <v>11</v>
      </c>
      <c r="N179" s="12">
        <f t="shared" si="94"/>
        <v>45.454545454545453</v>
      </c>
      <c r="O179" s="12">
        <f t="shared" si="94"/>
        <v>27.27272727272727</v>
      </c>
      <c r="P179" s="12">
        <f t="shared" si="94"/>
        <v>0</v>
      </c>
      <c r="Q179" s="12">
        <f t="shared" si="94"/>
        <v>0</v>
      </c>
      <c r="R179" s="12">
        <f t="shared" si="94"/>
        <v>0</v>
      </c>
      <c r="S179" s="12">
        <f t="shared" si="94"/>
        <v>27.27272727272727</v>
      </c>
      <c r="T179" s="66">
        <f t="shared" si="95"/>
        <v>0.75</v>
      </c>
    </row>
    <row r="180" spans="1:20" ht="14.45" customHeight="1" x14ac:dyDescent="0.15">
      <c r="A180" s="111"/>
      <c r="B180" s="11"/>
      <c r="C180" s="168"/>
      <c r="D180" s="167" t="s">
        <v>91</v>
      </c>
      <c r="E180" s="20">
        <f t="shared" si="91"/>
        <v>18</v>
      </c>
      <c r="F180" s="12">
        <f t="shared" ref="F180:K189" si="96">IF($E180=0,0,F483/$E180*100)</f>
        <v>16.666666666666664</v>
      </c>
      <c r="G180" s="12">
        <f t="shared" si="96"/>
        <v>33.333333333333329</v>
      </c>
      <c r="H180" s="12">
        <f t="shared" si="96"/>
        <v>11.111111111111111</v>
      </c>
      <c r="I180" s="12">
        <f t="shared" si="96"/>
        <v>11.111111111111111</v>
      </c>
      <c r="J180" s="12">
        <f t="shared" si="96"/>
        <v>0</v>
      </c>
      <c r="K180" s="12">
        <f t="shared" si="96"/>
        <v>27.777777777777779</v>
      </c>
      <c r="L180" s="66">
        <f t="shared" si="93"/>
        <v>2.8461538461538463</v>
      </c>
      <c r="M180" s="20">
        <f t="shared" si="93"/>
        <v>18</v>
      </c>
      <c r="N180" s="12">
        <f t="shared" ref="N180:S189" si="97">IF($M180=0,0,N483/$M180*100)</f>
        <v>55.555555555555557</v>
      </c>
      <c r="O180" s="12">
        <f t="shared" si="97"/>
        <v>33.333333333333329</v>
      </c>
      <c r="P180" s="12">
        <f t="shared" si="97"/>
        <v>0</v>
      </c>
      <c r="Q180" s="12">
        <f t="shared" si="97"/>
        <v>0</v>
      </c>
      <c r="R180" s="12">
        <f t="shared" si="97"/>
        <v>5.5555555555555554</v>
      </c>
      <c r="S180" s="12">
        <f t="shared" si="97"/>
        <v>5.5555555555555554</v>
      </c>
      <c r="T180" s="66">
        <f t="shared" si="95"/>
        <v>1.5294117647058822</v>
      </c>
    </row>
    <row r="181" spans="1:20" ht="14.45" customHeight="1" x14ac:dyDescent="0.15">
      <c r="A181" s="111"/>
      <c r="B181" s="11"/>
      <c r="C181" s="168"/>
      <c r="D181" s="169" t="s">
        <v>65</v>
      </c>
      <c r="E181" s="27">
        <f t="shared" si="91"/>
        <v>5</v>
      </c>
      <c r="F181" s="28">
        <f t="shared" si="96"/>
        <v>20</v>
      </c>
      <c r="G181" s="28">
        <f t="shared" si="96"/>
        <v>20</v>
      </c>
      <c r="H181" s="28">
        <f t="shared" si="96"/>
        <v>0</v>
      </c>
      <c r="I181" s="28">
        <f t="shared" si="96"/>
        <v>0</v>
      </c>
      <c r="J181" s="28">
        <f t="shared" si="96"/>
        <v>20</v>
      </c>
      <c r="K181" s="28">
        <f t="shared" si="96"/>
        <v>40</v>
      </c>
      <c r="L181" s="29">
        <f t="shared" si="93"/>
        <v>6.333333333333333</v>
      </c>
      <c r="M181" s="27">
        <f t="shared" si="93"/>
        <v>5</v>
      </c>
      <c r="N181" s="28">
        <f t="shared" si="97"/>
        <v>60</v>
      </c>
      <c r="O181" s="28">
        <f t="shared" si="97"/>
        <v>20</v>
      </c>
      <c r="P181" s="28">
        <f t="shared" si="97"/>
        <v>0</v>
      </c>
      <c r="Q181" s="28">
        <f t="shared" si="97"/>
        <v>0</v>
      </c>
      <c r="R181" s="28">
        <f t="shared" si="97"/>
        <v>0</v>
      </c>
      <c r="S181" s="28">
        <f t="shared" si="97"/>
        <v>20</v>
      </c>
      <c r="T181" s="29">
        <f t="shared" si="95"/>
        <v>0.25</v>
      </c>
    </row>
    <row r="182" spans="1:20" ht="14.45" customHeight="1" x14ac:dyDescent="0.15">
      <c r="A182" s="111"/>
      <c r="B182" s="11"/>
      <c r="C182" s="208" t="s">
        <v>201</v>
      </c>
      <c r="D182" s="167" t="s">
        <v>198</v>
      </c>
      <c r="E182" s="178">
        <f t="shared" si="91"/>
        <v>171</v>
      </c>
      <c r="F182" s="177">
        <f t="shared" si="96"/>
        <v>18.128654970760234</v>
      </c>
      <c r="G182" s="177">
        <f t="shared" si="96"/>
        <v>30.994152046783626</v>
      </c>
      <c r="H182" s="177">
        <f t="shared" si="96"/>
        <v>8.7719298245614024</v>
      </c>
      <c r="I182" s="177">
        <f t="shared" si="96"/>
        <v>4.0935672514619883</v>
      </c>
      <c r="J182" s="177">
        <f t="shared" si="96"/>
        <v>7.0175438596491224</v>
      </c>
      <c r="K182" s="177">
        <f t="shared" si="96"/>
        <v>30.994152046783626</v>
      </c>
      <c r="L182" s="176">
        <f t="shared" si="93"/>
        <v>3.2881355932203391</v>
      </c>
      <c r="M182" s="178">
        <f t="shared" si="93"/>
        <v>171</v>
      </c>
      <c r="N182" s="177">
        <f t="shared" si="97"/>
        <v>63.157894736842103</v>
      </c>
      <c r="O182" s="177">
        <f t="shared" si="97"/>
        <v>14.619883040935672</v>
      </c>
      <c r="P182" s="177">
        <f t="shared" si="97"/>
        <v>2.3391812865497075</v>
      </c>
      <c r="Q182" s="177">
        <f t="shared" si="97"/>
        <v>1.7543859649122806</v>
      </c>
      <c r="R182" s="177">
        <f t="shared" si="97"/>
        <v>1.7543859649122806</v>
      </c>
      <c r="S182" s="177">
        <f t="shared" si="97"/>
        <v>16.374269005847953</v>
      </c>
      <c r="T182" s="176">
        <f t="shared" si="95"/>
        <v>0.86713286713286708</v>
      </c>
    </row>
    <row r="183" spans="1:20" ht="14.45" customHeight="1" x14ac:dyDescent="0.15">
      <c r="A183" s="111"/>
      <c r="B183" s="11"/>
      <c r="C183" s="209"/>
      <c r="D183" s="167" t="s">
        <v>197</v>
      </c>
      <c r="E183" s="20">
        <f t="shared" si="91"/>
        <v>9</v>
      </c>
      <c r="F183" s="12">
        <f t="shared" si="96"/>
        <v>33.333333333333329</v>
      </c>
      <c r="G183" s="12">
        <f t="shared" si="96"/>
        <v>33.333333333333329</v>
      </c>
      <c r="H183" s="12">
        <f t="shared" si="96"/>
        <v>0</v>
      </c>
      <c r="I183" s="12">
        <f t="shared" si="96"/>
        <v>11.111111111111111</v>
      </c>
      <c r="J183" s="12">
        <f t="shared" si="96"/>
        <v>0</v>
      </c>
      <c r="K183" s="12">
        <f t="shared" si="96"/>
        <v>22.222222222222221</v>
      </c>
      <c r="L183" s="66">
        <f t="shared" si="93"/>
        <v>1.7142857142857142</v>
      </c>
      <c r="M183" s="20">
        <f t="shared" si="93"/>
        <v>9</v>
      </c>
      <c r="N183" s="12">
        <f t="shared" si="97"/>
        <v>88.888888888888886</v>
      </c>
      <c r="O183" s="12">
        <f t="shared" si="97"/>
        <v>11.111111111111111</v>
      </c>
      <c r="P183" s="12">
        <f t="shared" si="97"/>
        <v>0</v>
      </c>
      <c r="Q183" s="12">
        <f t="shared" si="97"/>
        <v>0</v>
      </c>
      <c r="R183" s="12">
        <f t="shared" si="97"/>
        <v>0</v>
      </c>
      <c r="S183" s="12">
        <f t="shared" si="97"/>
        <v>0</v>
      </c>
      <c r="T183" s="66">
        <f t="shared" si="95"/>
        <v>0.33333333333333331</v>
      </c>
    </row>
    <row r="184" spans="1:20" ht="14.45" customHeight="1" x14ac:dyDescent="0.15">
      <c r="A184" s="111"/>
      <c r="B184" s="11"/>
      <c r="C184" s="209"/>
      <c r="D184" s="167" t="s">
        <v>196</v>
      </c>
      <c r="E184" s="20">
        <f t="shared" si="91"/>
        <v>33</v>
      </c>
      <c r="F184" s="12">
        <f t="shared" si="96"/>
        <v>6.0606060606060606</v>
      </c>
      <c r="G184" s="12">
        <f t="shared" si="96"/>
        <v>30.303030303030305</v>
      </c>
      <c r="H184" s="12">
        <f t="shared" si="96"/>
        <v>3.0303030303030303</v>
      </c>
      <c r="I184" s="12">
        <f t="shared" si="96"/>
        <v>6.0606060606060606</v>
      </c>
      <c r="J184" s="12">
        <f t="shared" si="96"/>
        <v>3.0303030303030303</v>
      </c>
      <c r="K184" s="12">
        <f t="shared" si="96"/>
        <v>51.515151515151516</v>
      </c>
      <c r="L184" s="66">
        <f t="shared" si="93"/>
        <v>3.375</v>
      </c>
      <c r="M184" s="20">
        <f t="shared" si="93"/>
        <v>33</v>
      </c>
      <c r="N184" s="12">
        <f t="shared" si="97"/>
        <v>57.575757575757578</v>
      </c>
      <c r="O184" s="12">
        <f t="shared" si="97"/>
        <v>21.212121212121211</v>
      </c>
      <c r="P184" s="12">
        <f t="shared" si="97"/>
        <v>3.0303030303030303</v>
      </c>
      <c r="Q184" s="12">
        <f t="shared" si="97"/>
        <v>0</v>
      </c>
      <c r="R184" s="12">
        <f t="shared" si="97"/>
        <v>0</v>
      </c>
      <c r="S184" s="12">
        <f t="shared" si="97"/>
        <v>18.181818181818183</v>
      </c>
      <c r="T184" s="66">
        <f t="shared" si="95"/>
        <v>0.51851851851851849</v>
      </c>
    </row>
    <row r="185" spans="1:20" ht="14.45" customHeight="1" x14ac:dyDescent="0.15">
      <c r="A185" s="111"/>
      <c r="B185" s="11"/>
      <c r="C185" s="168"/>
      <c r="D185" s="167" t="s">
        <v>195</v>
      </c>
      <c r="E185" s="20">
        <f t="shared" si="91"/>
        <v>15</v>
      </c>
      <c r="F185" s="12">
        <f t="shared" si="96"/>
        <v>26.666666666666668</v>
      </c>
      <c r="G185" s="12">
        <f t="shared" si="96"/>
        <v>66.666666666666657</v>
      </c>
      <c r="H185" s="12">
        <f t="shared" si="96"/>
        <v>0</v>
      </c>
      <c r="I185" s="12">
        <f t="shared" si="96"/>
        <v>0</v>
      </c>
      <c r="J185" s="12">
        <f t="shared" si="96"/>
        <v>0</v>
      </c>
      <c r="K185" s="12">
        <f t="shared" si="96"/>
        <v>6.666666666666667</v>
      </c>
      <c r="L185" s="66">
        <f t="shared" si="93"/>
        <v>1.5</v>
      </c>
      <c r="M185" s="20">
        <f t="shared" si="93"/>
        <v>15</v>
      </c>
      <c r="N185" s="12">
        <f t="shared" si="97"/>
        <v>80</v>
      </c>
      <c r="O185" s="12">
        <f t="shared" si="97"/>
        <v>20</v>
      </c>
      <c r="P185" s="12">
        <f t="shared" si="97"/>
        <v>0</v>
      </c>
      <c r="Q185" s="12">
        <f t="shared" si="97"/>
        <v>0</v>
      </c>
      <c r="R185" s="12">
        <f t="shared" si="97"/>
        <v>0</v>
      </c>
      <c r="S185" s="12">
        <f t="shared" si="97"/>
        <v>0</v>
      </c>
      <c r="T185" s="66">
        <f t="shared" si="95"/>
        <v>0.2</v>
      </c>
    </row>
    <row r="186" spans="1:20" ht="14.45" customHeight="1" x14ac:dyDescent="0.15">
      <c r="A186" s="111"/>
      <c r="B186" s="11"/>
      <c r="C186" s="168"/>
      <c r="D186" s="167" t="s">
        <v>91</v>
      </c>
      <c r="E186" s="20">
        <f t="shared" si="91"/>
        <v>19</v>
      </c>
      <c r="F186" s="12">
        <f t="shared" si="96"/>
        <v>26.315789473684209</v>
      </c>
      <c r="G186" s="12">
        <f t="shared" si="96"/>
        <v>31.578947368421051</v>
      </c>
      <c r="H186" s="12">
        <f t="shared" si="96"/>
        <v>0</v>
      </c>
      <c r="I186" s="12">
        <f t="shared" si="96"/>
        <v>5.2631578947368416</v>
      </c>
      <c r="J186" s="12">
        <f t="shared" si="96"/>
        <v>0</v>
      </c>
      <c r="K186" s="12">
        <f t="shared" si="96"/>
        <v>36.84210526315789</v>
      </c>
      <c r="L186" s="66">
        <f t="shared" si="93"/>
        <v>1.25</v>
      </c>
      <c r="M186" s="20">
        <f t="shared" si="93"/>
        <v>19</v>
      </c>
      <c r="N186" s="12">
        <f t="shared" si="97"/>
        <v>78.94736842105263</v>
      </c>
      <c r="O186" s="12">
        <f t="shared" si="97"/>
        <v>0</v>
      </c>
      <c r="P186" s="12">
        <f t="shared" si="97"/>
        <v>0</v>
      </c>
      <c r="Q186" s="12">
        <f t="shared" si="97"/>
        <v>5.2631578947368416</v>
      </c>
      <c r="R186" s="12">
        <f t="shared" si="97"/>
        <v>0</v>
      </c>
      <c r="S186" s="12">
        <f t="shared" si="97"/>
        <v>15.789473684210526</v>
      </c>
      <c r="T186" s="66">
        <f t="shared" si="95"/>
        <v>0.4375</v>
      </c>
    </row>
    <row r="187" spans="1:20" ht="14.45" customHeight="1" x14ac:dyDescent="0.15">
      <c r="A187" s="111"/>
      <c r="B187" s="11"/>
      <c r="C187" s="168"/>
      <c r="D187" s="169" t="s">
        <v>65</v>
      </c>
      <c r="E187" s="27">
        <f t="shared" si="91"/>
        <v>10</v>
      </c>
      <c r="F187" s="28">
        <f t="shared" si="96"/>
        <v>30</v>
      </c>
      <c r="G187" s="28">
        <f t="shared" si="96"/>
        <v>10</v>
      </c>
      <c r="H187" s="28">
        <f t="shared" si="96"/>
        <v>0</v>
      </c>
      <c r="I187" s="28">
        <f t="shared" si="96"/>
        <v>0</v>
      </c>
      <c r="J187" s="28">
        <f t="shared" si="96"/>
        <v>10</v>
      </c>
      <c r="K187" s="28">
        <f t="shared" si="96"/>
        <v>50</v>
      </c>
      <c r="L187" s="29">
        <f t="shared" si="93"/>
        <v>4.2</v>
      </c>
      <c r="M187" s="27">
        <f t="shared" si="93"/>
        <v>10</v>
      </c>
      <c r="N187" s="28">
        <f t="shared" si="97"/>
        <v>50</v>
      </c>
      <c r="O187" s="28">
        <f t="shared" si="97"/>
        <v>10</v>
      </c>
      <c r="P187" s="28">
        <f t="shared" si="97"/>
        <v>0</v>
      </c>
      <c r="Q187" s="28">
        <f t="shared" si="97"/>
        <v>0</v>
      </c>
      <c r="R187" s="28">
        <f t="shared" si="97"/>
        <v>10</v>
      </c>
      <c r="S187" s="28">
        <f t="shared" si="97"/>
        <v>30</v>
      </c>
      <c r="T187" s="29">
        <f t="shared" si="95"/>
        <v>2.8571428571428572</v>
      </c>
    </row>
    <row r="188" spans="1:20" ht="14.45" customHeight="1" x14ac:dyDescent="0.15">
      <c r="A188" s="111"/>
      <c r="B188" s="11"/>
      <c r="C188" s="208" t="s">
        <v>200</v>
      </c>
      <c r="D188" s="167" t="s">
        <v>198</v>
      </c>
      <c r="E188" s="178">
        <f t="shared" si="91"/>
        <v>141</v>
      </c>
      <c r="F188" s="177">
        <f t="shared" si="96"/>
        <v>34.042553191489361</v>
      </c>
      <c r="G188" s="177">
        <f t="shared" si="96"/>
        <v>27.659574468085108</v>
      </c>
      <c r="H188" s="177">
        <f t="shared" si="96"/>
        <v>4.2553191489361701</v>
      </c>
      <c r="I188" s="177">
        <f t="shared" si="96"/>
        <v>4.9645390070921991</v>
      </c>
      <c r="J188" s="177">
        <f t="shared" si="96"/>
        <v>0.70921985815602839</v>
      </c>
      <c r="K188" s="177">
        <f t="shared" si="96"/>
        <v>28.368794326241137</v>
      </c>
      <c r="L188" s="176">
        <f t="shared" si="93"/>
        <v>1.5445544554455446</v>
      </c>
      <c r="M188" s="178">
        <f t="shared" si="93"/>
        <v>141</v>
      </c>
      <c r="N188" s="177">
        <f t="shared" si="97"/>
        <v>78.723404255319153</v>
      </c>
      <c r="O188" s="177">
        <f t="shared" si="97"/>
        <v>5.6737588652482271</v>
      </c>
      <c r="P188" s="177">
        <f t="shared" si="97"/>
        <v>0</v>
      </c>
      <c r="Q188" s="177">
        <f t="shared" si="97"/>
        <v>0</v>
      </c>
      <c r="R188" s="177">
        <f t="shared" si="97"/>
        <v>0.70921985815602839</v>
      </c>
      <c r="S188" s="177">
        <f t="shared" si="97"/>
        <v>14.893617021276595</v>
      </c>
      <c r="T188" s="176">
        <f t="shared" si="95"/>
        <v>0.22500000000000001</v>
      </c>
    </row>
    <row r="189" spans="1:20" ht="14.45" customHeight="1" x14ac:dyDescent="0.15">
      <c r="A189" s="111"/>
      <c r="B189" s="11"/>
      <c r="C189" s="209"/>
      <c r="D189" s="167" t="s">
        <v>197</v>
      </c>
      <c r="E189" s="20">
        <f t="shared" si="91"/>
        <v>15</v>
      </c>
      <c r="F189" s="12">
        <f t="shared" si="96"/>
        <v>26.666666666666668</v>
      </c>
      <c r="G189" s="12">
        <f t="shared" si="96"/>
        <v>33.333333333333329</v>
      </c>
      <c r="H189" s="12">
        <f t="shared" si="96"/>
        <v>0</v>
      </c>
      <c r="I189" s="12">
        <f t="shared" si="96"/>
        <v>6.666666666666667</v>
      </c>
      <c r="J189" s="12">
        <f t="shared" si="96"/>
        <v>0</v>
      </c>
      <c r="K189" s="12">
        <f t="shared" si="96"/>
        <v>33.333333333333329</v>
      </c>
      <c r="L189" s="66">
        <f t="shared" si="93"/>
        <v>1.5</v>
      </c>
      <c r="M189" s="20">
        <f t="shared" si="93"/>
        <v>15</v>
      </c>
      <c r="N189" s="12">
        <f t="shared" si="97"/>
        <v>100</v>
      </c>
      <c r="O189" s="12">
        <f t="shared" si="97"/>
        <v>0</v>
      </c>
      <c r="P189" s="12">
        <f t="shared" si="97"/>
        <v>0</v>
      </c>
      <c r="Q189" s="12">
        <f t="shared" si="97"/>
        <v>0</v>
      </c>
      <c r="R189" s="12">
        <f t="shared" si="97"/>
        <v>0</v>
      </c>
      <c r="S189" s="12">
        <f t="shared" si="97"/>
        <v>0</v>
      </c>
      <c r="T189" s="66">
        <f t="shared" si="95"/>
        <v>0</v>
      </c>
    </row>
    <row r="190" spans="1:20" ht="14.45" customHeight="1" x14ac:dyDescent="0.15">
      <c r="A190" s="111"/>
      <c r="B190" s="11"/>
      <c r="C190" s="168"/>
      <c r="D190" s="167" t="s">
        <v>196</v>
      </c>
      <c r="E190" s="20">
        <f t="shared" si="91"/>
        <v>17</v>
      </c>
      <c r="F190" s="12">
        <f t="shared" ref="F190:K199" si="98">IF($E190=0,0,F493/$E190*100)</f>
        <v>17.647058823529413</v>
      </c>
      <c r="G190" s="12">
        <f t="shared" si="98"/>
        <v>58.82352941176471</v>
      </c>
      <c r="H190" s="12">
        <f t="shared" si="98"/>
        <v>0</v>
      </c>
      <c r="I190" s="12">
        <f t="shared" si="98"/>
        <v>0</v>
      </c>
      <c r="J190" s="12">
        <f t="shared" si="98"/>
        <v>0</v>
      </c>
      <c r="K190" s="12">
        <f t="shared" si="98"/>
        <v>23.52941176470588</v>
      </c>
      <c r="L190" s="66">
        <f t="shared" si="93"/>
        <v>1.4615384615384615</v>
      </c>
      <c r="M190" s="20">
        <f t="shared" si="93"/>
        <v>17</v>
      </c>
      <c r="N190" s="12">
        <f t="shared" ref="N190:S199" si="99">IF($M190=0,0,N493/$M190*100)</f>
        <v>76.470588235294116</v>
      </c>
      <c r="O190" s="12">
        <f t="shared" si="99"/>
        <v>11.76470588235294</v>
      </c>
      <c r="P190" s="12">
        <f t="shared" si="99"/>
        <v>5.8823529411764701</v>
      </c>
      <c r="Q190" s="12">
        <f t="shared" si="99"/>
        <v>0</v>
      </c>
      <c r="R190" s="12">
        <f t="shared" si="99"/>
        <v>0</v>
      </c>
      <c r="S190" s="12">
        <f t="shared" si="99"/>
        <v>5.8823529411764701</v>
      </c>
      <c r="T190" s="66">
        <f t="shared" si="95"/>
        <v>0.5</v>
      </c>
    </row>
    <row r="191" spans="1:20" ht="14.45" customHeight="1" x14ac:dyDescent="0.15">
      <c r="A191" s="111"/>
      <c r="B191" s="11"/>
      <c r="C191" s="168"/>
      <c r="D191" s="167" t="s">
        <v>195</v>
      </c>
      <c r="E191" s="20">
        <f t="shared" si="91"/>
        <v>15</v>
      </c>
      <c r="F191" s="12">
        <f t="shared" si="98"/>
        <v>66.666666666666657</v>
      </c>
      <c r="G191" s="12">
        <f t="shared" si="98"/>
        <v>6.666666666666667</v>
      </c>
      <c r="H191" s="12">
        <f t="shared" si="98"/>
        <v>0</v>
      </c>
      <c r="I191" s="12">
        <f t="shared" si="98"/>
        <v>0</v>
      </c>
      <c r="J191" s="12">
        <f t="shared" si="98"/>
        <v>0</v>
      </c>
      <c r="K191" s="12">
        <f t="shared" si="98"/>
        <v>26.666666666666668</v>
      </c>
      <c r="L191" s="66">
        <f t="shared" si="93"/>
        <v>9.0909090909090912E-2</v>
      </c>
      <c r="M191" s="20">
        <f t="shared" si="93"/>
        <v>15</v>
      </c>
      <c r="N191" s="12">
        <f t="shared" si="99"/>
        <v>93.333333333333329</v>
      </c>
      <c r="O191" s="12">
        <f t="shared" si="99"/>
        <v>0</v>
      </c>
      <c r="P191" s="12">
        <f t="shared" si="99"/>
        <v>0</v>
      </c>
      <c r="Q191" s="12">
        <f t="shared" si="99"/>
        <v>0</v>
      </c>
      <c r="R191" s="12">
        <f t="shared" si="99"/>
        <v>0</v>
      </c>
      <c r="S191" s="12">
        <f t="shared" si="99"/>
        <v>6.666666666666667</v>
      </c>
      <c r="T191" s="66">
        <f t="shared" si="95"/>
        <v>0</v>
      </c>
    </row>
    <row r="192" spans="1:20" ht="14.45" customHeight="1" x14ac:dyDescent="0.15">
      <c r="A192" s="111"/>
      <c r="B192" s="11"/>
      <c r="C192" s="168"/>
      <c r="D192" s="167" t="s">
        <v>91</v>
      </c>
      <c r="E192" s="20">
        <f t="shared" si="91"/>
        <v>7</v>
      </c>
      <c r="F192" s="12">
        <f t="shared" si="98"/>
        <v>28.571428571428569</v>
      </c>
      <c r="G192" s="12">
        <f t="shared" si="98"/>
        <v>42.857142857142854</v>
      </c>
      <c r="H192" s="12">
        <f t="shared" si="98"/>
        <v>0</v>
      </c>
      <c r="I192" s="12">
        <f t="shared" si="98"/>
        <v>0</v>
      </c>
      <c r="J192" s="12">
        <f t="shared" si="98"/>
        <v>0</v>
      </c>
      <c r="K192" s="12">
        <f t="shared" si="98"/>
        <v>28.571428571428569</v>
      </c>
      <c r="L192" s="66">
        <f t="shared" si="93"/>
        <v>0.8</v>
      </c>
      <c r="M192" s="20">
        <f t="shared" si="93"/>
        <v>7</v>
      </c>
      <c r="N192" s="12">
        <f t="shared" si="99"/>
        <v>85.714285714285708</v>
      </c>
      <c r="O192" s="12">
        <f t="shared" si="99"/>
        <v>0</v>
      </c>
      <c r="P192" s="12">
        <f t="shared" si="99"/>
        <v>0</v>
      </c>
      <c r="Q192" s="12">
        <f t="shared" si="99"/>
        <v>0</v>
      </c>
      <c r="R192" s="12">
        <f t="shared" si="99"/>
        <v>0</v>
      </c>
      <c r="S192" s="12">
        <f t="shared" si="99"/>
        <v>14.285714285714285</v>
      </c>
      <c r="T192" s="66">
        <f t="shared" si="95"/>
        <v>0</v>
      </c>
    </row>
    <row r="193" spans="1:20" ht="14.45" customHeight="1" x14ac:dyDescent="0.15">
      <c r="A193" s="111"/>
      <c r="B193" s="11"/>
      <c r="C193" s="170"/>
      <c r="D193" s="169" t="s">
        <v>65</v>
      </c>
      <c r="E193" s="27">
        <f t="shared" si="91"/>
        <v>4</v>
      </c>
      <c r="F193" s="28">
        <f t="shared" si="98"/>
        <v>25</v>
      </c>
      <c r="G193" s="28">
        <f t="shared" si="98"/>
        <v>25</v>
      </c>
      <c r="H193" s="28">
        <f t="shared" si="98"/>
        <v>0</v>
      </c>
      <c r="I193" s="28">
        <f t="shared" si="98"/>
        <v>0</v>
      </c>
      <c r="J193" s="28">
        <f t="shared" si="98"/>
        <v>0</v>
      </c>
      <c r="K193" s="28">
        <f t="shared" si="98"/>
        <v>50</v>
      </c>
      <c r="L193" s="29">
        <f t="shared" si="93"/>
        <v>0.5</v>
      </c>
      <c r="M193" s="27">
        <f t="shared" si="93"/>
        <v>4</v>
      </c>
      <c r="N193" s="28">
        <f t="shared" si="99"/>
        <v>75</v>
      </c>
      <c r="O193" s="28">
        <f t="shared" si="99"/>
        <v>0</v>
      </c>
      <c r="P193" s="28">
        <f t="shared" si="99"/>
        <v>0</v>
      </c>
      <c r="Q193" s="28">
        <f t="shared" si="99"/>
        <v>0</v>
      </c>
      <c r="R193" s="28">
        <f t="shared" si="99"/>
        <v>0</v>
      </c>
      <c r="S193" s="28">
        <f t="shared" si="99"/>
        <v>25</v>
      </c>
      <c r="T193" s="29">
        <f t="shared" si="95"/>
        <v>0</v>
      </c>
    </row>
    <row r="194" spans="1:20" ht="14.45" customHeight="1" x14ac:dyDescent="0.15">
      <c r="A194" s="111"/>
      <c r="B194" s="11"/>
      <c r="C194" s="111" t="s">
        <v>199</v>
      </c>
      <c r="D194" s="167" t="s">
        <v>198</v>
      </c>
      <c r="E194" s="20">
        <f t="shared" si="91"/>
        <v>45</v>
      </c>
      <c r="F194" s="12">
        <f t="shared" si="98"/>
        <v>15.555555555555555</v>
      </c>
      <c r="G194" s="12">
        <f t="shared" si="98"/>
        <v>28.888888888888886</v>
      </c>
      <c r="H194" s="12">
        <f t="shared" si="98"/>
        <v>0</v>
      </c>
      <c r="I194" s="12">
        <f t="shared" si="98"/>
        <v>2.2222222222222223</v>
      </c>
      <c r="J194" s="12">
        <f t="shared" si="98"/>
        <v>2.2222222222222223</v>
      </c>
      <c r="K194" s="12">
        <f t="shared" si="98"/>
        <v>51.111111111111107</v>
      </c>
      <c r="L194" s="66">
        <f t="shared" si="93"/>
        <v>1.9545454545454546</v>
      </c>
      <c r="M194" s="20">
        <f t="shared" si="93"/>
        <v>45</v>
      </c>
      <c r="N194" s="12">
        <f t="shared" si="99"/>
        <v>57.777777777777771</v>
      </c>
      <c r="O194" s="12">
        <f t="shared" si="99"/>
        <v>11.111111111111111</v>
      </c>
      <c r="P194" s="12">
        <f t="shared" si="99"/>
        <v>2.2222222222222223</v>
      </c>
      <c r="Q194" s="12">
        <f t="shared" si="99"/>
        <v>0</v>
      </c>
      <c r="R194" s="12">
        <f t="shared" si="99"/>
        <v>0</v>
      </c>
      <c r="S194" s="12">
        <f t="shared" si="99"/>
        <v>28.888888888888886</v>
      </c>
      <c r="T194" s="66">
        <f t="shared" si="95"/>
        <v>0.40625</v>
      </c>
    </row>
    <row r="195" spans="1:20" ht="14.45" customHeight="1" x14ac:dyDescent="0.15">
      <c r="A195" s="111"/>
      <c r="B195" s="11"/>
      <c r="C195" s="168"/>
      <c r="D195" s="167" t="s">
        <v>197</v>
      </c>
      <c r="E195" s="20">
        <f t="shared" si="91"/>
        <v>6</v>
      </c>
      <c r="F195" s="12">
        <f t="shared" si="98"/>
        <v>16.666666666666664</v>
      </c>
      <c r="G195" s="12">
        <f t="shared" si="98"/>
        <v>16.666666666666664</v>
      </c>
      <c r="H195" s="12">
        <f t="shared" si="98"/>
        <v>16.666666666666664</v>
      </c>
      <c r="I195" s="12">
        <f t="shared" si="98"/>
        <v>0</v>
      </c>
      <c r="J195" s="12">
        <f t="shared" si="98"/>
        <v>0</v>
      </c>
      <c r="K195" s="12">
        <f t="shared" si="98"/>
        <v>50</v>
      </c>
      <c r="L195" s="66">
        <f t="shared" si="93"/>
        <v>2.3333333333333335</v>
      </c>
      <c r="M195" s="20">
        <f t="shared" si="93"/>
        <v>6</v>
      </c>
      <c r="N195" s="12">
        <f t="shared" si="99"/>
        <v>66.666666666666657</v>
      </c>
      <c r="O195" s="12">
        <f t="shared" si="99"/>
        <v>0</v>
      </c>
      <c r="P195" s="12">
        <f t="shared" si="99"/>
        <v>0</v>
      </c>
      <c r="Q195" s="12">
        <f t="shared" si="99"/>
        <v>0</v>
      </c>
      <c r="R195" s="12">
        <f t="shared" si="99"/>
        <v>0</v>
      </c>
      <c r="S195" s="12">
        <f t="shared" si="99"/>
        <v>33.333333333333329</v>
      </c>
      <c r="T195" s="66">
        <f t="shared" si="95"/>
        <v>0</v>
      </c>
    </row>
    <row r="196" spans="1:20" ht="14.45" customHeight="1" x14ac:dyDescent="0.15">
      <c r="A196" s="111"/>
      <c r="B196" s="11"/>
      <c r="C196" s="168"/>
      <c r="D196" s="167" t="s">
        <v>196</v>
      </c>
      <c r="E196" s="20">
        <f t="shared" si="91"/>
        <v>3</v>
      </c>
      <c r="F196" s="12">
        <f t="shared" si="98"/>
        <v>33.333333333333329</v>
      </c>
      <c r="G196" s="12">
        <f t="shared" si="98"/>
        <v>33.333333333333329</v>
      </c>
      <c r="H196" s="12">
        <f t="shared" si="98"/>
        <v>0</v>
      </c>
      <c r="I196" s="12">
        <f t="shared" si="98"/>
        <v>0</v>
      </c>
      <c r="J196" s="12">
        <f t="shared" si="98"/>
        <v>33.333333333333329</v>
      </c>
      <c r="K196" s="12">
        <f t="shared" si="98"/>
        <v>0</v>
      </c>
      <c r="L196" s="66">
        <f t="shared" si="93"/>
        <v>13.666666666666666</v>
      </c>
      <c r="M196" s="20">
        <f t="shared" si="93"/>
        <v>3</v>
      </c>
      <c r="N196" s="12">
        <f t="shared" si="99"/>
        <v>66.666666666666657</v>
      </c>
      <c r="O196" s="12">
        <f t="shared" si="99"/>
        <v>0</v>
      </c>
      <c r="P196" s="12">
        <f t="shared" si="99"/>
        <v>0</v>
      </c>
      <c r="Q196" s="12">
        <f t="shared" si="99"/>
        <v>0</v>
      </c>
      <c r="R196" s="12">
        <f t="shared" si="99"/>
        <v>33.333333333333329</v>
      </c>
      <c r="S196" s="12">
        <f t="shared" si="99"/>
        <v>0</v>
      </c>
      <c r="T196" s="66">
        <f t="shared" si="95"/>
        <v>13.333333333333334</v>
      </c>
    </row>
    <row r="197" spans="1:20" ht="14.45" customHeight="1" x14ac:dyDescent="0.15">
      <c r="A197" s="111"/>
      <c r="B197" s="11"/>
      <c r="C197" s="168"/>
      <c r="D197" s="167" t="s">
        <v>195</v>
      </c>
      <c r="E197" s="20">
        <f t="shared" si="91"/>
        <v>4</v>
      </c>
      <c r="F197" s="12">
        <f t="shared" si="98"/>
        <v>50</v>
      </c>
      <c r="G197" s="12">
        <f t="shared" si="98"/>
        <v>25</v>
      </c>
      <c r="H197" s="12">
        <f t="shared" si="98"/>
        <v>0</v>
      </c>
      <c r="I197" s="12">
        <f t="shared" si="98"/>
        <v>0</v>
      </c>
      <c r="J197" s="12">
        <f t="shared" si="98"/>
        <v>0</v>
      </c>
      <c r="K197" s="12">
        <f t="shared" si="98"/>
        <v>25</v>
      </c>
      <c r="L197" s="66">
        <f t="shared" si="93"/>
        <v>0.33333333333333331</v>
      </c>
      <c r="M197" s="20">
        <f t="shared" si="93"/>
        <v>4</v>
      </c>
      <c r="N197" s="12">
        <f t="shared" si="99"/>
        <v>75</v>
      </c>
      <c r="O197" s="12">
        <f t="shared" si="99"/>
        <v>0</v>
      </c>
      <c r="P197" s="12">
        <f t="shared" si="99"/>
        <v>0</v>
      </c>
      <c r="Q197" s="12">
        <f t="shared" si="99"/>
        <v>0</v>
      </c>
      <c r="R197" s="12">
        <f t="shared" si="99"/>
        <v>0</v>
      </c>
      <c r="S197" s="12">
        <f t="shared" si="99"/>
        <v>25</v>
      </c>
      <c r="T197" s="66">
        <f t="shared" si="95"/>
        <v>0</v>
      </c>
    </row>
    <row r="198" spans="1:20" ht="14.45" customHeight="1" x14ac:dyDescent="0.15">
      <c r="A198" s="111"/>
      <c r="B198" s="11"/>
      <c r="C198" s="168"/>
      <c r="D198" s="167" t="s">
        <v>91</v>
      </c>
      <c r="E198" s="20">
        <f t="shared" si="91"/>
        <v>4</v>
      </c>
      <c r="F198" s="12">
        <f t="shared" si="98"/>
        <v>25</v>
      </c>
      <c r="G198" s="12">
        <f t="shared" si="98"/>
        <v>0</v>
      </c>
      <c r="H198" s="12">
        <f t="shared" si="98"/>
        <v>0</v>
      </c>
      <c r="I198" s="12">
        <f t="shared" si="98"/>
        <v>25</v>
      </c>
      <c r="J198" s="12">
        <f t="shared" si="98"/>
        <v>0</v>
      </c>
      <c r="K198" s="12">
        <f t="shared" si="98"/>
        <v>50</v>
      </c>
      <c r="L198" s="66">
        <f t="shared" si="93"/>
        <v>4.5</v>
      </c>
      <c r="M198" s="20">
        <f t="shared" si="93"/>
        <v>4</v>
      </c>
      <c r="N198" s="12">
        <f t="shared" si="99"/>
        <v>50</v>
      </c>
      <c r="O198" s="12">
        <f t="shared" si="99"/>
        <v>25</v>
      </c>
      <c r="P198" s="12">
        <f t="shared" si="99"/>
        <v>0</v>
      </c>
      <c r="Q198" s="12">
        <f t="shared" si="99"/>
        <v>0</v>
      </c>
      <c r="R198" s="12">
        <f t="shared" si="99"/>
        <v>0</v>
      </c>
      <c r="S198" s="12">
        <f t="shared" si="99"/>
        <v>25</v>
      </c>
      <c r="T198" s="66">
        <f t="shared" si="95"/>
        <v>0.66666666666666663</v>
      </c>
    </row>
    <row r="199" spans="1:20" ht="14.45" customHeight="1" x14ac:dyDescent="0.15">
      <c r="A199" s="111"/>
      <c r="B199" s="171"/>
      <c r="C199" s="166"/>
      <c r="D199" s="165" t="s">
        <v>65</v>
      </c>
      <c r="E199" s="21">
        <f t="shared" si="91"/>
        <v>6</v>
      </c>
      <c r="F199" s="9">
        <f t="shared" si="98"/>
        <v>33.333333333333329</v>
      </c>
      <c r="G199" s="9">
        <f t="shared" si="98"/>
        <v>16.666666666666664</v>
      </c>
      <c r="H199" s="9">
        <f t="shared" si="98"/>
        <v>0</v>
      </c>
      <c r="I199" s="9">
        <f t="shared" si="98"/>
        <v>0</v>
      </c>
      <c r="J199" s="9">
        <f t="shared" si="98"/>
        <v>0</v>
      </c>
      <c r="K199" s="9">
        <f t="shared" si="98"/>
        <v>50</v>
      </c>
      <c r="L199" s="67">
        <f t="shared" si="93"/>
        <v>0.33333333333333331</v>
      </c>
      <c r="M199" s="21">
        <f t="shared" si="93"/>
        <v>6</v>
      </c>
      <c r="N199" s="9">
        <f t="shared" si="99"/>
        <v>66.666666666666657</v>
      </c>
      <c r="O199" s="9">
        <f t="shared" si="99"/>
        <v>0</v>
      </c>
      <c r="P199" s="9">
        <f t="shared" si="99"/>
        <v>0</v>
      </c>
      <c r="Q199" s="9">
        <f t="shared" si="99"/>
        <v>0</v>
      </c>
      <c r="R199" s="9">
        <f t="shared" si="99"/>
        <v>0</v>
      </c>
      <c r="S199" s="9">
        <f t="shared" si="99"/>
        <v>33.333333333333329</v>
      </c>
      <c r="T199" s="67">
        <f t="shared" si="95"/>
        <v>0</v>
      </c>
    </row>
    <row r="200" spans="1:20" ht="14.45" customHeight="1" x14ac:dyDescent="0.15">
      <c r="A200" s="111"/>
      <c r="B200" s="204" t="s">
        <v>5</v>
      </c>
      <c r="C200" s="114" t="s">
        <v>16</v>
      </c>
      <c r="D200" s="163"/>
      <c r="E200" s="8">
        <f t="shared" si="91"/>
        <v>955</v>
      </c>
      <c r="F200" s="8">
        <f t="shared" ref="F200:K200" si="100">F503</f>
        <v>266</v>
      </c>
      <c r="G200" s="8">
        <f t="shared" si="100"/>
        <v>263</v>
      </c>
      <c r="H200" s="8">
        <f t="shared" si="100"/>
        <v>84</v>
      </c>
      <c r="I200" s="8">
        <f t="shared" si="100"/>
        <v>30</v>
      </c>
      <c r="J200" s="8">
        <f t="shared" si="100"/>
        <v>27</v>
      </c>
      <c r="K200" s="8">
        <f t="shared" si="100"/>
        <v>285</v>
      </c>
      <c r="L200" s="65">
        <f t="shared" si="93"/>
        <v>2.1761194029850746</v>
      </c>
      <c r="M200" s="8">
        <f t="shared" si="93"/>
        <v>955</v>
      </c>
      <c r="N200" s="8">
        <f t="shared" ref="N200:S200" si="101">N503</f>
        <v>731</v>
      </c>
      <c r="O200" s="8">
        <f t="shared" si="101"/>
        <v>87</v>
      </c>
      <c r="P200" s="8">
        <f t="shared" si="101"/>
        <v>11</v>
      </c>
      <c r="Q200" s="8">
        <f t="shared" si="101"/>
        <v>3</v>
      </c>
      <c r="R200" s="8">
        <f t="shared" si="101"/>
        <v>7</v>
      </c>
      <c r="S200" s="8">
        <f t="shared" si="101"/>
        <v>116</v>
      </c>
      <c r="T200" s="65">
        <f t="shared" si="95"/>
        <v>0.35041716328963052</v>
      </c>
    </row>
    <row r="201" spans="1:20" ht="14.45" customHeight="1" x14ac:dyDescent="0.15">
      <c r="A201" s="111"/>
      <c r="B201" s="205"/>
      <c r="C201" s="162"/>
      <c r="D201" s="161"/>
      <c r="E201" s="28">
        <f>IF(SUM(F201:K201)&gt;100,"－",SUM(F201:K201))</f>
        <v>100</v>
      </c>
      <c r="F201" s="28">
        <f t="shared" ref="F201:K201" si="102">F503/$E200*100</f>
        <v>27.853403141361255</v>
      </c>
      <c r="G201" s="28">
        <f t="shared" si="102"/>
        <v>27.539267015706809</v>
      </c>
      <c r="H201" s="28">
        <f t="shared" si="102"/>
        <v>8.7958115183246068</v>
      </c>
      <c r="I201" s="28">
        <f t="shared" si="102"/>
        <v>3.1413612565445024</v>
      </c>
      <c r="J201" s="28">
        <f t="shared" si="102"/>
        <v>2.8272251308900525</v>
      </c>
      <c r="K201" s="28">
        <f t="shared" si="102"/>
        <v>29.842931937172771</v>
      </c>
      <c r="L201" s="29" t="s">
        <v>72</v>
      </c>
      <c r="M201" s="28">
        <f>IF(SUM(N201:S201)&gt;100,"－",SUM(N201:S201))</f>
        <v>100.00000000000001</v>
      </c>
      <c r="N201" s="28">
        <f t="shared" ref="N201:S201" si="103">N503/$M200*100</f>
        <v>76.544502617801044</v>
      </c>
      <c r="O201" s="28">
        <f t="shared" si="103"/>
        <v>9.1099476439790585</v>
      </c>
      <c r="P201" s="28">
        <f t="shared" si="103"/>
        <v>1.1518324607329842</v>
      </c>
      <c r="Q201" s="28">
        <f t="shared" si="103"/>
        <v>0.31413612565445026</v>
      </c>
      <c r="R201" s="28">
        <f t="shared" si="103"/>
        <v>0.73298429319371727</v>
      </c>
      <c r="S201" s="28">
        <f t="shared" si="103"/>
        <v>12.146596858638743</v>
      </c>
      <c r="T201" s="29" t="s">
        <v>72</v>
      </c>
    </row>
    <row r="202" spans="1:20" ht="14.45" customHeight="1" x14ac:dyDescent="0.15">
      <c r="A202" s="111"/>
      <c r="B202" s="205"/>
      <c r="C202" s="206" t="s">
        <v>203</v>
      </c>
      <c r="D202" s="167" t="s">
        <v>198</v>
      </c>
      <c r="E202" s="20">
        <f t="shared" ref="E202:E232" si="104">E505</f>
        <v>44</v>
      </c>
      <c r="F202" s="12">
        <f t="shared" ref="F202:K211" si="105">IF($E202=0,0,F505/$E202*100)</f>
        <v>20.454545454545457</v>
      </c>
      <c r="G202" s="12">
        <f t="shared" si="105"/>
        <v>20.454545454545457</v>
      </c>
      <c r="H202" s="12">
        <f t="shared" si="105"/>
        <v>11.363636363636363</v>
      </c>
      <c r="I202" s="12">
        <f t="shared" si="105"/>
        <v>4.5454545454545459</v>
      </c>
      <c r="J202" s="12">
        <f t="shared" si="105"/>
        <v>9.0909090909090917</v>
      </c>
      <c r="K202" s="12">
        <f t="shared" si="105"/>
        <v>34.090909090909086</v>
      </c>
      <c r="L202" s="66">
        <f t="shared" ref="L202:M232" si="106">L505</f>
        <v>3.6551724137931036</v>
      </c>
      <c r="M202" s="20">
        <f t="shared" si="106"/>
        <v>44</v>
      </c>
      <c r="N202" s="12">
        <f t="shared" ref="N202:S211" si="107">IF($M202=0,0,N505/$M202*100)</f>
        <v>52.272727272727273</v>
      </c>
      <c r="O202" s="12">
        <f t="shared" si="107"/>
        <v>9.0909090909090917</v>
      </c>
      <c r="P202" s="12">
        <f t="shared" si="107"/>
        <v>9.0909090909090917</v>
      </c>
      <c r="Q202" s="12">
        <f t="shared" si="107"/>
        <v>2.2727272727272729</v>
      </c>
      <c r="R202" s="12">
        <f t="shared" si="107"/>
        <v>2.2727272727272729</v>
      </c>
      <c r="S202" s="12">
        <f t="shared" si="107"/>
        <v>25</v>
      </c>
      <c r="T202" s="66">
        <f t="shared" ref="T202:T232" si="108">T505</f>
        <v>1.4545454545454546</v>
      </c>
    </row>
    <row r="203" spans="1:20" ht="14.45" customHeight="1" x14ac:dyDescent="0.15">
      <c r="A203" s="111"/>
      <c r="B203" s="205"/>
      <c r="C203" s="207"/>
      <c r="D203" s="167" t="s">
        <v>197</v>
      </c>
      <c r="E203" s="20">
        <f t="shared" si="104"/>
        <v>9</v>
      </c>
      <c r="F203" s="12">
        <f t="shared" si="105"/>
        <v>11.111111111111111</v>
      </c>
      <c r="G203" s="12">
        <f t="shared" si="105"/>
        <v>11.111111111111111</v>
      </c>
      <c r="H203" s="12">
        <f t="shared" si="105"/>
        <v>11.111111111111111</v>
      </c>
      <c r="I203" s="12">
        <f t="shared" si="105"/>
        <v>0</v>
      </c>
      <c r="J203" s="12">
        <f t="shared" si="105"/>
        <v>11.111111111111111</v>
      </c>
      <c r="K203" s="12">
        <f t="shared" si="105"/>
        <v>55.555555555555557</v>
      </c>
      <c r="L203" s="66">
        <f t="shared" si="106"/>
        <v>4.25</v>
      </c>
      <c r="M203" s="20">
        <f t="shared" si="106"/>
        <v>9</v>
      </c>
      <c r="N203" s="12">
        <f t="shared" si="107"/>
        <v>44.444444444444443</v>
      </c>
      <c r="O203" s="12">
        <f t="shared" si="107"/>
        <v>22.222222222222221</v>
      </c>
      <c r="P203" s="12">
        <f t="shared" si="107"/>
        <v>0</v>
      </c>
      <c r="Q203" s="12">
        <f t="shared" si="107"/>
        <v>0</v>
      </c>
      <c r="R203" s="12">
        <f t="shared" si="107"/>
        <v>0</v>
      </c>
      <c r="S203" s="12">
        <f t="shared" si="107"/>
        <v>33.333333333333329</v>
      </c>
      <c r="T203" s="66">
        <f t="shared" si="108"/>
        <v>0.83333333333333337</v>
      </c>
    </row>
    <row r="204" spans="1:20" ht="14.45" customHeight="1" x14ac:dyDescent="0.15">
      <c r="A204" s="111"/>
      <c r="B204" s="205"/>
      <c r="C204" s="207"/>
      <c r="D204" s="167" t="s">
        <v>196</v>
      </c>
      <c r="E204" s="20">
        <f t="shared" si="104"/>
        <v>17</v>
      </c>
      <c r="F204" s="12">
        <f t="shared" si="105"/>
        <v>11.76470588235294</v>
      </c>
      <c r="G204" s="12">
        <f t="shared" si="105"/>
        <v>11.76470588235294</v>
      </c>
      <c r="H204" s="12">
        <f t="shared" si="105"/>
        <v>5.8823529411764701</v>
      </c>
      <c r="I204" s="12">
        <f t="shared" si="105"/>
        <v>0</v>
      </c>
      <c r="J204" s="12">
        <f t="shared" si="105"/>
        <v>17.647058823529413</v>
      </c>
      <c r="K204" s="12">
        <f t="shared" si="105"/>
        <v>52.941176470588239</v>
      </c>
      <c r="L204" s="66">
        <f t="shared" si="106"/>
        <v>7.875</v>
      </c>
      <c r="M204" s="20">
        <f t="shared" si="106"/>
        <v>17</v>
      </c>
      <c r="N204" s="12">
        <f t="shared" si="107"/>
        <v>52.941176470588239</v>
      </c>
      <c r="O204" s="12">
        <f t="shared" si="107"/>
        <v>17.647058823529413</v>
      </c>
      <c r="P204" s="12">
        <f t="shared" si="107"/>
        <v>0</v>
      </c>
      <c r="Q204" s="12">
        <f t="shared" si="107"/>
        <v>0</v>
      </c>
      <c r="R204" s="12">
        <f t="shared" si="107"/>
        <v>11.76470588235294</v>
      </c>
      <c r="S204" s="12">
        <f t="shared" si="107"/>
        <v>17.647058823529413</v>
      </c>
      <c r="T204" s="66">
        <f t="shared" si="108"/>
        <v>2.5</v>
      </c>
    </row>
    <row r="205" spans="1:20" ht="14.45" customHeight="1" x14ac:dyDescent="0.15">
      <c r="A205" s="111"/>
      <c r="B205" s="132"/>
      <c r="C205" s="168"/>
      <c r="D205" s="167" t="s">
        <v>195</v>
      </c>
      <c r="E205" s="20">
        <f t="shared" si="104"/>
        <v>6</v>
      </c>
      <c r="F205" s="12">
        <f t="shared" si="105"/>
        <v>0</v>
      </c>
      <c r="G205" s="12">
        <f t="shared" si="105"/>
        <v>33.333333333333329</v>
      </c>
      <c r="H205" s="12">
        <f t="shared" si="105"/>
        <v>0</v>
      </c>
      <c r="I205" s="12">
        <f t="shared" si="105"/>
        <v>0</v>
      </c>
      <c r="J205" s="12">
        <f t="shared" si="105"/>
        <v>0</v>
      </c>
      <c r="K205" s="12">
        <f t="shared" si="105"/>
        <v>66.666666666666657</v>
      </c>
      <c r="L205" s="66">
        <f t="shared" si="106"/>
        <v>1</v>
      </c>
      <c r="M205" s="20">
        <f t="shared" si="106"/>
        <v>6</v>
      </c>
      <c r="N205" s="12">
        <f t="shared" si="107"/>
        <v>33.333333333333329</v>
      </c>
      <c r="O205" s="12">
        <f t="shared" si="107"/>
        <v>16.666666666666664</v>
      </c>
      <c r="P205" s="12">
        <f t="shared" si="107"/>
        <v>16.666666666666664</v>
      </c>
      <c r="Q205" s="12">
        <f t="shared" si="107"/>
        <v>0</v>
      </c>
      <c r="R205" s="12">
        <f t="shared" si="107"/>
        <v>0</v>
      </c>
      <c r="S205" s="12">
        <f t="shared" si="107"/>
        <v>33.333333333333329</v>
      </c>
      <c r="T205" s="66">
        <f t="shared" si="108"/>
        <v>1.25</v>
      </c>
    </row>
    <row r="206" spans="1:20" ht="14.45" customHeight="1" x14ac:dyDescent="0.15">
      <c r="A206" s="111"/>
      <c r="B206" s="132"/>
      <c r="C206" s="168"/>
      <c r="D206" s="167" t="s">
        <v>91</v>
      </c>
      <c r="E206" s="20">
        <f t="shared" si="104"/>
        <v>9</v>
      </c>
      <c r="F206" s="12">
        <f t="shared" si="105"/>
        <v>33.333333333333329</v>
      </c>
      <c r="G206" s="12">
        <f t="shared" si="105"/>
        <v>22.222222222222221</v>
      </c>
      <c r="H206" s="12">
        <f t="shared" si="105"/>
        <v>0</v>
      </c>
      <c r="I206" s="12">
        <f t="shared" si="105"/>
        <v>0</v>
      </c>
      <c r="J206" s="12">
        <f t="shared" si="105"/>
        <v>0</v>
      </c>
      <c r="K206" s="12">
        <f t="shared" si="105"/>
        <v>44.444444444444443</v>
      </c>
      <c r="L206" s="66">
        <f t="shared" si="106"/>
        <v>0.4</v>
      </c>
      <c r="M206" s="20">
        <f t="shared" si="106"/>
        <v>9</v>
      </c>
      <c r="N206" s="12">
        <f t="shared" si="107"/>
        <v>66.666666666666657</v>
      </c>
      <c r="O206" s="12">
        <f t="shared" si="107"/>
        <v>11.111111111111111</v>
      </c>
      <c r="P206" s="12">
        <f t="shared" si="107"/>
        <v>0</v>
      </c>
      <c r="Q206" s="12">
        <f t="shared" si="107"/>
        <v>0</v>
      </c>
      <c r="R206" s="12">
        <f t="shared" si="107"/>
        <v>0</v>
      </c>
      <c r="S206" s="12">
        <f t="shared" si="107"/>
        <v>22.222222222222221</v>
      </c>
      <c r="T206" s="66">
        <f t="shared" si="108"/>
        <v>0.14285714285714285</v>
      </c>
    </row>
    <row r="207" spans="1:20" ht="14.45" customHeight="1" x14ac:dyDescent="0.15">
      <c r="A207" s="111"/>
      <c r="B207" s="132"/>
      <c r="C207" s="170"/>
      <c r="D207" s="169" t="s">
        <v>65</v>
      </c>
      <c r="E207" s="20">
        <f t="shared" si="104"/>
        <v>3</v>
      </c>
      <c r="F207" s="12">
        <f t="shared" si="105"/>
        <v>33.333333333333329</v>
      </c>
      <c r="G207" s="12">
        <f t="shared" si="105"/>
        <v>0</v>
      </c>
      <c r="H207" s="12">
        <f t="shared" si="105"/>
        <v>0</v>
      </c>
      <c r="I207" s="12">
        <f t="shared" si="105"/>
        <v>0</v>
      </c>
      <c r="J207" s="12">
        <f t="shared" si="105"/>
        <v>33.333333333333329</v>
      </c>
      <c r="K207" s="12">
        <f t="shared" si="105"/>
        <v>33.333333333333329</v>
      </c>
      <c r="L207" s="66">
        <f t="shared" si="106"/>
        <v>5</v>
      </c>
      <c r="M207" s="20">
        <f t="shared" si="106"/>
        <v>3</v>
      </c>
      <c r="N207" s="12">
        <f t="shared" si="107"/>
        <v>66.666666666666657</v>
      </c>
      <c r="O207" s="12">
        <f t="shared" si="107"/>
        <v>0</v>
      </c>
      <c r="P207" s="12">
        <f t="shared" si="107"/>
        <v>33.333333333333329</v>
      </c>
      <c r="Q207" s="12">
        <f t="shared" si="107"/>
        <v>0</v>
      </c>
      <c r="R207" s="12">
        <f t="shared" si="107"/>
        <v>0</v>
      </c>
      <c r="S207" s="12">
        <f t="shared" si="107"/>
        <v>0</v>
      </c>
      <c r="T207" s="66">
        <f t="shared" si="108"/>
        <v>1.3333333333333333</v>
      </c>
    </row>
    <row r="208" spans="1:20" ht="14.45" customHeight="1" x14ac:dyDescent="0.15">
      <c r="A208" s="111"/>
      <c r="B208" s="132"/>
      <c r="C208" s="206" t="s">
        <v>202</v>
      </c>
      <c r="D208" s="167" t="s">
        <v>198</v>
      </c>
      <c r="E208" s="178">
        <f t="shared" si="104"/>
        <v>71</v>
      </c>
      <c r="F208" s="177">
        <f t="shared" si="105"/>
        <v>18.30985915492958</v>
      </c>
      <c r="G208" s="177">
        <f t="shared" si="105"/>
        <v>26.760563380281688</v>
      </c>
      <c r="H208" s="177">
        <f t="shared" si="105"/>
        <v>8.4507042253521121</v>
      </c>
      <c r="I208" s="177">
        <f t="shared" si="105"/>
        <v>9.8591549295774641</v>
      </c>
      <c r="J208" s="177">
        <f t="shared" si="105"/>
        <v>0</v>
      </c>
      <c r="K208" s="177">
        <f t="shared" si="105"/>
        <v>36.619718309859159</v>
      </c>
      <c r="L208" s="176">
        <f t="shared" si="106"/>
        <v>2.5333333333333332</v>
      </c>
      <c r="M208" s="178">
        <f t="shared" si="106"/>
        <v>71</v>
      </c>
      <c r="N208" s="177">
        <f t="shared" si="107"/>
        <v>70.422535211267601</v>
      </c>
      <c r="O208" s="177">
        <f t="shared" si="107"/>
        <v>21.12676056338028</v>
      </c>
      <c r="P208" s="177">
        <f t="shared" si="107"/>
        <v>0</v>
      </c>
      <c r="Q208" s="177">
        <f t="shared" si="107"/>
        <v>0</v>
      </c>
      <c r="R208" s="177">
        <f t="shared" si="107"/>
        <v>0</v>
      </c>
      <c r="S208" s="177">
        <f t="shared" si="107"/>
        <v>8.4507042253521121</v>
      </c>
      <c r="T208" s="176">
        <f t="shared" si="108"/>
        <v>0.36923076923076925</v>
      </c>
    </row>
    <row r="209" spans="1:20" ht="14.45" customHeight="1" x14ac:dyDescent="0.15">
      <c r="A209" s="111"/>
      <c r="B209" s="132"/>
      <c r="C209" s="207"/>
      <c r="D209" s="167" t="s">
        <v>197</v>
      </c>
      <c r="E209" s="20">
        <f t="shared" si="104"/>
        <v>6</v>
      </c>
      <c r="F209" s="12">
        <f t="shared" si="105"/>
        <v>33.333333333333329</v>
      </c>
      <c r="G209" s="12">
        <f t="shared" si="105"/>
        <v>33.333333333333329</v>
      </c>
      <c r="H209" s="12">
        <f t="shared" si="105"/>
        <v>0</v>
      </c>
      <c r="I209" s="12">
        <f t="shared" si="105"/>
        <v>0</v>
      </c>
      <c r="J209" s="12">
        <f t="shared" si="105"/>
        <v>0</v>
      </c>
      <c r="K209" s="12">
        <f t="shared" si="105"/>
        <v>33.333333333333329</v>
      </c>
      <c r="L209" s="66">
        <f t="shared" si="106"/>
        <v>1.25</v>
      </c>
      <c r="M209" s="20">
        <f t="shared" si="106"/>
        <v>6</v>
      </c>
      <c r="N209" s="12">
        <f t="shared" si="107"/>
        <v>83.333333333333343</v>
      </c>
      <c r="O209" s="12">
        <f t="shared" si="107"/>
        <v>16.666666666666664</v>
      </c>
      <c r="P209" s="12">
        <f t="shared" si="107"/>
        <v>0</v>
      </c>
      <c r="Q209" s="12">
        <f t="shared" si="107"/>
        <v>0</v>
      </c>
      <c r="R209" s="12">
        <f t="shared" si="107"/>
        <v>0</v>
      </c>
      <c r="S209" s="12">
        <f t="shared" si="107"/>
        <v>0</v>
      </c>
      <c r="T209" s="66">
        <f t="shared" si="108"/>
        <v>0.16666666666666666</v>
      </c>
    </row>
    <row r="210" spans="1:20" ht="14.45" customHeight="1" x14ac:dyDescent="0.15">
      <c r="A210" s="111"/>
      <c r="B210" s="132"/>
      <c r="C210" s="207"/>
      <c r="D210" s="167" t="s">
        <v>196</v>
      </c>
      <c r="E210" s="20">
        <f t="shared" si="104"/>
        <v>15</v>
      </c>
      <c r="F210" s="12">
        <f t="shared" si="105"/>
        <v>20</v>
      </c>
      <c r="G210" s="12">
        <f t="shared" si="105"/>
        <v>20</v>
      </c>
      <c r="H210" s="12">
        <f t="shared" si="105"/>
        <v>13.333333333333334</v>
      </c>
      <c r="I210" s="12">
        <f t="shared" si="105"/>
        <v>6.666666666666667</v>
      </c>
      <c r="J210" s="12">
        <f t="shared" si="105"/>
        <v>13.333333333333334</v>
      </c>
      <c r="K210" s="12">
        <f t="shared" si="105"/>
        <v>26.666666666666668</v>
      </c>
      <c r="L210" s="66">
        <f t="shared" si="106"/>
        <v>4.0909090909090908</v>
      </c>
      <c r="M210" s="20">
        <f t="shared" si="106"/>
        <v>15</v>
      </c>
      <c r="N210" s="12">
        <f t="shared" si="107"/>
        <v>60</v>
      </c>
      <c r="O210" s="12">
        <f t="shared" si="107"/>
        <v>26.666666666666668</v>
      </c>
      <c r="P210" s="12">
        <f t="shared" si="107"/>
        <v>0</v>
      </c>
      <c r="Q210" s="12">
        <f t="shared" si="107"/>
        <v>0</v>
      </c>
      <c r="R210" s="12">
        <f t="shared" si="107"/>
        <v>0</v>
      </c>
      <c r="S210" s="12">
        <f t="shared" si="107"/>
        <v>13.333333333333334</v>
      </c>
      <c r="T210" s="66">
        <f t="shared" si="108"/>
        <v>0.38461538461538464</v>
      </c>
    </row>
    <row r="211" spans="1:20" ht="14.45" customHeight="1" x14ac:dyDescent="0.15">
      <c r="A211" s="111"/>
      <c r="B211" s="132"/>
      <c r="C211" s="168"/>
      <c r="D211" s="167" t="s">
        <v>195</v>
      </c>
      <c r="E211" s="20">
        <f t="shared" si="104"/>
        <v>5</v>
      </c>
      <c r="F211" s="12">
        <f t="shared" si="105"/>
        <v>40</v>
      </c>
      <c r="G211" s="12">
        <f t="shared" si="105"/>
        <v>40</v>
      </c>
      <c r="H211" s="12">
        <f t="shared" si="105"/>
        <v>0</v>
      </c>
      <c r="I211" s="12">
        <f t="shared" si="105"/>
        <v>0</v>
      </c>
      <c r="J211" s="12">
        <f t="shared" si="105"/>
        <v>0</v>
      </c>
      <c r="K211" s="12">
        <f t="shared" si="105"/>
        <v>20</v>
      </c>
      <c r="L211" s="66">
        <f t="shared" si="106"/>
        <v>1.25</v>
      </c>
      <c r="M211" s="20">
        <f t="shared" si="106"/>
        <v>5</v>
      </c>
      <c r="N211" s="12">
        <f t="shared" si="107"/>
        <v>80</v>
      </c>
      <c r="O211" s="12">
        <f t="shared" si="107"/>
        <v>20</v>
      </c>
      <c r="P211" s="12">
        <f t="shared" si="107"/>
        <v>0</v>
      </c>
      <c r="Q211" s="12">
        <f t="shared" si="107"/>
        <v>0</v>
      </c>
      <c r="R211" s="12">
        <f t="shared" si="107"/>
        <v>0</v>
      </c>
      <c r="S211" s="12">
        <f t="shared" si="107"/>
        <v>0</v>
      </c>
      <c r="T211" s="66">
        <f t="shared" si="108"/>
        <v>0.6</v>
      </c>
    </row>
    <row r="212" spans="1:20" ht="14.45" customHeight="1" x14ac:dyDescent="0.15">
      <c r="A212" s="111"/>
      <c r="B212" s="132"/>
      <c r="C212" s="168"/>
      <c r="D212" s="167" t="s">
        <v>91</v>
      </c>
      <c r="E212" s="20">
        <f t="shared" si="104"/>
        <v>6</v>
      </c>
      <c r="F212" s="12">
        <f t="shared" ref="F212:K221" si="109">IF($E212=0,0,F515/$E212*100)</f>
        <v>33.333333333333329</v>
      </c>
      <c r="G212" s="12">
        <f t="shared" si="109"/>
        <v>33.333333333333329</v>
      </c>
      <c r="H212" s="12">
        <f t="shared" si="109"/>
        <v>0</v>
      </c>
      <c r="I212" s="12">
        <f t="shared" si="109"/>
        <v>0</v>
      </c>
      <c r="J212" s="12">
        <f t="shared" si="109"/>
        <v>0</v>
      </c>
      <c r="K212" s="12">
        <f t="shared" si="109"/>
        <v>33.333333333333329</v>
      </c>
      <c r="L212" s="66">
        <f t="shared" si="106"/>
        <v>1</v>
      </c>
      <c r="M212" s="20">
        <f t="shared" si="106"/>
        <v>6</v>
      </c>
      <c r="N212" s="12">
        <f t="shared" ref="N212:S221" si="110">IF($M212=0,0,N515/$M212*100)</f>
        <v>100</v>
      </c>
      <c r="O212" s="12">
        <f t="shared" si="110"/>
        <v>0</v>
      </c>
      <c r="P212" s="12">
        <f t="shared" si="110"/>
        <v>0</v>
      </c>
      <c r="Q212" s="12">
        <f t="shared" si="110"/>
        <v>0</v>
      </c>
      <c r="R212" s="12">
        <f t="shared" si="110"/>
        <v>0</v>
      </c>
      <c r="S212" s="12">
        <f t="shared" si="110"/>
        <v>0</v>
      </c>
      <c r="T212" s="66">
        <f t="shared" si="108"/>
        <v>0</v>
      </c>
    </row>
    <row r="213" spans="1:20" ht="14.45" customHeight="1" x14ac:dyDescent="0.15">
      <c r="A213" s="111"/>
      <c r="B213" s="132"/>
      <c r="C213" s="168"/>
      <c r="D213" s="169" t="s">
        <v>65</v>
      </c>
      <c r="E213" s="27">
        <f t="shared" si="104"/>
        <v>2</v>
      </c>
      <c r="F213" s="28">
        <f t="shared" si="109"/>
        <v>50</v>
      </c>
      <c r="G213" s="28">
        <f t="shared" si="109"/>
        <v>0</v>
      </c>
      <c r="H213" s="28">
        <f t="shared" si="109"/>
        <v>0</v>
      </c>
      <c r="I213" s="28">
        <f t="shared" si="109"/>
        <v>0</v>
      </c>
      <c r="J213" s="28">
        <f t="shared" si="109"/>
        <v>0</v>
      </c>
      <c r="K213" s="28">
        <f t="shared" si="109"/>
        <v>50</v>
      </c>
      <c r="L213" s="29">
        <f t="shared" si="106"/>
        <v>0</v>
      </c>
      <c r="M213" s="27">
        <f t="shared" si="106"/>
        <v>2</v>
      </c>
      <c r="N213" s="28">
        <f t="shared" si="110"/>
        <v>100</v>
      </c>
      <c r="O213" s="28">
        <f t="shared" si="110"/>
        <v>0</v>
      </c>
      <c r="P213" s="28">
        <f t="shared" si="110"/>
        <v>0</v>
      </c>
      <c r="Q213" s="28">
        <f t="shared" si="110"/>
        <v>0</v>
      </c>
      <c r="R213" s="28">
        <f t="shared" si="110"/>
        <v>0</v>
      </c>
      <c r="S213" s="28">
        <f t="shared" si="110"/>
        <v>0</v>
      </c>
      <c r="T213" s="29">
        <f t="shared" si="108"/>
        <v>0</v>
      </c>
    </row>
    <row r="214" spans="1:20" ht="14.45" customHeight="1" x14ac:dyDescent="0.15">
      <c r="A214" s="111"/>
      <c r="B214" s="132"/>
      <c r="C214" s="208" t="s">
        <v>201</v>
      </c>
      <c r="D214" s="167" t="s">
        <v>198</v>
      </c>
      <c r="E214" s="178">
        <f t="shared" si="104"/>
        <v>200</v>
      </c>
      <c r="F214" s="177">
        <f t="shared" si="109"/>
        <v>19</v>
      </c>
      <c r="G214" s="177">
        <f t="shared" si="109"/>
        <v>32</v>
      </c>
      <c r="H214" s="177">
        <f t="shared" si="109"/>
        <v>17.5</v>
      </c>
      <c r="I214" s="177">
        <f t="shared" si="109"/>
        <v>4</v>
      </c>
      <c r="J214" s="177">
        <f t="shared" si="109"/>
        <v>1.5</v>
      </c>
      <c r="K214" s="177">
        <f t="shared" si="109"/>
        <v>26</v>
      </c>
      <c r="L214" s="176">
        <f t="shared" si="106"/>
        <v>2.7027027027027026</v>
      </c>
      <c r="M214" s="178">
        <f t="shared" si="106"/>
        <v>200</v>
      </c>
      <c r="N214" s="177">
        <f t="shared" si="110"/>
        <v>80.5</v>
      </c>
      <c r="O214" s="177">
        <f t="shared" si="110"/>
        <v>9.5</v>
      </c>
      <c r="P214" s="177">
        <f t="shared" si="110"/>
        <v>2</v>
      </c>
      <c r="Q214" s="177">
        <f t="shared" si="110"/>
        <v>0</v>
      </c>
      <c r="R214" s="177">
        <f t="shared" si="110"/>
        <v>0.5</v>
      </c>
      <c r="S214" s="177">
        <f t="shared" si="110"/>
        <v>7.5</v>
      </c>
      <c r="T214" s="176">
        <f t="shared" si="108"/>
        <v>0.2810810810810811</v>
      </c>
    </row>
    <row r="215" spans="1:20" ht="14.45" customHeight="1" x14ac:dyDescent="0.15">
      <c r="A215" s="111"/>
      <c r="B215" s="132"/>
      <c r="C215" s="209"/>
      <c r="D215" s="167" t="s">
        <v>197</v>
      </c>
      <c r="E215" s="20">
        <f t="shared" si="104"/>
        <v>17</v>
      </c>
      <c r="F215" s="12">
        <f t="shared" si="109"/>
        <v>17.647058823529413</v>
      </c>
      <c r="G215" s="12">
        <f t="shared" si="109"/>
        <v>17.647058823529413</v>
      </c>
      <c r="H215" s="12">
        <f t="shared" si="109"/>
        <v>5.8823529411764701</v>
      </c>
      <c r="I215" s="12">
        <f t="shared" si="109"/>
        <v>5.8823529411764701</v>
      </c>
      <c r="J215" s="12">
        <f t="shared" si="109"/>
        <v>11.76470588235294</v>
      </c>
      <c r="K215" s="12">
        <f t="shared" si="109"/>
        <v>41.17647058823529</v>
      </c>
      <c r="L215" s="66">
        <f t="shared" si="106"/>
        <v>3.5</v>
      </c>
      <c r="M215" s="20">
        <f t="shared" si="106"/>
        <v>17</v>
      </c>
      <c r="N215" s="12">
        <f t="shared" si="110"/>
        <v>76.470588235294116</v>
      </c>
      <c r="O215" s="12">
        <f t="shared" si="110"/>
        <v>17.647058823529413</v>
      </c>
      <c r="P215" s="12">
        <f t="shared" si="110"/>
        <v>0</v>
      </c>
      <c r="Q215" s="12">
        <f t="shared" si="110"/>
        <v>0</v>
      </c>
      <c r="R215" s="12">
        <f t="shared" si="110"/>
        <v>0</v>
      </c>
      <c r="S215" s="12">
        <f t="shared" si="110"/>
        <v>5.8823529411764701</v>
      </c>
      <c r="T215" s="66">
        <f t="shared" si="108"/>
        <v>0.3125</v>
      </c>
    </row>
    <row r="216" spans="1:20" ht="14.45" customHeight="1" x14ac:dyDescent="0.15">
      <c r="A216" s="111"/>
      <c r="B216" s="132"/>
      <c r="C216" s="209"/>
      <c r="D216" s="167" t="s">
        <v>196</v>
      </c>
      <c r="E216" s="20">
        <f t="shared" si="104"/>
        <v>65</v>
      </c>
      <c r="F216" s="12">
        <f t="shared" si="109"/>
        <v>15.384615384615385</v>
      </c>
      <c r="G216" s="12">
        <f t="shared" si="109"/>
        <v>29.230769230769234</v>
      </c>
      <c r="H216" s="12">
        <f t="shared" si="109"/>
        <v>7.6923076923076925</v>
      </c>
      <c r="I216" s="12">
        <f t="shared" si="109"/>
        <v>9.2307692307692317</v>
      </c>
      <c r="J216" s="12">
        <f t="shared" si="109"/>
        <v>3.0769230769230771</v>
      </c>
      <c r="K216" s="12">
        <f t="shared" si="109"/>
        <v>35.384615384615387</v>
      </c>
      <c r="L216" s="66">
        <f t="shared" si="106"/>
        <v>3.5714285714285716</v>
      </c>
      <c r="M216" s="20">
        <f t="shared" si="106"/>
        <v>65</v>
      </c>
      <c r="N216" s="12">
        <f t="shared" si="110"/>
        <v>63.076923076923073</v>
      </c>
      <c r="O216" s="12">
        <f t="shared" si="110"/>
        <v>16.923076923076923</v>
      </c>
      <c r="P216" s="12">
        <f t="shared" si="110"/>
        <v>0</v>
      </c>
      <c r="Q216" s="12">
        <f t="shared" si="110"/>
        <v>0</v>
      </c>
      <c r="R216" s="12">
        <f t="shared" si="110"/>
        <v>1.5384615384615385</v>
      </c>
      <c r="S216" s="12">
        <f t="shared" si="110"/>
        <v>18.461538461538463</v>
      </c>
      <c r="T216" s="66">
        <f t="shared" si="108"/>
        <v>0.64150943396226412</v>
      </c>
    </row>
    <row r="217" spans="1:20" ht="14.45" customHeight="1" x14ac:dyDescent="0.15">
      <c r="A217" s="111"/>
      <c r="B217" s="132"/>
      <c r="C217" s="168"/>
      <c r="D217" s="167" t="s">
        <v>195</v>
      </c>
      <c r="E217" s="20">
        <f t="shared" si="104"/>
        <v>13</v>
      </c>
      <c r="F217" s="12">
        <f t="shared" si="109"/>
        <v>23.076923076923077</v>
      </c>
      <c r="G217" s="12">
        <f t="shared" si="109"/>
        <v>15.384615384615385</v>
      </c>
      <c r="H217" s="12">
        <f t="shared" si="109"/>
        <v>15.384615384615385</v>
      </c>
      <c r="I217" s="12">
        <f t="shared" si="109"/>
        <v>0</v>
      </c>
      <c r="J217" s="12">
        <f t="shared" si="109"/>
        <v>0</v>
      </c>
      <c r="K217" s="12">
        <f t="shared" si="109"/>
        <v>46.153846153846153</v>
      </c>
      <c r="L217" s="66">
        <f t="shared" si="106"/>
        <v>1.7142857142857142</v>
      </c>
      <c r="M217" s="20">
        <f t="shared" si="106"/>
        <v>13</v>
      </c>
      <c r="N217" s="12">
        <f t="shared" si="110"/>
        <v>53.846153846153847</v>
      </c>
      <c r="O217" s="12">
        <f t="shared" si="110"/>
        <v>7.6923076923076925</v>
      </c>
      <c r="P217" s="12">
        <f t="shared" si="110"/>
        <v>0</v>
      </c>
      <c r="Q217" s="12">
        <f t="shared" si="110"/>
        <v>0</v>
      </c>
      <c r="R217" s="12">
        <f t="shared" si="110"/>
        <v>0</v>
      </c>
      <c r="S217" s="12">
        <f t="shared" si="110"/>
        <v>38.461538461538467</v>
      </c>
      <c r="T217" s="66">
        <f t="shared" si="108"/>
        <v>0.125</v>
      </c>
    </row>
    <row r="218" spans="1:20" ht="14.45" customHeight="1" x14ac:dyDescent="0.15">
      <c r="A218" s="111"/>
      <c r="B218" s="132"/>
      <c r="C218" s="168"/>
      <c r="D218" s="167" t="s">
        <v>91</v>
      </c>
      <c r="E218" s="20">
        <f t="shared" si="104"/>
        <v>7</v>
      </c>
      <c r="F218" s="12">
        <f t="shared" si="109"/>
        <v>14.285714285714285</v>
      </c>
      <c r="G218" s="12">
        <f t="shared" si="109"/>
        <v>28.571428571428569</v>
      </c>
      <c r="H218" s="12">
        <f t="shared" si="109"/>
        <v>14.285714285714285</v>
      </c>
      <c r="I218" s="12">
        <f t="shared" si="109"/>
        <v>0</v>
      </c>
      <c r="J218" s="12">
        <f t="shared" si="109"/>
        <v>14.285714285714285</v>
      </c>
      <c r="K218" s="12">
        <f t="shared" si="109"/>
        <v>28.571428571428569</v>
      </c>
      <c r="L218" s="66">
        <f t="shared" si="106"/>
        <v>3.8</v>
      </c>
      <c r="M218" s="20">
        <f t="shared" si="106"/>
        <v>7</v>
      </c>
      <c r="N218" s="12">
        <f t="shared" si="110"/>
        <v>71.428571428571431</v>
      </c>
      <c r="O218" s="12">
        <f t="shared" si="110"/>
        <v>14.285714285714285</v>
      </c>
      <c r="P218" s="12">
        <f t="shared" si="110"/>
        <v>0</v>
      </c>
      <c r="Q218" s="12">
        <f t="shared" si="110"/>
        <v>0</v>
      </c>
      <c r="R218" s="12">
        <f t="shared" si="110"/>
        <v>0</v>
      </c>
      <c r="S218" s="12">
        <f t="shared" si="110"/>
        <v>14.285714285714285</v>
      </c>
      <c r="T218" s="66">
        <f t="shared" si="108"/>
        <v>0.16666666666666666</v>
      </c>
    </row>
    <row r="219" spans="1:20" ht="14.45" customHeight="1" x14ac:dyDescent="0.15">
      <c r="A219" s="111"/>
      <c r="B219" s="132"/>
      <c r="C219" s="168"/>
      <c r="D219" s="169" t="s">
        <v>65</v>
      </c>
      <c r="E219" s="27">
        <f t="shared" si="104"/>
        <v>9</v>
      </c>
      <c r="F219" s="28">
        <f t="shared" si="109"/>
        <v>33.333333333333329</v>
      </c>
      <c r="G219" s="28">
        <f t="shared" si="109"/>
        <v>0</v>
      </c>
      <c r="H219" s="28">
        <f t="shared" si="109"/>
        <v>0</v>
      </c>
      <c r="I219" s="28">
        <f t="shared" si="109"/>
        <v>11.111111111111111</v>
      </c>
      <c r="J219" s="28">
        <f t="shared" si="109"/>
        <v>0</v>
      </c>
      <c r="K219" s="28">
        <f t="shared" si="109"/>
        <v>55.555555555555557</v>
      </c>
      <c r="L219" s="29">
        <f t="shared" si="106"/>
        <v>2</v>
      </c>
      <c r="M219" s="27">
        <f t="shared" si="106"/>
        <v>9</v>
      </c>
      <c r="N219" s="28">
        <f t="shared" si="110"/>
        <v>88.888888888888886</v>
      </c>
      <c r="O219" s="28">
        <f t="shared" si="110"/>
        <v>0</v>
      </c>
      <c r="P219" s="28">
        <f t="shared" si="110"/>
        <v>0</v>
      </c>
      <c r="Q219" s="28">
        <f t="shared" si="110"/>
        <v>0</v>
      </c>
      <c r="R219" s="28">
        <f t="shared" si="110"/>
        <v>0</v>
      </c>
      <c r="S219" s="28">
        <f t="shared" si="110"/>
        <v>11.111111111111111</v>
      </c>
      <c r="T219" s="29">
        <f t="shared" si="108"/>
        <v>0</v>
      </c>
    </row>
    <row r="220" spans="1:20" ht="14.45" customHeight="1" x14ac:dyDescent="0.15">
      <c r="A220" s="111"/>
      <c r="B220" s="132"/>
      <c r="C220" s="208" t="s">
        <v>200</v>
      </c>
      <c r="D220" s="167" t="s">
        <v>198</v>
      </c>
      <c r="E220" s="178">
        <f t="shared" si="104"/>
        <v>198</v>
      </c>
      <c r="F220" s="177">
        <f t="shared" si="109"/>
        <v>36.868686868686865</v>
      </c>
      <c r="G220" s="177">
        <f t="shared" si="109"/>
        <v>31.313131313131315</v>
      </c>
      <c r="H220" s="177">
        <f t="shared" si="109"/>
        <v>6.5656565656565666</v>
      </c>
      <c r="I220" s="177">
        <f t="shared" si="109"/>
        <v>1.0101010101010102</v>
      </c>
      <c r="J220" s="177">
        <f t="shared" si="109"/>
        <v>0</v>
      </c>
      <c r="K220" s="177">
        <f t="shared" si="109"/>
        <v>24.242424242424242</v>
      </c>
      <c r="L220" s="176">
        <f t="shared" si="106"/>
        <v>1.08</v>
      </c>
      <c r="M220" s="178">
        <f t="shared" si="106"/>
        <v>198</v>
      </c>
      <c r="N220" s="177">
        <f t="shared" si="110"/>
        <v>89.898989898989896</v>
      </c>
      <c r="O220" s="177">
        <f t="shared" si="110"/>
        <v>5.0505050505050502</v>
      </c>
      <c r="P220" s="177">
        <f t="shared" si="110"/>
        <v>0</v>
      </c>
      <c r="Q220" s="177">
        <f t="shared" si="110"/>
        <v>0</v>
      </c>
      <c r="R220" s="177">
        <f t="shared" si="110"/>
        <v>0</v>
      </c>
      <c r="S220" s="177">
        <f t="shared" si="110"/>
        <v>5.0505050505050502</v>
      </c>
      <c r="T220" s="176">
        <f t="shared" si="108"/>
        <v>6.3829787234042548E-2</v>
      </c>
    </row>
    <row r="221" spans="1:20" ht="14.45" customHeight="1" x14ac:dyDescent="0.15">
      <c r="A221" s="111"/>
      <c r="B221" s="132"/>
      <c r="C221" s="209"/>
      <c r="D221" s="167" t="s">
        <v>197</v>
      </c>
      <c r="E221" s="20">
        <f t="shared" si="104"/>
        <v>34</v>
      </c>
      <c r="F221" s="12">
        <f t="shared" si="109"/>
        <v>50</v>
      </c>
      <c r="G221" s="12">
        <f t="shared" si="109"/>
        <v>26.47058823529412</v>
      </c>
      <c r="H221" s="12">
        <f t="shared" si="109"/>
        <v>0</v>
      </c>
      <c r="I221" s="12">
        <f t="shared" si="109"/>
        <v>0</v>
      </c>
      <c r="J221" s="12">
        <f t="shared" si="109"/>
        <v>0</v>
      </c>
      <c r="K221" s="12">
        <f t="shared" si="109"/>
        <v>23.52941176470588</v>
      </c>
      <c r="L221" s="66">
        <f t="shared" si="106"/>
        <v>0.53846153846153844</v>
      </c>
      <c r="M221" s="20">
        <f t="shared" si="106"/>
        <v>34</v>
      </c>
      <c r="N221" s="12">
        <f t="shared" si="110"/>
        <v>85.294117647058826</v>
      </c>
      <c r="O221" s="12">
        <f t="shared" si="110"/>
        <v>0</v>
      </c>
      <c r="P221" s="12">
        <f t="shared" si="110"/>
        <v>0</v>
      </c>
      <c r="Q221" s="12">
        <f t="shared" si="110"/>
        <v>0</v>
      </c>
      <c r="R221" s="12">
        <f t="shared" si="110"/>
        <v>0</v>
      </c>
      <c r="S221" s="12">
        <f t="shared" si="110"/>
        <v>14.705882352941178</v>
      </c>
      <c r="T221" s="66">
        <f t="shared" si="108"/>
        <v>0</v>
      </c>
    </row>
    <row r="222" spans="1:20" ht="14.45" customHeight="1" x14ac:dyDescent="0.15">
      <c r="A222" s="111"/>
      <c r="B222" s="132"/>
      <c r="C222" s="168"/>
      <c r="D222" s="167" t="s">
        <v>196</v>
      </c>
      <c r="E222" s="20">
        <f t="shared" si="104"/>
        <v>33</v>
      </c>
      <c r="F222" s="12">
        <f t="shared" ref="F222:K231" si="111">IF($E222=0,0,F525/$E222*100)</f>
        <v>30.303030303030305</v>
      </c>
      <c r="G222" s="12">
        <f t="shared" si="111"/>
        <v>27.27272727272727</v>
      </c>
      <c r="H222" s="12">
        <f t="shared" si="111"/>
        <v>15.151515151515152</v>
      </c>
      <c r="I222" s="12">
        <f t="shared" si="111"/>
        <v>3.0303030303030303</v>
      </c>
      <c r="J222" s="12">
        <f t="shared" si="111"/>
        <v>12.121212121212121</v>
      </c>
      <c r="K222" s="12">
        <f t="shared" si="111"/>
        <v>12.121212121212121</v>
      </c>
      <c r="L222" s="66">
        <f t="shared" si="106"/>
        <v>3.7241379310344827</v>
      </c>
      <c r="M222" s="20">
        <f t="shared" si="106"/>
        <v>33</v>
      </c>
      <c r="N222" s="12">
        <f t="shared" ref="N222:S231" si="112">IF($M222=0,0,N525/$M222*100)</f>
        <v>81.818181818181827</v>
      </c>
      <c r="O222" s="12">
        <f t="shared" si="112"/>
        <v>9.0909090909090917</v>
      </c>
      <c r="P222" s="12">
        <f t="shared" si="112"/>
        <v>0</v>
      </c>
      <c r="Q222" s="12">
        <f t="shared" si="112"/>
        <v>0</v>
      </c>
      <c r="R222" s="12">
        <f t="shared" si="112"/>
        <v>0</v>
      </c>
      <c r="S222" s="12">
        <f t="shared" si="112"/>
        <v>9.0909090909090917</v>
      </c>
      <c r="T222" s="66">
        <f t="shared" si="108"/>
        <v>0.13333333333333333</v>
      </c>
    </row>
    <row r="223" spans="1:20" ht="14.45" customHeight="1" x14ac:dyDescent="0.15">
      <c r="A223" s="111"/>
      <c r="B223" s="132"/>
      <c r="C223" s="168"/>
      <c r="D223" s="167" t="s">
        <v>195</v>
      </c>
      <c r="E223" s="20">
        <f t="shared" si="104"/>
        <v>32</v>
      </c>
      <c r="F223" s="12">
        <f t="shared" si="111"/>
        <v>46.875</v>
      </c>
      <c r="G223" s="12">
        <f t="shared" si="111"/>
        <v>31.25</v>
      </c>
      <c r="H223" s="12">
        <f t="shared" si="111"/>
        <v>3.125</v>
      </c>
      <c r="I223" s="12">
        <f t="shared" si="111"/>
        <v>0</v>
      </c>
      <c r="J223" s="12">
        <f t="shared" si="111"/>
        <v>0</v>
      </c>
      <c r="K223" s="12">
        <f t="shared" si="111"/>
        <v>18.75</v>
      </c>
      <c r="L223" s="66">
        <f t="shared" si="106"/>
        <v>0.69230769230769229</v>
      </c>
      <c r="M223" s="20">
        <f t="shared" si="106"/>
        <v>32</v>
      </c>
      <c r="N223" s="12">
        <f t="shared" si="112"/>
        <v>81.25</v>
      </c>
      <c r="O223" s="12">
        <f t="shared" si="112"/>
        <v>0</v>
      </c>
      <c r="P223" s="12">
        <f t="shared" si="112"/>
        <v>0</v>
      </c>
      <c r="Q223" s="12">
        <f t="shared" si="112"/>
        <v>0</v>
      </c>
      <c r="R223" s="12">
        <f t="shared" si="112"/>
        <v>0</v>
      </c>
      <c r="S223" s="12">
        <f t="shared" si="112"/>
        <v>18.75</v>
      </c>
      <c r="T223" s="66">
        <f t="shared" si="108"/>
        <v>0</v>
      </c>
    </row>
    <row r="224" spans="1:20" ht="14.45" customHeight="1" x14ac:dyDescent="0.15">
      <c r="A224" s="111"/>
      <c r="B224" s="132"/>
      <c r="C224" s="168"/>
      <c r="D224" s="167" t="s">
        <v>91</v>
      </c>
      <c r="E224" s="20">
        <f t="shared" si="104"/>
        <v>22</v>
      </c>
      <c r="F224" s="12">
        <f t="shared" si="111"/>
        <v>45.454545454545453</v>
      </c>
      <c r="G224" s="12">
        <f t="shared" si="111"/>
        <v>22.727272727272727</v>
      </c>
      <c r="H224" s="12">
        <f t="shared" si="111"/>
        <v>4.5454545454545459</v>
      </c>
      <c r="I224" s="12">
        <f t="shared" si="111"/>
        <v>0</v>
      </c>
      <c r="J224" s="12">
        <f t="shared" si="111"/>
        <v>0</v>
      </c>
      <c r="K224" s="12">
        <f t="shared" si="111"/>
        <v>27.27272727272727</v>
      </c>
      <c r="L224" s="66">
        <f t="shared" si="106"/>
        <v>1.0625</v>
      </c>
      <c r="M224" s="20">
        <f t="shared" si="106"/>
        <v>22</v>
      </c>
      <c r="N224" s="12">
        <f t="shared" si="112"/>
        <v>86.36363636363636</v>
      </c>
      <c r="O224" s="12">
        <f t="shared" si="112"/>
        <v>0</v>
      </c>
      <c r="P224" s="12">
        <f t="shared" si="112"/>
        <v>0</v>
      </c>
      <c r="Q224" s="12">
        <f t="shared" si="112"/>
        <v>0</v>
      </c>
      <c r="R224" s="12">
        <f t="shared" si="112"/>
        <v>0</v>
      </c>
      <c r="S224" s="12">
        <f t="shared" si="112"/>
        <v>13.636363636363635</v>
      </c>
      <c r="T224" s="66">
        <f t="shared" si="108"/>
        <v>0</v>
      </c>
    </row>
    <row r="225" spans="1:20" ht="14.45" customHeight="1" x14ac:dyDescent="0.15">
      <c r="A225" s="111"/>
      <c r="B225" s="132"/>
      <c r="C225" s="170"/>
      <c r="D225" s="169" t="s">
        <v>65</v>
      </c>
      <c r="E225" s="27">
        <f t="shared" si="104"/>
        <v>7</v>
      </c>
      <c r="F225" s="28">
        <f t="shared" si="111"/>
        <v>28.571428571428569</v>
      </c>
      <c r="G225" s="28">
        <f t="shared" si="111"/>
        <v>28.571428571428569</v>
      </c>
      <c r="H225" s="28">
        <f t="shared" si="111"/>
        <v>14.285714285714285</v>
      </c>
      <c r="I225" s="28">
        <f t="shared" si="111"/>
        <v>0</v>
      </c>
      <c r="J225" s="28">
        <f t="shared" si="111"/>
        <v>14.285714285714285</v>
      </c>
      <c r="K225" s="28">
        <f t="shared" si="111"/>
        <v>14.285714285714285</v>
      </c>
      <c r="L225" s="29">
        <f t="shared" si="106"/>
        <v>3</v>
      </c>
      <c r="M225" s="27">
        <f t="shared" si="106"/>
        <v>7</v>
      </c>
      <c r="N225" s="28">
        <f t="shared" si="112"/>
        <v>71.428571428571431</v>
      </c>
      <c r="O225" s="28">
        <f t="shared" si="112"/>
        <v>14.285714285714285</v>
      </c>
      <c r="P225" s="28">
        <f t="shared" si="112"/>
        <v>0</v>
      </c>
      <c r="Q225" s="28">
        <f t="shared" si="112"/>
        <v>0</v>
      </c>
      <c r="R225" s="28">
        <f t="shared" si="112"/>
        <v>0</v>
      </c>
      <c r="S225" s="28">
        <f t="shared" si="112"/>
        <v>14.285714285714285</v>
      </c>
      <c r="T225" s="29">
        <f t="shared" si="108"/>
        <v>0.16666666666666666</v>
      </c>
    </row>
    <row r="226" spans="1:20" ht="14.45" customHeight="1" x14ac:dyDescent="0.15">
      <c r="A226" s="111"/>
      <c r="B226" s="132"/>
      <c r="C226" s="111" t="s">
        <v>199</v>
      </c>
      <c r="D226" s="167" t="s">
        <v>198</v>
      </c>
      <c r="E226" s="20">
        <f t="shared" si="104"/>
        <v>74</v>
      </c>
      <c r="F226" s="12">
        <f t="shared" si="111"/>
        <v>31.081081081081081</v>
      </c>
      <c r="G226" s="12">
        <f t="shared" si="111"/>
        <v>22.972972972972975</v>
      </c>
      <c r="H226" s="12">
        <f t="shared" si="111"/>
        <v>1.3513513513513513</v>
      </c>
      <c r="I226" s="12">
        <f t="shared" si="111"/>
        <v>1.3513513513513513</v>
      </c>
      <c r="J226" s="12">
        <f t="shared" si="111"/>
        <v>1.3513513513513513</v>
      </c>
      <c r="K226" s="12">
        <f t="shared" si="111"/>
        <v>41.891891891891895</v>
      </c>
      <c r="L226" s="66">
        <f t="shared" si="106"/>
        <v>1.3488372093023255</v>
      </c>
      <c r="M226" s="20">
        <f t="shared" si="106"/>
        <v>74</v>
      </c>
      <c r="N226" s="12">
        <f t="shared" si="112"/>
        <v>62.162162162162161</v>
      </c>
      <c r="O226" s="12">
        <f t="shared" si="112"/>
        <v>6.756756756756757</v>
      </c>
      <c r="P226" s="12">
        <f t="shared" si="112"/>
        <v>0</v>
      </c>
      <c r="Q226" s="12">
        <f t="shared" si="112"/>
        <v>2.7027027027027026</v>
      </c>
      <c r="R226" s="12">
        <f t="shared" si="112"/>
        <v>1.3513513513513513</v>
      </c>
      <c r="S226" s="12">
        <f t="shared" si="112"/>
        <v>27.027027027027028</v>
      </c>
      <c r="T226" s="66">
        <f t="shared" si="108"/>
        <v>0.62962962962962965</v>
      </c>
    </row>
    <row r="227" spans="1:20" ht="14.45" customHeight="1" x14ac:dyDescent="0.15">
      <c r="A227" s="111"/>
      <c r="B227" s="132"/>
      <c r="C227" s="168"/>
      <c r="D227" s="167" t="s">
        <v>197</v>
      </c>
      <c r="E227" s="20">
        <f t="shared" si="104"/>
        <v>15</v>
      </c>
      <c r="F227" s="12">
        <f t="shared" si="111"/>
        <v>46.666666666666664</v>
      </c>
      <c r="G227" s="12">
        <f t="shared" si="111"/>
        <v>20</v>
      </c>
      <c r="H227" s="12">
        <f t="shared" si="111"/>
        <v>6.666666666666667</v>
      </c>
      <c r="I227" s="12">
        <f t="shared" si="111"/>
        <v>0</v>
      </c>
      <c r="J227" s="12">
        <f t="shared" si="111"/>
        <v>6.666666666666667</v>
      </c>
      <c r="K227" s="12">
        <f t="shared" si="111"/>
        <v>20</v>
      </c>
      <c r="L227" s="66">
        <f t="shared" si="106"/>
        <v>1.9166666666666667</v>
      </c>
      <c r="M227" s="20">
        <f t="shared" si="106"/>
        <v>15</v>
      </c>
      <c r="N227" s="12">
        <f t="shared" si="112"/>
        <v>86.666666666666671</v>
      </c>
      <c r="O227" s="12">
        <f t="shared" si="112"/>
        <v>6.666666666666667</v>
      </c>
      <c r="P227" s="12">
        <f t="shared" si="112"/>
        <v>6.666666666666667</v>
      </c>
      <c r="Q227" s="12">
        <f t="shared" si="112"/>
        <v>0</v>
      </c>
      <c r="R227" s="12">
        <f t="shared" si="112"/>
        <v>0</v>
      </c>
      <c r="S227" s="12">
        <f t="shared" si="112"/>
        <v>0</v>
      </c>
      <c r="T227" s="66">
        <f t="shared" si="108"/>
        <v>0.46666666666666667</v>
      </c>
    </row>
    <row r="228" spans="1:20" ht="14.45" customHeight="1" x14ac:dyDescent="0.15">
      <c r="A228" s="111"/>
      <c r="B228" s="132"/>
      <c r="C228" s="168"/>
      <c r="D228" s="167" t="s">
        <v>196</v>
      </c>
      <c r="E228" s="20">
        <f t="shared" si="104"/>
        <v>18</v>
      </c>
      <c r="F228" s="12">
        <f t="shared" si="111"/>
        <v>27.777777777777779</v>
      </c>
      <c r="G228" s="12">
        <f t="shared" si="111"/>
        <v>33.333333333333329</v>
      </c>
      <c r="H228" s="12">
        <f t="shared" si="111"/>
        <v>11.111111111111111</v>
      </c>
      <c r="I228" s="12">
        <f t="shared" si="111"/>
        <v>0</v>
      </c>
      <c r="J228" s="12">
        <f t="shared" si="111"/>
        <v>5.5555555555555554</v>
      </c>
      <c r="K228" s="12">
        <f t="shared" si="111"/>
        <v>22.222222222222221</v>
      </c>
      <c r="L228" s="66">
        <f t="shared" si="106"/>
        <v>2.5</v>
      </c>
      <c r="M228" s="20">
        <f t="shared" si="106"/>
        <v>18</v>
      </c>
      <c r="N228" s="12">
        <f t="shared" si="112"/>
        <v>83.333333333333343</v>
      </c>
      <c r="O228" s="12">
        <f t="shared" si="112"/>
        <v>0</v>
      </c>
      <c r="P228" s="12">
        <f t="shared" si="112"/>
        <v>0</v>
      </c>
      <c r="Q228" s="12">
        <f t="shared" si="112"/>
        <v>0</v>
      </c>
      <c r="R228" s="12">
        <f t="shared" si="112"/>
        <v>5.5555555555555554</v>
      </c>
      <c r="S228" s="12">
        <f t="shared" si="112"/>
        <v>11.111111111111111</v>
      </c>
      <c r="T228" s="66">
        <f t="shared" si="108"/>
        <v>0.75</v>
      </c>
    </row>
    <row r="229" spans="1:20" ht="14.45" customHeight="1" x14ac:dyDescent="0.15">
      <c r="A229" s="111"/>
      <c r="B229" s="132"/>
      <c r="C229" s="168"/>
      <c r="D229" s="167" t="s">
        <v>195</v>
      </c>
      <c r="E229" s="20">
        <f t="shared" si="104"/>
        <v>7</v>
      </c>
      <c r="F229" s="12">
        <f t="shared" si="111"/>
        <v>42.857142857142854</v>
      </c>
      <c r="G229" s="12">
        <f t="shared" si="111"/>
        <v>28.571428571428569</v>
      </c>
      <c r="H229" s="12">
        <f t="shared" si="111"/>
        <v>0</v>
      </c>
      <c r="I229" s="12">
        <f t="shared" si="111"/>
        <v>0</v>
      </c>
      <c r="J229" s="12">
        <f t="shared" si="111"/>
        <v>0</v>
      </c>
      <c r="K229" s="12">
        <f t="shared" si="111"/>
        <v>28.571428571428569</v>
      </c>
      <c r="L229" s="66">
        <f t="shared" si="106"/>
        <v>0.4</v>
      </c>
      <c r="M229" s="20">
        <f t="shared" si="106"/>
        <v>7</v>
      </c>
      <c r="N229" s="12">
        <f t="shared" si="112"/>
        <v>85.714285714285708</v>
      </c>
      <c r="O229" s="12">
        <f t="shared" si="112"/>
        <v>0</v>
      </c>
      <c r="P229" s="12">
        <f t="shared" si="112"/>
        <v>0</v>
      </c>
      <c r="Q229" s="12">
        <f t="shared" si="112"/>
        <v>0</v>
      </c>
      <c r="R229" s="12">
        <f t="shared" si="112"/>
        <v>0</v>
      </c>
      <c r="S229" s="12">
        <f t="shared" si="112"/>
        <v>14.285714285714285</v>
      </c>
      <c r="T229" s="66">
        <f t="shared" si="108"/>
        <v>0</v>
      </c>
    </row>
    <row r="230" spans="1:20" ht="14.45" customHeight="1" x14ac:dyDescent="0.15">
      <c r="A230" s="111"/>
      <c r="B230" s="132"/>
      <c r="C230" s="168"/>
      <c r="D230" s="167" t="s">
        <v>91</v>
      </c>
      <c r="E230" s="20">
        <f t="shared" si="104"/>
        <v>7</v>
      </c>
      <c r="F230" s="12">
        <f t="shared" si="111"/>
        <v>42.857142857142854</v>
      </c>
      <c r="G230" s="12">
        <f t="shared" si="111"/>
        <v>28.571428571428569</v>
      </c>
      <c r="H230" s="12">
        <f t="shared" si="111"/>
        <v>0</v>
      </c>
      <c r="I230" s="12">
        <f t="shared" si="111"/>
        <v>0</v>
      </c>
      <c r="J230" s="12">
        <f t="shared" si="111"/>
        <v>0</v>
      </c>
      <c r="K230" s="12">
        <f t="shared" si="111"/>
        <v>28.571428571428569</v>
      </c>
      <c r="L230" s="66">
        <f t="shared" si="106"/>
        <v>0.8</v>
      </c>
      <c r="M230" s="20">
        <f t="shared" si="106"/>
        <v>7</v>
      </c>
      <c r="N230" s="12">
        <f t="shared" si="112"/>
        <v>100</v>
      </c>
      <c r="O230" s="12">
        <f t="shared" si="112"/>
        <v>0</v>
      </c>
      <c r="P230" s="12">
        <f t="shared" si="112"/>
        <v>0</v>
      </c>
      <c r="Q230" s="12">
        <f t="shared" si="112"/>
        <v>0</v>
      </c>
      <c r="R230" s="12">
        <f t="shared" si="112"/>
        <v>0</v>
      </c>
      <c r="S230" s="12">
        <f t="shared" si="112"/>
        <v>0</v>
      </c>
      <c r="T230" s="66">
        <f t="shared" si="108"/>
        <v>0</v>
      </c>
    </row>
    <row r="231" spans="1:20" ht="14.45" customHeight="1" x14ac:dyDescent="0.15">
      <c r="A231" s="109"/>
      <c r="B231" s="134"/>
      <c r="C231" s="166"/>
      <c r="D231" s="165" t="s">
        <v>65</v>
      </c>
      <c r="E231" s="21">
        <f t="shared" si="104"/>
        <v>4</v>
      </c>
      <c r="F231" s="9">
        <f t="shared" si="111"/>
        <v>25</v>
      </c>
      <c r="G231" s="9">
        <f t="shared" si="111"/>
        <v>50</v>
      </c>
      <c r="H231" s="9">
        <f t="shared" si="111"/>
        <v>0</v>
      </c>
      <c r="I231" s="9">
        <f t="shared" si="111"/>
        <v>0</v>
      </c>
      <c r="J231" s="9">
        <f t="shared" si="111"/>
        <v>0</v>
      </c>
      <c r="K231" s="9">
        <f t="shared" si="111"/>
        <v>25</v>
      </c>
      <c r="L231" s="67">
        <f t="shared" si="106"/>
        <v>0.66666666666666663</v>
      </c>
      <c r="M231" s="21">
        <f t="shared" si="106"/>
        <v>4</v>
      </c>
      <c r="N231" s="9">
        <f t="shared" si="112"/>
        <v>75</v>
      </c>
      <c r="O231" s="9">
        <f t="shared" si="112"/>
        <v>0</v>
      </c>
      <c r="P231" s="9">
        <f t="shared" si="112"/>
        <v>0</v>
      </c>
      <c r="Q231" s="9">
        <f t="shared" si="112"/>
        <v>0</v>
      </c>
      <c r="R231" s="9">
        <f t="shared" si="112"/>
        <v>0</v>
      </c>
      <c r="S231" s="9">
        <f t="shared" si="112"/>
        <v>25</v>
      </c>
      <c r="T231" s="67">
        <f t="shared" si="108"/>
        <v>0</v>
      </c>
    </row>
    <row r="232" spans="1:20" ht="15" customHeight="1" x14ac:dyDescent="0.15">
      <c r="A232" s="114" t="s">
        <v>194</v>
      </c>
      <c r="B232" s="17" t="s">
        <v>6</v>
      </c>
      <c r="C232" s="114" t="s">
        <v>16</v>
      </c>
      <c r="D232" s="163"/>
      <c r="E232" s="8">
        <f t="shared" si="104"/>
        <v>1165</v>
      </c>
      <c r="F232" s="8">
        <f t="shared" ref="F232:K232" si="113">F535</f>
        <v>77</v>
      </c>
      <c r="G232" s="8">
        <f t="shared" si="113"/>
        <v>244</v>
      </c>
      <c r="H232" s="8">
        <f t="shared" si="113"/>
        <v>164</v>
      </c>
      <c r="I232" s="8">
        <f t="shared" si="113"/>
        <v>121</v>
      </c>
      <c r="J232" s="8">
        <f t="shared" si="113"/>
        <v>152</v>
      </c>
      <c r="K232" s="8">
        <f t="shared" si="113"/>
        <v>407</v>
      </c>
      <c r="L232" s="65">
        <f t="shared" si="106"/>
        <v>6.0079155672823221</v>
      </c>
      <c r="M232" s="8">
        <f t="shared" si="106"/>
        <v>1165</v>
      </c>
      <c r="N232" s="8">
        <f t="shared" ref="N232:S232" si="114">N535</f>
        <v>553</v>
      </c>
      <c r="O232" s="8">
        <f t="shared" si="114"/>
        <v>373</v>
      </c>
      <c r="P232" s="8">
        <f t="shared" si="114"/>
        <v>49</v>
      </c>
      <c r="Q232" s="8">
        <f t="shared" si="114"/>
        <v>23</v>
      </c>
      <c r="R232" s="8">
        <f t="shared" si="114"/>
        <v>21</v>
      </c>
      <c r="S232" s="8">
        <f t="shared" si="114"/>
        <v>146</v>
      </c>
      <c r="T232" s="65">
        <f t="shared" si="108"/>
        <v>1.2453385672227675</v>
      </c>
    </row>
    <row r="233" spans="1:20" ht="15" customHeight="1" x14ac:dyDescent="0.15">
      <c r="A233" s="110"/>
      <c r="B233" s="18" t="s">
        <v>7</v>
      </c>
      <c r="C233" s="162"/>
      <c r="D233" s="161"/>
      <c r="E233" s="28">
        <f>IF(SUM(F233:K233)&gt;100,"－",SUM(F233:K233))</f>
        <v>100</v>
      </c>
      <c r="F233" s="28">
        <f t="shared" ref="F233:K233" si="115">F535/$E232*100</f>
        <v>6.6094420600858363</v>
      </c>
      <c r="G233" s="28">
        <f t="shared" si="115"/>
        <v>20.944206008583691</v>
      </c>
      <c r="H233" s="28">
        <f t="shared" si="115"/>
        <v>14.07725321888412</v>
      </c>
      <c r="I233" s="28">
        <f t="shared" si="115"/>
        <v>10.386266094420602</v>
      </c>
      <c r="J233" s="28">
        <f t="shared" si="115"/>
        <v>13.047210300429185</v>
      </c>
      <c r="K233" s="28">
        <f t="shared" si="115"/>
        <v>34.935622317596568</v>
      </c>
      <c r="L233" s="29" t="s">
        <v>72</v>
      </c>
      <c r="M233" s="28">
        <f>IF(SUM(N233:S233)&gt;100,"－",SUM(N233:S233))</f>
        <v>100</v>
      </c>
      <c r="N233" s="28">
        <f t="shared" ref="N233:S233" si="116">N535/$M232*100</f>
        <v>47.467811158798284</v>
      </c>
      <c r="O233" s="28">
        <f t="shared" si="116"/>
        <v>32.017167381974247</v>
      </c>
      <c r="P233" s="28">
        <f t="shared" si="116"/>
        <v>4.2060085836909868</v>
      </c>
      <c r="Q233" s="28">
        <f t="shared" si="116"/>
        <v>1.9742489270386268</v>
      </c>
      <c r="R233" s="28">
        <f t="shared" si="116"/>
        <v>1.8025751072961373</v>
      </c>
      <c r="S233" s="28">
        <f t="shared" si="116"/>
        <v>12.532188841201716</v>
      </c>
      <c r="T233" s="29" t="s">
        <v>72</v>
      </c>
    </row>
    <row r="234" spans="1:20" ht="17.45" customHeight="1" x14ac:dyDescent="0.15">
      <c r="A234" s="110"/>
      <c r="B234" s="18" t="s">
        <v>8</v>
      </c>
      <c r="C234" s="206" t="s">
        <v>191</v>
      </c>
      <c r="D234" s="158" t="s">
        <v>187</v>
      </c>
      <c r="E234" s="178">
        <f t="shared" ref="E234:E244" si="117">E537</f>
        <v>11</v>
      </c>
      <c r="F234" s="177">
        <f t="shared" ref="F234:K243" si="118">IF($E234=0,0,F537/$E234*100)</f>
        <v>0</v>
      </c>
      <c r="G234" s="177">
        <f t="shared" si="118"/>
        <v>9.0909090909090917</v>
      </c>
      <c r="H234" s="177">
        <f t="shared" si="118"/>
        <v>0</v>
      </c>
      <c r="I234" s="177">
        <f t="shared" si="118"/>
        <v>9.0909090909090917</v>
      </c>
      <c r="J234" s="177">
        <f t="shared" si="118"/>
        <v>36.363636363636367</v>
      </c>
      <c r="K234" s="177">
        <f t="shared" si="118"/>
        <v>45.454545454545453</v>
      </c>
      <c r="L234" s="176">
        <f t="shared" ref="L234:M244" si="119">L537</f>
        <v>10.166666666666666</v>
      </c>
      <c r="M234" s="178">
        <f t="shared" si="119"/>
        <v>11</v>
      </c>
      <c r="N234" s="177">
        <f t="shared" ref="N234:S243" si="120">IF($M234=0,0,N537/$M234*100)</f>
        <v>9.0909090909090917</v>
      </c>
      <c r="O234" s="177">
        <f t="shared" si="120"/>
        <v>18.181818181818183</v>
      </c>
      <c r="P234" s="177">
        <f t="shared" si="120"/>
        <v>9.0909090909090917</v>
      </c>
      <c r="Q234" s="177">
        <f t="shared" si="120"/>
        <v>9.0909090909090917</v>
      </c>
      <c r="R234" s="177">
        <f t="shared" si="120"/>
        <v>27.27272727272727</v>
      </c>
      <c r="S234" s="177">
        <f t="shared" si="120"/>
        <v>27.27272727272727</v>
      </c>
      <c r="T234" s="176">
        <f t="shared" ref="T234:T244" si="121">T537</f>
        <v>6.125</v>
      </c>
    </row>
    <row r="235" spans="1:20" ht="17.45" customHeight="1" x14ac:dyDescent="0.15">
      <c r="A235" s="110"/>
      <c r="B235" s="18" t="s">
        <v>9</v>
      </c>
      <c r="C235" s="210"/>
      <c r="D235" s="160" t="s">
        <v>186</v>
      </c>
      <c r="E235" s="27">
        <f t="shared" si="117"/>
        <v>135</v>
      </c>
      <c r="F235" s="28">
        <f t="shared" si="118"/>
        <v>3.7037037037037033</v>
      </c>
      <c r="G235" s="28">
        <f t="shared" si="118"/>
        <v>3.7037037037037033</v>
      </c>
      <c r="H235" s="28">
        <f t="shared" si="118"/>
        <v>11.111111111111111</v>
      </c>
      <c r="I235" s="28">
        <f t="shared" si="118"/>
        <v>15.555555555555555</v>
      </c>
      <c r="J235" s="28">
        <f t="shared" si="118"/>
        <v>40.74074074074074</v>
      </c>
      <c r="K235" s="28">
        <f t="shared" si="118"/>
        <v>25.185185185185183</v>
      </c>
      <c r="L235" s="29">
        <f t="shared" si="119"/>
        <v>11.534653465346535</v>
      </c>
      <c r="M235" s="27">
        <f t="shared" si="119"/>
        <v>135</v>
      </c>
      <c r="N235" s="28">
        <f t="shared" si="120"/>
        <v>6.666666666666667</v>
      </c>
      <c r="O235" s="28">
        <f t="shared" si="120"/>
        <v>25.925925925925924</v>
      </c>
      <c r="P235" s="28">
        <f t="shared" si="120"/>
        <v>14.074074074074074</v>
      </c>
      <c r="Q235" s="28">
        <f t="shared" si="120"/>
        <v>10.37037037037037</v>
      </c>
      <c r="R235" s="28">
        <f t="shared" si="120"/>
        <v>8.8888888888888893</v>
      </c>
      <c r="S235" s="28">
        <f t="shared" si="120"/>
        <v>34.074074074074076</v>
      </c>
      <c r="T235" s="29">
        <f t="shared" si="121"/>
        <v>4.8988764044943824</v>
      </c>
    </row>
    <row r="236" spans="1:20" ht="17.45" customHeight="1" x14ac:dyDescent="0.15">
      <c r="A236" s="133"/>
      <c r="B236" s="18"/>
      <c r="C236" s="206" t="s">
        <v>190</v>
      </c>
      <c r="D236" s="158" t="s">
        <v>187</v>
      </c>
      <c r="E236" s="178">
        <f t="shared" si="117"/>
        <v>19</v>
      </c>
      <c r="F236" s="177">
        <f t="shared" si="118"/>
        <v>10.526315789473683</v>
      </c>
      <c r="G236" s="177">
        <f t="shared" si="118"/>
        <v>5.2631578947368416</v>
      </c>
      <c r="H236" s="177">
        <f t="shared" si="118"/>
        <v>10.526315789473683</v>
      </c>
      <c r="I236" s="177">
        <f t="shared" si="118"/>
        <v>21.052631578947366</v>
      </c>
      <c r="J236" s="177">
        <f t="shared" si="118"/>
        <v>26.315789473684209</v>
      </c>
      <c r="K236" s="177">
        <f t="shared" si="118"/>
        <v>26.315789473684209</v>
      </c>
      <c r="L236" s="176">
        <f t="shared" si="119"/>
        <v>7.7142857142857144</v>
      </c>
      <c r="M236" s="178">
        <f t="shared" si="119"/>
        <v>19</v>
      </c>
      <c r="N236" s="177">
        <f t="shared" si="120"/>
        <v>36.84210526315789</v>
      </c>
      <c r="O236" s="177">
        <f t="shared" si="120"/>
        <v>36.84210526315789</v>
      </c>
      <c r="P236" s="177">
        <f t="shared" si="120"/>
        <v>5.2631578947368416</v>
      </c>
      <c r="Q236" s="177">
        <f t="shared" si="120"/>
        <v>0</v>
      </c>
      <c r="R236" s="177">
        <f t="shared" si="120"/>
        <v>0</v>
      </c>
      <c r="S236" s="177">
        <f t="shared" si="120"/>
        <v>21.052631578947366</v>
      </c>
      <c r="T236" s="176">
        <f t="shared" si="121"/>
        <v>1.1333333333333333</v>
      </c>
    </row>
    <row r="237" spans="1:20" ht="17.45" customHeight="1" x14ac:dyDescent="0.15">
      <c r="A237" s="150"/>
      <c r="B237" s="18"/>
      <c r="C237" s="210"/>
      <c r="D237" s="160" t="s">
        <v>186</v>
      </c>
      <c r="E237" s="27">
        <f t="shared" si="117"/>
        <v>557</v>
      </c>
      <c r="F237" s="28">
        <f t="shared" si="118"/>
        <v>7.5403949730700175</v>
      </c>
      <c r="G237" s="28">
        <f t="shared" si="118"/>
        <v>26.391382405745063</v>
      </c>
      <c r="H237" s="28">
        <f t="shared" si="118"/>
        <v>14.542190305206462</v>
      </c>
      <c r="I237" s="28">
        <f t="shared" si="118"/>
        <v>6.2836624775583481</v>
      </c>
      <c r="J237" s="28">
        <f t="shared" si="118"/>
        <v>7.8994614003590664</v>
      </c>
      <c r="K237" s="28">
        <f t="shared" si="118"/>
        <v>37.342908438061038</v>
      </c>
      <c r="L237" s="29">
        <f t="shared" si="119"/>
        <v>4.544412607449857</v>
      </c>
      <c r="M237" s="27">
        <f t="shared" si="119"/>
        <v>557</v>
      </c>
      <c r="N237" s="28">
        <f t="shared" si="120"/>
        <v>58.527827648114908</v>
      </c>
      <c r="O237" s="28">
        <f t="shared" si="120"/>
        <v>29.622980251346497</v>
      </c>
      <c r="P237" s="28">
        <f t="shared" si="120"/>
        <v>2.6929982046678633</v>
      </c>
      <c r="Q237" s="28">
        <f t="shared" si="120"/>
        <v>0.35906642728904847</v>
      </c>
      <c r="R237" s="28">
        <f t="shared" si="120"/>
        <v>0.35906642728904847</v>
      </c>
      <c r="S237" s="28">
        <f t="shared" si="120"/>
        <v>8.4380610412926398</v>
      </c>
      <c r="T237" s="29">
        <f t="shared" si="121"/>
        <v>0.6705882352941176</v>
      </c>
    </row>
    <row r="238" spans="1:20" ht="17.45" customHeight="1" x14ac:dyDescent="0.15">
      <c r="A238" s="111"/>
      <c r="B238" s="18"/>
      <c r="C238" s="208" t="s">
        <v>189</v>
      </c>
      <c r="D238" s="158" t="s">
        <v>187</v>
      </c>
      <c r="E238" s="178">
        <f t="shared" si="117"/>
        <v>9</v>
      </c>
      <c r="F238" s="177">
        <f t="shared" si="118"/>
        <v>0</v>
      </c>
      <c r="G238" s="177">
        <f t="shared" si="118"/>
        <v>33.333333333333329</v>
      </c>
      <c r="H238" s="177">
        <f t="shared" si="118"/>
        <v>11.111111111111111</v>
      </c>
      <c r="I238" s="177">
        <f t="shared" si="118"/>
        <v>0</v>
      </c>
      <c r="J238" s="177">
        <f t="shared" si="118"/>
        <v>0</v>
      </c>
      <c r="K238" s="177">
        <f t="shared" si="118"/>
        <v>55.555555555555557</v>
      </c>
      <c r="L238" s="176">
        <f t="shared" si="119"/>
        <v>2.5</v>
      </c>
      <c r="M238" s="178">
        <f t="shared" si="119"/>
        <v>9</v>
      </c>
      <c r="N238" s="177">
        <f t="shared" si="120"/>
        <v>55.555555555555557</v>
      </c>
      <c r="O238" s="177">
        <f t="shared" si="120"/>
        <v>22.222222222222221</v>
      </c>
      <c r="P238" s="177">
        <f t="shared" si="120"/>
        <v>11.111111111111111</v>
      </c>
      <c r="Q238" s="177">
        <f t="shared" si="120"/>
        <v>11.111111111111111</v>
      </c>
      <c r="R238" s="177">
        <f t="shared" si="120"/>
        <v>0</v>
      </c>
      <c r="S238" s="177">
        <f t="shared" si="120"/>
        <v>0</v>
      </c>
      <c r="T238" s="176">
        <f t="shared" si="121"/>
        <v>1.6666666666666667</v>
      </c>
    </row>
    <row r="239" spans="1:20" ht="17.45" customHeight="1" x14ac:dyDescent="0.15">
      <c r="A239" s="111"/>
      <c r="B239" s="18"/>
      <c r="C239" s="211"/>
      <c r="D239" s="160" t="s">
        <v>186</v>
      </c>
      <c r="E239" s="27">
        <f t="shared" si="117"/>
        <v>242</v>
      </c>
      <c r="F239" s="28">
        <f t="shared" si="118"/>
        <v>3.71900826446281</v>
      </c>
      <c r="G239" s="28">
        <f t="shared" si="118"/>
        <v>23.553719008264462</v>
      </c>
      <c r="H239" s="28">
        <f t="shared" si="118"/>
        <v>14.46280991735537</v>
      </c>
      <c r="I239" s="28">
        <f t="shared" si="118"/>
        <v>14.46280991735537</v>
      </c>
      <c r="J239" s="28">
        <f t="shared" si="118"/>
        <v>9.0909090909090917</v>
      </c>
      <c r="K239" s="28">
        <f t="shared" si="118"/>
        <v>34.710743801652896</v>
      </c>
      <c r="L239" s="29">
        <f t="shared" si="119"/>
        <v>5.424050632911392</v>
      </c>
      <c r="M239" s="27">
        <f t="shared" si="119"/>
        <v>242</v>
      </c>
      <c r="N239" s="28">
        <f t="shared" si="120"/>
        <v>47.520661157024797</v>
      </c>
      <c r="O239" s="28">
        <f t="shared" si="120"/>
        <v>38.016528925619838</v>
      </c>
      <c r="P239" s="28">
        <f t="shared" si="120"/>
        <v>2.8925619834710745</v>
      </c>
      <c r="Q239" s="28">
        <f t="shared" si="120"/>
        <v>0.41322314049586778</v>
      </c>
      <c r="R239" s="28">
        <f t="shared" si="120"/>
        <v>0.41322314049586778</v>
      </c>
      <c r="S239" s="28">
        <f t="shared" si="120"/>
        <v>10.743801652892563</v>
      </c>
      <c r="T239" s="29">
        <f t="shared" si="121"/>
        <v>0.91666666666666663</v>
      </c>
    </row>
    <row r="240" spans="1:20" ht="15" customHeight="1" x14ac:dyDescent="0.15">
      <c r="A240" s="111"/>
      <c r="B240" s="18"/>
      <c r="C240" s="208" t="s">
        <v>188</v>
      </c>
      <c r="D240" s="158" t="s">
        <v>187</v>
      </c>
      <c r="E240" s="178">
        <f t="shared" si="117"/>
        <v>2</v>
      </c>
      <c r="F240" s="177">
        <f t="shared" si="118"/>
        <v>50</v>
      </c>
      <c r="G240" s="177">
        <f t="shared" si="118"/>
        <v>0</v>
      </c>
      <c r="H240" s="177">
        <f t="shared" si="118"/>
        <v>0</v>
      </c>
      <c r="I240" s="177">
        <f t="shared" si="118"/>
        <v>50</v>
      </c>
      <c r="J240" s="177">
        <f t="shared" si="118"/>
        <v>0</v>
      </c>
      <c r="K240" s="177">
        <f t="shared" si="118"/>
        <v>0</v>
      </c>
      <c r="L240" s="176">
        <f t="shared" si="119"/>
        <v>3.5</v>
      </c>
      <c r="M240" s="178">
        <f t="shared" si="119"/>
        <v>2</v>
      </c>
      <c r="N240" s="177">
        <f t="shared" si="120"/>
        <v>50</v>
      </c>
      <c r="O240" s="177">
        <f t="shared" si="120"/>
        <v>50</v>
      </c>
      <c r="P240" s="177">
        <f t="shared" si="120"/>
        <v>0</v>
      </c>
      <c r="Q240" s="177">
        <f t="shared" si="120"/>
        <v>0</v>
      </c>
      <c r="R240" s="177">
        <f t="shared" si="120"/>
        <v>0</v>
      </c>
      <c r="S240" s="177">
        <f t="shared" si="120"/>
        <v>0</v>
      </c>
      <c r="T240" s="176">
        <f t="shared" si="121"/>
        <v>0.5</v>
      </c>
    </row>
    <row r="241" spans="1:20" ht="15" customHeight="1" x14ac:dyDescent="0.15">
      <c r="A241" s="111"/>
      <c r="B241" s="18"/>
      <c r="C241" s="211"/>
      <c r="D241" s="160" t="s">
        <v>186</v>
      </c>
      <c r="E241" s="27">
        <f t="shared" si="117"/>
        <v>92</v>
      </c>
      <c r="F241" s="28">
        <f t="shared" si="118"/>
        <v>9.7826086956521738</v>
      </c>
      <c r="G241" s="28">
        <f t="shared" si="118"/>
        <v>13.043478260869565</v>
      </c>
      <c r="H241" s="28">
        <f t="shared" si="118"/>
        <v>18.478260869565215</v>
      </c>
      <c r="I241" s="28">
        <f t="shared" si="118"/>
        <v>16.304347826086957</v>
      </c>
      <c r="J241" s="28">
        <f t="shared" si="118"/>
        <v>10.869565217391305</v>
      </c>
      <c r="K241" s="28">
        <f t="shared" si="118"/>
        <v>31.521739130434785</v>
      </c>
      <c r="L241" s="29">
        <f t="shared" si="119"/>
        <v>5.8095238095238093</v>
      </c>
      <c r="M241" s="27">
        <f t="shared" si="119"/>
        <v>92</v>
      </c>
      <c r="N241" s="28">
        <f t="shared" si="120"/>
        <v>55.434782608695656</v>
      </c>
      <c r="O241" s="28">
        <f t="shared" si="120"/>
        <v>39.130434782608695</v>
      </c>
      <c r="P241" s="28">
        <f t="shared" si="120"/>
        <v>1.0869565217391304</v>
      </c>
      <c r="Q241" s="28">
        <f t="shared" si="120"/>
        <v>0</v>
      </c>
      <c r="R241" s="28">
        <f t="shared" si="120"/>
        <v>0</v>
      </c>
      <c r="S241" s="28">
        <f t="shared" si="120"/>
        <v>4.3478260869565215</v>
      </c>
      <c r="T241" s="29">
        <f t="shared" si="121"/>
        <v>0.63636363636363635</v>
      </c>
    </row>
    <row r="242" spans="1:20" ht="15" customHeight="1" x14ac:dyDescent="0.15">
      <c r="A242" s="111"/>
      <c r="B242" s="18"/>
      <c r="C242" s="159" t="s">
        <v>65</v>
      </c>
      <c r="D242" s="158" t="s">
        <v>187</v>
      </c>
      <c r="E242" s="178">
        <f t="shared" si="117"/>
        <v>8</v>
      </c>
      <c r="F242" s="177">
        <f t="shared" si="118"/>
        <v>12.5</v>
      </c>
      <c r="G242" s="177">
        <f t="shared" si="118"/>
        <v>12.5</v>
      </c>
      <c r="H242" s="177">
        <f t="shared" si="118"/>
        <v>25</v>
      </c>
      <c r="I242" s="177">
        <f t="shared" si="118"/>
        <v>12.5</v>
      </c>
      <c r="J242" s="177">
        <f t="shared" si="118"/>
        <v>25</v>
      </c>
      <c r="K242" s="177">
        <f t="shared" si="118"/>
        <v>12.5</v>
      </c>
      <c r="L242" s="176">
        <f t="shared" si="119"/>
        <v>5.7142857142857144</v>
      </c>
      <c r="M242" s="178">
        <f t="shared" si="119"/>
        <v>8</v>
      </c>
      <c r="N242" s="177">
        <f t="shared" si="120"/>
        <v>12.5</v>
      </c>
      <c r="O242" s="177">
        <f t="shared" si="120"/>
        <v>50</v>
      </c>
      <c r="P242" s="177">
        <f t="shared" si="120"/>
        <v>25</v>
      </c>
      <c r="Q242" s="177">
        <f t="shared" si="120"/>
        <v>12.5</v>
      </c>
      <c r="R242" s="177">
        <f t="shared" si="120"/>
        <v>0</v>
      </c>
      <c r="S242" s="177">
        <f t="shared" si="120"/>
        <v>0</v>
      </c>
      <c r="T242" s="176">
        <f t="shared" si="121"/>
        <v>3</v>
      </c>
    </row>
    <row r="243" spans="1:20" ht="15" customHeight="1" x14ac:dyDescent="0.15">
      <c r="A243" s="111"/>
      <c r="B243" s="19"/>
      <c r="C243" s="109"/>
      <c r="D243" s="164" t="s">
        <v>186</v>
      </c>
      <c r="E243" s="20">
        <f t="shared" si="117"/>
        <v>90</v>
      </c>
      <c r="F243" s="12">
        <f t="shared" si="118"/>
        <v>8.8888888888888893</v>
      </c>
      <c r="G243" s="12">
        <f t="shared" si="118"/>
        <v>18.888888888888889</v>
      </c>
      <c r="H243" s="12">
        <f t="shared" si="118"/>
        <v>12.222222222222221</v>
      </c>
      <c r="I243" s="12">
        <f t="shared" si="118"/>
        <v>8.8888888888888893</v>
      </c>
      <c r="J243" s="12">
        <f t="shared" si="118"/>
        <v>11.111111111111111</v>
      </c>
      <c r="K243" s="12">
        <f t="shared" si="118"/>
        <v>40</v>
      </c>
      <c r="L243" s="66">
        <f t="shared" si="119"/>
        <v>6.5555555555555554</v>
      </c>
      <c r="M243" s="20">
        <f t="shared" si="119"/>
        <v>90</v>
      </c>
      <c r="N243" s="12">
        <f t="shared" si="120"/>
        <v>41.111111111111107</v>
      </c>
      <c r="O243" s="12">
        <f t="shared" si="120"/>
        <v>32.222222222222221</v>
      </c>
      <c r="P243" s="12">
        <f t="shared" si="120"/>
        <v>2.2222222222222223</v>
      </c>
      <c r="Q243" s="12">
        <f t="shared" si="120"/>
        <v>3.3333333333333335</v>
      </c>
      <c r="R243" s="12">
        <f t="shared" si="120"/>
        <v>3.3333333333333335</v>
      </c>
      <c r="S243" s="12">
        <f t="shared" si="120"/>
        <v>17.777777777777779</v>
      </c>
      <c r="T243" s="66">
        <f t="shared" si="121"/>
        <v>1.7702702702702702</v>
      </c>
    </row>
    <row r="244" spans="1:20" ht="15" customHeight="1" x14ac:dyDescent="0.15">
      <c r="A244" s="111"/>
      <c r="B244" s="11" t="s">
        <v>2</v>
      </c>
      <c r="C244" s="114" t="s">
        <v>16</v>
      </c>
      <c r="D244" s="163"/>
      <c r="E244" s="8">
        <f t="shared" si="117"/>
        <v>835</v>
      </c>
      <c r="F244" s="8">
        <f t="shared" ref="F244:K244" si="122">F547</f>
        <v>187</v>
      </c>
      <c r="G244" s="8">
        <f t="shared" si="122"/>
        <v>222</v>
      </c>
      <c r="H244" s="8">
        <f t="shared" si="122"/>
        <v>57</v>
      </c>
      <c r="I244" s="8">
        <f t="shared" si="122"/>
        <v>39</v>
      </c>
      <c r="J244" s="8">
        <f t="shared" si="122"/>
        <v>44</v>
      </c>
      <c r="K244" s="8">
        <f t="shared" si="122"/>
        <v>286</v>
      </c>
      <c r="L244" s="65">
        <f t="shared" si="119"/>
        <v>3.1147540983606556</v>
      </c>
      <c r="M244" s="8">
        <f t="shared" si="119"/>
        <v>835</v>
      </c>
      <c r="N244" s="8">
        <f t="shared" ref="N244:S244" si="123">N547</f>
        <v>526</v>
      </c>
      <c r="O244" s="8">
        <f t="shared" si="123"/>
        <v>107</v>
      </c>
      <c r="P244" s="8">
        <f t="shared" si="123"/>
        <v>15</v>
      </c>
      <c r="Q244" s="8">
        <f t="shared" si="123"/>
        <v>8</v>
      </c>
      <c r="R244" s="8">
        <f t="shared" si="123"/>
        <v>19</v>
      </c>
      <c r="S244" s="8">
        <f t="shared" si="123"/>
        <v>160</v>
      </c>
      <c r="T244" s="65">
        <f t="shared" si="121"/>
        <v>0.89629629629629626</v>
      </c>
    </row>
    <row r="245" spans="1:20" ht="15" customHeight="1" x14ac:dyDescent="0.15">
      <c r="A245" s="111"/>
      <c r="B245" s="11" t="s">
        <v>3</v>
      </c>
      <c r="C245" s="162"/>
      <c r="D245" s="161"/>
      <c r="E245" s="28">
        <f>IF(SUM(F245:K245)&gt;100,"－",SUM(F245:K245))</f>
        <v>100</v>
      </c>
      <c r="F245" s="28">
        <f t="shared" ref="F245:K245" si="124">F547/$E244*100</f>
        <v>22.395209580838323</v>
      </c>
      <c r="G245" s="28">
        <f t="shared" si="124"/>
        <v>26.586826347305387</v>
      </c>
      <c r="H245" s="28">
        <f t="shared" si="124"/>
        <v>6.8263473053892216</v>
      </c>
      <c r="I245" s="28">
        <f t="shared" si="124"/>
        <v>4.6706586826347305</v>
      </c>
      <c r="J245" s="28">
        <f t="shared" si="124"/>
        <v>5.2694610778443112</v>
      </c>
      <c r="K245" s="28">
        <f t="shared" si="124"/>
        <v>34.251497005988021</v>
      </c>
      <c r="L245" s="29" t="s">
        <v>72</v>
      </c>
      <c r="M245" s="28">
        <f>IF(SUM(N245:S245)&gt;100,"－",SUM(N245:S245))</f>
        <v>100</v>
      </c>
      <c r="N245" s="28">
        <f t="shared" ref="N245:S245" si="125">N547/$M244*100</f>
        <v>62.994011976047901</v>
      </c>
      <c r="O245" s="28">
        <f t="shared" si="125"/>
        <v>12.81437125748503</v>
      </c>
      <c r="P245" s="28">
        <f t="shared" si="125"/>
        <v>1.7964071856287425</v>
      </c>
      <c r="Q245" s="28">
        <f t="shared" si="125"/>
        <v>0.95808383233532934</v>
      </c>
      <c r="R245" s="28">
        <f t="shared" si="125"/>
        <v>2.2754491017964074</v>
      </c>
      <c r="S245" s="28">
        <f t="shared" si="125"/>
        <v>19.161676646706589</v>
      </c>
      <c r="T245" s="29" t="s">
        <v>72</v>
      </c>
    </row>
    <row r="246" spans="1:20" ht="17.45" customHeight="1" x14ac:dyDescent="0.15">
      <c r="A246" s="111"/>
      <c r="B246" s="11" t="s">
        <v>4</v>
      </c>
      <c r="C246" s="206" t="s">
        <v>191</v>
      </c>
      <c r="D246" s="158" t="s">
        <v>187</v>
      </c>
      <c r="E246" s="20">
        <f t="shared" ref="E246:E256" si="126">E549</f>
        <v>35</v>
      </c>
      <c r="F246" s="12">
        <f t="shared" ref="F246:K255" si="127">IF($E246=0,0,F549/$E246*100)</f>
        <v>5.7142857142857144</v>
      </c>
      <c r="G246" s="12">
        <f t="shared" si="127"/>
        <v>2.8571428571428572</v>
      </c>
      <c r="H246" s="12">
        <f t="shared" si="127"/>
        <v>8.5714285714285712</v>
      </c>
      <c r="I246" s="12">
        <f t="shared" si="127"/>
        <v>8.5714285714285712</v>
      </c>
      <c r="J246" s="12">
        <f t="shared" si="127"/>
        <v>31.428571428571427</v>
      </c>
      <c r="K246" s="12">
        <f t="shared" si="127"/>
        <v>42.857142857142854</v>
      </c>
      <c r="L246" s="66">
        <f t="shared" ref="L246:M256" si="128">L549</f>
        <v>12.85</v>
      </c>
      <c r="M246" s="20">
        <f t="shared" si="128"/>
        <v>35</v>
      </c>
      <c r="N246" s="12">
        <f t="shared" ref="N246:S255" si="129">IF($M246=0,0,N549/$M246*100)</f>
        <v>11.428571428571429</v>
      </c>
      <c r="O246" s="12">
        <f t="shared" si="129"/>
        <v>11.428571428571429</v>
      </c>
      <c r="P246" s="12">
        <f t="shared" si="129"/>
        <v>2.8571428571428572</v>
      </c>
      <c r="Q246" s="12">
        <f t="shared" si="129"/>
        <v>8.5714285714285712</v>
      </c>
      <c r="R246" s="12">
        <f t="shared" si="129"/>
        <v>11.428571428571429</v>
      </c>
      <c r="S246" s="12">
        <f t="shared" si="129"/>
        <v>54.285714285714285</v>
      </c>
      <c r="T246" s="66">
        <f t="shared" ref="T246:T256" si="130">T549</f>
        <v>5.4375</v>
      </c>
    </row>
    <row r="247" spans="1:20" ht="17.45" customHeight="1" x14ac:dyDescent="0.15">
      <c r="A247" s="111"/>
      <c r="B247" s="11"/>
      <c r="C247" s="210"/>
      <c r="D247" s="160" t="s">
        <v>186</v>
      </c>
      <c r="E247" s="27">
        <f t="shared" si="126"/>
        <v>89</v>
      </c>
      <c r="F247" s="28">
        <f t="shared" si="127"/>
        <v>23.595505617977526</v>
      </c>
      <c r="G247" s="28">
        <f t="shared" si="127"/>
        <v>23.595505617977526</v>
      </c>
      <c r="H247" s="28">
        <f t="shared" si="127"/>
        <v>8.9887640449438209</v>
      </c>
      <c r="I247" s="28">
        <f t="shared" si="127"/>
        <v>2.2471910112359552</v>
      </c>
      <c r="J247" s="28">
        <f t="shared" si="127"/>
        <v>8.9887640449438209</v>
      </c>
      <c r="K247" s="28">
        <f t="shared" si="127"/>
        <v>32.584269662921351</v>
      </c>
      <c r="L247" s="29">
        <f t="shared" si="128"/>
        <v>3.7166666666666668</v>
      </c>
      <c r="M247" s="27">
        <f t="shared" si="128"/>
        <v>89</v>
      </c>
      <c r="N247" s="28">
        <f t="shared" si="129"/>
        <v>59.550561797752813</v>
      </c>
      <c r="O247" s="28">
        <f t="shared" si="129"/>
        <v>8.9887640449438209</v>
      </c>
      <c r="P247" s="28">
        <f t="shared" si="129"/>
        <v>4.4943820224719104</v>
      </c>
      <c r="Q247" s="28">
        <f t="shared" si="129"/>
        <v>1.1235955056179776</v>
      </c>
      <c r="R247" s="28">
        <f t="shared" si="129"/>
        <v>4.4943820224719104</v>
      </c>
      <c r="S247" s="28">
        <f t="shared" si="129"/>
        <v>21.348314606741571</v>
      </c>
      <c r="T247" s="29">
        <f t="shared" si="130"/>
        <v>1.3285714285714285</v>
      </c>
    </row>
    <row r="248" spans="1:20" ht="17.45" customHeight="1" x14ac:dyDescent="0.15">
      <c r="A248" s="111"/>
      <c r="B248" s="11"/>
      <c r="C248" s="206" t="s">
        <v>190</v>
      </c>
      <c r="D248" s="158" t="s">
        <v>187</v>
      </c>
      <c r="E248" s="20">
        <f t="shared" si="126"/>
        <v>13</v>
      </c>
      <c r="F248" s="12">
        <f t="shared" si="127"/>
        <v>7.6923076923076925</v>
      </c>
      <c r="G248" s="12">
        <f t="shared" si="127"/>
        <v>7.6923076923076925</v>
      </c>
      <c r="H248" s="12">
        <f t="shared" si="127"/>
        <v>15.384615384615385</v>
      </c>
      <c r="I248" s="12">
        <f t="shared" si="127"/>
        <v>7.6923076923076925</v>
      </c>
      <c r="J248" s="12">
        <f t="shared" si="127"/>
        <v>7.6923076923076925</v>
      </c>
      <c r="K248" s="12">
        <f t="shared" si="127"/>
        <v>53.846153846153847</v>
      </c>
      <c r="L248" s="66">
        <f t="shared" si="128"/>
        <v>6</v>
      </c>
      <c r="M248" s="20">
        <f t="shared" si="128"/>
        <v>13</v>
      </c>
      <c r="N248" s="12">
        <f t="shared" si="129"/>
        <v>23.076923076923077</v>
      </c>
      <c r="O248" s="12">
        <f t="shared" si="129"/>
        <v>15.384615384615385</v>
      </c>
      <c r="P248" s="12">
        <f t="shared" si="129"/>
        <v>7.6923076923076925</v>
      </c>
      <c r="Q248" s="12">
        <f t="shared" si="129"/>
        <v>0</v>
      </c>
      <c r="R248" s="12">
        <f t="shared" si="129"/>
        <v>7.6923076923076925</v>
      </c>
      <c r="S248" s="12">
        <f t="shared" si="129"/>
        <v>46.153846153846153</v>
      </c>
      <c r="T248" s="66">
        <f t="shared" si="130"/>
        <v>3.8571428571428572</v>
      </c>
    </row>
    <row r="249" spans="1:20" ht="17.45" customHeight="1" x14ac:dyDescent="0.15">
      <c r="A249" s="111"/>
      <c r="B249" s="11"/>
      <c r="C249" s="210"/>
      <c r="D249" s="160" t="s">
        <v>186</v>
      </c>
      <c r="E249" s="27">
        <f t="shared" si="126"/>
        <v>174</v>
      </c>
      <c r="F249" s="28">
        <f t="shared" si="127"/>
        <v>18.96551724137931</v>
      </c>
      <c r="G249" s="28">
        <f t="shared" si="127"/>
        <v>22.988505747126435</v>
      </c>
      <c r="H249" s="28">
        <f t="shared" si="127"/>
        <v>12.068965517241379</v>
      </c>
      <c r="I249" s="28">
        <f t="shared" si="127"/>
        <v>6.8965517241379306</v>
      </c>
      <c r="J249" s="28">
        <f t="shared" si="127"/>
        <v>4.0229885057471266</v>
      </c>
      <c r="K249" s="28">
        <f t="shared" si="127"/>
        <v>35.05747126436782</v>
      </c>
      <c r="L249" s="29">
        <f t="shared" si="128"/>
        <v>3.4070796460176993</v>
      </c>
      <c r="M249" s="27">
        <f t="shared" si="128"/>
        <v>174</v>
      </c>
      <c r="N249" s="28">
        <f t="shared" si="129"/>
        <v>55.172413793103445</v>
      </c>
      <c r="O249" s="28">
        <f t="shared" si="129"/>
        <v>22.988505747126435</v>
      </c>
      <c r="P249" s="28">
        <f t="shared" si="129"/>
        <v>1.1494252873563218</v>
      </c>
      <c r="Q249" s="28">
        <f t="shared" si="129"/>
        <v>0</v>
      </c>
      <c r="R249" s="28">
        <f t="shared" si="129"/>
        <v>2.2988505747126435</v>
      </c>
      <c r="S249" s="28">
        <f t="shared" si="129"/>
        <v>18.390804597701148</v>
      </c>
      <c r="T249" s="29">
        <f t="shared" si="130"/>
        <v>0.96478873239436624</v>
      </c>
    </row>
    <row r="250" spans="1:20" ht="17.45" customHeight="1" x14ac:dyDescent="0.15">
      <c r="A250" s="111"/>
      <c r="B250" s="11"/>
      <c r="C250" s="208" t="s">
        <v>189</v>
      </c>
      <c r="D250" s="158" t="s">
        <v>187</v>
      </c>
      <c r="E250" s="20">
        <f t="shared" si="126"/>
        <v>52</v>
      </c>
      <c r="F250" s="12">
        <f t="shared" si="127"/>
        <v>5.7692307692307692</v>
      </c>
      <c r="G250" s="12">
        <f t="shared" si="127"/>
        <v>17.307692307692307</v>
      </c>
      <c r="H250" s="12">
        <f t="shared" si="127"/>
        <v>9.6153846153846168</v>
      </c>
      <c r="I250" s="12">
        <f t="shared" si="127"/>
        <v>11.538461538461538</v>
      </c>
      <c r="J250" s="12">
        <f t="shared" si="127"/>
        <v>9.6153846153846168</v>
      </c>
      <c r="K250" s="12">
        <f t="shared" si="127"/>
        <v>46.153846153846153</v>
      </c>
      <c r="L250" s="66">
        <f t="shared" si="128"/>
        <v>6.7857142857142856</v>
      </c>
      <c r="M250" s="20">
        <f t="shared" si="128"/>
        <v>52</v>
      </c>
      <c r="N250" s="12">
        <f t="shared" si="129"/>
        <v>44.230769230769226</v>
      </c>
      <c r="O250" s="12">
        <f t="shared" si="129"/>
        <v>25</v>
      </c>
      <c r="P250" s="12">
        <f t="shared" si="129"/>
        <v>3.8461538461538463</v>
      </c>
      <c r="Q250" s="12">
        <f t="shared" si="129"/>
        <v>1.9230769230769231</v>
      </c>
      <c r="R250" s="12">
        <f t="shared" si="129"/>
        <v>3.8461538461538463</v>
      </c>
      <c r="S250" s="12">
        <f t="shared" si="129"/>
        <v>21.153846153846153</v>
      </c>
      <c r="T250" s="66">
        <f t="shared" si="130"/>
        <v>1.8780487804878048</v>
      </c>
    </row>
    <row r="251" spans="1:20" ht="17.45" customHeight="1" x14ac:dyDescent="0.15">
      <c r="A251" s="111"/>
      <c r="B251" s="11"/>
      <c r="C251" s="211"/>
      <c r="D251" s="160" t="s">
        <v>186</v>
      </c>
      <c r="E251" s="27">
        <f t="shared" si="126"/>
        <v>205</v>
      </c>
      <c r="F251" s="28">
        <f t="shared" si="127"/>
        <v>21.951219512195124</v>
      </c>
      <c r="G251" s="28">
        <f t="shared" si="127"/>
        <v>36.097560975609753</v>
      </c>
      <c r="H251" s="28">
        <f t="shared" si="127"/>
        <v>5.3658536585365857</v>
      </c>
      <c r="I251" s="28">
        <f t="shared" si="127"/>
        <v>2.4390243902439024</v>
      </c>
      <c r="J251" s="28">
        <f t="shared" si="127"/>
        <v>4.3902439024390238</v>
      </c>
      <c r="K251" s="28">
        <f t="shared" si="127"/>
        <v>29.756097560975608</v>
      </c>
      <c r="L251" s="29">
        <f t="shared" si="128"/>
        <v>2.2291666666666665</v>
      </c>
      <c r="M251" s="27">
        <f t="shared" si="128"/>
        <v>205</v>
      </c>
      <c r="N251" s="28">
        <f t="shared" si="129"/>
        <v>70.243902439024382</v>
      </c>
      <c r="O251" s="28">
        <f t="shared" si="129"/>
        <v>11.707317073170733</v>
      </c>
      <c r="P251" s="28">
        <f t="shared" si="129"/>
        <v>1.4634146341463417</v>
      </c>
      <c r="Q251" s="28">
        <f t="shared" si="129"/>
        <v>1.4634146341463417</v>
      </c>
      <c r="R251" s="28">
        <f t="shared" si="129"/>
        <v>0.97560975609756095</v>
      </c>
      <c r="S251" s="28">
        <f t="shared" si="129"/>
        <v>14.146341463414632</v>
      </c>
      <c r="T251" s="29">
        <f t="shared" si="130"/>
        <v>0.53409090909090906</v>
      </c>
    </row>
    <row r="252" spans="1:20" ht="15" customHeight="1" x14ac:dyDescent="0.15">
      <c r="A252" s="111"/>
      <c r="B252" s="11"/>
      <c r="C252" s="208" t="s">
        <v>188</v>
      </c>
      <c r="D252" s="158" t="s">
        <v>187</v>
      </c>
      <c r="E252" s="20">
        <f t="shared" si="126"/>
        <v>7</v>
      </c>
      <c r="F252" s="12">
        <f t="shared" si="127"/>
        <v>14.285714285714285</v>
      </c>
      <c r="G252" s="12">
        <f t="shared" si="127"/>
        <v>71.428571428571431</v>
      </c>
      <c r="H252" s="12">
        <f t="shared" si="127"/>
        <v>0</v>
      </c>
      <c r="I252" s="12">
        <f t="shared" si="127"/>
        <v>0</v>
      </c>
      <c r="J252" s="12">
        <f t="shared" si="127"/>
        <v>0</v>
      </c>
      <c r="K252" s="12">
        <f t="shared" si="127"/>
        <v>14.285714285714285</v>
      </c>
      <c r="L252" s="66">
        <f t="shared" si="128"/>
        <v>1.5</v>
      </c>
      <c r="M252" s="20">
        <f t="shared" si="128"/>
        <v>7</v>
      </c>
      <c r="N252" s="12">
        <f t="shared" si="129"/>
        <v>71.428571428571431</v>
      </c>
      <c r="O252" s="12">
        <f t="shared" si="129"/>
        <v>28.571428571428569</v>
      </c>
      <c r="P252" s="12">
        <f t="shared" si="129"/>
        <v>0</v>
      </c>
      <c r="Q252" s="12">
        <f t="shared" si="129"/>
        <v>0</v>
      </c>
      <c r="R252" s="12">
        <f t="shared" si="129"/>
        <v>0</v>
      </c>
      <c r="S252" s="12">
        <f t="shared" si="129"/>
        <v>0</v>
      </c>
      <c r="T252" s="66">
        <f t="shared" si="130"/>
        <v>0.2857142857142857</v>
      </c>
    </row>
    <row r="253" spans="1:20" ht="15" customHeight="1" x14ac:dyDescent="0.15">
      <c r="A253" s="111"/>
      <c r="B253" s="11"/>
      <c r="C253" s="211"/>
      <c r="D253" s="160" t="s">
        <v>186</v>
      </c>
      <c r="E253" s="27">
        <f t="shared" si="126"/>
        <v>192</v>
      </c>
      <c r="F253" s="28">
        <f t="shared" si="127"/>
        <v>34.895833333333329</v>
      </c>
      <c r="G253" s="28">
        <f t="shared" si="127"/>
        <v>28.125</v>
      </c>
      <c r="H253" s="28">
        <f t="shared" si="127"/>
        <v>3.125</v>
      </c>
      <c r="I253" s="28">
        <f t="shared" si="127"/>
        <v>4.1666666666666661</v>
      </c>
      <c r="J253" s="28">
        <f t="shared" si="127"/>
        <v>0.52083333333333326</v>
      </c>
      <c r="K253" s="28">
        <f t="shared" si="127"/>
        <v>29.166666666666668</v>
      </c>
      <c r="L253" s="29">
        <f t="shared" si="128"/>
        <v>1.375</v>
      </c>
      <c r="M253" s="27">
        <f t="shared" si="128"/>
        <v>192</v>
      </c>
      <c r="N253" s="28">
        <f t="shared" si="129"/>
        <v>81.770833333333343</v>
      </c>
      <c r="O253" s="28">
        <f t="shared" si="129"/>
        <v>4.1666666666666661</v>
      </c>
      <c r="P253" s="28">
        <f t="shared" si="129"/>
        <v>0.52083333333333326</v>
      </c>
      <c r="Q253" s="28">
        <f t="shared" si="129"/>
        <v>0</v>
      </c>
      <c r="R253" s="28">
        <f t="shared" si="129"/>
        <v>0.52083333333333326</v>
      </c>
      <c r="S253" s="28">
        <f t="shared" si="129"/>
        <v>13.020833333333334</v>
      </c>
      <c r="T253" s="29">
        <f t="shared" si="130"/>
        <v>0.19760479041916168</v>
      </c>
    </row>
    <row r="254" spans="1:20" ht="15" customHeight="1" x14ac:dyDescent="0.15">
      <c r="A254" s="111"/>
      <c r="B254" s="11"/>
      <c r="C254" s="159" t="s">
        <v>65</v>
      </c>
      <c r="D254" s="158" t="s">
        <v>187</v>
      </c>
      <c r="E254" s="20">
        <f t="shared" si="126"/>
        <v>9</v>
      </c>
      <c r="F254" s="12">
        <f t="shared" si="127"/>
        <v>11.111111111111111</v>
      </c>
      <c r="G254" s="12">
        <f t="shared" si="127"/>
        <v>11.111111111111111</v>
      </c>
      <c r="H254" s="12">
        <f t="shared" si="127"/>
        <v>0</v>
      </c>
      <c r="I254" s="12">
        <f t="shared" si="127"/>
        <v>11.111111111111111</v>
      </c>
      <c r="J254" s="12">
        <f t="shared" si="127"/>
        <v>22.222222222222221</v>
      </c>
      <c r="K254" s="12">
        <f t="shared" si="127"/>
        <v>44.444444444444443</v>
      </c>
      <c r="L254" s="66">
        <f t="shared" si="128"/>
        <v>12</v>
      </c>
      <c r="M254" s="20">
        <f t="shared" si="128"/>
        <v>9</v>
      </c>
      <c r="N254" s="12">
        <f t="shared" si="129"/>
        <v>33.333333333333329</v>
      </c>
      <c r="O254" s="12">
        <f t="shared" si="129"/>
        <v>11.111111111111111</v>
      </c>
      <c r="P254" s="12">
        <f t="shared" si="129"/>
        <v>11.111111111111111</v>
      </c>
      <c r="Q254" s="12">
        <f t="shared" si="129"/>
        <v>0</v>
      </c>
      <c r="R254" s="12">
        <f t="shared" si="129"/>
        <v>11.111111111111111</v>
      </c>
      <c r="S254" s="12">
        <f t="shared" si="129"/>
        <v>33.333333333333329</v>
      </c>
      <c r="T254" s="66">
        <f t="shared" si="130"/>
        <v>7.666666666666667</v>
      </c>
    </row>
    <row r="255" spans="1:20" ht="15" customHeight="1" x14ac:dyDescent="0.15">
      <c r="A255" s="111"/>
      <c r="B255" s="11"/>
      <c r="C255" s="109"/>
      <c r="D255" s="164" t="s">
        <v>186</v>
      </c>
      <c r="E255" s="20">
        <f t="shared" si="126"/>
        <v>59</v>
      </c>
      <c r="F255" s="12">
        <f t="shared" si="127"/>
        <v>22.033898305084744</v>
      </c>
      <c r="G255" s="12">
        <f t="shared" si="127"/>
        <v>27.118644067796609</v>
      </c>
      <c r="H255" s="12">
        <f t="shared" si="127"/>
        <v>1.6949152542372881</v>
      </c>
      <c r="I255" s="12">
        <f t="shared" si="127"/>
        <v>1.6949152542372881</v>
      </c>
      <c r="J255" s="12">
        <f t="shared" si="127"/>
        <v>0</v>
      </c>
      <c r="K255" s="12">
        <f t="shared" si="127"/>
        <v>47.457627118644069</v>
      </c>
      <c r="L255" s="66">
        <f t="shared" si="128"/>
        <v>1.3548387096774193</v>
      </c>
      <c r="M255" s="20">
        <f t="shared" si="128"/>
        <v>59</v>
      </c>
      <c r="N255" s="12">
        <f t="shared" si="129"/>
        <v>64.406779661016941</v>
      </c>
      <c r="O255" s="12">
        <f t="shared" si="129"/>
        <v>8.4745762711864394</v>
      </c>
      <c r="P255" s="12">
        <f t="shared" si="129"/>
        <v>0</v>
      </c>
      <c r="Q255" s="12">
        <f t="shared" si="129"/>
        <v>0</v>
      </c>
      <c r="R255" s="12">
        <f t="shared" si="129"/>
        <v>0</v>
      </c>
      <c r="S255" s="12">
        <f t="shared" si="129"/>
        <v>27.118644067796609</v>
      </c>
      <c r="T255" s="66">
        <f t="shared" si="130"/>
        <v>0.20930232558139536</v>
      </c>
    </row>
    <row r="256" spans="1:20" ht="15" customHeight="1" x14ac:dyDescent="0.15">
      <c r="A256" s="111"/>
      <c r="B256" s="204" t="s">
        <v>5</v>
      </c>
      <c r="C256" s="114" t="s">
        <v>16</v>
      </c>
      <c r="D256" s="163"/>
      <c r="E256" s="8">
        <f t="shared" si="126"/>
        <v>955</v>
      </c>
      <c r="F256" s="8">
        <f t="shared" ref="F256:K256" si="131">F559</f>
        <v>266</v>
      </c>
      <c r="G256" s="8">
        <f t="shared" si="131"/>
        <v>263</v>
      </c>
      <c r="H256" s="8">
        <f t="shared" si="131"/>
        <v>84</v>
      </c>
      <c r="I256" s="8">
        <f t="shared" si="131"/>
        <v>30</v>
      </c>
      <c r="J256" s="8">
        <f t="shared" si="131"/>
        <v>27</v>
      </c>
      <c r="K256" s="8">
        <f t="shared" si="131"/>
        <v>285</v>
      </c>
      <c r="L256" s="65">
        <f t="shared" si="128"/>
        <v>2.1761194029850746</v>
      </c>
      <c r="M256" s="8">
        <f t="shared" si="128"/>
        <v>955</v>
      </c>
      <c r="N256" s="8">
        <f t="shared" ref="N256:S256" si="132">N559</f>
        <v>731</v>
      </c>
      <c r="O256" s="8">
        <f t="shared" si="132"/>
        <v>87</v>
      </c>
      <c r="P256" s="8">
        <f t="shared" si="132"/>
        <v>11</v>
      </c>
      <c r="Q256" s="8">
        <f t="shared" si="132"/>
        <v>3</v>
      </c>
      <c r="R256" s="8">
        <f t="shared" si="132"/>
        <v>7</v>
      </c>
      <c r="S256" s="8">
        <f t="shared" si="132"/>
        <v>116</v>
      </c>
      <c r="T256" s="65">
        <f t="shared" si="130"/>
        <v>0.35041716328963052</v>
      </c>
    </row>
    <row r="257" spans="1:20" ht="15" customHeight="1" x14ac:dyDescent="0.15">
      <c r="A257" s="111"/>
      <c r="B257" s="205"/>
      <c r="C257" s="162"/>
      <c r="D257" s="161"/>
      <c r="E257" s="28">
        <f>IF(SUM(F257:K257)&gt;100,"－",SUM(F257:K257))</f>
        <v>100</v>
      </c>
      <c r="F257" s="28">
        <f t="shared" ref="F257:K257" si="133">F559/$E256*100</f>
        <v>27.853403141361255</v>
      </c>
      <c r="G257" s="28">
        <f t="shared" si="133"/>
        <v>27.539267015706809</v>
      </c>
      <c r="H257" s="28">
        <f t="shared" si="133"/>
        <v>8.7958115183246068</v>
      </c>
      <c r="I257" s="28">
        <f t="shared" si="133"/>
        <v>3.1413612565445024</v>
      </c>
      <c r="J257" s="28">
        <f t="shared" si="133"/>
        <v>2.8272251308900525</v>
      </c>
      <c r="K257" s="28">
        <f t="shared" si="133"/>
        <v>29.842931937172771</v>
      </c>
      <c r="L257" s="29" t="s">
        <v>72</v>
      </c>
      <c r="M257" s="28">
        <f>IF(SUM(N257:S257)&gt;100,"－",SUM(N257:S257))</f>
        <v>100.00000000000001</v>
      </c>
      <c r="N257" s="28">
        <f t="shared" ref="N257:S257" si="134">N559/$M256*100</f>
        <v>76.544502617801044</v>
      </c>
      <c r="O257" s="28">
        <f t="shared" si="134"/>
        <v>9.1099476439790585</v>
      </c>
      <c r="P257" s="28">
        <f t="shared" si="134"/>
        <v>1.1518324607329842</v>
      </c>
      <c r="Q257" s="28">
        <f t="shared" si="134"/>
        <v>0.31413612565445026</v>
      </c>
      <c r="R257" s="28">
        <f t="shared" si="134"/>
        <v>0.73298429319371727</v>
      </c>
      <c r="S257" s="28">
        <f t="shared" si="134"/>
        <v>12.146596858638743</v>
      </c>
      <c r="T257" s="29" t="s">
        <v>72</v>
      </c>
    </row>
    <row r="258" spans="1:20" ht="17.45" customHeight="1" x14ac:dyDescent="0.15">
      <c r="A258" s="111"/>
      <c r="B258" s="205"/>
      <c r="C258" s="206" t="s">
        <v>191</v>
      </c>
      <c r="D258" s="158" t="s">
        <v>187</v>
      </c>
      <c r="E258" s="20">
        <f t="shared" ref="E258:E268" si="135">E561</f>
        <v>26</v>
      </c>
      <c r="F258" s="12">
        <f t="shared" ref="F258:K267" si="136">IF($E258=0,0,F561/$E258*100)</f>
        <v>3.8461538461538463</v>
      </c>
      <c r="G258" s="12">
        <f t="shared" si="136"/>
        <v>11.538461538461538</v>
      </c>
      <c r="H258" s="12">
        <f t="shared" si="136"/>
        <v>11.538461538461538</v>
      </c>
      <c r="I258" s="12">
        <f t="shared" si="136"/>
        <v>3.8461538461538463</v>
      </c>
      <c r="J258" s="12">
        <f t="shared" si="136"/>
        <v>19.230769230769234</v>
      </c>
      <c r="K258" s="12">
        <f t="shared" si="136"/>
        <v>50</v>
      </c>
      <c r="L258" s="66">
        <f t="shared" ref="L258:M268" si="137">L561</f>
        <v>7.7692307692307692</v>
      </c>
      <c r="M258" s="20">
        <f t="shared" si="137"/>
        <v>26</v>
      </c>
      <c r="N258" s="12">
        <f t="shared" ref="N258:S267" si="138">IF($M258=0,0,N561/$M258*100)</f>
        <v>26.923076923076923</v>
      </c>
      <c r="O258" s="12">
        <f t="shared" si="138"/>
        <v>23.076923076923077</v>
      </c>
      <c r="P258" s="12">
        <f t="shared" si="138"/>
        <v>15.384615384615385</v>
      </c>
      <c r="Q258" s="12">
        <f t="shared" si="138"/>
        <v>3.8461538461538463</v>
      </c>
      <c r="R258" s="12">
        <f t="shared" si="138"/>
        <v>3.8461538461538463</v>
      </c>
      <c r="S258" s="12">
        <f t="shared" si="138"/>
        <v>26.923076923076923</v>
      </c>
      <c r="T258" s="66">
        <f t="shared" ref="T258:T268" si="139">T561</f>
        <v>2.8421052631578947</v>
      </c>
    </row>
    <row r="259" spans="1:20" ht="17.45" customHeight="1" x14ac:dyDescent="0.15">
      <c r="A259" s="111"/>
      <c r="B259" s="205"/>
      <c r="C259" s="210"/>
      <c r="D259" s="160" t="s">
        <v>186</v>
      </c>
      <c r="E259" s="27">
        <f t="shared" si="135"/>
        <v>62</v>
      </c>
      <c r="F259" s="28">
        <f t="shared" si="136"/>
        <v>24.193548387096776</v>
      </c>
      <c r="G259" s="28">
        <f t="shared" si="136"/>
        <v>20.967741935483872</v>
      </c>
      <c r="H259" s="28">
        <f t="shared" si="136"/>
        <v>6.4516129032258061</v>
      </c>
      <c r="I259" s="28">
        <f t="shared" si="136"/>
        <v>1.6129032258064515</v>
      </c>
      <c r="J259" s="28">
        <f t="shared" si="136"/>
        <v>6.4516129032258061</v>
      </c>
      <c r="K259" s="28">
        <f t="shared" si="136"/>
        <v>40.322580645161288</v>
      </c>
      <c r="L259" s="29">
        <f t="shared" si="137"/>
        <v>2.6756756756756759</v>
      </c>
      <c r="M259" s="27">
        <f t="shared" si="137"/>
        <v>62</v>
      </c>
      <c r="N259" s="28">
        <f t="shared" si="138"/>
        <v>62.903225806451616</v>
      </c>
      <c r="O259" s="28">
        <f t="shared" si="138"/>
        <v>8.064516129032258</v>
      </c>
      <c r="P259" s="28">
        <f t="shared" si="138"/>
        <v>3.225806451612903</v>
      </c>
      <c r="Q259" s="28">
        <f t="shared" si="138"/>
        <v>0</v>
      </c>
      <c r="R259" s="28">
        <f t="shared" si="138"/>
        <v>3.225806451612903</v>
      </c>
      <c r="S259" s="28">
        <f t="shared" si="138"/>
        <v>22.58064516129032</v>
      </c>
      <c r="T259" s="29">
        <f t="shared" si="139"/>
        <v>0.91666666666666663</v>
      </c>
    </row>
    <row r="260" spans="1:20" ht="17.45" customHeight="1" x14ac:dyDescent="0.15">
      <c r="A260" s="111"/>
      <c r="B260" s="205"/>
      <c r="C260" s="206" t="s">
        <v>190</v>
      </c>
      <c r="D260" s="158" t="s">
        <v>187</v>
      </c>
      <c r="E260" s="20">
        <f t="shared" si="135"/>
        <v>14</v>
      </c>
      <c r="F260" s="12">
        <f t="shared" si="136"/>
        <v>0</v>
      </c>
      <c r="G260" s="12">
        <f t="shared" si="136"/>
        <v>21.428571428571427</v>
      </c>
      <c r="H260" s="12">
        <f t="shared" si="136"/>
        <v>21.428571428571427</v>
      </c>
      <c r="I260" s="12">
        <f t="shared" si="136"/>
        <v>7.1428571428571423</v>
      </c>
      <c r="J260" s="12">
        <f t="shared" si="136"/>
        <v>14.285714285714285</v>
      </c>
      <c r="K260" s="12">
        <f t="shared" si="136"/>
        <v>35.714285714285715</v>
      </c>
      <c r="L260" s="66">
        <f t="shared" si="137"/>
        <v>5.1111111111111107</v>
      </c>
      <c r="M260" s="20">
        <f t="shared" si="137"/>
        <v>14</v>
      </c>
      <c r="N260" s="12">
        <f t="shared" si="138"/>
        <v>64.285714285714292</v>
      </c>
      <c r="O260" s="12">
        <f t="shared" si="138"/>
        <v>35.714285714285715</v>
      </c>
      <c r="P260" s="12">
        <f t="shared" si="138"/>
        <v>0</v>
      </c>
      <c r="Q260" s="12">
        <f t="shared" si="138"/>
        <v>0</v>
      </c>
      <c r="R260" s="12">
        <f t="shared" si="138"/>
        <v>0</v>
      </c>
      <c r="S260" s="12">
        <f t="shared" si="138"/>
        <v>0</v>
      </c>
      <c r="T260" s="66">
        <f t="shared" si="139"/>
        <v>0.5714285714285714</v>
      </c>
    </row>
    <row r="261" spans="1:20" ht="17.45" customHeight="1" x14ac:dyDescent="0.15">
      <c r="A261" s="111"/>
      <c r="B261" s="132"/>
      <c r="C261" s="210"/>
      <c r="D261" s="160" t="s">
        <v>186</v>
      </c>
      <c r="E261" s="27">
        <f t="shared" si="135"/>
        <v>91</v>
      </c>
      <c r="F261" s="28">
        <f t="shared" si="136"/>
        <v>25.274725274725274</v>
      </c>
      <c r="G261" s="28">
        <f t="shared" si="136"/>
        <v>27.472527472527474</v>
      </c>
      <c r="H261" s="28">
        <f t="shared" si="136"/>
        <v>5.4945054945054945</v>
      </c>
      <c r="I261" s="28">
        <f t="shared" si="136"/>
        <v>7.6923076923076925</v>
      </c>
      <c r="J261" s="28">
        <f t="shared" si="136"/>
        <v>0</v>
      </c>
      <c r="K261" s="28">
        <f t="shared" si="136"/>
        <v>34.065934065934066</v>
      </c>
      <c r="L261" s="29">
        <f t="shared" si="137"/>
        <v>2.1166666666666667</v>
      </c>
      <c r="M261" s="27">
        <f t="shared" si="137"/>
        <v>91</v>
      </c>
      <c r="N261" s="28">
        <f t="shared" si="138"/>
        <v>73.626373626373635</v>
      </c>
      <c r="O261" s="28">
        <f t="shared" si="138"/>
        <v>17.582417582417584</v>
      </c>
      <c r="P261" s="28">
        <f t="shared" si="138"/>
        <v>0</v>
      </c>
      <c r="Q261" s="28">
        <f t="shared" si="138"/>
        <v>0</v>
      </c>
      <c r="R261" s="28">
        <f t="shared" si="138"/>
        <v>0</v>
      </c>
      <c r="S261" s="28">
        <f t="shared" si="138"/>
        <v>8.791208791208792</v>
      </c>
      <c r="T261" s="29">
        <f t="shared" si="139"/>
        <v>0.30120481927710846</v>
      </c>
    </row>
    <row r="262" spans="1:20" ht="17.45" customHeight="1" x14ac:dyDescent="0.15">
      <c r="A262" s="111"/>
      <c r="B262" s="132"/>
      <c r="C262" s="208" t="s">
        <v>189</v>
      </c>
      <c r="D262" s="158" t="s">
        <v>187</v>
      </c>
      <c r="E262" s="20">
        <f t="shared" si="135"/>
        <v>82</v>
      </c>
      <c r="F262" s="12">
        <f t="shared" si="136"/>
        <v>10.975609756097562</v>
      </c>
      <c r="G262" s="12">
        <f t="shared" si="136"/>
        <v>17.073170731707318</v>
      </c>
      <c r="H262" s="12">
        <f t="shared" si="136"/>
        <v>17.073170731707318</v>
      </c>
      <c r="I262" s="12">
        <f t="shared" si="136"/>
        <v>9.7560975609756095</v>
      </c>
      <c r="J262" s="12">
        <f t="shared" si="136"/>
        <v>6.0975609756097562</v>
      </c>
      <c r="K262" s="12">
        <f t="shared" si="136"/>
        <v>39.024390243902438</v>
      </c>
      <c r="L262" s="66">
        <f t="shared" si="137"/>
        <v>4.9000000000000004</v>
      </c>
      <c r="M262" s="20">
        <f t="shared" si="137"/>
        <v>82</v>
      </c>
      <c r="N262" s="12">
        <f t="shared" si="138"/>
        <v>54.878048780487809</v>
      </c>
      <c r="O262" s="12">
        <f t="shared" si="138"/>
        <v>23.170731707317074</v>
      </c>
      <c r="P262" s="12">
        <f t="shared" si="138"/>
        <v>2.4390243902439024</v>
      </c>
      <c r="Q262" s="12">
        <f t="shared" si="138"/>
        <v>0</v>
      </c>
      <c r="R262" s="12">
        <f t="shared" si="138"/>
        <v>2.4390243902439024</v>
      </c>
      <c r="S262" s="12">
        <f t="shared" si="138"/>
        <v>17.073170731707318</v>
      </c>
      <c r="T262" s="66">
        <f t="shared" si="139"/>
        <v>0.98529411764705888</v>
      </c>
    </row>
    <row r="263" spans="1:20" ht="17.45" customHeight="1" x14ac:dyDescent="0.15">
      <c r="A263" s="111"/>
      <c r="B263" s="132"/>
      <c r="C263" s="211"/>
      <c r="D263" s="160" t="s">
        <v>186</v>
      </c>
      <c r="E263" s="27">
        <f t="shared" si="135"/>
        <v>229</v>
      </c>
      <c r="F263" s="28">
        <f t="shared" si="136"/>
        <v>21.397379912663755</v>
      </c>
      <c r="G263" s="28">
        <f t="shared" si="136"/>
        <v>33.187772925764193</v>
      </c>
      <c r="H263" s="28">
        <f t="shared" si="136"/>
        <v>13.100436681222707</v>
      </c>
      <c r="I263" s="28">
        <f t="shared" si="136"/>
        <v>3.4934497816593884</v>
      </c>
      <c r="J263" s="28">
        <f t="shared" si="136"/>
        <v>1.3100436681222707</v>
      </c>
      <c r="K263" s="28">
        <f t="shared" si="136"/>
        <v>27.510917030567683</v>
      </c>
      <c r="L263" s="29">
        <f t="shared" si="137"/>
        <v>2.2831325301204819</v>
      </c>
      <c r="M263" s="27">
        <f t="shared" si="137"/>
        <v>229</v>
      </c>
      <c r="N263" s="28">
        <f t="shared" si="138"/>
        <v>82.969432314410483</v>
      </c>
      <c r="O263" s="28">
        <f t="shared" si="138"/>
        <v>6.9868995633187767</v>
      </c>
      <c r="P263" s="28">
        <f t="shared" si="138"/>
        <v>0.87336244541484709</v>
      </c>
      <c r="Q263" s="28">
        <f t="shared" si="138"/>
        <v>0</v>
      </c>
      <c r="R263" s="28">
        <f t="shared" si="138"/>
        <v>0</v>
      </c>
      <c r="S263" s="28">
        <f t="shared" si="138"/>
        <v>9.1703056768558966</v>
      </c>
      <c r="T263" s="29">
        <f t="shared" si="139"/>
        <v>0.125</v>
      </c>
    </row>
    <row r="264" spans="1:20" ht="15" customHeight="1" x14ac:dyDescent="0.15">
      <c r="A264" s="111"/>
      <c r="B264" s="132"/>
      <c r="C264" s="208" t="s">
        <v>188</v>
      </c>
      <c r="D264" s="158" t="s">
        <v>187</v>
      </c>
      <c r="E264" s="20">
        <f t="shared" si="135"/>
        <v>27</v>
      </c>
      <c r="F264" s="12">
        <f t="shared" si="136"/>
        <v>37.037037037037038</v>
      </c>
      <c r="G264" s="12">
        <f t="shared" si="136"/>
        <v>22.222222222222221</v>
      </c>
      <c r="H264" s="12">
        <f t="shared" si="136"/>
        <v>11.111111111111111</v>
      </c>
      <c r="I264" s="12">
        <f t="shared" si="136"/>
        <v>3.7037037037037033</v>
      </c>
      <c r="J264" s="12">
        <f t="shared" si="136"/>
        <v>7.4074074074074066</v>
      </c>
      <c r="K264" s="12">
        <f t="shared" si="136"/>
        <v>18.518518518518519</v>
      </c>
      <c r="L264" s="66">
        <f t="shared" si="137"/>
        <v>3</v>
      </c>
      <c r="M264" s="20">
        <f t="shared" si="137"/>
        <v>27</v>
      </c>
      <c r="N264" s="12">
        <f t="shared" si="138"/>
        <v>92.592592592592595</v>
      </c>
      <c r="O264" s="12">
        <f t="shared" si="138"/>
        <v>3.7037037037037033</v>
      </c>
      <c r="P264" s="12">
        <f t="shared" si="138"/>
        <v>0</v>
      </c>
      <c r="Q264" s="12">
        <f t="shared" si="138"/>
        <v>0</v>
      </c>
      <c r="R264" s="12">
        <f t="shared" si="138"/>
        <v>0</v>
      </c>
      <c r="S264" s="12">
        <f t="shared" si="138"/>
        <v>3.7037037037037033</v>
      </c>
      <c r="T264" s="66">
        <f t="shared" si="139"/>
        <v>7.6923076923076927E-2</v>
      </c>
    </row>
    <row r="265" spans="1:20" ht="15" customHeight="1" x14ac:dyDescent="0.15">
      <c r="A265" s="111"/>
      <c r="B265" s="132"/>
      <c r="C265" s="211"/>
      <c r="D265" s="160" t="s">
        <v>186</v>
      </c>
      <c r="E265" s="27">
        <f t="shared" si="135"/>
        <v>299</v>
      </c>
      <c r="F265" s="28">
        <f t="shared" si="136"/>
        <v>39.130434782608695</v>
      </c>
      <c r="G265" s="28">
        <f t="shared" si="136"/>
        <v>30.434782608695656</v>
      </c>
      <c r="H265" s="28">
        <f t="shared" si="136"/>
        <v>6.0200668896321075</v>
      </c>
      <c r="I265" s="28">
        <f t="shared" si="136"/>
        <v>0.66889632107023411</v>
      </c>
      <c r="J265" s="28">
        <f t="shared" si="136"/>
        <v>1.0033444816053512</v>
      </c>
      <c r="K265" s="28">
        <f t="shared" si="136"/>
        <v>22.742474916387959</v>
      </c>
      <c r="L265" s="29">
        <f t="shared" si="137"/>
        <v>1.1731601731601731</v>
      </c>
      <c r="M265" s="27">
        <f t="shared" si="137"/>
        <v>299</v>
      </c>
      <c r="N265" s="28">
        <f t="shared" si="138"/>
        <v>86.62207357859532</v>
      </c>
      <c r="O265" s="28">
        <f t="shared" si="138"/>
        <v>4.3478260869565215</v>
      </c>
      <c r="P265" s="28">
        <f t="shared" si="138"/>
        <v>0</v>
      </c>
      <c r="Q265" s="28">
        <f t="shared" si="138"/>
        <v>0</v>
      </c>
      <c r="R265" s="28">
        <f t="shared" si="138"/>
        <v>0</v>
      </c>
      <c r="S265" s="28">
        <f t="shared" si="138"/>
        <v>9.0301003344481607</v>
      </c>
      <c r="T265" s="29">
        <f t="shared" si="139"/>
        <v>5.514705882352941E-2</v>
      </c>
    </row>
    <row r="266" spans="1:20" ht="15" customHeight="1" x14ac:dyDescent="0.15">
      <c r="A266" s="111"/>
      <c r="B266" s="132"/>
      <c r="C266" s="159" t="s">
        <v>65</v>
      </c>
      <c r="D266" s="158" t="s">
        <v>187</v>
      </c>
      <c r="E266" s="20">
        <f t="shared" si="135"/>
        <v>10</v>
      </c>
      <c r="F266" s="12">
        <f t="shared" si="136"/>
        <v>10</v>
      </c>
      <c r="G266" s="12">
        <f t="shared" si="136"/>
        <v>10</v>
      </c>
      <c r="H266" s="12">
        <f t="shared" si="136"/>
        <v>0</v>
      </c>
      <c r="I266" s="12">
        <f t="shared" si="136"/>
        <v>10</v>
      </c>
      <c r="J266" s="12">
        <f t="shared" si="136"/>
        <v>20</v>
      </c>
      <c r="K266" s="12">
        <f t="shared" si="136"/>
        <v>50</v>
      </c>
      <c r="L266" s="66">
        <f t="shared" si="137"/>
        <v>9.8000000000000007</v>
      </c>
      <c r="M266" s="20">
        <f t="shared" si="137"/>
        <v>10</v>
      </c>
      <c r="N266" s="12">
        <f t="shared" si="138"/>
        <v>50</v>
      </c>
      <c r="O266" s="12">
        <f t="shared" si="138"/>
        <v>0</v>
      </c>
      <c r="P266" s="12">
        <f t="shared" si="138"/>
        <v>0</v>
      </c>
      <c r="Q266" s="12">
        <f t="shared" si="138"/>
        <v>10</v>
      </c>
      <c r="R266" s="12">
        <f t="shared" si="138"/>
        <v>20</v>
      </c>
      <c r="S266" s="12">
        <f t="shared" si="138"/>
        <v>20</v>
      </c>
      <c r="T266" s="66">
        <f t="shared" si="139"/>
        <v>4.125</v>
      </c>
    </row>
    <row r="267" spans="1:20" ht="15" customHeight="1" x14ac:dyDescent="0.15">
      <c r="A267" s="109"/>
      <c r="B267" s="134"/>
      <c r="C267" s="109"/>
      <c r="D267" s="157" t="s">
        <v>186</v>
      </c>
      <c r="E267" s="21">
        <f t="shared" si="135"/>
        <v>115</v>
      </c>
      <c r="F267" s="9">
        <f t="shared" si="136"/>
        <v>35.652173913043477</v>
      </c>
      <c r="G267" s="9">
        <f t="shared" si="136"/>
        <v>26.956521739130434</v>
      </c>
      <c r="H267" s="9">
        <f t="shared" si="136"/>
        <v>3.4782608695652173</v>
      </c>
      <c r="I267" s="9">
        <f t="shared" si="136"/>
        <v>0</v>
      </c>
      <c r="J267" s="9">
        <f t="shared" si="136"/>
        <v>0.86956521739130432</v>
      </c>
      <c r="K267" s="9">
        <f t="shared" si="136"/>
        <v>33.043478260869563</v>
      </c>
      <c r="L267" s="67">
        <f t="shared" si="137"/>
        <v>0.97402597402597402</v>
      </c>
      <c r="M267" s="21">
        <f t="shared" si="137"/>
        <v>115</v>
      </c>
      <c r="N267" s="9">
        <f t="shared" si="138"/>
        <v>73.91304347826086</v>
      </c>
      <c r="O267" s="9">
        <f t="shared" si="138"/>
        <v>5.2173913043478262</v>
      </c>
      <c r="P267" s="9">
        <f t="shared" si="138"/>
        <v>0.86956521739130432</v>
      </c>
      <c r="Q267" s="9">
        <f t="shared" si="138"/>
        <v>0.86956521739130432</v>
      </c>
      <c r="R267" s="9">
        <f t="shared" si="138"/>
        <v>0</v>
      </c>
      <c r="S267" s="9">
        <f t="shared" si="138"/>
        <v>19.130434782608695</v>
      </c>
      <c r="T267" s="67">
        <f t="shared" si="139"/>
        <v>0.21505376344086022</v>
      </c>
    </row>
    <row r="268" spans="1:20" ht="15" customHeight="1" x14ac:dyDescent="0.15">
      <c r="A268" s="114" t="s">
        <v>193</v>
      </c>
      <c r="B268" s="17" t="s">
        <v>6</v>
      </c>
      <c r="C268" s="114" t="s">
        <v>16</v>
      </c>
      <c r="D268" s="163"/>
      <c r="E268" s="8">
        <f t="shared" si="135"/>
        <v>1165</v>
      </c>
      <c r="F268" s="8">
        <f t="shared" ref="F268:K268" si="140">F571</f>
        <v>77</v>
      </c>
      <c r="G268" s="8">
        <f t="shared" si="140"/>
        <v>244</v>
      </c>
      <c r="H268" s="8">
        <f t="shared" si="140"/>
        <v>164</v>
      </c>
      <c r="I268" s="8">
        <f t="shared" si="140"/>
        <v>121</v>
      </c>
      <c r="J268" s="8">
        <f t="shared" si="140"/>
        <v>152</v>
      </c>
      <c r="K268" s="8">
        <f t="shared" si="140"/>
        <v>407</v>
      </c>
      <c r="L268" s="65">
        <f t="shared" si="137"/>
        <v>6.0079155672823221</v>
      </c>
      <c r="M268" s="8">
        <f t="shared" si="137"/>
        <v>1165</v>
      </c>
      <c r="N268" s="8">
        <f t="shared" ref="N268:S268" si="141">N571</f>
        <v>553</v>
      </c>
      <c r="O268" s="8">
        <f t="shared" si="141"/>
        <v>373</v>
      </c>
      <c r="P268" s="8">
        <f t="shared" si="141"/>
        <v>49</v>
      </c>
      <c r="Q268" s="8">
        <f t="shared" si="141"/>
        <v>23</v>
      </c>
      <c r="R268" s="8">
        <f t="shared" si="141"/>
        <v>21</v>
      </c>
      <c r="S268" s="8">
        <f t="shared" si="141"/>
        <v>146</v>
      </c>
      <c r="T268" s="65">
        <f t="shared" si="139"/>
        <v>1.2453385672227675</v>
      </c>
    </row>
    <row r="269" spans="1:20" ht="15" customHeight="1" x14ac:dyDescent="0.15">
      <c r="A269" s="110" t="s">
        <v>192</v>
      </c>
      <c r="B269" s="18" t="s">
        <v>7</v>
      </c>
      <c r="C269" s="162"/>
      <c r="D269" s="161"/>
      <c r="E269" s="28">
        <f>IF(SUM(F269:K269)&gt;100,"－",SUM(F269:K269))</f>
        <v>100</v>
      </c>
      <c r="F269" s="28">
        <f t="shared" ref="F269:K269" si="142">F571/$E268*100</f>
        <v>6.6094420600858363</v>
      </c>
      <c r="G269" s="28">
        <f t="shared" si="142"/>
        <v>20.944206008583691</v>
      </c>
      <c r="H269" s="28">
        <f t="shared" si="142"/>
        <v>14.07725321888412</v>
      </c>
      <c r="I269" s="28">
        <f t="shared" si="142"/>
        <v>10.386266094420602</v>
      </c>
      <c r="J269" s="28">
        <f t="shared" si="142"/>
        <v>13.047210300429185</v>
      </c>
      <c r="K269" s="28">
        <f t="shared" si="142"/>
        <v>34.935622317596568</v>
      </c>
      <c r="L269" s="29" t="s">
        <v>72</v>
      </c>
      <c r="M269" s="28">
        <f>IF(SUM(N269:S269)&gt;100,"－",SUM(N269:S269))</f>
        <v>100</v>
      </c>
      <c r="N269" s="28">
        <f t="shared" ref="N269:S269" si="143">N571/$M268*100</f>
        <v>47.467811158798284</v>
      </c>
      <c r="O269" s="28">
        <f t="shared" si="143"/>
        <v>32.017167381974247</v>
      </c>
      <c r="P269" s="28">
        <f t="shared" si="143"/>
        <v>4.2060085836909868</v>
      </c>
      <c r="Q269" s="28">
        <f t="shared" si="143"/>
        <v>1.9742489270386268</v>
      </c>
      <c r="R269" s="28">
        <f t="shared" si="143"/>
        <v>1.8025751072961373</v>
      </c>
      <c r="S269" s="28">
        <f t="shared" si="143"/>
        <v>12.532188841201716</v>
      </c>
      <c r="T269" s="29" t="s">
        <v>72</v>
      </c>
    </row>
    <row r="270" spans="1:20" ht="17.45" customHeight="1" x14ac:dyDescent="0.15">
      <c r="A270" s="110"/>
      <c r="B270" s="18" t="s">
        <v>8</v>
      </c>
      <c r="C270" s="206" t="s">
        <v>191</v>
      </c>
      <c r="D270" s="158" t="s">
        <v>187</v>
      </c>
      <c r="E270" s="178">
        <f t="shared" ref="E270:E280" si="144">E573</f>
        <v>11</v>
      </c>
      <c r="F270" s="177">
        <f t="shared" ref="F270:K279" si="145">IF($E270=0,0,F573/$E270*100)</f>
        <v>0</v>
      </c>
      <c r="G270" s="177">
        <f t="shared" si="145"/>
        <v>9.0909090909090917</v>
      </c>
      <c r="H270" s="177">
        <f t="shared" si="145"/>
        <v>0</v>
      </c>
      <c r="I270" s="177">
        <f t="shared" si="145"/>
        <v>9.0909090909090917</v>
      </c>
      <c r="J270" s="177">
        <f t="shared" si="145"/>
        <v>36.363636363636367</v>
      </c>
      <c r="K270" s="177">
        <f t="shared" si="145"/>
        <v>45.454545454545453</v>
      </c>
      <c r="L270" s="176">
        <f t="shared" ref="L270:M280" si="146">L573</f>
        <v>10.166666666666666</v>
      </c>
      <c r="M270" s="178">
        <f t="shared" si="146"/>
        <v>11</v>
      </c>
      <c r="N270" s="177">
        <f t="shared" ref="N270:S279" si="147">IF($M270=0,0,N573/$M270*100)</f>
        <v>9.0909090909090917</v>
      </c>
      <c r="O270" s="177">
        <f t="shared" si="147"/>
        <v>18.181818181818183</v>
      </c>
      <c r="P270" s="177">
        <f t="shared" si="147"/>
        <v>9.0909090909090917</v>
      </c>
      <c r="Q270" s="177">
        <f t="shared" si="147"/>
        <v>9.0909090909090917</v>
      </c>
      <c r="R270" s="177">
        <f t="shared" si="147"/>
        <v>27.27272727272727</v>
      </c>
      <c r="S270" s="177">
        <f t="shared" si="147"/>
        <v>27.27272727272727</v>
      </c>
      <c r="T270" s="176">
        <f t="shared" ref="T270:T280" si="148">T573</f>
        <v>6.125</v>
      </c>
    </row>
    <row r="271" spans="1:20" ht="17.45" customHeight="1" x14ac:dyDescent="0.15">
      <c r="A271" s="110"/>
      <c r="B271" s="18" t="s">
        <v>9</v>
      </c>
      <c r="C271" s="210"/>
      <c r="D271" s="160" t="s">
        <v>186</v>
      </c>
      <c r="E271" s="27">
        <f t="shared" si="144"/>
        <v>135</v>
      </c>
      <c r="F271" s="28">
        <f t="shared" si="145"/>
        <v>3.7037037037037033</v>
      </c>
      <c r="G271" s="28">
        <f t="shared" si="145"/>
        <v>3.7037037037037033</v>
      </c>
      <c r="H271" s="28">
        <f t="shared" si="145"/>
        <v>11.111111111111111</v>
      </c>
      <c r="I271" s="28">
        <f t="shared" si="145"/>
        <v>15.555555555555555</v>
      </c>
      <c r="J271" s="28">
        <f t="shared" si="145"/>
        <v>40.74074074074074</v>
      </c>
      <c r="K271" s="28">
        <f t="shared" si="145"/>
        <v>25.185185185185183</v>
      </c>
      <c r="L271" s="29">
        <f t="shared" si="146"/>
        <v>11.534653465346535</v>
      </c>
      <c r="M271" s="27">
        <f t="shared" si="146"/>
        <v>135</v>
      </c>
      <c r="N271" s="28">
        <f t="shared" si="147"/>
        <v>6.666666666666667</v>
      </c>
      <c r="O271" s="28">
        <f t="shared" si="147"/>
        <v>25.925925925925924</v>
      </c>
      <c r="P271" s="28">
        <f t="shared" si="147"/>
        <v>14.074074074074074</v>
      </c>
      <c r="Q271" s="28">
        <f t="shared" si="147"/>
        <v>10.37037037037037</v>
      </c>
      <c r="R271" s="28">
        <f t="shared" si="147"/>
        <v>8.8888888888888893</v>
      </c>
      <c r="S271" s="28">
        <f t="shared" si="147"/>
        <v>34.074074074074076</v>
      </c>
      <c r="T271" s="29">
        <f t="shared" si="148"/>
        <v>4.8988764044943824</v>
      </c>
    </row>
    <row r="272" spans="1:20" ht="17.45" customHeight="1" x14ac:dyDescent="0.15">
      <c r="A272" s="133"/>
      <c r="B272" s="18"/>
      <c r="C272" s="206" t="s">
        <v>190</v>
      </c>
      <c r="D272" s="158" t="s">
        <v>187</v>
      </c>
      <c r="E272" s="178">
        <f t="shared" si="144"/>
        <v>19</v>
      </c>
      <c r="F272" s="177">
        <f t="shared" si="145"/>
        <v>10.526315789473683</v>
      </c>
      <c r="G272" s="177">
        <f t="shared" si="145"/>
        <v>5.2631578947368416</v>
      </c>
      <c r="H272" s="177">
        <f t="shared" si="145"/>
        <v>10.526315789473683</v>
      </c>
      <c r="I272" s="177">
        <f t="shared" si="145"/>
        <v>21.052631578947366</v>
      </c>
      <c r="J272" s="177">
        <f t="shared" si="145"/>
        <v>26.315789473684209</v>
      </c>
      <c r="K272" s="177">
        <f t="shared" si="145"/>
        <v>26.315789473684209</v>
      </c>
      <c r="L272" s="176">
        <f t="shared" si="146"/>
        <v>7.7142857142857144</v>
      </c>
      <c r="M272" s="178">
        <f t="shared" si="146"/>
        <v>19</v>
      </c>
      <c r="N272" s="177">
        <f t="shared" si="147"/>
        <v>36.84210526315789</v>
      </c>
      <c r="O272" s="177">
        <f t="shared" si="147"/>
        <v>36.84210526315789</v>
      </c>
      <c r="P272" s="177">
        <f t="shared" si="147"/>
        <v>5.2631578947368416</v>
      </c>
      <c r="Q272" s="177">
        <f t="shared" si="147"/>
        <v>0</v>
      </c>
      <c r="R272" s="177">
        <f t="shared" si="147"/>
        <v>0</v>
      </c>
      <c r="S272" s="177">
        <f t="shared" si="147"/>
        <v>21.052631578947366</v>
      </c>
      <c r="T272" s="176">
        <f t="shared" si="148"/>
        <v>1.1333333333333333</v>
      </c>
    </row>
    <row r="273" spans="1:20" ht="17.45" customHeight="1" x14ac:dyDescent="0.15">
      <c r="A273" s="150"/>
      <c r="B273" s="18"/>
      <c r="C273" s="210"/>
      <c r="D273" s="160" t="s">
        <v>186</v>
      </c>
      <c r="E273" s="27">
        <f t="shared" si="144"/>
        <v>557</v>
      </c>
      <c r="F273" s="28">
        <f t="shared" si="145"/>
        <v>7.5403949730700175</v>
      </c>
      <c r="G273" s="28">
        <f t="shared" si="145"/>
        <v>26.391382405745063</v>
      </c>
      <c r="H273" s="28">
        <f t="shared" si="145"/>
        <v>14.542190305206462</v>
      </c>
      <c r="I273" s="28">
        <f t="shared" si="145"/>
        <v>6.2836624775583481</v>
      </c>
      <c r="J273" s="28">
        <f t="shared" si="145"/>
        <v>7.8994614003590664</v>
      </c>
      <c r="K273" s="28">
        <f t="shared" si="145"/>
        <v>37.342908438061038</v>
      </c>
      <c r="L273" s="29">
        <f t="shared" si="146"/>
        <v>4.544412607449857</v>
      </c>
      <c r="M273" s="27">
        <f t="shared" si="146"/>
        <v>557</v>
      </c>
      <c r="N273" s="28">
        <f t="shared" si="147"/>
        <v>58.527827648114908</v>
      </c>
      <c r="O273" s="28">
        <f t="shared" si="147"/>
        <v>29.622980251346497</v>
      </c>
      <c r="P273" s="28">
        <f t="shared" si="147"/>
        <v>2.6929982046678633</v>
      </c>
      <c r="Q273" s="28">
        <f t="shared" si="147"/>
        <v>0.35906642728904847</v>
      </c>
      <c r="R273" s="28">
        <f t="shared" si="147"/>
        <v>0.35906642728904847</v>
      </c>
      <c r="S273" s="28">
        <f t="shared" si="147"/>
        <v>8.4380610412926398</v>
      </c>
      <c r="T273" s="29">
        <f t="shared" si="148"/>
        <v>0.6705882352941176</v>
      </c>
    </row>
    <row r="274" spans="1:20" ht="17.45" customHeight="1" x14ac:dyDescent="0.15">
      <c r="A274" s="111"/>
      <c r="B274" s="18"/>
      <c r="C274" s="208" t="s">
        <v>189</v>
      </c>
      <c r="D274" s="158" t="s">
        <v>187</v>
      </c>
      <c r="E274" s="178">
        <f t="shared" si="144"/>
        <v>9</v>
      </c>
      <c r="F274" s="177">
        <f t="shared" si="145"/>
        <v>0</v>
      </c>
      <c r="G274" s="177">
        <f t="shared" si="145"/>
        <v>33.333333333333329</v>
      </c>
      <c r="H274" s="177">
        <f t="shared" si="145"/>
        <v>11.111111111111111</v>
      </c>
      <c r="I274" s="177">
        <f t="shared" si="145"/>
        <v>0</v>
      </c>
      <c r="J274" s="177">
        <f t="shared" si="145"/>
        <v>0</v>
      </c>
      <c r="K274" s="177">
        <f t="shared" si="145"/>
        <v>55.555555555555557</v>
      </c>
      <c r="L274" s="176">
        <f t="shared" si="146"/>
        <v>2.5</v>
      </c>
      <c r="M274" s="178">
        <f t="shared" si="146"/>
        <v>9</v>
      </c>
      <c r="N274" s="177">
        <f t="shared" si="147"/>
        <v>55.555555555555557</v>
      </c>
      <c r="O274" s="177">
        <f t="shared" si="147"/>
        <v>22.222222222222221</v>
      </c>
      <c r="P274" s="177">
        <f t="shared" si="147"/>
        <v>11.111111111111111</v>
      </c>
      <c r="Q274" s="177">
        <f t="shared" si="147"/>
        <v>11.111111111111111</v>
      </c>
      <c r="R274" s="177">
        <f t="shared" si="147"/>
        <v>0</v>
      </c>
      <c r="S274" s="177">
        <f t="shared" si="147"/>
        <v>0</v>
      </c>
      <c r="T274" s="176">
        <f t="shared" si="148"/>
        <v>1.6666666666666667</v>
      </c>
    </row>
    <row r="275" spans="1:20" ht="17.45" customHeight="1" x14ac:dyDescent="0.15">
      <c r="A275" s="111"/>
      <c r="B275" s="18"/>
      <c r="C275" s="211"/>
      <c r="D275" s="160" t="s">
        <v>186</v>
      </c>
      <c r="E275" s="27">
        <f t="shared" si="144"/>
        <v>242</v>
      </c>
      <c r="F275" s="28">
        <f t="shared" si="145"/>
        <v>3.71900826446281</v>
      </c>
      <c r="G275" s="28">
        <f t="shared" si="145"/>
        <v>23.553719008264462</v>
      </c>
      <c r="H275" s="28">
        <f t="shared" si="145"/>
        <v>14.46280991735537</v>
      </c>
      <c r="I275" s="28">
        <f t="shared" si="145"/>
        <v>14.46280991735537</v>
      </c>
      <c r="J275" s="28">
        <f t="shared" si="145"/>
        <v>9.0909090909090917</v>
      </c>
      <c r="K275" s="28">
        <f t="shared" si="145"/>
        <v>34.710743801652896</v>
      </c>
      <c r="L275" s="29">
        <f t="shared" si="146"/>
        <v>5.424050632911392</v>
      </c>
      <c r="M275" s="27">
        <f t="shared" si="146"/>
        <v>242</v>
      </c>
      <c r="N275" s="28">
        <f t="shared" si="147"/>
        <v>47.520661157024797</v>
      </c>
      <c r="O275" s="28">
        <f t="shared" si="147"/>
        <v>38.016528925619838</v>
      </c>
      <c r="P275" s="28">
        <f t="shared" si="147"/>
        <v>2.8925619834710745</v>
      </c>
      <c r="Q275" s="28">
        <f t="shared" si="147"/>
        <v>0.41322314049586778</v>
      </c>
      <c r="R275" s="28">
        <f t="shared" si="147"/>
        <v>0.41322314049586778</v>
      </c>
      <c r="S275" s="28">
        <f t="shared" si="147"/>
        <v>10.743801652892563</v>
      </c>
      <c r="T275" s="29">
        <f t="shared" si="148"/>
        <v>0.91666666666666663</v>
      </c>
    </row>
    <row r="276" spans="1:20" ht="15" customHeight="1" x14ac:dyDescent="0.15">
      <c r="A276" s="111"/>
      <c r="B276" s="18"/>
      <c r="C276" s="208" t="s">
        <v>188</v>
      </c>
      <c r="D276" s="158" t="s">
        <v>187</v>
      </c>
      <c r="E276" s="178">
        <f t="shared" si="144"/>
        <v>2</v>
      </c>
      <c r="F276" s="177">
        <f t="shared" si="145"/>
        <v>50</v>
      </c>
      <c r="G276" s="177">
        <f t="shared" si="145"/>
        <v>0</v>
      </c>
      <c r="H276" s="177">
        <f t="shared" si="145"/>
        <v>0</v>
      </c>
      <c r="I276" s="177">
        <f t="shared" si="145"/>
        <v>50</v>
      </c>
      <c r="J276" s="177">
        <f t="shared" si="145"/>
        <v>0</v>
      </c>
      <c r="K276" s="177">
        <f t="shared" si="145"/>
        <v>0</v>
      </c>
      <c r="L276" s="176">
        <f t="shared" si="146"/>
        <v>3.5</v>
      </c>
      <c r="M276" s="178">
        <f t="shared" si="146"/>
        <v>2</v>
      </c>
      <c r="N276" s="177">
        <f t="shared" si="147"/>
        <v>50</v>
      </c>
      <c r="O276" s="177">
        <f t="shared" si="147"/>
        <v>50</v>
      </c>
      <c r="P276" s="177">
        <f t="shared" si="147"/>
        <v>0</v>
      </c>
      <c r="Q276" s="177">
        <f t="shared" si="147"/>
        <v>0</v>
      </c>
      <c r="R276" s="177">
        <f t="shared" si="147"/>
        <v>0</v>
      </c>
      <c r="S276" s="177">
        <f t="shared" si="147"/>
        <v>0</v>
      </c>
      <c r="T276" s="176">
        <f t="shared" si="148"/>
        <v>0.5</v>
      </c>
    </row>
    <row r="277" spans="1:20" ht="15" customHeight="1" x14ac:dyDescent="0.15">
      <c r="A277" s="111"/>
      <c r="B277" s="18"/>
      <c r="C277" s="211"/>
      <c r="D277" s="160" t="s">
        <v>186</v>
      </c>
      <c r="E277" s="27">
        <f t="shared" si="144"/>
        <v>92</v>
      </c>
      <c r="F277" s="28">
        <f t="shared" si="145"/>
        <v>9.7826086956521738</v>
      </c>
      <c r="G277" s="28">
        <f t="shared" si="145"/>
        <v>13.043478260869565</v>
      </c>
      <c r="H277" s="28">
        <f t="shared" si="145"/>
        <v>18.478260869565215</v>
      </c>
      <c r="I277" s="28">
        <f t="shared" si="145"/>
        <v>16.304347826086957</v>
      </c>
      <c r="J277" s="28">
        <f t="shared" si="145"/>
        <v>10.869565217391305</v>
      </c>
      <c r="K277" s="28">
        <f t="shared" si="145"/>
        <v>31.521739130434785</v>
      </c>
      <c r="L277" s="29">
        <f t="shared" si="146"/>
        <v>5.8095238095238093</v>
      </c>
      <c r="M277" s="27">
        <f t="shared" si="146"/>
        <v>92</v>
      </c>
      <c r="N277" s="28">
        <f t="shared" si="147"/>
        <v>55.434782608695656</v>
      </c>
      <c r="O277" s="28">
        <f t="shared" si="147"/>
        <v>39.130434782608695</v>
      </c>
      <c r="P277" s="28">
        <f t="shared" si="147"/>
        <v>1.0869565217391304</v>
      </c>
      <c r="Q277" s="28">
        <f t="shared" si="147"/>
        <v>0</v>
      </c>
      <c r="R277" s="28">
        <f t="shared" si="147"/>
        <v>0</v>
      </c>
      <c r="S277" s="28">
        <f t="shared" si="147"/>
        <v>4.3478260869565215</v>
      </c>
      <c r="T277" s="29">
        <f t="shared" si="148"/>
        <v>0.63636363636363635</v>
      </c>
    </row>
    <row r="278" spans="1:20" ht="15" customHeight="1" x14ac:dyDescent="0.15">
      <c r="A278" s="111"/>
      <c r="B278" s="18"/>
      <c r="C278" s="159" t="s">
        <v>65</v>
      </c>
      <c r="D278" s="158" t="s">
        <v>187</v>
      </c>
      <c r="E278" s="178">
        <f t="shared" si="144"/>
        <v>8</v>
      </c>
      <c r="F278" s="177">
        <f t="shared" si="145"/>
        <v>12.5</v>
      </c>
      <c r="G278" s="177">
        <f t="shared" si="145"/>
        <v>12.5</v>
      </c>
      <c r="H278" s="177">
        <f t="shared" si="145"/>
        <v>25</v>
      </c>
      <c r="I278" s="177">
        <f t="shared" si="145"/>
        <v>12.5</v>
      </c>
      <c r="J278" s="177">
        <f t="shared" si="145"/>
        <v>25</v>
      </c>
      <c r="K278" s="177">
        <f t="shared" si="145"/>
        <v>12.5</v>
      </c>
      <c r="L278" s="176">
        <f t="shared" si="146"/>
        <v>5.7142857142857144</v>
      </c>
      <c r="M278" s="178">
        <f t="shared" si="146"/>
        <v>8</v>
      </c>
      <c r="N278" s="177">
        <f t="shared" si="147"/>
        <v>12.5</v>
      </c>
      <c r="O278" s="177">
        <f t="shared" si="147"/>
        <v>50</v>
      </c>
      <c r="P278" s="177">
        <f t="shared" si="147"/>
        <v>25</v>
      </c>
      <c r="Q278" s="177">
        <f t="shared" si="147"/>
        <v>12.5</v>
      </c>
      <c r="R278" s="177">
        <f t="shared" si="147"/>
        <v>0</v>
      </c>
      <c r="S278" s="177">
        <f t="shared" si="147"/>
        <v>0</v>
      </c>
      <c r="T278" s="176">
        <f t="shared" si="148"/>
        <v>3</v>
      </c>
    </row>
    <row r="279" spans="1:20" ht="15" customHeight="1" x14ac:dyDescent="0.15">
      <c r="A279" s="111"/>
      <c r="B279" s="19"/>
      <c r="C279" s="109"/>
      <c r="D279" s="164" t="s">
        <v>186</v>
      </c>
      <c r="E279" s="20">
        <f t="shared" si="144"/>
        <v>90</v>
      </c>
      <c r="F279" s="12">
        <f t="shared" si="145"/>
        <v>8.8888888888888893</v>
      </c>
      <c r="G279" s="12">
        <f t="shared" si="145"/>
        <v>18.888888888888889</v>
      </c>
      <c r="H279" s="12">
        <f t="shared" si="145"/>
        <v>12.222222222222221</v>
      </c>
      <c r="I279" s="12">
        <f t="shared" si="145"/>
        <v>8.8888888888888893</v>
      </c>
      <c r="J279" s="12">
        <f t="shared" si="145"/>
        <v>11.111111111111111</v>
      </c>
      <c r="K279" s="12">
        <f t="shared" si="145"/>
        <v>40</v>
      </c>
      <c r="L279" s="66">
        <f t="shared" si="146"/>
        <v>6.5555555555555554</v>
      </c>
      <c r="M279" s="20">
        <f t="shared" si="146"/>
        <v>90</v>
      </c>
      <c r="N279" s="12">
        <f t="shared" si="147"/>
        <v>41.111111111111107</v>
      </c>
      <c r="O279" s="12">
        <f t="shared" si="147"/>
        <v>32.222222222222221</v>
      </c>
      <c r="P279" s="12">
        <f t="shared" si="147"/>
        <v>2.2222222222222223</v>
      </c>
      <c r="Q279" s="12">
        <f t="shared" si="147"/>
        <v>3.3333333333333335</v>
      </c>
      <c r="R279" s="12">
        <f t="shared" si="147"/>
        <v>3.3333333333333335</v>
      </c>
      <c r="S279" s="12">
        <f t="shared" si="147"/>
        <v>17.777777777777779</v>
      </c>
      <c r="T279" s="66">
        <f t="shared" si="148"/>
        <v>1.7702702702702702</v>
      </c>
    </row>
    <row r="280" spans="1:20" ht="15" customHeight="1" x14ac:dyDescent="0.15">
      <c r="A280" s="111"/>
      <c r="B280" s="11" t="s">
        <v>2</v>
      </c>
      <c r="C280" s="114" t="s">
        <v>16</v>
      </c>
      <c r="D280" s="163"/>
      <c r="E280" s="8">
        <f t="shared" si="144"/>
        <v>835</v>
      </c>
      <c r="F280" s="8">
        <f t="shared" ref="F280:K280" si="149">F583</f>
        <v>187</v>
      </c>
      <c r="G280" s="8">
        <f t="shared" si="149"/>
        <v>222</v>
      </c>
      <c r="H280" s="8">
        <f t="shared" si="149"/>
        <v>57</v>
      </c>
      <c r="I280" s="8">
        <f t="shared" si="149"/>
        <v>39</v>
      </c>
      <c r="J280" s="8">
        <f t="shared" si="149"/>
        <v>44</v>
      </c>
      <c r="K280" s="8">
        <f t="shared" si="149"/>
        <v>286</v>
      </c>
      <c r="L280" s="65">
        <f t="shared" si="146"/>
        <v>3.1147540983606556</v>
      </c>
      <c r="M280" s="8">
        <f t="shared" si="146"/>
        <v>835</v>
      </c>
      <c r="N280" s="8">
        <f t="shared" ref="N280:S280" si="150">N583</f>
        <v>526</v>
      </c>
      <c r="O280" s="8">
        <f t="shared" si="150"/>
        <v>107</v>
      </c>
      <c r="P280" s="8">
        <f t="shared" si="150"/>
        <v>15</v>
      </c>
      <c r="Q280" s="8">
        <f t="shared" si="150"/>
        <v>8</v>
      </c>
      <c r="R280" s="8">
        <f t="shared" si="150"/>
        <v>19</v>
      </c>
      <c r="S280" s="8">
        <f t="shared" si="150"/>
        <v>160</v>
      </c>
      <c r="T280" s="65">
        <f t="shared" si="148"/>
        <v>0.89629629629629626</v>
      </c>
    </row>
    <row r="281" spans="1:20" ht="15" customHeight="1" x14ac:dyDescent="0.15">
      <c r="A281" s="111"/>
      <c r="B281" s="11" t="s">
        <v>3</v>
      </c>
      <c r="C281" s="162"/>
      <c r="D281" s="161"/>
      <c r="E281" s="28">
        <f>IF(SUM(F281:K281)&gt;100,"－",SUM(F281:K281))</f>
        <v>100</v>
      </c>
      <c r="F281" s="28">
        <f t="shared" ref="F281:K281" si="151">F583/$E280*100</f>
        <v>22.395209580838323</v>
      </c>
      <c r="G281" s="28">
        <f t="shared" si="151"/>
        <v>26.586826347305387</v>
      </c>
      <c r="H281" s="28">
        <f t="shared" si="151"/>
        <v>6.8263473053892216</v>
      </c>
      <c r="I281" s="28">
        <f t="shared" si="151"/>
        <v>4.6706586826347305</v>
      </c>
      <c r="J281" s="28">
        <f t="shared" si="151"/>
        <v>5.2694610778443112</v>
      </c>
      <c r="K281" s="28">
        <f t="shared" si="151"/>
        <v>34.251497005988021</v>
      </c>
      <c r="L281" s="29" t="s">
        <v>72</v>
      </c>
      <c r="M281" s="28">
        <f>IF(SUM(N281:S281)&gt;100,"－",SUM(N281:S281))</f>
        <v>100</v>
      </c>
      <c r="N281" s="28">
        <f t="shared" ref="N281:S281" si="152">N583/$M280*100</f>
        <v>62.994011976047901</v>
      </c>
      <c r="O281" s="28">
        <f t="shared" si="152"/>
        <v>12.81437125748503</v>
      </c>
      <c r="P281" s="28">
        <f t="shared" si="152"/>
        <v>1.7964071856287425</v>
      </c>
      <c r="Q281" s="28">
        <f t="shared" si="152"/>
        <v>0.95808383233532934</v>
      </c>
      <c r="R281" s="28">
        <f t="shared" si="152"/>
        <v>2.2754491017964074</v>
      </c>
      <c r="S281" s="28">
        <f t="shared" si="152"/>
        <v>19.161676646706589</v>
      </c>
      <c r="T281" s="29" t="s">
        <v>72</v>
      </c>
    </row>
    <row r="282" spans="1:20" ht="17.45" customHeight="1" x14ac:dyDescent="0.15">
      <c r="A282" s="111"/>
      <c r="B282" s="11" t="s">
        <v>4</v>
      </c>
      <c r="C282" s="206" t="s">
        <v>191</v>
      </c>
      <c r="D282" s="158" t="s">
        <v>187</v>
      </c>
      <c r="E282" s="20">
        <f t="shared" ref="E282:E292" si="153">E585</f>
        <v>35</v>
      </c>
      <c r="F282" s="12">
        <f t="shared" ref="F282:K291" si="154">IF($E282=0,0,F585/$E282*100)</f>
        <v>5.7142857142857144</v>
      </c>
      <c r="G282" s="12">
        <f t="shared" si="154"/>
        <v>2.8571428571428572</v>
      </c>
      <c r="H282" s="12">
        <f t="shared" si="154"/>
        <v>8.5714285714285712</v>
      </c>
      <c r="I282" s="12">
        <f t="shared" si="154"/>
        <v>8.5714285714285712</v>
      </c>
      <c r="J282" s="12">
        <f t="shared" si="154"/>
        <v>31.428571428571427</v>
      </c>
      <c r="K282" s="12">
        <f t="shared" si="154"/>
        <v>42.857142857142854</v>
      </c>
      <c r="L282" s="66">
        <f t="shared" ref="L282:M292" si="155">L585</f>
        <v>12.85</v>
      </c>
      <c r="M282" s="20">
        <f t="shared" si="155"/>
        <v>35</v>
      </c>
      <c r="N282" s="12">
        <f t="shared" ref="N282:S291" si="156">IF($M282=0,0,N585/$M282*100)</f>
        <v>11.428571428571429</v>
      </c>
      <c r="O282" s="12">
        <f t="shared" si="156"/>
        <v>11.428571428571429</v>
      </c>
      <c r="P282" s="12">
        <f t="shared" si="156"/>
        <v>2.8571428571428572</v>
      </c>
      <c r="Q282" s="12">
        <f t="shared" si="156"/>
        <v>8.5714285714285712</v>
      </c>
      <c r="R282" s="12">
        <f t="shared" si="156"/>
        <v>11.428571428571429</v>
      </c>
      <c r="S282" s="12">
        <f t="shared" si="156"/>
        <v>54.285714285714285</v>
      </c>
      <c r="T282" s="66">
        <f t="shared" ref="T282:T292" si="157">T585</f>
        <v>5.4375</v>
      </c>
    </row>
    <row r="283" spans="1:20" ht="17.45" customHeight="1" x14ac:dyDescent="0.15">
      <c r="A283" s="111"/>
      <c r="B283" s="11"/>
      <c r="C283" s="210"/>
      <c r="D283" s="160" t="s">
        <v>186</v>
      </c>
      <c r="E283" s="27">
        <f t="shared" si="153"/>
        <v>89</v>
      </c>
      <c r="F283" s="28">
        <f t="shared" si="154"/>
        <v>23.595505617977526</v>
      </c>
      <c r="G283" s="28">
        <f t="shared" si="154"/>
        <v>23.595505617977526</v>
      </c>
      <c r="H283" s="28">
        <f t="shared" si="154"/>
        <v>8.9887640449438209</v>
      </c>
      <c r="I283" s="28">
        <f t="shared" si="154"/>
        <v>2.2471910112359552</v>
      </c>
      <c r="J283" s="28">
        <f t="shared" si="154"/>
        <v>8.9887640449438209</v>
      </c>
      <c r="K283" s="28">
        <f t="shared" si="154"/>
        <v>32.584269662921351</v>
      </c>
      <c r="L283" s="29">
        <f t="shared" si="155"/>
        <v>3.7166666666666668</v>
      </c>
      <c r="M283" s="27">
        <f t="shared" si="155"/>
        <v>89</v>
      </c>
      <c r="N283" s="28">
        <f t="shared" si="156"/>
        <v>59.550561797752813</v>
      </c>
      <c r="O283" s="28">
        <f t="shared" si="156"/>
        <v>8.9887640449438209</v>
      </c>
      <c r="P283" s="28">
        <f t="shared" si="156"/>
        <v>4.4943820224719104</v>
      </c>
      <c r="Q283" s="28">
        <f t="shared" si="156"/>
        <v>1.1235955056179776</v>
      </c>
      <c r="R283" s="28">
        <f t="shared" si="156"/>
        <v>4.4943820224719104</v>
      </c>
      <c r="S283" s="28">
        <f t="shared" si="156"/>
        <v>21.348314606741571</v>
      </c>
      <c r="T283" s="29">
        <f t="shared" si="157"/>
        <v>1.3285714285714285</v>
      </c>
    </row>
    <row r="284" spans="1:20" ht="17.45" customHeight="1" x14ac:dyDescent="0.15">
      <c r="A284" s="111"/>
      <c r="B284" s="11"/>
      <c r="C284" s="206" t="s">
        <v>190</v>
      </c>
      <c r="D284" s="158" t="s">
        <v>187</v>
      </c>
      <c r="E284" s="20">
        <f t="shared" si="153"/>
        <v>13</v>
      </c>
      <c r="F284" s="12">
        <f t="shared" si="154"/>
        <v>7.6923076923076925</v>
      </c>
      <c r="G284" s="12">
        <f t="shared" si="154"/>
        <v>7.6923076923076925</v>
      </c>
      <c r="H284" s="12">
        <f t="shared" si="154"/>
        <v>15.384615384615385</v>
      </c>
      <c r="I284" s="12">
        <f t="shared" si="154"/>
        <v>7.6923076923076925</v>
      </c>
      <c r="J284" s="12">
        <f t="shared" si="154"/>
        <v>7.6923076923076925</v>
      </c>
      <c r="K284" s="12">
        <f t="shared" si="154"/>
        <v>53.846153846153847</v>
      </c>
      <c r="L284" s="66">
        <f t="shared" si="155"/>
        <v>6</v>
      </c>
      <c r="M284" s="20">
        <f t="shared" si="155"/>
        <v>13</v>
      </c>
      <c r="N284" s="12">
        <f t="shared" si="156"/>
        <v>23.076923076923077</v>
      </c>
      <c r="O284" s="12">
        <f t="shared" si="156"/>
        <v>15.384615384615385</v>
      </c>
      <c r="P284" s="12">
        <f t="shared" si="156"/>
        <v>7.6923076923076925</v>
      </c>
      <c r="Q284" s="12">
        <f t="shared" si="156"/>
        <v>0</v>
      </c>
      <c r="R284" s="12">
        <f t="shared" si="156"/>
        <v>7.6923076923076925</v>
      </c>
      <c r="S284" s="12">
        <f t="shared" si="156"/>
        <v>46.153846153846153</v>
      </c>
      <c r="T284" s="66">
        <f t="shared" si="157"/>
        <v>3.8571428571428572</v>
      </c>
    </row>
    <row r="285" spans="1:20" ht="17.45" customHeight="1" x14ac:dyDescent="0.15">
      <c r="A285" s="111"/>
      <c r="B285" s="11"/>
      <c r="C285" s="210"/>
      <c r="D285" s="160" t="s">
        <v>186</v>
      </c>
      <c r="E285" s="27">
        <f t="shared" si="153"/>
        <v>174</v>
      </c>
      <c r="F285" s="28">
        <f t="shared" si="154"/>
        <v>18.96551724137931</v>
      </c>
      <c r="G285" s="28">
        <f t="shared" si="154"/>
        <v>22.988505747126435</v>
      </c>
      <c r="H285" s="28">
        <f t="shared" si="154"/>
        <v>12.068965517241379</v>
      </c>
      <c r="I285" s="28">
        <f t="shared" si="154"/>
        <v>6.8965517241379306</v>
      </c>
      <c r="J285" s="28">
        <f t="shared" si="154"/>
        <v>4.0229885057471266</v>
      </c>
      <c r="K285" s="28">
        <f t="shared" si="154"/>
        <v>35.05747126436782</v>
      </c>
      <c r="L285" s="29">
        <f t="shared" si="155"/>
        <v>3.4070796460176993</v>
      </c>
      <c r="M285" s="27">
        <f t="shared" si="155"/>
        <v>174</v>
      </c>
      <c r="N285" s="28">
        <f t="shared" si="156"/>
        <v>55.172413793103445</v>
      </c>
      <c r="O285" s="28">
        <f t="shared" si="156"/>
        <v>22.988505747126435</v>
      </c>
      <c r="P285" s="28">
        <f t="shared" si="156"/>
        <v>1.1494252873563218</v>
      </c>
      <c r="Q285" s="28">
        <f t="shared" si="156"/>
        <v>0</v>
      </c>
      <c r="R285" s="28">
        <f t="shared" si="156"/>
        <v>2.2988505747126435</v>
      </c>
      <c r="S285" s="28">
        <f t="shared" si="156"/>
        <v>18.390804597701148</v>
      </c>
      <c r="T285" s="29">
        <f t="shared" si="157"/>
        <v>0.96478873239436624</v>
      </c>
    </row>
    <row r="286" spans="1:20" ht="17.45" customHeight="1" x14ac:dyDescent="0.15">
      <c r="A286" s="111"/>
      <c r="B286" s="11"/>
      <c r="C286" s="208" t="s">
        <v>189</v>
      </c>
      <c r="D286" s="158" t="s">
        <v>187</v>
      </c>
      <c r="E286" s="20">
        <f t="shared" si="153"/>
        <v>52</v>
      </c>
      <c r="F286" s="12">
        <f t="shared" si="154"/>
        <v>5.7692307692307692</v>
      </c>
      <c r="G286" s="12">
        <f t="shared" si="154"/>
        <v>17.307692307692307</v>
      </c>
      <c r="H286" s="12">
        <f t="shared" si="154"/>
        <v>9.6153846153846168</v>
      </c>
      <c r="I286" s="12">
        <f t="shared" si="154"/>
        <v>11.538461538461538</v>
      </c>
      <c r="J286" s="12">
        <f t="shared" si="154"/>
        <v>9.6153846153846168</v>
      </c>
      <c r="K286" s="12">
        <f t="shared" si="154"/>
        <v>46.153846153846153</v>
      </c>
      <c r="L286" s="66">
        <f t="shared" si="155"/>
        <v>6.7857142857142856</v>
      </c>
      <c r="M286" s="20">
        <f t="shared" si="155"/>
        <v>52</v>
      </c>
      <c r="N286" s="12">
        <f t="shared" si="156"/>
        <v>44.230769230769226</v>
      </c>
      <c r="O286" s="12">
        <f t="shared" si="156"/>
        <v>25</v>
      </c>
      <c r="P286" s="12">
        <f t="shared" si="156"/>
        <v>3.8461538461538463</v>
      </c>
      <c r="Q286" s="12">
        <f t="shared" si="156"/>
        <v>1.9230769230769231</v>
      </c>
      <c r="R286" s="12">
        <f t="shared" si="156"/>
        <v>3.8461538461538463</v>
      </c>
      <c r="S286" s="12">
        <f t="shared" si="156"/>
        <v>21.153846153846153</v>
      </c>
      <c r="T286" s="66">
        <f t="shared" si="157"/>
        <v>1.8780487804878048</v>
      </c>
    </row>
    <row r="287" spans="1:20" ht="17.45" customHeight="1" x14ac:dyDescent="0.15">
      <c r="A287" s="111"/>
      <c r="B287" s="11"/>
      <c r="C287" s="211"/>
      <c r="D287" s="160" t="s">
        <v>186</v>
      </c>
      <c r="E287" s="27">
        <f t="shared" si="153"/>
        <v>205</v>
      </c>
      <c r="F287" s="28">
        <f t="shared" si="154"/>
        <v>21.951219512195124</v>
      </c>
      <c r="G287" s="28">
        <f t="shared" si="154"/>
        <v>36.097560975609753</v>
      </c>
      <c r="H287" s="28">
        <f t="shared" si="154"/>
        <v>5.3658536585365857</v>
      </c>
      <c r="I287" s="28">
        <f t="shared" si="154"/>
        <v>2.4390243902439024</v>
      </c>
      <c r="J287" s="28">
        <f t="shared" si="154"/>
        <v>4.3902439024390238</v>
      </c>
      <c r="K287" s="28">
        <f t="shared" si="154"/>
        <v>29.756097560975608</v>
      </c>
      <c r="L287" s="29">
        <f t="shared" si="155"/>
        <v>2.2291666666666665</v>
      </c>
      <c r="M287" s="27">
        <f t="shared" si="155"/>
        <v>205</v>
      </c>
      <c r="N287" s="28">
        <f t="shared" si="156"/>
        <v>70.243902439024382</v>
      </c>
      <c r="O287" s="28">
        <f t="shared" si="156"/>
        <v>11.707317073170733</v>
      </c>
      <c r="P287" s="28">
        <f t="shared" si="156"/>
        <v>1.4634146341463417</v>
      </c>
      <c r="Q287" s="28">
        <f t="shared" si="156"/>
        <v>1.4634146341463417</v>
      </c>
      <c r="R287" s="28">
        <f t="shared" si="156"/>
        <v>0.97560975609756095</v>
      </c>
      <c r="S287" s="28">
        <f t="shared" si="156"/>
        <v>14.146341463414632</v>
      </c>
      <c r="T287" s="29">
        <f t="shared" si="157"/>
        <v>0.53409090909090906</v>
      </c>
    </row>
    <row r="288" spans="1:20" ht="15" customHeight="1" x14ac:dyDescent="0.15">
      <c r="A288" s="111"/>
      <c r="B288" s="11"/>
      <c r="C288" s="208" t="s">
        <v>188</v>
      </c>
      <c r="D288" s="158" t="s">
        <v>187</v>
      </c>
      <c r="E288" s="20">
        <f t="shared" si="153"/>
        <v>7</v>
      </c>
      <c r="F288" s="12">
        <f t="shared" si="154"/>
        <v>14.285714285714285</v>
      </c>
      <c r="G288" s="12">
        <f t="shared" si="154"/>
        <v>71.428571428571431</v>
      </c>
      <c r="H288" s="12">
        <f t="shared" si="154"/>
        <v>0</v>
      </c>
      <c r="I288" s="12">
        <f t="shared" si="154"/>
        <v>0</v>
      </c>
      <c r="J288" s="12">
        <f t="shared" si="154"/>
        <v>0</v>
      </c>
      <c r="K288" s="12">
        <f t="shared" si="154"/>
        <v>14.285714285714285</v>
      </c>
      <c r="L288" s="66">
        <f t="shared" si="155"/>
        <v>1.5</v>
      </c>
      <c r="M288" s="20">
        <f t="shared" si="155"/>
        <v>7</v>
      </c>
      <c r="N288" s="12">
        <f t="shared" si="156"/>
        <v>71.428571428571431</v>
      </c>
      <c r="O288" s="12">
        <f t="shared" si="156"/>
        <v>28.571428571428569</v>
      </c>
      <c r="P288" s="12">
        <f t="shared" si="156"/>
        <v>0</v>
      </c>
      <c r="Q288" s="12">
        <f t="shared" si="156"/>
        <v>0</v>
      </c>
      <c r="R288" s="12">
        <f t="shared" si="156"/>
        <v>0</v>
      </c>
      <c r="S288" s="12">
        <f t="shared" si="156"/>
        <v>0</v>
      </c>
      <c r="T288" s="66">
        <f t="shared" si="157"/>
        <v>0.2857142857142857</v>
      </c>
    </row>
    <row r="289" spans="1:20" ht="15" customHeight="1" x14ac:dyDescent="0.15">
      <c r="A289" s="111"/>
      <c r="B289" s="11"/>
      <c r="C289" s="211"/>
      <c r="D289" s="160" t="s">
        <v>186</v>
      </c>
      <c r="E289" s="27">
        <f t="shared" si="153"/>
        <v>192</v>
      </c>
      <c r="F289" s="28">
        <f t="shared" si="154"/>
        <v>34.895833333333329</v>
      </c>
      <c r="G289" s="28">
        <f t="shared" si="154"/>
        <v>28.125</v>
      </c>
      <c r="H289" s="28">
        <f t="shared" si="154"/>
        <v>3.125</v>
      </c>
      <c r="I289" s="28">
        <f t="shared" si="154"/>
        <v>4.1666666666666661</v>
      </c>
      <c r="J289" s="28">
        <f t="shared" si="154"/>
        <v>0.52083333333333326</v>
      </c>
      <c r="K289" s="28">
        <f t="shared" si="154"/>
        <v>29.166666666666668</v>
      </c>
      <c r="L289" s="29">
        <f t="shared" si="155"/>
        <v>1.375</v>
      </c>
      <c r="M289" s="27">
        <f t="shared" si="155"/>
        <v>192</v>
      </c>
      <c r="N289" s="28">
        <f t="shared" si="156"/>
        <v>81.770833333333343</v>
      </c>
      <c r="O289" s="28">
        <f t="shared" si="156"/>
        <v>4.1666666666666661</v>
      </c>
      <c r="P289" s="28">
        <f t="shared" si="156"/>
        <v>0.52083333333333326</v>
      </c>
      <c r="Q289" s="28">
        <f t="shared" si="156"/>
        <v>0</v>
      </c>
      <c r="R289" s="28">
        <f t="shared" si="156"/>
        <v>0.52083333333333326</v>
      </c>
      <c r="S289" s="28">
        <f t="shared" si="156"/>
        <v>13.020833333333334</v>
      </c>
      <c r="T289" s="29">
        <f t="shared" si="157"/>
        <v>0.19760479041916168</v>
      </c>
    </row>
    <row r="290" spans="1:20" ht="15" customHeight="1" x14ac:dyDescent="0.15">
      <c r="A290" s="111"/>
      <c r="B290" s="11"/>
      <c r="C290" s="159" t="s">
        <v>65</v>
      </c>
      <c r="D290" s="158" t="s">
        <v>187</v>
      </c>
      <c r="E290" s="20">
        <f t="shared" si="153"/>
        <v>9</v>
      </c>
      <c r="F290" s="12">
        <f t="shared" si="154"/>
        <v>11.111111111111111</v>
      </c>
      <c r="G290" s="12">
        <f t="shared" si="154"/>
        <v>11.111111111111111</v>
      </c>
      <c r="H290" s="12">
        <f t="shared" si="154"/>
        <v>0</v>
      </c>
      <c r="I290" s="12">
        <f t="shared" si="154"/>
        <v>11.111111111111111</v>
      </c>
      <c r="J290" s="12">
        <f t="shared" si="154"/>
        <v>22.222222222222221</v>
      </c>
      <c r="K290" s="12">
        <f t="shared" si="154"/>
        <v>44.444444444444443</v>
      </c>
      <c r="L290" s="66">
        <f t="shared" si="155"/>
        <v>12</v>
      </c>
      <c r="M290" s="20">
        <f t="shared" si="155"/>
        <v>9</v>
      </c>
      <c r="N290" s="12">
        <f t="shared" si="156"/>
        <v>33.333333333333329</v>
      </c>
      <c r="O290" s="12">
        <f t="shared" si="156"/>
        <v>11.111111111111111</v>
      </c>
      <c r="P290" s="12">
        <f t="shared" si="156"/>
        <v>11.111111111111111</v>
      </c>
      <c r="Q290" s="12">
        <f t="shared" si="156"/>
        <v>0</v>
      </c>
      <c r="R290" s="12">
        <f t="shared" si="156"/>
        <v>11.111111111111111</v>
      </c>
      <c r="S290" s="12">
        <f t="shared" si="156"/>
        <v>33.333333333333329</v>
      </c>
      <c r="T290" s="66">
        <f t="shared" si="157"/>
        <v>7.666666666666667</v>
      </c>
    </row>
    <row r="291" spans="1:20" ht="15" customHeight="1" x14ac:dyDescent="0.15">
      <c r="A291" s="111"/>
      <c r="B291" s="11"/>
      <c r="C291" s="109"/>
      <c r="D291" s="164" t="s">
        <v>186</v>
      </c>
      <c r="E291" s="20">
        <f t="shared" si="153"/>
        <v>59</v>
      </c>
      <c r="F291" s="12">
        <f t="shared" si="154"/>
        <v>22.033898305084744</v>
      </c>
      <c r="G291" s="12">
        <f t="shared" si="154"/>
        <v>27.118644067796609</v>
      </c>
      <c r="H291" s="12">
        <f t="shared" si="154"/>
        <v>1.6949152542372881</v>
      </c>
      <c r="I291" s="12">
        <f t="shared" si="154"/>
        <v>1.6949152542372881</v>
      </c>
      <c r="J291" s="12">
        <f t="shared" si="154"/>
        <v>0</v>
      </c>
      <c r="K291" s="12">
        <f t="shared" si="154"/>
        <v>47.457627118644069</v>
      </c>
      <c r="L291" s="66">
        <f t="shared" si="155"/>
        <v>1.3548387096774193</v>
      </c>
      <c r="M291" s="20">
        <f t="shared" si="155"/>
        <v>59</v>
      </c>
      <c r="N291" s="12">
        <f t="shared" si="156"/>
        <v>64.406779661016941</v>
      </c>
      <c r="O291" s="12">
        <f t="shared" si="156"/>
        <v>8.4745762711864394</v>
      </c>
      <c r="P291" s="12">
        <f t="shared" si="156"/>
        <v>0</v>
      </c>
      <c r="Q291" s="12">
        <f t="shared" si="156"/>
        <v>0</v>
      </c>
      <c r="R291" s="12">
        <f t="shared" si="156"/>
        <v>0</v>
      </c>
      <c r="S291" s="12">
        <f t="shared" si="156"/>
        <v>27.118644067796609</v>
      </c>
      <c r="T291" s="66">
        <f t="shared" si="157"/>
        <v>0.20930232558139536</v>
      </c>
    </row>
    <row r="292" spans="1:20" ht="15" customHeight="1" x14ac:dyDescent="0.15">
      <c r="A292" s="111"/>
      <c r="B292" s="204" t="s">
        <v>5</v>
      </c>
      <c r="C292" s="114" t="s">
        <v>16</v>
      </c>
      <c r="D292" s="163"/>
      <c r="E292" s="8">
        <f t="shared" si="153"/>
        <v>955</v>
      </c>
      <c r="F292" s="8">
        <f t="shared" ref="F292:K292" si="158">F595</f>
        <v>266</v>
      </c>
      <c r="G292" s="8">
        <f t="shared" si="158"/>
        <v>263</v>
      </c>
      <c r="H292" s="8">
        <f t="shared" si="158"/>
        <v>84</v>
      </c>
      <c r="I292" s="8">
        <f t="shared" si="158"/>
        <v>30</v>
      </c>
      <c r="J292" s="8">
        <f t="shared" si="158"/>
        <v>27</v>
      </c>
      <c r="K292" s="8">
        <f t="shared" si="158"/>
        <v>285</v>
      </c>
      <c r="L292" s="65">
        <f t="shared" si="155"/>
        <v>2.1761194029850746</v>
      </c>
      <c r="M292" s="8">
        <f t="shared" si="155"/>
        <v>955</v>
      </c>
      <c r="N292" s="8">
        <f t="shared" ref="N292:S292" si="159">N595</f>
        <v>731</v>
      </c>
      <c r="O292" s="8">
        <f t="shared" si="159"/>
        <v>87</v>
      </c>
      <c r="P292" s="8">
        <f t="shared" si="159"/>
        <v>11</v>
      </c>
      <c r="Q292" s="8">
        <f t="shared" si="159"/>
        <v>3</v>
      </c>
      <c r="R292" s="8">
        <f t="shared" si="159"/>
        <v>7</v>
      </c>
      <c r="S292" s="8">
        <f t="shared" si="159"/>
        <v>116</v>
      </c>
      <c r="T292" s="65">
        <f t="shared" si="157"/>
        <v>0.35041716328963052</v>
      </c>
    </row>
    <row r="293" spans="1:20" ht="15" customHeight="1" x14ac:dyDescent="0.15">
      <c r="A293" s="111"/>
      <c r="B293" s="205"/>
      <c r="C293" s="162"/>
      <c r="D293" s="161"/>
      <c r="E293" s="28">
        <f>IF(SUM(F293:K293)&gt;100,"－",SUM(F293:K293))</f>
        <v>100</v>
      </c>
      <c r="F293" s="28">
        <f t="shared" ref="F293:K293" si="160">F595/$E292*100</f>
        <v>27.853403141361255</v>
      </c>
      <c r="G293" s="28">
        <f t="shared" si="160"/>
        <v>27.539267015706809</v>
      </c>
      <c r="H293" s="28">
        <f t="shared" si="160"/>
        <v>8.7958115183246068</v>
      </c>
      <c r="I293" s="28">
        <f t="shared" si="160"/>
        <v>3.1413612565445024</v>
      </c>
      <c r="J293" s="28">
        <f t="shared" si="160"/>
        <v>2.8272251308900525</v>
      </c>
      <c r="K293" s="28">
        <f t="shared" si="160"/>
        <v>29.842931937172771</v>
      </c>
      <c r="L293" s="29" t="s">
        <v>72</v>
      </c>
      <c r="M293" s="28">
        <f>IF(SUM(N293:S293)&gt;100,"－",SUM(N293:S293))</f>
        <v>100.00000000000001</v>
      </c>
      <c r="N293" s="28">
        <f t="shared" ref="N293:S293" si="161">N595/$M292*100</f>
        <v>76.544502617801044</v>
      </c>
      <c r="O293" s="28">
        <f t="shared" si="161"/>
        <v>9.1099476439790585</v>
      </c>
      <c r="P293" s="28">
        <f t="shared" si="161"/>
        <v>1.1518324607329842</v>
      </c>
      <c r="Q293" s="28">
        <f t="shared" si="161"/>
        <v>0.31413612565445026</v>
      </c>
      <c r="R293" s="28">
        <f t="shared" si="161"/>
        <v>0.73298429319371727</v>
      </c>
      <c r="S293" s="28">
        <f t="shared" si="161"/>
        <v>12.146596858638743</v>
      </c>
      <c r="T293" s="29" t="s">
        <v>72</v>
      </c>
    </row>
    <row r="294" spans="1:20" ht="17.45" customHeight="1" x14ac:dyDescent="0.15">
      <c r="A294" s="111"/>
      <c r="B294" s="205"/>
      <c r="C294" s="206" t="s">
        <v>191</v>
      </c>
      <c r="D294" s="158" t="s">
        <v>187</v>
      </c>
      <c r="E294" s="20">
        <f t="shared" ref="E294:E303" si="162">E597</f>
        <v>26</v>
      </c>
      <c r="F294" s="12">
        <f t="shared" ref="F294:K303" si="163">IF($E294=0,0,F597/$E294*100)</f>
        <v>3.8461538461538463</v>
      </c>
      <c r="G294" s="12">
        <f t="shared" si="163"/>
        <v>11.538461538461538</v>
      </c>
      <c r="H294" s="12">
        <f t="shared" si="163"/>
        <v>11.538461538461538</v>
      </c>
      <c r="I294" s="12">
        <f t="shared" si="163"/>
        <v>3.8461538461538463</v>
      </c>
      <c r="J294" s="12">
        <f t="shared" si="163"/>
        <v>19.230769230769234</v>
      </c>
      <c r="K294" s="12">
        <f t="shared" si="163"/>
        <v>50</v>
      </c>
      <c r="L294" s="66">
        <f t="shared" ref="L294:M303" si="164">L597</f>
        <v>7.7692307692307692</v>
      </c>
      <c r="M294" s="20">
        <f t="shared" si="164"/>
        <v>26</v>
      </c>
      <c r="N294" s="12">
        <f t="shared" ref="N294:S303" si="165">IF($M294=0,0,N597/$M294*100)</f>
        <v>26.923076923076923</v>
      </c>
      <c r="O294" s="12">
        <f t="shared" si="165"/>
        <v>23.076923076923077</v>
      </c>
      <c r="P294" s="12">
        <f t="shared" si="165"/>
        <v>15.384615384615385</v>
      </c>
      <c r="Q294" s="12">
        <f t="shared" si="165"/>
        <v>3.8461538461538463</v>
      </c>
      <c r="R294" s="12">
        <f t="shared" si="165"/>
        <v>3.8461538461538463</v>
      </c>
      <c r="S294" s="12">
        <f t="shared" si="165"/>
        <v>26.923076923076923</v>
      </c>
      <c r="T294" s="66">
        <f t="shared" ref="T294:T303" si="166">T597</f>
        <v>2.8421052631578947</v>
      </c>
    </row>
    <row r="295" spans="1:20" ht="17.45" customHeight="1" x14ac:dyDescent="0.15">
      <c r="A295" s="111"/>
      <c r="B295" s="205"/>
      <c r="C295" s="210"/>
      <c r="D295" s="160" t="s">
        <v>186</v>
      </c>
      <c r="E295" s="27">
        <f t="shared" si="162"/>
        <v>62</v>
      </c>
      <c r="F295" s="28">
        <f t="shared" si="163"/>
        <v>24.193548387096776</v>
      </c>
      <c r="G295" s="28">
        <f t="shared" si="163"/>
        <v>20.967741935483872</v>
      </c>
      <c r="H295" s="28">
        <f t="shared" si="163"/>
        <v>6.4516129032258061</v>
      </c>
      <c r="I295" s="28">
        <f t="shared" si="163"/>
        <v>1.6129032258064515</v>
      </c>
      <c r="J295" s="28">
        <f t="shared" si="163"/>
        <v>6.4516129032258061</v>
      </c>
      <c r="K295" s="28">
        <f t="shared" si="163"/>
        <v>40.322580645161288</v>
      </c>
      <c r="L295" s="29">
        <f t="shared" si="164"/>
        <v>2.6756756756756759</v>
      </c>
      <c r="M295" s="27">
        <f t="shared" si="164"/>
        <v>62</v>
      </c>
      <c r="N295" s="28">
        <f t="shared" si="165"/>
        <v>62.903225806451616</v>
      </c>
      <c r="O295" s="28">
        <f t="shared" si="165"/>
        <v>8.064516129032258</v>
      </c>
      <c r="P295" s="28">
        <f t="shared" si="165"/>
        <v>3.225806451612903</v>
      </c>
      <c r="Q295" s="28">
        <f t="shared" si="165"/>
        <v>0</v>
      </c>
      <c r="R295" s="28">
        <f t="shared" si="165"/>
        <v>3.225806451612903</v>
      </c>
      <c r="S295" s="28">
        <f t="shared" si="165"/>
        <v>22.58064516129032</v>
      </c>
      <c r="T295" s="29">
        <f t="shared" si="166"/>
        <v>0.91666666666666663</v>
      </c>
    </row>
    <row r="296" spans="1:20" ht="17.45" customHeight="1" x14ac:dyDescent="0.15">
      <c r="A296" s="111"/>
      <c r="B296" s="205"/>
      <c r="C296" s="206" t="s">
        <v>190</v>
      </c>
      <c r="D296" s="158" t="s">
        <v>187</v>
      </c>
      <c r="E296" s="20">
        <f t="shared" si="162"/>
        <v>14</v>
      </c>
      <c r="F296" s="12">
        <f t="shared" si="163"/>
        <v>0</v>
      </c>
      <c r="G296" s="12">
        <f t="shared" si="163"/>
        <v>21.428571428571427</v>
      </c>
      <c r="H296" s="12">
        <f t="shared" si="163"/>
        <v>21.428571428571427</v>
      </c>
      <c r="I296" s="12">
        <f t="shared" si="163"/>
        <v>7.1428571428571423</v>
      </c>
      <c r="J296" s="12">
        <f t="shared" si="163"/>
        <v>14.285714285714285</v>
      </c>
      <c r="K296" s="12">
        <f t="shared" si="163"/>
        <v>35.714285714285715</v>
      </c>
      <c r="L296" s="66">
        <f t="shared" si="164"/>
        <v>5.1111111111111107</v>
      </c>
      <c r="M296" s="20">
        <f t="shared" si="164"/>
        <v>14</v>
      </c>
      <c r="N296" s="12">
        <f t="shared" si="165"/>
        <v>64.285714285714292</v>
      </c>
      <c r="O296" s="12">
        <f t="shared" si="165"/>
        <v>35.714285714285715</v>
      </c>
      <c r="P296" s="12">
        <f t="shared" si="165"/>
        <v>0</v>
      </c>
      <c r="Q296" s="12">
        <f t="shared" si="165"/>
        <v>0</v>
      </c>
      <c r="R296" s="12">
        <f t="shared" si="165"/>
        <v>0</v>
      </c>
      <c r="S296" s="12">
        <f t="shared" si="165"/>
        <v>0</v>
      </c>
      <c r="T296" s="66">
        <f t="shared" si="166"/>
        <v>0.5714285714285714</v>
      </c>
    </row>
    <row r="297" spans="1:20" ht="17.45" customHeight="1" x14ac:dyDescent="0.15">
      <c r="A297" s="111"/>
      <c r="B297" s="132"/>
      <c r="C297" s="210"/>
      <c r="D297" s="160" t="s">
        <v>186</v>
      </c>
      <c r="E297" s="27">
        <f t="shared" si="162"/>
        <v>91</v>
      </c>
      <c r="F297" s="28">
        <f t="shared" si="163"/>
        <v>25.274725274725274</v>
      </c>
      <c r="G297" s="28">
        <f t="shared" si="163"/>
        <v>27.472527472527474</v>
      </c>
      <c r="H297" s="28">
        <f t="shared" si="163"/>
        <v>5.4945054945054945</v>
      </c>
      <c r="I297" s="28">
        <f t="shared" si="163"/>
        <v>7.6923076923076925</v>
      </c>
      <c r="J297" s="28">
        <f t="shared" si="163"/>
        <v>0</v>
      </c>
      <c r="K297" s="28">
        <f t="shared" si="163"/>
        <v>34.065934065934066</v>
      </c>
      <c r="L297" s="29">
        <f t="shared" si="164"/>
        <v>2.1166666666666667</v>
      </c>
      <c r="M297" s="27">
        <f t="shared" si="164"/>
        <v>91</v>
      </c>
      <c r="N297" s="28">
        <f t="shared" si="165"/>
        <v>73.626373626373635</v>
      </c>
      <c r="O297" s="28">
        <f t="shared" si="165"/>
        <v>17.582417582417584</v>
      </c>
      <c r="P297" s="28">
        <f t="shared" si="165"/>
        <v>0</v>
      </c>
      <c r="Q297" s="28">
        <f t="shared" si="165"/>
        <v>0</v>
      </c>
      <c r="R297" s="28">
        <f t="shared" si="165"/>
        <v>0</v>
      </c>
      <c r="S297" s="28">
        <f t="shared" si="165"/>
        <v>8.791208791208792</v>
      </c>
      <c r="T297" s="29">
        <f t="shared" si="166"/>
        <v>0.30120481927710846</v>
      </c>
    </row>
    <row r="298" spans="1:20" ht="17.45" customHeight="1" x14ac:dyDescent="0.15">
      <c r="A298" s="111"/>
      <c r="B298" s="132"/>
      <c r="C298" s="208" t="s">
        <v>189</v>
      </c>
      <c r="D298" s="158" t="s">
        <v>187</v>
      </c>
      <c r="E298" s="20">
        <f t="shared" si="162"/>
        <v>82</v>
      </c>
      <c r="F298" s="12">
        <f t="shared" si="163"/>
        <v>10.975609756097562</v>
      </c>
      <c r="G298" s="12">
        <f t="shared" si="163"/>
        <v>17.073170731707318</v>
      </c>
      <c r="H298" s="12">
        <f t="shared" si="163"/>
        <v>17.073170731707318</v>
      </c>
      <c r="I298" s="12">
        <f t="shared" si="163"/>
        <v>9.7560975609756095</v>
      </c>
      <c r="J298" s="12">
        <f t="shared" si="163"/>
        <v>6.0975609756097562</v>
      </c>
      <c r="K298" s="12">
        <f t="shared" si="163"/>
        <v>39.024390243902438</v>
      </c>
      <c r="L298" s="66">
        <f t="shared" si="164"/>
        <v>4.9000000000000004</v>
      </c>
      <c r="M298" s="20">
        <f t="shared" si="164"/>
        <v>82</v>
      </c>
      <c r="N298" s="12">
        <f t="shared" si="165"/>
        <v>54.878048780487809</v>
      </c>
      <c r="O298" s="12">
        <f t="shared" si="165"/>
        <v>23.170731707317074</v>
      </c>
      <c r="P298" s="12">
        <f t="shared" si="165"/>
        <v>2.4390243902439024</v>
      </c>
      <c r="Q298" s="12">
        <f t="shared" si="165"/>
        <v>0</v>
      </c>
      <c r="R298" s="12">
        <f t="shared" si="165"/>
        <v>2.4390243902439024</v>
      </c>
      <c r="S298" s="12">
        <f t="shared" si="165"/>
        <v>17.073170731707318</v>
      </c>
      <c r="T298" s="66">
        <f t="shared" si="166"/>
        <v>0.98529411764705888</v>
      </c>
    </row>
    <row r="299" spans="1:20" ht="17.45" customHeight="1" x14ac:dyDescent="0.15">
      <c r="A299" s="111"/>
      <c r="B299" s="132"/>
      <c r="C299" s="211"/>
      <c r="D299" s="160" t="s">
        <v>186</v>
      </c>
      <c r="E299" s="27">
        <f t="shared" si="162"/>
        <v>229</v>
      </c>
      <c r="F299" s="28">
        <f t="shared" si="163"/>
        <v>21.397379912663755</v>
      </c>
      <c r="G299" s="28">
        <f t="shared" si="163"/>
        <v>33.187772925764193</v>
      </c>
      <c r="H299" s="28">
        <f t="shared" si="163"/>
        <v>13.100436681222707</v>
      </c>
      <c r="I299" s="28">
        <f t="shared" si="163"/>
        <v>3.4934497816593884</v>
      </c>
      <c r="J299" s="28">
        <f t="shared" si="163"/>
        <v>1.3100436681222707</v>
      </c>
      <c r="K299" s="28">
        <f t="shared" si="163"/>
        <v>27.510917030567683</v>
      </c>
      <c r="L299" s="29">
        <f t="shared" si="164"/>
        <v>2.2831325301204819</v>
      </c>
      <c r="M299" s="27">
        <f t="shared" si="164"/>
        <v>229</v>
      </c>
      <c r="N299" s="28">
        <f t="shared" si="165"/>
        <v>82.969432314410483</v>
      </c>
      <c r="O299" s="28">
        <f t="shared" si="165"/>
        <v>6.9868995633187767</v>
      </c>
      <c r="P299" s="28">
        <f t="shared" si="165"/>
        <v>0.87336244541484709</v>
      </c>
      <c r="Q299" s="28">
        <f t="shared" si="165"/>
        <v>0</v>
      </c>
      <c r="R299" s="28">
        <f t="shared" si="165"/>
        <v>0</v>
      </c>
      <c r="S299" s="28">
        <f t="shared" si="165"/>
        <v>9.1703056768558966</v>
      </c>
      <c r="T299" s="29">
        <f t="shared" si="166"/>
        <v>0.125</v>
      </c>
    </row>
    <row r="300" spans="1:20" ht="15" customHeight="1" x14ac:dyDescent="0.15">
      <c r="A300" s="111"/>
      <c r="B300" s="132"/>
      <c r="C300" s="208" t="s">
        <v>188</v>
      </c>
      <c r="D300" s="158" t="s">
        <v>187</v>
      </c>
      <c r="E300" s="20">
        <f t="shared" si="162"/>
        <v>27</v>
      </c>
      <c r="F300" s="12">
        <f t="shared" si="163"/>
        <v>37.037037037037038</v>
      </c>
      <c r="G300" s="12">
        <f t="shared" si="163"/>
        <v>22.222222222222221</v>
      </c>
      <c r="H300" s="12">
        <f t="shared" si="163"/>
        <v>11.111111111111111</v>
      </c>
      <c r="I300" s="12">
        <f t="shared" si="163"/>
        <v>3.7037037037037033</v>
      </c>
      <c r="J300" s="12">
        <f t="shared" si="163"/>
        <v>7.4074074074074066</v>
      </c>
      <c r="K300" s="12">
        <f t="shared" si="163"/>
        <v>18.518518518518519</v>
      </c>
      <c r="L300" s="66">
        <f t="shared" si="164"/>
        <v>3</v>
      </c>
      <c r="M300" s="20">
        <f t="shared" si="164"/>
        <v>27</v>
      </c>
      <c r="N300" s="12">
        <f t="shared" si="165"/>
        <v>92.592592592592595</v>
      </c>
      <c r="O300" s="12">
        <f t="shared" si="165"/>
        <v>3.7037037037037033</v>
      </c>
      <c r="P300" s="12">
        <f t="shared" si="165"/>
        <v>0</v>
      </c>
      <c r="Q300" s="12">
        <f t="shared" si="165"/>
        <v>0</v>
      </c>
      <c r="R300" s="12">
        <f t="shared" si="165"/>
        <v>0</v>
      </c>
      <c r="S300" s="12">
        <f t="shared" si="165"/>
        <v>3.7037037037037033</v>
      </c>
      <c r="T300" s="66">
        <f t="shared" si="166"/>
        <v>7.6923076923076927E-2</v>
      </c>
    </row>
    <row r="301" spans="1:20" ht="15" customHeight="1" x14ac:dyDescent="0.15">
      <c r="A301" s="111"/>
      <c r="B301" s="132"/>
      <c r="C301" s="211"/>
      <c r="D301" s="160" t="s">
        <v>186</v>
      </c>
      <c r="E301" s="27">
        <f t="shared" si="162"/>
        <v>299</v>
      </c>
      <c r="F301" s="28">
        <f t="shared" si="163"/>
        <v>39.130434782608695</v>
      </c>
      <c r="G301" s="28">
        <f t="shared" si="163"/>
        <v>30.434782608695656</v>
      </c>
      <c r="H301" s="28">
        <f t="shared" si="163"/>
        <v>6.0200668896321075</v>
      </c>
      <c r="I301" s="28">
        <f t="shared" si="163"/>
        <v>0.66889632107023411</v>
      </c>
      <c r="J301" s="28">
        <f t="shared" si="163"/>
        <v>1.0033444816053512</v>
      </c>
      <c r="K301" s="28">
        <f t="shared" si="163"/>
        <v>22.742474916387959</v>
      </c>
      <c r="L301" s="29">
        <f t="shared" si="164"/>
        <v>1.1731601731601731</v>
      </c>
      <c r="M301" s="27">
        <f t="shared" si="164"/>
        <v>299</v>
      </c>
      <c r="N301" s="28">
        <f t="shared" si="165"/>
        <v>86.62207357859532</v>
      </c>
      <c r="O301" s="28">
        <f t="shared" si="165"/>
        <v>4.3478260869565215</v>
      </c>
      <c r="P301" s="28">
        <f t="shared" si="165"/>
        <v>0</v>
      </c>
      <c r="Q301" s="28">
        <f t="shared" si="165"/>
        <v>0</v>
      </c>
      <c r="R301" s="28">
        <f t="shared" si="165"/>
        <v>0</v>
      </c>
      <c r="S301" s="28">
        <f t="shared" si="165"/>
        <v>9.0301003344481607</v>
      </c>
      <c r="T301" s="29">
        <f t="shared" si="166"/>
        <v>5.514705882352941E-2</v>
      </c>
    </row>
    <row r="302" spans="1:20" ht="15" customHeight="1" x14ac:dyDescent="0.15">
      <c r="A302" s="111"/>
      <c r="B302" s="132"/>
      <c r="C302" s="159" t="s">
        <v>65</v>
      </c>
      <c r="D302" s="158" t="s">
        <v>187</v>
      </c>
      <c r="E302" s="20">
        <f t="shared" si="162"/>
        <v>10</v>
      </c>
      <c r="F302" s="12">
        <f t="shared" si="163"/>
        <v>10</v>
      </c>
      <c r="G302" s="12">
        <f t="shared" si="163"/>
        <v>10</v>
      </c>
      <c r="H302" s="12">
        <f t="shared" si="163"/>
        <v>0</v>
      </c>
      <c r="I302" s="12">
        <f t="shared" si="163"/>
        <v>10</v>
      </c>
      <c r="J302" s="12">
        <f t="shared" si="163"/>
        <v>20</v>
      </c>
      <c r="K302" s="12">
        <f t="shared" si="163"/>
        <v>50</v>
      </c>
      <c r="L302" s="66">
        <f t="shared" si="164"/>
        <v>9.8000000000000007</v>
      </c>
      <c r="M302" s="20">
        <f t="shared" si="164"/>
        <v>10</v>
      </c>
      <c r="N302" s="12">
        <f t="shared" si="165"/>
        <v>50</v>
      </c>
      <c r="O302" s="12">
        <f t="shared" si="165"/>
        <v>0</v>
      </c>
      <c r="P302" s="12">
        <f t="shared" si="165"/>
        <v>0</v>
      </c>
      <c r="Q302" s="12">
        <f t="shared" si="165"/>
        <v>10</v>
      </c>
      <c r="R302" s="12">
        <f t="shared" si="165"/>
        <v>20</v>
      </c>
      <c r="S302" s="12">
        <f t="shared" si="165"/>
        <v>20</v>
      </c>
      <c r="T302" s="66">
        <f t="shared" si="166"/>
        <v>4.125</v>
      </c>
    </row>
    <row r="303" spans="1:20" ht="15" customHeight="1" x14ac:dyDescent="0.15">
      <c r="A303" s="109"/>
      <c r="B303" s="134"/>
      <c r="C303" s="109"/>
      <c r="D303" s="157" t="s">
        <v>186</v>
      </c>
      <c r="E303" s="21">
        <f t="shared" si="162"/>
        <v>115</v>
      </c>
      <c r="F303" s="9">
        <f t="shared" si="163"/>
        <v>35.652173913043477</v>
      </c>
      <c r="G303" s="9">
        <f t="shared" si="163"/>
        <v>26.956521739130434</v>
      </c>
      <c r="H303" s="9">
        <f t="shared" si="163"/>
        <v>3.4782608695652173</v>
      </c>
      <c r="I303" s="9">
        <f t="shared" si="163"/>
        <v>0</v>
      </c>
      <c r="J303" s="9">
        <f t="shared" si="163"/>
        <v>0.86956521739130432</v>
      </c>
      <c r="K303" s="9">
        <f t="shared" si="163"/>
        <v>33.043478260869563</v>
      </c>
      <c r="L303" s="67">
        <f t="shared" si="164"/>
        <v>0.97402597402597402</v>
      </c>
      <c r="M303" s="21">
        <f t="shared" si="164"/>
        <v>115</v>
      </c>
      <c r="N303" s="9">
        <f t="shared" si="165"/>
        <v>73.91304347826086</v>
      </c>
      <c r="O303" s="9">
        <f t="shared" si="165"/>
        <v>5.2173913043478262</v>
      </c>
      <c r="P303" s="9">
        <f t="shared" si="165"/>
        <v>0.86956521739130432</v>
      </c>
      <c r="Q303" s="9">
        <f t="shared" si="165"/>
        <v>0.86956521739130432</v>
      </c>
      <c r="R303" s="9">
        <f t="shared" si="165"/>
        <v>0</v>
      </c>
      <c r="S303" s="9">
        <f t="shared" si="165"/>
        <v>19.130434782608695</v>
      </c>
      <c r="T303" s="67">
        <f t="shared" si="166"/>
        <v>0.21505376344086022</v>
      </c>
    </row>
    <row r="307" spans="1:20" ht="15" customHeight="1" x14ac:dyDescent="0.15">
      <c r="A307" s="114" t="s">
        <v>210</v>
      </c>
      <c r="B307" s="17" t="s">
        <v>6</v>
      </c>
      <c r="C307" s="114" t="s">
        <v>16</v>
      </c>
      <c r="D307" s="163"/>
      <c r="E307" s="13">
        <v>1165</v>
      </c>
      <c r="F307" s="13">
        <v>77</v>
      </c>
      <c r="G307" s="13">
        <v>244</v>
      </c>
      <c r="H307" s="13">
        <v>164</v>
      </c>
      <c r="I307" s="13">
        <v>121</v>
      </c>
      <c r="J307" s="13">
        <v>152</v>
      </c>
      <c r="K307" s="13">
        <v>407</v>
      </c>
      <c r="L307" s="13">
        <v>6.0079155672823221</v>
      </c>
      <c r="M307" s="13">
        <v>1165</v>
      </c>
      <c r="N307" s="13">
        <v>553</v>
      </c>
      <c r="O307" s="13">
        <v>373</v>
      </c>
      <c r="P307" s="13">
        <v>49</v>
      </c>
      <c r="Q307" s="13">
        <v>23</v>
      </c>
      <c r="R307" s="13">
        <v>21</v>
      </c>
      <c r="S307" s="13">
        <v>146</v>
      </c>
      <c r="T307" s="13">
        <v>1.2453385672227675</v>
      </c>
    </row>
    <row r="308" spans="1:20" ht="15" customHeight="1" x14ac:dyDescent="0.15">
      <c r="A308" s="133" t="s">
        <v>209</v>
      </c>
      <c r="B308" s="18" t="s">
        <v>7</v>
      </c>
      <c r="C308" s="162"/>
      <c r="D308" s="161"/>
      <c r="E308" s="13"/>
      <c r="F308" s="13"/>
      <c r="G308" s="13"/>
      <c r="H308" s="13"/>
      <c r="I308" s="13"/>
      <c r="J308" s="13"/>
      <c r="K308" s="13"/>
      <c r="L308" s="13"/>
      <c r="M308" s="13"/>
      <c r="N308" s="13"/>
      <c r="O308" s="13"/>
      <c r="P308" s="13"/>
      <c r="Q308" s="13"/>
      <c r="R308" s="13"/>
      <c r="S308" s="13"/>
      <c r="T308" s="13"/>
    </row>
    <row r="309" spans="1:20" ht="15" customHeight="1" x14ac:dyDescent="0.15">
      <c r="A309" s="133"/>
      <c r="B309" s="18" t="s">
        <v>8</v>
      </c>
      <c r="C309" s="168" t="s">
        <v>204</v>
      </c>
      <c r="D309" s="174"/>
      <c r="E309" s="13">
        <v>146</v>
      </c>
      <c r="F309" s="13">
        <v>5</v>
      </c>
      <c r="G309" s="13">
        <v>6</v>
      </c>
      <c r="H309" s="13">
        <v>15</v>
      </c>
      <c r="I309" s="13">
        <v>22</v>
      </c>
      <c r="J309" s="13">
        <v>59</v>
      </c>
      <c r="K309" s="13">
        <v>39</v>
      </c>
      <c r="L309" s="13">
        <v>11.457943925233645</v>
      </c>
      <c r="M309" s="13">
        <v>146</v>
      </c>
      <c r="N309" s="13">
        <v>10</v>
      </c>
      <c r="O309" s="13">
        <v>37</v>
      </c>
      <c r="P309" s="13">
        <v>20</v>
      </c>
      <c r="Q309" s="13">
        <v>15</v>
      </c>
      <c r="R309" s="13">
        <v>15</v>
      </c>
      <c r="S309" s="13">
        <v>49</v>
      </c>
      <c r="T309" s="13">
        <v>5</v>
      </c>
    </row>
    <row r="310" spans="1:20" ht="15" customHeight="1" x14ac:dyDescent="0.15">
      <c r="A310" s="133"/>
      <c r="B310" s="18" t="s">
        <v>9</v>
      </c>
      <c r="C310" s="168" t="s">
        <v>202</v>
      </c>
      <c r="D310" s="174"/>
      <c r="E310" s="13">
        <v>576</v>
      </c>
      <c r="F310" s="13">
        <v>44</v>
      </c>
      <c r="G310" s="13">
        <v>148</v>
      </c>
      <c r="H310" s="13">
        <v>83</v>
      </c>
      <c r="I310" s="13">
        <v>39</v>
      </c>
      <c r="J310" s="13">
        <v>49</v>
      </c>
      <c r="K310" s="13">
        <v>213</v>
      </c>
      <c r="L310" s="13">
        <v>4.666666666666667</v>
      </c>
      <c r="M310" s="13">
        <v>576</v>
      </c>
      <c r="N310" s="13">
        <v>333</v>
      </c>
      <c r="O310" s="13">
        <v>172</v>
      </c>
      <c r="P310" s="13">
        <v>16</v>
      </c>
      <c r="Q310" s="13">
        <v>2</v>
      </c>
      <c r="R310" s="13">
        <v>2</v>
      </c>
      <c r="S310" s="13">
        <v>51</v>
      </c>
      <c r="T310" s="13">
        <v>0.68380952380952376</v>
      </c>
    </row>
    <row r="311" spans="1:20" ht="15" customHeight="1" x14ac:dyDescent="0.15">
      <c r="A311" s="111"/>
      <c r="B311" s="18"/>
      <c r="C311" s="168" t="s">
        <v>201</v>
      </c>
      <c r="D311" s="174"/>
      <c r="E311" s="13">
        <v>251</v>
      </c>
      <c r="F311" s="13">
        <v>9</v>
      </c>
      <c r="G311" s="13">
        <v>60</v>
      </c>
      <c r="H311" s="13">
        <v>36</v>
      </c>
      <c r="I311" s="13">
        <v>35</v>
      </c>
      <c r="J311" s="13">
        <v>22</v>
      </c>
      <c r="K311" s="13">
        <v>89</v>
      </c>
      <c r="L311" s="13">
        <v>5.3518518518518521</v>
      </c>
      <c r="M311" s="13">
        <v>251</v>
      </c>
      <c r="N311" s="13">
        <v>120</v>
      </c>
      <c r="O311" s="13">
        <v>94</v>
      </c>
      <c r="P311" s="13">
        <v>8</v>
      </c>
      <c r="Q311" s="13">
        <v>2</v>
      </c>
      <c r="R311" s="13">
        <v>1</v>
      </c>
      <c r="S311" s="13">
        <v>26</v>
      </c>
      <c r="T311" s="13">
        <v>0.94666666666666666</v>
      </c>
    </row>
    <row r="312" spans="1:20" ht="15" customHeight="1" x14ac:dyDescent="0.15">
      <c r="A312" s="111"/>
      <c r="B312" s="18"/>
      <c r="C312" s="168" t="s">
        <v>200</v>
      </c>
      <c r="D312" s="174"/>
      <c r="E312" s="13">
        <v>94</v>
      </c>
      <c r="F312" s="13">
        <v>10</v>
      </c>
      <c r="G312" s="13">
        <v>12</v>
      </c>
      <c r="H312" s="13">
        <v>17</v>
      </c>
      <c r="I312" s="13">
        <v>16</v>
      </c>
      <c r="J312" s="13">
        <v>10</v>
      </c>
      <c r="K312" s="13">
        <v>29</v>
      </c>
      <c r="L312" s="13">
        <v>5.7384615384615385</v>
      </c>
      <c r="M312" s="13">
        <v>94</v>
      </c>
      <c r="N312" s="13">
        <v>52</v>
      </c>
      <c r="O312" s="13">
        <v>37</v>
      </c>
      <c r="P312" s="13">
        <v>1</v>
      </c>
      <c r="Q312" s="13">
        <v>0</v>
      </c>
      <c r="R312" s="13">
        <v>0</v>
      </c>
      <c r="S312" s="13">
        <v>4</v>
      </c>
      <c r="T312" s="13">
        <v>0.6333333333333333</v>
      </c>
    </row>
    <row r="313" spans="1:20" ht="15" customHeight="1" x14ac:dyDescent="0.15">
      <c r="A313" s="111"/>
      <c r="B313" s="19"/>
      <c r="C313" s="166" t="s">
        <v>65</v>
      </c>
      <c r="D313" s="173"/>
      <c r="E313" s="13">
        <v>98</v>
      </c>
      <c r="F313" s="13">
        <v>9</v>
      </c>
      <c r="G313" s="13">
        <v>18</v>
      </c>
      <c r="H313" s="13">
        <v>13</v>
      </c>
      <c r="I313" s="13">
        <v>9</v>
      </c>
      <c r="J313" s="13">
        <v>12</v>
      </c>
      <c r="K313" s="13">
        <v>37</v>
      </c>
      <c r="L313" s="13">
        <v>6.4590163934426226</v>
      </c>
      <c r="M313" s="13">
        <v>98</v>
      </c>
      <c r="N313" s="13">
        <v>38</v>
      </c>
      <c r="O313" s="13">
        <v>33</v>
      </c>
      <c r="P313" s="13">
        <v>4</v>
      </c>
      <c r="Q313" s="13">
        <v>4</v>
      </c>
      <c r="R313" s="13">
        <v>3</v>
      </c>
      <c r="S313" s="13">
        <v>16</v>
      </c>
      <c r="T313" s="13">
        <v>1.8902439024390243</v>
      </c>
    </row>
    <row r="314" spans="1:20" ht="15" customHeight="1" x14ac:dyDescent="0.15">
      <c r="A314" s="111"/>
      <c r="B314" s="11" t="s">
        <v>2</v>
      </c>
      <c r="C314" s="114" t="s">
        <v>16</v>
      </c>
      <c r="D314" s="175"/>
      <c r="E314" s="13">
        <v>835</v>
      </c>
      <c r="F314" s="13">
        <v>187</v>
      </c>
      <c r="G314" s="13">
        <v>222</v>
      </c>
      <c r="H314" s="13">
        <v>57</v>
      </c>
      <c r="I314" s="13">
        <v>39</v>
      </c>
      <c r="J314" s="13">
        <v>44</v>
      </c>
      <c r="K314" s="13">
        <v>286</v>
      </c>
      <c r="L314" s="13">
        <v>3.1147540983606556</v>
      </c>
      <c r="M314" s="13">
        <v>835</v>
      </c>
      <c r="N314" s="13">
        <v>526</v>
      </c>
      <c r="O314" s="13">
        <v>107</v>
      </c>
      <c r="P314" s="13">
        <v>15</v>
      </c>
      <c r="Q314" s="13">
        <v>8</v>
      </c>
      <c r="R314" s="13">
        <v>19</v>
      </c>
      <c r="S314" s="13">
        <v>160</v>
      </c>
      <c r="T314" s="13">
        <v>0.89629629629629626</v>
      </c>
    </row>
    <row r="315" spans="1:20" ht="15" customHeight="1" x14ac:dyDescent="0.15">
      <c r="A315" s="111"/>
      <c r="B315" s="11" t="s">
        <v>3</v>
      </c>
      <c r="C315" s="162"/>
      <c r="D315" s="161"/>
      <c r="E315" s="13"/>
      <c r="F315" s="13"/>
      <c r="G315" s="13"/>
      <c r="H315" s="13"/>
      <c r="I315" s="13"/>
      <c r="J315" s="13"/>
      <c r="K315" s="13"/>
      <c r="L315" s="13"/>
      <c r="M315" s="13"/>
      <c r="N315" s="13"/>
      <c r="O315" s="13"/>
      <c r="P315" s="13"/>
      <c r="Q315" s="13"/>
      <c r="R315" s="13"/>
      <c r="S315" s="13"/>
      <c r="T315" s="13"/>
    </row>
    <row r="316" spans="1:20" ht="15" customHeight="1" x14ac:dyDescent="0.15">
      <c r="A316" s="111"/>
      <c r="B316" s="11" t="s">
        <v>4</v>
      </c>
      <c r="C316" s="168" t="s">
        <v>204</v>
      </c>
      <c r="D316" s="174"/>
      <c r="E316" s="13">
        <v>124</v>
      </c>
      <c r="F316" s="13">
        <v>23</v>
      </c>
      <c r="G316" s="13">
        <v>22</v>
      </c>
      <c r="H316" s="13">
        <v>11</v>
      </c>
      <c r="I316" s="13">
        <v>5</v>
      </c>
      <c r="J316" s="13">
        <v>19</v>
      </c>
      <c r="K316" s="13">
        <v>44</v>
      </c>
      <c r="L316" s="13">
        <v>6</v>
      </c>
      <c r="M316" s="13">
        <v>124</v>
      </c>
      <c r="N316" s="13">
        <v>57</v>
      </c>
      <c r="O316" s="13">
        <v>12</v>
      </c>
      <c r="P316" s="13">
        <v>5</v>
      </c>
      <c r="Q316" s="13">
        <v>4</v>
      </c>
      <c r="R316" s="13">
        <v>8</v>
      </c>
      <c r="S316" s="13">
        <v>38</v>
      </c>
      <c r="T316" s="13">
        <v>2.0930232558139537</v>
      </c>
    </row>
    <row r="317" spans="1:20" ht="15" customHeight="1" x14ac:dyDescent="0.15">
      <c r="A317" s="111"/>
      <c r="B317" s="11"/>
      <c r="C317" s="168" t="s">
        <v>202</v>
      </c>
      <c r="D317" s="174"/>
      <c r="E317" s="13">
        <v>187</v>
      </c>
      <c r="F317" s="13">
        <v>34</v>
      </c>
      <c r="G317" s="13">
        <v>41</v>
      </c>
      <c r="H317" s="13">
        <v>23</v>
      </c>
      <c r="I317" s="13">
        <v>13</v>
      </c>
      <c r="J317" s="13">
        <v>8</v>
      </c>
      <c r="K317" s="13">
        <v>68</v>
      </c>
      <c r="L317" s="13">
        <v>3.53781512605042</v>
      </c>
      <c r="M317" s="13">
        <v>187</v>
      </c>
      <c r="N317" s="13">
        <v>99</v>
      </c>
      <c r="O317" s="13">
        <v>42</v>
      </c>
      <c r="P317" s="13">
        <v>3</v>
      </c>
      <c r="Q317" s="13">
        <v>0</v>
      </c>
      <c r="R317" s="13">
        <v>5</v>
      </c>
      <c r="S317" s="13">
        <v>38</v>
      </c>
      <c r="T317" s="13">
        <v>1.1006711409395973</v>
      </c>
    </row>
    <row r="318" spans="1:20" ht="15" customHeight="1" x14ac:dyDescent="0.15">
      <c r="A318" s="111"/>
      <c r="B318" s="11"/>
      <c r="C318" s="168" t="s">
        <v>201</v>
      </c>
      <c r="D318" s="174"/>
      <c r="E318" s="13">
        <v>257</v>
      </c>
      <c r="F318" s="13">
        <v>48</v>
      </c>
      <c r="G318" s="13">
        <v>83</v>
      </c>
      <c r="H318" s="13">
        <v>16</v>
      </c>
      <c r="I318" s="13">
        <v>11</v>
      </c>
      <c r="J318" s="13">
        <v>14</v>
      </c>
      <c r="K318" s="13">
        <v>85</v>
      </c>
      <c r="L318" s="13">
        <v>2.9709302325581395</v>
      </c>
      <c r="M318" s="13">
        <v>257</v>
      </c>
      <c r="N318" s="13">
        <v>167</v>
      </c>
      <c r="O318" s="13">
        <v>37</v>
      </c>
      <c r="P318" s="13">
        <v>5</v>
      </c>
      <c r="Q318" s="13">
        <v>4</v>
      </c>
      <c r="R318" s="13">
        <v>4</v>
      </c>
      <c r="S318" s="13">
        <v>40</v>
      </c>
      <c r="T318" s="13">
        <v>0.78801843317972353</v>
      </c>
    </row>
    <row r="319" spans="1:20" ht="15" customHeight="1" x14ac:dyDescent="0.15">
      <c r="A319" s="111"/>
      <c r="B319" s="11"/>
      <c r="C319" s="168" t="s">
        <v>200</v>
      </c>
      <c r="D319" s="174"/>
      <c r="E319" s="13">
        <v>199</v>
      </c>
      <c r="F319" s="13">
        <v>68</v>
      </c>
      <c r="G319" s="13">
        <v>59</v>
      </c>
      <c r="H319" s="13">
        <v>6</v>
      </c>
      <c r="I319" s="13">
        <v>8</v>
      </c>
      <c r="J319" s="13">
        <v>1</v>
      </c>
      <c r="K319" s="13">
        <v>57</v>
      </c>
      <c r="L319" s="13">
        <v>1.380281690140845</v>
      </c>
      <c r="M319" s="13">
        <v>199</v>
      </c>
      <c r="N319" s="13">
        <v>162</v>
      </c>
      <c r="O319" s="13">
        <v>10</v>
      </c>
      <c r="P319" s="13">
        <v>1</v>
      </c>
      <c r="Q319" s="13">
        <v>0</v>
      </c>
      <c r="R319" s="13">
        <v>1</v>
      </c>
      <c r="S319" s="13">
        <v>25</v>
      </c>
      <c r="T319" s="13">
        <v>0.20114942528735633</v>
      </c>
    </row>
    <row r="320" spans="1:20" ht="15" customHeight="1" x14ac:dyDescent="0.15">
      <c r="A320" s="111"/>
      <c r="B320" s="11"/>
      <c r="C320" s="166" t="s">
        <v>65</v>
      </c>
      <c r="D320" s="173"/>
      <c r="E320" s="13">
        <v>68</v>
      </c>
      <c r="F320" s="13">
        <v>14</v>
      </c>
      <c r="G320" s="13">
        <v>17</v>
      </c>
      <c r="H320" s="13">
        <v>1</v>
      </c>
      <c r="I320" s="13">
        <v>2</v>
      </c>
      <c r="J320" s="13">
        <v>2</v>
      </c>
      <c r="K320" s="13">
        <v>32</v>
      </c>
      <c r="L320" s="13">
        <v>2.8333333333333335</v>
      </c>
      <c r="M320" s="13">
        <v>68</v>
      </c>
      <c r="N320" s="13">
        <v>41</v>
      </c>
      <c r="O320" s="13">
        <v>6</v>
      </c>
      <c r="P320" s="13">
        <v>1</v>
      </c>
      <c r="Q320" s="13">
        <v>0</v>
      </c>
      <c r="R320" s="13">
        <v>1</v>
      </c>
      <c r="S320" s="13">
        <v>19</v>
      </c>
      <c r="T320" s="13">
        <v>1.1224489795918366</v>
      </c>
    </row>
    <row r="321" spans="1:20" ht="15" customHeight="1" x14ac:dyDescent="0.15">
      <c r="A321" s="111"/>
      <c r="B321" s="204" t="s">
        <v>5</v>
      </c>
      <c r="C321" s="114" t="s">
        <v>16</v>
      </c>
      <c r="D321" s="175"/>
      <c r="E321" s="13">
        <v>955</v>
      </c>
      <c r="F321" s="13">
        <v>266</v>
      </c>
      <c r="G321" s="13">
        <v>263</v>
      </c>
      <c r="H321" s="13">
        <v>84</v>
      </c>
      <c r="I321" s="13">
        <v>30</v>
      </c>
      <c r="J321" s="13">
        <v>27</v>
      </c>
      <c r="K321" s="13">
        <v>285</v>
      </c>
      <c r="L321" s="13">
        <v>2.1761194029850746</v>
      </c>
      <c r="M321" s="13">
        <v>955</v>
      </c>
      <c r="N321" s="13">
        <v>731</v>
      </c>
      <c r="O321" s="13">
        <v>87</v>
      </c>
      <c r="P321" s="13">
        <v>11</v>
      </c>
      <c r="Q321" s="13">
        <v>3</v>
      </c>
      <c r="R321" s="13">
        <v>7</v>
      </c>
      <c r="S321" s="13">
        <v>116</v>
      </c>
      <c r="T321" s="13">
        <v>0.35041716328963052</v>
      </c>
    </row>
    <row r="322" spans="1:20" ht="15" customHeight="1" x14ac:dyDescent="0.15">
      <c r="A322" s="111"/>
      <c r="B322" s="205"/>
      <c r="C322" s="162"/>
      <c r="D322" s="161"/>
      <c r="E322" s="13"/>
      <c r="F322" s="13"/>
      <c r="G322" s="13"/>
      <c r="H322" s="13"/>
      <c r="I322" s="13"/>
      <c r="J322" s="13"/>
      <c r="K322" s="13"/>
      <c r="L322" s="13"/>
      <c r="M322" s="13"/>
      <c r="N322" s="13"/>
      <c r="O322" s="13"/>
      <c r="P322" s="13"/>
      <c r="Q322" s="13"/>
      <c r="R322" s="13"/>
      <c r="S322" s="13"/>
      <c r="T322" s="13"/>
    </row>
    <row r="323" spans="1:20" ht="15" customHeight="1" x14ac:dyDescent="0.15">
      <c r="A323" s="111"/>
      <c r="B323" s="205"/>
      <c r="C323" s="168" t="s">
        <v>204</v>
      </c>
      <c r="D323" s="174"/>
      <c r="E323" s="13">
        <v>88</v>
      </c>
      <c r="F323" s="13">
        <v>16</v>
      </c>
      <c r="G323" s="13">
        <v>16</v>
      </c>
      <c r="H323" s="13">
        <v>7</v>
      </c>
      <c r="I323" s="13">
        <v>2</v>
      </c>
      <c r="J323" s="13">
        <v>9</v>
      </c>
      <c r="K323" s="13">
        <v>38</v>
      </c>
      <c r="L323" s="13">
        <v>4</v>
      </c>
      <c r="M323" s="13">
        <v>88</v>
      </c>
      <c r="N323" s="13">
        <v>46</v>
      </c>
      <c r="O323" s="13">
        <v>11</v>
      </c>
      <c r="P323" s="13">
        <v>6</v>
      </c>
      <c r="Q323" s="13">
        <v>1</v>
      </c>
      <c r="R323" s="13">
        <v>3</v>
      </c>
      <c r="S323" s="13">
        <v>21</v>
      </c>
      <c r="T323" s="13">
        <v>1.4626865671641791</v>
      </c>
    </row>
    <row r="324" spans="1:20" ht="15" customHeight="1" x14ac:dyDescent="0.15">
      <c r="A324" s="111"/>
      <c r="B324" s="205"/>
      <c r="C324" s="168" t="s">
        <v>202</v>
      </c>
      <c r="D324" s="174"/>
      <c r="E324" s="13">
        <v>105</v>
      </c>
      <c r="F324" s="13">
        <v>23</v>
      </c>
      <c r="G324" s="13">
        <v>28</v>
      </c>
      <c r="H324" s="13">
        <v>8</v>
      </c>
      <c r="I324" s="13">
        <v>8</v>
      </c>
      <c r="J324" s="13">
        <v>2</v>
      </c>
      <c r="K324" s="13">
        <v>36</v>
      </c>
      <c r="L324" s="13">
        <v>2.5072463768115942</v>
      </c>
      <c r="M324" s="13">
        <v>105</v>
      </c>
      <c r="N324" s="13">
        <v>76</v>
      </c>
      <c r="O324" s="13">
        <v>21</v>
      </c>
      <c r="P324" s="13">
        <v>0</v>
      </c>
      <c r="Q324" s="13">
        <v>0</v>
      </c>
      <c r="R324" s="13">
        <v>0</v>
      </c>
      <c r="S324" s="13">
        <v>8</v>
      </c>
      <c r="T324" s="13">
        <v>0.34020618556701032</v>
      </c>
    </row>
    <row r="325" spans="1:20" ht="15" customHeight="1" x14ac:dyDescent="0.15">
      <c r="A325" s="111"/>
      <c r="B325" s="205"/>
      <c r="C325" s="168" t="s">
        <v>201</v>
      </c>
      <c r="D325" s="174"/>
      <c r="E325" s="13">
        <v>311</v>
      </c>
      <c r="F325" s="13">
        <v>58</v>
      </c>
      <c r="G325" s="13">
        <v>90</v>
      </c>
      <c r="H325" s="13">
        <v>44</v>
      </c>
      <c r="I325" s="13">
        <v>16</v>
      </c>
      <c r="J325" s="13">
        <v>8</v>
      </c>
      <c r="K325" s="13">
        <v>95</v>
      </c>
      <c r="L325" s="13">
        <v>2.8888888888888888</v>
      </c>
      <c r="M325" s="13">
        <v>311</v>
      </c>
      <c r="N325" s="13">
        <v>235</v>
      </c>
      <c r="O325" s="13">
        <v>35</v>
      </c>
      <c r="P325" s="13">
        <v>4</v>
      </c>
      <c r="Q325" s="13">
        <v>0</v>
      </c>
      <c r="R325" s="13">
        <v>2</v>
      </c>
      <c r="S325" s="13">
        <v>35</v>
      </c>
      <c r="T325" s="13">
        <v>0.33695652173913043</v>
      </c>
    </row>
    <row r="326" spans="1:20" ht="15" customHeight="1" x14ac:dyDescent="0.15">
      <c r="A326" s="111"/>
      <c r="B326" s="132"/>
      <c r="C326" s="168" t="s">
        <v>200</v>
      </c>
      <c r="D326" s="174"/>
      <c r="E326" s="13">
        <v>326</v>
      </c>
      <c r="F326" s="13">
        <v>127</v>
      </c>
      <c r="G326" s="13">
        <v>97</v>
      </c>
      <c r="H326" s="13">
        <v>21</v>
      </c>
      <c r="I326" s="13">
        <v>3</v>
      </c>
      <c r="J326" s="13">
        <v>5</v>
      </c>
      <c r="K326" s="13">
        <v>73</v>
      </c>
      <c r="L326" s="13">
        <v>1.3320158102766799</v>
      </c>
      <c r="M326" s="13">
        <v>326</v>
      </c>
      <c r="N326" s="13">
        <v>284</v>
      </c>
      <c r="O326" s="13">
        <v>14</v>
      </c>
      <c r="P326" s="13">
        <v>0</v>
      </c>
      <c r="Q326" s="13">
        <v>0</v>
      </c>
      <c r="R326" s="13">
        <v>0</v>
      </c>
      <c r="S326" s="13">
        <v>28</v>
      </c>
      <c r="T326" s="13">
        <v>5.7046979865771813E-2</v>
      </c>
    </row>
    <row r="327" spans="1:20" ht="15" customHeight="1" x14ac:dyDescent="0.15">
      <c r="A327" s="109"/>
      <c r="B327" s="134"/>
      <c r="C327" s="166" t="s">
        <v>65</v>
      </c>
      <c r="D327" s="173"/>
      <c r="E327" s="13">
        <v>125</v>
      </c>
      <c r="F327" s="13">
        <v>42</v>
      </c>
      <c r="G327" s="13">
        <v>32</v>
      </c>
      <c r="H327" s="13">
        <v>4</v>
      </c>
      <c r="I327" s="13">
        <v>1</v>
      </c>
      <c r="J327" s="13">
        <v>3</v>
      </c>
      <c r="K327" s="13">
        <v>43</v>
      </c>
      <c r="L327" s="13">
        <v>1.5121951219512195</v>
      </c>
      <c r="M327" s="13">
        <v>125</v>
      </c>
      <c r="N327" s="13">
        <v>90</v>
      </c>
      <c r="O327" s="13">
        <v>6</v>
      </c>
      <c r="P327" s="13">
        <v>1</v>
      </c>
      <c r="Q327" s="13">
        <v>2</v>
      </c>
      <c r="R327" s="13">
        <v>2</v>
      </c>
      <c r="S327" s="13">
        <v>24</v>
      </c>
      <c r="T327" s="13">
        <v>0.52475247524752477</v>
      </c>
    </row>
    <row r="328" spans="1:20" ht="15" customHeight="1" x14ac:dyDescent="0.15">
      <c r="A328" s="114" t="s">
        <v>208</v>
      </c>
      <c r="B328" s="17" t="s">
        <v>6</v>
      </c>
      <c r="C328" s="114" t="s">
        <v>16</v>
      </c>
      <c r="D328" s="163"/>
      <c r="E328" s="13">
        <v>1165</v>
      </c>
      <c r="F328" s="13">
        <v>77</v>
      </c>
      <c r="G328" s="13">
        <v>244</v>
      </c>
      <c r="H328" s="13">
        <v>164</v>
      </c>
      <c r="I328" s="13">
        <v>121</v>
      </c>
      <c r="J328" s="13">
        <v>152</v>
      </c>
      <c r="K328" s="13">
        <v>407</v>
      </c>
      <c r="L328" s="13">
        <v>6.0079155672823221</v>
      </c>
      <c r="M328" s="13">
        <v>1165</v>
      </c>
      <c r="N328" s="13">
        <v>553</v>
      </c>
      <c r="O328" s="13">
        <v>373</v>
      </c>
      <c r="P328" s="13">
        <v>49</v>
      </c>
      <c r="Q328" s="13">
        <v>23</v>
      </c>
      <c r="R328" s="13">
        <v>21</v>
      </c>
      <c r="S328" s="13">
        <v>146</v>
      </c>
      <c r="T328" s="13">
        <v>1.2453385672227675</v>
      </c>
    </row>
    <row r="329" spans="1:20" ht="15" customHeight="1" x14ac:dyDescent="0.15">
      <c r="A329" s="133"/>
      <c r="B329" s="18" t="s">
        <v>7</v>
      </c>
      <c r="C329" s="162"/>
      <c r="D329" s="161"/>
      <c r="E329" s="13"/>
      <c r="F329" s="13"/>
      <c r="G329" s="13"/>
      <c r="H329" s="13"/>
      <c r="I329" s="13"/>
      <c r="J329" s="13"/>
      <c r="K329" s="13"/>
      <c r="L329" s="13"/>
      <c r="M329" s="13"/>
      <c r="N329" s="13"/>
      <c r="O329" s="13"/>
      <c r="P329" s="13"/>
      <c r="Q329" s="13"/>
      <c r="R329" s="13"/>
      <c r="S329" s="13"/>
      <c r="T329" s="13"/>
    </row>
    <row r="330" spans="1:20" ht="15" customHeight="1" x14ac:dyDescent="0.15">
      <c r="A330" s="133"/>
      <c r="B330" s="18" t="s">
        <v>8</v>
      </c>
      <c r="C330" s="206" t="s">
        <v>204</v>
      </c>
      <c r="D330" s="164" t="s">
        <v>185</v>
      </c>
      <c r="E330" s="13">
        <v>128</v>
      </c>
      <c r="F330" s="13">
        <v>5</v>
      </c>
      <c r="G330" s="13">
        <v>5</v>
      </c>
      <c r="H330" s="13">
        <v>14</v>
      </c>
      <c r="I330" s="13">
        <v>19</v>
      </c>
      <c r="J330" s="13">
        <v>48</v>
      </c>
      <c r="K330" s="13">
        <v>37</v>
      </c>
      <c r="L330" s="13">
        <v>11.087912087912088</v>
      </c>
      <c r="M330" s="13">
        <v>128</v>
      </c>
      <c r="N330" s="13">
        <v>9</v>
      </c>
      <c r="O330" s="13">
        <v>28</v>
      </c>
      <c r="P330" s="13">
        <v>16</v>
      </c>
      <c r="Q330" s="13">
        <v>15</v>
      </c>
      <c r="R330" s="13">
        <v>12</v>
      </c>
      <c r="S330" s="13">
        <v>48</v>
      </c>
      <c r="T330" s="13">
        <v>5.1124999999999998</v>
      </c>
    </row>
    <row r="331" spans="1:20" ht="15" customHeight="1" x14ac:dyDescent="0.15">
      <c r="A331" s="133"/>
      <c r="B331" s="18" t="s">
        <v>9</v>
      </c>
      <c r="C331" s="207"/>
      <c r="D331" s="172" t="s">
        <v>207</v>
      </c>
      <c r="E331" s="13">
        <v>4</v>
      </c>
      <c r="F331" s="13">
        <v>0</v>
      </c>
      <c r="G331" s="13">
        <v>0</v>
      </c>
      <c r="H331" s="13">
        <v>1</v>
      </c>
      <c r="I331" s="13">
        <v>1</v>
      </c>
      <c r="J331" s="13">
        <v>2</v>
      </c>
      <c r="K331" s="13">
        <v>0</v>
      </c>
      <c r="L331" s="13">
        <v>8.75</v>
      </c>
      <c r="M331" s="13">
        <v>4</v>
      </c>
      <c r="N331" s="13">
        <v>0</v>
      </c>
      <c r="O331" s="13">
        <v>4</v>
      </c>
      <c r="P331" s="13">
        <v>0</v>
      </c>
      <c r="Q331" s="13">
        <v>0</v>
      </c>
      <c r="R331" s="13">
        <v>0</v>
      </c>
      <c r="S331" s="13">
        <v>0</v>
      </c>
      <c r="T331" s="13">
        <v>1.75</v>
      </c>
    </row>
    <row r="332" spans="1:20" ht="15" customHeight="1" x14ac:dyDescent="0.15">
      <c r="A332" s="133"/>
      <c r="B332" s="18"/>
      <c r="C332" s="207"/>
      <c r="D332" s="164" t="s">
        <v>184</v>
      </c>
      <c r="E332" s="13">
        <v>4</v>
      </c>
      <c r="F332" s="13">
        <v>0</v>
      </c>
      <c r="G332" s="13">
        <v>1</v>
      </c>
      <c r="H332" s="13">
        <v>0</v>
      </c>
      <c r="I332" s="13">
        <v>0</v>
      </c>
      <c r="J332" s="13">
        <v>3</v>
      </c>
      <c r="K332" s="13">
        <v>0</v>
      </c>
      <c r="L332" s="13">
        <v>18.5</v>
      </c>
      <c r="M332" s="13">
        <v>4</v>
      </c>
      <c r="N332" s="13">
        <v>0</v>
      </c>
      <c r="O332" s="13">
        <v>1</v>
      </c>
      <c r="P332" s="13">
        <v>1</v>
      </c>
      <c r="Q332" s="13">
        <v>0</v>
      </c>
      <c r="R332" s="13">
        <v>2</v>
      </c>
      <c r="S332" s="13">
        <v>0</v>
      </c>
      <c r="T332" s="13">
        <v>7.5</v>
      </c>
    </row>
    <row r="333" spans="1:20" ht="15" customHeight="1" x14ac:dyDescent="0.15">
      <c r="A333" s="133"/>
      <c r="B333" s="18"/>
      <c r="C333" s="111"/>
      <c r="D333" s="164" t="s">
        <v>183</v>
      </c>
      <c r="E333" s="13">
        <v>7</v>
      </c>
      <c r="F333" s="13">
        <v>0</v>
      </c>
      <c r="G333" s="13">
        <v>0</v>
      </c>
      <c r="H333" s="13">
        <v>0</v>
      </c>
      <c r="I333" s="13">
        <v>1</v>
      </c>
      <c r="J333" s="13">
        <v>4</v>
      </c>
      <c r="K333" s="13">
        <v>2</v>
      </c>
      <c r="L333" s="13">
        <v>15</v>
      </c>
      <c r="M333" s="13">
        <v>7</v>
      </c>
      <c r="N333" s="13">
        <v>1</v>
      </c>
      <c r="O333" s="13">
        <v>2</v>
      </c>
      <c r="P333" s="13">
        <v>2</v>
      </c>
      <c r="Q333" s="13">
        <v>0</v>
      </c>
      <c r="R333" s="13">
        <v>1</v>
      </c>
      <c r="S333" s="13">
        <v>1</v>
      </c>
      <c r="T333" s="13">
        <v>5.166666666666667</v>
      </c>
    </row>
    <row r="334" spans="1:20" ht="15" customHeight="1" x14ac:dyDescent="0.15">
      <c r="A334" s="133"/>
      <c r="B334" s="18"/>
      <c r="C334" s="111"/>
      <c r="D334" s="164" t="s">
        <v>206</v>
      </c>
      <c r="E334" s="13">
        <v>2</v>
      </c>
      <c r="F334" s="13">
        <v>0</v>
      </c>
      <c r="G334" s="13">
        <v>0</v>
      </c>
      <c r="H334" s="13">
        <v>0</v>
      </c>
      <c r="I334" s="13">
        <v>0</v>
      </c>
      <c r="J334" s="13">
        <v>2</v>
      </c>
      <c r="K334" s="13">
        <v>0</v>
      </c>
      <c r="L334" s="13">
        <v>12.5</v>
      </c>
      <c r="M334" s="13">
        <v>2</v>
      </c>
      <c r="N334" s="13">
        <v>0</v>
      </c>
      <c r="O334" s="13">
        <v>1</v>
      </c>
      <c r="P334" s="13">
        <v>1</v>
      </c>
      <c r="Q334" s="13">
        <v>0</v>
      </c>
      <c r="R334" s="13">
        <v>0</v>
      </c>
      <c r="S334" s="13">
        <v>0</v>
      </c>
      <c r="T334" s="13">
        <v>3</v>
      </c>
    </row>
    <row r="335" spans="1:20" ht="15" customHeight="1" x14ac:dyDescent="0.15">
      <c r="A335" s="133"/>
      <c r="B335" s="18"/>
      <c r="C335" s="111"/>
      <c r="D335" s="164" t="s">
        <v>182</v>
      </c>
      <c r="E335" s="13">
        <v>0</v>
      </c>
      <c r="F335" s="13">
        <v>0</v>
      </c>
      <c r="G335" s="13">
        <v>0</v>
      </c>
      <c r="H335" s="13">
        <v>0</v>
      </c>
      <c r="I335" s="13">
        <v>0</v>
      </c>
      <c r="J335" s="13">
        <v>0</v>
      </c>
      <c r="K335" s="13">
        <v>0</v>
      </c>
      <c r="L335" s="13" t="s">
        <v>72</v>
      </c>
      <c r="M335" s="13">
        <v>0</v>
      </c>
      <c r="N335" s="13">
        <v>0</v>
      </c>
      <c r="O335" s="13">
        <v>0</v>
      </c>
      <c r="P335" s="13">
        <v>0</v>
      </c>
      <c r="Q335" s="13">
        <v>0</v>
      </c>
      <c r="R335" s="13">
        <v>0</v>
      </c>
      <c r="S335" s="13">
        <v>0</v>
      </c>
      <c r="T335" s="13" t="s">
        <v>72</v>
      </c>
    </row>
    <row r="336" spans="1:20" ht="15" customHeight="1" x14ac:dyDescent="0.15">
      <c r="A336" s="133"/>
      <c r="B336" s="18"/>
      <c r="C336" s="162"/>
      <c r="D336" s="160" t="s">
        <v>91</v>
      </c>
      <c r="E336" s="13">
        <v>1</v>
      </c>
      <c r="F336" s="13">
        <v>0</v>
      </c>
      <c r="G336" s="13">
        <v>0</v>
      </c>
      <c r="H336" s="13">
        <v>0</v>
      </c>
      <c r="I336" s="13">
        <v>1</v>
      </c>
      <c r="J336" s="13">
        <v>0</v>
      </c>
      <c r="K336" s="13">
        <v>0</v>
      </c>
      <c r="L336" s="13">
        <v>8</v>
      </c>
      <c r="M336" s="13">
        <v>1</v>
      </c>
      <c r="N336" s="13">
        <v>0</v>
      </c>
      <c r="O336" s="13">
        <v>1</v>
      </c>
      <c r="P336" s="13">
        <v>0</v>
      </c>
      <c r="Q336" s="13">
        <v>0</v>
      </c>
      <c r="R336" s="13">
        <v>0</v>
      </c>
      <c r="S336" s="13">
        <v>0</v>
      </c>
      <c r="T336" s="13">
        <v>2</v>
      </c>
    </row>
    <row r="337" spans="1:20" ht="15" customHeight="1" x14ac:dyDescent="0.15">
      <c r="A337" s="133"/>
      <c r="B337" s="18"/>
      <c r="C337" s="206" t="s">
        <v>202</v>
      </c>
      <c r="D337" s="164" t="s">
        <v>185</v>
      </c>
      <c r="E337" s="13">
        <v>417</v>
      </c>
      <c r="F337" s="13">
        <v>31</v>
      </c>
      <c r="G337" s="13">
        <v>100</v>
      </c>
      <c r="H337" s="13">
        <v>64</v>
      </c>
      <c r="I337" s="13">
        <v>28</v>
      </c>
      <c r="J337" s="13">
        <v>42</v>
      </c>
      <c r="K337" s="13">
        <v>152</v>
      </c>
      <c r="L337" s="13">
        <v>5.0150943396226415</v>
      </c>
      <c r="M337" s="13">
        <v>417</v>
      </c>
      <c r="N337" s="13">
        <v>237</v>
      </c>
      <c r="O337" s="13">
        <v>135</v>
      </c>
      <c r="P337" s="13">
        <v>13</v>
      </c>
      <c r="Q337" s="13">
        <v>1</v>
      </c>
      <c r="R337" s="13">
        <v>2</v>
      </c>
      <c r="S337" s="13">
        <v>29</v>
      </c>
      <c r="T337" s="13">
        <v>0.73453608247422686</v>
      </c>
    </row>
    <row r="338" spans="1:20" ht="15" customHeight="1" x14ac:dyDescent="0.15">
      <c r="A338" s="150"/>
      <c r="B338" s="18"/>
      <c r="C338" s="207"/>
      <c r="D338" s="172" t="s">
        <v>207</v>
      </c>
      <c r="E338" s="13">
        <v>39</v>
      </c>
      <c r="F338" s="13">
        <v>1</v>
      </c>
      <c r="G338" s="13">
        <v>15</v>
      </c>
      <c r="H338" s="13">
        <v>5</v>
      </c>
      <c r="I338" s="13">
        <v>3</v>
      </c>
      <c r="J338" s="13">
        <v>0</v>
      </c>
      <c r="K338" s="13">
        <v>15</v>
      </c>
      <c r="L338" s="13">
        <v>3.1666666666666665</v>
      </c>
      <c r="M338" s="13">
        <v>39</v>
      </c>
      <c r="N338" s="13">
        <v>24</v>
      </c>
      <c r="O338" s="13">
        <v>9</v>
      </c>
      <c r="P338" s="13">
        <v>1</v>
      </c>
      <c r="Q338" s="13">
        <v>0</v>
      </c>
      <c r="R338" s="13">
        <v>0</v>
      </c>
      <c r="S338" s="13">
        <v>5</v>
      </c>
      <c r="T338" s="13">
        <v>0.55882352941176472</v>
      </c>
    </row>
    <row r="339" spans="1:20" ht="15" customHeight="1" x14ac:dyDescent="0.15">
      <c r="A339" s="150"/>
      <c r="B339" s="18"/>
      <c r="C339" s="207"/>
      <c r="D339" s="164" t="s">
        <v>184</v>
      </c>
      <c r="E339" s="13">
        <v>52</v>
      </c>
      <c r="F339" s="13">
        <v>4</v>
      </c>
      <c r="G339" s="13">
        <v>17</v>
      </c>
      <c r="H339" s="13">
        <v>6</v>
      </c>
      <c r="I339" s="13">
        <v>3</v>
      </c>
      <c r="J339" s="13">
        <v>1</v>
      </c>
      <c r="K339" s="13">
        <v>21</v>
      </c>
      <c r="L339" s="13">
        <v>2.903225806451613</v>
      </c>
      <c r="M339" s="13">
        <v>52</v>
      </c>
      <c r="N339" s="13">
        <v>35</v>
      </c>
      <c r="O339" s="13">
        <v>8</v>
      </c>
      <c r="P339" s="13">
        <v>1</v>
      </c>
      <c r="Q339" s="13">
        <v>0</v>
      </c>
      <c r="R339" s="13">
        <v>0</v>
      </c>
      <c r="S339" s="13">
        <v>8</v>
      </c>
      <c r="T339" s="13">
        <v>0.31818181818181818</v>
      </c>
    </row>
    <row r="340" spans="1:20" ht="15" customHeight="1" x14ac:dyDescent="0.15">
      <c r="A340" s="150"/>
      <c r="B340" s="18"/>
      <c r="C340" s="111"/>
      <c r="D340" s="164" t="s">
        <v>183</v>
      </c>
      <c r="E340" s="13">
        <v>50</v>
      </c>
      <c r="F340" s="13">
        <v>6</v>
      </c>
      <c r="G340" s="13">
        <v>12</v>
      </c>
      <c r="H340" s="13">
        <v>5</v>
      </c>
      <c r="I340" s="13">
        <v>4</v>
      </c>
      <c r="J340" s="13">
        <v>6</v>
      </c>
      <c r="K340" s="13">
        <v>17</v>
      </c>
      <c r="L340" s="13">
        <v>5.1515151515151514</v>
      </c>
      <c r="M340" s="13">
        <v>50</v>
      </c>
      <c r="N340" s="13">
        <v>26</v>
      </c>
      <c r="O340" s="13">
        <v>17</v>
      </c>
      <c r="P340" s="13">
        <v>1</v>
      </c>
      <c r="Q340" s="13">
        <v>1</v>
      </c>
      <c r="R340" s="13">
        <v>0</v>
      </c>
      <c r="S340" s="13">
        <v>5</v>
      </c>
      <c r="T340" s="13">
        <v>0.84444444444444444</v>
      </c>
    </row>
    <row r="341" spans="1:20" ht="15" customHeight="1" x14ac:dyDescent="0.15">
      <c r="A341" s="150"/>
      <c r="B341" s="18"/>
      <c r="C341" s="111"/>
      <c r="D341" s="164" t="s">
        <v>206</v>
      </c>
      <c r="E341" s="13">
        <v>7</v>
      </c>
      <c r="F341" s="13">
        <v>0</v>
      </c>
      <c r="G341" s="13">
        <v>3</v>
      </c>
      <c r="H341" s="13">
        <v>0</v>
      </c>
      <c r="I341" s="13">
        <v>1</v>
      </c>
      <c r="J341" s="13">
        <v>0</v>
      </c>
      <c r="K341" s="13">
        <v>3</v>
      </c>
      <c r="L341" s="13">
        <v>3</v>
      </c>
      <c r="M341" s="13">
        <v>7</v>
      </c>
      <c r="N341" s="13">
        <v>4</v>
      </c>
      <c r="O341" s="13">
        <v>2</v>
      </c>
      <c r="P341" s="13">
        <v>0</v>
      </c>
      <c r="Q341" s="13">
        <v>0</v>
      </c>
      <c r="R341" s="13">
        <v>0</v>
      </c>
      <c r="S341" s="13">
        <v>1</v>
      </c>
      <c r="T341" s="13">
        <v>0.33333333333333331</v>
      </c>
    </row>
    <row r="342" spans="1:20" ht="15" customHeight="1" x14ac:dyDescent="0.15">
      <c r="A342" s="150"/>
      <c r="B342" s="18"/>
      <c r="C342" s="111"/>
      <c r="D342" s="164" t="s">
        <v>182</v>
      </c>
      <c r="E342" s="13">
        <v>5</v>
      </c>
      <c r="F342" s="13">
        <v>2</v>
      </c>
      <c r="G342" s="13">
        <v>1</v>
      </c>
      <c r="H342" s="13">
        <v>0</v>
      </c>
      <c r="I342" s="13">
        <v>0</v>
      </c>
      <c r="J342" s="13">
        <v>0</v>
      </c>
      <c r="K342" s="13">
        <v>2</v>
      </c>
      <c r="L342" s="13">
        <v>0.66666666666666663</v>
      </c>
      <c r="M342" s="13">
        <v>5</v>
      </c>
      <c r="N342" s="13">
        <v>3</v>
      </c>
      <c r="O342" s="13">
        <v>1</v>
      </c>
      <c r="P342" s="13">
        <v>0</v>
      </c>
      <c r="Q342" s="13">
        <v>0</v>
      </c>
      <c r="R342" s="13">
        <v>0</v>
      </c>
      <c r="S342" s="13">
        <v>1</v>
      </c>
      <c r="T342" s="13">
        <v>0.25</v>
      </c>
    </row>
    <row r="343" spans="1:20" ht="15" customHeight="1" x14ac:dyDescent="0.15">
      <c r="A343" s="150"/>
      <c r="B343" s="18"/>
      <c r="C343" s="162"/>
      <c r="D343" s="160" t="s">
        <v>91</v>
      </c>
      <c r="E343" s="13">
        <v>6</v>
      </c>
      <c r="F343" s="13">
        <v>0</v>
      </c>
      <c r="G343" s="13">
        <v>0</v>
      </c>
      <c r="H343" s="13">
        <v>3</v>
      </c>
      <c r="I343" s="13">
        <v>0</v>
      </c>
      <c r="J343" s="13">
        <v>0</v>
      </c>
      <c r="K343" s="13">
        <v>3</v>
      </c>
      <c r="L343" s="13">
        <v>5</v>
      </c>
      <c r="M343" s="13">
        <v>6</v>
      </c>
      <c r="N343" s="13">
        <v>4</v>
      </c>
      <c r="O343" s="13">
        <v>0</v>
      </c>
      <c r="P343" s="13">
        <v>0</v>
      </c>
      <c r="Q343" s="13">
        <v>0</v>
      </c>
      <c r="R343" s="13">
        <v>0</v>
      </c>
      <c r="S343" s="13">
        <v>2</v>
      </c>
      <c r="T343" s="13">
        <v>0</v>
      </c>
    </row>
    <row r="344" spans="1:20" ht="15" customHeight="1" x14ac:dyDescent="0.15">
      <c r="A344" s="111"/>
      <c r="B344" s="18"/>
      <c r="C344" s="208" t="s">
        <v>201</v>
      </c>
      <c r="D344" s="164" t="s">
        <v>185</v>
      </c>
      <c r="E344" s="13">
        <v>217</v>
      </c>
      <c r="F344" s="13">
        <v>7</v>
      </c>
      <c r="G344" s="13">
        <v>46</v>
      </c>
      <c r="H344" s="13">
        <v>34</v>
      </c>
      <c r="I344" s="13">
        <v>33</v>
      </c>
      <c r="J344" s="13">
        <v>20</v>
      </c>
      <c r="K344" s="13">
        <v>77</v>
      </c>
      <c r="L344" s="13">
        <v>5.5</v>
      </c>
      <c r="M344" s="13">
        <v>217</v>
      </c>
      <c r="N344" s="13">
        <v>102</v>
      </c>
      <c r="O344" s="13">
        <v>86</v>
      </c>
      <c r="P344" s="13">
        <v>6</v>
      </c>
      <c r="Q344" s="13">
        <v>1</v>
      </c>
      <c r="R344" s="13">
        <v>0</v>
      </c>
      <c r="S344" s="13">
        <v>22</v>
      </c>
      <c r="T344" s="13">
        <v>0.86153846153846159</v>
      </c>
    </row>
    <row r="345" spans="1:20" ht="15" customHeight="1" x14ac:dyDescent="0.15">
      <c r="A345" s="111"/>
      <c r="B345" s="18"/>
      <c r="C345" s="209"/>
      <c r="D345" s="172" t="s">
        <v>207</v>
      </c>
      <c r="E345" s="13">
        <v>12</v>
      </c>
      <c r="F345" s="13">
        <v>1</v>
      </c>
      <c r="G345" s="13">
        <v>4</v>
      </c>
      <c r="H345" s="13">
        <v>2</v>
      </c>
      <c r="I345" s="13">
        <v>1</v>
      </c>
      <c r="J345" s="13">
        <v>0</v>
      </c>
      <c r="K345" s="13">
        <v>4</v>
      </c>
      <c r="L345" s="13">
        <v>3.125</v>
      </c>
      <c r="M345" s="13">
        <v>12</v>
      </c>
      <c r="N345" s="13">
        <v>7</v>
      </c>
      <c r="O345" s="13">
        <v>4</v>
      </c>
      <c r="P345" s="13">
        <v>0</v>
      </c>
      <c r="Q345" s="13">
        <v>0</v>
      </c>
      <c r="R345" s="13">
        <v>0</v>
      </c>
      <c r="S345" s="13">
        <v>1</v>
      </c>
      <c r="T345" s="13">
        <v>0.36363636363636365</v>
      </c>
    </row>
    <row r="346" spans="1:20" ht="15" customHeight="1" x14ac:dyDescent="0.15">
      <c r="A346" s="111"/>
      <c r="B346" s="18"/>
      <c r="C346" s="209"/>
      <c r="D346" s="164" t="s">
        <v>184</v>
      </c>
      <c r="E346" s="13">
        <v>8</v>
      </c>
      <c r="F346" s="13">
        <v>1</v>
      </c>
      <c r="G346" s="13">
        <v>3</v>
      </c>
      <c r="H346" s="13">
        <v>0</v>
      </c>
      <c r="I346" s="13">
        <v>0</v>
      </c>
      <c r="J346" s="13">
        <v>0</v>
      </c>
      <c r="K346" s="13">
        <v>4</v>
      </c>
      <c r="L346" s="13">
        <v>1.25</v>
      </c>
      <c r="M346" s="13">
        <v>8</v>
      </c>
      <c r="N346" s="13">
        <v>3</v>
      </c>
      <c r="O346" s="13">
        <v>2</v>
      </c>
      <c r="P346" s="13">
        <v>1</v>
      </c>
      <c r="Q346" s="13">
        <v>1</v>
      </c>
      <c r="R346" s="13">
        <v>0</v>
      </c>
      <c r="S346" s="13">
        <v>1</v>
      </c>
      <c r="T346" s="13">
        <v>2.4285714285714284</v>
      </c>
    </row>
    <row r="347" spans="1:20" ht="15" customHeight="1" x14ac:dyDescent="0.15">
      <c r="A347" s="111"/>
      <c r="B347" s="18"/>
      <c r="C347" s="111"/>
      <c r="D347" s="164" t="s">
        <v>183</v>
      </c>
      <c r="E347" s="13">
        <v>12</v>
      </c>
      <c r="F347" s="13">
        <v>0</v>
      </c>
      <c r="G347" s="13">
        <v>7</v>
      </c>
      <c r="H347" s="13">
        <v>0</v>
      </c>
      <c r="I347" s="13">
        <v>0</v>
      </c>
      <c r="J347" s="13">
        <v>2</v>
      </c>
      <c r="K347" s="13">
        <v>3</v>
      </c>
      <c r="L347" s="13">
        <v>6.4444444444444446</v>
      </c>
      <c r="M347" s="13">
        <v>12</v>
      </c>
      <c r="N347" s="13">
        <v>7</v>
      </c>
      <c r="O347" s="13">
        <v>2</v>
      </c>
      <c r="P347" s="13">
        <v>0</v>
      </c>
      <c r="Q347" s="13">
        <v>0</v>
      </c>
      <c r="R347" s="13">
        <v>1</v>
      </c>
      <c r="S347" s="13">
        <v>2</v>
      </c>
      <c r="T347" s="13">
        <v>2</v>
      </c>
    </row>
    <row r="348" spans="1:20" ht="15" customHeight="1" x14ac:dyDescent="0.15">
      <c r="A348" s="111"/>
      <c r="B348" s="18"/>
      <c r="C348" s="111"/>
      <c r="D348" s="164" t="s">
        <v>206</v>
      </c>
      <c r="E348" s="13">
        <v>0</v>
      </c>
      <c r="F348" s="13">
        <v>0</v>
      </c>
      <c r="G348" s="13">
        <v>0</v>
      </c>
      <c r="H348" s="13">
        <v>0</v>
      </c>
      <c r="I348" s="13">
        <v>0</v>
      </c>
      <c r="J348" s="13">
        <v>0</v>
      </c>
      <c r="K348" s="13">
        <v>0</v>
      </c>
      <c r="L348" s="13" t="s">
        <v>72</v>
      </c>
      <c r="M348" s="13">
        <v>0</v>
      </c>
      <c r="N348" s="13">
        <v>0</v>
      </c>
      <c r="O348" s="13">
        <v>0</v>
      </c>
      <c r="P348" s="13">
        <v>0</v>
      </c>
      <c r="Q348" s="13">
        <v>0</v>
      </c>
      <c r="R348" s="13">
        <v>0</v>
      </c>
      <c r="S348" s="13">
        <v>0</v>
      </c>
      <c r="T348" s="13" t="s">
        <v>72</v>
      </c>
    </row>
    <row r="349" spans="1:20" ht="15" customHeight="1" x14ac:dyDescent="0.15">
      <c r="A349" s="111"/>
      <c r="B349" s="18"/>
      <c r="C349" s="111"/>
      <c r="D349" s="164" t="s">
        <v>182</v>
      </c>
      <c r="E349" s="13">
        <v>0</v>
      </c>
      <c r="F349" s="13">
        <v>0</v>
      </c>
      <c r="G349" s="13">
        <v>0</v>
      </c>
      <c r="H349" s="13">
        <v>0</v>
      </c>
      <c r="I349" s="13">
        <v>0</v>
      </c>
      <c r="J349" s="13">
        <v>0</v>
      </c>
      <c r="K349" s="13">
        <v>0</v>
      </c>
      <c r="L349" s="13" t="s">
        <v>72</v>
      </c>
      <c r="M349" s="13">
        <v>0</v>
      </c>
      <c r="N349" s="13">
        <v>0</v>
      </c>
      <c r="O349" s="13">
        <v>0</v>
      </c>
      <c r="P349" s="13">
        <v>0</v>
      </c>
      <c r="Q349" s="13">
        <v>0</v>
      </c>
      <c r="R349" s="13">
        <v>0</v>
      </c>
      <c r="S349" s="13">
        <v>0</v>
      </c>
      <c r="T349" s="13" t="s">
        <v>72</v>
      </c>
    </row>
    <row r="350" spans="1:20" ht="15" customHeight="1" x14ac:dyDescent="0.15">
      <c r="A350" s="111"/>
      <c r="B350" s="18"/>
      <c r="C350" s="162"/>
      <c r="D350" s="160" t="s">
        <v>91</v>
      </c>
      <c r="E350" s="13">
        <v>2</v>
      </c>
      <c r="F350" s="13">
        <v>0</v>
      </c>
      <c r="G350" s="13">
        <v>0</v>
      </c>
      <c r="H350" s="13">
        <v>0</v>
      </c>
      <c r="I350" s="13">
        <v>1</v>
      </c>
      <c r="J350" s="13">
        <v>0</v>
      </c>
      <c r="K350" s="13">
        <v>1</v>
      </c>
      <c r="L350" s="13">
        <v>9</v>
      </c>
      <c r="M350" s="13">
        <v>2</v>
      </c>
      <c r="N350" s="13">
        <v>1</v>
      </c>
      <c r="O350" s="13">
        <v>0</v>
      </c>
      <c r="P350" s="13">
        <v>1</v>
      </c>
      <c r="Q350" s="13">
        <v>0</v>
      </c>
      <c r="R350" s="13">
        <v>0</v>
      </c>
      <c r="S350" s="13">
        <v>0</v>
      </c>
      <c r="T350" s="13">
        <v>2</v>
      </c>
    </row>
    <row r="351" spans="1:20" ht="15" customHeight="1" x14ac:dyDescent="0.15">
      <c r="A351" s="111"/>
      <c r="B351" s="18"/>
      <c r="C351" s="208" t="s">
        <v>200</v>
      </c>
      <c r="D351" s="164" t="s">
        <v>185</v>
      </c>
      <c r="E351" s="13">
        <v>83</v>
      </c>
      <c r="F351" s="13">
        <v>9</v>
      </c>
      <c r="G351" s="13">
        <v>9</v>
      </c>
      <c r="H351" s="13">
        <v>16</v>
      </c>
      <c r="I351" s="13">
        <v>14</v>
      </c>
      <c r="J351" s="13">
        <v>10</v>
      </c>
      <c r="K351" s="13">
        <v>25</v>
      </c>
      <c r="L351" s="13">
        <v>5.931034482758621</v>
      </c>
      <c r="M351" s="13">
        <v>83</v>
      </c>
      <c r="N351" s="13">
        <v>45</v>
      </c>
      <c r="O351" s="13">
        <v>34</v>
      </c>
      <c r="P351" s="13">
        <v>1</v>
      </c>
      <c r="Q351" s="13">
        <v>0</v>
      </c>
      <c r="R351" s="13">
        <v>0</v>
      </c>
      <c r="S351" s="13">
        <v>3</v>
      </c>
      <c r="T351" s="13">
        <v>0.67500000000000004</v>
      </c>
    </row>
    <row r="352" spans="1:20" ht="15" customHeight="1" x14ac:dyDescent="0.15">
      <c r="A352" s="111"/>
      <c r="B352" s="18"/>
      <c r="C352" s="209"/>
      <c r="D352" s="172" t="s">
        <v>207</v>
      </c>
      <c r="E352" s="13">
        <v>4</v>
      </c>
      <c r="F352" s="13">
        <v>0</v>
      </c>
      <c r="G352" s="13">
        <v>1</v>
      </c>
      <c r="H352" s="13">
        <v>0</v>
      </c>
      <c r="I352" s="13">
        <v>1</v>
      </c>
      <c r="J352" s="13">
        <v>0</v>
      </c>
      <c r="K352" s="13">
        <v>2</v>
      </c>
      <c r="L352" s="13">
        <v>5</v>
      </c>
      <c r="M352" s="13">
        <v>4</v>
      </c>
      <c r="N352" s="13">
        <v>2</v>
      </c>
      <c r="O352" s="13">
        <v>2</v>
      </c>
      <c r="P352" s="13">
        <v>0</v>
      </c>
      <c r="Q352" s="13">
        <v>0</v>
      </c>
      <c r="R352" s="13">
        <v>0</v>
      </c>
      <c r="S352" s="13">
        <v>0</v>
      </c>
      <c r="T352" s="13">
        <v>0.5</v>
      </c>
    </row>
    <row r="353" spans="1:20" ht="15" customHeight="1" x14ac:dyDescent="0.15">
      <c r="A353" s="111"/>
      <c r="B353" s="18"/>
      <c r="C353" s="111"/>
      <c r="D353" s="164" t="s">
        <v>184</v>
      </c>
      <c r="E353" s="13">
        <v>4</v>
      </c>
      <c r="F353" s="13">
        <v>1</v>
      </c>
      <c r="G353" s="13">
        <v>1</v>
      </c>
      <c r="H353" s="13">
        <v>0</v>
      </c>
      <c r="I353" s="13">
        <v>0</v>
      </c>
      <c r="J353" s="13">
        <v>0</v>
      </c>
      <c r="K353" s="13">
        <v>2</v>
      </c>
      <c r="L353" s="13">
        <v>1.5</v>
      </c>
      <c r="M353" s="13">
        <v>4</v>
      </c>
      <c r="N353" s="13">
        <v>3</v>
      </c>
      <c r="O353" s="13">
        <v>0</v>
      </c>
      <c r="P353" s="13">
        <v>0</v>
      </c>
      <c r="Q353" s="13">
        <v>0</v>
      </c>
      <c r="R353" s="13">
        <v>0</v>
      </c>
      <c r="S353" s="13">
        <v>1</v>
      </c>
      <c r="T353" s="13">
        <v>0</v>
      </c>
    </row>
    <row r="354" spans="1:20" ht="15" customHeight="1" x14ac:dyDescent="0.15">
      <c r="A354" s="111"/>
      <c r="B354" s="18"/>
      <c r="C354" s="111"/>
      <c r="D354" s="164" t="s">
        <v>183</v>
      </c>
      <c r="E354" s="13">
        <v>2</v>
      </c>
      <c r="F354" s="13">
        <v>0</v>
      </c>
      <c r="G354" s="13">
        <v>1</v>
      </c>
      <c r="H354" s="13">
        <v>0</v>
      </c>
      <c r="I354" s="13">
        <v>1</v>
      </c>
      <c r="J354" s="13">
        <v>0</v>
      </c>
      <c r="K354" s="13">
        <v>0</v>
      </c>
      <c r="L354" s="13">
        <v>5.5</v>
      </c>
      <c r="M354" s="13">
        <v>2</v>
      </c>
      <c r="N354" s="13">
        <v>2</v>
      </c>
      <c r="O354" s="13">
        <v>0</v>
      </c>
      <c r="P354" s="13">
        <v>0</v>
      </c>
      <c r="Q354" s="13">
        <v>0</v>
      </c>
      <c r="R354" s="13">
        <v>0</v>
      </c>
      <c r="S354" s="13">
        <v>0</v>
      </c>
      <c r="T354" s="13">
        <v>0</v>
      </c>
    </row>
    <row r="355" spans="1:20" ht="15" customHeight="1" x14ac:dyDescent="0.15">
      <c r="A355" s="111"/>
      <c r="B355" s="18"/>
      <c r="C355" s="111"/>
      <c r="D355" s="164" t="s">
        <v>206</v>
      </c>
      <c r="E355" s="13">
        <v>0</v>
      </c>
      <c r="F355" s="13">
        <v>0</v>
      </c>
      <c r="G355" s="13">
        <v>0</v>
      </c>
      <c r="H355" s="13">
        <v>0</v>
      </c>
      <c r="I355" s="13">
        <v>0</v>
      </c>
      <c r="J355" s="13">
        <v>0</v>
      </c>
      <c r="K355" s="13">
        <v>0</v>
      </c>
      <c r="L355" s="13" t="s">
        <v>72</v>
      </c>
      <c r="M355" s="13">
        <v>0</v>
      </c>
      <c r="N355" s="13">
        <v>0</v>
      </c>
      <c r="O355" s="13">
        <v>0</v>
      </c>
      <c r="P355" s="13">
        <v>0</v>
      </c>
      <c r="Q355" s="13">
        <v>0</v>
      </c>
      <c r="R355" s="13">
        <v>0</v>
      </c>
      <c r="S355" s="13">
        <v>0</v>
      </c>
      <c r="T355" s="13" t="s">
        <v>72</v>
      </c>
    </row>
    <row r="356" spans="1:20" ht="15" customHeight="1" x14ac:dyDescent="0.15">
      <c r="A356" s="111"/>
      <c r="B356" s="18"/>
      <c r="C356" s="111"/>
      <c r="D356" s="164" t="s">
        <v>182</v>
      </c>
      <c r="E356" s="13">
        <v>1</v>
      </c>
      <c r="F356" s="13">
        <v>0</v>
      </c>
      <c r="G356" s="13">
        <v>0</v>
      </c>
      <c r="H356" s="13">
        <v>1</v>
      </c>
      <c r="I356" s="13">
        <v>0</v>
      </c>
      <c r="J356" s="13">
        <v>0</v>
      </c>
      <c r="K356" s="13">
        <v>0</v>
      </c>
      <c r="L356" s="13">
        <v>5</v>
      </c>
      <c r="M356" s="13">
        <v>1</v>
      </c>
      <c r="N356" s="13">
        <v>0</v>
      </c>
      <c r="O356" s="13">
        <v>1</v>
      </c>
      <c r="P356" s="13">
        <v>0</v>
      </c>
      <c r="Q356" s="13">
        <v>0</v>
      </c>
      <c r="R356" s="13">
        <v>0</v>
      </c>
      <c r="S356" s="13">
        <v>0</v>
      </c>
      <c r="T356" s="13">
        <v>1</v>
      </c>
    </row>
    <row r="357" spans="1:20" ht="15" customHeight="1" x14ac:dyDescent="0.15">
      <c r="A357" s="111"/>
      <c r="B357" s="18"/>
      <c r="C357" s="162"/>
      <c r="D357" s="160" t="s">
        <v>91</v>
      </c>
      <c r="E357" s="13">
        <v>0</v>
      </c>
      <c r="F357" s="13">
        <v>0</v>
      </c>
      <c r="G357" s="13">
        <v>0</v>
      </c>
      <c r="H357" s="13">
        <v>0</v>
      </c>
      <c r="I357" s="13">
        <v>0</v>
      </c>
      <c r="J357" s="13">
        <v>0</v>
      </c>
      <c r="K357" s="13">
        <v>0</v>
      </c>
      <c r="L357" s="13" t="s">
        <v>72</v>
      </c>
      <c r="M357" s="13">
        <v>0</v>
      </c>
      <c r="N357" s="13">
        <v>0</v>
      </c>
      <c r="O357" s="13">
        <v>0</v>
      </c>
      <c r="P357" s="13">
        <v>0</v>
      </c>
      <c r="Q357" s="13">
        <v>0</v>
      </c>
      <c r="R357" s="13">
        <v>0</v>
      </c>
      <c r="S357" s="13">
        <v>0</v>
      </c>
      <c r="T357" s="13" t="s">
        <v>72</v>
      </c>
    </row>
    <row r="358" spans="1:20" ht="15" customHeight="1" x14ac:dyDescent="0.15">
      <c r="A358" s="111"/>
      <c r="B358" s="18"/>
      <c r="C358" s="111" t="s">
        <v>199</v>
      </c>
      <c r="D358" s="164" t="s">
        <v>185</v>
      </c>
      <c r="E358" s="13">
        <v>79</v>
      </c>
      <c r="F358" s="13">
        <v>6</v>
      </c>
      <c r="G358" s="13">
        <v>12</v>
      </c>
      <c r="H358" s="13">
        <v>11</v>
      </c>
      <c r="I358" s="13">
        <v>8</v>
      </c>
      <c r="J358" s="13">
        <v>11</v>
      </c>
      <c r="K358" s="13">
        <v>31</v>
      </c>
      <c r="L358" s="13">
        <v>7.458333333333333</v>
      </c>
      <c r="M358" s="13">
        <v>79</v>
      </c>
      <c r="N358" s="13">
        <v>28</v>
      </c>
      <c r="O358" s="13">
        <v>26</v>
      </c>
      <c r="P358" s="13">
        <v>3</v>
      </c>
      <c r="Q358" s="13">
        <v>4</v>
      </c>
      <c r="R358" s="13">
        <v>3</v>
      </c>
      <c r="S358" s="13">
        <v>15</v>
      </c>
      <c r="T358" s="13">
        <v>2.171875</v>
      </c>
    </row>
    <row r="359" spans="1:20" ht="15" customHeight="1" x14ac:dyDescent="0.15">
      <c r="A359" s="111"/>
      <c r="B359" s="18"/>
      <c r="C359" s="111"/>
      <c r="D359" s="172" t="s">
        <v>207</v>
      </c>
      <c r="E359" s="13">
        <v>7</v>
      </c>
      <c r="F359" s="13">
        <v>0</v>
      </c>
      <c r="G359" s="13">
        <v>2</v>
      </c>
      <c r="H359" s="13">
        <v>2</v>
      </c>
      <c r="I359" s="13">
        <v>0</v>
      </c>
      <c r="J359" s="13">
        <v>0</v>
      </c>
      <c r="K359" s="13">
        <v>3</v>
      </c>
      <c r="L359" s="13">
        <v>3.25</v>
      </c>
      <c r="M359" s="13">
        <v>7</v>
      </c>
      <c r="N359" s="13">
        <v>4</v>
      </c>
      <c r="O359" s="13">
        <v>2</v>
      </c>
      <c r="P359" s="13">
        <v>0</v>
      </c>
      <c r="Q359" s="13">
        <v>0</v>
      </c>
      <c r="R359" s="13">
        <v>0</v>
      </c>
      <c r="S359" s="13">
        <v>1</v>
      </c>
      <c r="T359" s="13">
        <v>0.66666666666666663</v>
      </c>
    </row>
    <row r="360" spans="1:20" ht="15" customHeight="1" x14ac:dyDescent="0.15">
      <c r="A360" s="111"/>
      <c r="B360" s="18"/>
      <c r="C360" s="111"/>
      <c r="D360" s="164" t="s">
        <v>184</v>
      </c>
      <c r="E360" s="13">
        <v>4</v>
      </c>
      <c r="F360" s="13">
        <v>2</v>
      </c>
      <c r="G360" s="13">
        <v>0</v>
      </c>
      <c r="H360" s="13">
        <v>0</v>
      </c>
      <c r="I360" s="13">
        <v>0</v>
      </c>
      <c r="J360" s="13">
        <v>0</v>
      </c>
      <c r="K360" s="13">
        <v>2</v>
      </c>
      <c r="L360" s="13">
        <v>0</v>
      </c>
      <c r="M360" s="13">
        <v>4</v>
      </c>
      <c r="N360" s="13">
        <v>3</v>
      </c>
      <c r="O360" s="13">
        <v>1</v>
      </c>
      <c r="P360" s="13">
        <v>0</v>
      </c>
      <c r="Q360" s="13">
        <v>0</v>
      </c>
      <c r="R360" s="13">
        <v>0</v>
      </c>
      <c r="S360" s="13">
        <v>0</v>
      </c>
      <c r="T360" s="13">
        <v>0.25</v>
      </c>
    </row>
    <row r="361" spans="1:20" ht="15" customHeight="1" x14ac:dyDescent="0.15">
      <c r="A361" s="111"/>
      <c r="B361" s="18"/>
      <c r="C361" s="111"/>
      <c r="D361" s="164" t="s">
        <v>183</v>
      </c>
      <c r="E361" s="13">
        <v>6</v>
      </c>
      <c r="F361" s="13">
        <v>0</v>
      </c>
      <c r="G361" s="13">
        <v>3</v>
      </c>
      <c r="H361" s="13">
        <v>0</v>
      </c>
      <c r="I361" s="13">
        <v>1</v>
      </c>
      <c r="J361" s="13">
        <v>1</v>
      </c>
      <c r="K361" s="13">
        <v>1</v>
      </c>
      <c r="L361" s="13">
        <v>4.4000000000000004</v>
      </c>
      <c r="M361" s="13">
        <v>6</v>
      </c>
      <c r="N361" s="13">
        <v>1</v>
      </c>
      <c r="O361" s="13">
        <v>4</v>
      </c>
      <c r="P361" s="13">
        <v>1</v>
      </c>
      <c r="Q361" s="13">
        <v>0</v>
      </c>
      <c r="R361" s="13">
        <v>0</v>
      </c>
      <c r="S361" s="13">
        <v>0</v>
      </c>
      <c r="T361" s="13">
        <v>1.8333333333333333</v>
      </c>
    </row>
    <row r="362" spans="1:20" ht="15" customHeight="1" x14ac:dyDescent="0.15">
      <c r="A362" s="111"/>
      <c r="B362" s="18"/>
      <c r="C362" s="111"/>
      <c r="D362" s="164" t="s">
        <v>206</v>
      </c>
      <c r="E362" s="13">
        <v>1</v>
      </c>
      <c r="F362" s="13">
        <v>0</v>
      </c>
      <c r="G362" s="13">
        <v>1</v>
      </c>
      <c r="H362" s="13">
        <v>0</v>
      </c>
      <c r="I362" s="13">
        <v>0</v>
      </c>
      <c r="J362" s="13">
        <v>0</v>
      </c>
      <c r="K362" s="13">
        <v>0</v>
      </c>
      <c r="L362" s="13">
        <v>1</v>
      </c>
      <c r="M362" s="13">
        <v>1</v>
      </c>
      <c r="N362" s="13">
        <v>1</v>
      </c>
      <c r="O362" s="13">
        <v>0</v>
      </c>
      <c r="P362" s="13">
        <v>0</v>
      </c>
      <c r="Q362" s="13">
        <v>0</v>
      </c>
      <c r="R362" s="13">
        <v>0</v>
      </c>
      <c r="S362" s="13">
        <v>0</v>
      </c>
      <c r="T362" s="13">
        <v>0</v>
      </c>
    </row>
    <row r="363" spans="1:20" ht="15" customHeight="1" x14ac:dyDescent="0.15">
      <c r="A363" s="111"/>
      <c r="B363" s="18"/>
      <c r="C363" s="111"/>
      <c r="D363" s="164" t="s">
        <v>182</v>
      </c>
      <c r="E363" s="13">
        <v>0</v>
      </c>
      <c r="F363" s="13">
        <v>0</v>
      </c>
      <c r="G363" s="13">
        <v>0</v>
      </c>
      <c r="H363" s="13">
        <v>0</v>
      </c>
      <c r="I363" s="13">
        <v>0</v>
      </c>
      <c r="J363" s="13">
        <v>0</v>
      </c>
      <c r="K363" s="13">
        <v>0</v>
      </c>
      <c r="L363" s="13" t="s">
        <v>72</v>
      </c>
      <c r="M363" s="13">
        <v>0</v>
      </c>
      <c r="N363" s="13">
        <v>0</v>
      </c>
      <c r="O363" s="13">
        <v>0</v>
      </c>
      <c r="P363" s="13">
        <v>0</v>
      </c>
      <c r="Q363" s="13">
        <v>0</v>
      </c>
      <c r="R363" s="13">
        <v>0</v>
      </c>
      <c r="S363" s="13">
        <v>0</v>
      </c>
      <c r="T363" s="13" t="s">
        <v>72</v>
      </c>
    </row>
    <row r="364" spans="1:20" ht="15" customHeight="1" x14ac:dyDescent="0.15">
      <c r="A364" s="111"/>
      <c r="B364" s="19"/>
      <c r="C364" s="109"/>
      <c r="D364" s="157" t="s">
        <v>91</v>
      </c>
      <c r="E364" s="13">
        <v>1</v>
      </c>
      <c r="F364" s="13">
        <v>1</v>
      </c>
      <c r="G364" s="13">
        <v>0</v>
      </c>
      <c r="H364" s="13">
        <v>0</v>
      </c>
      <c r="I364" s="13">
        <v>0</v>
      </c>
      <c r="J364" s="13">
        <v>0</v>
      </c>
      <c r="K364" s="13">
        <v>0</v>
      </c>
      <c r="L364" s="13">
        <v>0</v>
      </c>
      <c r="M364" s="13">
        <v>1</v>
      </c>
      <c r="N364" s="13">
        <v>1</v>
      </c>
      <c r="O364" s="13">
        <v>0</v>
      </c>
      <c r="P364" s="13">
        <v>0</v>
      </c>
      <c r="Q364" s="13">
        <v>0</v>
      </c>
      <c r="R364" s="13">
        <v>0</v>
      </c>
      <c r="S364" s="13">
        <v>0</v>
      </c>
      <c r="T364" s="13">
        <v>0</v>
      </c>
    </row>
    <row r="365" spans="1:20" ht="15" customHeight="1" x14ac:dyDescent="0.15">
      <c r="A365" s="111"/>
      <c r="B365" s="70" t="s">
        <v>2</v>
      </c>
      <c r="C365" s="114" t="s">
        <v>16</v>
      </c>
      <c r="D365" s="163"/>
      <c r="E365" s="13">
        <v>835</v>
      </c>
      <c r="F365" s="13">
        <v>187</v>
      </c>
      <c r="G365" s="13">
        <v>222</v>
      </c>
      <c r="H365" s="13">
        <v>57</v>
      </c>
      <c r="I365" s="13">
        <v>39</v>
      </c>
      <c r="J365" s="13">
        <v>44</v>
      </c>
      <c r="K365" s="13">
        <v>286</v>
      </c>
      <c r="L365" s="13">
        <v>3.1147540983606556</v>
      </c>
      <c r="M365" s="13">
        <v>835</v>
      </c>
      <c r="N365" s="13">
        <v>526</v>
      </c>
      <c r="O365" s="13">
        <v>107</v>
      </c>
      <c r="P365" s="13">
        <v>15</v>
      </c>
      <c r="Q365" s="13">
        <v>8</v>
      </c>
      <c r="R365" s="13">
        <v>19</v>
      </c>
      <c r="S365" s="13">
        <v>160</v>
      </c>
      <c r="T365" s="13">
        <v>0.89629629629629626</v>
      </c>
    </row>
    <row r="366" spans="1:20" ht="15" customHeight="1" x14ac:dyDescent="0.15">
      <c r="A366" s="111"/>
      <c r="B366" s="11" t="s">
        <v>3</v>
      </c>
      <c r="C366" s="162"/>
      <c r="D366" s="161"/>
      <c r="E366" s="13"/>
      <c r="F366" s="13"/>
      <c r="G366" s="13"/>
      <c r="H366" s="13"/>
      <c r="I366" s="13"/>
      <c r="J366" s="13"/>
      <c r="K366" s="13"/>
      <c r="L366" s="13"/>
      <c r="M366" s="13"/>
      <c r="N366" s="13"/>
      <c r="O366" s="13"/>
      <c r="P366" s="13"/>
      <c r="Q366" s="13"/>
      <c r="R366" s="13"/>
      <c r="S366" s="13"/>
      <c r="T366" s="13"/>
    </row>
    <row r="367" spans="1:20" ht="15" customHeight="1" x14ac:dyDescent="0.15">
      <c r="A367" s="111"/>
      <c r="B367" s="11" t="s">
        <v>4</v>
      </c>
      <c r="C367" s="206" t="s">
        <v>204</v>
      </c>
      <c r="D367" s="164" t="s">
        <v>185</v>
      </c>
      <c r="E367" s="13">
        <v>81</v>
      </c>
      <c r="F367" s="13">
        <v>13</v>
      </c>
      <c r="G367" s="13">
        <v>14</v>
      </c>
      <c r="H367" s="13">
        <v>8</v>
      </c>
      <c r="I367" s="13">
        <v>3</v>
      </c>
      <c r="J367" s="13">
        <v>16</v>
      </c>
      <c r="K367" s="13">
        <v>27</v>
      </c>
      <c r="L367" s="13">
        <v>6.4814814814814818</v>
      </c>
      <c r="M367" s="13">
        <v>81</v>
      </c>
      <c r="N367" s="13">
        <v>34</v>
      </c>
      <c r="O367" s="13">
        <v>9</v>
      </c>
      <c r="P367" s="13">
        <v>4</v>
      </c>
      <c r="Q367" s="13">
        <v>3</v>
      </c>
      <c r="R367" s="13">
        <v>6</v>
      </c>
      <c r="S367" s="13">
        <v>25</v>
      </c>
      <c r="T367" s="13">
        <v>2.4642857142857144</v>
      </c>
    </row>
    <row r="368" spans="1:20" ht="15" customHeight="1" x14ac:dyDescent="0.15">
      <c r="A368" s="111"/>
      <c r="B368" s="11"/>
      <c r="C368" s="207"/>
      <c r="D368" s="172" t="s">
        <v>207</v>
      </c>
      <c r="E368" s="13">
        <v>21</v>
      </c>
      <c r="F368" s="13">
        <v>7</v>
      </c>
      <c r="G368" s="13">
        <v>4</v>
      </c>
      <c r="H368" s="13">
        <v>0</v>
      </c>
      <c r="I368" s="13">
        <v>0</v>
      </c>
      <c r="J368" s="13">
        <v>0</v>
      </c>
      <c r="K368" s="13">
        <v>10</v>
      </c>
      <c r="L368" s="13">
        <v>0.45454545454545453</v>
      </c>
      <c r="M368" s="13">
        <v>21</v>
      </c>
      <c r="N368" s="13">
        <v>15</v>
      </c>
      <c r="O368" s="13">
        <v>0</v>
      </c>
      <c r="P368" s="13">
        <v>0</v>
      </c>
      <c r="Q368" s="13">
        <v>0</v>
      </c>
      <c r="R368" s="13">
        <v>1</v>
      </c>
      <c r="S368" s="13">
        <v>5</v>
      </c>
      <c r="T368" s="13">
        <v>0.6875</v>
      </c>
    </row>
    <row r="369" spans="1:20" ht="15" customHeight="1" x14ac:dyDescent="0.15">
      <c r="A369" s="111"/>
      <c r="B369" s="11"/>
      <c r="C369" s="207"/>
      <c r="D369" s="164" t="s">
        <v>184</v>
      </c>
      <c r="E369" s="13">
        <v>3</v>
      </c>
      <c r="F369" s="13">
        <v>0</v>
      </c>
      <c r="G369" s="13">
        <v>1</v>
      </c>
      <c r="H369" s="13">
        <v>1</v>
      </c>
      <c r="I369" s="13">
        <v>0</v>
      </c>
      <c r="J369" s="13">
        <v>0</v>
      </c>
      <c r="K369" s="13">
        <v>1</v>
      </c>
      <c r="L369" s="13">
        <v>2.5</v>
      </c>
      <c r="M369" s="13">
        <v>3</v>
      </c>
      <c r="N369" s="13">
        <v>1</v>
      </c>
      <c r="O369" s="13">
        <v>2</v>
      </c>
      <c r="P369" s="13">
        <v>0</v>
      </c>
      <c r="Q369" s="13">
        <v>0</v>
      </c>
      <c r="R369" s="13">
        <v>0</v>
      </c>
      <c r="S369" s="13">
        <v>0</v>
      </c>
      <c r="T369" s="13">
        <v>0.66666666666666663</v>
      </c>
    </row>
    <row r="370" spans="1:20" ht="15" customHeight="1" x14ac:dyDescent="0.15">
      <c r="A370" s="111"/>
      <c r="B370" s="11"/>
      <c r="C370" s="111"/>
      <c r="D370" s="164" t="s">
        <v>183</v>
      </c>
      <c r="E370" s="13">
        <v>12</v>
      </c>
      <c r="F370" s="13">
        <v>1</v>
      </c>
      <c r="G370" s="13">
        <v>2</v>
      </c>
      <c r="H370" s="13">
        <v>2</v>
      </c>
      <c r="I370" s="13">
        <v>2</v>
      </c>
      <c r="J370" s="13">
        <v>3</v>
      </c>
      <c r="K370" s="13">
        <v>2</v>
      </c>
      <c r="L370" s="13">
        <v>11.7</v>
      </c>
      <c r="M370" s="13">
        <v>12</v>
      </c>
      <c r="N370" s="13">
        <v>4</v>
      </c>
      <c r="O370" s="13">
        <v>0</v>
      </c>
      <c r="P370" s="13">
        <v>1</v>
      </c>
      <c r="Q370" s="13">
        <v>1</v>
      </c>
      <c r="R370" s="13">
        <v>1</v>
      </c>
      <c r="S370" s="13">
        <v>5</v>
      </c>
      <c r="T370" s="13">
        <v>3.7142857142857144</v>
      </c>
    </row>
    <row r="371" spans="1:20" ht="15" customHeight="1" x14ac:dyDescent="0.15">
      <c r="A371" s="111"/>
      <c r="B371" s="11"/>
      <c r="C371" s="111"/>
      <c r="D371" s="164" t="s">
        <v>206</v>
      </c>
      <c r="E371" s="13">
        <v>2</v>
      </c>
      <c r="F371" s="13">
        <v>0</v>
      </c>
      <c r="G371" s="13">
        <v>0</v>
      </c>
      <c r="H371" s="13">
        <v>0</v>
      </c>
      <c r="I371" s="13">
        <v>0</v>
      </c>
      <c r="J371" s="13">
        <v>0</v>
      </c>
      <c r="K371" s="13">
        <v>2</v>
      </c>
      <c r="L371" s="13" t="s">
        <v>72</v>
      </c>
      <c r="M371" s="13">
        <v>2</v>
      </c>
      <c r="N371" s="13">
        <v>1</v>
      </c>
      <c r="O371" s="13">
        <v>0</v>
      </c>
      <c r="P371" s="13">
        <v>0</v>
      </c>
      <c r="Q371" s="13">
        <v>0</v>
      </c>
      <c r="R371" s="13">
        <v>0</v>
      </c>
      <c r="S371" s="13">
        <v>1</v>
      </c>
      <c r="T371" s="13">
        <v>0</v>
      </c>
    </row>
    <row r="372" spans="1:20" ht="15" customHeight="1" x14ac:dyDescent="0.15">
      <c r="A372" s="111"/>
      <c r="B372" s="11"/>
      <c r="C372" s="111"/>
      <c r="D372" s="164" t="s">
        <v>182</v>
      </c>
      <c r="E372" s="13">
        <v>3</v>
      </c>
      <c r="F372" s="13">
        <v>2</v>
      </c>
      <c r="G372" s="13">
        <v>0</v>
      </c>
      <c r="H372" s="13">
        <v>0</v>
      </c>
      <c r="I372" s="13">
        <v>0</v>
      </c>
      <c r="J372" s="13">
        <v>0</v>
      </c>
      <c r="K372" s="13">
        <v>1</v>
      </c>
      <c r="L372" s="13">
        <v>0</v>
      </c>
      <c r="M372" s="13">
        <v>3</v>
      </c>
      <c r="N372" s="13">
        <v>2</v>
      </c>
      <c r="O372" s="13">
        <v>0</v>
      </c>
      <c r="P372" s="13">
        <v>0</v>
      </c>
      <c r="Q372" s="13">
        <v>0</v>
      </c>
      <c r="R372" s="13">
        <v>0</v>
      </c>
      <c r="S372" s="13">
        <v>1</v>
      </c>
      <c r="T372" s="13">
        <v>0</v>
      </c>
    </row>
    <row r="373" spans="1:20" ht="15" customHeight="1" x14ac:dyDescent="0.15">
      <c r="A373" s="111"/>
      <c r="B373" s="11"/>
      <c r="C373" s="162"/>
      <c r="D373" s="160" t="s">
        <v>91</v>
      </c>
      <c r="E373" s="13">
        <v>2</v>
      </c>
      <c r="F373" s="13">
        <v>0</v>
      </c>
      <c r="G373" s="13">
        <v>1</v>
      </c>
      <c r="H373" s="13">
        <v>0</v>
      </c>
      <c r="I373" s="13">
        <v>0</v>
      </c>
      <c r="J373" s="13">
        <v>0</v>
      </c>
      <c r="K373" s="13">
        <v>1</v>
      </c>
      <c r="L373" s="13">
        <v>3</v>
      </c>
      <c r="M373" s="13">
        <v>2</v>
      </c>
      <c r="N373" s="13">
        <v>0</v>
      </c>
      <c r="O373" s="13">
        <v>1</v>
      </c>
      <c r="P373" s="13">
        <v>0</v>
      </c>
      <c r="Q373" s="13">
        <v>0</v>
      </c>
      <c r="R373" s="13">
        <v>0</v>
      </c>
      <c r="S373" s="13">
        <v>1</v>
      </c>
      <c r="T373" s="13">
        <v>3</v>
      </c>
    </row>
    <row r="374" spans="1:20" ht="15" customHeight="1" x14ac:dyDescent="0.15">
      <c r="A374" s="111"/>
      <c r="B374" s="11"/>
      <c r="C374" s="206" t="s">
        <v>202</v>
      </c>
      <c r="D374" s="164" t="s">
        <v>185</v>
      </c>
      <c r="E374" s="13">
        <v>119</v>
      </c>
      <c r="F374" s="13">
        <v>17</v>
      </c>
      <c r="G374" s="13">
        <v>25</v>
      </c>
      <c r="H374" s="13">
        <v>15</v>
      </c>
      <c r="I374" s="13">
        <v>10</v>
      </c>
      <c r="J374" s="13">
        <v>5</v>
      </c>
      <c r="K374" s="13">
        <v>47</v>
      </c>
      <c r="L374" s="13">
        <v>3.8472222222222223</v>
      </c>
      <c r="M374" s="13">
        <v>119</v>
      </c>
      <c r="N374" s="13">
        <v>59</v>
      </c>
      <c r="O374" s="13">
        <v>28</v>
      </c>
      <c r="P374" s="13">
        <v>3</v>
      </c>
      <c r="Q374" s="13">
        <v>0</v>
      </c>
      <c r="R374" s="13">
        <v>4</v>
      </c>
      <c r="S374" s="13">
        <v>25</v>
      </c>
      <c r="T374" s="13">
        <v>1.2765957446808511</v>
      </c>
    </row>
    <row r="375" spans="1:20" ht="15" customHeight="1" x14ac:dyDescent="0.15">
      <c r="A375" s="111"/>
      <c r="B375" s="11"/>
      <c r="C375" s="207"/>
      <c r="D375" s="172" t="s">
        <v>207</v>
      </c>
      <c r="E375" s="13">
        <v>43</v>
      </c>
      <c r="F375" s="13">
        <v>7</v>
      </c>
      <c r="G375" s="13">
        <v>12</v>
      </c>
      <c r="H375" s="13">
        <v>7</v>
      </c>
      <c r="I375" s="13">
        <v>3</v>
      </c>
      <c r="J375" s="13">
        <v>1</v>
      </c>
      <c r="K375" s="13">
        <v>13</v>
      </c>
      <c r="L375" s="13">
        <v>3.0666666666666669</v>
      </c>
      <c r="M375" s="13">
        <v>43</v>
      </c>
      <c r="N375" s="13">
        <v>25</v>
      </c>
      <c r="O375" s="13">
        <v>11</v>
      </c>
      <c r="P375" s="13">
        <v>0</v>
      </c>
      <c r="Q375" s="13">
        <v>0</v>
      </c>
      <c r="R375" s="13">
        <v>0</v>
      </c>
      <c r="S375" s="13">
        <v>7</v>
      </c>
      <c r="T375" s="13">
        <v>0.47222222222222221</v>
      </c>
    </row>
    <row r="376" spans="1:20" ht="15" customHeight="1" x14ac:dyDescent="0.15">
      <c r="A376" s="111"/>
      <c r="B376" s="11"/>
      <c r="C376" s="207"/>
      <c r="D376" s="164" t="s">
        <v>184</v>
      </c>
      <c r="E376" s="13">
        <v>6</v>
      </c>
      <c r="F376" s="13">
        <v>1</v>
      </c>
      <c r="G376" s="13">
        <v>1</v>
      </c>
      <c r="H376" s="13">
        <v>0</v>
      </c>
      <c r="I376" s="13">
        <v>0</v>
      </c>
      <c r="J376" s="13">
        <v>0</v>
      </c>
      <c r="K376" s="13">
        <v>4</v>
      </c>
      <c r="L376" s="13">
        <v>1.5</v>
      </c>
      <c r="M376" s="13">
        <v>6</v>
      </c>
      <c r="N376" s="13">
        <v>4</v>
      </c>
      <c r="O376" s="13">
        <v>0</v>
      </c>
      <c r="P376" s="13">
        <v>0</v>
      </c>
      <c r="Q376" s="13">
        <v>0</v>
      </c>
      <c r="R376" s="13">
        <v>0</v>
      </c>
      <c r="S376" s="13">
        <v>2</v>
      </c>
      <c r="T376" s="13">
        <v>0</v>
      </c>
    </row>
    <row r="377" spans="1:20" ht="15" customHeight="1" x14ac:dyDescent="0.15">
      <c r="A377" s="111"/>
      <c r="B377" s="11"/>
      <c r="C377" s="111"/>
      <c r="D377" s="164" t="s">
        <v>183</v>
      </c>
      <c r="E377" s="13">
        <v>10</v>
      </c>
      <c r="F377" s="13">
        <v>4</v>
      </c>
      <c r="G377" s="13">
        <v>2</v>
      </c>
      <c r="H377" s="13">
        <v>0</v>
      </c>
      <c r="I377" s="13">
        <v>0</v>
      </c>
      <c r="J377" s="13">
        <v>2</v>
      </c>
      <c r="K377" s="13">
        <v>2</v>
      </c>
      <c r="L377" s="13">
        <v>5.375</v>
      </c>
      <c r="M377" s="13">
        <v>10</v>
      </c>
      <c r="N377" s="13">
        <v>6</v>
      </c>
      <c r="O377" s="13">
        <v>1</v>
      </c>
      <c r="P377" s="13">
        <v>0</v>
      </c>
      <c r="Q377" s="13">
        <v>0</v>
      </c>
      <c r="R377" s="13">
        <v>1</v>
      </c>
      <c r="S377" s="13">
        <v>2</v>
      </c>
      <c r="T377" s="13">
        <v>3.125</v>
      </c>
    </row>
    <row r="378" spans="1:20" ht="15" customHeight="1" x14ac:dyDescent="0.15">
      <c r="A378" s="111"/>
      <c r="B378" s="11"/>
      <c r="C378" s="111"/>
      <c r="D378" s="164" t="s">
        <v>206</v>
      </c>
      <c r="E378" s="13">
        <v>1</v>
      </c>
      <c r="F378" s="13">
        <v>1</v>
      </c>
      <c r="G378" s="13">
        <v>0</v>
      </c>
      <c r="H378" s="13">
        <v>0</v>
      </c>
      <c r="I378" s="13">
        <v>0</v>
      </c>
      <c r="J378" s="13">
        <v>0</v>
      </c>
      <c r="K378" s="13">
        <v>0</v>
      </c>
      <c r="L378" s="13">
        <v>0</v>
      </c>
      <c r="M378" s="13">
        <v>1</v>
      </c>
      <c r="N378" s="13">
        <v>1</v>
      </c>
      <c r="O378" s="13">
        <v>0</v>
      </c>
      <c r="P378" s="13">
        <v>0</v>
      </c>
      <c r="Q378" s="13">
        <v>0</v>
      </c>
      <c r="R378" s="13">
        <v>0</v>
      </c>
      <c r="S378" s="13">
        <v>0</v>
      </c>
      <c r="T378" s="13">
        <v>0</v>
      </c>
    </row>
    <row r="379" spans="1:20" ht="15" customHeight="1" x14ac:dyDescent="0.15">
      <c r="A379" s="111"/>
      <c r="B379" s="11"/>
      <c r="C379" s="111"/>
      <c r="D379" s="164" t="s">
        <v>182</v>
      </c>
      <c r="E379" s="13">
        <v>6</v>
      </c>
      <c r="F379" s="13">
        <v>3</v>
      </c>
      <c r="G379" s="13">
        <v>0</v>
      </c>
      <c r="H379" s="13">
        <v>1</v>
      </c>
      <c r="I379" s="13">
        <v>0</v>
      </c>
      <c r="J379" s="13">
        <v>0</v>
      </c>
      <c r="K379" s="13">
        <v>2</v>
      </c>
      <c r="L379" s="13">
        <v>1.25</v>
      </c>
      <c r="M379" s="13">
        <v>6</v>
      </c>
      <c r="N379" s="13">
        <v>3</v>
      </c>
      <c r="O379" s="13">
        <v>1</v>
      </c>
      <c r="P379" s="13">
        <v>0</v>
      </c>
      <c r="Q379" s="13">
        <v>0</v>
      </c>
      <c r="R379" s="13">
        <v>0</v>
      </c>
      <c r="S379" s="13">
        <v>2</v>
      </c>
      <c r="T379" s="13">
        <v>0.25</v>
      </c>
    </row>
    <row r="380" spans="1:20" ht="15" customHeight="1" x14ac:dyDescent="0.15">
      <c r="A380" s="111"/>
      <c r="B380" s="11"/>
      <c r="C380" s="162"/>
      <c r="D380" s="160" t="s">
        <v>91</v>
      </c>
      <c r="E380" s="13">
        <v>2</v>
      </c>
      <c r="F380" s="13">
        <v>1</v>
      </c>
      <c r="G380" s="13">
        <v>1</v>
      </c>
      <c r="H380" s="13">
        <v>0</v>
      </c>
      <c r="I380" s="13">
        <v>0</v>
      </c>
      <c r="J380" s="13">
        <v>0</v>
      </c>
      <c r="K380" s="13">
        <v>0</v>
      </c>
      <c r="L380" s="13">
        <v>0.5</v>
      </c>
      <c r="M380" s="13">
        <v>2</v>
      </c>
      <c r="N380" s="13">
        <v>1</v>
      </c>
      <c r="O380" s="13">
        <v>1</v>
      </c>
      <c r="P380" s="13">
        <v>0</v>
      </c>
      <c r="Q380" s="13">
        <v>0</v>
      </c>
      <c r="R380" s="13">
        <v>0</v>
      </c>
      <c r="S380" s="13">
        <v>0</v>
      </c>
      <c r="T380" s="13">
        <v>0.5</v>
      </c>
    </row>
    <row r="381" spans="1:20" ht="15" customHeight="1" x14ac:dyDescent="0.15">
      <c r="A381" s="111"/>
      <c r="B381" s="11"/>
      <c r="C381" s="208" t="s">
        <v>201</v>
      </c>
      <c r="D381" s="164" t="s">
        <v>185</v>
      </c>
      <c r="E381" s="13">
        <v>164</v>
      </c>
      <c r="F381" s="13">
        <v>30</v>
      </c>
      <c r="G381" s="13">
        <v>49</v>
      </c>
      <c r="H381" s="13">
        <v>12</v>
      </c>
      <c r="I381" s="13">
        <v>8</v>
      </c>
      <c r="J381" s="13">
        <v>12</v>
      </c>
      <c r="K381" s="13">
        <v>53</v>
      </c>
      <c r="L381" s="13">
        <v>3.3333333333333335</v>
      </c>
      <c r="M381" s="13">
        <v>164</v>
      </c>
      <c r="N381" s="13">
        <v>99</v>
      </c>
      <c r="O381" s="13">
        <v>27</v>
      </c>
      <c r="P381" s="13">
        <v>1</v>
      </c>
      <c r="Q381" s="13">
        <v>4</v>
      </c>
      <c r="R381" s="13">
        <v>4</v>
      </c>
      <c r="S381" s="13">
        <v>29</v>
      </c>
      <c r="T381" s="13">
        <v>1.0222222222222221</v>
      </c>
    </row>
    <row r="382" spans="1:20" ht="15" customHeight="1" x14ac:dyDescent="0.15">
      <c r="A382" s="111"/>
      <c r="B382" s="11"/>
      <c r="C382" s="209"/>
      <c r="D382" s="172" t="s">
        <v>207</v>
      </c>
      <c r="E382" s="13">
        <v>46</v>
      </c>
      <c r="F382" s="13">
        <v>10</v>
      </c>
      <c r="G382" s="13">
        <v>16</v>
      </c>
      <c r="H382" s="13">
        <v>2</v>
      </c>
      <c r="I382" s="13">
        <v>2</v>
      </c>
      <c r="J382" s="13">
        <v>0</v>
      </c>
      <c r="K382" s="13">
        <v>16</v>
      </c>
      <c r="L382" s="13">
        <v>1.6</v>
      </c>
      <c r="M382" s="13">
        <v>46</v>
      </c>
      <c r="N382" s="13">
        <v>36</v>
      </c>
      <c r="O382" s="13">
        <v>3</v>
      </c>
      <c r="P382" s="13">
        <v>2</v>
      </c>
      <c r="Q382" s="13">
        <v>0</v>
      </c>
      <c r="R382" s="13">
        <v>0</v>
      </c>
      <c r="S382" s="13">
        <v>5</v>
      </c>
      <c r="T382" s="13">
        <v>0.29268292682926828</v>
      </c>
    </row>
    <row r="383" spans="1:20" ht="15" customHeight="1" x14ac:dyDescent="0.15">
      <c r="A383" s="111"/>
      <c r="B383" s="11"/>
      <c r="C383" s="209"/>
      <c r="D383" s="164" t="s">
        <v>184</v>
      </c>
      <c r="E383" s="13">
        <v>10</v>
      </c>
      <c r="F383" s="13">
        <v>4</v>
      </c>
      <c r="G383" s="13">
        <v>4</v>
      </c>
      <c r="H383" s="13">
        <v>0</v>
      </c>
      <c r="I383" s="13">
        <v>0</v>
      </c>
      <c r="J383" s="13">
        <v>0</v>
      </c>
      <c r="K383" s="13">
        <v>2</v>
      </c>
      <c r="L383" s="13">
        <v>0.875</v>
      </c>
      <c r="M383" s="13">
        <v>10</v>
      </c>
      <c r="N383" s="13">
        <v>7</v>
      </c>
      <c r="O383" s="13">
        <v>2</v>
      </c>
      <c r="P383" s="13">
        <v>0</v>
      </c>
      <c r="Q383" s="13">
        <v>0</v>
      </c>
      <c r="R383" s="13">
        <v>0</v>
      </c>
      <c r="S383" s="13">
        <v>1</v>
      </c>
      <c r="T383" s="13">
        <v>0.22222222222222221</v>
      </c>
    </row>
    <row r="384" spans="1:20" ht="15" customHeight="1" x14ac:dyDescent="0.15">
      <c r="A384" s="111"/>
      <c r="B384" s="11"/>
      <c r="C384" s="111"/>
      <c r="D384" s="164" t="s">
        <v>183</v>
      </c>
      <c r="E384" s="13">
        <v>23</v>
      </c>
      <c r="F384" s="13">
        <v>0</v>
      </c>
      <c r="G384" s="13">
        <v>9</v>
      </c>
      <c r="H384" s="13">
        <v>1</v>
      </c>
      <c r="I384" s="13">
        <v>1</v>
      </c>
      <c r="J384" s="13">
        <v>0</v>
      </c>
      <c r="K384" s="13">
        <v>12</v>
      </c>
      <c r="L384" s="13">
        <v>2.8181818181818183</v>
      </c>
      <c r="M384" s="13">
        <v>23</v>
      </c>
      <c r="N384" s="13">
        <v>16</v>
      </c>
      <c r="O384" s="13">
        <v>3</v>
      </c>
      <c r="P384" s="13">
        <v>0</v>
      </c>
      <c r="Q384" s="13">
        <v>0</v>
      </c>
      <c r="R384" s="13">
        <v>0</v>
      </c>
      <c r="S384" s="13">
        <v>4</v>
      </c>
      <c r="T384" s="13">
        <v>0.15789473684210525</v>
      </c>
    </row>
    <row r="385" spans="1:20" ht="15" customHeight="1" x14ac:dyDescent="0.15">
      <c r="A385" s="111"/>
      <c r="B385" s="11"/>
      <c r="C385" s="111"/>
      <c r="D385" s="164" t="s">
        <v>206</v>
      </c>
      <c r="E385" s="13">
        <v>6</v>
      </c>
      <c r="F385" s="13">
        <v>2</v>
      </c>
      <c r="G385" s="13">
        <v>2</v>
      </c>
      <c r="H385" s="13">
        <v>0</v>
      </c>
      <c r="I385" s="13">
        <v>0</v>
      </c>
      <c r="J385" s="13">
        <v>1</v>
      </c>
      <c r="K385" s="13">
        <v>1</v>
      </c>
      <c r="L385" s="13">
        <v>6.8</v>
      </c>
      <c r="M385" s="13">
        <v>6</v>
      </c>
      <c r="N385" s="13">
        <v>4</v>
      </c>
      <c r="O385" s="13">
        <v>1</v>
      </c>
      <c r="P385" s="13">
        <v>1</v>
      </c>
      <c r="Q385" s="13">
        <v>0</v>
      </c>
      <c r="R385" s="13">
        <v>0</v>
      </c>
      <c r="S385" s="13">
        <v>0</v>
      </c>
      <c r="T385" s="13">
        <v>1.3333333333333333</v>
      </c>
    </row>
    <row r="386" spans="1:20" ht="15" customHeight="1" x14ac:dyDescent="0.15">
      <c r="A386" s="111"/>
      <c r="B386" s="11"/>
      <c r="C386" s="111"/>
      <c r="D386" s="164" t="s">
        <v>182</v>
      </c>
      <c r="E386" s="13">
        <v>6</v>
      </c>
      <c r="F386" s="13">
        <v>2</v>
      </c>
      <c r="G386" s="13">
        <v>2</v>
      </c>
      <c r="H386" s="13">
        <v>1</v>
      </c>
      <c r="I386" s="13">
        <v>0</v>
      </c>
      <c r="J386" s="13">
        <v>0</v>
      </c>
      <c r="K386" s="13">
        <v>1</v>
      </c>
      <c r="L386" s="13">
        <v>1.4</v>
      </c>
      <c r="M386" s="13">
        <v>6</v>
      </c>
      <c r="N386" s="13">
        <v>4</v>
      </c>
      <c r="O386" s="13">
        <v>1</v>
      </c>
      <c r="P386" s="13">
        <v>0</v>
      </c>
      <c r="Q386" s="13">
        <v>0</v>
      </c>
      <c r="R386" s="13">
        <v>0</v>
      </c>
      <c r="S386" s="13">
        <v>1</v>
      </c>
      <c r="T386" s="13">
        <v>0.6</v>
      </c>
    </row>
    <row r="387" spans="1:20" ht="15" customHeight="1" x14ac:dyDescent="0.15">
      <c r="A387" s="111"/>
      <c r="B387" s="11"/>
      <c r="C387" s="162"/>
      <c r="D387" s="160" t="s">
        <v>91</v>
      </c>
      <c r="E387" s="13">
        <v>2</v>
      </c>
      <c r="F387" s="13">
        <v>0</v>
      </c>
      <c r="G387" s="13">
        <v>1</v>
      </c>
      <c r="H387" s="13">
        <v>0</v>
      </c>
      <c r="I387" s="13">
        <v>0</v>
      </c>
      <c r="J387" s="13">
        <v>1</v>
      </c>
      <c r="K387" s="13">
        <v>0</v>
      </c>
      <c r="L387" s="13">
        <v>7</v>
      </c>
      <c r="M387" s="13">
        <v>2</v>
      </c>
      <c r="N387" s="13">
        <v>1</v>
      </c>
      <c r="O387" s="13">
        <v>0</v>
      </c>
      <c r="P387" s="13">
        <v>1</v>
      </c>
      <c r="Q387" s="13">
        <v>0</v>
      </c>
      <c r="R387" s="13">
        <v>0</v>
      </c>
      <c r="S387" s="13">
        <v>0</v>
      </c>
      <c r="T387" s="13">
        <v>2.5</v>
      </c>
    </row>
    <row r="388" spans="1:20" ht="15" customHeight="1" x14ac:dyDescent="0.15">
      <c r="A388" s="111"/>
      <c r="B388" s="11"/>
      <c r="C388" s="208" t="s">
        <v>200</v>
      </c>
      <c r="D388" s="164" t="s">
        <v>185</v>
      </c>
      <c r="E388" s="13">
        <v>115</v>
      </c>
      <c r="F388" s="13">
        <v>35</v>
      </c>
      <c r="G388" s="13">
        <v>36</v>
      </c>
      <c r="H388" s="13">
        <v>4</v>
      </c>
      <c r="I388" s="13">
        <v>5</v>
      </c>
      <c r="J388" s="13">
        <v>0</v>
      </c>
      <c r="K388" s="13">
        <v>35</v>
      </c>
      <c r="L388" s="13">
        <v>1.3625</v>
      </c>
      <c r="M388" s="13">
        <v>115</v>
      </c>
      <c r="N388" s="13">
        <v>94</v>
      </c>
      <c r="O388" s="13">
        <v>7</v>
      </c>
      <c r="P388" s="13">
        <v>0</v>
      </c>
      <c r="Q388" s="13">
        <v>0</v>
      </c>
      <c r="R388" s="13">
        <v>0</v>
      </c>
      <c r="S388" s="13">
        <v>14</v>
      </c>
      <c r="T388" s="13">
        <v>9.9009900990099015E-2</v>
      </c>
    </row>
    <row r="389" spans="1:20" ht="15" customHeight="1" x14ac:dyDescent="0.15">
      <c r="A389" s="111"/>
      <c r="B389" s="11"/>
      <c r="C389" s="209"/>
      <c r="D389" s="172" t="s">
        <v>207</v>
      </c>
      <c r="E389" s="13">
        <v>42</v>
      </c>
      <c r="F389" s="13">
        <v>16</v>
      </c>
      <c r="G389" s="13">
        <v>8</v>
      </c>
      <c r="H389" s="13">
        <v>0</v>
      </c>
      <c r="I389" s="13">
        <v>2</v>
      </c>
      <c r="J389" s="13">
        <v>1</v>
      </c>
      <c r="K389" s="13">
        <v>15</v>
      </c>
      <c r="L389" s="13">
        <v>1.5925925925925926</v>
      </c>
      <c r="M389" s="13">
        <v>42</v>
      </c>
      <c r="N389" s="13">
        <v>32</v>
      </c>
      <c r="O389" s="13">
        <v>1</v>
      </c>
      <c r="P389" s="13">
        <v>0</v>
      </c>
      <c r="Q389" s="13">
        <v>0</v>
      </c>
      <c r="R389" s="13">
        <v>1</v>
      </c>
      <c r="S389" s="13">
        <v>8</v>
      </c>
      <c r="T389" s="13">
        <v>0.5</v>
      </c>
    </row>
    <row r="390" spans="1:20" ht="15" customHeight="1" x14ac:dyDescent="0.15">
      <c r="A390" s="111"/>
      <c r="B390" s="11"/>
      <c r="C390" s="111"/>
      <c r="D390" s="164" t="s">
        <v>184</v>
      </c>
      <c r="E390" s="13">
        <v>20</v>
      </c>
      <c r="F390" s="13">
        <v>12</v>
      </c>
      <c r="G390" s="13">
        <v>4</v>
      </c>
      <c r="H390" s="13">
        <v>1</v>
      </c>
      <c r="I390" s="13">
        <v>0</v>
      </c>
      <c r="J390" s="13">
        <v>0</v>
      </c>
      <c r="K390" s="13">
        <v>3</v>
      </c>
      <c r="L390" s="13">
        <v>0.70588235294117652</v>
      </c>
      <c r="M390" s="13">
        <v>20</v>
      </c>
      <c r="N390" s="13">
        <v>17</v>
      </c>
      <c r="O390" s="13">
        <v>1</v>
      </c>
      <c r="P390" s="13">
        <v>0</v>
      </c>
      <c r="Q390" s="13">
        <v>0</v>
      </c>
      <c r="R390" s="13">
        <v>0</v>
      </c>
      <c r="S390" s="13">
        <v>2</v>
      </c>
      <c r="T390" s="13">
        <v>5.5555555555555552E-2</v>
      </c>
    </row>
    <row r="391" spans="1:20" ht="15" customHeight="1" x14ac:dyDescent="0.15">
      <c r="A391" s="111"/>
      <c r="B391" s="11"/>
      <c r="C391" s="111"/>
      <c r="D391" s="164" t="s">
        <v>183</v>
      </c>
      <c r="E391" s="13">
        <v>10</v>
      </c>
      <c r="F391" s="13">
        <v>3</v>
      </c>
      <c r="G391" s="13">
        <v>5</v>
      </c>
      <c r="H391" s="13">
        <v>0</v>
      </c>
      <c r="I391" s="13">
        <v>0</v>
      </c>
      <c r="J391" s="13">
        <v>0</v>
      </c>
      <c r="K391" s="13">
        <v>2</v>
      </c>
      <c r="L391" s="13">
        <v>1.25</v>
      </c>
      <c r="M391" s="13">
        <v>10</v>
      </c>
      <c r="N391" s="13">
        <v>8</v>
      </c>
      <c r="O391" s="13">
        <v>1</v>
      </c>
      <c r="P391" s="13">
        <v>1</v>
      </c>
      <c r="Q391" s="13">
        <v>0</v>
      </c>
      <c r="R391" s="13">
        <v>0</v>
      </c>
      <c r="S391" s="13">
        <v>0</v>
      </c>
      <c r="T391" s="13">
        <v>0.7</v>
      </c>
    </row>
    <row r="392" spans="1:20" ht="15" customHeight="1" x14ac:dyDescent="0.15">
      <c r="A392" s="111"/>
      <c r="B392" s="11"/>
      <c r="C392" s="111"/>
      <c r="D392" s="164" t="s">
        <v>206</v>
      </c>
      <c r="E392" s="13">
        <v>3</v>
      </c>
      <c r="F392" s="13">
        <v>1</v>
      </c>
      <c r="G392" s="13">
        <v>2</v>
      </c>
      <c r="H392" s="13">
        <v>0</v>
      </c>
      <c r="I392" s="13">
        <v>0</v>
      </c>
      <c r="J392" s="13">
        <v>0</v>
      </c>
      <c r="K392" s="13">
        <v>0</v>
      </c>
      <c r="L392" s="13">
        <v>1.6666666666666667</v>
      </c>
      <c r="M392" s="13">
        <v>3</v>
      </c>
      <c r="N392" s="13">
        <v>3</v>
      </c>
      <c r="O392" s="13">
        <v>0</v>
      </c>
      <c r="P392" s="13">
        <v>0</v>
      </c>
      <c r="Q392" s="13">
        <v>0</v>
      </c>
      <c r="R392" s="13">
        <v>0</v>
      </c>
      <c r="S392" s="13">
        <v>0</v>
      </c>
      <c r="T392" s="13">
        <v>0</v>
      </c>
    </row>
    <row r="393" spans="1:20" ht="15" customHeight="1" x14ac:dyDescent="0.15">
      <c r="A393" s="111"/>
      <c r="B393" s="11"/>
      <c r="C393" s="111"/>
      <c r="D393" s="164" t="s">
        <v>182</v>
      </c>
      <c r="E393" s="13">
        <v>7</v>
      </c>
      <c r="F393" s="13">
        <v>1</v>
      </c>
      <c r="G393" s="13">
        <v>2</v>
      </c>
      <c r="H393" s="13">
        <v>1</v>
      </c>
      <c r="I393" s="13">
        <v>1</v>
      </c>
      <c r="J393" s="13">
        <v>0</v>
      </c>
      <c r="K393" s="13">
        <v>2</v>
      </c>
      <c r="L393" s="13">
        <v>2.6</v>
      </c>
      <c r="M393" s="13">
        <v>7</v>
      </c>
      <c r="N393" s="13">
        <v>6</v>
      </c>
      <c r="O393" s="13">
        <v>0</v>
      </c>
      <c r="P393" s="13">
        <v>0</v>
      </c>
      <c r="Q393" s="13">
        <v>0</v>
      </c>
      <c r="R393" s="13">
        <v>0</v>
      </c>
      <c r="S393" s="13">
        <v>1</v>
      </c>
      <c r="T393" s="13">
        <v>0</v>
      </c>
    </row>
    <row r="394" spans="1:20" ht="15" customHeight="1" x14ac:dyDescent="0.15">
      <c r="A394" s="111"/>
      <c r="B394" s="11"/>
      <c r="C394" s="162"/>
      <c r="D394" s="160" t="s">
        <v>91</v>
      </c>
      <c r="E394" s="13">
        <v>2</v>
      </c>
      <c r="F394" s="13">
        <v>0</v>
      </c>
      <c r="G394" s="13">
        <v>2</v>
      </c>
      <c r="H394" s="13">
        <v>0</v>
      </c>
      <c r="I394" s="13">
        <v>0</v>
      </c>
      <c r="J394" s="13">
        <v>0</v>
      </c>
      <c r="K394" s="13">
        <v>0</v>
      </c>
      <c r="L394" s="13">
        <v>2</v>
      </c>
      <c r="M394" s="13">
        <v>2</v>
      </c>
      <c r="N394" s="13">
        <v>2</v>
      </c>
      <c r="O394" s="13">
        <v>0</v>
      </c>
      <c r="P394" s="13">
        <v>0</v>
      </c>
      <c r="Q394" s="13">
        <v>0</v>
      </c>
      <c r="R394" s="13">
        <v>0</v>
      </c>
      <c r="S394" s="13">
        <v>0</v>
      </c>
      <c r="T394" s="13">
        <v>0</v>
      </c>
    </row>
    <row r="395" spans="1:20" ht="15" customHeight="1" x14ac:dyDescent="0.15">
      <c r="A395" s="111"/>
      <c r="B395" s="11"/>
      <c r="C395" s="111" t="s">
        <v>199</v>
      </c>
      <c r="D395" s="164" t="s">
        <v>185</v>
      </c>
      <c r="E395" s="13">
        <v>45</v>
      </c>
      <c r="F395" s="13">
        <v>7</v>
      </c>
      <c r="G395" s="13">
        <v>8</v>
      </c>
      <c r="H395" s="13">
        <v>1</v>
      </c>
      <c r="I395" s="13">
        <v>2</v>
      </c>
      <c r="J395" s="13">
        <v>2</v>
      </c>
      <c r="K395" s="13">
        <v>25</v>
      </c>
      <c r="L395" s="13">
        <v>4.3499999999999996</v>
      </c>
      <c r="M395" s="13">
        <v>45</v>
      </c>
      <c r="N395" s="13">
        <v>25</v>
      </c>
      <c r="O395" s="13">
        <v>5</v>
      </c>
      <c r="P395" s="13">
        <v>1</v>
      </c>
      <c r="Q395" s="13">
        <v>0</v>
      </c>
      <c r="R395" s="13">
        <v>1</v>
      </c>
      <c r="S395" s="13">
        <v>13</v>
      </c>
      <c r="T395" s="13">
        <v>1.6875</v>
      </c>
    </row>
    <row r="396" spans="1:20" ht="15" customHeight="1" x14ac:dyDescent="0.15">
      <c r="A396" s="111"/>
      <c r="B396" s="11"/>
      <c r="C396" s="111"/>
      <c r="D396" s="172" t="s">
        <v>207</v>
      </c>
      <c r="E396" s="13">
        <v>14</v>
      </c>
      <c r="F396" s="13">
        <v>4</v>
      </c>
      <c r="G396" s="13">
        <v>5</v>
      </c>
      <c r="H396" s="13">
        <v>0</v>
      </c>
      <c r="I396" s="13">
        <v>0</v>
      </c>
      <c r="J396" s="13">
        <v>0</v>
      </c>
      <c r="K396" s="13">
        <v>5</v>
      </c>
      <c r="L396" s="13">
        <v>1</v>
      </c>
      <c r="M396" s="13">
        <v>14</v>
      </c>
      <c r="N396" s="13">
        <v>9</v>
      </c>
      <c r="O396" s="13">
        <v>1</v>
      </c>
      <c r="P396" s="13">
        <v>0</v>
      </c>
      <c r="Q396" s="13">
        <v>0</v>
      </c>
      <c r="R396" s="13">
        <v>0</v>
      </c>
      <c r="S396" s="13">
        <v>4</v>
      </c>
      <c r="T396" s="13">
        <v>0.1</v>
      </c>
    </row>
    <row r="397" spans="1:20" ht="15" customHeight="1" x14ac:dyDescent="0.15">
      <c r="A397" s="111"/>
      <c r="B397" s="11"/>
      <c r="C397" s="111"/>
      <c r="D397" s="164" t="s">
        <v>184</v>
      </c>
      <c r="E397" s="13">
        <v>3</v>
      </c>
      <c r="F397" s="13">
        <v>1</v>
      </c>
      <c r="G397" s="13">
        <v>1</v>
      </c>
      <c r="H397" s="13">
        <v>0</v>
      </c>
      <c r="I397" s="13">
        <v>0</v>
      </c>
      <c r="J397" s="13">
        <v>0</v>
      </c>
      <c r="K397" s="13">
        <v>1</v>
      </c>
      <c r="L397" s="13">
        <v>0.5</v>
      </c>
      <c r="M397" s="13">
        <v>3</v>
      </c>
      <c r="N397" s="13">
        <v>2</v>
      </c>
      <c r="O397" s="13">
        <v>0</v>
      </c>
      <c r="P397" s="13">
        <v>0</v>
      </c>
      <c r="Q397" s="13">
        <v>0</v>
      </c>
      <c r="R397" s="13">
        <v>0</v>
      </c>
      <c r="S397" s="13">
        <v>1</v>
      </c>
      <c r="T397" s="13">
        <v>0</v>
      </c>
    </row>
    <row r="398" spans="1:20" ht="15" customHeight="1" x14ac:dyDescent="0.15">
      <c r="A398" s="111"/>
      <c r="B398" s="11"/>
      <c r="C398" s="111"/>
      <c r="D398" s="164" t="s">
        <v>183</v>
      </c>
      <c r="E398" s="13">
        <v>1</v>
      </c>
      <c r="F398" s="13">
        <v>1</v>
      </c>
      <c r="G398" s="13">
        <v>0</v>
      </c>
      <c r="H398" s="13">
        <v>0</v>
      </c>
      <c r="I398" s="13">
        <v>0</v>
      </c>
      <c r="J398" s="13">
        <v>0</v>
      </c>
      <c r="K398" s="13">
        <v>0</v>
      </c>
      <c r="L398" s="13">
        <v>0</v>
      </c>
      <c r="M398" s="13">
        <v>1</v>
      </c>
      <c r="N398" s="13">
        <v>1</v>
      </c>
      <c r="O398" s="13">
        <v>0</v>
      </c>
      <c r="P398" s="13">
        <v>0</v>
      </c>
      <c r="Q398" s="13">
        <v>0</v>
      </c>
      <c r="R398" s="13">
        <v>0</v>
      </c>
      <c r="S398" s="13">
        <v>0</v>
      </c>
      <c r="T398" s="13">
        <v>0</v>
      </c>
    </row>
    <row r="399" spans="1:20" ht="15" customHeight="1" x14ac:dyDescent="0.15">
      <c r="A399" s="111"/>
      <c r="B399" s="11"/>
      <c r="C399" s="111"/>
      <c r="D399" s="164" t="s">
        <v>206</v>
      </c>
      <c r="E399" s="13">
        <v>2</v>
      </c>
      <c r="F399" s="13">
        <v>0</v>
      </c>
      <c r="G399" s="13">
        <v>2</v>
      </c>
      <c r="H399" s="13">
        <v>0</v>
      </c>
      <c r="I399" s="13">
        <v>0</v>
      </c>
      <c r="J399" s="13">
        <v>0</v>
      </c>
      <c r="K399" s="13">
        <v>0</v>
      </c>
      <c r="L399" s="13">
        <v>2</v>
      </c>
      <c r="M399" s="13">
        <v>2</v>
      </c>
      <c r="N399" s="13">
        <v>2</v>
      </c>
      <c r="O399" s="13">
        <v>0</v>
      </c>
      <c r="P399" s="13">
        <v>0</v>
      </c>
      <c r="Q399" s="13">
        <v>0</v>
      </c>
      <c r="R399" s="13">
        <v>0</v>
      </c>
      <c r="S399" s="13">
        <v>0</v>
      </c>
      <c r="T399" s="13">
        <v>0</v>
      </c>
    </row>
    <row r="400" spans="1:20" ht="15" customHeight="1" x14ac:dyDescent="0.15">
      <c r="A400" s="111"/>
      <c r="B400" s="11"/>
      <c r="C400" s="111"/>
      <c r="D400" s="164" t="s">
        <v>182</v>
      </c>
      <c r="E400" s="13">
        <v>3</v>
      </c>
      <c r="F400" s="13">
        <v>1</v>
      </c>
      <c r="G400" s="13">
        <v>1</v>
      </c>
      <c r="H400" s="13">
        <v>0</v>
      </c>
      <c r="I400" s="13">
        <v>0</v>
      </c>
      <c r="J400" s="13">
        <v>0</v>
      </c>
      <c r="K400" s="13">
        <v>1</v>
      </c>
      <c r="L400" s="13">
        <v>0.5</v>
      </c>
      <c r="M400" s="13">
        <v>3</v>
      </c>
      <c r="N400" s="13">
        <v>2</v>
      </c>
      <c r="O400" s="13">
        <v>0</v>
      </c>
      <c r="P400" s="13">
        <v>0</v>
      </c>
      <c r="Q400" s="13">
        <v>0</v>
      </c>
      <c r="R400" s="13">
        <v>0</v>
      </c>
      <c r="S400" s="13">
        <v>1</v>
      </c>
      <c r="T400" s="13">
        <v>0</v>
      </c>
    </row>
    <row r="401" spans="1:20" ht="15" customHeight="1" x14ac:dyDescent="0.15">
      <c r="A401" s="111"/>
      <c r="B401" s="171"/>
      <c r="C401" s="109"/>
      <c r="D401" s="157" t="s">
        <v>91</v>
      </c>
      <c r="E401" s="13">
        <v>0</v>
      </c>
      <c r="F401" s="13">
        <v>0</v>
      </c>
      <c r="G401" s="13">
        <v>0</v>
      </c>
      <c r="H401" s="13">
        <v>0</v>
      </c>
      <c r="I401" s="13">
        <v>0</v>
      </c>
      <c r="J401" s="13">
        <v>0</v>
      </c>
      <c r="K401" s="13">
        <v>0</v>
      </c>
      <c r="L401" s="13" t="s">
        <v>72</v>
      </c>
      <c r="M401" s="13">
        <v>0</v>
      </c>
      <c r="N401" s="13">
        <v>0</v>
      </c>
      <c r="O401" s="13">
        <v>0</v>
      </c>
      <c r="P401" s="13">
        <v>0</v>
      </c>
      <c r="Q401" s="13">
        <v>0</v>
      </c>
      <c r="R401" s="13">
        <v>0</v>
      </c>
      <c r="S401" s="13">
        <v>0</v>
      </c>
      <c r="T401" s="13" t="s">
        <v>72</v>
      </c>
    </row>
    <row r="402" spans="1:20" ht="15" customHeight="1" x14ac:dyDescent="0.15">
      <c r="A402" s="111"/>
      <c r="B402" s="204" t="s">
        <v>5</v>
      </c>
      <c r="C402" s="114" t="s">
        <v>16</v>
      </c>
      <c r="D402" s="163"/>
      <c r="E402" s="13">
        <v>955</v>
      </c>
      <c r="F402" s="13">
        <v>266</v>
      </c>
      <c r="G402" s="13">
        <v>263</v>
      </c>
      <c r="H402" s="13">
        <v>84</v>
      </c>
      <c r="I402" s="13">
        <v>30</v>
      </c>
      <c r="J402" s="13">
        <v>27</v>
      </c>
      <c r="K402" s="13">
        <v>285</v>
      </c>
      <c r="L402" s="13">
        <v>2.1761194029850746</v>
      </c>
      <c r="M402" s="13">
        <v>955</v>
      </c>
      <c r="N402" s="13">
        <v>731</v>
      </c>
      <c r="O402" s="13">
        <v>87</v>
      </c>
      <c r="P402" s="13">
        <v>11</v>
      </c>
      <c r="Q402" s="13">
        <v>3</v>
      </c>
      <c r="R402" s="13">
        <v>7</v>
      </c>
      <c r="S402" s="13">
        <v>116</v>
      </c>
      <c r="T402" s="13">
        <v>0.35041716328963052</v>
      </c>
    </row>
    <row r="403" spans="1:20" ht="15" customHeight="1" x14ac:dyDescent="0.15">
      <c r="A403" s="111"/>
      <c r="B403" s="205"/>
      <c r="C403" s="162"/>
      <c r="D403" s="161"/>
      <c r="E403" s="13"/>
      <c r="F403" s="13"/>
      <c r="G403" s="13"/>
      <c r="H403" s="13"/>
      <c r="I403" s="13"/>
      <c r="J403" s="13"/>
      <c r="K403" s="13"/>
      <c r="L403" s="13"/>
      <c r="M403" s="13"/>
      <c r="N403" s="13"/>
      <c r="O403" s="13"/>
      <c r="P403" s="13"/>
      <c r="Q403" s="13"/>
      <c r="R403" s="13"/>
      <c r="S403" s="13"/>
      <c r="T403" s="13"/>
    </row>
    <row r="404" spans="1:20" ht="15" customHeight="1" x14ac:dyDescent="0.15">
      <c r="A404" s="111"/>
      <c r="B404" s="205"/>
      <c r="C404" s="206" t="s">
        <v>204</v>
      </c>
      <c r="D404" s="164" t="s">
        <v>185</v>
      </c>
      <c r="E404" s="13">
        <v>56</v>
      </c>
      <c r="F404" s="13">
        <v>9</v>
      </c>
      <c r="G404" s="13">
        <v>11</v>
      </c>
      <c r="H404" s="13">
        <v>6</v>
      </c>
      <c r="I404" s="13">
        <v>2</v>
      </c>
      <c r="J404" s="13">
        <v>6</v>
      </c>
      <c r="K404" s="13">
        <v>22</v>
      </c>
      <c r="L404" s="13">
        <v>3.9411764705882355</v>
      </c>
      <c r="M404" s="13">
        <v>56</v>
      </c>
      <c r="N404" s="13">
        <v>29</v>
      </c>
      <c r="O404" s="13">
        <v>6</v>
      </c>
      <c r="P404" s="13">
        <v>4</v>
      </c>
      <c r="Q404" s="13">
        <v>1</v>
      </c>
      <c r="R404" s="13">
        <v>2</v>
      </c>
      <c r="S404" s="13">
        <v>14</v>
      </c>
      <c r="T404" s="13">
        <v>1.5714285714285714</v>
      </c>
    </row>
    <row r="405" spans="1:20" ht="15" customHeight="1" x14ac:dyDescent="0.15">
      <c r="A405" s="111"/>
      <c r="B405" s="205"/>
      <c r="C405" s="207"/>
      <c r="D405" s="172" t="s">
        <v>207</v>
      </c>
      <c r="E405" s="13">
        <v>9</v>
      </c>
      <c r="F405" s="13">
        <v>4</v>
      </c>
      <c r="G405" s="13">
        <v>0</v>
      </c>
      <c r="H405" s="13">
        <v>0</v>
      </c>
      <c r="I405" s="13">
        <v>0</v>
      </c>
      <c r="J405" s="13">
        <v>1</v>
      </c>
      <c r="K405" s="13">
        <v>4</v>
      </c>
      <c r="L405" s="13">
        <v>3.2</v>
      </c>
      <c r="M405" s="13">
        <v>9</v>
      </c>
      <c r="N405" s="13">
        <v>5</v>
      </c>
      <c r="O405" s="13">
        <v>1</v>
      </c>
      <c r="P405" s="13">
        <v>1</v>
      </c>
      <c r="Q405" s="13">
        <v>0</v>
      </c>
      <c r="R405" s="13">
        <v>0</v>
      </c>
      <c r="S405" s="13">
        <v>2</v>
      </c>
      <c r="T405" s="13">
        <v>0.8571428571428571</v>
      </c>
    </row>
    <row r="406" spans="1:20" ht="15" customHeight="1" x14ac:dyDescent="0.15">
      <c r="A406" s="111"/>
      <c r="B406" s="205"/>
      <c r="C406" s="207"/>
      <c r="D406" s="164" t="s">
        <v>184</v>
      </c>
      <c r="E406" s="13">
        <v>7</v>
      </c>
      <c r="F406" s="13">
        <v>1</v>
      </c>
      <c r="G406" s="13">
        <v>3</v>
      </c>
      <c r="H406" s="13">
        <v>0</v>
      </c>
      <c r="I406" s="13">
        <v>0</v>
      </c>
      <c r="J406" s="13">
        <v>0</v>
      </c>
      <c r="K406" s="13">
        <v>3</v>
      </c>
      <c r="L406" s="13">
        <v>0.75</v>
      </c>
      <c r="M406" s="13">
        <v>7</v>
      </c>
      <c r="N406" s="13">
        <v>4</v>
      </c>
      <c r="O406" s="13">
        <v>0</v>
      </c>
      <c r="P406" s="13">
        <v>1</v>
      </c>
      <c r="Q406" s="13">
        <v>0</v>
      </c>
      <c r="R406" s="13">
        <v>0</v>
      </c>
      <c r="S406" s="13">
        <v>2</v>
      </c>
      <c r="T406" s="13">
        <v>0.8</v>
      </c>
    </row>
    <row r="407" spans="1:20" ht="15" customHeight="1" x14ac:dyDescent="0.15">
      <c r="A407" s="111"/>
      <c r="B407" s="132"/>
      <c r="C407" s="111"/>
      <c r="D407" s="164" t="s">
        <v>183</v>
      </c>
      <c r="E407" s="13">
        <v>13</v>
      </c>
      <c r="F407" s="13">
        <v>1</v>
      </c>
      <c r="G407" s="13">
        <v>1</v>
      </c>
      <c r="H407" s="13">
        <v>1</v>
      </c>
      <c r="I407" s="13">
        <v>0</v>
      </c>
      <c r="J407" s="13">
        <v>2</v>
      </c>
      <c r="K407" s="13">
        <v>8</v>
      </c>
      <c r="L407" s="13">
        <v>8.8000000000000007</v>
      </c>
      <c r="M407" s="13">
        <v>13</v>
      </c>
      <c r="N407" s="13">
        <v>6</v>
      </c>
      <c r="O407" s="13">
        <v>3</v>
      </c>
      <c r="P407" s="13">
        <v>0</v>
      </c>
      <c r="Q407" s="13">
        <v>0</v>
      </c>
      <c r="R407" s="13">
        <v>1</v>
      </c>
      <c r="S407" s="13">
        <v>3</v>
      </c>
      <c r="T407" s="13">
        <v>2</v>
      </c>
    </row>
    <row r="408" spans="1:20" ht="15" customHeight="1" x14ac:dyDescent="0.15">
      <c r="A408" s="111"/>
      <c r="B408" s="132"/>
      <c r="C408" s="111"/>
      <c r="D408" s="164" t="s">
        <v>206</v>
      </c>
      <c r="E408" s="13">
        <v>0</v>
      </c>
      <c r="F408" s="13">
        <v>0</v>
      </c>
      <c r="G408" s="13">
        <v>0</v>
      </c>
      <c r="H408" s="13">
        <v>0</v>
      </c>
      <c r="I408" s="13">
        <v>0</v>
      </c>
      <c r="J408" s="13">
        <v>0</v>
      </c>
      <c r="K408" s="13">
        <v>0</v>
      </c>
      <c r="L408" s="13" t="s">
        <v>72</v>
      </c>
      <c r="M408" s="13">
        <v>0</v>
      </c>
      <c r="N408" s="13">
        <v>0</v>
      </c>
      <c r="O408" s="13">
        <v>0</v>
      </c>
      <c r="P408" s="13">
        <v>0</v>
      </c>
      <c r="Q408" s="13">
        <v>0</v>
      </c>
      <c r="R408" s="13">
        <v>0</v>
      </c>
      <c r="S408" s="13">
        <v>0</v>
      </c>
      <c r="T408" s="13" t="s">
        <v>72</v>
      </c>
    </row>
    <row r="409" spans="1:20" ht="15" customHeight="1" x14ac:dyDescent="0.15">
      <c r="A409" s="111"/>
      <c r="B409" s="132"/>
      <c r="C409" s="111"/>
      <c r="D409" s="164" t="s">
        <v>182</v>
      </c>
      <c r="E409" s="13">
        <v>2</v>
      </c>
      <c r="F409" s="13">
        <v>0</v>
      </c>
      <c r="G409" s="13">
        <v>1</v>
      </c>
      <c r="H409" s="13">
        <v>0</v>
      </c>
      <c r="I409" s="13">
        <v>0</v>
      </c>
      <c r="J409" s="13">
        <v>0</v>
      </c>
      <c r="K409" s="13">
        <v>1</v>
      </c>
      <c r="L409" s="13">
        <v>3</v>
      </c>
      <c r="M409" s="13">
        <v>2</v>
      </c>
      <c r="N409" s="13">
        <v>1</v>
      </c>
      <c r="O409" s="13">
        <v>1</v>
      </c>
      <c r="P409" s="13">
        <v>0</v>
      </c>
      <c r="Q409" s="13">
        <v>0</v>
      </c>
      <c r="R409" s="13">
        <v>0</v>
      </c>
      <c r="S409" s="13">
        <v>0</v>
      </c>
      <c r="T409" s="13">
        <v>1</v>
      </c>
    </row>
    <row r="410" spans="1:20" ht="15" customHeight="1" x14ac:dyDescent="0.15">
      <c r="A410" s="111"/>
      <c r="B410" s="132"/>
      <c r="C410" s="162"/>
      <c r="D410" s="160" t="s">
        <v>91</v>
      </c>
      <c r="E410" s="13">
        <v>1</v>
      </c>
      <c r="F410" s="13">
        <v>1</v>
      </c>
      <c r="G410" s="13">
        <v>0</v>
      </c>
      <c r="H410" s="13">
        <v>0</v>
      </c>
      <c r="I410" s="13">
        <v>0</v>
      </c>
      <c r="J410" s="13">
        <v>0</v>
      </c>
      <c r="K410" s="13">
        <v>0</v>
      </c>
      <c r="L410" s="13">
        <v>0</v>
      </c>
      <c r="M410" s="13">
        <v>1</v>
      </c>
      <c r="N410" s="13">
        <v>1</v>
      </c>
      <c r="O410" s="13">
        <v>0</v>
      </c>
      <c r="P410" s="13">
        <v>0</v>
      </c>
      <c r="Q410" s="13">
        <v>0</v>
      </c>
      <c r="R410" s="13">
        <v>0</v>
      </c>
      <c r="S410" s="13">
        <v>0</v>
      </c>
      <c r="T410" s="13">
        <v>0</v>
      </c>
    </row>
    <row r="411" spans="1:20" ht="15" customHeight="1" x14ac:dyDescent="0.15">
      <c r="A411" s="111"/>
      <c r="B411" s="132"/>
      <c r="C411" s="206" t="s">
        <v>202</v>
      </c>
      <c r="D411" s="164" t="s">
        <v>185</v>
      </c>
      <c r="E411" s="13">
        <v>69</v>
      </c>
      <c r="F411" s="13">
        <v>14</v>
      </c>
      <c r="G411" s="13">
        <v>16</v>
      </c>
      <c r="H411" s="13">
        <v>8</v>
      </c>
      <c r="I411" s="13">
        <v>7</v>
      </c>
      <c r="J411" s="13">
        <v>0</v>
      </c>
      <c r="K411" s="13">
        <v>24</v>
      </c>
      <c r="L411" s="13">
        <v>2.7111111111111112</v>
      </c>
      <c r="M411" s="13">
        <v>69</v>
      </c>
      <c r="N411" s="13">
        <v>47</v>
      </c>
      <c r="O411" s="13">
        <v>17</v>
      </c>
      <c r="P411" s="13">
        <v>0</v>
      </c>
      <c r="Q411" s="13">
        <v>0</v>
      </c>
      <c r="R411" s="13">
        <v>0</v>
      </c>
      <c r="S411" s="13">
        <v>5</v>
      </c>
      <c r="T411" s="13">
        <v>0.40625</v>
      </c>
    </row>
    <row r="412" spans="1:20" ht="15" customHeight="1" x14ac:dyDescent="0.15">
      <c r="A412" s="111"/>
      <c r="B412" s="132"/>
      <c r="C412" s="207"/>
      <c r="D412" s="172" t="s">
        <v>207</v>
      </c>
      <c r="E412" s="13">
        <v>12</v>
      </c>
      <c r="F412" s="13">
        <v>3</v>
      </c>
      <c r="G412" s="13">
        <v>5</v>
      </c>
      <c r="H412" s="13">
        <v>0</v>
      </c>
      <c r="I412" s="13">
        <v>0</v>
      </c>
      <c r="J412" s="13">
        <v>0</v>
      </c>
      <c r="K412" s="13">
        <v>4</v>
      </c>
      <c r="L412" s="13">
        <v>1</v>
      </c>
      <c r="M412" s="13">
        <v>12</v>
      </c>
      <c r="N412" s="13">
        <v>12</v>
      </c>
      <c r="O412" s="13">
        <v>0</v>
      </c>
      <c r="P412" s="13">
        <v>0</v>
      </c>
      <c r="Q412" s="13">
        <v>0</v>
      </c>
      <c r="R412" s="13">
        <v>0</v>
      </c>
      <c r="S412" s="13">
        <v>0</v>
      </c>
      <c r="T412" s="13">
        <v>0</v>
      </c>
    </row>
    <row r="413" spans="1:20" ht="15" customHeight="1" x14ac:dyDescent="0.15">
      <c r="A413" s="111"/>
      <c r="B413" s="132"/>
      <c r="C413" s="207"/>
      <c r="D413" s="164" t="s">
        <v>184</v>
      </c>
      <c r="E413" s="13">
        <v>11</v>
      </c>
      <c r="F413" s="13">
        <v>3</v>
      </c>
      <c r="G413" s="13">
        <v>5</v>
      </c>
      <c r="H413" s="13">
        <v>0</v>
      </c>
      <c r="I413" s="13">
        <v>0</v>
      </c>
      <c r="J413" s="13">
        <v>0</v>
      </c>
      <c r="K413" s="13">
        <v>3</v>
      </c>
      <c r="L413" s="13">
        <v>1.375</v>
      </c>
      <c r="M413" s="13">
        <v>11</v>
      </c>
      <c r="N413" s="13">
        <v>8</v>
      </c>
      <c r="O413" s="13">
        <v>3</v>
      </c>
      <c r="P413" s="13">
        <v>0</v>
      </c>
      <c r="Q413" s="13">
        <v>0</v>
      </c>
      <c r="R413" s="13">
        <v>0</v>
      </c>
      <c r="S413" s="13">
        <v>0</v>
      </c>
      <c r="T413" s="13">
        <v>0.54545454545454541</v>
      </c>
    </row>
    <row r="414" spans="1:20" ht="15" customHeight="1" x14ac:dyDescent="0.15">
      <c r="A414" s="111"/>
      <c r="B414" s="132"/>
      <c r="C414" s="111"/>
      <c r="D414" s="164" t="s">
        <v>183</v>
      </c>
      <c r="E414" s="13">
        <v>11</v>
      </c>
      <c r="F414" s="13">
        <v>2</v>
      </c>
      <c r="G414" s="13">
        <v>2</v>
      </c>
      <c r="H414" s="13">
        <v>0</v>
      </c>
      <c r="I414" s="13">
        <v>1</v>
      </c>
      <c r="J414" s="13">
        <v>2</v>
      </c>
      <c r="K414" s="13">
        <v>4</v>
      </c>
      <c r="L414" s="13">
        <v>4.5714285714285712</v>
      </c>
      <c r="M414" s="13">
        <v>11</v>
      </c>
      <c r="N414" s="13">
        <v>8</v>
      </c>
      <c r="O414" s="13">
        <v>1</v>
      </c>
      <c r="P414" s="13">
        <v>0</v>
      </c>
      <c r="Q414" s="13">
        <v>0</v>
      </c>
      <c r="R414" s="13">
        <v>0</v>
      </c>
      <c r="S414" s="13">
        <v>2</v>
      </c>
      <c r="T414" s="13">
        <v>0.1111111111111111</v>
      </c>
    </row>
    <row r="415" spans="1:20" ht="15" customHeight="1" x14ac:dyDescent="0.15">
      <c r="A415" s="111"/>
      <c r="B415" s="132"/>
      <c r="C415" s="111"/>
      <c r="D415" s="164" t="s">
        <v>206</v>
      </c>
      <c r="E415" s="13">
        <v>0</v>
      </c>
      <c r="F415" s="13">
        <v>0</v>
      </c>
      <c r="G415" s="13">
        <v>0</v>
      </c>
      <c r="H415" s="13">
        <v>0</v>
      </c>
      <c r="I415" s="13">
        <v>0</v>
      </c>
      <c r="J415" s="13">
        <v>0</v>
      </c>
      <c r="K415" s="13">
        <v>0</v>
      </c>
      <c r="L415" s="13" t="s">
        <v>72</v>
      </c>
      <c r="M415" s="13">
        <v>0</v>
      </c>
      <c r="N415" s="13">
        <v>0</v>
      </c>
      <c r="O415" s="13">
        <v>0</v>
      </c>
      <c r="P415" s="13">
        <v>0</v>
      </c>
      <c r="Q415" s="13">
        <v>0</v>
      </c>
      <c r="R415" s="13">
        <v>0</v>
      </c>
      <c r="S415" s="13">
        <v>0</v>
      </c>
      <c r="T415" s="13" t="s">
        <v>72</v>
      </c>
    </row>
    <row r="416" spans="1:20" ht="15" customHeight="1" x14ac:dyDescent="0.15">
      <c r="A416" s="111"/>
      <c r="B416" s="132"/>
      <c r="C416" s="111"/>
      <c r="D416" s="164" t="s">
        <v>182</v>
      </c>
      <c r="E416" s="13">
        <v>2</v>
      </c>
      <c r="F416" s="13">
        <v>1</v>
      </c>
      <c r="G416" s="13">
        <v>0</v>
      </c>
      <c r="H416" s="13">
        <v>0</v>
      </c>
      <c r="I416" s="13">
        <v>0</v>
      </c>
      <c r="J416" s="13">
        <v>0</v>
      </c>
      <c r="K416" s="13">
        <v>1</v>
      </c>
      <c r="L416" s="13">
        <v>0</v>
      </c>
      <c r="M416" s="13">
        <v>2</v>
      </c>
      <c r="N416" s="13">
        <v>1</v>
      </c>
      <c r="O416" s="13">
        <v>0</v>
      </c>
      <c r="P416" s="13">
        <v>0</v>
      </c>
      <c r="Q416" s="13">
        <v>0</v>
      </c>
      <c r="R416" s="13">
        <v>0</v>
      </c>
      <c r="S416" s="13">
        <v>1</v>
      </c>
      <c r="T416" s="13">
        <v>0</v>
      </c>
    </row>
    <row r="417" spans="1:20" ht="15" customHeight="1" x14ac:dyDescent="0.15">
      <c r="A417" s="111"/>
      <c r="B417" s="132"/>
      <c r="C417" s="162"/>
      <c r="D417" s="160" t="s">
        <v>91</v>
      </c>
      <c r="E417" s="13">
        <v>0</v>
      </c>
      <c r="F417" s="13">
        <v>0</v>
      </c>
      <c r="G417" s="13">
        <v>0</v>
      </c>
      <c r="H417" s="13">
        <v>0</v>
      </c>
      <c r="I417" s="13">
        <v>0</v>
      </c>
      <c r="J417" s="13">
        <v>0</v>
      </c>
      <c r="K417" s="13">
        <v>0</v>
      </c>
      <c r="L417" s="13" t="s">
        <v>72</v>
      </c>
      <c r="M417" s="13">
        <v>0</v>
      </c>
      <c r="N417" s="13">
        <v>0</v>
      </c>
      <c r="O417" s="13">
        <v>0</v>
      </c>
      <c r="P417" s="13">
        <v>0</v>
      </c>
      <c r="Q417" s="13">
        <v>0</v>
      </c>
      <c r="R417" s="13">
        <v>0</v>
      </c>
      <c r="S417" s="13">
        <v>0</v>
      </c>
      <c r="T417" s="13" t="s">
        <v>72</v>
      </c>
    </row>
    <row r="418" spans="1:20" ht="15" customHeight="1" x14ac:dyDescent="0.15">
      <c r="A418" s="111"/>
      <c r="B418" s="132"/>
      <c r="C418" s="208" t="s">
        <v>201</v>
      </c>
      <c r="D418" s="164" t="s">
        <v>185</v>
      </c>
      <c r="E418" s="13">
        <v>220</v>
      </c>
      <c r="F418" s="13">
        <v>37</v>
      </c>
      <c r="G418" s="13">
        <v>67</v>
      </c>
      <c r="H418" s="13">
        <v>33</v>
      </c>
      <c r="I418" s="13">
        <v>10</v>
      </c>
      <c r="J418" s="13">
        <v>6</v>
      </c>
      <c r="K418" s="13">
        <v>67</v>
      </c>
      <c r="L418" s="13">
        <v>2.8627450980392157</v>
      </c>
      <c r="M418" s="13">
        <v>220</v>
      </c>
      <c r="N418" s="13">
        <v>176</v>
      </c>
      <c r="O418" s="13">
        <v>19</v>
      </c>
      <c r="P418" s="13">
        <v>4</v>
      </c>
      <c r="Q418" s="13">
        <v>0</v>
      </c>
      <c r="R418" s="13">
        <v>1</v>
      </c>
      <c r="S418" s="13">
        <v>20</v>
      </c>
      <c r="T418" s="13">
        <v>0.27500000000000002</v>
      </c>
    </row>
    <row r="419" spans="1:20" ht="15" customHeight="1" x14ac:dyDescent="0.15">
      <c r="A419" s="111"/>
      <c r="B419" s="132"/>
      <c r="C419" s="209"/>
      <c r="D419" s="172" t="s">
        <v>207</v>
      </c>
      <c r="E419" s="13">
        <v>17</v>
      </c>
      <c r="F419" s="13">
        <v>5</v>
      </c>
      <c r="G419" s="13">
        <v>4</v>
      </c>
      <c r="H419" s="13">
        <v>5</v>
      </c>
      <c r="I419" s="13">
        <v>0</v>
      </c>
      <c r="J419" s="13">
        <v>0</v>
      </c>
      <c r="K419" s="13">
        <v>3</v>
      </c>
      <c r="L419" s="13">
        <v>2.0714285714285716</v>
      </c>
      <c r="M419" s="13">
        <v>17</v>
      </c>
      <c r="N419" s="13">
        <v>12</v>
      </c>
      <c r="O419" s="13">
        <v>4</v>
      </c>
      <c r="P419" s="13">
        <v>0</v>
      </c>
      <c r="Q419" s="13">
        <v>0</v>
      </c>
      <c r="R419" s="13">
        <v>0</v>
      </c>
      <c r="S419" s="13">
        <v>1</v>
      </c>
      <c r="T419" s="13">
        <v>0.3125</v>
      </c>
    </row>
    <row r="420" spans="1:20" ht="15" customHeight="1" x14ac:dyDescent="0.15">
      <c r="A420" s="111"/>
      <c r="B420" s="132"/>
      <c r="C420" s="209"/>
      <c r="D420" s="164" t="s">
        <v>184</v>
      </c>
      <c r="E420" s="13">
        <v>17</v>
      </c>
      <c r="F420" s="13">
        <v>5</v>
      </c>
      <c r="G420" s="13">
        <v>4</v>
      </c>
      <c r="H420" s="13">
        <v>2</v>
      </c>
      <c r="I420" s="13">
        <v>0</v>
      </c>
      <c r="J420" s="13">
        <v>0</v>
      </c>
      <c r="K420" s="13">
        <v>6</v>
      </c>
      <c r="L420" s="13">
        <v>1.5454545454545454</v>
      </c>
      <c r="M420" s="13">
        <v>17</v>
      </c>
      <c r="N420" s="13">
        <v>12</v>
      </c>
      <c r="O420" s="13">
        <v>1</v>
      </c>
      <c r="P420" s="13">
        <v>0</v>
      </c>
      <c r="Q420" s="13">
        <v>0</v>
      </c>
      <c r="R420" s="13">
        <v>0</v>
      </c>
      <c r="S420" s="13">
        <v>4</v>
      </c>
      <c r="T420" s="13">
        <v>7.6923076923076927E-2</v>
      </c>
    </row>
    <row r="421" spans="1:20" ht="15" customHeight="1" x14ac:dyDescent="0.15">
      <c r="A421" s="111"/>
      <c r="B421" s="132"/>
      <c r="C421" s="111"/>
      <c r="D421" s="164" t="s">
        <v>183</v>
      </c>
      <c r="E421" s="13">
        <v>44</v>
      </c>
      <c r="F421" s="13">
        <v>9</v>
      </c>
      <c r="G421" s="13">
        <v>12</v>
      </c>
      <c r="H421" s="13">
        <v>2</v>
      </c>
      <c r="I421" s="13">
        <v>5</v>
      </c>
      <c r="J421" s="13">
        <v>2</v>
      </c>
      <c r="K421" s="13">
        <v>14</v>
      </c>
      <c r="L421" s="13">
        <v>3.9</v>
      </c>
      <c r="M421" s="13">
        <v>44</v>
      </c>
      <c r="N421" s="13">
        <v>26</v>
      </c>
      <c r="O421" s="13">
        <v>9</v>
      </c>
      <c r="P421" s="13">
        <v>0</v>
      </c>
      <c r="Q421" s="13">
        <v>0</v>
      </c>
      <c r="R421" s="13">
        <v>1</v>
      </c>
      <c r="S421" s="13">
        <v>8</v>
      </c>
      <c r="T421" s="13">
        <v>0.83333333333333337</v>
      </c>
    </row>
    <row r="422" spans="1:20" ht="15" customHeight="1" x14ac:dyDescent="0.15">
      <c r="A422" s="111"/>
      <c r="B422" s="132"/>
      <c r="C422" s="111"/>
      <c r="D422" s="164" t="s">
        <v>206</v>
      </c>
      <c r="E422" s="13">
        <v>3</v>
      </c>
      <c r="F422" s="13">
        <v>0</v>
      </c>
      <c r="G422" s="13">
        <v>1</v>
      </c>
      <c r="H422" s="13">
        <v>0</v>
      </c>
      <c r="I422" s="13">
        <v>0</v>
      </c>
      <c r="J422" s="13">
        <v>0</v>
      </c>
      <c r="K422" s="13">
        <v>2</v>
      </c>
      <c r="L422" s="13">
        <v>3</v>
      </c>
      <c r="M422" s="13">
        <v>3</v>
      </c>
      <c r="N422" s="13">
        <v>2</v>
      </c>
      <c r="O422" s="13">
        <v>0</v>
      </c>
      <c r="P422" s="13">
        <v>0</v>
      </c>
      <c r="Q422" s="13">
        <v>0</v>
      </c>
      <c r="R422" s="13">
        <v>0</v>
      </c>
      <c r="S422" s="13">
        <v>1</v>
      </c>
      <c r="T422" s="13">
        <v>0</v>
      </c>
    </row>
    <row r="423" spans="1:20" ht="15" customHeight="1" x14ac:dyDescent="0.15">
      <c r="A423" s="111"/>
      <c r="B423" s="132"/>
      <c r="C423" s="111"/>
      <c r="D423" s="164" t="s">
        <v>182</v>
      </c>
      <c r="E423" s="13">
        <v>8</v>
      </c>
      <c r="F423" s="13">
        <v>2</v>
      </c>
      <c r="G423" s="13">
        <v>1</v>
      </c>
      <c r="H423" s="13">
        <v>2</v>
      </c>
      <c r="I423" s="13">
        <v>1</v>
      </c>
      <c r="J423" s="13">
        <v>0</v>
      </c>
      <c r="K423" s="13">
        <v>2</v>
      </c>
      <c r="L423" s="13">
        <v>3</v>
      </c>
      <c r="M423" s="13">
        <v>8</v>
      </c>
      <c r="N423" s="13">
        <v>5</v>
      </c>
      <c r="O423" s="13">
        <v>2</v>
      </c>
      <c r="P423" s="13">
        <v>0</v>
      </c>
      <c r="Q423" s="13">
        <v>0</v>
      </c>
      <c r="R423" s="13">
        <v>0</v>
      </c>
      <c r="S423" s="13">
        <v>1</v>
      </c>
      <c r="T423" s="13">
        <v>0.2857142857142857</v>
      </c>
    </row>
    <row r="424" spans="1:20" ht="15" customHeight="1" x14ac:dyDescent="0.15">
      <c r="A424" s="111"/>
      <c r="B424" s="132"/>
      <c r="C424" s="162"/>
      <c r="D424" s="160" t="s">
        <v>91</v>
      </c>
      <c r="E424" s="13">
        <v>2</v>
      </c>
      <c r="F424" s="13">
        <v>0</v>
      </c>
      <c r="G424" s="13">
        <v>1</v>
      </c>
      <c r="H424" s="13">
        <v>0</v>
      </c>
      <c r="I424" s="13">
        <v>0</v>
      </c>
      <c r="J424" s="13">
        <v>0</v>
      </c>
      <c r="K424" s="13">
        <v>1</v>
      </c>
      <c r="L424" s="13">
        <v>2</v>
      </c>
      <c r="M424" s="13">
        <v>2</v>
      </c>
      <c r="N424" s="13">
        <v>2</v>
      </c>
      <c r="O424" s="13">
        <v>0</v>
      </c>
      <c r="P424" s="13">
        <v>0</v>
      </c>
      <c r="Q424" s="13">
        <v>0</v>
      </c>
      <c r="R424" s="13">
        <v>0</v>
      </c>
      <c r="S424" s="13">
        <v>0</v>
      </c>
      <c r="T424" s="13">
        <v>0</v>
      </c>
    </row>
    <row r="425" spans="1:20" ht="15" customHeight="1" x14ac:dyDescent="0.15">
      <c r="A425" s="111"/>
      <c r="B425" s="132"/>
      <c r="C425" s="208" t="s">
        <v>200</v>
      </c>
      <c r="D425" s="164" t="s">
        <v>185</v>
      </c>
      <c r="E425" s="13">
        <v>199</v>
      </c>
      <c r="F425" s="13">
        <v>77</v>
      </c>
      <c r="G425" s="13">
        <v>61</v>
      </c>
      <c r="H425" s="13">
        <v>10</v>
      </c>
      <c r="I425" s="13">
        <v>2</v>
      </c>
      <c r="J425" s="13">
        <v>1</v>
      </c>
      <c r="K425" s="13">
        <v>48</v>
      </c>
      <c r="L425" s="13">
        <v>1.0993377483443709</v>
      </c>
      <c r="M425" s="13">
        <v>199</v>
      </c>
      <c r="N425" s="13">
        <v>177</v>
      </c>
      <c r="O425" s="13">
        <v>7</v>
      </c>
      <c r="P425" s="13">
        <v>0</v>
      </c>
      <c r="Q425" s="13">
        <v>0</v>
      </c>
      <c r="R425" s="13">
        <v>0</v>
      </c>
      <c r="S425" s="13">
        <v>15</v>
      </c>
      <c r="T425" s="13">
        <v>4.3478260869565216E-2</v>
      </c>
    </row>
    <row r="426" spans="1:20" ht="15" customHeight="1" x14ac:dyDescent="0.15">
      <c r="A426" s="111"/>
      <c r="B426" s="132"/>
      <c r="C426" s="209"/>
      <c r="D426" s="172" t="s">
        <v>207</v>
      </c>
      <c r="E426" s="13">
        <v>22</v>
      </c>
      <c r="F426" s="13">
        <v>4</v>
      </c>
      <c r="G426" s="13">
        <v>8</v>
      </c>
      <c r="H426" s="13">
        <v>5</v>
      </c>
      <c r="I426" s="13">
        <v>0</v>
      </c>
      <c r="J426" s="13">
        <v>0</v>
      </c>
      <c r="K426" s="13">
        <v>5</v>
      </c>
      <c r="L426" s="13">
        <v>1.7647058823529411</v>
      </c>
      <c r="M426" s="13">
        <v>22</v>
      </c>
      <c r="N426" s="13">
        <v>19</v>
      </c>
      <c r="O426" s="13">
        <v>3</v>
      </c>
      <c r="P426" s="13">
        <v>0</v>
      </c>
      <c r="Q426" s="13">
        <v>0</v>
      </c>
      <c r="R426" s="13">
        <v>0</v>
      </c>
      <c r="S426" s="13">
        <v>0</v>
      </c>
      <c r="T426" s="13">
        <v>0.18181818181818182</v>
      </c>
    </row>
    <row r="427" spans="1:20" ht="15" customHeight="1" x14ac:dyDescent="0.15">
      <c r="A427" s="111"/>
      <c r="B427" s="132"/>
      <c r="C427" s="111"/>
      <c r="D427" s="164" t="s">
        <v>184</v>
      </c>
      <c r="E427" s="13">
        <v>47</v>
      </c>
      <c r="F427" s="13">
        <v>24</v>
      </c>
      <c r="G427" s="13">
        <v>13</v>
      </c>
      <c r="H427" s="13">
        <v>1</v>
      </c>
      <c r="I427" s="13">
        <v>0</v>
      </c>
      <c r="J427" s="13">
        <v>0</v>
      </c>
      <c r="K427" s="13">
        <v>9</v>
      </c>
      <c r="L427" s="13">
        <v>0.55263157894736847</v>
      </c>
      <c r="M427" s="13">
        <v>47</v>
      </c>
      <c r="N427" s="13">
        <v>40</v>
      </c>
      <c r="O427" s="13">
        <v>1</v>
      </c>
      <c r="P427" s="13">
        <v>0</v>
      </c>
      <c r="Q427" s="13">
        <v>0</v>
      </c>
      <c r="R427" s="13">
        <v>0</v>
      </c>
      <c r="S427" s="13">
        <v>6</v>
      </c>
      <c r="T427" s="13">
        <v>2.4390243902439025E-2</v>
      </c>
    </row>
    <row r="428" spans="1:20" ht="15" customHeight="1" x14ac:dyDescent="0.15">
      <c r="A428" s="111"/>
      <c r="B428" s="132"/>
      <c r="C428" s="111"/>
      <c r="D428" s="164" t="s">
        <v>183</v>
      </c>
      <c r="E428" s="13">
        <v>27</v>
      </c>
      <c r="F428" s="13">
        <v>7</v>
      </c>
      <c r="G428" s="13">
        <v>7</v>
      </c>
      <c r="H428" s="13">
        <v>5</v>
      </c>
      <c r="I428" s="13">
        <v>1</v>
      </c>
      <c r="J428" s="13">
        <v>4</v>
      </c>
      <c r="K428" s="13">
        <v>3</v>
      </c>
      <c r="L428" s="13">
        <v>4.416666666666667</v>
      </c>
      <c r="M428" s="13">
        <v>27</v>
      </c>
      <c r="N428" s="13">
        <v>22</v>
      </c>
      <c r="O428" s="13">
        <v>3</v>
      </c>
      <c r="P428" s="13">
        <v>0</v>
      </c>
      <c r="Q428" s="13">
        <v>0</v>
      </c>
      <c r="R428" s="13">
        <v>0</v>
      </c>
      <c r="S428" s="13">
        <v>2</v>
      </c>
      <c r="T428" s="13">
        <v>0.16</v>
      </c>
    </row>
    <row r="429" spans="1:20" ht="15" customHeight="1" x14ac:dyDescent="0.15">
      <c r="A429" s="111"/>
      <c r="B429" s="132"/>
      <c r="C429" s="111"/>
      <c r="D429" s="164" t="s">
        <v>206</v>
      </c>
      <c r="E429" s="13">
        <v>4</v>
      </c>
      <c r="F429" s="13">
        <v>0</v>
      </c>
      <c r="G429" s="13">
        <v>3</v>
      </c>
      <c r="H429" s="13">
        <v>0</v>
      </c>
      <c r="I429" s="13">
        <v>0</v>
      </c>
      <c r="J429" s="13">
        <v>0</v>
      </c>
      <c r="K429" s="13">
        <v>1</v>
      </c>
      <c r="L429" s="13">
        <v>2</v>
      </c>
      <c r="M429" s="13">
        <v>4</v>
      </c>
      <c r="N429" s="13">
        <v>3</v>
      </c>
      <c r="O429" s="13">
        <v>0</v>
      </c>
      <c r="P429" s="13">
        <v>0</v>
      </c>
      <c r="Q429" s="13">
        <v>0</v>
      </c>
      <c r="R429" s="13">
        <v>0</v>
      </c>
      <c r="S429" s="13">
        <v>1</v>
      </c>
      <c r="T429" s="13">
        <v>0</v>
      </c>
    </row>
    <row r="430" spans="1:20" ht="15" customHeight="1" x14ac:dyDescent="0.15">
      <c r="A430" s="111"/>
      <c r="B430" s="132"/>
      <c r="C430" s="111"/>
      <c r="D430" s="164" t="s">
        <v>182</v>
      </c>
      <c r="E430" s="13">
        <v>22</v>
      </c>
      <c r="F430" s="13">
        <v>13</v>
      </c>
      <c r="G430" s="13">
        <v>5</v>
      </c>
      <c r="H430" s="13">
        <v>0</v>
      </c>
      <c r="I430" s="13">
        <v>0</v>
      </c>
      <c r="J430" s="13">
        <v>0</v>
      </c>
      <c r="K430" s="13">
        <v>4</v>
      </c>
      <c r="L430" s="13">
        <v>0.44444444444444442</v>
      </c>
      <c r="M430" s="13">
        <v>22</v>
      </c>
      <c r="N430" s="13">
        <v>20</v>
      </c>
      <c r="O430" s="13">
        <v>0</v>
      </c>
      <c r="P430" s="13">
        <v>0</v>
      </c>
      <c r="Q430" s="13">
        <v>0</v>
      </c>
      <c r="R430" s="13">
        <v>0</v>
      </c>
      <c r="S430" s="13">
        <v>2</v>
      </c>
      <c r="T430" s="13">
        <v>0</v>
      </c>
    </row>
    <row r="431" spans="1:20" ht="15" customHeight="1" x14ac:dyDescent="0.15">
      <c r="A431" s="111"/>
      <c r="B431" s="132"/>
      <c r="C431" s="162"/>
      <c r="D431" s="160" t="s">
        <v>91</v>
      </c>
      <c r="E431" s="13">
        <v>5</v>
      </c>
      <c r="F431" s="13">
        <v>2</v>
      </c>
      <c r="G431" s="13">
        <v>0</v>
      </c>
      <c r="H431" s="13">
        <v>0</v>
      </c>
      <c r="I431" s="13">
        <v>0</v>
      </c>
      <c r="J431" s="13">
        <v>0</v>
      </c>
      <c r="K431" s="13">
        <v>3</v>
      </c>
      <c r="L431" s="13">
        <v>0</v>
      </c>
      <c r="M431" s="13">
        <v>5</v>
      </c>
      <c r="N431" s="13">
        <v>3</v>
      </c>
      <c r="O431" s="13">
        <v>0</v>
      </c>
      <c r="P431" s="13">
        <v>0</v>
      </c>
      <c r="Q431" s="13">
        <v>0</v>
      </c>
      <c r="R431" s="13">
        <v>0</v>
      </c>
      <c r="S431" s="13">
        <v>2</v>
      </c>
      <c r="T431" s="13">
        <v>0</v>
      </c>
    </row>
    <row r="432" spans="1:20" ht="15" customHeight="1" x14ac:dyDescent="0.15">
      <c r="A432" s="111"/>
      <c r="B432" s="132"/>
      <c r="C432" s="111" t="s">
        <v>199</v>
      </c>
      <c r="D432" s="164" t="s">
        <v>185</v>
      </c>
      <c r="E432" s="13">
        <v>87</v>
      </c>
      <c r="F432" s="13">
        <v>26</v>
      </c>
      <c r="G432" s="13">
        <v>23</v>
      </c>
      <c r="H432" s="13">
        <v>3</v>
      </c>
      <c r="I432" s="13">
        <v>1</v>
      </c>
      <c r="J432" s="13">
        <v>1</v>
      </c>
      <c r="K432" s="13">
        <v>33</v>
      </c>
      <c r="L432" s="13">
        <v>1.4444444444444444</v>
      </c>
      <c r="M432" s="13">
        <v>87</v>
      </c>
      <c r="N432" s="13">
        <v>60</v>
      </c>
      <c r="O432" s="13">
        <v>5</v>
      </c>
      <c r="P432" s="13">
        <v>0</v>
      </c>
      <c r="Q432" s="13">
        <v>2</v>
      </c>
      <c r="R432" s="13">
        <v>1</v>
      </c>
      <c r="S432" s="13">
        <v>19</v>
      </c>
      <c r="T432" s="13">
        <v>0.5</v>
      </c>
    </row>
    <row r="433" spans="1:20" ht="15" customHeight="1" x14ac:dyDescent="0.15">
      <c r="A433" s="111"/>
      <c r="B433" s="132"/>
      <c r="C433" s="111"/>
      <c r="D433" s="172" t="s">
        <v>207</v>
      </c>
      <c r="E433" s="13">
        <v>9</v>
      </c>
      <c r="F433" s="13">
        <v>5</v>
      </c>
      <c r="G433" s="13">
        <v>1</v>
      </c>
      <c r="H433" s="13">
        <v>1</v>
      </c>
      <c r="I433" s="13">
        <v>0</v>
      </c>
      <c r="J433" s="13">
        <v>0</v>
      </c>
      <c r="K433" s="13">
        <v>2</v>
      </c>
      <c r="L433" s="13">
        <v>1</v>
      </c>
      <c r="M433" s="13">
        <v>9</v>
      </c>
      <c r="N433" s="13">
        <v>9</v>
      </c>
      <c r="O433" s="13">
        <v>0</v>
      </c>
      <c r="P433" s="13">
        <v>0</v>
      </c>
      <c r="Q433" s="13">
        <v>0</v>
      </c>
      <c r="R433" s="13">
        <v>0</v>
      </c>
      <c r="S433" s="13">
        <v>0</v>
      </c>
      <c r="T433" s="13">
        <v>0</v>
      </c>
    </row>
    <row r="434" spans="1:20" ht="15" customHeight="1" x14ac:dyDescent="0.15">
      <c r="A434" s="111"/>
      <c r="B434" s="132"/>
      <c r="C434" s="111"/>
      <c r="D434" s="164" t="s">
        <v>184</v>
      </c>
      <c r="E434" s="13">
        <v>10</v>
      </c>
      <c r="F434" s="13">
        <v>4</v>
      </c>
      <c r="G434" s="13">
        <v>2</v>
      </c>
      <c r="H434" s="13">
        <v>0</v>
      </c>
      <c r="I434" s="13">
        <v>0</v>
      </c>
      <c r="J434" s="13">
        <v>1</v>
      </c>
      <c r="K434" s="13">
        <v>3</v>
      </c>
      <c r="L434" s="13">
        <v>2</v>
      </c>
      <c r="M434" s="13">
        <v>10</v>
      </c>
      <c r="N434" s="13">
        <v>6</v>
      </c>
      <c r="O434" s="13">
        <v>1</v>
      </c>
      <c r="P434" s="13">
        <v>1</v>
      </c>
      <c r="Q434" s="13">
        <v>0</v>
      </c>
      <c r="R434" s="13">
        <v>0</v>
      </c>
      <c r="S434" s="13">
        <v>2</v>
      </c>
      <c r="T434" s="13">
        <v>0.875</v>
      </c>
    </row>
    <row r="435" spans="1:20" ht="15" customHeight="1" x14ac:dyDescent="0.15">
      <c r="A435" s="111"/>
      <c r="B435" s="132"/>
      <c r="C435" s="111"/>
      <c r="D435" s="164" t="s">
        <v>183</v>
      </c>
      <c r="E435" s="13">
        <v>14</v>
      </c>
      <c r="F435" s="13">
        <v>6</v>
      </c>
      <c r="G435" s="13">
        <v>3</v>
      </c>
      <c r="H435" s="13">
        <v>0</v>
      </c>
      <c r="I435" s="13">
        <v>0</v>
      </c>
      <c r="J435" s="13">
        <v>1</v>
      </c>
      <c r="K435" s="13">
        <v>4</v>
      </c>
      <c r="L435" s="13">
        <v>2.2000000000000002</v>
      </c>
      <c r="M435" s="13">
        <v>14</v>
      </c>
      <c r="N435" s="13">
        <v>10</v>
      </c>
      <c r="O435" s="13">
        <v>0</v>
      </c>
      <c r="P435" s="13">
        <v>0</v>
      </c>
      <c r="Q435" s="13">
        <v>0</v>
      </c>
      <c r="R435" s="13">
        <v>1</v>
      </c>
      <c r="S435" s="13">
        <v>3</v>
      </c>
      <c r="T435" s="13">
        <v>1.0909090909090908</v>
      </c>
    </row>
    <row r="436" spans="1:20" ht="15" customHeight="1" x14ac:dyDescent="0.15">
      <c r="A436" s="111"/>
      <c r="B436" s="132"/>
      <c r="C436" s="111"/>
      <c r="D436" s="164" t="s">
        <v>206</v>
      </c>
      <c r="E436" s="13">
        <v>0</v>
      </c>
      <c r="F436" s="13">
        <v>0</v>
      </c>
      <c r="G436" s="13">
        <v>0</v>
      </c>
      <c r="H436" s="13">
        <v>0</v>
      </c>
      <c r="I436" s="13">
        <v>0</v>
      </c>
      <c r="J436" s="13">
        <v>0</v>
      </c>
      <c r="K436" s="13">
        <v>0</v>
      </c>
      <c r="L436" s="13" t="s">
        <v>72</v>
      </c>
      <c r="M436" s="13">
        <v>0</v>
      </c>
      <c r="N436" s="13">
        <v>0</v>
      </c>
      <c r="O436" s="13">
        <v>0</v>
      </c>
      <c r="P436" s="13">
        <v>0</v>
      </c>
      <c r="Q436" s="13">
        <v>0</v>
      </c>
      <c r="R436" s="13">
        <v>0</v>
      </c>
      <c r="S436" s="13">
        <v>0</v>
      </c>
      <c r="T436" s="13" t="s">
        <v>72</v>
      </c>
    </row>
    <row r="437" spans="1:20" ht="15" customHeight="1" x14ac:dyDescent="0.15">
      <c r="A437" s="111"/>
      <c r="B437" s="132"/>
      <c r="C437" s="111"/>
      <c r="D437" s="164" t="s">
        <v>182</v>
      </c>
      <c r="E437" s="13">
        <v>3</v>
      </c>
      <c r="F437" s="13">
        <v>0</v>
      </c>
      <c r="G437" s="13">
        <v>3</v>
      </c>
      <c r="H437" s="13">
        <v>0</v>
      </c>
      <c r="I437" s="13">
        <v>0</v>
      </c>
      <c r="J437" s="13">
        <v>0</v>
      </c>
      <c r="K437" s="13">
        <v>0</v>
      </c>
      <c r="L437" s="13">
        <v>1</v>
      </c>
      <c r="M437" s="13">
        <v>3</v>
      </c>
      <c r="N437" s="13">
        <v>3</v>
      </c>
      <c r="O437" s="13">
        <v>0</v>
      </c>
      <c r="P437" s="13">
        <v>0</v>
      </c>
      <c r="Q437" s="13">
        <v>0</v>
      </c>
      <c r="R437" s="13">
        <v>0</v>
      </c>
      <c r="S437" s="13">
        <v>0</v>
      </c>
      <c r="T437" s="13">
        <v>0</v>
      </c>
    </row>
    <row r="438" spans="1:20" ht="15" customHeight="1" x14ac:dyDescent="0.15">
      <c r="A438" s="109"/>
      <c r="B438" s="134"/>
      <c r="C438" s="109"/>
      <c r="D438" s="157" t="s">
        <v>91</v>
      </c>
      <c r="E438" s="13">
        <v>2</v>
      </c>
      <c r="F438" s="13">
        <v>1</v>
      </c>
      <c r="G438" s="13">
        <v>0</v>
      </c>
      <c r="H438" s="13">
        <v>0</v>
      </c>
      <c r="I438" s="13">
        <v>0</v>
      </c>
      <c r="J438" s="13">
        <v>0</v>
      </c>
      <c r="K438" s="13">
        <v>1</v>
      </c>
      <c r="L438" s="13">
        <v>0</v>
      </c>
      <c r="M438" s="13">
        <v>2</v>
      </c>
      <c r="N438" s="13">
        <v>2</v>
      </c>
      <c r="O438" s="13">
        <v>0</v>
      </c>
      <c r="P438" s="13">
        <v>0</v>
      </c>
      <c r="Q438" s="13">
        <v>0</v>
      </c>
      <c r="R438" s="13">
        <v>0</v>
      </c>
      <c r="S438" s="13">
        <v>0</v>
      </c>
      <c r="T438" s="13">
        <v>0</v>
      </c>
    </row>
    <row r="439" spans="1:20" ht="15" customHeight="1" x14ac:dyDescent="0.15">
      <c r="A439" s="114" t="s">
        <v>205</v>
      </c>
      <c r="B439" s="17" t="s">
        <v>6</v>
      </c>
      <c r="C439" s="114" t="s">
        <v>16</v>
      </c>
      <c r="D439" s="163"/>
      <c r="E439" s="13">
        <v>1165</v>
      </c>
      <c r="F439" s="13">
        <v>77</v>
      </c>
      <c r="G439" s="13">
        <v>244</v>
      </c>
      <c r="H439" s="13">
        <v>164</v>
      </c>
      <c r="I439" s="13">
        <v>121</v>
      </c>
      <c r="J439" s="13">
        <v>152</v>
      </c>
      <c r="K439" s="13">
        <v>407</v>
      </c>
      <c r="L439" s="13">
        <v>6.0079155672823221</v>
      </c>
      <c r="M439" s="13">
        <v>1165</v>
      </c>
      <c r="N439" s="13">
        <v>553</v>
      </c>
      <c r="O439" s="13">
        <v>373</v>
      </c>
      <c r="P439" s="13">
        <v>49</v>
      </c>
      <c r="Q439" s="13">
        <v>23</v>
      </c>
      <c r="R439" s="13">
        <v>21</v>
      </c>
      <c r="S439" s="13">
        <v>146</v>
      </c>
      <c r="T439" s="13">
        <v>1.2453385672227675</v>
      </c>
    </row>
    <row r="440" spans="1:20" ht="15" customHeight="1" x14ac:dyDescent="0.15">
      <c r="A440" s="148"/>
      <c r="B440" s="18" t="s">
        <v>7</v>
      </c>
      <c r="C440" s="162"/>
      <c r="D440" s="161"/>
      <c r="E440" s="13"/>
      <c r="F440" s="13"/>
      <c r="G440" s="13"/>
      <c r="H440" s="13"/>
      <c r="I440" s="13"/>
      <c r="J440" s="13"/>
      <c r="K440" s="13"/>
      <c r="L440" s="13"/>
      <c r="M440" s="13"/>
      <c r="N440" s="13"/>
      <c r="O440" s="13"/>
      <c r="P440" s="13"/>
      <c r="Q440" s="13"/>
      <c r="R440" s="13"/>
      <c r="S440" s="13"/>
      <c r="T440" s="13"/>
    </row>
    <row r="441" spans="1:20" ht="15" customHeight="1" x14ac:dyDescent="0.15">
      <c r="A441" s="148"/>
      <c r="B441" s="18" t="s">
        <v>8</v>
      </c>
      <c r="C441" s="206" t="s">
        <v>204</v>
      </c>
      <c r="D441" s="167" t="s">
        <v>198</v>
      </c>
      <c r="E441" s="13">
        <v>96</v>
      </c>
      <c r="F441" s="13">
        <v>3</v>
      </c>
      <c r="G441" s="13">
        <v>3</v>
      </c>
      <c r="H441" s="13">
        <v>13</v>
      </c>
      <c r="I441" s="13">
        <v>10</v>
      </c>
      <c r="J441" s="13">
        <v>40</v>
      </c>
      <c r="K441" s="13">
        <v>27</v>
      </c>
      <c r="L441" s="13">
        <v>10.652173913043478</v>
      </c>
      <c r="M441" s="13">
        <v>96</v>
      </c>
      <c r="N441" s="13">
        <v>7</v>
      </c>
      <c r="O441" s="13">
        <v>21</v>
      </c>
      <c r="P441" s="13">
        <v>10</v>
      </c>
      <c r="Q441" s="13">
        <v>13</v>
      </c>
      <c r="R441" s="13">
        <v>9</v>
      </c>
      <c r="S441" s="13">
        <v>36</v>
      </c>
      <c r="T441" s="13">
        <v>5.1333333333333337</v>
      </c>
    </row>
    <row r="442" spans="1:20" ht="15" customHeight="1" x14ac:dyDescent="0.15">
      <c r="A442" s="148"/>
      <c r="B442" s="18" t="s">
        <v>9</v>
      </c>
      <c r="C442" s="207"/>
      <c r="D442" s="167" t="s">
        <v>197</v>
      </c>
      <c r="E442" s="13">
        <v>15</v>
      </c>
      <c r="F442" s="13">
        <v>0</v>
      </c>
      <c r="G442" s="13">
        <v>1</v>
      </c>
      <c r="H442" s="13">
        <v>0</v>
      </c>
      <c r="I442" s="13">
        <v>4</v>
      </c>
      <c r="J442" s="13">
        <v>5</v>
      </c>
      <c r="K442" s="13">
        <v>5</v>
      </c>
      <c r="L442" s="13">
        <v>11.8</v>
      </c>
      <c r="M442" s="13">
        <v>15</v>
      </c>
      <c r="N442" s="13">
        <v>0</v>
      </c>
      <c r="O442" s="13">
        <v>5</v>
      </c>
      <c r="P442" s="13">
        <v>2</v>
      </c>
      <c r="Q442" s="13">
        <v>1</v>
      </c>
      <c r="R442" s="13">
        <v>1</v>
      </c>
      <c r="S442" s="13">
        <v>6</v>
      </c>
      <c r="T442" s="13">
        <v>4.2222222222222223</v>
      </c>
    </row>
    <row r="443" spans="1:20" ht="15" customHeight="1" x14ac:dyDescent="0.15">
      <c r="A443" s="148"/>
      <c r="B443" s="18"/>
      <c r="C443" s="207"/>
      <c r="D443" s="167" t="s">
        <v>196</v>
      </c>
      <c r="E443" s="13">
        <v>17</v>
      </c>
      <c r="F443" s="13">
        <v>2</v>
      </c>
      <c r="G443" s="13">
        <v>1</v>
      </c>
      <c r="H443" s="13">
        <v>0</v>
      </c>
      <c r="I443" s="13">
        <v>4</v>
      </c>
      <c r="J443" s="13">
        <v>7</v>
      </c>
      <c r="K443" s="13">
        <v>3</v>
      </c>
      <c r="L443" s="13">
        <v>16</v>
      </c>
      <c r="M443" s="13">
        <v>17</v>
      </c>
      <c r="N443" s="13">
        <v>2</v>
      </c>
      <c r="O443" s="13">
        <v>4</v>
      </c>
      <c r="P443" s="13">
        <v>5</v>
      </c>
      <c r="Q443" s="13">
        <v>0</v>
      </c>
      <c r="R443" s="13">
        <v>2</v>
      </c>
      <c r="S443" s="13">
        <v>4</v>
      </c>
      <c r="T443" s="13">
        <v>5.384615384615385</v>
      </c>
    </row>
    <row r="444" spans="1:20" ht="15" customHeight="1" x14ac:dyDescent="0.15">
      <c r="A444" s="148"/>
      <c r="B444" s="18"/>
      <c r="C444" s="168"/>
      <c r="D444" s="167" t="s">
        <v>195</v>
      </c>
      <c r="E444" s="13">
        <v>4</v>
      </c>
      <c r="F444" s="13">
        <v>0</v>
      </c>
      <c r="G444" s="13">
        <v>1</v>
      </c>
      <c r="H444" s="13">
        <v>1</v>
      </c>
      <c r="I444" s="13">
        <v>0</v>
      </c>
      <c r="J444" s="13">
        <v>2</v>
      </c>
      <c r="K444" s="13">
        <v>0</v>
      </c>
      <c r="L444" s="13">
        <v>13</v>
      </c>
      <c r="M444" s="13">
        <v>4</v>
      </c>
      <c r="N444" s="13">
        <v>0</v>
      </c>
      <c r="O444" s="13">
        <v>2</v>
      </c>
      <c r="P444" s="13">
        <v>0</v>
      </c>
      <c r="Q444" s="13">
        <v>0</v>
      </c>
      <c r="R444" s="13">
        <v>2</v>
      </c>
      <c r="S444" s="13">
        <v>0</v>
      </c>
      <c r="T444" s="13">
        <v>6.25</v>
      </c>
    </row>
    <row r="445" spans="1:20" ht="15" customHeight="1" x14ac:dyDescent="0.15">
      <c r="A445" s="148"/>
      <c r="B445" s="18"/>
      <c r="C445" s="168"/>
      <c r="D445" s="167" t="s">
        <v>91</v>
      </c>
      <c r="E445" s="13">
        <v>13</v>
      </c>
      <c r="F445" s="13">
        <v>0</v>
      </c>
      <c r="G445" s="13">
        <v>0</v>
      </c>
      <c r="H445" s="13">
        <v>1</v>
      </c>
      <c r="I445" s="13">
        <v>4</v>
      </c>
      <c r="J445" s="13">
        <v>5</v>
      </c>
      <c r="K445" s="13">
        <v>3</v>
      </c>
      <c r="L445" s="13">
        <v>9.6999999999999993</v>
      </c>
      <c r="M445" s="13">
        <v>13</v>
      </c>
      <c r="N445" s="13">
        <v>0</v>
      </c>
      <c r="O445" s="13">
        <v>5</v>
      </c>
      <c r="P445" s="13">
        <v>3</v>
      </c>
      <c r="Q445" s="13">
        <v>1</v>
      </c>
      <c r="R445" s="13">
        <v>1</v>
      </c>
      <c r="S445" s="13">
        <v>3</v>
      </c>
      <c r="T445" s="13">
        <v>4.4000000000000004</v>
      </c>
    </row>
    <row r="446" spans="1:20" ht="15" customHeight="1" x14ac:dyDescent="0.15">
      <c r="A446" s="148"/>
      <c r="B446" s="18"/>
      <c r="C446" s="170"/>
      <c r="D446" s="169" t="s">
        <v>65</v>
      </c>
      <c r="E446" s="13">
        <v>1</v>
      </c>
      <c r="F446" s="13">
        <v>0</v>
      </c>
      <c r="G446" s="13">
        <v>0</v>
      </c>
      <c r="H446" s="13">
        <v>0</v>
      </c>
      <c r="I446" s="13">
        <v>0</v>
      </c>
      <c r="J446" s="13">
        <v>0</v>
      </c>
      <c r="K446" s="13">
        <v>1</v>
      </c>
      <c r="L446" s="13" t="s">
        <v>72</v>
      </c>
      <c r="M446" s="13">
        <v>1</v>
      </c>
      <c r="N446" s="13">
        <v>1</v>
      </c>
      <c r="O446" s="13">
        <v>0</v>
      </c>
      <c r="P446" s="13">
        <v>0</v>
      </c>
      <c r="Q446" s="13">
        <v>0</v>
      </c>
      <c r="R446" s="13">
        <v>0</v>
      </c>
      <c r="S446" s="13">
        <v>0</v>
      </c>
      <c r="T446" s="13">
        <v>0</v>
      </c>
    </row>
    <row r="447" spans="1:20" ht="15" customHeight="1" x14ac:dyDescent="0.15">
      <c r="A447" s="133"/>
      <c r="B447" s="18"/>
      <c r="C447" s="206" t="s">
        <v>202</v>
      </c>
      <c r="D447" s="167" t="s">
        <v>198</v>
      </c>
      <c r="E447" s="13">
        <v>399</v>
      </c>
      <c r="F447" s="13">
        <v>33</v>
      </c>
      <c r="G447" s="13">
        <v>101</v>
      </c>
      <c r="H447" s="13">
        <v>63</v>
      </c>
      <c r="I447" s="13">
        <v>25</v>
      </c>
      <c r="J447" s="13">
        <v>35</v>
      </c>
      <c r="K447" s="13">
        <v>142</v>
      </c>
      <c r="L447" s="13">
        <v>4.618677042801556</v>
      </c>
      <c r="M447" s="13">
        <v>399</v>
      </c>
      <c r="N447" s="13">
        <v>234</v>
      </c>
      <c r="O447" s="13">
        <v>119</v>
      </c>
      <c r="P447" s="13">
        <v>11</v>
      </c>
      <c r="Q447" s="13">
        <v>0</v>
      </c>
      <c r="R447" s="13">
        <v>1</v>
      </c>
      <c r="S447" s="13">
        <v>34</v>
      </c>
      <c r="T447" s="13">
        <v>0.62191780821917808</v>
      </c>
    </row>
    <row r="448" spans="1:20" ht="15" customHeight="1" x14ac:dyDescent="0.15">
      <c r="A448" s="150"/>
      <c r="B448" s="18"/>
      <c r="C448" s="207"/>
      <c r="D448" s="167" t="s">
        <v>197</v>
      </c>
      <c r="E448" s="13">
        <v>24</v>
      </c>
      <c r="F448" s="13">
        <v>0</v>
      </c>
      <c r="G448" s="13">
        <v>9</v>
      </c>
      <c r="H448" s="13">
        <v>2</v>
      </c>
      <c r="I448" s="13">
        <v>3</v>
      </c>
      <c r="J448" s="13">
        <v>0</v>
      </c>
      <c r="K448" s="13">
        <v>10</v>
      </c>
      <c r="L448" s="13">
        <v>3.5</v>
      </c>
      <c r="M448" s="13">
        <v>24</v>
      </c>
      <c r="N448" s="13">
        <v>15</v>
      </c>
      <c r="O448" s="13">
        <v>5</v>
      </c>
      <c r="P448" s="13">
        <v>1</v>
      </c>
      <c r="Q448" s="13">
        <v>0</v>
      </c>
      <c r="R448" s="13">
        <v>0</v>
      </c>
      <c r="S448" s="13">
        <v>3</v>
      </c>
      <c r="T448" s="13">
        <v>0.5714285714285714</v>
      </c>
    </row>
    <row r="449" spans="1:20" ht="15" customHeight="1" x14ac:dyDescent="0.15">
      <c r="A449" s="150"/>
      <c r="B449" s="18"/>
      <c r="C449" s="207"/>
      <c r="D449" s="167" t="s">
        <v>196</v>
      </c>
      <c r="E449" s="13">
        <v>74</v>
      </c>
      <c r="F449" s="13">
        <v>6</v>
      </c>
      <c r="G449" s="13">
        <v>20</v>
      </c>
      <c r="H449" s="13">
        <v>9</v>
      </c>
      <c r="I449" s="13">
        <v>5</v>
      </c>
      <c r="J449" s="13">
        <v>8</v>
      </c>
      <c r="K449" s="13">
        <v>26</v>
      </c>
      <c r="L449" s="13">
        <v>4.979166666666667</v>
      </c>
      <c r="M449" s="13">
        <v>74</v>
      </c>
      <c r="N449" s="13">
        <v>36</v>
      </c>
      <c r="O449" s="13">
        <v>31</v>
      </c>
      <c r="P449" s="13">
        <v>1</v>
      </c>
      <c r="Q449" s="13">
        <v>2</v>
      </c>
      <c r="R449" s="13">
        <v>0</v>
      </c>
      <c r="S449" s="13">
        <v>4</v>
      </c>
      <c r="T449" s="13">
        <v>1</v>
      </c>
    </row>
    <row r="450" spans="1:20" ht="15" customHeight="1" x14ac:dyDescent="0.15">
      <c r="A450" s="150"/>
      <c r="B450" s="18"/>
      <c r="C450" s="168"/>
      <c r="D450" s="167" t="s">
        <v>195</v>
      </c>
      <c r="E450" s="13">
        <v>27</v>
      </c>
      <c r="F450" s="13">
        <v>2</v>
      </c>
      <c r="G450" s="13">
        <v>7</v>
      </c>
      <c r="H450" s="13">
        <v>2</v>
      </c>
      <c r="I450" s="13">
        <v>2</v>
      </c>
      <c r="J450" s="13">
        <v>1</v>
      </c>
      <c r="K450" s="13">
        <v>13</v>
      </c>
      <c r="L450" s="13">
        <v>3.6428571428571428</v>
      </c>
      <c r="M450" s="13">
        <v>27</v>
      </c>
      <c r="N450" s="13">
        <v>21</v>
      </c>
      <c r="O450" s="13">
        <v>2</v>
      </c>
      <c r="P450" s="13">
        <v>2</v>
      </c>
      <c r="Q450" s="13">
        <v>0</v>
      </c>
      <c r="R450" s="13">
        <v>0</v>
      </c>
      <c r="S450" s="13">
        <v>2</v>
      </c>
      <c r="T450" s="13">
        <v>0.44</v>
      </c>
    </row>
    <row r="451" spans="1:20" ht="15" customHeight="1" x14ac:dyDescent="0.15">
      <c r="A451" s="150"/>
      <c r="B451" s="18"/>
      <c r="C451" s="168"/>
      <c r="D451" s="167" t="s">
        <v>91</v>
      </c>
      <c r="E451" s="13">
        <v>38</v>
      </c>
      <c r="F451" s="13">
        <v>2</v>
      </c>
      <c r="G451" s="13">
        <v>9</v>
      </c>
      <c r="H451" s="13">
        <v>6</v>
      </c>
      <c r="I451" s="13">
        <v>2</v>
      </c>
      <c r="J451" s="13">
        <v>4</v>
      </c>
      <c r="K451" s="13">
        <v>15</v>
      </c>
      <c r="L451" s="13">
        <v>5.3043478260869561</v>
      </c>
      <c r="M451" s="13">
        <v>38</v>
      </c>
      <c r="N451" s="13">
        <v>22</v>
      </c>
      <c r="O451" s="13">
        <v>11</v>
      </c>
      <c r="P451" s="13">
        <v>1</v>
      </c>
      <c r="Q451" s="13">
        <v>0</v>
      </c>
      <c r="R451" s="13">
        <v>1</v>
      </c>
      <c r="S451" s="13">
        <v>3</v>
      </c>
      <c r="T451" s="13">
        <v>1</v>
      </c>
    </row>
    <row r="452" spans="1:20" ht="15" customHeight="1" x14ac:dyDescent="0.15">
      <c r="A452" s="150"/>
      <c r="B452" s="18"/>
      <c r="C452" s="168"/>
      <c r="D452" s="169" t="s">
        <v>65</v>
      </c>
      <c r="E452" s="13">
        <v>14</v>
      </c>
      <c r="F452" s="13">
        <v>1</v>
      </c>
      <c r="G452" s="13">
        <v>2</v>
      </c>
      <c r="H452" s="13">
        <v>1</v>
      </c>
      <c r="I452" s="13">
        <v>2</v>
      </c>
      <c r="J452" s="13">
        <v>1</v>
      </c>
      <c r="K452" s="13">
        <v>7</v>
      </c>
      <c r="L452" s="13">
        <v>6.5714285714285712</v>
      </c>
      <c r="M452" s="13">
        <v>14</v>
      </c>
      <c r="N452" s="13">
        <v>5</v>
      </c>
      <c r="O452" s="13">
        <v>4</v>
      </c>
      <c r="P452" s="13">
        <v>0</v>
      </c>
      <c r="Q452" s="13">
        <v>0</v>
      </c>
      <c r="R452" s="13">
        <v>0</v>
      </c>
      <c r="S452" s="13">
        <v>5</v>
      </c>
      <c r="T452" s="13">
        <v>0.44444444444444442</v>
      </c>
    </row>
    <row r="453" spans="1:20" ht="15" customHeight="1" x14ac:dyDescent="0.15">
      <c r="A453" s="111"/>
      <c r="B453" s="18"/>
      <c r="C453" s="208" t="s">
        <v>201</v>
      </c>
      <c r="D453" s="167" t="s">
        <v>198</v>
      </c>
      <c r="E453" s="13">
        <v>195</v>
      </c>
      <c r="F453" s="13">
        <v>7</v>
      </c>
      <c r="G453" s="13">
        <v>45</v>
      </c>
      <c r="H453" s="13">
        <v>30</v>
      </c>
      <c r="I453" s="13">
        <v>27</v>
      </c>
      <c r="J453" s="13">
        <v>18</v>
      </c>
      <c r="K453" s="13">
        <v>68</v>
      </c>
      <c r="L453" s="13">
        <v>5.3149606299212602</v>
      </c>
      <c r="M453" s="13">
        <v>195</v>
      </c>
      <c r="N453" s="13">
        <v>93</v>
      </c>
      <c r="O453" s="13">
        <v>76</v>
      </c>
      <c r="P453" s="13">
        <v>6</v>
      </c>
      <c r="Q453" s="13">
        <v>0</v>
      </c>
      <c r="R453" s="13">
        <v>0</v>
      </c>
      <c r="S453" s="13">
        <v>20</v>
      </c>
      <c r="T453" s="13">
        <v>0.80571428571428572</v>
      </c>
    </row>
    <row r="454" spans="1:20" ht="15" customHeight="1" x14ac:dyDescent="0.15">
      <c r="A454" s="111"/>
      <c r="B454" s="18"/>
      <c r="C454" s="209"/>
      <c r="D454" s="167" t="s">
        <v>197</v>
      </c>
      <c r="E454" s="13">
        <v>8</v>
      </c>
      <c r="F454" s="13">
        <v>1</v>
      </c>
      <c r="G454" s="13">
        <v>0</v>
      </c>
      <c r="H454" s="13">
        <v>2</v>
      </c>
      <c r="I454" s="13">
        <v>3</v>
      </c>
      <c r="J454" s="13">
        <v>0</v>
      </c>
      <c r="K454" s="13">
        <v>2</v>
      </c>
      <c r="L454" s="13">
        <v>5.666666666666667</v>
      </c>
      <c r="M454" s="13">
        <v>8</v>
      </c>
      <c r="N454" s="13">
        <v>6</v>
      </c>
      <c r="O454" s="13">
        <v>1</v>
      </c>
      <c r="P454" s="13">
        <v>0</v>
      </c>
      <c r="Q454" s="13">
        <v>0</v>
      </c>
      <c r="R454" s="13">
        <v>0</v>
      </c>
      <c r="S454" s="13">
        <v>1</v>
      </c>
      <c r="T454" s="13">
        <v>0.14285714285714285</v>
      </c>
    </row>
    <row r="455" spans="1:20" ht="15" customHeight="1" x14ac:dyDescent="0.15">
      <c r="A455" s="111"/>
      <c r="B455" s="18"/>
      <c r="C455" s="209"/>
      <c r="D455" s="167" t="s">
        <v>196</v>
      </c>
      <c r="E455" s="13">
        <v>19</v>
      </c>
      <c r="F455" s="13">
        <v>0</v>
      </c>
      <c r="G455" s="13">
        <v>7</v>
      </c>
      <c r="H455" s="13">
        <v>1</v>
      </c>
      <c r="I455" s="13">
        <v>1</v>
      </c>
      <c r="J455" s="13">
        <v>2</v>
      </c>
      <c r="K455" s="13">
        <v>8</v>
      </c>
      <c r="L455" s="13">
        <v>6.4545454545454541</v>
      </c>
      <c r="M455" s="13">
        <v>19</v>
      </c>
      <c r="N455" s="13">
        <v>11</v>
      </c>
      <c r="O455" s="13">
        <v>4</v>
      </c>
      <c r="P455" s="13">
        <v>0</v>
      </c>
      <c r="Q455" s="13">
        <v>1</v>
      </c>
      <c r="R455" s="13">
        <v>1</v>
      </c>
      <c r="S455" s="13">
        <v>2</v>
      </c>
      <c r="T455" s="13">
        <v>1.8235294117647058</v>
      </c>
    </row>
    <row r="456" spans="1:20" ht="15" customHeight="1" x14ac:dyDescent="0.15">
      <c r="A456" s="111"/>
      <c r="B456" s="18"/>
      <c r="C456" s="168"/>
      <c r="D456" s="167" t="s">
        <v>195</v>
      </c>
      <c r="E456" s="13">
        <v>8</v>
      </c>
      <c r="F456" s="13">
        <v>1</v>
      </c>
      <c r="G456" s="13">
        <v>4</v>
      </c>
      <c r="H456" s="13">
        <v>0</v>
      </c>
      <c r="I456" s="13">
        <v>1</v>
      </c>
      <c r="J456" s="13">
        <v>0</v>
      </c>
      <c r="K456" s="13">
        <v>2</v>
      </c>
      <c r="L456" s="13">
        <v>2.5</v>
      </c>
      <c r="M456" s="13">
        <v>8</v>
      </c>
      <c r="N456" s="13">
        <v>4</v>
      </c>
      <c r="O456" s="13">
        <v>2</v>
      </c>
      <c r="P456" s="13">
        <v>1</v>
      </c>
      <c r="Q456" s="13">
        <v>1</v>
      </c>
      <c r="R456" s="13">
        <v>0</v>
      </c>
      <c r="S456" s="13">
        <v>0</v>
      </c>
      <c r="T456" s="13">
        <v>2.125</v>
      </c>
    </row>
    <row r="457" spans="1:20" ht="15" customHeight="1" x14ac:dyDescent="0.15">
      <c r="A457" s="111"/>
      <c r="B457" s="18"/>
      <c r="C457" s="168"/>
      <c r="D457" s="167" t="s">
        <v>91</v>
      </c>
      <c r="E457" s="13">
        <v>15</v>
      </c>
      <c r="F457" s="13">
        <v>0</v>
      </c>
      <c r="G457" s="13">
        <v>4</v>
      </c>
      <c r="H457" s="13">
        <v>3</v>
      </c>
      <c r="I457" s="13">
        <v>2</v>
      </c>
      <c r="J457" s="13">
        <v>1</v>
      </c>
      <c r="K457" s="13">
        <v>5</v>
      </c>
      <c r="L457" s="13">
        <v>5.0999999999999996</v>
      </c>
      <c r="M457" s="13">
        <v>15</v>
      </c>
      <c r="N457" s="13">
        <v>4</v>
      </c>
      <c r="O457" s="13">
        <v>8</v>
      </c>
      <c r="P457" s="13">
        <v>1</v>
      </c>
      <c r="Q457" s="13">
        <v>0</v>
      </c>
      <c r="R457" s="13">
        <v>0</v>
      </c>
      <c r="S457" s="13">
        <v>2</v>
      </c>
      <c r="T457" s="13">
        <v>1.3846153846153846</v>
      </c>
    </row>
    <row r="458" spans="1:20" ht="15" customHeight="1" x14ac:dyDescent="0.15">
      <c r="A458" s="111"/>
      <c r="B458" s="18"/>
      <c r="C458" s="168"/>
      <c r="D458" s="169" t="s">
        <v>65</v>
      </c>
      <c r="E458" s="13">
        <v>6</v>
      </c>
      <c r="F458" s="13">
        <v>0</v>
      </c>
      <c r="G458" s="13">
        <v>0</v>
      </c>
      <c r="H458" s="13">
        <v>0</v>
      </c>
      <c r="I458" s="13">
        <v>1</v>
      </c>
      <c r="J458" s="13">
        <v>1</v>
      </c>
      <c r="K458" s="13">
        <v>4</v>
      </c>
      <c r="L458" s="13">
        <v>10.5</v>
      </c>
      <c r="M458" s="13">
        <v>6</v>
      </c>
      <c r="N458" s="13">
        <v>2</v>
      </c>
      <c r="O458" s="13">
        <v>3</v>
      </c>
      <c r="P458" s="13">
        <v>0</v>
      </c>
      <c r="Q458" s="13">
        <v>0</v>
      </c>
      <c r="R458" s="13">
        <v>0</v>
      </c>
      <c r="S458" s="13">
        <v>1</v>
      </c>
      <c r="T458" s="13">
        <v>1</v>
      </c>
    </row>
    <row r="459" spans="1:20" ht="15" customHeight="1" x14ac:dyDescent="0.15">
      <c r="A459" s="111"/>
      <c r="B459" s="18"/>
      <c r="C459" s="208" t="s">
        <v>200</v>
      </c>
      <c r="D459" s="167" t="s">
        <v>198</v>
      </c>
      <c r="E459" s="13">
        <v>80</v>
      </c>
      <c r="F459" s="13">
        <v>8</v>
      </c>
      <c r="G459" s="13">
        <v>11</v>
      </c>
      <c r="H459" s="13">
        <v>15</v>
      </c>
      <c r="I459" s="13">
        <v>15</v>
      </c>
      <c r="J459" s="13">
        <v>8</v>
      </c>
      <c r="K459" s="13">
        <v>23</v>
      </c>
      <c r="L459" s="13">
        <v>5.7368421052631575</v>
      </c>
      <c r="M459" s="13">
        <v>80</v>
      </c>
      <c r="N459" s="13">
        <v>42</v>
      </c>
      <c r="O459" s="13">
        <v>34</v>
      </c>
      <c r="P459" s="13">
        <v>1</v>
      </c>
      <c r="Q459" s="13">
        <v>0</v>
      </c>
      <c r="R459" s="13">
        <v>0</v>
      </c>
      <c r="S459" s="13">
        <v>3</v>
      </c>
      <c r="T459" s="13">
        <v>0.70129870129870131</v>
      </c>
    </row>
    <row r="460" spans="1:20" ht="15" customHeight="1" x14ac:dyDescent="0.15">
      <c r="A460" s="111"/>
      <c r="B460" s="18"/>
      <c r="C460" s="209"/>
      <c r="D460" s="167" t="s">
        <v>197</v>
      </c>
      <c r="E460" s="13">
        <v>4</v>
      </c>
      <c r="F460" s="13">
        <v>1</v>
      </c>
      <c r="G460" s="13">
        <v>0</v>
      </c>
      <c r="H460" s="13">
        <v>1</v>
      </c>
      <c r="I460" s="13">
        <v>0</v>
      </c>
      <c r="J460" s="13">
        <v>0</v>
      </c>
      <c r="K460" s="13">
        <v>2</v>
      </c>
      <c r="L460" s="13">
        <v>2</v>
      </c>
      <c r="M460" s="13">
        <v>4</v>
      </c>
      <c r="N460" s="13">
        <v>3</v>
      </c>
      <c r="O460" s="13">
        <v>1</v>
      </c>
      <c r="P460" s="13">
        <v>0</v>
      </c>
      <c r="Q460" s="13">
        <v>0</v>
      </c>
      <c r="R460" s="13">
        <v>0</v>
      </c>
      <c r="S460" s="13">
        <v>0</v>
      </c>
      <c r="T460" s="13">
        <v>0.25</v>
      </c>
    </row>
    <row r="461" spans="1:20" ht="15" customHeight="1" x14ac:dyDescent="0.15">
      <c r="A461" s="111"/>
      <c r="B461" s="18"/>
      <c r="C461" s="168"/>
      <c r="D461" s="167" t="s">
        <v>196</v>
      </c>
      <c r="E461" s="13">
        <v>2</v>
      </c>
      <c r="F461" s="13">
        <v>0</v>
      </c>
      <c r="G461" s="13">
        <v>1</v>
      </c>
      <c r="H461" s="13">
        <v>0</v>
      </c>
      <c r="I461" s="13">
        <v>1</v>
      </c>
      <c r="J461" s="13">
        <v>0</v>
      </c>
      <c r="K461" s="13">
        <v>0</v>
      </c>
      <c r="L461" s="13">
        <v>5.5</v>
      </c>
      <c r="M461" s="13">
        <v>2</v>
      </c>
      <c r="N461" s="13">
        <v>2</v>
      </c>
      <c r="O461" s="13">
        <v>0</v>
      </c>
      <c r="P461" s="13">
        <v>0</v>
      </c>
      <c r="Q461" s="13">
        <v>0</v>
      </c>
      <c r="R461" s="13">
        <v>0</v>
      </c>
      <c r="S461" s="13">
        <v>0</v>
      </c>
      <c r="T461" s="13">
        <v>0</v>
      </c>
    </row>
    <row r="462" spans="1:20" ht="15" customHeight="1" x14ac:dyDescent="0.15">
      <c r="A462" s="111"/>
      <c r="B462" s="18"/>
      <c r="C462" s="168"/>
      <c r="D462" s="167" t="s">
        <v>195</v>
      </c>
      <c r="E462" s="13">
        <v>2</v>
      </c>
      <c r="F462" s="13">
        <v>1</v>
      </c>
      <c r="G462" s="13">
        <v>0</v>
      </c>
      <c r="H462" s="13">
        <v>0</v>
      </c>
      <c r="I462" s="13">
        <v>0</v>
      </c>
      <c r="J462" s="13">
        <v>0</v>
      </c>
      <c r="K462" s="13">
        <v>1</v>
      </c>
      <c r="L462" s="13">
        <v>0</v>
      </c>
      <c r="M462" s="13">
        <v>2</v>
      </c>
      <c r="N462" s="13">
        <v>1</v>
      </c>
      <c r="O462" s="13">
        <v>0</v>
      </c>
      <c r="P462" s="13">
        <v>0</v>
      </c>
      <c r="Q462" s="13">
        <v>0</v>
      </c>
      <c r="R462" s="13">
        <v>0</v>
      </c>
      <c r="S462" s="13">
        <v>1</v>
      </c>
      <c r="T462" s="13">
        <v>0</v>
      </c>
    </row>
    <row r="463" spans="1:20" ht="15" customHeight="1" x14ac:dyDescent="0.15">
      <c r="A463" s="111"/>
      <c r="B463" s="18"/>
      <c r="C463" s="168"/>
      <c r="D463" s="167" t="s">
        <v>91</v>
      </c>
      <c r="E463" s="13">
        <v>5</v>
      </c>
      <c r="F463" s="13">
        <v>0</v>
      </c>
      <c r="G463" s="13">
        <v>0</v>
      </c>
      <c r="H463" s="13">
        <v>1</v>
      </c>
      <c r="I463" s="13">
        <v>0</v>
      </c>
      <c r="J463" s="13">
        <v>1</v>
      </c>
      <c r="K463" s="13">
        <v>3</v>
      </c>
      <c r="L463" s="13">
        <v>8.5</v>
      </c>
      <c r="M463" s="13">
        <v>5</v>
      </c>
      <c r="N463" s="13">
        <v>4</v>
      </c>
      <c r="O463" s="13">
        <v>1</v>
      </c>
      <c r="P463" s="13">
        <v>0</v>
      </c>
      <c r="Q463" s="13">
        <v>0</v>
      </c>
      <c r="R463" s="13">
        <v>0</v>
      </c>
      <c r="S463" s="13">
        <v>0</v>
      </c>
      <c r="T463" s="13">
        <v>0.2</v>
      </c>
    </row>
    <row r="464" spans="1:20" ht="15" customHeight="1" x14ac:dyDescent="0.15">
      <c r="A464" s="111"/>
      <c r="B464" s="18"/>
      <c r="C464" s="170"/>
      <c r="D464" s="169" t="s">
        <v>65</v>
      </c>
      <c r="E464" s="13">
        <v>1</v>
      </c>
      <c r="F464" s="13">
        <v>0</v>
      </c>
      <c r="G464" s="13">
        <v>0</v>
      </c>
      <c r="H464" s="13">
        <v>0</v>
      </c>
      <c r="I464" s="13">
        <v>0</v>
      </c>
      <c r="J464" s="13">
        <v>1</v>
      </c>
      <c r="K464" s="13">
        <v>0</v>
      </c>
      <c r="L464" s="13">
        <v>14</v>
      </c>
      <c r="M464" s="13">
        <v>1</v>
      </c>
      <c r="N464" s="13">
        <v>0</v>
      </c>
      <c r="O464" s="13">
        <v>1</v>
      </c>
      <c r="P464" s="13">
        <v>0</v>
      </c>
      <c r="Q464" s="13">
        <v>0</v>
      </c>
      <c r="R464" s="13">
        <v>0</v>
      </c>
      <c r="S464" s="13">
        <v>0</v>
      </c>
      <c r="T464" s="13">
        <v>1</v>
      </c>
    </row>
    <row r="465" spans="1:20" ht="15" customHeight="1" x14ac:dyDescent="0.15">
      <c r="A465" s="111"/>
      <c r="B465" s="18"/>
      <c r="C465" s="111" t="s">
        <v>199</v>
      </c>
      <c r="D465" s="167" t="s">
        <v>198</v>
      </c>
      <c r="E465" s="13">
        <v>72</v>
      </c>
      <c r="F465" s="13">
        <v>7</v>
      </c>
      <c r="G465" s="13">
        <v>12</v>
      </c>
      <c r="H465" s="13">
        <v>10</v>
      </c>
      <c r="I465" s="13">
        <v>8</v>
      </c>
      <c r="J465" s="13">
        <v>10</v>
      </c>
      <c r="K465" s="13">
        <v>25</v>
      </c>
      <c r="L465" s="13">
        <v>6.8510638297872344</v>
      </c>
      <c r="M465" s="13">
        <v>72</v>
      </c>
      <c r="N465" s="13">
        <v>31</v>
      </c>
      <c r="O465" s="13">
        <v>21</v>
      </c>
      <c r="P465" s="13">
        <v>3</v>
      </c>
      <c r="Q465" s="13">
        <v>4</v>
      </c>
      <c r="R465" s="13">
        <v>2</v>
      </c>
      <c r="S465" s="13">
        <v>11</v>
      </c>
      <c r="T465" s="13">
        <v>1.7540983606557377</v>
      </c>
    </row>
    <row r="466" spans="1:20" ht="15" customHeight="1" x14ac:dyDescent="0.15">
      <c r="A466" s="111"/>
      <c r="B466" s="18"/>
      <c r="C466" s="168"/>
      <c r="D466" s="167" t="s">
        <v>197</v>
      </c>
      <c r="E466" s="13">
        <v>4</v>
      </c>
      <c r="F466" s="13">
        <v>0</v>
      </c>
      <c r="G466" s="13">
        <v>0</v>
      </c>
      <c r="H466" s="13">
        <v>1</v>
      </c>
      <c r="I466" s="13">
        <v>0</v>
      </c>
      <c r="J466" s="13">
        <v>0</v>
      </c>
      <c r="K466" s="13">
        <v>3</v>
      </c>
      <c r="L466" s="13">
        <v>6</v>
      </c>
      <c r="M466" s="13">
        <v>4</v>
      </c>
      <c r="N466" s="13">
        <v>1</v>
      </c>
      <c r="O466" s="13">
        <v>1</v>
      </c>
      <c r="P466" s="13">
        <v>0</v>
      </c>
      <c r="Q466" s="13">
        <v>0</v>
      </c>
      <c r="R466" s="13">
        <v>0</v>
      </c>
      <c r="S466" s="13">
        <v>2</v>
      </c>
      <c r="T466" s="13">
        <v>0.5</v>
      </c>
    </row>
    <row r="467" spans="1:20" ht="15" customHeight="1" x14ac:dyDescent="0.15">
      <c r="A467" s="111"/>
      <c r="B467" s="18"/>
      <c r="C467" s="168"/>
      <c r="D467" s="167" t="s">
        <v>196</v>
      </c>
      <c r="E467" s="13">
        <v>11</v>
      </c>
      <c r="F467" s="13">
        <v>0</v>
      </c>
      <c r="G467" s="13">
        <v>5</v>
      </c>
      <c r="H467" s="13">
        <v>0</v>
      </c>
      <c r="I467" s="13">
        <v>1</v>
      </c>
      <c r="J467" s="13">
        <v>1</v>
      </c>
      <c r="K467" s="13">
        <v>4</v>
      </c>
      <c r="L467" s="13">
        <v>3.5714285714285716</v>
      </c>
      <c r="M467" s="13">
        <v>11</v>
      </c>
      <c r="N467" s="13">
        <v>1</v>
      </c>
      <c r="O467" s="13">
        <v>8</v>
      </c>
      <c r="P467" s="13">
        <v>1</v>
      </c>
      <c r="Q467" s="13">
        <v>0</v>
      </c>
      <c r="R467" s="13">
        <v>0</v>
      </c>
      <c r="S467" s="13">
        <v>1</v>
      </c>
      <c r="T467" s="13">
        <v>1.6</v>
      </c>
    </row>
    <row r="468" spans="1:20" ht="15" customHeight="1" x14ac:dyDescent="0.15">
      <c r="A468" s="111"/>
      <c r="B468" s="18"/>
      <c r="C468" s="168"/>
      <c r="D468" s="167" t="s">
        <v>195</v>
      </c>
      <c r="E468" s="13">
        <v>5</v>
      </c>
      <c r="F468" s="13">
        <v>1</v>
      </c>
      <c r="G468" s="13">
        <v>1</v>
      </c>
      <c r="H468" s="13">
        <v>1</v>
      </c>
      <c r="I468" s="13">
        <v>0</v>
      </c>
      <c r="J468" s="13">
        <v>1</v>
      </c>
      <c r="K468" s="13">
        <v>1</v>
      </c>
      <c r="L468" s="13">
        <v>9</v>
      </c>
      <c r="M468" s="13">
        <v>5</v>
      </c>
      <c r="N468" s="13">
        <v>3</v>
      </c>
      <c r="O468" s="13">
        <v>1</v>
      </c>
      <c r="P468" s="13">
        <v>0</v>
      </c>
      <c r="Q468" s="13">
        <v>0</v>
      </c>
      <c r="R468" s="13">
        <v>1</v>
      </c>
      <c r="S468" s="13">
        <v>0</v>
      </c>
      <c r="T468" s="13">
        <v>5.8</v>
      </c>
    </row>
    <row r="469" spans="1:20" ht="15" customHeight="1" x14ac:dyDescent="0.15">
      <c r="A469" s="111"/>
      <c r="B469" s="18"/>
      <c r="C469" s="168"/>
      <c r="D469" s="167" t="s">
        <v>91</v>
      </c>
      <c r="E469" s="13">
        <v>5</v>
      </c>
      <c r="F469" s="13">
        <v>1</v>
      </c>
      <c r="G469" s="13">
        <v>0</v>
      </c>
      <c r="H469" s="13">
        <v>1</v>
      </c>
      <c r="I469" s="13">
        <v>0</v>
      </c>
      <c r="J469" s="13">
        <v>0</v>
      </c>
      <c r="K469" s="13">
        <v>3</v>
      </c>
      <c r="L469" s="13">
        <v>2.5</v>
      </c>
      <c r="M469" s="13">
        <v>5</v>
      </c>
      <c r="N469" s="13">
        <v>2</v>
      </c>
      <c r="O469" s="13">
        <v>1</v>
      </c>
      <c r="P469" s="13">
        <v>0</v>
      </c>
      <c r="Q469" s="13">
        <v>0</v>
      </c>
      <c r="R469" s="13">
        <v>0</v>
      </c>
      <c r="S469" s="13">
        <v>2</v>
      </c>
      <c r="T469" s="13">
        <v>0.33333333333333331</v>
      </c>
    </row>
    <row r="470" spans="1:20" ht="15" customHeight="1" x14ac:dyDescent="0.15">
      <c r="A470" s="111"/>
      <c r="B470" s="19"/>
      <c r="C470" s="166"/>
      <c r="D470" s="165" t="s">
        <v>65</v>
      </c>
      <c r="E470" s="13">
        <v>1</v>
      </c>
      <c r="F470" s="13">
        <v>0</v>
      </c>
      <c r="G470" s="13">
        <v>0</v>
      </c>
      <c r="H470" s="13">
        <v>0</v>
      </c>
      <c r="I470" s="13">
        <v>0</v>
      </c>
      <c r="J470" s="13">
        <v>0</v>
      </c>
      <c r="K470" s="13">
        <v>1</v>
      </c>
      <c r="L470" s="13" t="s">
        <v>72</v>
      </c>
      <c r="M470" s="13">
        <v>1</v>
      </c>
      <c r="N470" s="13">
        <v>0</v>
      </c>
      <c r="O470" s="13">
        <v>1</v>
      </c>
      <c r="P470" s="13">
        <v>0</v>
      </c>
      <c r="Q470" s="13">
        <v>0</v>
      </c>
      <c r="R470" s="13">
        <v>0</v>
      </c>
      <c r="S470" s="13">
        <v>0</v>
      </c>
      <c r="T470" s="13">
        <v>1</v>
      </c>
    </row>
    <row r="471" spans="1:20" ht="15" customHeight="1" x14ac:dyDescent="0.15">
      <c r="A471" s="111"/>
      <c r="B471" s="70" t="s">
        <v>2</v>
      </c>
      <c r="C471" s="114" t="s">
        <v>16</v>
      </c>
      <c r="D471" s="163"/>
      <c r="E471" s="13">
        <v>835</v>
      </c>
      <c r="F471" s="13">
        <v>187</v>
      </c>
      <c r="G471" s="13">
        <v>222</v>
      </c>
      <c r="H471" s="13">
        <v>57</v>
      </c>
      <c r="I471" s="13">
        <v>39</v>
      </c>
      <c r="J471" s="13">
        <v>44</v>
      </c>
      <c r="K471" s="13">
        <v>286</v>
      </c>
      <c r="L471" s="13">
        <v>3.1147540983606556</v>
      </c>
      <c r="M471" s="13">
        <v>835</v>
      </c>
      <c r="N471" s="13">
        <v>526</v>
      </c>
      <c r="O471" s="13">
        <v>107</v>
      </c>
      <c r="P471" s="13">
        <v>15</v>
      </c>
      <c r="Q471" s="13">
        <v>8</v>
      </c>
      <c r="R471" s="13">
        <v>19</v>
      </c>
      <c r="S471" s="13">
        <v>160</v>
      </c>
      <c r="T471" s="13">
        <v>0.89629629629629626</v>
      </c>
    </row>
    <row r="472" spans="1:20" ht="15" customHeight="1" x14ac:dyDescent="0.15">
      <c r="A472" s="111"/>
      <c r="B472" s="11" t="s">
        <v>3</v>
      </c>
      <c r="C472" s="162"/>
      <c r="D472" s="161"/>
      <c r="E472" s="13"/>
      <c r="F472" s="13"/>
      <c r="G472" s="13"/>
      <c r="H472" s="13"/>
      <c r="I472" s="13"/>
      <c r="J472" s="13"/>
      <c r="K472" s="13"/>
      <c r="L472" s="13"/>
      <c r="M472" s="13"/>
      <c r="N472" s="13"/>
      <c r="O472" s="13"/>
      <c r="P472" s="13"/>
      <c r="Q472" s="13"/>
      <c r="R472" s="13"/>
      <c r="S472" s="13"/>
      <c r="T472" s="13"/>
    </row>
    <row r="473" spans="1:20" ht="15" customHeight="1" x14ac:dyDescent="0.15">
      <c r="A473" s="111"/>
      <c r="B473" s="11" t="s">
        <v>4</v>
      </c>
      <c r="C473" s="206" t="s">
        <v>204</v>
      </c>
      <c r="D473" s="167" t="s">
        <v>198</v>
      </c>
      <c r="E473" s="13">
        <v>84</v>
      </c>
      <c r="F473" s="13">
        <v>17</v>
      </c>
      <c r="G473" s="13">
        <v>12</v>
      </c>
      <c r="H473" s="13">
        <v>7</v>
      </c>
      <c r="I473" s="13">
        <v>3</v>
      </c>
      <c r="J473" s="13">
        <v>14</v>
      </c>
      <c r="K473" s="13">
        <v>31</v>
      </c>
      <c r="L473" s="13">
        <v>5.9056603773584904</v>
      </c>
      <c r="M473" s="13">
        <v>84</v>
      </c>
      <c r="N473" s="13">
        <v>37</v>
      </c>
      <c r="O473" s="13">
        <v>9</v>
      </c>
      <c r="P473" s="13">
        <v>4</v>
      </c>
      <c r="Q473" s="13">
        <v>3</v>
      </c>
      <c r="R473" s="13">
        <v>7</v>
      </c>
      <c r="S473" s="13">
        <v>24</v>
      </c>
      <c r="T473" s="13">
        <v>2.4666666666666668</v>
      </c>
    </row>
    <row r="474" spans="1:20" ht="15" customHeight="1" x14ac:dyDescent="0.15">
      <c r="A474" s="111"/>
      <c r="B474" s="11"/>
      <c r="C474" s="207"/>
      <c r="D474" s="167" t="s">
        <v>197</v>
      </c>
      <c r="E474" s="13">
        <v>8</v>
      </c>
      <c r="F474" s="13">
        <v>1</v>
      </c>
      <c r="G474" s="13">
        <v>2</v>
      </c>
      <c r="H474" s="13">
        <v>1</v>
      </c>
      <c r="I474" s="13">
        <v>0</v>
      </c>
      <c r="J474" s="13">
        <v>0</v>
      </c>
      <c r="K474" s="13">
        <v>4</v>
      </c>
      <c r="L474" s="13">
        <v>1.75</v>
      </c>
      <c r="M474" s="13">
        <v>8</v>
      </c>
      <c r="N474" s="13">
        <v>6</v>
      </c>
      <c r="O474" s="13">
        <v>0</v>
      </c>
      <c r="P474" s="13">
        <v>0</v>
      </c>
      <c r="Q474" s="13">
        <v>0</v>
      </c>
      <c r="R474" s="13">
        <v>0</v>
      </c>
      <c r="S474" s="13">
        <v>2</v>
      </c>
      <c r="T474" s="13">
        <v>0</v>
      </c>
    </row>
    <row r="475" spans="1:20" ht="15" customHeight="1" x14ac:dyDescent="0.15">
      <c r="A475" s="111"/>
      <c r="B475" s="11"/>
      <c r="C475" s="207"/>
      <c r="D475" s="167" t="s">
        <v>196</v>
      </c>
      <c r="E475" s="13">
        <v>15</v>
      </c>
      <c r="F475" s="13">
        <v>1</v>
      </c>
      <c r="G475" s="13">
        <v>3</v>
      </c>
      <c r="H475" s="13">
        <v>3</v>
      </c>
      <c r="I475" s="13">
        <v>2</v>
      </c>
      <c r="J475" s="13">
        <v>4</v>
      </c>
      <c r="K475" s="13">
        <v>2</v>
      </c>
      <c r="L475" s="13">
        <v>10.461538461538462</v>
      </c>
      <c r="M475" s="13">
        <v>15</v>
      </c>
      <c r="N475" s="13">
        <v>3</v>
      </c>
      <c r="O475" s="13">
        <v>3</v>
      </c>
      <c r="P475" s="13">
        <v>1</v>
      </c>
      <c r="Q475" s="13">
        <v>1</v>
      </c>
      <c r="R475" s="13">
        <v>1</v>
      </c>
      <c r="S475" s="13">
        <v>6</v>
      </c>
      <c r="T475" s="13">
        <v>3.5555555555555554</v>
      </c>
    </row>
    <row r="476" spans="1:20" ht="15" customHeight="1" x14ac:dyDescent="0.15">
      <c r="A476" s="111"/>
      <c r="B476" s="11"/>
      <c r="C476" s="168"/>
      <c r="D476" s="167" t="s">
        <v>195</v>
      </c>
      <c r="E476" s="13">
        <v>5</v>
      </c>
      <c r="F476" s="13">
        <v>1</v>
      </c>
      <c r="G476" s="13">
        <v>3</v>
      </c>
      <c r="H476" s="13">
        <v>0</v>
      </c>
      <c r="I476" s="13">
        <v>0</v>
      </c>
      <c r="J476" s="13">
        <v>0</v>
      </c>
      <c r="K476" s="13">
        <v>1</v>
      </c>
      <c r="L476" s="13">
        <v>1.25</v>
      </c>
      <c r="M476" s="13">
        <v>5</v>
      </c>
      <c r="N476" s="13">
        <v>5</v>
      </c>
      <c r="O476" s="13">
        <v>0</v>
      </c>
      <c r="P476" s="13">
        <v>0</v>
      </c>
      <c r="Q476" s="13">
        <v>0</v>
      </c>
      <c r="R476" s="13">
        <v>0</v>
      </c>
      <c r="S476" s="13">
        <v>0</v>
      </c>
      <c r="T476" s="13">
        <v>0</v>
      </c>
    </row>
    <row r="477" spans="1:20" ht="15" customHeight="1" x14ac:dyDescent="0.15">
      <c r="A477" s="111"/>
      <c r="B477" s="11"/>
      <c r="C477" s="168"/>
      <c r="D477" s="167" t="s">
        <v>91</v>
      </c>
      <c r="E477" s="13">
        <v>9</v>
      </c>
      <c r="F477" s="13">
        <v>3</v>
      </c>
      <c r="G477" s="13">
        <v>2</v>
      </c>
      <c r="H477" s="13">
        <v>0</v>
      </c>
      <c r="I477" s="13">
        <v>0</v>
      </c>
      <c r="J477" s="13">
        <v>0</v>
      </c>
      <c r="K477" s="13">
        <v>4</v>
      </c>
      <c r="L477" s="13">
        <v>0.4</v>
      </c>
      <c r="M477" s="13">
        <v>9</v>
      </c>
      <c r="N477" s="13">
        <v>5</v>
      </c>
      <c r="O477" s="13">
        <v>0</v>
      </c>
      <c r="P477" s="13">
        <v>0</v>
      </c>
      <c r="Q477" s="13">
        <v>0</v>
      </c>
      <c r="R477" s="13">
        <v>0</v>
      </c>
      <c r="S477" s="13">
        <v>4</v>
      </c>
      <c r="T477" s="13">
        <v>0</v>
      </c>
    </row>
    <row r="478" spans="1:20" ht="15" customHeight="1" x14ac:dyDescent="0.15">
      <c r="A478" s="111"/>
      <c r="B478" s="11"/>
      <c r="C478" s="170"/>
      <c r="D478" s="169" t="s">
        <v>65</v>
      </c>
      <c r="E478" s="13">
        <v>3</v>
      </c>
      <c r="F478" s="13">
        <v>0</v>
      </c>
      <c r="G478" s="13">
        <v>0</v>
      </c>
      <c r="H478" s="13">
        <v>0</v>
      </c>
      <c r="I478" s="13">
        <v>0</v>
      </c>
      <c r="J478" s="13">
        <v>1</v>
      </c>
      <c r="K478" s="13">
        <v>2</v>
      </c>
      <c r="L478" s="13">
        <v>17</v>
      </c>
      <c r="M478" s="13">
        <v>3</v>
      </c>
      <c r="N478" s="13">
        <v>1</v>
      </c>
      <c r="O478" s="13">
        <v>0</v>
      </c>
      <c r="P478" s="13">
        <v>0</v>
      </c>
      <c r="Q478" s="13">
        <v>0</v>
      </c>
      <c r="R478" s="13">
        <v>0</v>
      </c>
      <c r="S478" s="13">
        <v>2</v>
      </c>
      <c r="T478" s="13">
        <v>0</v>
      </c>
    </row>
    <row r="479" spans="1:20" ht="15" customHeight="1" x14ac:dyDescent="0.15">
      <c r="A479" s="111"/>
      <c r="B479" s="11"/>
      <c r="C479" s="206" t="s">
        <v>202</v>
      </c>
      <c r="D479" s="167" t="s">
        <v>198</v>
      </c>
      <c r="E479" s="13">
        <v>136</v>
      </c>
      <c r="F479" s="13">
        <v>22</v>
      </c>
      <c r="G479" s="13">
        <v>30</v>
      </c>
      <c r="H479" s="13">
        <v>19</v>
      </c>
      <c r="I479" s="13">
        <v>9</v>
      </c>
      <c r="J479" s="13">
        <v>4</v>
      </c>
      <c r="K479" s="13">
        <v>52</v>
      </c>
      <c r="L479" s="13">
        <v>3.2857142857142856</v>
      </c>
      <c r="M479" s="13">
        <v>136</v>
      </c>
      <c r="N479" s="13">
        <v>72</v>
      </c>
      <c r="O479" s="13">
        <v>29</v>
      </c>
      <c r="P479" s="13">
        <v>2</v>
      </c>
      <c r="Q479" s="13">
        <v>0</v>
      </c>
      <c r="R479" s="13">
        <v>2</v>
      </c>
      <c r="S479" s="13">
        <v>31</v>
      </c>
      <c r="T479" s="13">
        <v>0.8571428571428571</v>
      </c>
    </row>
    <row r="480" spans="1:20" ht="15" customHeight="1" x14ac:dyDescent="0.15">
      <c r="A480" s="111"/>
      <c r="B480" s="11"/>
      <c r="C480" s="207"/>
      <c r="D480" s="167" t="s">
        <v>197</v>
      </c>
      <c r="E480" s="13">
        <v>6</v>
      </c>
      <c r="F480" s="13">
        <v>1</v>
      </c>
      <c r="G480" s="13">
        <v>1</v>
      </c>
      <c r="H480" s="13">
        <v>0</v>
      </c>
      <c r="I480" s="13">
        <v>2</v>
      </c>
      <c r="J480" s="13">
        <v>0</v>
      </c>
      <c r="K480" s="13">
        <v>2</v>
      </c>
      <c r="L480" s="13">
        <v>4.25</v>
      </c>
      <c r="M480" s="13">
        <v>6</v>
      </c>
      <c r="N480" s="13">
        <v>3</v>
      </c>
      <c r="O480" s="13">
        <v>2</v>
      </c>
      <c r="P480" s="13">
        <v>1</v>
      </c>
      <c r="Q480" s="13">
        <v>0</v>
      </c>
      <c r="R480" s="13">
        <v>0</v>
      </c>
      <c r="S480" s="13">
        <v>0</v>
      </c>
      <c r="T480" s="13">
        <v>1</v>
      </c>
    </row>
    <row r="481" spans="1:20" ht="15" customHeight="1" x14ac:dyDescent="0.15">
      <c r="A481" s="111"/>
      <c r="B481" s="11"/>
      <c r="C481" s="207"/>
      <c r="D481" s="167" t="s">
        <v>196</v>
      </c>
      <c r="E481" s="13">
        <v>11</v>
      </c>
      <c r="F481" s="13">
        <v>4</v>
      </c>
      <c r="G481" s="13">
        <v>2</v>
      </c>
      <c r="H481" s="13">
        <v>0</v>
      </c>
      <c r="I481" s="13">
        <v>0</v>
      </c>
      <c r="J481" s="13">
        <v>3</v>
      </c>
      <c r="K481" s="13">
        <v>2</v>
      </c>
      <c r="L481" s="13">
        <v>6.4444444444444446</v>
      </c>
      <c r="M481" s="13">
        <v>11</v>
      </c>
      <c r="N481" s="13">
        <v>6</v>
      </c>
      <c r="O481" s="13">
        <v>1</v>
      </c>
      <c r="P481" s="13">
        <v>0</v>
      </c>
      <c r="Q481" s="13">
        <v>0</v>
      </c>
      <c r="R481" s="13">
        <v>2</v>
      </c>
      <c r="S481" s="13">
        <v>2</v>
      </c>
      <c r="T481" s="13">
        <v>3.8888888888888888</v>
      </c>
    </row>
    <row r="482" spans="1:20" ht="15" customHeight="1" x14ac:dyDescent="0.15">
      <c r="A482" s="111"/>
      <c r="B482" s="11"/>
      <c r="C482" s="168"/>
      <c r="D482" s="167" t="s">
        <v>195</v>
      </c>
      <c r="E482" s="13">
        <v>11</v>
      </c>
      <c r="F482" s="13">
        <v>3</v>
      </c>
      <c r="G482" s="13">
        <v>1</v>
      </c>
      <c r="H482" s="13">
        <v>2</v>
      </c>
      <c r="I482" s="13">
        <v>0</v>
      </c>
      <c r="J482" s="13">
        <v>0</v>
      </c>
      <c r="K482" s="13">
        <v>5</v>
      </c>
      <c r="L482" s="13">
        <v>2.3333333333333335</v>
      </c>
      <c r="M482" s="13">
        <v>11</v>
      </c>
      <c r="N482" s="13">
        <v>5</v>
      </c>
      <c r="O482" s="13">
        <v>3</v>
      </c>
      <c r="P482" s="13">
        <v>0</v>
      </c>
      <c r="Q482" s="13">
        <v>0</v>
      </c>
      <c r="R482" s="13">
        <v>0</v>
      </c>
      <c r="S482" s="13">
        <v>3</v>
      </c>
      <c r="T482" s="13">
        <v>0.75</v>
      </c>
    </row>
    <row r="483" spans="1:20" ht="15" customHeight="1" x14ac:dyDescent="0.15">
      <c r="A483" s="111"/>
      <c r="B483" s="11"/>
      <c r="C483" s="168"/>
      <c r="D483" s="167" t="s">
        <v>91</v>
      </c>
      <c r="E483" s="13">
        <v>18</v>
      </c>
      <c r="F483" s="13">
        <v>3</v>
      </c>
      <c r="G483" s="13">
        <v>6</v>
      </c>
      <c r="H483" s="13">
        <v>2</v>
      </c>
      <c r="I483" s="13">
        <v>2</v>
      </c>
      <c r="J483" s="13">
        <v>0</v>
      </c>
      <c r="K483" s="13">
        <v>5</v>
      </c>
      <c r="L483" s="13">
        <v>2.8461538461538463</v>
      </c>
      <c r="M483" s="13">
        <v>18</v>
      </c>
      <c r="N483" s="13">
        <v>10</v>
      </c>
      <c r="O483" s="13">
        <v>6</v>
      </c>
      <c r="P483" s="13">
        <v>0</v>
      </c>
      <c r="Q483" s="13">
        <v>0</v>
      </c>
      <c r="R483" s="13">
        <v>1</v>
      </c>
      <c r="S483" s="13">
        <v>1</v>
      </c>
      <c r="T483" s="13">
        <v>1.5294117647058822</v>
      </c>
    </row>
    <row r="484" spans="1:20" ht="15" customHeight="1" x14ac:dyDescent="0.15">
      <c r="A484" s="111"/>
      <c r="B484" s="11"/>
      <c r="C484" s="168"/>
      <c r="D484" s="169" t="s">
        <v>65</v>
      </c>
      <c r="E484" s="13">
        <v>5</v>
      </c>
      <c r="F484" s="13">
        <v>1</v>
      </c>
      <c r="G484" s="13">
        <v>1</v>
      </c>
      <c r="H484" s="13">
        <v>0</v>
      </c>
      <c r="I484" s="13">
        <v>0</v>
      </c>
      <c r="J484" s="13">
        <v>1</v>
      </c>
      <c r="K484" s="13">
        <v>2</v>
      </c>
      <c r="L484" s="13">
        <v>6.333333333333333</v>
      </c>
      <c r="M484" s="13">
        <v>5</v>
      </c>
      <c r="N484" s="13">
        <v>3</v>
      </c>
      <c r="O484" s="13">
        <v>1</v>
      </c>
      <c r="P484" s="13">
        <v>0</v>
      </c>
      <c r="Q484" s="13">
        <v>0</v>
      </c>
      <c r="R484" s="13">
        <v>0</v>
      </c>
      <c r="S484" s="13">
        <v>1</v>
      </c>
      <c r="T484" s="13">
        <v>0.25</v>
      </c>
    </row>
    <row r="485" spans="1:20" ht="15" customHeight="1" x14ac:dyDescent="0.15">
      <c r="A485" s="111"/>
      <c r="B485" s="11"/>
      <c r="C485" s="208" t="s">
        <v>201</v>
      </c>
      <c r="D485" s="167" t="s">
        <v>198</v>
      </c>
      <c r="E485" s="13">
        <v>171</v>
      </c>
      <c r="F485" s="13">
        <v>31</v>
      </c>
      <c r="G485" s="13">
        <v>53</v>
      </c>
      <c r="H485" s="13">
        <v>15</v>
      </c>
      <c r="I485" s="13">
        <v>7</v>
      </c>
      <c r="J485" s="13">
        <v>12</v>
      </c>
      <c r="K485" s="13">
        <v>53</v>
      </c>
      <c r="L485" s="13">
        <v>3.2881355932203391</v>
      </c>
      <c r="M485" s="13">
        <v>171</v>
      </c>
      <c r="N485" s="13">
        <v>108</v>
      </c>
      <c r="O485" s="13">
        <v>25</v>
      </c>
      <c r="P485" s="13">
        <v>4</v>
      </c>
      <c r="Q485" s="13">
        <v>3</v>
      </c>
      <c r="R485" s="13">
        <v>3</v>
      </c>
      <c r="S485" s="13">
        <v>28</v>
      </c>
      <c r="T485" s="13">
        <v>0.86713286713286708</v>
      </c>
    </row>
    <row r="486" spans="1:20" ht="15" customHeight="1" x14ac:dyDescent="0.15">
      <c r="A486" s="111"/>
      <c r="B486" s="11"/>
      <c r="C486" s="209"/>
      <c r="D486" s="167" t="s">
        <v>197</v>
      </c>
      <c r="E486" s="13">
        <v>9</v>
      </c>
      <c r="F486" s="13">
        <v>3</v>
      </c>
      <c r="G486" s="13">
        <v>3</v>
      </c>
      <c r="H486" s="13">
        <v>0</v>
      </c>
      <c r="I486" s="13">
        <v>1</v>
      </c>
      <c r="J486" s="13">
        <v>0</v>
      </c>
      <c r="K486" s="13">
        <v>2</v>
      </c>
      <c r="L486" s="13">
        <v>1.7142857142857142</v>
      </c>
      <c r="M486" s="13">
        <v>9</v>
      </c>
      <c r="N486" s="13">
        <v>8</v>
      </c>
      <c r="O486" s="13">
        <v>1</v>
      </c>
      <c r="P486" s="13">
        <v>0</v>
      </c>
      <c r="Q486" s="13">
        <v>0</v>
      </c>
      <c r="R486" s="13">
        <v>0</v>
      </c>
      <c r="S486" s="13">
        <v>0</v>
      </c>
      <c r="T486" s="13">
        <v>0.33333333333333331</v>
      </c>
    </row>
    <row r="487" spans="1:20" ht="15" customHeight="1" x14ac:dyDescent="0.15">
      <c r="A487" s="111"/>
      <c r="B487" s="11"/>
      <c r="C487" s="209"/>
      <c r="D487" s="167" t="s">
        <v>196</v>
      </c>
      <c r="E487" s="13">
        <v>33</v>
      </c>
      <c r="F487" s="13">
        <v>2</v>
      </c>
      <c r="G487" s="13">
        <v>10</v>
      </c>
      <c r="H487" s="13">
        <v>1</v>
      </c>
      <c r="I487" s="13">
        <v>2</v>
      </c>
      <c r="J487" s="13">
        <v>1</v>
      </c>
      <c r="K487" s="13">
        <v>17</v>
      </c>
      <c r="L487" s="13">
        <v>3.375</v>
      </c>
      <c r="M487" s="13">
        <v>33</v>
      </c>
      <c r="N487" s="13">
        <v>19</v>
      </c>
      <c r="O487" s="13">
        <v>7</v>
      </c>
      <c r="P487" s="13">
        <v>1</v>
      </c>
      <c r="Q487" s="13">
        <v>0</v>
      </c>
      <c r="R487" s="13">
        <v>0</v>
      </c>
      <c r="S487" s="13">
        <v>6</v>
      </c>
      <c r="T487" s="13">
        <v>0.51851851851851849</v>
      </c>
    </row>
    <row r="488" spans="1:20" ht="15" customHeight="1" x14ac:dyDescent="0.15">
      <c r="A488" s="111"/>
      <c r="B488" s="11"/>
      <c r="C488" s="168"/>
      <c r="D488" s="167" t="s">
        <v>195</v>
      </c>
      <c r="E488" s="13">
        <v>15</v>
      </c>
      <c r="F488" s="13">
        <v>4</v>
      </c>
      <c r="G488" s="13">
        <v>10</v>
      </c>
      <c r="H488" s="13">
        <v>0</v>
      </c>
      <c r="I488" s="13">
        <v>0</v>
      </c>
      <c r="J488" s="13">
        <v>0</v>
      </c>
      <c r="K488" s="13">
        <v>1</v>
      </c>
      <c r="L488" s="13">
        <v>1.5</v>
      </c>
      <c r="M488" s="13">
        <v>15</v>
      </c>
      <c r="N488" s="13">
        <v>12</v>
      </c>
      <c r="O488" s="13">
        <v>3</v>
      </c>
      <c r="P488" s="13">
        <v>0</v>
      </c>
      <c r="Q488" s="13">
        <v>0</v>
      </c>
      <c r="R488" s="13">
        <v>0</v>
      </c>
      <c r="S488" s="13">
        <v>0</v>
      </c>
      <c r="T488" s="13">
        <v>0.2</v>
      </c>
    </row>
    <row r="489" spans="1:20" ht="15" customHeight="1" x14ac:dyDescent="0.15">
      <c r="A489" s="111"/>
      <c r="B489" s="11"/>
      <c r="C489" s="168"/>
      <c r="D489" s="167" t="s">
        <v>91</v>
      </c>
      <c r="E489" s="13">
        <v>19</v>
      </c>
      <c r="F489" s="13">
        <v>5</v>
      </c>
      <c r="G489" s="13">
        <v>6</v>
      </c>
      <c r="H489" s="13">
        <v>0</v>
      </c>
      <c r="I489" s="13">
        <v>1</v>
      </c>
      <c r="J489" s="13">
        <v>0</v>
      </c>
      <c r="K489" s="13">
        <v>7</v>
      </c>
      <c r="L489" s="13">
        <v>1.25</v>
      </c>
      <c r="M489" s="13">
        <v>19</v>
      </c>
      <c r="N489" s="13">
        <v>15</v>
      </c>
      <c r="O489" s="13">
        <v>0</v>
      </c>
      <c r="P489" s="13">
        <v>0</v>
      </c>
      <c r="Q489" s="13">
        <v>1</v>
      </c>
      <c r="R489" s="13">
        <v>0</v>
      </c>
      <c r="S489" s="13">
        <v>3</v>
      </c>
      <c r="T489" s="13">
        <v>0.4375</v>
      </c>
    </row>
    <row r="490" spans="1:20" ht="15" customHeight="1" x14ac:dyDescent="0.15">
      <c r="A490" s="111"/>
      <c r="B490" s="11"/>
      <c r="C490" s="168"/>
      <c r="D490" s="169" t="s">
        <v>65</v>
      </c>
      <c r="E490" s="13">
        <v>10</v>
      </c>
      <c r="F490" s="13">
        <v>3</v>
      </c>
      <c r="G490" s="13">
        <v>1</v>
      </c>
      <c r="H490" s="13">
        <v>0</v>
      </c>
      <c r="I490" s="13">
        <v>0</v>
      </c>
      <c r="J490" s="13">
        <v>1</v>
      </c>
      <c r="K490" s="13">
        <v>5</v>
      </c>
      <c r="L490" s="13">
        <v>4.2</v>
      </c>
      <c r="M490" s="13">
        <v>10</v>
      </c>
      <c r="N490" s="13">
        <v>5</v>
      </c>
      <c r="O490" s="13">
        <v>1</v>
      </c>
      <c r="P490" s="13">
        <v>0</v>
      </c>
      <c r="Q490" s="13">
        <v>0</v>
      </c>
      <c r="R490" s="13">
        <v>1</v>
      </c>
      <c r="S490" s="13">
        <v>3</v>
      </c>
      <c r="T490" s="13">
        <v>2.8571428571428572</v>
      </c>
    </row>
    <row r="491" spans="1:20" ht="15" customHeight="1" x14ac:dyDescent="0.15">
      <c r="A491" s="111"/>
      <c r="B491" s="11"/>
      <c r="C491" s="208" t="s">
        <v>200</v>
      </c>
      <c r="D491" s="167" t="s">
        <v>198</v>
      </c>
      <c r="E491" s="13">
        <v>141</v>
      </c>
      <c r="F491" s="13">
        <v>48</v>
      </c>
      <c r="G491" s="13">
        <v>39</v>
      </c>
      <c r="H491" s="13">
        <v>6</v>
      </c>
      <c r="I491" s="13">
        <v>7</v>
      </c>
      <c r="J491" s="13">
        <v>1</v>
      </c>
      <c r="K491" s="13">
        <v>40</v>
      </c>
      <c r="L491" s="13">
        <v>1.5445544554455446</v>
      </c>
      <c r="M491" s="13">
        <v>141</v>
      </c>
      <c r="N491" s="13">
        <v>111</v>
      </c>
      <c r="O491" s="13">
        <v>8</v>
      </c>
      <c r="P491" s="13">
        <v>0</v>
      </c>
      <c r="Q491" s="13">
        <v>0</v>
      </c>
      <c r="R491" s="13">
        <v>1</v>
      </c>
      <c r="S491" s="13">
        <v>21</v>
      </c>
      <c r="T491" s="13">
        <v>0.22500000000000001</v>
      </c>
    </row>
    <row r="492" spans="1:20" ht="15" customHeight="1" x14ac:dyDescent="0.15">
      <c r="A492" s="111"/>
      <c r="B492" s="11"/>
      <c r="C492" s="209"/>
      <c r="D492" s="167" t="s">
        <v>197</v>
      </c>
      <c r="E492" s="13">
        <v>15</v>
      </c>
      <c r="F492" s="13">
        <v>4</v>
      </c>
      <c r="G492" s="13">
        <v>5</v>
      </c>
      <c r="H492" s="13">
        <v>0</v>
      </c>
      <c r="I492" s="13">
        <v>1</v>
      </c>
      <c r="J492" s="13">
        <v>0</v>
      </c>
      <c r="K492" s="13">
        <v>5</v>
      </c>
      <c r="L492" s="13">
        <v>1.5</v>
      </c>
      <c r="M492" s="13">
        <v>15</v>
      </c>
      <c r="N492" s="13">
        <v>15</v>
      </c>
      <c r="O492" s="13">
        <v>0</v>
      </c>
      <c r="P492" s="13">
        <v>0</v>
      </c>
      <c r="Q492" s="13">
        <v>0</v>
      </c>
      <c r="R492" s="13">
        <v>0</v>
      </c>
      <c r="S492" s="13">
        <v>0</v>
      </c>
      <c r="T492" s="13">
        <v>0</v>
      </c>
    </row>
    <row r="493" spans="1:20" ht="15" customHeight="1" x14ac:dyDescent="0.15">
      <c r="A493" s="111"/>
      <c r="B493" s="11"/>
      <c r="C493" s="168"/>
      <c r="D493" s="167" t="s">
        <v>196</v>
      </c>
      <c r="E493" s="13">
        <v>17</v>
      </c>
      <c r="F493" s="13">
        <v>3</v>
      </c>
      <c r="G493" s="13">
        <v>10</v>
      </c>
      <c r="H493" s="13">
        <v>0</v>
      </c>
      <c r="I493" s="13">
        <v>0</v>
      </c>
      <c r="J493" s="13">
        <v>0</v>
      </c>
      <c r="K493" s="13">
        <v>4</v>
      </c>
      <c r="L493" s="13">
        <v>1.4615384615384615</v>
      </c>
      <c r="M493" s="13">
        <v>17</v>
      </c>
      <c r="N493" s="13">
        <v>13</v>
      </c>
      <c r="O493" s="13">
        <v>2</v>
      </c>
      <c r="P493" s="13">
        <v>1</v>
      </c>
      <c r="Q493" s="13">
        <v>0</v>
      </c>
      <c r="R493" s="13">
        <v>0</v>
      </c>
      <c r="S493" s="13">
        <v>1</v>
      </c>
      <c r="T493" s="13">
        <v>0.5</v>
      </c>
    </row>
    <row r="494" spans="1:20" ht="15" customHeight="1" x14ac:dyDescent="0.15">
      <c r="A494" s="111"/>
      <c r="B494" s="11"/>
      <c r="C494" s="168"/>
      <c r="D494" s="167" t="s">
        <v>195</v>
      </c>
      <c r="E494" s="13">
        <v>15</v>
      </c>
      <c r="F494" s="13">
        <v>10</v>
      </c>
      <c r="G494" s="13">
        <v>1</v>
      </c>
      <c r="H494" s="13">
        <v>0</v>
      </c>
      <c r="I494" s="13">
        <v>0</v>
      </c>
      <c r="J494" s="13">
        <v>0</v>
      </c>
      <c r="K494" s="13">
        <v>4</v>
      </c>
      <c r="L494" s="13">
        <v>9.0909090909090912E-2</v>
      </c>
      <c r="M494" s="13">
        <v>15</v>
      </c>
      <c r="N494" s="13">
        <v>14</v>
      </c>
      <c r="O494" s="13">
        <v>0</v>
      </c>
      <c r="P494" s="13">
        <v>0</v>
      </c>
      <c r="Q494" s="13">
        <v>0</v>
      </c>
      <c r="R494" s="13">
        <v>0</v>
      </c>
      <c r="S494" s="13">
        <v>1</v>
      </c>
      <c r="T494" s="13">
        <v>0</v>
      </c>
    </row>
    <row r="495" spans="1:20" ht="15" customHeight="1" x14ac:dyDescent="0.15">
      <c r="A495" s="111"/>
      <c r="B495" s="11"/>
      <c r="C495" s="168"/>
      <c r="D495" s="167" t="s">
        <v>91</v>
      </c>
      <c r="E495" s="13">
        <v>7</v>
      </c>
      <c r="F495" s="13">
        <v>2</v>
      </c>
      <c r="G495" s="13">
        <v>3</v>
      </c>
      <c r="H495" s="13">
        <v>0</v>
      </c>
      <c r="I495" s="13">
        <v>0</v>
      </c>
      <c r="J495" s="13">
        <v>0</v>
      </c>
      <c r="K495" s="13">
        <v>2</v>
      </c>
      <c r="L495" s="13">
        <v>0.8</v>
      </c>
      <c r="M495" s="13">
        <v>7</v>
      </c>
      <c r="N495" s="13">
        <v>6</v>
      </c>
      <c r="O495" s="13">
        <v>0</v>
      </c>
      <c r="P495" s="13">
        <v>0</v>
      </c>
      <c r="Q495" s="13">
        <v>0</v>
      </c>
      <c r="R495" s="13">
        <v>0</v>
      </c>
      <c r="S495" s="13">
        <v>1</v>
      </c>
      <c r="T495" s="13">
        <v>0</v>
      </c>
    </row>
    <row r="496" spans="1:20" ht="15" customHeight="1" x14ac:dyDescent="0.15">
      <c r="A496" s="111"/>
      <c r="B496" s="11"/>
      <c r="C496" s="170"/>
      <c r="D496" s="169" t="s">
        <v>65</v>
      </c>
      <c r="E496" s="13">
        <v>4</v>
      </c>
      <c r="F496" s="13">
        <v>1</v>
      </c>
      <c r="G496" s="13">
        <v>1</v>
      </c>
      <c r="H496" s="13">
        <v>0</v>
      </c>
      <c r="I496" s="13">
        <v>0</v>
      </c>
      <c r="J496" s="13">
        <v>0</v>
      </c>
      <c r="K496" s="13">
        <v>2</v>
      </c>
      <c r="L496" s="13">
        <v>0.5</v>
      </c>
      <c r="M496" s="13">
        <v>4</v>
      </c>
      <c r="N496" s="13">
        <v>3</v>
      </c>
      <c r="O496" s="13">
        <v>0</v>
      </c>
      <c r="P496" s="13">
        <v>0</v>
      </c>
      <c r="Q496" s="13">
        <v>0</v>
      </c>
      <c r="R496" s="13">
        <v>0</v>
      </c>
      <c r="S496" s="13">
        <v>1</v>
      </c>
      <c r="T496" s="13">
        <v>0</v>
      </c>
    </row>
    <row r="497" spans="1:20" ht="15" customHeight="1" x14ac:dyDescent="0.15">
      <c r="A497" s="111"/>
      <c r="B497" s="11"/>
      <c r="C497" s="111" t="s">
        <v>199</v>
      </c>
      <c r="D497" s="167" t="s">
        <v>198</v>
      </c>
      <c r="E497" s="13">
        <v>45</v>
      </c>
      <c r="F497" s="13">
        <v>7</v>
      </c>
      <c r="G497" s="13">
        <v>13</v>
      </c>
      <c r="H497" s="13">
        <v>0</v>
      </c>
      <c r="I497" s="13">
        <v>1</v>
      </c>
      <c r="J497" s="13">
        <v>1</v>
      </c>
      <c r="K497" s="13">
        <v>23</v>
      </c>
      <c r="L497" s="13">
        <v>1.9545454545454546</v>
      </c>
      <c r="M497" s="13">
        <v>45</v>
      </c>
      <c r="N497" s="13">
        <v>26</v>
      </c>
      <c r="O497" s="13">
        <v>5</v>
      </c>
      <c r="P497" s="13">
        <v>1</v>
      </c>
      <c r="Q497" s="13">
        <v>0</v>
      </c>
      <c r="R497" s="13">
        <v>0</v>
      </c>
      <c r="S497" s="13">
        <v>13</v>
      </c>
      <c r="T497" s="13">
        <v>0.40625</v>
      </c>
    </row>
    <row r="498" spans="1:20" ht="15" customHeight="1" x14ac:dyDescent="0.15">
      <c r="A498" s="111"/>
      <c r="B498" s="11"/>
      <c r="C498" s="168"/>
      <c r="D498" s="167" t="s">
        <v>197</v>
      </c>
      <c r="E498" s="13">
        <v>6</v>
      </c>
      <c r="F498" s="13">
        <v>1</v>
      </c>
      <c r="G498" s="13">
        <v>1</v>
      </c>
      <c r="H498" s="13">
        <v>1</v>
      </c>
      <c r="I498" s="13">
        <v>0</v>
      </c>
      <c r="J498" s="13">
        <v>0</v>
      </c>
      <c r="K498" s="13">
        <v>3</v>
      </c>
      <c r="L498" s="13">
        <v>2.3333333333333335</v>
      </c>
      <c r="M498" s="13">
        <v>6</v>
      </c>
      <c r="N498" s="13">
        <v>4</v>
      </c>
      <c r="O498" s="13">
        <v>0</v>
      </c>
      <c r="P498" s="13">
        <v>0</v>
      </c>
      <c r="Q498" s="13">
        <v>0</v>
      </c>
      <c r="R498" s="13">
        <v>0</v>
      </c>
      <c r="S498" s="13">
        <v>2</v>
      </c>
      <c r="T498" s="13">
        <v>0</v>
      </c>
    </row>
    <row r="499" spans="1:20" ht="15" customHeight="1" x14ac:dyDescent="0.15">
      <c r="A499" s="111"/>
      <c r="B499" s="11"/>
      <c r="C499" s="168"/>
      <c r="D499" s="167" t="s">
        <v>196</v>
      </c>
      <c r="E499" s="13">
        <v>3</v>
      </c>
      <c r="F499" s="13">
        <v>1</v>
      </c>
      <c r="G499" s="13">
        <v>1</v>
      </c>
      <c r="H499" s="13">
        <v>0</v>
      </c>
      <c r="I499" s="13">
        <v>0</v>
      </c>
      <c r="J499" s="13">
        <v>1</v>
      </c>
      <c r="K499" s="13">
        <v>0</v>
      </c>
      <c r="L499" s="13">
        <v>13.666666666666666</v>
      </c>
      <c r="M499" s="13">
        <v>3</v>
      </c>
      <c r="N499" s="13">
        <v>2</v>
      </c>
      <c r="O499" s="13">
        <v>0</v>
      </c>
      <c r="P499" s="13">
        <v>0</v>
      </c>
      <c r="Q499" s="13">
        <v>0</v>
      </c>
      <c r="R499" s="13">
        <v>1</v>
      </c>
      <c r="S499" s="13">
        <v>0</v>
      </c>
      <c r="T499" s="13">
        <v>13.333333333333334</v>
      </c>
    </row>
    <row r="500" spans="1:20" ht="15" customHeight="1" x14ac:dyDescent="0.15">
      <c r="A500" s="111"/>
      <c r="B500" s="11"/>
      <c r="C500" s="168"/>
      <c r="D500" s="167" t="s">
        <v>195</v>
      </c>
      <c r="E500" s="13">
        <v>4</v>
      </c>
      <c r="F500" s="13">
        <v>2</v>
      </c>
      <c r="G500" s="13">
        <v>1</v>
      </c>
      <c r="H500" s="13">
        <v>0</v>
      </c>
      <c r="I500" s="13">
        <v>0</v>
      </c>
      <c r="J500" s="13">
        <v>0</v>
      </c>
      <c r="K500" s="13">
        <v>1</v>
      </c>
      <c r="L500" s="13">
        <v>0.33333333333333331</v>
      </c>
      <c r="M500" s="13">
        <v>4</v>
      </c>
      <c r="N500" s="13">
        <v>3</v>
      </c>
      <c r="O500" s="13">
        <v>0</v>
      </c>
      <c r="P500" s="13">
        <v>0</v>
      </c>
      <c r="Q500" s="13">
        <v>0</v>
      </c>
      <c r="R500" s="13">
        <v>0</v>
      </c>
      <c r="S500" s="13">
        <v>1</v>
      </c>
      <c r="T500" s="13">
        <v>0</v>
      </c>
    </row>
    <row r="501" spans="1:20" ht="15" customHeight="1" x14ac:dyDescent="0.15">
      <c r="A501" s="111"/>
      <c r="B501" s="11"/>
      <c r="C501" s="168"/>
      <c r="D501" s="167" t="s">
        <v>91</v>
      </c>
      <c r="E501" s="13">
        <v>4</v>
      </c>
      <c r="F501" s="13">
        <v>1</v>
      </c>
      <c r="G501" s="13">
        <v>0</v>
      </c>
      <c r="H501" s="13">
        <v>0</v>
      </c>
      <c r="I501" s="13">
        <v>1</v>
      </c>
      <c r="J501" s="13">
        <v>0</v>
      </c>
      <c r="K501" s="13">
        <v>2</v>
      </c>
      <c r="L501" s="13">
        <v>4.5</v>
      </c>
      <c r="M501" s="13">
        <v>4</v>
      </c>
      <c r="N501" s="13">
        <v>2</v>
      </c>
      <c r="O501" s="13">
        <v>1</v>
      </c>
      <c r="P501" s="13">
        <v>0</v>
      </c>
      <c r="Q501" s="13">
        <v>0</v>
      </c>
      <c r="R501" s="13">
        <v>0</v>
      </c>
      <c r="S501" s="13">
        <v>1</v>
      </c>
      <c r="T501" s="13">
        <v>0.66666666666666663</v>
      </c>
    </row>
    <row r="502" spans="1:20" ht="15" customHeight="1" x14ac:dyDescent="0.15">
      <c r="A502" s="111"/>
      <c r="B502" s="171"/>
      <c r="C502" s="166"/>
      <c r="D502" s="165" t="s">
        <v>65</v>
      </c>
      <c r="E502" s="13">
        <v>6</v>
      </c>
      <c r="F502" s="13">
        <v>2</v>
      </c>
      <c r="G502" s="13">
        <v>1</v>
      </c>
      <c r="H502" s="13">
        <v>0</v>
      </c>
      <c r="I502" s="13">
        <v>0</v>
      </c>
      <c r="J502" s="13">
        <v>0</v>
      </c>
      <c r="K502" s="13">
        <v>3</v>
      </c>
      <c r="L502" s="13">
        <v>0.33333333333333331</v>
      </c>
      <c r="M502" s="13">
        <v>6</v>
      </c>
      <c r="N502" s="13">
        <v>4</v>
      </c>
      <c r="O502" s="13">
        <v>0</v>
      </c>
      <c r="P502" s="13">
        <v>0</v>
      </c>
      <c r="Q502" s="13">
        <v>0</v>
      </c>
      <c r="R502" s="13">
        <v>0</v>
      </c>
      <c r="S502" s="13">
        <v>2</v>
      </c>
      <c r="T502" s="13">
        <v>0</v>
      </c>
    </row>
    <row r="503" spans="1:20" ht="15" customHeight="1" x14ac:dyDescent="0.15">
      <c r="A503" s="111"/>
      <c r="B503" s="204" t="s">
        <v>5</v>
      </c>
      <c r="C503" s="114" t="s">
        <v>16</v>
      </c>
      <c r="D503" s="163"/>
      <c r="E503" s="13">
        <v>955</v>
      </c>
      <c r="F503" s="13">
        <v>266</v>
      </c>
      <c r="G503" s="13">
        <v>263</v>
      </c>
      <c r="H503" s="13">
        <v>84</v>
      </c>
      <c r="I503" s="13">
        <v>30</v>
      </c>
      <c r="J503" s="13">
        <v>27</v>
      </c>
      <c r="K503" s="13">
        <v>285</v>
      </c>
      <c r="L503" s="13">
        <v>2.1761194029850746</v>
      </c>
      <c r="M503" s="13">
        <v>955</v>
      </c>
      <c r="N503" s="13">
        <v>731</v>
      </c>
      <c r="O503" s="13">
        <v>87</v>
      </c>
      <c r="P503" s="13">
        <v>11</v>
      </c>
      <c r="Q503" s="13">
        <v>3</v>
      </c>
      <c r="R503" s="13">
        <v>7</v>
      </c>
      <c r="S503" s="13">
        <v>116</v>
      </c>
      <c r="T503" s="13">
        <v>0.35041716328963052</v>
      </c>
    </row>
    <row r="504" spans="1:20" ht="15" customHeight="1" x14ac:dyDescent="0.15">
      <c r="A504" s="111"/>
      <c r="B504" s="205"/>
      <c r="C504" s="162"/>
      <c r="D504" s="161"/>
      <c r="E504" s="13"/>
      <c r="F504" s="13"/>
      <c r="G504" s="13"/>
      <c r="H504" s="13"/>
      <c r="I504" s="13"/>
      <c r="J504" s="13"/>
      <c r="K504" s="13"/>
      <c r="L504" s="13"/>
      <c r="M504" s="13"/>
      <c r="N504" s="13"/>
      <c r="O504" s="13"/>
      <c r="P504" s="13"/>
      <c r="Q504" s="13"/>
      <c r="R504" s="13"/>
      <c r="S504" s="13"/>
      <c r="T504" s="13"/>
    </row>
    <row r="505" spans="1:20" ht="15" customHeight="1" x14ac:dyDescent="0.15">
      <c r="A505" s="111"/>
      <c r="B505" s="205"/>
      <c r="C505" s="206" t="s">
        <v>203</v>
      </c>
      <c r="D505" s="167" t="s">
        <v>198</v>
      </c>
      <c r="E505" s="13">
        <v>44</v>
      </c>
      <c r="F505" s="13">
        <v>9</v>
      </c>
      <c r="G505" s="13">
        <v>9</v>
      </c>
      <c r="H505" s="13">
        <v>5</v>
      </c>
      <c r="I505" s="13">
        <v>2</v>
      </c>
      <c r="J505" s="13">
        <v>4</v>
      </c>
      <c r="K505" s="13">
        <v>15</v>
      </c>
      <c r="L505" s="13">
        <v>3.6551724137931036</v>
      </c>
      <c r="M505" s="13">
        <v>44</v>
      </c>
      <c r="N505" s="13">
        <v>23</v>
      </c>
      <c r="O505" s="13">
        <v>4</v>
      </c>
      <c r="P505" s="13">
        <v>4</v>
      </c>
      <c r="Q505" s="13">
        <v>1</v>
      </c>
      <c r="R505" s="13">
        <v>1</v>
      </c>
      <c r="S505" s="13">
        <v>11</v>
      </c>
      <c r="T505" s="13">
        <v>1.4545454545454546</v>
      </c>
    </row>
    <row r="506" spans="1:20" ht="15" customHeight="1" x14ac:dyDescent="0.15">
      <c r="A506" s="111"/>
      <c r="B506" s="205"/>
      <c r="C506" s="207"/>
      <c r="D506" s="167" t="s">
        <v>197</v>
      </c>
      <c r="E506" s="13">
        <v>9</v>
      </c>
      <c r="F506" s="13">
        <v>1</v>
      </c>
      <c r="G506" s="13">
        <v>1</v>
      </c>
      <c r="H506" s="13">
        <v>1</v>
      </c>
      <c r="I506" s="13">
        <v>0</v>
      </c>
      <c r="J506" s="13">
        <v>1</v>
      </c>
      <c r="K506" s="13">
        <v>5</v>
      </c>
      <c r="L506" s="13">
        <v>4.25</v>
      </c>
      <c r="M506" s="13">
        <v>9</v>
      </c>
      <c r="N506" s="13">
        <v>4</v>
      </c>
      <c r="O506" s="13">
        <v>2</v>
      </c>
      <c r="P506" s="13">
        <v>0</v>
      </c>
      <c r="Q506" s="13">
        <v>0</v>
      </c>
      <c r="R506" s="13">
        <v>0</v>
      </c>
      <c r="S506" s="13">
        <v>3</v>
      </c>
      <c r="T506" s="13">
        <v>0.83333333333333337</v>
      </c>
    </row>
    <row r="507" spans="1:20" ht="15" customHeight="1" x14ac:dyDescent="0.15">
      <c r="A507" s="111"/>
      <c r="B507" s="205"/>
      <c r="C507" s="207"/>
      <c r="D507" s="167" t="s">
        <v>196</v>
      </c>
      <c r="E507" s="13">
        <v>17</v>
      </c>
      <c r="F507" s="13">
        <v>2</v>
      </c>
      <c r="G507" s="13">
        <v>2</v>
      </c>
      <c r="H507" s="13">
        <v>1</v>
      </c>
      <c r="I507" s="13">
        <v>0</v>
      </c>
      <c r="J507" s="13">
        <v>3</v>
      </c>
      <c r="K507" s="13">
        <v>9</v>
      </c>
      <c r="L507" s="13">
        <v>7.875</v>
      </c>
      <c r="M507" s="13">
        <v>17</v>
      </c>
      <c r="N507" s="13">
        <v>9</v>
      </c>
      <c r="O507" s="13">
        <v>3</v>
      </c>
      <c r="P507" s="13">
        <v>0</v>
      </c>
      <c r="Q507" s="13">
        <v>0</v>
      </c>
      <c r="R507" s="13">
        <v>2</v>
      </c>
      <c r="S507" s="13">
        <v>3</v>
      </c>
      <c r="T507" s="13">
        <v>2.5</v>
      </c>
    </row>
    <row r="508" spans="1:20" ht="15" customHeight="1" x14ac:dyDescent="0.15">
      <c r="A508" s="111"/>
      <c r="B508" s="132"/>
      <c r="C508" s="168"/>
      <c r="D508" s="167" t="s">
        <v>195</v>
      </c>
      <c r="E508" s="13">
        <v>6</v>
      </c>
      <c r="F508" s="13">
        <v>0</v>
      </c>
      <c r="G508" s="13">
        <v>2</v>
      </c>
      <c r="H508" s="13">
        <v>0</v>
      </c>
      <c r="I508" s="13">
        <v>0</v>
      </c>
      <c r="J508" s="13">
        <v>0</v>
      </c>
      <c r="K508" s="13">
        <v>4</v>
      </c>
      <c r="L508" s="13">
        <v>1</v>
      </c>
      <c r="M508" s="13">
        <v>6</v>
      </c>
      <c r="N508" s="13">
        <v>2</v>
      </c>
      <c r="O508" s="13">
        <v>1</v>
      </c>
      <c r="P508" s="13">
        <v>1</v>
      </c>
      <c r="Q508" s="13">
        <v>0</v>
      </c>
      <c r="R508" s="13">
        <v>0</v>
      </c>
      <c r="S508" s="13">
        <v>2</v>
      </c>
      <c r="T508" s="13">
        <v>1.25</v>
      </c>
    </row>
    <row r="509" spans="1:20" ht="15" customHeight="1" x14ac:dyDescent="0.15">
      <c r="A509" s="111"/>
      <c r="B509" s="132"/>
      <c r="C509" s="168"/>
      <c r="D509" s="167" t="s">
        <v>91</v>
      </c>
      <c r="E509" s="13">
        <v>9</v>
      </c>
      <c r="F509" s="13">
        <v>3</v>
      </c>
      <c r="G509" s="13">
        <v>2</v>
      </c>
      <c r="H509" s="13">
        <v>0</v>
      </c>
      <c r="I509" s="13">
        <v>0</v>
      </c>
      <c r="J509" s="13">
        <v>0</v>
      </c>
      <c r="K509" s="13">
        <v>4</v>
      </c>
      <c r="L509" s="13">
        <v>0.4</v>
      </c>
      <c r="M509" s="13">
        <v>9</v>
      </c>
      <c r="N509" s="13">
        <v>6</v>
      </c>
      <c r="O509" s="13">
        <v>1</v>
      </c>
      <c r="P509" s="13">
        <v>0</v>
      </c>
      <c r="Q509" s="13">
        <v>0</v>
      </c>
      <c r="R509" s="13">
        <v>0</v>
      </c>
      <c r="S509" s="13">
        <v>2</v>
      </c>
      <c r="T509" s="13">
        <v>0.14285714285714285</v>
      </c>
    </row>
    <row r="510" spans="1:20" ht="15" customHeight="1" x14ac:dyDescent="0.15">
      <c r="A510" s="111"/>
      <c r="B510" s="132"/>
      <c r="C510" s="170"/>
      <c r="D510" s="169" t="s">
        <v>65</v>
      </c>
      <c r="E510" s="13">
        <v>3</v>
      </c>
      <c r="F510" s="13">
        <v>1</v>
      </c>
      <c r="G510" s="13">
        <v>0</v>
      </c>
      <c r="H510" s="13">
        <v>0</v>
      </c>
      <c r="I510" s="13">
        <v>0</v>
      </c>
      <c r="J510" s="13">
        <v>1</v>
      </c>
      <c r="K510" s="13">
        <v>1</v>
      </c>
      <c r="L510" s="13">
        <v>5</v>
      </c>
      <c r="M510" s="13">
        <v>3</v>
      </c>
      <c r="N510" s="13">
        <v>2</v>
      </c>
      <c r="O510" s="13">
        <v>0</v>
      </c>
      <c r="P510" s="13">
        <v>1</v>
      </c>
      <c r="Q510" s="13">
        <v>0</v>
      </c>
      <c r="R510" s="13">
        <v>0</v>
      </c>
      <c r="S510" s="13">
        <v>0</v>
      </c>
      <c r="T510" s="13">
        <v>1.3333333333333333</v>
      </c>
    </row>
    <row r="511" spans="1:20" ht="15" customHeight="1" x14ac:dyDescent="0.15">
      <c r="A511" s="111"/>
      <c r="B511" s="132"/>
      <c r="C511" s="206" t="s">
        <v>202</v>
      </c>
      <c r="D511" s="167" t="s">
        <v>198</v>
      </c>
      <c r="E511" s="13">
        <v>71</v>
      </c>
      <c r="F511" s="13">
        <v>13</v>
      </c>
      <c r="G511" s="13">
        <v>19</v>
      </c>
      <c r="H511" s="13">
        <v>6</v>
      </c>
      <c r="I511" s="13">
        <v>7</v>
      </c>
      <c r="J511" s="13">
        <v>0</v>
      </c>
      <c r="K511" s="13">
        <v>26</v>
      </c>
      <c r="L511" s="13">
        <v>2.5333333333333332</v>
      </c>
      <c r="M511" s="13">
        <v>71</v>
      </c>
      <c r="N511" s="13">
        <v>50</v>
      </c>
      <c r="O511" s="13">
        <v>15</v>
      </c>
      <c r="P511" s="13">
        <v>0</v>
      </c>
      <c r="Q511" s="13">
        <v>0</v>
      </c>
      <c r="R511" s="13">
        <v>0</v>
      </c>
      <c r="S511" s="13">
        <v>6</v>
      </c>
      <c r="T511" s="13">
        <v>0.36923076923076925</v>
      </c>
    </row>
    <row r="512" spans="1:20" ht="15" customHeight="1" x14ac:dyDescent="0.15">
      <c r="A512" s="111"/>
      <c r="B512" s="132"/>
      <c r="C512" s="207"/>
      <c r="D512" s="167" t="s">
        <v>197</v>
      </c>
      <c r="E512" s="13">
        <v>6</v>
      </c>
      <c r="F512" s="13">
        <v>2</v>
      </c>
      <c r="G512" s="13">
        <v>2</v>
      </c>
      <c r="H512" s="13">
        <v>0</v>
      </c>
      <c r="I512" s="13">
        <v>0</v>
      </c>
      <c r="J512" s="13">
        <v>0</v>
      </c>
      <c r="K512" s="13">
        <v>2</v>
      </c>
      <c r="L512" s="13">
        <v>1.25</v>
      </c>
      <c r="M512" s="13">
        <v>6</v>
      </c>
      <c r="N512" s="13">
        <v>5</v>
      </c>
      <c r="O512" s="13">
        <v>1</v>
      </c>
      <c r="P512" s="13">
        <v>0</v>
      </c>
      <c r="Q512" s="13">
        <v>0</v>
      </c>
      <c r="R512" s="13">
        <v>0</v>
      </c>
      <c r="S512" s="13">
        <v>0</v>
      </c>
      <c r="T512" s="13">
        <v>0.16666666666666666</v>
      </c>
    </row>
    <row r="513" spans="1:20" ht="15" customHeight="1" x14ac:dyDescent="0.15">
      <c r="A513" s="111"/>
      <c r="B513" s="132"/>
      <c r="C513" s="207"/>
      <c r="D513" s="167" t="s">
        <v>196</v>
      </c>
      <c r="E513" s="13">
        <v>15</v>
      </c>
      <c r="F513" s="13">
        <v>3</v>
      </c>
      <c r="G513" s="13">
        <v>3</v>
      </c>
      <c r="H513" s="13">
        <v>2</v>
      </c>
      <c r="I513" s="13">
        <v>1</v>
      </c>
      <c r="J513" s="13">
        <v>2</v>
      </c>
      <c r="K513" s="13">
        <v>4</v>
      </c>
      <c r="L513" s="13">
        <v>4.0909090909090908</v>
      </c>
      <c r="M513" s="13">
        <v>15</v>
      </c>
      <c r="N513" s="13">
        <v>9</v>
      </c>
      <c r="O513" s="13">
        <v>4</v>
      </c>
      <c r="P513" s="13">
        <v>0</v>
      </c>
      <c r="Q513" s="13">
        <v>0</v>
      </c>
      <c r="R513" s="13">
        <v>0</v>
      </c>
      <c r="S513" s="13">
        <v>2</v>
      </c>
      <c r="T513" s="13">
        <v>0.38461538461538464</v>
      </c>
    </row>
    <row r="514" spans="1:20" ht="15" customHeight="1" x14ac:dyDescent="0.15">
      <c r="A514" s="111"/>
      <c r="B514" s="132"/>
      <c r="C514" s="168"/>
      <c r="D514" s="167" t="s">
        <v>195</v>
      </c>
      <c r="E514" s="13">
        <v>5</v>
      </c>
      <c r="F514" s="13">
        <v>2</v>
      </c>
      <c r="G514" s="13">
        <v>2</v>
      </c>
      <c r="H514" s="13">
        <v>0</v>
      </c>
      <c r="I514" s="13">
        <v>0</v>
      </c>
      <c r="J514" s="13">
        <v>0</v>
      </c>
      <c r="K514" s="13">
        <v>1</v>
      </c>
      <c r="L514" s="13">
        <v>1.25</v>
      </c>
      <c r="M514" s="13">
        <v>5</v>
      </c>
      <c r="N514" s="13">
        <v>4</v>
      </c>
      <c r="O514" s="13">
        <v>1</v>
      </c>
      <c r="P514" s="13">
        <v>0</v>
      </c>
      <c r="Q514" s="13">
        <v>0</v>
      </c>
      <c r="R514" s="13">
        <v>0</v>
      </c>
      <c r="S514" s="13">
        <v>0</v>
      </c>
      <c r="T514" s="13">
        <v>0.6</v>
      </c>
    </row>
    <row r="515" spans="1:20" ht="15" customHeight="1" x14ac:dyDescent="0.15">
      <c r="A515" s="111"/>
      <c r="B515" s="132"/>
      <c r="C515" s="168"/>
      <c r="D515" s="167" t="s">
        <v>91</v>
      </c>
      <c r="E515" s="13">
        <v>6</v>
      </c>
      <c r="F515" s="13">
        <v>2</v>
      </c>
      <c r="G515" s="13">
        <v>2</v>
      </c>
      <c r="H515" s="13">
        <v>0</v>
      </c>
      <c r="I515" s="13">
        <v>0</v>
      </c>
      <c r="J515" s="13">
        <v>0</v>
      </c>
      <c r="K515" s="13">
        <v>2</v>
      </c>
      <c r="L515" s="13">
        <v>1</v>
      </c>
      <c r="M515" s="13">
        <v>6</v>
      </c>
      <c r="N515" s="13">
        <v>6</v>
      </c>
      <c r="O515" s="13">
        <v>0</v>
      </c>
      <c r="P515" s="13">
        <v>0</v>
      </c>
      <c r="Q515" s="13">
        <v>0</v>
      </c>
      <c r="R515" s="13">
        <v>0</v>
      </c>
      <c r="S515" s="13">
        <v>0</v>
      </c>
      <c r="T515" s="13">
        <v>0</v>
      </c>
    </row>
    <row r="516" spans="1:20" ht="15" customHeight="1" x14ac:dyDescent="0.15">
      <c r="A516" s="111"/>
      <c r="B516" s="132"/>
      <c r="C516" s="168"/>
      <c r="D516" s="169" t="s">
        <v>65</v>
      </c>
      <c r="E516" s="13">
        <v>2</v>
      </c>
      <c r="F516" s="13">
        <v>1</v>
      </c>
      <c r="G516" s="13">
        <v>0</v>
      </c>
      <c r="H516" s="13">
        <v>0</v>
      </c>
      <c r="I516" s="13">
        <v>0</v>
      </c>
      <c r="J516" s="13">
        <v>0</v>
      </c>
      <c r="K516" s="13">
        <v>1</v>
      </c>
      <c r="L516" s="13">
        <v>0</v>
      </c>
      <c r="M516" s="13">
        <v>2</v>
      </c>
      <c r="N516" s="13">
        <v>2</v>
      </c>
      <c r="O516" s="13">
        <v>0</v>
      </c>
      <c r="P516" s="13">
        <v>0</v>
      </c>
      <c r="Q516" s="13">
        <v>0</v>
      </c>
      <c r="R516" s="13">
        <v>0</v>
      </c>
      <c r="S516" s="13">
        <v>0</v>
      </c>
      <c r="T516" s="13">
        <v>0</v>
      </c>
    </row>
    <row r="517" spans="1:20" ht="15" customHeight="1" x14ac:dyDescent="0.15">
      <c r="A517" s="111"/>
      <c r="B517" s="132"/>
      <c r="C517" s="208" t="s">
        <v>201</v>
      </c>
      <c r="D517" s="167" t="s">
        <v>198</v>
      </c>
      <c r="E517" s="13">
        <v>200</v>
      </c>
      <c r="F517" s="13">
        <v>38</v>
      </c>
      <c r="G517" s="13">
        <v>64</v>
      </c>
      <c r="H517" s="13">
        <v>35</v>
      </c>
      <c r="I517" s="13">
        <v>8</v>
      </c>
      <c r="J517" s="13">
        <v>3</v>
      </c>
      <c r="K517" s="13">
        <v>52</v>
      </c>
      <c r="L517" s="13">
        <v>2.7027027027027026</v>
      </c>
      <c r="M517" s="13">
        <v>200</v>
      </c>
      <c r="N517" s="13">
        <v>161</v>
      </c>
      <c r="O517" s="13">
        <v>19</v>
      </c>
      <c r="P517" s="13">
        <v>4</v>
      </c>
      <c r="Q517" s="13">
        <v>0</v>
      </c>
      <c r="R517" s="13">
        <v>1</v>
      </c>
      <c r="S517" s="13">
        <v>15</v>
      </c>
      <c r="T517" s="13">
        <v>0.2810810810810811</v>
      </c>
    </row>
    <row r="518" spans="1:20" ht="15" customHeight="1" x14ac:dyDescent="0.15">
      <c r="A518" s="111"/>
      <c r="B518" s="132"/>
      <c r="C518" s="209"/>
      <c r="D518" s="167" t="s">
        <v>197</v>
      </c>
      <c r="E518" s="13">
        <v>17</v>
      </c>
      <c r="F518" s="13">
        <v>3</v>
      </c>
      <c r="G518" s="13">
        <v>3</v>
      </c>
      <c r="H518" s="13">
        <v>1</v>
      </c>
      <c r="I518" s="13">
        <v>1</v>
      </c>
      <c r="J518" s="13">
        <v>2</v>
      </c>
      <c r="K518" s="13">
        <v>7</v>
      </c>
      <c r="L518" s="13">
        <v>3.5</v>
      </c>
      <c r="M518" s="13">
        <v>17</v>
      </c>
      <c r="N518" s="13">
        <v>13</v>
      </c>
      <c r="O518" s="13">
        <v>3</v>
      </c>
      <c r="P518" s="13">
        <v>0</v>
      </c>
      <c r="Q518" s="13">
        <v>0</v>
      </c>
      <c r="R518" s="13">
        <v>0</v>
      </c>
      <c r="S518" s="13">
        <v>1</v>
      </c>
      <c r="T518" s="13">
        <v>0.3125</v>
      </c>
    </row>
    <row r="519" spans="1:20" ht="15" customHeight="1" x14ac:dyDescent="0.15">
      <c r="A519" s="111"/>
      <c r="B519" s="132"/>
      <c r="C519" s="209"/>
      <c r="D519" s="167" t="s">
        <v>196</v>
      </c>
      <c r="E519" s="13">
        <v>65</v>
      </c>
      <c r="F519" s="13">
        <v>10</v>
      </c>
      <c r="G519" s="13">
        <v>19</v>
      </c>
      <c r="H519" s="13">
        <v>5</v>
      </c>
      <c r="I519" s="13">
        <v>6</v>
      </c>
      <c r="J519" s="13">
        <v>2</v>
      </c>
      <c r="K519" s="13">
        <v>23</v>
      </c>
      <c r="L519" s="13">
        <v>3.5714285714285716</v>
      </c>
      <c r="M519" s="13">
        <v>65</v>
      </c>
      <c r="N519" s="13">
        <v>41</v>
      </c>
      <c r="O519" s="13">
        <v>11</v>
      </c>
      <c r="P519" s="13">
        <v>0</v>
      </c>
      <c r="Q519" s="13">
        <v>0</v>
      </c>
      <c r="R519" s="13">
        <v>1</v>
      </c>
      <c r="S519" s="13">
        <v>12</v>
      </c>
      <c r="T519" s="13">
        <v>0.64150943396226412</v>
      </c>
    </row>
    <row r="520" spans="1:20" ht="15" customHeight="1" x14ac:dyDescent="0.15">
      <c r="A520" s="111"/>
      <c r="B520" s="132"/>
      <c r="C520" s="168"/>
      <c r="D520" s="167" t="s">
        <v>195</v>
      </c>
      <c r="E520" s="13">
        <v>13</v>
      </c>
      <c r="F520" s="13">
        <v>3</v>
      </c>
      <c r="G520" s="13">
        <v>2</v>
      </c>
      <c r="H520" s="13">
        <v>2</v>
      </c>
      <c r="I520" s="13">
        <v>0</v>
      </c>
      <c r="J520" s="13">
        <v>0</v>
      </c>
      <c r="K520" s="13">
        <v>6</v>
      </c>
      <c r="L520" s="13">
        <v>1.7142857142857142</v>
      </c>
      <c r="M520" s="13">
        <v>13</v>
      </c>
      <c r="N520" s="13">
        <v>7</v>
      </c>
      <c r="O520" s="13">
        <v>1</v>
      </c>
      <c r="P520" s="13">
        <v>0</v>
      </c>
      <c r="Q520" s="13">
        <v>0</v>
      </c>
      <c r="R520" s="13">
        <v>0</v>
      </c>
      <c r="S520" s="13">
        <v>5</v>
      </c>
      <c r="T520" s="13">
        <v>0.125</v>
      </c>
    </row>
    <row r="521" spans="1:20" ht="15" customHeight="1" x14ac:dyDescent="0.15">
      <c r="A521" s="111"/>
      <c r="B521" s="132"/>
      <c r="C521" s="168"/>
      <c r="D521" s="167" t="s">
        <v>91</v>
      </c>
      <c r="E521" s="13">
        <v>7</v>
      </c>
      <c r="F521" s="13">
        <v>1</v>
      </c>
      <c r="G521" s="13">
        <v>2</v>
      </c>
      <c r="H521" s="13">
        <v>1</v>
      </c>
      <c r="I521" s="13">
        <v>0</v>
      </c>
      <c r="J521" s="13">
        <v>1</v>
      </c>
      <c r="K521" s="13">
        <v>2</v>
      </c>
      <c r="L521" s="13">
        <v>3.8</v>
      </c>
      <c r="M521" s="13">
        <v>7</v>
      </c>
      <c r="N521" s="13">
        <v>5</v>
      </c>
      <c r="O521" s="13">
        <v>1</v>
      </c>
      <c r="P521" s="13">
        <v>0</v>
      </c>
      <c r="Q521" s="13">
        <v>0</v>
      </c>
      <c r="R521" s="13">
        <v>0</v>
      </c>
      <c r="S521" s="13">
        <v>1</v>
      </c>
      <c r="T521" s="13">
        <v>0.16666666666666666</v>
      </c>
    </row>
    <row r="522" spans="1:20" ht="15" customHeight="1" x14ac:dyDescent="0.15">
      <c r="A522" s="111"/>
      <c r="B522" s="132"/>
      <c r="C522" s="168"/>
      <c r="D522" s="169" t="s">
        <v>65</v>
      </c>
      <c r="E522" s="13">
        <v>9</v>
      </c>
      <c r="F522" s="13">
        <v>3</v>
      </c>
      <c r="G522" s="13">
        <v>0</v>
      </c>
      <c r="H522" s="13">
        <v>0</v>
      </c>
      <c r="I522" s="13">
        <v>1</v>
      </c>
      <c r="J522" s="13">
        <v>0</v>
      </c>
      <c r="K522" s="13">
        <v>5</v>
      </c>
      <c r="L522" s="13">
        <v>2</v>
      </c>
      <c r="M522" s="13">
        <v>9</v>
      </c>
      <c r="N522" s="13">
        <v>8</v>
      </c>
      <c r="O522" s="13">
        <v>0</v>
      </c>
      <c r="P522" s="13">
        <v>0</v>
      </c>
      <c r="Q522" s="13">
        <v>0</v>
      </c>
      <c r="R522" s="13">
        <v>0</v>
      </c>
      <c r="S522" s="13">
        <v>1</v>
      </c>
      <c r="T522" s="13">
        <v>0</v>
      </c>
    </row>
    <row r="523" spans="1:20" ht="15" customHeight="1" x14ac:dyDescent="0.15">
      <c r="A523" s="111"/>
      <c r="B523" s="132"/>
      <c r="C523" s="208" t="s">
        <v>200</v>
      </c>
      <c r="D523" s="167" t="s">
        <v>198</v>
      </c>
      <c r="E523" s="13">
        <v>198</v>
      </c>
      <c r="F523" s="13">
        <v>73</v>
      </c>
      <c r="G523" s="13">
        <v>62</v>
      </c>
      <c r="H523" s="13">
        <v>13</v>
      </c>
      <c r="I523" s="13">
        <v>2</v>
      </c>
      <c r="J523" s="13">
        <v>0</v>
      </c>
      <c r="K523" s="13">
        <v>48</v>
      </c>
      <c r="L523" s="13">
        <v>1.08</v>
      </c>
      <c r="M523" s="13">
        <v>198</v>
      </c>
      <c r="N523" s="13">
        <v>178</v>
      </c>
      <c r="O523" s="13">
        <v>10</v>
      </c>
      <c r="P523" s="13">
        <v>0</v>
      </c>
      <c r="Q523" s="13">
        <v>0</v>
      </c>
      <c r="R523" s="13">
        <v>0</v>
      </c>
      <c r="S523" s="13">
        <v>10</v>
      </c>
      <c r="T523" s="13">
        <v>6.3829787234042548E-2</v>
      </c>
    </row>
    <row r="524" spans="1:20" ht="15" customHeight="1" x14ac:dyDescent="0.15">
      <c r="A524" s="111"/>
      <c r="B524" s="132"/>
      <c r="C524" s="209"/>
      <c r="D524" s="167" t="s">
        <v>197</v>
      </c>
      <c r="E524" s="13">
        <v>34</v>
      </c>
      <c r="F524" s="13">
        <v>17</v>
      </c>
      <c r="G524" s="13">
        <v>9</v>
      </c>
      <c r="H524" s="13">
        <v>0</v>
      </c>
      <c r="I524" s="13">
        <v>0</v>
      </c>
      <c r="J524" s="13">
        <v>0</v>
      </c>
      <c r="K524" s="13">
        <v>8</v>
      </c>
      <c r="L524" s="13">
        <v>0.53846153846153844</v>
      </c>
      <c r="M524" s="13">
        <v>34</v>
      </c>
      <c r="N524" s="13">
        <v>29</v>
      </c>
      <c r="O524" s="13">
        <v>0</v>
      </c>
      <c r="P524" s="13">
        <v>0</v>
      </c>
      <c r="Q524" s="13">
        <v>0</v>
      </c>
      <c r="R524" s="13">
        <v>0</v>
      </c>
      <c r="S524" s="13">
        <v>5</v>
      </c>
      <c r="T524" s="13">
        <v>0</v>
      </c>
    </row>
    <row r="525" spans="1:20" ht="15" customHeight="1" x14ac:dyDescent="0.15">
      <c r="A525" s="111"/>
      <c r="B525" s="132"/>
      <c r="C525" s="168"/>
      <c r="D525" s="167" t="s">
        <v>196</v>
      </c>
      <c r="E525" s="13">
        <v>33</v>
      </c>
      <c r="F525" s="13">
        <v>10</v>
      </c>
      <c r="G525" s="13">
        <v>9</v>
      </c>
      <c r="H525" s="13">
        <v>5</v>
      </c>
      <c r="I525" s="13">
        <v>1</v>
      </c>
      <c r="J525" s="13">
        <v>4</v>
      </c>
      <c r="K525" s="13">
        <v>4</v>
      </c>
      <c r="L525" s="13">
        <v>3.7241379310344827</v>
      </c>
      <c r="M525" s="13">
        <v>33</v>
      </c>
      <c r="N525" s="13">
        <v>27</v>
      </c>
      <c r="O525" s="13">
        <v>3</v>
      </c>
      <c r="P525" s="13">
        <v>0</v>
      </c>
      <c r="Q525" s="13">
        <v>0</v>
      </c>
      <c r="R525" s="13">
        <v>0</v>
      </c>
      <c r="S525" s="13">
        <v>3</v>
      </c>
      <c r="T525" s="13">
        <v>0.13333333333333333</v>
      </c>
    </row>
    <row r="526" spans="1:20" ht="15" customHeight="1" x14ac:dyDescent="0.15">
      <c r="A526" s="111"/>
      <c r="B526" s="132"/>
      <c r="C526" s="168"/>
      <c r="D526" s="167" t="s">
        <v>195</v>
      </c>
      <c r="E526" s="13">
        <v>32</v>
      </c>
      <c r="F526" s="13">
        <v>15</v>
      </c>
      <c r="G526" s="13">
        <v>10</v>
      </c>
      <c r="H526" s="13">
        <v>1</v>
      </c>
      <c r="I526" s="13">
        <v>0</v>
      </c>
      <c r="J526" s="13">
        <v>0</v>
      </c>
      <c r="K526" s="13">
        <v>6</v>
      </c>
      <c r="L526" s="13">
        <v>0.69230769230769229</v>
      </c>
      <c r="M526" s="13">
        <v>32</v>
      </c>
      <c r="N526" s="13">
        <v>26</v>
      </c>
      <c r="O526" s="13">
        <v>0</v>
      </c>
      <c r="P526" s="13">
        <v>0</v>
      </c>
      <c r="Q526" s="13">
        <v>0</v>
      </c>
      <c r="R526" s="13">
        <v>0</v>
      </c>
      <c r="S526" s="13">
        <v>6</v>
      </c>
      <c r="T526" s="13">
        <v>0</v>
      </c>
    </row>
    <row r="527" spans="1:20" ht="15" customHeight="1" x14ac:dyDescent="0.15">
      <c r="A527" s="111"/>
      <c r="B527" s="132"/>
      <c r="C527" s="168"/>
      <c r="D527" s="167" t="s">
        <v>91</v>
      </c>
      <c r="E527" s="13">
        <v>22</v>
      </c>
      <c r="F527" s="13">
        <v>10</v>
      </c>
      <c r="G527" s="13">
        <v>5</v>
      </c>
      <c r="H527" s="13">
        <v>1</v>
      </c>
      <c r="I527" s="13">
        <v>0</v>
      </c>
      <c r="J527" s="13">
        <v>0</v>
      </c>
      <c r="K527" s="13">
        <v>6</v>
      </c>
      <c r="L527" s="13">
        <v>1.0625</v>
      </c>
      <c r="M527" s="13">
        <v>22</v>
      </c>
      <c r="N527" s="13">
        <v>19</v>
      </c>
      <c r="O527" s="13">
        <v>0</v>
      </c>
      <c r="P527" s="13">
        <v>0</v>
      </c>
      <c r="Q527" s="13">
        <v>0</v>
      </c>
      <c r="R527" s="13">
        <v>0</v>
      </c>
      <c r="S527" s="13">
        <v>3</v>
      </c>
      <c r="T527" s="13">
        <v>0</v>
      </c>
    </row>
    <row r="528" spans="1:20" ht="15" customHeight="1" x14ac:dyDescent="0.15">
      <c r="A528" s="111"/>
      <c r="B528" s="132"/>
      <c r="C528" s="170"/>
      <c r="D528" s="169" t="s">
        <v>65</v>
      </c>
      <c r="E528" s="13">
        <v>7</v>
      </c>
      <c r="F528" s="13">
        <v>2</v>
      </c>
      <c r="G528" s="13">
        <v>2</v>
      </c>
      <c r="H528" s="13">
        <v>1</v>
      </c>
      <c r="I528" s="13">
        <v>0</v>
      </c>
      <c r="J528" s="13">
        <v>1</v>
      </c>
      <c r="K528" s="13">
        <v>1</v>
      </c>
      <c r="L528" s="13">
        <v>3</v>
      </c>
      <c r="M528" s="13">
        <v>7</v>
      </c>
      <c r="N528" s="13">
        <v>5</v>
      </c>
      <c r="O528" s="13">
        <v>1</v>
      </c>
      <c r="P528" s="13">
        <v>0</v>
      </c>
      <c r="Q528" s="13">
        <v>0</v>
      </c>
      <c r="R528" s="13">
        <v>0</v>
      </c>
      <c r="S528" s="13">
        <v>1</v>
      </c>
      <c r="T528" s="13">
        <v>0.16666666666666666</v>
      </c>
    </row>
    <row r="529" spans="1:20" ht="15" customHeight="1" x14ac:dyDescent="0.15">
      <c r="A529" s="111"/>
      <c r="B529" s="132"/>
      <c r="C529" s="111" t="s">
        <v>199</v>
      </c>
      <c r="D529" s="167" t="s">
        <v>198</v>
      </c>
      <c r="E529" s="13">
        <v>74</v>
      </c>
      <c r="F529" s="13">
        <v>23</v>
      </c>
      <c r="G529" s="13">
        <v>17</v>
      </c>
      <c r="H529" s="13">
        <v>1</v>
      </c>
      <c r="I529" s="13">
        <v>1</v>
      </c>
      <c r="J529" s="13">
        <v>1</v>
      </c>
      <c r="K529" s="13">
        <v>31</v>
      </c>
      <c r="L529" s="13">
        <v>1.3488372093023255</v>
      </c>
      <c r="M529" s="13">
        <v>74</v>
      </c>
      <c r="N529" s="13">
        <v>46</v>
      </c>
      <c r="O529" s="13">
        <v>5</v>
      </c>
      <c r="P529" s="13">
        <v>0</v>
      </c>
      <c r="Q529" s="13">
        <v>2</v>
      </c>
      <c r="R529" s="13">
        <v>1</v>
      </c>
      <c r="S529" s="13">
        <v>20</v>
      </c>
      <c r="T529" s="13">
        <v>0.62962962962962965</v>
      </c>
    </row>
    <row r="530" spans="1:20" ht="15" customHeight="1" x14ac:dyDescent="0.15">
      <c r="A530" s="111"/>
      <c r="B530" s="132"/>
      <c r="C530" s="168"/>
      <c r="D530" s="167" t="s">
        <v>197</v>
      </c>
      <c r="E530" s="13">
        <v>15</v>
      </c>
      <c r="F530" s="13">
        <v>7</v>
      </c>
      <c r="G530" s="13">
        <v>3</v>
      </c>
      <c r="H530" s="13">
        <v>1</v>
      </c>
      <c r="I530" s="13">
        <v>0</v>
      </c>
      <c r="J530" s="13">
        <v>1</v>
      </c>
      <c r="K530" s="13">
        <v>3</v>
      </c>
      <c r="L530" s="13">
        <v>1.9166666666666667</v>
      </c>
      <c r="M530" s="13">
        <v>15</v>
      </c>
      <c r="N530" s="13">
        <v>13</v>
      </c>
      <c r="O530" s="13">
        <v>1</v>
      </c>
      <c r="P530" s="13">
        <v>1</v>
      </c>
      <c r="Q530" s="13">
        <v>0</v>
      </c>
      <c r="R530" s="13">
        <v>0</v>
      </c>
      <c r="S530" s="13">
        <v>0</v>
      </c>
      <c r="T530" s="13">
        <v>0.46666666666666667</v>
      </c>
    </row>
    <row r="531" spans="1:20" ht="15" customHeight="1" x14ac:dyDescent="0.15">
      <c r="A531" s="111"/>
      <c r="B531" s="132"/>
      <c r="C531" s="168"/>
      <c r="D531" s="167" t="s">
        <v>196</v>
      </c>
      <c r="E531" s="13">
        <v>18</v>
      </c>
      <c r="F531" s="13">
        <v>5</v>
      </c>
      <c r="G531" s="13">
        <v>6</v>
      </c>
      <c r="H531" s="13">
        <v>2</v>
      </c>
      <c r="I531" s="13">
        <v>0</v>
      </c>
      <c r="J531" s="13">
        <v>1</v>
      </c>
      <c r="K531" s="13">
        <v>4</v>
      </c>
      <c r="L531" s="13">
        <v>2.5</v>
      </c>
      <c r="M531" s="13">
        <v>18</v>
      </c>
      <c r="N531" s="13">
        <v>15</v>
      </c>
      <c r="O531" s="13">
        <v>0</v>
      </c>
      <c r="P531" s="13">
        <v>0</v>
      </c>
      <c r="Q531" s="13">
        <v>0</v>
      </c>
      <c r="R531" s="13">
        <v>1</v>
      </c>
      <c r="S531" s="13">
        <v>2</v>
      </c>
      <c r="T531" s="13">
        <v>0.75</v>
      </c>
    </row>
    <row r="532" spans="1:20" ht="15" customHeight="1" x14ac:dyDescent="0.15">
      <c r="A532" s="111"/>
      <c r="B532" s="132"/>
      <c r="C532" s="168"/>
      <c r="D532" s="167" t="s">
        <v>195</v>
      </c>
      <c r="E532" s="13">
        <v>7</v>
      </c>
      <c r="F532" s="13">
        <v>3</v>
      </c>
      <c r="G532" s="13">
        <v>2</v>
      </c>
      <c r="H532" s="13">
        <v>0</v>
      </c>
      <c r="I532" s="13">
        <v>0</v>
      </c>
      <c r="J532" s="13">
        <v>0</v>
      </c>
      <c r="K532" s="13">
        <v>2</v>
      </c>
      <c r="L532" s="13">
        <v>0.4</v>
      </c>
      <c r="M532" s="13">
        <v>7</v>
      </c>
      <c r="N532" s="13">
        <v>6</v>
      </c>
      <c r="O532" s="13">
        <v>0</v>
      </c>
      <c r="P532" s="13">
        <v>0</v>
      </c>
      <c r="Q532" s="13">
        <v>0</v>
      </c>
      <c r="R532" s="13">
        <v>0</v>
      </c>
      <c r="S532" s="13">
        <v>1</v>
      </c>
      <c r="T532" s="13">
        <v>0</v>
      </c>
    </row>
    <row r="533" spans="1:20" ht="15" customHeight="1" x14ac:dyDescent="0.15">
      <c r="A533" s="111"/>
      <c r="B533" s="132"/>
      <c r="C533" s="168"/>
      <c r="D533" s="167" t="s">
        <v>91</v>
      </c>
      <c r="E533" s="13">
        <v>7</v>
      </c>
      <c r="F533" s="13">
        <v>3</v>
      </c>
      <c r="G533" s="13">
        <v>2</v>
      </c>
      <c r="H533" s="13">
        <v>0</v>
      </c>
      <c r="I533" s="13">
        <v>0</v>
      </c>
      <c r="J533" s="13">
        <v>0</v>
      </c>
      <c r="K533" s="13">
        <v>2</v>
      </c>
      <c r="L533" s="13">
        <v>0.8</v>
      </c>
      <c r="M533" s="13">
        <v>7</v>
      </c>
      <c r="N533" s="13">
        <v>7</v>
      </c>
      <c r="O533" s="13">
        <v>0</v>
      </c>
      <c r="P533" s="13">
        <v>0</v>
      </c>
      <c r="Q533" s="13">
        <v>0</v>
      </c>
      <c r="R533" s="13">
        <v>0</v>
      </c>
      <c r="S533" s="13">
        <v>0</v>
      </c>
      <c r="T533" s="13">
        <v>0</v>
      </c>
    </row>
    <row r="534" spans="1:20" ht="15" customHeight="1" x14ac:dyDescent="0.15">
      <c r="A534" s="109"/>
      <c r="B534" s="134"/>
      <c r="C534" s="166"/>
      <c r="D534" s="165" t="s">
        <v>65</v>
      </c>
      <c r="E534" s="13">
        <v>4</v>
      </c>
      <c r="F534" s="13">
        <v>1</v>
      </c>
      <c r="G534" s="13">
        <v>2</v>
      </c>
      <c r="H534" s="13">
        <v>0</v>
      </c>
      <c r="I534" s="13">
        <v>0</v>
      </c>
      <c r="J534" s="13">
        <v>0</v>
      </c>
      <c r="K534" s="13">
        <v>1</v>
      </c>
      <c r="L534" s="13">
        <v>0.66666666666666663</v>
      </c>
      <c r="M534" s="13">
        <v>4</v>
      </c>
      <c r="N534" s="13">
        <v>3</v>
      </c>
      <c r="O534" s="13">
        <v>0</v>
      </c>
      <c r="P534" s="13">
        <v>0</v>
      </c>
      <c r="Q534" s="13">
        <v>0</v>
      </c>
      <c r="R534" s="13">
        <v>0</v>
      </c>
      <c r="S534" s="13">
        <v>1</v>
      </c>
      <c r="T534" s="13">
        <v>0</v>
      </c>
    </row>
    <row r="535" spans="1:20" ht="15" customHeight="1" x14ac:dyDescent="0.15">
      <c r="A535" s="114" t="s">
        <v>194</v>
      </c>
      <c r="B535" s="17" t="s">
        <v>6</v>
      </c>
      <c r="C535" s="114" t="s">
        <v>16</v>
      </c>
      <c r="D535" s="163"/>
      <c r="E535" s="13">
        <v>1165</v>
      </c>
      <c r="F535" s="13">
        <v>77</v>
      </c>
      <c r="G535" s="13">
        <v>244</v>
      </c>
      <c r="H535" s="13">
        <v>164</v>
      </c>
      <c r="I535" s="13">
        <v>121</v>
      </c>
      <c r="J535" s="13">
        <v>152</v>
      </c>
      <c r="K535" s="13">
        <v>407</v>
      </c>
      <c r="L535" s="13">
        <v>6.0079155672823221</v>
      </c>
      <c r="M535" s="13">
        <v>1165</v>
      </c>
      <c r="N535" s="13">
        <v>553</v>
      </c>
      <c r="O535" s="13">
        <v>373</v>
      </c>
      <c r="P535" s="13">
        <v>49</v>
      </c>
      <c r="Q535" s="13">
        <v>23</v>
      </c>
      <c r="R535" s="13">
        <v>21</v>
      </c>
      <c r="S535" s="13">
        <v>146</v>
      </c>
      <c r="T535" s="13">
        <v>1.2453385672227675</v>
      </c>
    </row>
    <row r="536" spans="1:20" ht="15" customHeight="1" x14ac:dyDescent="0.15">
      <c r="A536" s="110"/>
      <c r="B536" s="18" t="s">
        <v>7</v>
      </c>
      <c r="C536" s="162"/>
      <c r="D536" s="161"/>
      <c r="E536" s="13"/>
      <c r="F536" s="13"/>
      <c r="G536" s="13"/>
      <c r="H536" s="13"/>
      <c r="I536" s="13"/>
      <c r="J536" s="13"/>
      <c r="K536" s="13"/>
      <c r="L536" s="13"/>
      <c r="M536" s="13"/>
      <c r="N536" s="13"/>
      <c r="O536" s="13"/>
      <c r="P536" s="13"/>
      <c r="Q536" s="13"/>
      <c r="R536" s="13"/>
      <c r="S536" s="13"/>
      <c r="T536" s="13"/>
    </row>
    <row r="537" spans="1:20" ht="15" customHeight="1" x14ac:dyDescent="0.15">
      <c r="A537" s="110"/>
      <c r="B537" s="18" t="s">
        <v>8</v>
      </c>
      <c r="C537" s="206" t="s">
        <v>191</v>
      </c>
      <c r="D537" s="158" t="s">
        <v>187</v>
      </c>
      <c r="E537" s="13">
        <v>11</v>
      </c>
      <c r="F537" s="13">
        <v>0</v>
      </c>
      <c r="G537" s="13">
        <v>1</v>
      </c>
      <c r="H537" s="13">
        <v>0</v>
      </c>
      <c r="I537" s="13">
        <v>1</v>
      </c>
      <c r="J537" s="13">
        <v>4</v>
      </c>
      <c r="K537" s="13">
        <v>5</v>
      </c>
      <c r="L537" s="13">
        <v>10.166666666666666</v>
      </c>
      <c r="M537" s="13">
        <v>11</v>
      </c>
      <c r="N537" s="13">
        <v>1</v>
      </c>
      <c r="O537" s="13">
        <v>2</v>
      </c>
      <c r="P537" s="13">
        <v>1</v>
      </c>
      <c r="Q537" s="13">
        <v>1</v>
      </c>
      <c r="R537" s="13">
        <v>3</v>
      </c>
      <c r="S537" s="13">
        <v>3</v>
      </c>
      <c r="T537" s="13">
        <v>6.125</v>
      </c>
    </row>
    <row r="538" spans="1:20" ht="15" customHeight="1" x14ac:dyDescent="0.15">
      <c r="A538" s="110"/>
      <c r="B538" s="18" t="s">
        <v>9</v>
      </c>
      <c r="C538" s="210"/>
      <c r="D538" s="160" t="s">
        <v>186</v>
      </c>
      <c r="E538" s="13">
        <v>135</v>
      </c>
      <c r="F538" s="13">
        <v>5</v>
      </c>
      <c r="G538" s="13">
        <v>5</v>
      </c>
      <c r="H538" s="13">
        <v>15</v>
      </c>
      <c r="I538" s="13">
        <v>21</v>
      </c>
      <c r="J538" s="13">
        <v>55</v>
      </c>
      <c r="K538" s="13">
        <v>34</v>
      </c>
      <c r="L538" s="13">
        <v>11.534653465346535</v>
      </c>
      <c r="M538" s="13">
        <v>135</v>
      </c>
      <c r="N538" s="13">
        <v>9</v>
      </c>
      <c r="O538" s="13">
        <v>35</v>
      </c>
      <c r="P538" s="13">
        <v>19</v>
      </c>
      <c r="Q538" s="13">
        <v>14</v>
      </c>
      <c r="R538" s="13">
        <v>12</v>
      </c>
      <c r="S538" s="13">
        <v>46</v>
      </c>
      <c r="T538" s="13">
        <v>4.8988764044943824</v>
      </c>
    </row>
    <row r="539" spans="1:20" ht="15" customHeight="1" x14ac:dyDescent="0.15">
      <c r="A539" s="133"/>
      <c r="B539" s="18"/>
      <c r="C539" s="206" t="s">
        <v>190</v>
      </c>
      <c r="D539" s="158" t="s">
        <v>187</v>
      </c>
      <c r="E539" s="13">
        <v>19</v>
      </c>
      <c r="F539" s="13">
        <v>2</v>
      </c>
      <c r="G539" s="13">
        <v>1</v>
      </c>
      <c r="H539" s="13">
        <v>2</v>
      </c>
      <c r="I539" s="13">
        <v>4</v>
      </c>
      <c r="J539" s="13">
        <v>5</v>
      </c>
      <c r="K539" s="13">
        <v>5</v>
      </c>
      <c r="L539" s="13">
        <v>7.7142857142857144</v>
      </c>
      <c r="M539" s="13">
        <v>19</v>
      </c>
      <c r="N539" s="13">
        <v>7</v>
      </c>
      <c r="O539" s="13">
        <v>7</v>
      </c>
      <c r="P539" s="13">
        <v>1</v>
      </c>
      <c r="Q539" s="13">
        <v>0</v>
      </c>
      <c r="R539" s="13">
        <v>0</v>
      </c>
      <c r="S539" s="13">
        <v>4</v>
      </c>
      <c r="T539" s="13">
        <v>1.1333333333333333</v>
      </c>
    </row>
    <row r="540" spans="1:20" ht="15" customHeight="1" x14ac:dyDescent="0.15">
      <c r="A540" s="150"/>
      <c r="B540" s="18"/>
      <c r="C540" s="210"/>
      <c r="D540" s="160" t="s">
        <v>186</v>
      </c>
      <c r="E540" s="13">
        <v>557</v>
      </c>
      <c r="F540" s="13">
        <v>42</v>
      </c>
      <c r="G540" s="13">
        <v>147</v>
      </c>
      <c r="H540" s="13">
        <v>81</v>
      </c>
      <c r="I540" s="13">
        <v>35</v>
      </c>
      <c r="J540" s="13">
        <v>44</v>
      </c>
      <c r="K540" s="13">
        <v>208</v>
      </c>
      <c r="L540" s="13">
        <v>4.544412607449857</v>
      </c>
      <c r="M540" s="13">
        <v>557</v>
      </c>
      <c r="N540" s="13">
        <v>326</v>
      </c>
      <c r="O540" s="13">
        <v>165</v>
      </c>
      <c r="P540" s="13">
        <v>15</v>
      </c>
      <c r="Q540" s="13">
        <v>2</v>
      </c>
      <c r="R540" s="13">
        <v>2</v>
      </c>
      <c r="S540" s="13">
        <v>47</v>
      </c>
      <c r="T540" s="13">
        <v>0.6705882352941176</v>
      </c>
    </row>
    <row r="541" spans="1:20" ht="15" customHeight="1" x14ac:dyDescent="0.15">
      <c r="A541" s="111"/>
      <c r="B541" s="18"/>
      <c r="C541" s="208" t="s">
        <v>189</v>
      </c>
      <c r="D541" s="158" t="s">
        <v>187</v>
      </c>
      <c r="E541" s="13">
        <v>9</v>
      </c>
      <c r="F541" s="13">
        <v>0</v>
      </c>
      <c r="G541" s="13">
        <v>3</v>
      </c>
      <c r="H541" s="13">
        <v>1</v>
      </c>
      <c r="I541" s="13">
        <v>0</v>
      </c>
      <c r="J541" s="13">
        <v>0</v>
      </c>
      <c r="K541" s="13">
        <v>5</v>
      </c>
      <c r="L541" s="13">
        <v>2.5</v>
      </c>
      <c r="M541" s="13">
        <v>9</v>
      </c>
      <c r="N541" s="13">
        <v>5</v>
      </c>
      <c r="O541" s="13">
        <v>2</v>
      </c>
      <c r="P541" s="13">
        <v>1</v>
      </c>
      <c r="Q541" s="13">
        <v>1</v>
      </c>
      <c r="R541" s="13">
        <v>0</v>
      </c>
      <c r="S541" s="13">
        <v>0</v>
      </c>
      <c r="T541" s="13">
        <v>1.6666666666666667</v>
      </c>
    </row>
    <row r="542" spans="1:20" ht="15" customHeight="1" x14ac:dyDescent="0.15">
      <c r="A542" s="111"/>
      <c r="B542" s="18"/>
      <c r="C542" s="211"/>
      <c r="D542" s="160" t="s">
        <v>186</v>
      </c>
      <c r="E542" s="13">
        <v>242</v>
      </c>
      <c r="F542" s="13">
        <v>9</v>
      </c>
      <c r="G542" s="13">
        <v>57</v>
      </c>
      <c r="H542" s="13">
        <v>35</v>
      </c>
      <c r="I542" s="13">
        <v>35</v>
      </c>
      <c r="J542" s="13">
        <v>22</v>
      </c>
      <c r="K542" s="13">
        <v>84</v>
      </c>
      <c r="L542" s="13">
        <v>5.424050632911392</v>
      </c>
      <c r="M542" s="13">
        <v>242</v>
      </c>
      <c r="N542" s="13">
        <v>115</v>
      </c>
      <c r="O542" s="13">
        <v>92</v>
      </c>
      <c r="P542" s="13">
        <v>7</v>
      </c>
      <c r="Q542" s="13">
        <v>1</v>
      </c>
      <c r="R542" s="13">
        <v>1</v>
      </c>
      <c r="S542" s="13">
        <v>26</v>
      </c>
      <c r="T542" s="13">
        <v>0.91666666666666663</v>
      </c>
    </row>
    <row r="543" spans="1:20" ht="15" customHeight="1" x14ac:dyDescent="0.15">
      <c r="A543" s="111"/>
      <c r="B543" s="18"/>
      <c r="C543" s="208" t="s">
        <v>188</v>
      </c>
      <c r="D543" s="158" t="s">
        <v>187</v>
      </c>
      <c r="E543" s="13">
        <v>2</v>
      </c>
      <c r="F543" s="13">
        <v>1</v>
      </c>
      <c r="G543" s="13">
        <v>0</v>
      </c>
      <c r="H543" s="13">
        <v>0</v>
      </c>
      <c r="I543" s="13">
        <v>1</v>
      </c>
      <c r="J543" s="13">
        <v>0</v>
      </c>
      <c r="K543" s="13">
        <v>0</v>
      </c>
      <c r="L543" s="13">
        <v>3.5</v>
      </c>
      <c r="M543" s="13">
        <v>2</v>
      </c>
      <c r="N543" s="13">
        <v>1</v>
      </c>
      <c r="O543" s="13">
        <v>1</v>
      </c>
      <c r="P543" s="13">
        <v>0</v>
      </c>
      <c r="Q543" s="13">
        <v>0</v>
      </c>
      <c r="R543" s="13">
        <v>0</v>
      </c>
      <c r="S543" s="13">
        <v>0</v>
      </c>
      <c r="T543" s="13">
        <v>0.5</v>
      </c>
    </row>
    <row r="544" spans="1:20" ht="15" customHeight="1" x14ac:dyDescent="0.15">
      <c r="A544" s="111"/>
      <c r="B544" s="18"/>
      <c r="C544" s="211"/>
      <c r="D544" s="160" t="s">
        <v>186</v>
      </c>
      <c r="E544" s="13">
        <v>92</v>
      </c>
      <c r="F544" s="13">
        <v>9</v>
      </c>
      <c r="G544" s="13">
        <v>12</v>
      </c>
      <c r="H544" s="13">
        <v>17</v>
      </c>
      <c r="I544" s="13">
        <v>15</v>
      </c>
      <c r="J544" s="13">
        <v>10</v>
      </c>
      <c r="K544" s="13">
        <v>29</v>
      </c>
      <c r="L544" s="13">
        <v>5.8095238095238093</v>
      </c>
      <c r="M544" s="13">
        <v>92</v>
      </c>
      <c r="N544" s="13">
        <v>51</v>
      </c>
      <c r="O544" s="13">
        <v>36</v>
      </c>
      <c r="P544" s="13">
        <v>1</v>
      </c>
      <c r="Q544" s="13">
        <v>0</v>
      </c>
      <c r="R544" s="13">
        <v>0</v>
      </c>
      <c r="S544" s="13">
        <v>4</v>
      </c>
      <c r="T544" s="13">
        <v>0.63636363636363635</v>
      </c>
    </row>
    <row r="545" spans="1:20" ht="15" customHeight="1" x14ac:dyDescent="0.15">
      <c r="A545" s="111"/>
      <c r="B545" s="18"/>
      <c r="C545" s="159" t="s">
        <v>65</v>
      </c>
      <c r="D545" s="158" t="s">
        <v>187</v>
      </c>
      <c r="E545" s="13">
        <v>8</v>
      </c>
      <c r="F545" s="13">
        <v>1</v>
      </c>
      <c r="G545" s="13">
        <v>1</v>
      </c>
      <c r="H545" s="13">
        <v>2</v>
      </c>
      <c r="I545" s="13">
        <v>1</v>
      </c>
      <c r="J545" s="13">
        <v>2</v>
      </c>
      <c r="K545" s="13">
        <v>1</v>
      </c>
      <c r="L545" s="13">
        <v>5.7142857142857144</v>
      </c>
      <c r="M545" s="13">
        <v>8</v>
      </c>
      <c r="N545" s="13">
        <v>1</v>
      </c>
      <c r="O545" s="13">
        <v>4</v>
      </c>
      <c r="P545" s="13">
        <v>2</v>
      </c>
      <c r="Q545" s="13">
        <v>1</v>
      </c>
      <c r="R545" s="13">
        <v>0</v>
      </c>
      <c r="S545" s="13">
        <v>0</v>
      </c>
      <c r="T545" s="13">
        <v>3</v>
      </c>
    </row>
    <row r="546" spans="1:20" ht="15" customHeight="1" x14ac:dyDescent="0.15">
      <c r="A546" s="111"/>
      <c r="B546" s="19"/>
      <c r="C546" s="109"/>
      <c r="D546" s="164" t="s">
        <v>186</v>
      </c>
      <c r="E546" s="13">
        <v>90</v>
      </c>
      <c r="F546" s="13">
        <v>8</v>
      </c>
      <c r="G546" s="13">
        <v>17</v>
      </c>
      <c r="H546" s="13">
        <v>11</v>
      </c>
      <c r="I546" s="13">
        <v>8</v>
      </c>
      <c r="J546" s="13">
        <v>10</v>
      </c>
      <c r="K546" s="13">
        <v>36</v>
      </c>
      <c r="L546" s="13">
        <v>6.5555555555555554</v>
      </c>
      <c r="M546" s="13">
        <v>90</v>
      </c>
      <c r="N546" s="13">
        <v>37</v>
      </c>
      <c r="O546" s="13">
        <v>29</v>
      </c>
      <c r="P546" s="13">
        <v>2</v>
      </c>
      <c r="Q546" s="13">
        <v>3</v>
      </c>
      <c r="R546" s="13">
        <v>3</v>
      </c>
      <c r="S546" s="13">
        <v>16</v>
      </c>
      <c r="T546" s="13">
        <v>1.7702702702702702</v>
      </c>
    </row>
    <row r="547" spans="1:20" ht="15" customHeight="1" x14ac:dyDescent="0.15">
      <c r="A547" s="111"/>
      <c r="B547" s="11" t="s">
        <v>2</v>
      </c>
      <c r="C547" s="114" t="s">
        <v>16</v>
      </c>
      <c r="D547" s="163"/>
      <c r="E547" s="13">
        <v>835</v>
      </c>
      <c r="F547" s="13">
        <v>187</v>
      </c>
      <c r="G547" s="13">
        <v>222</v>
      </c>
      <c r="H547" s="13">
        <v>57</v>
      </c>
      <c r="I547" s="13">
        <v>39</v>
      </c>
      <c r="J547" s="13">
        <v>44</v>
      </c>
      <c r="K547" s="13">
        <v>286</v>
      </c>
      <c r="L547" s="13">
        <v>3.1147540983606556</v>
      </c>
      <c r="M547" s="13">
        <v>835</v>
      </c>
      <c r="N547" s="13">
        <v>526</v>
      </c>
      <c r="O547" s="13">
        <v>107</v>
      </c>
      <c r="P547" s="13">
        <v>15</v>
      </c>
      <c r="Q547" s="13">
        <v>8</v>
      </c>
      <c r="R547" s="13">
        <v>19</v>
      </c>
      <c r="S547" s="13">
        <v>160</v>
      </c>
      <c r="T547" s="13">
        <v>0.89629629629629626</v>
      </c>
    </row>
    <row r="548" spans="1:20" ht="15" customHeight="1" x14ac:dyDescent="0.15">
      <c r="A548" s="111"/>
      <c r="B548" s="11" t="s">
        <v>3</v>
      </c>
      <c r="C548" s="162"/>
      <c r="D548" s="161"/>
      <c r="E548" s="13"/>
      <c r="F548" s="13"/>
      <c r="G548" s="13"/>
      <c r="H548" s="13"/>
      <c r="I548" s="13"/>
      <c r="J548" s="13"/>
      <c r="K548" s="13"/>
      <c r="L548" s="13"/>
      <c r="M548" s="13"/>
      <c r="N548" s="13"/>
      <c r="O548" s="13"/>
      <c r="P548" s="13"/>
      <c r="Q548" s="13"/>
      <c r="R548" s="13"/>
      <c r="S548" s="13"/>
      <c r="T548" s="13"/>
    </row>
    <row r="549" spans="1:20" ht="15" customHeight="1" x14ac:dyDescent="0.15">
      <c r="A549" s="111"/>
      <c r="B549" s="11" t="s">
        <v>4</v>
      </c>
      <c r="C549" s="206" t="s">
        <v>191</v>
      </c>
      <c r="D549" s="158" t="s">
        <v>187</v>
      </c>
      <c r="E549" s="13">
        <v>35</v>
      </c>
      <c r="F549" s="13">
        <v>2</v>
      </c>
      <c r="G549" s="13">
        <v>1</v>
      </c>
      <c r="H549" s="13">
        <v>3</v>
      </c>
      <c r="I549" s="13">
        <v>3</v>
      </c>
      <c r="J549" s="13">
        <v>11</v>
      </c>
      <c r="K549" s="13">
        <v>15</v>
      </c>
      <c r="L549" s="13">
        <v>12.85</v>
      </c>
      <c r="M549" s="13">
        <v>35</v>
      </c>
      <c r="N549" s="13">
        <v>4</v>
      </c>
      <c r="O549" s="13">
        <v>4</v>
      </c>
      <c r="P549" s="13">
        <v>1</v>
      </c>
      <c r="Q549" s="13">
        <v>3</v>
      </c>
      <c r="R549" s="13">
        <v>4</v>
      </c>
      <c r="S549" s="13">
        <v>19</v>
      </c>
      <c r="T549" s="13">
        <v>5.4375</v>
      </c>
    </row>
    <row r="550" spans="1:20" ht="15" customHeight="1" x14ac:dyDescent="0.15">
      <c r="A550" s="111"/>
      <c r="B550" s="11"/>
      <c r="C550" s="210"/>
      <c r="D550" s="160" t="s">
        <v>186</v>
      </c>
      <c r="E550" s="13">
        <v>89</v>
      </c>
      <c r="F550" s="13">
        <v>21</v>
      </c>
      <c r="G550" s="13">
        <v>21</v>
      </c>
      <c r="H550" s="13">
        <v>8</v>
      </c>
      <c r="I550" s="13">
        <v>2</v>
      </c>
      <c r="J550" s="13">
        <v>8</v>
      </c>
      <c r="K550" s="13">
        <v>29</v>
      </c>
      <c r="L550" s="13">
        <v>3.7166666666666668</v>
      </c>
      <c r="M550" s="13">
        <v>89</v>
      </c>
      <c r="N550" s="13">
        <v>53</v>
      </c>
      <c r="O550" s="13">
        <v>8</v>
      </c>
      <c r="P550" s="13">
        <v>4</v>
      </c>
      <c r="Q550" s="13">
        <v>1</v>
      </c>
      <c r="R550" s="13">
        <v>4</v>
      </c>
      <c r="S550" s="13">
        <v>19</v>
      </c>
      <c r="T550" s="13">
        <v>1.3285714285714285</v>
      </c>
    </row>
    <row r="551" spans="1:20" ht="15" customHeight="1" x14ac:dyDescent="0.15">
      <c r="A551" s="111"/>
      <c r="B551" s="11"/>
      <c r="C551" s="206" t="s">
        <v>190</v>
      </c>
      <c r="D551" s="158" t="s">
        <v>187</v>
      </c>
      <c r="E551" s="13">
        <v>13</v>
      </c>
      <c r="F551" s="13">
        <v>1</v>
      </c>
      <c r="G551" s="13">
        <v>1</v>
      </c>
      <c r="H551" s="13">
        <v>2</v>
      </c>
      <c r="I551" s="13">
        <v>1</v>
      </c>
      <c r="J551" s="13">
        <v>1</v>
      </c>
      <c r="K551" s="13">
        <v>7</v>
      </c>
      <c r="L551" s="13">
        <v>6</v>
      </c>
      <c r="M551" s="13">
        <v>13</v>
      </c>
      <c r="N551" s="13">
        <v>3</v>
      </c>
      <c r="O551" s="13">
        <v>2</v>
      </c>
      <c r="P551" s="13">
        <v>1</v>
      </c>
      <c r="Q551" s="13">
        <v>0</v>
      </c>
      <c r="R551" s="13">
        <v>1</v>
      </c>
      <c r="S551" s="13">
        <v>6</v>
      </c>
      <c r="T551" s="13">
        <v>3.8571428571428572</v>
      </c>
    </row>
    <row r="552" spans="1:20" ht="15" customHeight="1" x14ac:dyDescent="0.15">
      <c r="A552" s="111"/>
      <c r="B552" s="11"/>
      <c r="C552" s="210"/>
      <c r="D552" s="160" t="s">
        <v>186</v>
      </c>
      <c r="E552" s="13">
        <v>174</v>
      </c>
      <c r="F552" s="13">
        <v>33</v>
      </c>
      <c r="G552" s="13">
        <v>40</v>
      </c>
      <c r="H552" s="13">
        <v>21</v>
      </c>
      <c r="I552" s="13">
        <v>12</v>
      </c>
      <c r="J552" s="13">
        <v>7</v>
      </c>
      <c r="K552" s="13">
        <v>61</v>
      </c>
      <c r="L552" s="13">
        <v>3.4070796460176993</v>
      </c>
      <c r="M552" s="13">
        <v>174</v>
      </c>
      <c r="N552" s="13">
        <v>96</v>
      </c>
      <c r="O552" s="13">
        <v>40</v>
      </c>
      <c r="P552" s="13">
        <v>2</v>
      </c>
      <c r="Q552" s="13">
        <v>0</v>
      </c>
      <c r="R552" s="13">
        <v>4</v>
      </c>
      <c r="S552" s="13">
        <v>32</v>
      </c>
      <c r="T552" s="13">
        <v>0.96478873239436624</v>
      </c>
    </row>
    <row r="553" spans="1:20" ht="15" customHeight="1" x14ac:dyDescent="0.15">
      <c r="A553" s="111"/>
      <c r="B553" s="11"/>
      <c r="C553" s="208" t="s">
        <v>189</v>
      </c>
      <c r="D553" s="158" t="s">
        <v>187</v>
      </c>
      <c r="E553" s="13">
        <v>52</v>
      </c>
      <c r="F553" s="13">
        <v>3</v>
      </c>
      <c r="G553" s="13">
        <v>9</v>
      </c>
      <c r="H553" s="13">
        <v>5</v>
      </c>
      <c r="I553" s="13">
        <v>6</v>
      </c>
      <c r="J553" s="13">
        <v>5</v>
      </c>
      <c r="K553" s="13">
        <v>24</v>
      </c>
      <c r="L553" s="13">
        <v>6.7857142857142856</v>
      </c>
      <c r="M553" s="13">
        <v>52</v>
      </c>
      <c r="N553" s="13">
        <v>23</v>
      </c>
      <c r="O553" s="13">
        <v>13</v>
      </c>
      <c r="P553" s="13">
        <v>2</v>
      </c>
      <c r="Q553" s="13">
        <v>1</v>
      </c>
      <c r="R553" s="13">
        <v>2</v>
      </c>
      <c r="S553" s="13">
        <v>11</v>
      </c>
      <c r="T553" s="13">
        <v>1.8780487804878048</v>
      </c>
    </row>
    <row r="554" spans="1:20" ht="15" customHeight="1" x14ac:dyDescent="0.15">
      <c r="A554" s="111"/>
      <c r="B554" s="11"/>
      <c r="C554" s="211"/>
      <c r="D554" s="160" t="s">
        <v>186</v>
      </c>
      <c r="E554" s="13">
        <v>205</v>
      </c>
      <c r="F554" s="13">
        <v>45</v>
      </c>
      <c r="G554" s="13">
        <v>74</v>
      </c>
      <c r="H554" s="13">
        <v>11</v>
      </c>
      <c r="I554" s="13">
        <v>5</v>
      </c>
      <c r="J554" s="13">
        <v>9</v>
      </c>
      <c r="K554" s="13">
        <v>61</v>
      </c>
      <c r="L554" s="13">
        <v>2.2291666666666665</v>
      </c>
      <c r="M554" s="13">
        <v>205</v>
      </c>
      <c r="N554" s="13">
        <v>144</v>
      </c>
      <c r="O554" s="13">
        <v>24</v>
      </c>
      <c r="P554" s="13">
        <v>3</v>
      </c>
      <c r="Q554" s="13">
        <v>3</v>
      </c>
      <c r="R554" s="13">
        <v>2</v>
      </c>
      <c r="S554" s="13">
        <v>29</v>
      </c>
      <c r="T554" s="13">
        <v>0.53409090909090906</v>
      </c>
    </row>
    <row r="555" spans="1:20" ht="15" customHeight="1" x14ac:dyDescent="0.15">
      <c r="A555" s="111"/>
      <c r="B555" s="11"/>
      <c r="C555" s="208" t="s">
        <v>188</v>
      </c>
      <c r="D555" s="158" t="s">
        <v>187</v>
      </c>
      <c r="E555" s="13">
        <v>7</v>
      </c>
      <c r="F555" s="13">
        <v>1</v>
      </c>
      <c r="G555" s="13">
        <v>5</v>
      </c>
      <c r="H555" s="13">
        <v>0</v>
      </c>
      <c r="I555" s="13">
        <v>0</v>
      </c>
      <c r="J555" s="13">
        <v>0</v>
      </c>
      <c r="K555" s="13">
        <v>1</v>
      </c>
      <c r="L555" s="13">
        <v>1.5</v>
      </c>
      <c r="M555" s="13">
        <v>7</v>
      </c>
      <c r="N555" s="13">
        <v>5</v>
      </c>
      <c r="O555" s="13">
        <v>2</v>
      </c>
      <c r="P555" s="13">
        <v>0</v>
      </c>
      <c r="Q555" s="13">
        <v>0</v>
      </c>
      <c r="R555" s="13">
        <v>0</v>
      </c>
      <c r="S555" s="13">
        <v>0</v>
      </c>
      <c r="T555" s="13">
        <v>0.2857142857142857</v>
      </c>
    </row>
    <row r="556" spans="1:20" ht="15" customHeight="1" x14ac:dyDescent="0.15">
      <c r="A556" s="111"/>
      <c r="B556" s="11"/>
      <c r="C556" s="211"/>
      <c r="D556" s="160" t="s">
        <v>186</v>
      </c>
      <c r="E556" s="13">
        <v>192</v>
      </c>
      <c r="F556" s="13">
        <v>67</v>
      </c>
      <c r="G556" s="13">
        <v>54</v>
      </c>
      <c r="H556" s="13">
        <v>6</v>
      </c>
      <c r="I556" s="13">
        <v>8</v>
      </c>
      <c r="J556" s="13">
        <v>1</v>
      </c>
      <c r="K556" s="13">
        <v>56</v>
      </c>
      <c r="L556" s="13">
        <v>1.375</v>
      </c>
      <c r="M556" s="13">
        <v>192</v>
      </c>
      <c r="N556" s="13">
        <v>157</v>
      </c>
      <c r="O556" s="13">
        <v>8</v>
      </c>
      <c r="P556" s="13">
        <v>1</v>
      </c>
      <c r="Q556" s="13">
        <v>0</v>
      </c>
      <c r="R556" s="13">
        <v>1</v>
      </c>
      <c r="S556" s="13">
        <v>25</v>
      </c>
      <c r="T556" s="13">
        <v>0.19760479041916168</v>
      </c>
    </row>
    <row r="557" spans="1:20" ht="15" customHeight="1" x14ac:dyDescent="0.15">
      <c r="A557" s="111"/>
      <c r="B557" s="11"/>
      <c r="C557" s="159" t="s">
        <v>65</v>
      </c>
      <c r="D557" s="158" t="s">
        <v>187</v>
      </c>
      <c r="E557" s="13">
        <v>9</v>
      </c>
      <c r="F557" s="13">
        <v>1</v>
      </c>
      <c r="G557" s="13">
        <v>1</v>
      </c>
      <c r="H557" s="13">
        <v>0</v>
      </c>
      <c r="I557" s="13">
        <v>1</v>
      </c>
      <c r="J557" s="13">
        <v>2</v>
      </c>
      <c r="K557" s="13">
        <v>4</v>
      </c>
      <c r="L557" s="13">
        <v>12</v>
      </c>
      <c r="M557" s="13">
        <v>9</v>
      </c>
      <c r="N557" s="13">
        <v>3</v>
      </c>
      <c r="O557" s="13">
        <v>1</v>
      </c>
      <c r="P557" s="13">
        <v>1</v>
      </c>
      <c r="Q557" s="13">
        <v>0</v>
      </c>
      <c r="R557" s="13">
        <v>1</v>
      </c>
      <c r="S557" s="13">
        <v>3</v>
      </c>
      <c r="T557" s="13">
        <v>7.666666666666667</v>
      </c>
    </row>
    <row r="558" spans="1:20" ht="15" customHeight="1" x14ac:dyDescent="0.15">
      <c r="A558" s="111"/>
      <c r="B558" s="11"/>
      <c r="C558" s="109"/>
      <c r="D558" s="164" t="s">
        <v>186</v>
      </c>
      <c r="E558" s="13">
        <v>59</v>
      </c>
      <c r="F558" s="13">
        <v>13</v>
      </c>
      <c r="G558" s="13">
        <v>16</v>
      </c>
      <c r="H558" s="13">
        <v>1</v>
      </c>
      <c r="I558" s="13">
        <v>1</v>
      </c>
      <c r="J558" s="13">
        <v>0</v>
      </c>
      <c r="K558" s="13">
        <v>28</v>
      </c>
      <c r="L558" s="13">
        <v>1.3548387096774193</v>
      </c>
      <c r="M558" s="13">
        <v>59</v>
      </c>
      <c r="N558" s="13">
        <v>38</v>
      </c>
      <c r="O558" s="13">
        <v>5</v>
      </c>
      <c r="P558" s="13">
        <v>0</v>
      </c>
      <c r="Q558" s="13">
        <v>0</v>
      </c>
      <c r="R558" s="13">
        <v>0</v>
      </c>
      <c r="S558" s="13">
        <v>16</v>
      </c>
      <c r="T558" s="13">
        <v>0.20930232558139536</v>
      </c>
    </row>
    <row r="559" spans="1:20" ht="15" customHeight="1" x14ac:dyDescent="0.15">
      <c r="A559" s="111"/>
      <c r="B559" s="204" t="s">
        <v>5</v>
      </c>
      <c r="C559" s="114" t="s">
        <v>16</v>
      </c>
      <c r="D559" s="163"/>
      <c r="E559" s="13">
        <v>955</v>
      </c>
      <c r="F559" s="13">
        <v>266</v>
      </c>
      <c r="G559" s="13">
        <v>263</v>
      </c>
      <c r="H559" s="13">
        <v>84</v>
      </c>
      <c r="I559" s="13">
        <v>30</v>
      </c>
      <c r="J559" s="13">
        <v>27</v>
      </c>
      <c r="K559" s="13">
        <v>285</v>
      </c>
      <c r="L559" s="13">
        <v>2.1761194029850746</v>
      </c>
      <c r="M559" s="13">
        <v>955</v>
      </c>
      <c r="N559" s="13">
        <v>731</v>
      </c>
      <c r="O559" s="13">
        <v>87</v>
      </c>
      <c r="P559" s="13">
        <v>11</v>
      </c>
      <c r="Q559" s="13">
        <v>3</v>
      </c>
      <c r="R559" s="13">
        <v>7</v>
      </c>
      <c r="S559" s="13">
        <v>116</v>
      </c>
      <c r="T559" s="13">
        <v>0.35041716328963052</v>
      </c>
    </row>
    <row r="560" spans="1:20" ht="15" customHeight="1" x14ac:dyDescent="0.15">
      <c r="A560" s="111"/>
      <c r="B560" s="205"/>
      <c r="C560" s="162"/>
      <c r="D560" s="161"/>
      <c r="E560" s="13"/>
      <c r="F560" s="13"/>
      <c r="G560" s="13"/>
      <c r="H560" s="13"/>
      <c r="I560" s="13"/>
      <c r="J560" s="13"/>
      <c r="K560" s="13"/>
      <c r="L560" s="13"/>
      <c r="M560" s="13"/>
      <c r="N560" s="13"/>
      <c r="O560" s="13"/>
      <c r="P560" s="13"/>
      <c r="Q560" s="13"/>
      <c r="R560" s="13"/>
      <c r="S560" s="13"/>
      <c r="T560" s="13"/>
    </row>
    <row r="561" spans="1:20" ht="15" customHeight="1" x14ac:dyDescent="0.15">
      <c r="A561" s="111"/>
      <c r="B561" s="205"/>
      <c r="C561" s="206" t="s">
        <v>191</v>
      </c>
      <c r="D561" s="158" t="s">
        <v>187</v>
      </c>
      <c r="E561" s="13">
        <v>26</v>
      </c>
      <c r="F561" s="13">
        <v>1</v>
      </c>
      <c r="G561" s="13">
        <v>3</v>
      </c>
      <c r="H561" s="13">
        <v>3</v>
      </c>
      <c r="I561" s="13">
        <v>1</v>
      </c>
      <c r="J561" s="13">
        <v>5</v>
      </c>
      <c r="K561" s="13">
        <v>13</v>
      </c>
      <c r="L561" s="13">
        <v>7.7692307692307692</v>
      </c>
      <c r="M561" s="13">
        <v>26</v>
      </c>
      <c r="N561" s="13">
        <v>7</v>
      </c>
      <c r="O561" s="13">
        <v>6</v>
      </c>
      <c r="P561" s="13">
        <v>4</v>
      </c>
      <c r="Q561" s="13">
        <v>1</v>
      </c>
      <c r="R561" s="13">
        <v>1</v>
      </c>
      <c r="S561" s="13">
        <v>7</v>
      </c>
      <c r="T561" s="13">
        <v>2.8421052631578947</v>
      </c>
    </row>
    <row r="562" spans="1:20" ht="15" customHeight="1" x14ac:dyDescent="0.15">
      <c r="A562" s="111"/>
      <c r="B562" s="205"/>
      <c r="C562" s="210"/>
      <c r="D562" s="160" t="s">
        <v>186</v>
      </c>
      <c r="E562" s="13">
        <v>62</v>
      </c>
      <c r="F562" s="13">
        <v>15</v>
      </c>
      <c r="G562" s="13">
        <v>13</v>
      </c>
      <c r="H562" s="13">
        <v>4</v>
      </c>
      <c r="I562" s="13">
        <v>1</v>
      </c>
      <c r="J562" s="13">
        <v>4</v>
      </c>
      <c r="K562" s="13">
        <v>25</v>
      </c>
      <c r="L562" s="13">
        <v>2.6756756756756759</v>
      </c>
      <c r="M562" s="13">
        <v>62</v>
      </c>
      <c r="N562" s="13">
        <v>39</v>
      </c>
      <c r="O562" s="13">
        <v>5</v>
      </c>
      <c r="P562" s="13">
        <v>2</v>
      </c>
      <c r="Q562" s="13">
        <v>0</v>
      </c>
      <c r="R562" s="13">
        <v>2</v>
      </c>
      <c r="S562" s="13">
        <v>14</v>
      </c>
      <c r="T562" s="13">
        <v>0.91666666666666663</v>
      </c>
    </row>
    <row r="563" spans="1:20" ht="15" customHeight="1" x14ac:dyDescent="0.15">
      <c r="A563" s="111"/>
      <c r="B563" s="205"/>
      <c r="C563" s="206" t="s">
        <v>190</v>
      </c>
      <c r="D563" s="158" t="s">
        <v>187</v>
      </c>
      <c r="E563" s="13">
        <v>14</v>
      </c>
      <c r="F563" s="13">
        <v>0</v>
      </c>
      <c r="G563" s="13">
        <v>3</v>
      </c>
      <c r="H563" s="13">
        <v>3</v>
      </c>
      <c r="I563" s="13">
        <v>1</v>
      </c>
      <c r="J563" s="13">
        <v>2</v>
      </c>
      <c r="K563" s="13">
        <v>5</v>
      </c>
      <c r="L563" s="13">
        <v>5.1111111111111107</v>
      </c>
      <c r="M563" s="13">
        <v>14</v>
      </c>
      <c r="N563" s="13">
        <v>9</v>
      </c>
      <c r="O563" s="13">
        <v>5</v>
      </c>
      <c r="P563" s="13">
        <v>0</v>
      </c>
      <c r="Q563" s="13">
        <v>0</v>
      </c>
      <c r="R563" s="13">
        <v>0</v>
      </c>
      <c r="S563" s="13">
        <v>0</v>
      </c>
      <c r="T563" s="13">
        <v>0.5714285714285714</v>
      </c>
    </row>
    <row r="564" spans="1:20" ht="15" customHeight="1" x14ac:dyDescent="0.15">
      <c r="A564" s="111"/>
      <c r="B564" s="132"/>
      <c r="C564" s="210"/>
      <c r="D564" s="160" t="s">
        <v>186</v>
      </c>
      <c r="E564" s="13">
        <v>91</v>
      </c>
      <c r="F564" s="13">
        <v>23</v>
      </c>
      <c r="G564" s="13">
        <v>25</v>
      </c>
      <c r="H564" s="13">
        <v>5</v>
      </c>
      <c r="I564" s="13">
        <v>7</v>
      </c>
      <c r="J564" s="13">
        <v>0</v>
      </c>
      <c r="K564" s="13">
        <v>31</v>
      </c>
      <c r="L564" s="13">
        <v>2.1166666666666667</v>
      </c>
      <c r="M564" s="13">
        <v>91</v>
      </c>
      <c r="N564" s="13">
        <v>67</v>
      </c>
      <c r="O564" s="13">
        <v>16</v>
      </c>
      <c r="P564" s="13">
        <v>0</v>
      </c>
      <c r="Q564" s="13">
        <v>0</v>
      </c>
      <c r="R564" s="13">
        <v>0</v>
      </c>
      <c r="S564" s="13">
        <v>8</v>
      </c>
      <c r="T564" s="13">
        <v>0.30120481927710846</v>
      </c>
    </row>
    <row r="565" spans="1:20" ht="15" customHeight="1" x14ac:dyDescent="0.15">
      <c r="A565" s="111"/>
      <c r="B565" s="132"/>
      <c r="C565" s="208" t="s">
        <v>189</v>
      </c>
      <c r="D565" s="158" t="s">
        <v>187</v>
      </c>
      <c r="E565" s="13">
        <v>82</v>
      </c>
      <c r="F565" s="13">
        <v>9</v>
      </c>
      <c r="G565" s="13">
        <v>14</v>
      </c>
      <c r="H565" s="13">
        <v>14</v>
      </c>
      <c r="I565" s="13">
        <v>8</v>
      </c>
      <c r="J565" s="13">
        <v>5</v>
      </c>
      <c r="K565" s="13">
        <v>32</v>
      </c>
      <c r="L565" s="13">
        <v>4.9000000000000004</v>
      </c>
      <c r="M565" s="13">
        <v>82</v>
      </c>
      <c r="N565" s="13">
        <v>45</v>
      </c>
      <c r="O565" s="13">
        <v>19</v>
      </c>
      <c r="P565" s="13">
        <v>2</v>
      </c>
      <c r="Q565" s="13">
        <v>0</v>
      </c>
      <c r="R565" s="13">
        <v>2</v>
      </c>
      <c r="S565" s="13">
        <v>14</v>
      </c>
      <c r="T565" s="13">
        <v>0.98529411764705888</v>
      </c>
    </row>
    <row r="566" spans="1:20" ht="15" customHeight="1" x14ac:dyDescent="0.15">
      <c r="A566" s="111"/>
      <c r="B566" s="132"/>
      <c r="C566" s="211"/>
      <c r="D566" s="160" t="s">
        <v>186</v>
      </c>
      <c r="E566" s="13">
        <v>229</v>
      </c>
      <c r="F566" s="13">
        <v>49</v>
      </c>
      <c r="G566" s="13">
        <v>76</v>
      </c>
      <c r="H566" s="13">
        <v>30</v>
      </c>
      <c r="I566" s="13">
        <v>8</v>
      </c>
      <c r="J566" s="13">
        <v>3</v>
      </c>
      <c r="K566" s="13">
        <v>63</v>
      </c>
      <c r="L566" s="13">
        <v>2.2831325301204819</v>
      </c>
      <c r="M566" s="13">
        <v>229</v>
      </c>
      <c r="N566" s="13">
        <v>190</v>
      </c>
      <c r="O566" s="13">
        <v>16</v>
      </c>
      <c r="P566" s="13">
        <v>2</v>
      </c>
      <c r="Q566" s="13">
        <v>0</v>
      </c>
      <c r="R566" s="13">
        <v>0</v>
      </c>
      <c r="S566" s="13">
        <v>21</v>
      </c>
      <c r="T566" s="13">
        <v>0.125</v>
      </c>
    </row>
    <row r="567" spans="1:20" ht="15" customHeight="1" x14ac:dyDescent="0.15">
      <c r="A567" s="111"/>
      <c r="B567" s="132"/>
      <c r="C567" s="208" t="s">
        <v>188</v>
      </c>
      <c r="D567" s="158" t="s">
        <v>187</v>
      </c>
      <c r="E567" s="13">
        <v>27</v>
      </c>
      <c r="F567" s="13">
        <v>10</v>
      </c>
      <c r="G567" s="13">
        <v>6</v>
      </c>
      <c r="H567" s="13">
        <v>3</v>
      </c>
      <c r="I567" s="13">
        <v>1</v>
      </c>
      <c r="J567" s="13">
        <v>2</v>
      </c>
      <c r="K567" s="13">
        <v>5</v>
      </c>
      <c r="L567" s="13">
        <v>3</v>
      </c>
      <c r="M567" s="13">
        <v>27</v>
      </c>
      <c r="N567" s="13">
        <v>25</v>
      </c>
      <c r="O567" s="13">
        <v>1</v>
      </c>
      <c r="P567" s="13">
        <v>0</v>
      </c>
      <c r="Q567" s="13">
        <v>0</v>
      </c>
      <c r="R567" s="13">
        <v>0</v>
      </c>
      <c r="S567" s="13">
        <v>1</v>
      </c>
      <c r="T567" s="13">
        <v>7.6923076923076927E-2</v>
      </c>
    </row>
    <row r="568" spans="1:20" ht="15" customHeight="1" x14ac:dyDescent="0.15">
      <c r="A568" s="111"/>
      <c r="B568" s="132"/>
      <c r="C568" s="211"/>
      <c r="D568" s="160" t="s">
        <v>186</v>
      </c>
      <c r="E568" s="13">
        <v>299</v>
      </c>
      <c r="F568" s="13">
        <v>117</v>
      </c>
      <c r="G568" s="13">
        <v>91</v>
      </c>
      <c r="H568" s="13">
        <v>18</v>
      </c>
      <c r="I568" s="13">
        <v>2</v>
      </c>
      <c r="J568" s="13">
        <v>3</v>
      </c>
      <c r="K568" s="13">
        <v>68</v>
      </c>
      <c r="L568" s="13">
        <v>1.1731601731601731</v>
      </c>
      <c r="M568" s="13">
        <v>299</v>
      </c>
      <c r="N568" s="13">
        <v>259</v>
      </c>
      <c r="O568" s="13">
        <v>13</v>
      </c>
      <c r="P568" s="13">
        <v>0</v>
      </c>
      <c r="Q568" s="13">
        <v>0</v>
      </c>
      <c r="R568" s="13">
        <v>0</v>
      </c>
      <c r="S568" s="13">
        <v>27</v>
      </c>
      <c r="T568" s="13">
        <v>5.514705882352941E-2</v>
      </c>
    </row>
    <row r="569" spans="1:20" ht="15" customHeight="1" x14ac:dyDescent="0.15">
      <c r="A569" s="111"/>
      <c r="B569" s="132"/>
      <c r="C569" s="159" t="s">
        <v>65</v>
      </c>
      <c r="D569" s="158" t="s">
        <v>187</v>
      </c>
      <c r="E569" s="13">
        <v>10</v>
      </c>
      <c r="F569" s="13">
        <v>1</v>
      </c>
      <c r="G569" s="13">
        <v>1</v>
      </c>
      <c r="H569" s="13">
        <v>0</v>
      </c>
      <c r="I569" s="13">
        <v>1</v>
      </c>
      <c r="J569" s="13">
        <v>2</v>
      </c>
      <c r="K569" s="13">
        <v>5</v>
      </c>
      <c r="L569" s="13">
        <v>9.8000000000000007</v>
      </c>
      <c r="M569" s="13">
        <v>10</v>
      </c>
      <c r="N569" s="13">
        <v>5</v>
      </c>
      <c r="O569" s="13">
        <v>0</v>
      </c>
      <c r="P569" s="13">
        <v>0</v>
      </c>
      <c r="Q569" s="13">
        <v>1</v>
      </c>
      <c r="R569" s="13">
        <v>2</v>
      </c>
      <c r="S569" s="13">
        <v>2</v>
      </c>
      <c r="T569" s="13">
        <v>4.125</v>
      </c>
    </row>
    <row r="570" spans="1:20" ht="15" customHeight="1" x14ac:dyDescent="0.15">
      <c r="A570" s="109"/>
      <c r="B570" s="134"/>
      <c r="C570" s="109"/>
      <c r="D570" s="157" t="s">
        <v>186</v>
      </c>
      <c r="E570" s="13">
        <v>115</v>
      </c>
      <c r="F570" s="13">
        <v>41</v>
      </c>
      <c r="G570" s="13">
        <v>31</v>
      </c>
      <c r="H570" s="13">
        <v>4</v>
      </c>
      <c r="I570" s="13">
        <v>0</v>
      </c>
      <c r="J570" s="13">
        <v>1</v>
      </c>
      <c r="K570" s="13">
        <v>38</v>
      </c>
      <c r="L570" s="13">
        <v>0.97402597402597402</v>
      </c>
      <c r="M570" s="13">
        <v>115</v>
      </c>
      <c r="N570" s="13">
        <v>85</v>
      </c>
      <c r="O570" s="13">
        <v>6</v>
      </c>
      <c r="P570" s="13">
        <v>1</v>
      </c>
      <c r="Q570" s="13">
        <v>1</v>
      </c>
      <c r="R570" s="13">
        <v>0</v>
      </c>
      <c r="S570" s="13">
        <v>22</v>
      </c>
      <c r="T570" s="13">
        <v>0.21505376344086022</v>
      </c>
    </row>
    <row r="571" spans="1:20" ht="15" customHeight="1" x14ac:dyDescent="0.15">
      <c r="A571" s="114" t="s">
        <v>193</v>
      </c>
      <c r="B571" s="17" t="s">
        <v>6</v>
      </c>
      <c r="C571" s="114" t="s">
        <v>16</v>
      </c>
      <c r="D571" s="163"/>
      <c r="E571" s="13">
        <v>1165</v>
      </c>
      <c r="F571" s="13">
        <v>77</v>
      </c>
      <c r="G571" s="13">
        <v>244</v>
      </c>
      <c r="H571" s="13">
        <v>164</v>
      </c>
      <c r="I571" s="13">
        <v>121</v>
      </c>
      <c r="J571" s="13">
        <v>152</v>
      </c>
      <c r="K571" s="13">
        <v>407</v>
      </c>
      <c r="L571" s="13">
        <v>6.0079155672823221</v>
      </c>
      <c r="M571" s="13">
        <v>1165</v>
      </c>
      <c r="N571" s="13">
        <v>553</v>
      </c>
      <c r="O571" s="13">
        <v>373</v>
      </c>
      <c r="P571" s="13">
        <v>49</v>
      </c>
      <c r="Q571" s="13">
        <v>23</v>
      </c>
      <c r="R571" s="13">
        <v>21</v>
      </c>
      <c r="S571" s="13">
        <v>146</v>
      </c>
      <c r="T571" s="13">
        <v>1.2453385672227675</v>
      </c>
    </row>
    <row r="572" spans="1:20" ht="15" customHeight="1" x14ac:dyDescent="0.15">
      <c r="A572" s="110" t="s">
        <v>192</v>
      </c>
      <c r="B572" s="18" t="s">
        <v>7</v>
      </c>
      <c r="C572" s="162"/>
      <c r="D572" s="161"/>
      <c r="E572" s="13"/>
      <c r="F572" s="13"/>
      <c r="G572" s="13"/>
      <c r="H572" s="13"/>
      <c r="I572" s="13"/>
      <c r="J572" s="13"/>
      <c r="K572" s="13"/>
      <c r="L572" s="13"/>
      <c r="M572" s="13"/>
      <c r="N572" s="13"/>
      <c r="O572" s="13"/>
      <c r="P572" s="13"/>
      <c r="Q572" s="13"/>
      <c r="R572" s="13"/>
      <c r="S572" s="13"/>
      <c r="T572" s="13"/>
    </row>
    <row r="573" spans="1:20" ht="15" customHeight="1" x14ac:dyDescent="0.15">
      <c r="A573" s="110"/>
      <c r="B573" s="18" t="s">
        <v>8</v>
      </c>
      <c r="C573" s="206" t="s">
        <v>191</v>
      </c>
      <c r="D573" s="158" t="s">
        <v>187</v>
      </c>
      <c r="E573" s="13">
        <v>11</v>
      </c>
      <c r="F573" s="13">
        <v>0</v>
      </c>
      <c r="G573" s="13">
        <v>1</v>
      </c>
      <c r="H573" s="13">
        <v>0</v>
      </c>
      <c r="I573" s="13">
        <v>1</v>
      </c>
      <c r="J573" s="13">
        <v>4</v>
      </c>
      <c r="K573" s="13">
        <v>5</v>
      </c>
      <c r="L573" s="13">
        <v>10.166666666666666</v>
      </c>
      <c r="M573" s="13">
        <v>11</v>
      </c>
      <c r="N573" s="13">
        <v>1</v>
      </c>
      <c r="O573" s="13">
        <v>2</v>
      </c>
      <c r="P573" s="13">
        <v>1</v>
      </c>
      <c r="Q573" s="13">
        <v>1</v>
      </c>
      <c r="R573" s="13">
        <v>3</v>
      </c>
      <c r="S573" s="13">
        <v>3</v>
      </c>
      <c r="T573" s="13">
        <v>6.125</v>
      </c>
    </row>
    <row r="574" spans="1:20" ht="15" customHeight="1" x14ac:dyDescent="0.15">
      <c r="A574" s="110"/>
      <c r="B574" s="18" t="s">
        <v>9</v>
      </c>
      <c r="C574" s="210"/>
      <c r="D574" s="160" t="s">
        <v>186</v>
      </c>
      <c r="E574" s="13">
        <v>135</v>
      </c>
      <c r="F574" s="13">
        <v>5</v>
      </c>
      <c r="G574" s="13">
        <v>5</v>
      </c>
      <c r="H574" s="13">
        <v>15</v>
      </c>
      <c r="I574" s="13">
        <v>21</v>
      </c>
      <c r="J574" s="13">
        <v>55</v>
      </c>
      <c r="K574" s="13">
        <v>34</v>
      </c>
      <c r="L574" s="13">
        <v>11.534653465346535</v>
      </c>
      <c r="M574" s="13">
        <v>135</v>
      </c>
      <c r="N574" s="13">
        <v>9</v>
      </c>
      <c r="O574" s="13">
        <v>35</v>
      </c>
      <c r="P574" s="13">
        <v>19</v>
      </c>
      <c r="Q574" s="13">
        <v>14</v>
      </c>
      <c r="R574" s="13">
        <v>12</v>
      </c>
      <c r="S574" s="13">
        <v>46</v>
      </c>
      <c r="T574" s="13">
        <v>4.8988764044943824</v>
      </c>
    </row>
    <row r="575" spans="1:20" ht="15" customHeight="1" x14ac:dyDescent="0.15">
      <c r="A575" s="133"/>
      <c r="B575" s="18"/>
      <c r="C575" s="206" t="s">
        <v>190</v>
      </c>
      <c r="D575" s="158" t="s">
        <v>187</v>
      </c>
      <c r="E575" s="13">
        <v>19</v>
      </c>
      <c r="F575" s="13">
        <v>2</v>
      </c>
      <c r="G575" s="13">
        <v>1</v>
      </c>
      <c r="H575" s="13">
        <v>2</v>
      </c>
      <c r="I575" s="13">
        <v>4</v>
      </c>
      <c r="J575" s="13">
        <v>5</v>
      </c>
      <c r="K575" s="13">
        <v>5</v>
      </c>
      <c r="L575" s="13">
        <v>7.7142857142857144</v>
      </c>
      <c r="M575" s="13">
        <v>19</v>
      </c>
      <c r="N575" s="13">
        <v>7</v>
      </c>
      <c r="O575" s="13">
        <v>7</v>
      </c>
      <c r="P575" s="13">
        <v>1</v>
      </c>
      <c r="Q575" s="13">
        <v>0</v>
      </c>
      <c r="R575" s="13">
        <v>0</v>
      </c>
      <c r="S575" s="13">
        <v>4</v>
      </c>
      <c r="T575" s="13">
        <v>1.1333333333333333</v>
      </c>
    </row>
    <row r="576" spans="1:20" ht="15" customHeight="1" x14ac:dyDescent="0.15">
      <c r="A576" s="150"/>
      <c r="B576" s="18"/>
      <c r="C576" s="210"/>
      <c r="D576" s="160" t="s">
        <v>186</v>
      </c>
      <c r="E576" s="13">
        <v>557</v>
      </c>
      <c r="F576" s="13">
        <v>42</v>
      </c>
      <c r="G576" s="13">
        <v>147</v>
      </c>
      <c r="H576" s="13">
        <v>81</v>
      </c>
      <c r="I576" s="13">
        <v>35</v>
      </c>
      <c r="J576" s="13">
        <v>44</v>
      </c>
      <c r="K576" s="13">
        <v>208</v>
      </c>
      <c r="L576" s="13">
        <v>4.544412607449857</v>
      </c>
      <c r="M576" s="13">
        <v>557</v>
      </c>
      <c r="N576" s="13">
        <v>326</v>
      </c>
      <c r="O576" s="13">
        <v>165</v>
      </c>
      <c r="P576" s="13">
        <v>15</v>
      </c>
      <c r="Q576" s="13">
        <v>2</v>
      </c>
      <c r="R576" s="13">
        <v>2</v>
      </c>
      <c r="S576" s="13">
        <v>47</v>
      </c>
      <c r="T576" s="13">
        <v>0.6705882352941176</v>
      </c>
    </row>
    <row r="577" spans="1:20" ht="15" customHeight="1" x14ac:dyDescent="0.15">
      <c r="A577" s="111"/>
      <c r="B577" s="18"/>
      <c r="C577" s="208" t="s">
        <v>189</v>
      </c>
      <c r="D577" s="158" t="s">
        <v>187</v>
      </c>
      <c r="E577" s="13">
        <v>9</v>
      </c>
      <c r="F577" s="13">
        <v>0</v>
      </c>
      <c r="G577" s="13">
        <v>3</v>
      </c>
      <c r="H577" s="13">
        <v>1</v>
      </c>
      <c r="I577" s="13">
        <v>0</v>
      </c>
      <c r="J577" s="13">
        <v>0</v>
      </c>
      <c r="K577" s="13">
        <v>5</v>
      </c>
      <c r="L577" s="13">
        <v>2.5</v>
      </c>
      <c r="M577" s="13">
        <v>9</v>
      </c>
      <c r="N577" s="13">
        <v>5</v>
      </c>
      <c r="O577" s="13">
        <v>2</v>
      </c>
      <c r="P577" s="13">
        <v>1</v>
      </c>
      <c r="Q577" s="13">
        <v>1</v>
      </c>
      <c r="R577" s="13">
        <v>0</v>
      </c>
      <c r="S577" s="13">
        <v>0</v>
      </c>
      <c r="T577" s="13">
        <v>1.6666666666666667</v>
      </c>
    </row>
    <row r="578" spans="1:20" ht="15" customHeight="1" x14ac:dyDescent="0.15">
      <c r="A578" s="111"/>
      <c r="B578" s="18"/>
      <c r="C578" s="211"/>
      <c r="D578" s="160" t="s">
        <v>186</v>
      </c>
      <c r="E578" s="13">
        <v>242</v>
      </c>
      <c r="F578" s="13">
        <v>9</v>
      </c>
      <c r="G578" s="13">
        <v>57</v>
      </c>
      <c r="H578" s="13">
        <v>35</v>
      </c>
      <c r="I578" s="13">
        <v>35</v>
      </c>
      <c r="J578" s="13">
        <v>22</v>
      </c>
      <c r="K578" s="13">
        <v>84</v>
      </c>
      <c r="L578" s="13">
        <v>5.424050632911392</v>
      </c>
      <c r="M578" s="13">
        <v>242</v>
      </c>
      <c r="N578" s="13">
        <v>115</v>
      </c>
      <c r="O578" s="13">
        <v>92</v>
      </c>
      <c r="P578" s="13">
        <v>7</v>
      </c>
      <c r="Q578" s="13">
        <v>1</v>
      </c>
      <c r="R578" s="13">
        <v>1</v>
      </c>
      <c r="S578" s="13">
        <v>26</v>
      </c>
      <c r="T578" s="13">
        <v>0.91666666666666663</v>
      </c>
    </row>
    <row r="579" spans="1:20" ht="15" customHeight="1" x14ac:dyDescent="0.15">
      <c r="A579" s="111"/>
      <c r="B579" s="18"/>
      <c r="C579" s="208" t="s">
        <v>188</v>
      </c>
      <c r="D579" s="158" t="s">
        <v>187</v>
      </c>
      <c r="E579" s="13">
        <v>2</v>
      </c>
      <c r="F579" s="13">
        <v>1</v>
      </c>
      <c r="G579" s="13">
        <v>0</v>
      </c>
      <c r="H579" s="13">
        <v>0</v>
      </c>
      <c r="I579" s="13">
        <v>1</v>
      </c>
      <c r="J579" s="13">
        <v>0</v>
      </c>
      <c r="K579" s="13">
        <v>0</v>
      </c>
      <c r="L579" s="13">
        <v>3.5</v>
      </c>
      <c r="M579" s="13">
        <v>2</v>
      </c>
      <c r="N579" s="13">
        <v>1</v>
      </c>
      <c r="O579" s="13">
        <v>1</v>
      </c>
      <c r="P579" s="13">
        <v>0</v>
      </c>
      <c r="Q579" s="13">
        <v>0</v>
      </c>
      <c r="R579" s="13">
        <v>0</v>
      </c>
      <c r="S579" s="13">
        <v>0</v>
      </c>
      <c r="T579" s="13">
        <v>0.5</v>
      </c>
    </row>
    <row r="580" spans="1:20" ht="15" customHeight="1" x14ac:dyDescent="0.15">
      <c r="A580" s="111"/>
      <c r="B580" s="18"/>
      <c r="C580" s="211"/>
      <c r="D580" s="160" t="s">
        <v>186</v>
      </c>
      <c r="E580" s="13">
        <v>92</v>
      </c>
      <c r="F580" s="13">
        <v>9</v>
      </c>
      <c r="G580" s="13">
        <v>12</v>
      </c>
      <c r="H580" s="13">
        <v>17</v>
      </c>
      <c r="I580" s="13">
        <v>15</v>
      </c>
      <c r="J580" s="13">
        <v>10</v>
      </c>
      <c r="K580" s="13">
        <v>29</v>
      </c>
      <c r="L580" s="13">
        <v>5.8095238095238093</v>
      </c>
      <c r="M580" s="13">
        <v>92</v>
      </c>
      <c r="N580" s="13">
        <v>51</v>
      </c>
      <c r="O580" s="13">
        <v>36</v>
      </c>
      <c r="P580" s="13">
        <v>1</v>
      </c>
      <c r="Q580" s="13">
        <v>0</v>
      </c>
      <c r="R580" s="13">
        <v>0</v>
      </c>
      <c r="S580" s="13">
        <v>4</v>
      </c>
      <c r="T580" s="13">
        <v>0.63636363636363635</v>
      </c>
    </row>
    <row r="581" spans="1:20" ht="15" customHeight="1" x14ac:dyDescent="0.15">
      <c r="A581" s="111"/>
      <c r="B581" s="18"/>
      <c r="C581" s="159" t="s">
        <v>65</v>
      </c>
      <c r="D581" s="158" t="s">
        <v>187</v>
      </c>
      <c r="E581" s="13">
        <v>8</v>
      </c>
      <c r="F581" s="13">
        <v>1</v>
      </c>
      <c r="G581" s="13">
        <v>1</v>
      </c>
      <c r="H581" s="13">
        <v>2</v>
      </c>
      <c r="I581" s="13">
        <v>1</v>
      </c>
      <c r="J581" s="13">
        <v>2</v>
      </c>
      <c r="K581" s="13">
        <v>1</v>
      </c>
      <c r="L581" s="13">
        <v>5.7142857142857144</v>
      </c>
      <c r="M581" s="13">
        <v>8</v>
      </c>
      <c r="N581" s="13">
        <v>1</v>
      </c>
      <c r="O581" s="13">
        <v>4</v>
      </c>
      <c r="P581" s="13">
        <v>2</v>
      </c>
      <c r="Q581" s="13">
        <v>1</v>
      </c>
      <c r="R581" s="13">
        <v>0</v>
      </c>
      <c r="S581" s="13">
        <v>0</v>
      </c>
      <c r="T581" s="13">
        <v>3</v>
      </c>
    </row>
    <row r="582" spans="1:20" ht="15" customHeight="1" x14ac:dyDescent="0.15">
      <c r="A582" s="111"/>
      <c r="B582" s="19"/>
      <c r="C582" s="109"/>
      <c r="D582" s="164" t="s">
        <v>186</v>
      </c>
      <c r="E582" s="13">
        <v>90</v>
      </c>
      <c r="F582" s="13">
        <v>8</v>
      </c>
      <c r="G582" s="13">
        <v>17</v>
      </c>
      <c r="H582" s="13">
        <v>11</v>
      </c>
      <c r="I582" s="13">
        <v>8</v>
      </c>
      <c r="J582" s="13">
        <v>10</v>
      </c>
      <c r="K582" s="13">
        <v>36</v>
      </c>
      <c r="L582" s="13">
        <v>6.5555555555555554</v>
      </c>
      <c r="M582" s="13">
        <v>90</v>
      </c>
      <c r="N582" s="13">
        <v>37</v>
      </c>
      <c r="O582" s="13">
        <v>29</v>
      </c>
      <c r="P582" s="13">
        <v>2</v>
      </c>
      <c r="Q582" s="13">
        <v>3</v>
      </c>
      <c r="R582" s="13">
        <v>3</v>
      </c>
      <c r="S582" s="13">
        <v>16</v>
      </c>
      <c r="T582" s="13">
        <v>1.7702702702702702</v>
      </c>
    </row>
    <row r="583" spans="1:20" ht="15" customHeight="1" x14ac:dyDescent="0.15">
      <c r="A583" s="111"/>
      <c r="B583" s="11" t="s">
        <v>2</v>
      </c>
      <c r="C583" s="114" t="s">
        <v>16</v>
      </c>
      <c r="D583" s="163"/>
      <c r="E583" s="13">
        <v>835</v>
      </c>
      <c r="F583" s="13">
        <v>187</v>
      </c>
      <c r="G583" s="13">
        <v>222</v>
      </c>
      <c r="H583" s="13">
        <v>57</v>
      </c>
      <c r="I583" s="13">
        <v>39</v>
      </c>
      <c r="J583" s="13">
        <v>44</v>
      </c>
      <c r="K583" s="13">
        <v>286</v>
      </c>
      <c r="L583" s="13">
        <v>3.1147540983606556</v>
      </c>
      <c r="M583" s="13">
        <v>835</v>
      </c>
      <c r="N583" s="13">
        <v>526</v>
      </c>
      <c r="O583" s="13">
        <v>107</v>
      </c>
      <c r="P583" s="13">
        <v>15</v>
      </c>
      <c r="Q583" s="13">
        <v>8</v>
      </c>
      <c r="R583" s="13">
        <v>19</v>
      </c>
      <c r="S583" s="13">
        <v>160</v>
      </c>
      <c r="T583" s="13">
        <v>0.89629629629629626</v>
      </c>
    </row>
    <row r="584" spans="1:20" ht="15" customHeight="1" x14ac:dyDescent="0.15">
      <c r="A584" s="111"/>
      <c r="B584" s="11" t="s">
        <v>3</v>
      </c>
      <c r="C584" s="162"/>
      <c r="D584" s="161"/>
      <c r="E584" s="13"/>
      <c r="F584" s="13"/>
      <c r="G584" s="13"/>
      <c r="H584" s="13"/>
      <c r="I584" s="13"/>
      <c r="J584" s="13"/>
      <c r="K584" s="13"/>
      <c r="L584" s="13"/>
      <c r="M584" s="13"/>
      <c r="N584" s="13"/>
      <c r="O584" s="13"/>
      <c r="P584" s="13"/>
      <c r="Q584" s="13"/>
      <c r="R584" s="13"/>
      <c r="S584" s="13"/>
      <c r="T584" s="13"/>
    </row>
    <row r="585" spans="1:20" ht="15" customHeight="1" x14ac:dyDescent="0.15">
      <c r="A585" s="111"/>
      <c r="B585" s="11" t="s">
        <v>4</v>
      </c>
      <c r="C585" s="206" t="s">
        <v>191</v>
      </c>
      <c r="D585" s="158" t="s">
        <v>187</v>
      </c>
      <c r="E585" s="13">
        <v>35</v>
      </c>
      <c r="F585" s="13">
        <v>2</v>
      </c>
      <c r="G585" s="13">
        <v>1</v>
      </c>
      <c r="H585" s="13">
        <v>3</v>
      </c>
      <c r="I585" s="13">
        <v>3</v>
      </c>
      <c r="J585" s="13">
        <v>11</v>
      </c>
      <c r="K585" s="13">
        <v>15</v>
      </c>
      <c r="L585" s="13">
        <v>12.85</v>
      </c>
      <c r="M585" s="13">
        <v>35</v>
      </c>
      <c r="N585" s="13">
        <v>4</v>
      </c>
      <c r="O585" s="13">
        <v>4</v>
      </c>
      <c r="P585" s="13">
        <v>1</v>
      </c>
      <c r="Q585" s="13">
        <v>3</v>
      </c>
      <c r="R585" s="13">
        <v>4</v>
      </c>
      <c r="S585" s="13">
        <v>19</v>
      </c>
      <c r="T585" s="13">
        <v>5.4375</v>
      </c>
    </row>
    <row r="586" spans="1:20" ht="15" customHeight="1" x14ac:dyDescent="0.15">
      <c r="A586" s="111"/>
      <c r="B586" s="11"/>
      <c r="C586" s="210"/>
      <c r="D586" s="160" t="s">
        <v>186</v>
      </c>
      <c r="E586" s="13">
        <v>89</v>
      </c>
      <c r="F586" s="13">
        <v>21</v>
      </c>
      <c r="G586" s="13">
        <v>21</v>
      </c>
      <c r="H586" s="13">
        <v>8</v>
      </c>
      <c r="I586" s="13">
        <v>2</v>
      </c>
      <c r="J586" s="13">
        <v>8</v>
      </c>
      <c r="K586" s="13">
        <v>29</v>
      </c>
      <c r="L586" s="13">
        <v>3.7166666666666668</v>
      </c>
      <c r="M586" s="13">
        <v>89</v>
      </c>
      <c r="N586" s="13">
        <v>53</v>
      </c>
      <c r="O586" s="13">
        <v>8</v>
      </c>
      <c r="P586" s="13">
        <v>4</v>
      </c>
      <c r="Q586" s="13">
        <v>1</v>
      </c>
      <c r="R586" s="13">
        <v>4</v>
      </c>
      <c r="S586" s="13">
        <v>19</v>
      </c>
      <c r="T586" s="13">
        <v>1.3285714285714285</v>
      </c>
    </row>
    <row r="587" spans="1:20" ht="15" customHeight="1" x14ac:dyDescent="0.15">
      <c r="A587" s="111"/>
      <c r="B587" s="11"/>
      <c r="C587" s="206" t="s">
        <v>190</v>
      </c>
      <c r="D587" s="158" t="s">
        <v>187</v>
      </c>
      <c r="E587" s="13">
        <v>13</v>
      </c>
      <c r="F587" s="13">
        <v>1</v>
      </c>
      <c r="G587" s="13">
        <v>1</v>
      </c>
      <c r="H587" s="13">
        <v>2</v>
      </c>
      <c r="I587" s="13">
        <v>1</v>
      </c>
      <c r="J587" s="13">
        <v>1</v>
      </c>
      <c r="K587" s="13">
        <v>7</v>
      </c>
      <c r="L587" s="13">
        <v>6</v>
      </c>
      <c r="M587" s="13">
        <v>13</v>
      </c>
      <c r="N587" s="13">
        <v>3</v>
      </c>
      <c r="O587" s="13">
        <v>2</v>
      </c>
      <c r="P587" s="13">
        <v>1</v>
      </c>
      <c r="Q587" s="13">
        <v>0</v>
      </c>
      <c r="R587" s="13">
        <v>1</v>
      </c>
      <c r="S587" s="13">
        <v>6</v>
      </c>
      <c r="T587" s="13">
        <v>3.8571428571428572</v>
      </c>
    </row>
    <row r="588" spans="1:20" ht="15" customHeight="1" x14ac:dyDescent="0.15">
      <c r="A588" s="111"/>
      <c r="B588" s="11"/>
      <c r="C588" s="210"/>
      <c r="D588" s="160" t="s">
        <v>186</v>
      </c>
      <c r="E588" s="13">
        <v>174</v>
      </c>
      <c r="F588" s="13">
        <v>33</v>
      </c>
      <c r="G588" s="13">
        <v>40</v>
      </c>
      <c r="H588" s="13">
        <v>21</v>
      </c>
      <c r="I588" s="13">
        <v>12</v>
      </c>
      <c r="J588" s="13">
        <v>7</v>
      </c>
      <c r="K588" s="13">
        <v>61</v>
      </c>
      <c r="L588" s="13">
        <v>3.4070796460176993</v>
      </c>
      <c r="M588" s="13">
        <v>174</v>
      </c>
      <c r="N588" s="13">
        <v>96</v>
      </c>
      <c r="O588" s="13">
        <v>40</v>
      </c>
      <c r="P588" s="13">
        <v>2</v>
      </c>
      <c r="Q588" s="13">
        <v>0</v>
      </c>
      <c r="R588" s="13">
        <v>4</v>
      </c>
      <c r="S588" s="13">
        <v>32</v>
      </c>
      <c r="T588" s="13">
        <v>0.96478873239436624</v>
      </c>
    </row>
    <row r="589" spans="1:20" ht="15" customHeight="1" x14ac:dyDescent="0.15">
      <c r="A589" s="111"/>
      <c r="B589" s="11"/>
      <c r="C589" s="208" t="s">
        <v>189</v>
      </c>
      <c r="D589" s="158" t="s">
        <v>187</v>
      </c>
      <c r="E589" s="13">
        <v>52</v>
      </c>
      <c r="F589" s="13">
        <v>3</v>
      </c>
      <c r="G589" s="13">
        <v>9</v>
      </c>
      <c r="H589" s="13">
        <v>5</v>
      </c>
      <c r="I589" s="13">
        <v>6</v>
      </c>
      <c r="J589" s="13">
        <v>5</v>
      </c>
      <c r="K589" s="13">
        <v>24</v>
      </c>
      <c r="L589" s="13">
        <v>6.7857142857142856</v>
      </c>
      <c r="M589" s="13">
        <v>52</v>
      </c>
      <c r="N589" s="13">
        <v>23</v>
      </c>
      <c r="O589" s="13">
        <v>13</v>
      </c>
      <c r="P589" s="13">
        <v>2</v>
      </c>
      <c r="Q589" s="13">
        <v>1</v>
      </c>
      <c r="R589" s="13">
        <v>2</v>
      </c>
      <c r="S589" s="13">
        <v>11</v>
      </c>
      <c r="T589" s="13">
        <v>1.8780487804878048</v>
      </c>
    </row>
    <row r="590" spans="1:20" ht="15" customHeight="1" x14ac:dyDescent="0.15">
      <c r="A590" s="111"/>
      <c r="B590" s="11"/>
      <c r="C590" s="211"/>
      <c r="D590" s="160" t="s">
        <v>186</v>
      </c>
      <c r="E590" s="13">
        <v>205</v>
      </c>
      <c r="F590" s="13">
        <v>45</v>
      </c>
      <c r="G590" s="13">
        <v>74</v>
      </c>
      <c r="H590" s="13">
        <v>11</v>
      </c>
      <c r="I590" s="13">
        <v>5</v>
      </c>
      <c r="J590" s="13">
        <v>9</v>
      </c>
      <c r="K590" s="13">
        <v>61</v>
      </c>
      <c r="L590" s="13">
        <v>2.2291666666666665</v>
      </c>
      <c r="M590" s="13">
        <v>205</v>
      </c>
      <c r="N590" s="13">
        <v>144</v>
      </c>
      <c r="O590" s="13">
        <v>24</v>
      </c>
      <c r="P590" s="13">
        <v>3</v>
      </c>
      <c r="Q590" s="13">
        <v>3</v>
      </c>
      <c r="R590" s="13">
        <v>2</v>
      </c>
      <c r="S590" s="13">
        <v>29</v>
      </c>
      <c r="T590" s="13">
        <v>0.53409090909090906</v>
      </c>
    </row>
    <row r="591" spans="1:20" ht="15" customHeight="1" x14ac:dyDescent="0.15">
      <c r="A591" s="111"/>
      <c r="B591" s="11"/>
      <c r="C591" s="208" t="s">
        <v>188</v>
      </c>
      <c r="D591" s="158" t="s">
        <v>187</v>
      </c>
      <c r="E591" s="13">
        <v>7</v>
      </c>
      <c r="F591" s="13">
        <v>1</v>
      </c>
      <c r="G591" s="13">
        <v>5</v>
      </c>
      <c r="H591" s="13">
        <v>0</v>
      </c>
      <c r="I591" s="13">
        <v>0</v>
      </c>
      <c r="J591" s="13">
        <v>0</v>
      </c>
      <c r="K591" s="13">
        <v>1</v>
      </c>
      <c r="L591" s="13">
        <v>1.5</v>
      </c>
      <c r="M591" s="13">
        <v>7</v>
      </c>
      <c r="N591" s="13">
        <v>5</v>
      </c>
      <c r="O591" s="13">
        <v>2</v>
      </c>
      <c r="P591" s="13">
        <v>0</v>
      </c>
      <c r="Q591" s="13">
        <v>0</v>
      </c>
      <c r="R591" s="13">
        <v>0</v>
      </c>
      <c r="S591" s="13">
        <v>0</v>
      </c>
      <c r="T591" s="13">
        <v>0.2857142857142857</v>
      </c>
    </row>
    <row r="592" spans="1:20" ht="15" customHeight="1" x14ac:dyDescent="0.15">
      <c r="A592" s="111"/>
      <c r="B592" s="11"/>
      <c r="C592" s="211"/>
      <c r="D592" s="160" t="s">
        <v>186</v>
      </c>
      <c r="E592" s="13">
        <v>192</v>
      </c>
      <c r="F592" s="13">
        <v>67</v>
      </c>
      <c r="G592" s="13">
        <v>54</v>
      </c>
      <c r="H592" s="13">
        <v>6</v>
      </c>
      <c r="I592" s="13">
        <v>8</v>
      </c>
      <c r="J592" s="13">
        <v>1</v>
      </c>
      <c r="K592" s="13">
        <v>56</v>
      </c>
      <c r="L592" s="13">
        <v>1.375</v>
      </c>
      <c r="M592" s="13">
        <v>192</v>
      </c>
      <c r="N592" s="13">
        <v>157</v>
      </c>
      <c r="O592" s="13">
        <v>8</v>
      </c>
      <c r="P592" s="13">
        <v>1</v>
      </c>
      <c r="Q592" s="13">
        <v>0</v>
      </c>
      <c r="R592" s="13">
        <v>1</v>
      </c>
      <c r="S592" s="13">
        <v>25</v>
      </c>
      <c r="T592" s="13">
        <v>0.19760479041916168</v>
      </c>
    </row>
    <row r="593" spans="1:20" ht="15" customHeight="1" x14ac:dyDescent="0.15">
      <c r="A593" s="111"/>
      <c r="B593" s="11"/>
      <c r="C593" s="159" t="s">
        <v>65</v>
      </c>
      <c r="D593" s="158" t="s">
        <v>187</v>
      </c>
      <c r="E593" s="13">
        <v>9</v>
      </c>
      <c r="F593" s="13">
        <v>1</v>
      </c>
      <c r="G593" s="13">
        <v>1</v>
      </c>
      <c r="H593" s="13">
        <v>0</v>
      </c>
      <c r="I593" s="13">
        <v>1</v>
      </c>
      <c r="J593" s="13">
        <v>2</v>
      </c>
      <c r="K593" s="13">
        <v>4</v>
      </c>
      <c r="L593" s="13">
        <v>12</v>
      </c>
      <c r="M593" s="13">
        <v>9</v>
      </c>
      <c r="N593" s="13">
        <v>3</v>
      </c>
      <c r="O593" s="13">
        <v>1</v>
      </c>
      <c r="P593" s="13">
        <v>1</v>
      </c>
      <c r="Q593" s="13">
        <v>0</v>
      </c>
      <c r="R593" s="13">
        <v>1</v>
      </c>
      <c r="S593" s="13">
        <v>3</v>
      </c>
      <c r="T593" s="13">
        <v>7.666666666666667</v>
      </c>
    </row>
    <row r="594" spans="1:20" ht="15" customHeight="1" x14ac:dyDescent="0.15">
      <c r="A594" s="111"/>
      <c r="B594" s="11"/>
      <c r="C594" s="109"/>
      <c r="D594" s="164" t="s">
        <v>186</v>
      </c>
      <c r="E594" s="13">
        <v>59</v>
      </c>
      <c r="F594" s="13">
        <v>13</v>
      </c>
      <c r="G594" s="13">
        <v>16</v>
      </c>
      <c r="H594" s="13">
        <v>1</v>
      </c>
      <c r="I594" s="13">
        <v>1</v>
      </c>
      <c r="J594" s="13">
        <v>0</v>
      </c>
      <c r="K594" s="13">
        <v>28</v>
      </c>
      <c r="L594" s="13">
        <v>1.3548387096774193</v>
      </c>
      <c r="M594" s="13">
        <v>59</v>
      </c>
      <c r="N594" s="13">
        <v>38</v>
      </c>
      <c r="O594" s="13">
        <v>5</v>
      </c>
      <c r="P594" s="13">
        <v>0</v>
      </c>
      <c r="Q594" s="13">
        <v>0</v>
      </c>
      <c r="R594" s="13">
        <v>0</v>
      </c>
      <c r="S594" s="13">
        <v>16</v>
      </c>
      <c r="T594" s="13">
        <v>0.20930232558139536</v>
      </c>
    </row>
    <row r="595" spans="1:20" ht="15" customHeight="1" x14ac:dyDescent="0.15">
      <c r="A595" s="111"/>
      <c r="B595" s="204" t="s">
        <v>5</v>
      </c>
      <c r="C595" s="114" t="s">
        <v>16</v>
      </c>
      <c r="D595" s="163"/>
      <c r="E595" s="13">
        <v>955</v>
      </c>
      <c r="F595" s="13">
        <v>266</v>
      </c>
      <c r="G595" s="13">
        <v>263</v>
      </c>
      <c r="H595" s="13">
        <v>84</v>
      </c>
      <c r="I595" s="13">
        <v>30</v>
      </c>
      <c r="J595" s="13">
        <v>27</v>
      </c>
      <c r="K595" s="13">
        <v>285</v>
      </c>
      <c r="L595" s="13">
        <v>2.1761194029850746</v>
      </c>
      <c r="M595" s="13">
        <v>955</v>
      </c>
      <c r="N595" s="13">
        <v>731</v>
      </c>
      <c r="O595" s="13">
        <v>87</v>
      </c>
      <c r="P595" s="13">
        <v>11</v>
      </c>
      <c r="Q595" s="13">
        <v>3</v>
      </c>
      <c r="R595" s="13">
        <v>7</v>
      </c>
      <c r="S595" s="13">
        <v>116</v>
      </c>
      <c r="T595" s="13">
        <v>0.35041716328963052</v>
      </c>
    </row>
    <row r="596" spans="1:20" ht="15" customHeight="1" x14ac:dyDescent="0.15">
      <c r="A596" s="111"/>
      <c r="B596" s="205"/>
      <c r="C596" s="162"/>
      <c r="D596" s="161"/>
      <c r="E596" s="13"/>
      <c r="F596" s="13"/>
      <c r="G596" s="13"/>
      <c r="H596" s="13"/>
      <c r="I596" s="13"/>
      <c r="J596" s="13"/>
      <c r="K596" s="13"/>
      <c r="L596" s="13"/>
      <c r="M596" s="13"/>
      <c r="N596" s="13"/>
      <c r="O596" s="13"/>
      <c r="P596" s="13"/>
      <c r="Q596" s="13"/>
      <c r="R596" s="13"/>
      <c r="S596" s="13"/>
      <c r="T596" s="13"/>
    </row>
    <row r="597" spans="1:20" ht="15" customHeight="1" x14ac:dyDescent="0.15">
      <c r="A597" s="111"/>
      <c r="B597" s="205"/>
      <c r="C597" s="206" t="s">
        <v>191</v>
      </c>
      <c r="D597" s="158" t="s">
        <v>187</v>
      </c>
      <c r="E597" s="13">
        <v>26</v>
      </c>
      <c r="F597" s="13">
        <v>1</v>
      </c>
      <c r="G597" s="13">
        <v>3</v>
      </c>
      <c r="H597" s="13">
        <v>3</v>
      </c>
      <c r="I597" s="13">
        <v>1</v>
      </c>
      <c r="J597" s="13">
        <v>5</v>
      </c>
      <c r="K597" s="13">
        <v>13</v>
      </c>
      <c r="L597" s="13">
        <v>7.7692307692307692</v>
      </c>
      <c r="M597" s="13">
        <v>26</v>
      </c>
      <c r="N597" s="13">
        <v>7</v>
      </c>
      <c r="O597" s="13">
        <v>6</v>
      </c>
      <c r="P597" s="13">
        <v>4</v>
      </c>
      <c r="Q597" s="13">
        <v>1</v>
      </c>
      <c r="R597" s="13">
        <v>1</v>
      </c>
      <c r="S597" s="13">
        <v>7</v>
      </c>
      <c r="T597" s="13">
        <v>2.8421052631578947</v>
      </c>
    </row>
    <row r="598" spans="1:20" ht="15" customHeight="1" x14ac:dyDescent="0.15">
      <c r="A598" s="111"/>
      <c r="B598" s="205"/>
      <c r="C598" s="210"/>
      <c r="D598" s="160" t="s">
        <v>186</v>
      </c>
      <c r="E598" s="13">
        <v>62</v>
      </c>
      <c r="F598" s="13">
        <v>15</v>
      </c>
      <c r="G598" s="13">
        <v>13</v>
      </c>
      <c r="H598" s="13">
        <v>4</v>
      </c>
      <c r="I598" s="13">
        <v>1</v>
      </c>
      <c r="J598" s="13">
        <v>4</v>
      </c>
      <c r="K598" s="13">
        <v>25</v>
      </c>
      <c r="L598" s="13">
        <v>2.6756756756756759</v>
      </c>
      <c r="M598" s="13">
        <v>62</v>
      </c>
      <c r="N598" s="13">
        <v>39</v>
      </c>
      <c r="O598" s="13">
        <v>5</v>
      </c>
      <c r="P598" s="13">
        <v>2</v>
      </c>
      <c r="Q598" s="13">
        <v>0</v>
      </c>
      <c r="R598" s="13">
        <v>2</v>
      </c>
      <c r="S598" s="13">
        <v>14</v>
      </c>
      <c r="T598" s="13">
        <v>0.91666666666666663</v>
      </c>
    </row>
    <row r="599" spans="1:20" ht="15" customHeight="1" x14ac:dyDescent="0.15">
      <c r="A599" s="111"/>
      <c r="B599" s="205"/>
      <c r="C599" s="206" t="s">
        <v>190</v>
      </c>
      <c r="D599" s="158" t="s">
        <v>187</v>
      </c>
      <c r="E599" s="13">
        <v>14</v>
      </c>
      <c r="F599" s="13">
        <v>0</v>
      </c>
      <c r="G599" s="13">
        <v>3</v>
      </c>
      <c r="H599" s="13">
        <v>3</v>
      </c>
      <c r="I599" s="13">
        <v>1</v>
      </c>
      <c r="J599" s="13">
        <v>2</v>
      </c>
      <c r="K599" s="13">
        <v>5</v>
      </c>
      <c r="L599" s="13">
        <v>5.1111111111111107</v>
      </c>
      <c r="M599" s="13">
        <v>14</v>
      </c>
      <c r="N599" s="13">
        <v>9</v>
      </c>
      <c r="O599" s="13">
        <v>5</v>
      </c>
      <c r="P599" s="13">
        <v>0</v>
      </c>
      <c r="Q599" s="13">
        <v>0</v>
      </c>
      <c r="R599" s="13">
        <v>0</v>
      </c>
      <c r="S599" s="13">
        <v>0</v>
      </c>
      <c r="T599" s="13">
        <v>0.5714285714285714</v>
      </c>
    </row>
    <row r="600" spans="1:20" ht="15" customHeight="1" x14ac:dyDescent="0.15">
      <c r="A600" s="111"/>
      <c r="B600" s="132"/>
      <c r="C600" s="210"/>
      <c r="D600" s="160" t="s">
        <v>186</v>
      </c>
      <c r="E600" s="13">
        <v>91</v>
      </c>
      <c r="F600" s="13">
        <v>23</v>
      </c>
      <c r="G600" s="13">
        <v>25</v>
      </c>
      <c r="H600" s="13">
        <v>5</v>
      </c>
      <c r="I600" s="13">
        <v>7</v>
      </c>
      <c r="J600" s="13">
        <v>0</v>
      </c>
      <c r="K600" s="13">
        <v>31</v>
      </c>
      <c r="L600" s="13">
        <v>2.1166666666666667</v>
      </c>
      <c r="M600" s="13">
        <v>91</v>
      </c>
      <c r="N600" s="13">
        <v>67</v>
      </c>
      <c r="O600" s="13">
        <v>16</v>
      </c>
      <c r="P600" s="13">
        <v>0</v>
      </c>
      <c r="Q600" s="13">
        <v>0</v>
      </c>
      <c r="R600" s="13">
        <v>0</v>
      </c>
      <c r="S600" s="13">
        <v>8</v>
      </c>
      <c r="T600" s="13">
        <v>0.30120481927710846</v>
      </c>
    </row>
    <row r="601" spans="1:20" ht="15" customHeight="1" x14ac:dyDescent="0.15">
      <c r="A601" s="111"/>
      <c r="B601" s="132"/>
      <c r="C601" s="208" t="s">
        <v>189</v>
      </c>
      <c r="D601" s="158" t="s">
        <v>187</v>
      </c>
      <c r="E601" s="13">
        <v>82</v>
      </c>
      <c r="F601" s="13">
        <v>9</v>
      </c>
      <c r="G601" s="13">
        <v>14</v>
      </c>
      <c r="H601" s="13">
        <v>14</v>
      </c>
      <c r="I601" s="13">
        <v>8</v>
      </c>
      <c r="J601" s="13">
        <v>5</v>
      </c>
      <c r="K601" s="13">
        <v>32</v>
      </c>
      <c r="L601" s="13">
        <v>4.9000000000000004</v>
      </c>
      <c r="M601" s="13">
        <v>82</v>
      </c>
      <c r="N601" s="13">
        <v>45</v>
      </c>
      <c r="O601" s="13">
        <v>19</v>
      </c>
      <c r="P601" s="13">
        <v>2</v>
      </c>
      <c r="Q601" s="13">
        <v>0</v>
      </c>
      <c r="R601" s="13">
        <v>2</v>
      </c>
      <c r="S601" s="13">
        <v>14</v>
      </c>
      <c r="T601" s="13">
        <v>0.98529411764705888</v>
      </c>
    </row>
    <row r="602" spans="1:20" ht="15" customHeight="1" x14ac:dyDescent="0.15">
      <c r="A602" s="111"/>
      <c r="B602" s="132"/>
      <c r="C602" s="211"/>
      <c r="D602" s="160" t="s">
        <v>186</v>
      </c>
      <c r="E602" s="13">
        <v>229</v>
      </c>
      <c r="F602" s="13">
        <v>49</v>
      </c>
      <c r="G602" s="13">
        <v>76</v>
      </c>
      <c r="H602" s="13">
        <v>30</v>
      </c>
      <c r="I602" s="13">
        <v>8</v>
      </c>
      <c r="J602" s="13">
        <v>3</v>
      </c>
      <c r="K602" s="13">
        <v>63</v>
      </c>
      <c r="L602" s="13">
        <v>2.2831325301204819</v>
      </c>
      <c r="M602" s="13">
        <v>229</v>
      </c>
      <c r="N602" s="13">
        <v>190</v>
      </c>
      <c r="O602" s="13">
        <v>16</v>
      </c>
      <c r="P602" s="13">
        <v>2</v>
      </c>
      <c r="Q602" s="13">
        <v>0</v>
      </c>
      <c r="R602" s="13">
        <v>0</v>
      </c>
      <c r="S602" s="13">
        <v>21</v>
      </c>
      <c r="T602" s="13">
        <v>0.125</v>
      </c>
    </row>
    <row r="603" spans="1:20" ht="15" customHeight="1" x14ac:dyDescent="0.15">
      <c r="A603" s="111"/>
      <c r="B603" s="132"/>
      <c r="C603" s="208" t="s">
        <v>188</v>
      </c>
      <c r="D603" s="158" t="s">
        <v>187</v>
      </c>
      <c r="E603" s="13">
        <v>27</v>
      </c>
      <c r="F603" s="13">
        <v>10</v>
      </c>
      <c r="G603" s="13">
        <v>6</v>
      </c>
      <c r="H603" s="13">
        <v>3</v>
      </c>
      <c r="I603" s="13">
        <v>1</v>
      </c>
      <c r="J603" s="13">
        <v>2</v>
      </c>
      <c r="K603" s="13">
        <v>5</v>
      </c>
      <c r="L603" s="13">
        <v>3</v>
      </c>
      <c r="M603" s="13">
        <v>27</v>
      </c>
      <c r="N603" s="13">
        <v>25</v>
      </c>
      <c r="O603" s="13">
        <v>1</v>
      </c>
      <c r="P603" s="13">
        <v>0</v>
      </c>
      <c r="Q603" s="13">
        <v>0</v>
      </c>
      <c r="R603" s="13">
        <v>0</v>
      </c>
      <c r="S603" s="13">
        <v>1</v>
      </c>
      <c r="T603" s="13">
        <v>7.6923076923076927E-2</v>
      </c>
    </row>
    <row r="604" spans="1:20" ht="15" customHeight="1" x14ac:dyDescent="0.15">
      <c r="A604" s="111"/>
      <c r="B604" s="132"/>
      <c r="C604" s="211"/>
      <c r="D604" s="160" t="s">
        <v>186</v>
      </c>
      <c r="E604" s="13">
        <v>299</v>
      </c>
      <c r="F604" s="13">
        <v>117</v>
      </c>
      <c r="G604" s="13">
        <v>91</v>
      </c>
      <c r="H604" s="13">
        <v>18</v>
      </c>
      <c r="I604" s="13">
        <v>2</v>
      </c>
      <c r="J604" s="13">
        <v>3</v>
      </c>
      <c r="K604" s="13">
        <v>68</v>
      </c>
      <c r="L604" s="13">
        <v>1.1731601731601731</v>
      </c>
      <c r="M604" s="13">
        <v>299</v>
      </c>
      <c r="N604" s="13">
        <v>259</v>
      </c>
      <c r="O604" s="13">
        <v>13</v>
      </c>
      <c r="P604" s="13">
        <v>0</v>
      </c>
      <c r="Q604" s="13">
        <v>0</v>
      </c>
      <c r="R604" s="13">
        <v>0</v>
      </c>
      <c r="S604" s="13">
        <v>27</v>
      </c>
      <c r="T604" s="13">
        <v>5.514705882352941E-2</v>
      </c>
    </row>
    <row r="605" spans="1:20" ht="15" customHeight="1" x14ac:dyDescent="0.15">
      <c r="A605" s="111"/>
      <c r="B605" s="132"/>
      <c r="C605" s="159" t="s">
        <v>65</v>
      </c>
      <c r="D605" s="158" t="s">
        <v>187</v>
      </c>
      <c r="E605" s="13">
        <v>10</v>
      </c>
      <c r="F605" s="13">
        <v>1</v>
      </c>
      <c r="G605" s="13">
        <v>1</v>
      </c>
      <c r="H605" s="13">
        <v>0</v>
      </c>
      <c r="I605" s="13">
        <v>1</v>
      </c>
      <c r="J605" s="13">
        <v>2</v>
      </c>
      <c r="K605" s="13">
        <v>5</v>
      </c>
      <c r="L605" s="13">
        <v>9.8000000000000007</v>
      </c>
      <c r="M605" s="13">
        <v>10</v>
      </c>
      <c r="N605" s="13">
        <v>5</v>
      </c>
      <c r="O605" s="13">
        <v>0</v>
      </c>
      <c r="P605" s="13">
        <v>0</v>
      </c>
      <c r="Q605" s="13">
        <v>1</v>
      </c>
      <c r="R605" s="13">
        <v>2</v>
      </c>
      <c r="S605" s="13">
        <v>2</v>
      </c>
      <c r="T605" s="13">
        <v>4.125</v>
      </c>
    </row>
    <row r="606" spans="1:20" ht="15" customHeight="1" x14ac:dyDescent="0.15">
      <c r="A606" s="109"/>
      <c r="B606" s="134"/>
      <c r="C606" s="109"/>
      <c r="D606" s="157" t="s">
        <v>186</v>
      </c>
      <c r="E606" s="13">
        <v>115</v>
      </c>
      <c r="F606" s="13">
        <v>41</v>
      </c>
      <c r="G606" s="13">
        <v>31</v>
      </c>
      <c r="H606" s="13">
        <v>4</v>
      </c>
      <c r="I606" s="13">
        <v>0</v>
      </c>
      <c r="J606" s="13">
        <v>1</v>
      </c>
      <c r="K606" s="13">
        <v>38</v>
      </c>
      <c r="L606" s="13">
        <v>0.97402597402597402</v>
      </c>
      <c r="M606" s="13">
        <v>115</v>
      </c>
      <c r="N606" s="13">
        <v>85</v>
      </c>
      <c r="O606" s="13">
        <v>6</v>
      </c>
      <c r="P606" s="13">
        <v>1</v>
      </c>
      <c r="Q606" s="13">
        <v>1</v>
      </c>
      <c r="R606" s="13">
        <v>0</v>
      </c>
      <c r="S606" s="13">
        <v>22</v>
      </c>
      <c r="T606" s="13">
        <v>0.21505376344086022</v>
      </c>
    </row>
  </sheetData>
  <mergeCells count="106">
    <mergeCell ref="C601:C602"/>
    <mergeCell ref="C603:C604"/>
    <mergeCell ref="C330:C332"/>
    <mergeCell ref="C337:C339"/>
    <mergeCell ref="C344:C346"/>
    <mergeCell ref="B559:B563"/>
    <mergeCell ref="C579:C580"/>
    <mergeCell ref="C585:C586"/>
    <mergeCell ref="C587:C588"/>
    <mergeCell ref="C589:C590"/>
    <mergeCell ref="C591:C592"/>
    <mergeCell ref="B595:B599"/>
    <mergeCell ref="C597:C598"/>
    <mergeCell ref="C599:C600"/>
    <mergeCell ref="C563:C564"/>
    <mergeCell ref="C565:C566"/>
    <mergeCell ref="C567:C568"/>
    <mergeCell ref="C573:C574"/>
    <mergeCell ref="C575:C576"/>
    <mergeCell ref="C577:C578"/>
    <mergeCell ref="C543:C544"/>
    <mergeCell ref="C549:C550"/>
    <mergeCell ref="C551:C552"/>
    <mergeCell ref="C553:C554"/>
    <mergeCell ref="C441:C443"/>
    <mergeCell ref="C447:C449"/>
    <mergeCell ref="C555:C556"/>
    <mergeCell ref="C561:C562"/>
    <mergeCell ref="C511:C513"/>
    <mergeCell ref="C517:C519"/>
    <mergeCell ref="C523:C524"/>
    <mergeCell ref="C537:C538"/>
    <mergeCell ref="C539:C540"/>
    <mergeCell ref="C541:C542"/>
    <mergeCell ref="C459:C460"/>
    <mergeCell ref="C473:C475"/>
    <mergeCell ref="C479:C481"/>
    <mergeCell ref="C485:C487"/>
    <mergeCell ref="C491:C492"/>
    <mergeCell ref="C505:C507"/>
    <mergeCell ref="C351:C352"/>
    <mergeCell ref="C367:C369"/>
    <mergeCell ref="C374:C376"/>
    <mergeCell ref="C381:C383"/>
    <mergeCell ref="C388:C389"/>
    <mergeCell ref="C264:C265"/>
    <mergeCell ref="C274:C275"/>
    <mergeCell ref="C418:C420"/>
    <mergeCell ref="C425:C426"/>
    <mergeCell ref="C122:C123"/>
    <mergeCell ref="C138:C140"/>
    <mergeCell ref="C144:C146"/>
    <mergeCell ref="C150:C152"/>
    <mergeCell ref="C208:C210"/>
    <mergeCell ref="C214:C216"/>
    <mergeCell ref="C220:C221"/>
    <mergeCell ref="C246:C247"/>
    <mergeCell ref="C248:C249"/>
    <mergeCell ref="B402:B406"/>
    <mergeCell ref="B503:B507"/>
    <mergeCell ref="B321:B325"/>
    <mergeCell ref="B200:B204"/>
    <mergeCell ref="C270:C271"/>
    <mergeCell ref="C296:C297"/>
    <mergeCell ref="C298:C299"/>
    <mergeCell ref="C300:C301"/>
    <mergeCell ref="C234:C235"/>
    <mergeCell ref="C236:C237"/>
    <mergeCell ref="C284:C285"/>
    <mergeCell ref="C286:C287"/>
    <mergeCell ref="C238:C239"/>
    <mergeCell ref="C240:C241"/>
    <mergeCell ref="C411:C413"/>
    <mergeCell ref="C404:C406"/>
    <mergeCell ref="C288:C289"/>
    <mergeCell ref="C272:C273"/>
    <mergeCell ref="C250:C251"/>
    <mergeCell ref="C252:C253"/>
    <mergeCell ref="C258:C259"/>
    <mergeCell ref="C260:C261"/>
    <mergeCell ref="C262:C263"/>
    <mergeCell ref="C453:C455"/>
    <mergeCell ref="B18:B22"/>
    <mergeCell ref="B99:B103"/>
    <mergeCell ref="B292:B296"/>
    <mergeCell ref="C64:C66"/>
    <mergeCell ref="C71:C73"/>
    <mergeCell ref="C78:C80"/>
    <mergeCell ref="C85:C86"/>
    <mergeCell ref="C101:C103"/>
    <mergeCell ref="C108:C110"/>
    <mergeCell ref="C27:C29"/>
    <mergeCell ref="C48:C49"/>
    <mergeCell ref="C34:C36"/>
    <mergeCell ref="C41:C43"/>
    <mergeCell ref="C156:C157"/>
    <mergeCell ref="C170:C172"/>
    <mergeCell ref="C176:C178"/>
    <mergeCell ref="C182:C184"/>
    <mergeCell ref="C188:C189"/>
    <mergeCell ref="C202:C204"/>
    <mergeCell ref="C115:C117"/>
    <mergeCell ref="B256:B260"/>
    <mergeCell ref="C294:C295"/>
    <mergeCell ref="C276:C277"/>
    <mergeCell ref="C282:C283"/>
  </mergeCells>
  <phoneticPr fontId="6"/>
  <pageMargins left="0.39370078740157483" right="0.39370078740157483" top="0.39370078740157483" bottom="0.19685039370078741" header="0.19685039370078741" footer="0.19685039370078741"/>
  <pageSetup paperSize="9" scale="70" orientation="portrait" horizontalDpi="200" verticalDpi="200" r:id="rId1"/>
  <headerFooter alignWithMargins="0">
    <oddHeader>&amp;R&amp;"+,標準"&amp;11&amp;F-&amp;A</oddHeader>
  </headerFooter>
  <rowBreaks count="4" manualBreakCount="4">
    <brk id="61" min="4" max="19" man="1"/>
    <brk id="135" max="16383" man="1"/>
    <brk id="167" max="16383" man="1"/>
    <brk id="231" max="16383" man="1"/>
  </rowBreaks>
  <colBreaks count="4" manualBreakCount="4">
    <brk id="4" max="1048575" man="1"/>
    <brk id="12" max="1048575" man="1"/>
    <brk id="4" max="1048575" man="1"/>
    <brk id="12"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5451BF-2FD2-4F34-82EF-1C1F3FEDF16B}">
  <dimension ref="A1:K35"/>
  <sheetViews>
    <sheetView showGridLines="0" view="pageBreakPreview" zoomScaleNormal="85" zoomScaleSheetLayoutView="100" workbookViewId="0"/>
  </sheetViews>
  <sheetFormatPr defaultColWidth="8" defaultRowHeight="15" customHeight="1" x14ac:dyDescent="0.15"/>
  <cols>
    <col min="1" max="1" width="8.42578125" style="1" customWidth="1"/>
    <col min="2" max="2" width="4.28515625" style="1" customWidth="1"/>
    <col min="3" max="3" width="13.85546875" style="1" customWidth="1"/>
    <col min="4" max="11" width="8.42578125" style="1" customWidth="1"/>
    <col min="12" max="16384" width="8" style="1"/>
  </cols>
  <sheetData>
    <row r="1" spans="1:11" ht="15" customHeight="1" x14ac:dyDescent="0.15">
      <c r="A1" s="218"/>
      <c r="B1" s="218"/>
      <c r="C1" s="218"/>
      <c r="D1" s="218" t="s">
        <v>211</v>
      </c>
      <c r="E1" s="218"/>
      <c r="F1" s="218"/>
      <c r="G1" s="218"/>
      <c r="H1" s="218"/>
      <c r="I1" s="218"/>
      <c r="J1" s="218"/>
      <c r="K1" s="218"/>
    </row>
    <row r="2" spans="1:11" s="7" customFormat="1" ht="22.5" x14ac:dyDescent="0.15">
      <c r="A2" s="244"/>
      <c r="B2" s="245"/>
      <c r="C2" s="246"/>
      <c r="D2" s="219" t="s">
        <v>0</v>
      </c>
      <c r="E2" s="219" t="s">
        <v>1</v>
      </c>
      <c r="F2" s="219" t="s">
        <v>212</v>
      </c>
      <c r="G2" s="221" t="s">
        <v>213</v>
      </c>
      <c r="H2" s="221" t="s">
        <v>214</v>
      </c>
      <c r="I2" s="219" t="s">
        <v>215</v>
      </c>
      <c r="J2" s="219" t="s">
        <v>65</v>
      </c>
      <c r="K2" s="219" t="s">
        <v>216</v>
      </c>
    </row>
    <row r="3" spans="1:11" ht="15" customHeight="1" x14ac:dyDescent="0.15">
      <c r="A3" s="247" t="s">
        <v>217</v>
      </c>
      <c r="B3" s="248" t="s">
        <v>6</v>
      </c>
      <c r="C3" s="249" t="s">
        <v>16</v>
      </c>
      <c r="D3" s="250">
        <f t="shared" ref="D3:K3" si="0">D21</f>
        <v>1165</v>
      </c>
      <c r="E3" s="222">
        <f t="shared" si="0"/>
        <v>77</v>
      </c>
      <c r="F3" s="222">
        <f t="shared" si="0"/>
        <v>125</v>
      </c>
      <c r="G3" s="222">
        <f t="shared" si="0"/>
        <v>185</v>
      </c>
      <c r="H3" s="222">
        <f t="shared" si="0"/>
        <v>138</v>
      </c>
      <c r="I3" s="222">
        <f t="shared" si="0"/>
        <v>233</v>
      </c>
      <c r="J3" s="222">
        <f t="shared" si="0"/>
        <v>407</v>
      </c>
      <c r="K3" s="223">
        <f t="shared" si="0"/>
        <v>11.819637610733912</v>
      </c>
    </row>
    <row r="4" spans="1:11" ht="15" customHeight="1" x14ac:dyDescent="0.15">
      <c r="A4" s="251" t="s">
        <v>218</v>
      </c>
      <c r="B4" s="252" t="s">
        <v>7</v>
      </c>
      <c r="C4" s="253"/>
      <c r="D4" s="224">
        <f>IF(SUM(E4:J4)&gt;100,"－",SUM(E4:J4))</f>
        <v>100</v>
      </c>
      <c r="E4" s="225">
        <f t="shared" ref="E4:J4" si="1">E21/$D3*100</f>
        <v>6.6094420600858363</v>
      </c>
      <c r="F4" s="225">
        <f t="shared" si="1"/>
        <v>10.72961373390558</v>
      </c>
      <c r="G4" s="225">
        <f t="shared" si="1"/>
        <v>15.879828326180256</v>
      </c>
      <c r="H4" s="225">
        <f t="shared" si="1"/>
        <v>11.845493562231759</v>
      </c>
      <c r="I4" s="225">
        <f t="shared" si="1"/>
        <v>20</v>
      </c>
      <c r="J4" s="225">
        <f t="shared" si="1"/>
        <v>34.935622317596568</v>
      </c>
      <c r="K4" s="224" t="s">
        <v>73</v>
      </c>
    </row>
    <row r="5" spans="1:11" ht="15" customHeight="1" x14ac:dyDescent="0.15">
      <c r="A5" s="251"/>
      <c r="B5" s="252" t="s">
        <v>8</v>
      </c>
      <c r="C5" s="254" t="s">
        <v>219</v>
      </c>
      <c r="D5" s="255">
        <f>D23</f>
        <v>49</v>
      </c>
      <c r="E5" s="227">
        <f t="shared" ref="E5:J7" si="2">IF($D5=0,0,E23/$D5*100)</f>
        <v>8.1632653061224492</v>
      </c>
      <c r="F5" s="227">
        <f t="shared" si="2"/>
        <v>4.0816326530612246</v>
      </c>
      <c r="G5" s="227">
        <f t="shared" si="2"/>
        <v>14.285714285714285</v>
      </c>
      <c r="H5" s="227">
        <f t="shared" si="2"/>
        <v>10.204081632653061</v>
      </c>
      <c r="I5" s="227">
        <f t="shared" si="2"/>
        <v>30.612244897959183</v>
      </c>
      <c r="J5" s="227">
        <f t="shared" si="2"/>
        <v>32.653061224489797</v>
      </c>
      <c r="K5" s="228">
        <f>K23</f>
        <v>15.017149717035505</v>
      </c>
    </row>
    <row r="6" spans="1:11" ht="15" customHeight="1" x14ac:dyDescent="0.15">
      <c r="A6" s="251"/>
      <c r="B6" s="252" t="s">
        <v>9</v>
      </c>
      <c r="C6" s="254" t="s">
        <v>220</v>
      </c>
      <c r="D6" s="255">
        <f>D24</f>
        <v>943</v>
      </c>
      <c r="E6" s="227">
        <f t="shared" si="2"/>
        <v>6.5747613997879109</v>
      </c>
      <c r="F6" s="227">
        <f t="shared" si="2"/>
        <v>11.770943796394485</v>
      </c>
      <c r="G6" s="227">
        <f t="shared" si="2"/>
        <v>14.952279957582185</v>
      </c>
      <c r="H6" s="227">
        <f t="shared" si="2"/>
        <v>12.407211028632027</v>
      </c>
      <c r="I6" s="227">
        <f t="shared" si="2"/>
        <v>21.10286320254507</v>
      </c>
      <c r="J6" s="227">
        <f t="shared" si="2"/>
        <v>33.191940615058321</v>
      </c>
      <c r="K6" s="228">
        <f>K24</f>
        <v>11.876478800360653</v>
      </c>
    </row>
    <row r="7" spans="1:11" ht="15" customHeight="1" x14ac:dyDescent="0.15">
      <c r="A7" s="256"/>
      <c r="B7" s="257"/>
      <c r="C7" s="258" t="s">
        <v>65</v>
      </c>
      <c r="D7" s="259">
        <f>D25</f>
        <v>173</v>
      </c>
      <c r="E7" s="230">
        <f t="shared" si="2"/>
        <v>6.3583815028901727</v>
      </c>
      <c r="F7" s="230">
        <f t="shared" si="2"/>
        <v>6.9364161849710975</v>
      </c>
      <c r="G7" s="230">
        <f t="shared" si="2"/>
        <v>21.387283236994222</v>
      </c>
      <c r="H7" s="230">
        <f t="shared" si="2"/>
        <v>9.2485549132947966</v>
      </c>
      <c r="I7" s="230">
        <f t="shared" si="2"/>
        <v>10.982658959537572</v>
      </c>
      <c r="J7" s="230">
        <f t="shared" si="2"/>
        <v>45.086705202312139</v>
      </c>
      <c r="K7" s="231">
        <f>K25</f>
        <v>10.331976042599182</v>
      </c>
    </row>
    <row r="8" spans="1:11" ht="15" customHeight="1" x14ac:dyDescent="0.15">
      <c r="A8" s="256"/>
      <c r="B8" s="260" t="s">
        <v>2</v>
      </c>
      <c r="C8" s="249" t="s">
        <v>16</v>
      </c>
      <c r="D8" s="255">
        <f>D26</f>
        <v>835</v>
      </c>
      <c r="E8" s="226">
        <f t="shared" ref="E8:J8" si="3">E26</f>
        <v>186</v>
      </c>
      <c r="F8" s="226">
        <f t="shared" si="3"/>
        <v>47</v>
      </c>
      <c r="G8" s="226">
        <f t="shared" si="3"/>
        <v>102</v>
      </c>
      <c r="H8" s="226">
        <f t="shared" si="3"/>
        <v>62</v>
      </c>
      <c r="I8" s="226">
        <f t="shared" si="3"/>
        <v>151</v>
      </c>
      <c r="J8" s="226">
        <f t="shared" si="3"/>
        <v>287</v>
      </c>
      <c r="K8" s="228">
        <f>K26</f>
        <v>12.103365847968584</v>
      </c>
    </row>
    <row r="9" spans="1:11" ht="15" customHeight="1" x14ac:dyDescent="0.15">
      <c r="A9" s="256"/>
      <c r="B9" s="260" t="s">
        <v>3</v>
      </c>
      <c r="C9" s="253"/>
      <c r="D9" s="224">
        <f>IF(SUM(E9:J9)&gt;100,"－",SUM(E9:J9))</f>
        <v>100</v>
      </c>
      <c r="E9" s="225">
        <f t="shared" ref="E9:J9" si="4">E26/$D8*100</f>
        <v>22.275449101796408</v>
      </c>
      <c r="F9" s="225">
        <f t="shared" si="4"/>
        <v>5.6287425149700603</v>
      </c>
      <c r="G9" s="225">
        <f t="shared" si="4"/>
        <v>12.215568862275449</v>
      </c>
      <c r="H9" s="225">
        <f t="shared" si="4"/>
        <v>7.4251497005988032</v>
      </c>
      <c r="I9" s="225">
        <f t="shared" si="4"/>
        <v>18.08383233532934</v>
      </c>
      <c r="J9" s="225">
        <f t="shared" si="4"/>
        <v>34.371257485029936</v>
      </c>
      <c r="K9" s="224" t="s">
        <v>73</v>
      </c>
    </row>
    <row r="10" spans="1:11" ht="15" customHeight="1" x14ac:dyDescent="0.15">
      <c r="A10" s="256"/>
      <c r="B10" s="260" t="s">
        <v>4</v>
      </c>
      <c r="C10" s="254" t="s">
        <v>219</v>
      </c>
      <c r="D10" s="255">
        <f>D28</f>
        <v>116</v>
      </c>
      <c r="E10" s="227">
        <f t="shared" ref="E10:J12" si="5">IF($D10=0,0,E28/$D10*100)</f>
        <v>6.8965517241379306</v>
      </c>
      <c r="F10" s="227">
        <f t="shared" si="5"/>
        <v>2.5862068965517242</v>
      </c>
      <c r="G10" s="227">
        <f t="shared" si="5"/>
        <v>6.0344827586206895</v>
      </c>
      <c r="H10" s="227">
        <f t="shared" si="5"/>
        <v>5.1724137931034484</v>
      </c>
      <c r="I10" s="227">
        <f t="shared" si="5"/>
        <v>35.344827586206897</v>
      </c>
      <c r="J10" s="227">
        <f t="shared" si="5"/>
        <v>43.96551724137931</v>
      </c>
      <c r="K10" s="228">
        <f>K28</f>
        <v>26.638434547434144</v>
      </c>
    </row>
    <row r="11" spans="1:11" ht="15" customHeight="1" x14ac:dyDescent="0.15">
      <c r="A11" s="256"/>
      <c r="B11" s="260"/>
      <c r="C11" s="254" t="s">
        <v>220</v>
      </c>
      <c r="D11" s="255">
        <f>D29</f>
        <v>397</v>
      </c>
      <c r="E11" s="227">
        <f t="shared" si="5"/>
        <v>24.685138539042821</v>
      </c>
      <c r="F11" s="227">
        <f t="shared" si="5"/>
        <v>6.5491183879093198</v>
      </c>
      <c r="G11" s="227">
        <f t="shared" si="5"/>
        <v>13.85390428211587</v>
      </c>
      <c r="H11" s="227">
        <f t="shared" si="5"/>
        <v>8.3123425692695214</v>
      </c>
      <c r="I11" s="227">
        <f t="shared" si="5"/>
        <v>16.624685138539043</v>
      </c>
      <c r="J11" s="227">
        <f t="shared" si="5"/>
        <v>29.974811083123427</v>
      </c>
      <c r="K11" s="228">
        <f>K29</f>
        <v>10.204357333678646</v>
      </c>
    </row>
    <row r="12" spans="1:11" ht="15" customHeight="1" x14ac:dyDescent="0.15">
      <c r="A12" s="256"/>
      <c r="B12" s="260"/>
      <c r="C12" s="258" t="s">
        <v>65</v>
      </c>
      <c r="D12" s="259">
        <f>D30</f>
        <v>322</v>
      </c>
      <c r="E12" s="230">
        <f t="shared" si="5"/>
        <v>24.844720496894411</v>
      </c>
      <c r="F12" s="230">
        <f t="shared" si="5"/>
        <v>5.5900621118012426</v>
      </c>
      <c r="G12" s="230">
        <f t="shared" si="5"/>
        <v>12.422360248447205</v>
      </c>
      <c r="H12" s="230">
        <f t="shared" si="5"/>
        <v>7.1428571428571423</v>
      </c>
      <c r="I12" s="230">
        <f t="shared" si="5"/>
        <v>13.664596273291925</v>
      </c>
      <c r="J12" s="230">
        <f t="shared" si="5"/>
        <v>36.33540372670808</v>
      </c>
      <c r="K12" s="231">
        <f>K30</f>
        <v>10.069926343126347</v>
      </c>
    </row>
    <row r="13" spans="1:11" ht="15" customHeight="1" x14ac:dyDescent="0.15">
      <c r="A13" s="256"/>
      <c r="B13" s="261" t="s">
        <v>5</v>
      </c>
      <c r="C13" s="249" t="s">
        <v>16</v>
      </c>
      <c r="D13" s="255">
        <f>D31</f>
        <v>955</v>
      </c>
      <c r="E13" s="226">
        <f t="shared" ref="E13:J13" si="6">E31</f>
        <v>265</v>
      </c>
      <c r="F13" s="226">
        <f t="shared" si="6"/>
        <v>123</v>
      </c>
      <c r="G13" s="226">
        <f t="shared" si="6"/>
        <v>122</v>
      </c>
      <c r="H13" s="226">
        <f t="shared" si="6"/>
        <v>65</v>
      </c>
      <c r="I13" s="226">
        <f t="shared" si="6"/>
        <v>94</v>
      </c>
      <c r="J13" s="226">
        <f t="shared" si="6"/>
        <v>286</v>
      </c>
      <c r="K13" s="228">
        <f>K31</f>
        <v>7.1929928123005062</v>
      </c>
    </row>
    <row r="14" spans="1:11" ht="15" customHeight="1" x14ac:dyDescent="0.15">
      <c r="A14" s="256"/>
      <c r="B14" s="262"/>
      <c r="C14" s="253"/>
      <c r="D14" s="224">
        <f>IF(SUM(E14:J14)&gt;100,"－",SUM(E14:J14))</f>
        <v>100</v>
      </c>
      <c r="E14" s="225">
        <f t="shared" ref="E14:J14" si="7">E31/$D13*100</f>
        <v>27.748691099476442</v>
      </c>
      <c r="F14" s="225">
        <f t="shared" si="7"/>
        <v>12.879581151832461</v>
      </c>
      <c r="G14" s="225">
        <f t="shared" si="7"/>
        <v>12.774869109947645</v>
      </c>
      <c r="H14" s="225">
        <f t="shared" si="7"/>
        <v>6.8062827225130889</v>
      </c>
      <c r="I14" s="225">
        <f t="shared" si="7"/>
        <v>9.842931937172775</v>
      </c>
      <c r="J14" s="225">
        <f t="shared" si="7"/>
        <v>29.947643979057592</v>
      </c>
      <c r="K14" s="224" t="s">
        <v>73</v>
      </c>
    </row>
    <row r="15" spans="1:11" ht="15" customHeight="1" x14ac:dyDescent="0.15">
      <c r="A15" s="256"/>
      <c r="B15" s="262"/>
      <c r="C15" s="254" t="s">
        <v>219</v>
      </c>
      <c r="D15" s="255">
        <f>D33</f>
        <v>159</v>
      </c>
      <c r="E15" s="227">
        <f t="shared" ref="E15:J17" si="8">IF($D15=0,0,E33/$D15*100)</f>
        <v>13.20754716981132</v>
      </c>
      <c r="F15" s="227">
        <f t="shared" si="8"/>
        <v>8.8050314465408803</v>
      </c>
      <c r="G15" s="227">
        <f t="shared" si="8"/>
        <v>8.1761006289308167</v>
      </c>
      <c r="H15" s="227">
        <f t="shared" si="8"/>
        <v>8.8050314465408803</v>
      </c>
      <c r="I15" s="227">
        <f t="shared" si="8"/>
        <v>23.270440251572328</v>
      </c>
      <c r="J15" s="227">
        <f t="shared" si="8"/>
        <v>37.735849056603776</v>
      </c>
      <c r="K15" s="228">
        <f>K33</f>
        <v>15.436067813045343</v>
      </c>
    </row>
    <row r="16" spans="1:11" ht="15" customHeight="1" x14ac:dyDescent="0.15">
      <c r="A16" s="256"/>
      <c r="B16" s="262"/>
      <c r="C16" s="254" t="s">
        <v>220</v>
      </c>
      <c r="D16" s="255">
        <f>D34</f>
        <v>557</v>
      </c>
      <c r="E16" s="227">
        <f t="shared" si="8"/>
        <v>32.315978456014363</v>
      </c>
      <c r="F16" s="227">
        <f t="shared" si="8"/>
        <v>15.619389587073609</v>
      </c>
      <c r="G16" s="227">
        <f t="shared" si="8"/>
        <v>14.542190305206462</v>
      </c>
      <c r="H16" s="227">
        <f t="shared" si="8"/>
        <v>6.6427289048473961</v>
      </c>
      <c r="I16" s="227">
        <f t="shared" si="8"/>
        <v>7.719928186714542</v>
      </c>
      <c r="J16" s="227">
        <f t="shared" si="8"/>
        <v>23.159784560143628</v>
      </c>
      <c r="K16" s="228">
        <f>K34</f>
        <v>5.8572157333196335</v>
      </c>
    </row>
    <row r="17" spans="1:11" ht="15" customHeight="1" x14ac:dyDescent="0.15">
      <c r="A17" s="263"/>
      <c r="B17" s="264"/>
      <c r="C17" s="258" t="s">
        <v>65</v>
      </c>
      <c r="D17" s="259">
        <f>D35</f>
        <v>239</v>
      </c>
      <c r="E17" s="230">
        <f t="shared" si="8"/>
        <v>26.778242677824267</v>
      </c>
      <c r="F17" s="230">
        <f t="shared" si="8"/>
        <v>9.2050209205020916</v>
      </c>
      <c r="G17" s="230">
        <f t="shared" si="8"/>
        <v>11.715481171548117</v>
      </c>
      <c r="H17" s="230">
        <f t="shared" si="8"/>
        <v>5.8577405857740583</v>
      </c>
      <c r="I17" s="230">
        <f t="shared" si="8"/>
        <v>5.8577405857740583</v>
      </c>
      <c r="J17" s="230">
        <f t="shared" si="8"/>
        <v>40.585774058577407</v>
      </c>
      <c r="K17" s="231">
        <f>K35</f>
        <v>5.472205239977094</v>
      </c>
    </row>
    <row r="21" spans="1:11" ht="15" customHeight="1" x14ac:dyDescent="0.15">
      <c r="A21" s="114" t="s">
        <v>217</v>
      </c>
      <c r="B21" s="17" t="s">
        <v>6</v>
      </c>
      <c r="C21" s="113" t="s">
        <v>16</v>
      </c>
      <c r="D21" s="13">
        <v>1165</v>
      </c>
      <c r="E21" s="13">
        <v>77</v>
      </c>
      <c r="F21" s="13">
        <v>125</v>
      </c>
      <c r="G21" s="13">
        <v>185</v>
      </c>
      <c r="H21" s="13">
        <v>138</v>
      </c>
      <c r="I21" s="13">
        <v>233</v>
      </c>
      <c r="J21" s="13">
        <v>407</v>
      </c>
      <c r="K21" s="13">
        <v>11.819637610733912</v>
      </c>
    </row>
    <row r="22" spans="1:11" ht="15" customHeight="1" x14ac:dyDescent="0.15">
      <c r="A22" s="203" t="s">
        <v>218</v>
      </c>
      <c r="B22" s="18" t="s">
        <v>7</v>
      </c>
      <c r="C22" s="112"/>
      <c r="D22" s="13"/>
      <c r="E22" s="13"/>
      <c r="F22" s="13"/>
      <c r="G22" s="13"/>
      <c r="H22" s="13"/>
      <c r="I22" s="13"/>
      <c r="J22" s="13"/>
      <c r="K22" s="13"/>
    </row>
    <row r="23" spans="1:11" ht="15" customHeight="1" x14ac:dyDescent="0.15">
      <c r="A23" s="203"/>
      <c r="B23" s="18" t="s">
        <v>8</v>
      </c>
      <c r="C23" s="110" t="s">
        <v>219</v>
      </c>
      <c r="D23" s="13">
        <v>49</v>
      </c>
      <c r="E23" s="13">
        <v>4</v>
      </c>
      <c r="F23" s="13">
        <v>2</v>
      </c>
      <c r="G23" s="13">
        <v>7</v>
      </c>
      <c r="H23" s="13">
        <v>5</v>
      </c>
      <c r="I23" s="13">
        <v>15</v>
      </c>
      <c r="J23" s="13">
        <v>16</v>
      </c>
      <c r="K23" s="13">
        <v>15.017149717035505</v>
      </c>
    </row>
    <row r="24" spans="1:11" ht="15" customHeight="1" x14ac:dyDescent="0.15">
      <c r="A24" s="203"/>
      <c r="B24" s="18" t="s">
        <v>9</v>
      </c>
      <c r="C24" s="110" t="s">
        <v>220</v>
      </c>
      <c r="D24" s="13">
        <v>943</v>
      </c>
      <c r="E24" s="13">
        <v>62</v>
      </c>
      <c r="F24" s="13">
        <v>111</v>
      </c>
      <c r="G24" s="13">
        <v>141</v>
      </c>
      <c r="H24" s="13">
        <v>117</v>
      </c>
      <c r="I24" s="13">
        <v>199</v>
      </c>
      <c r="J24" s="13">
        <v>313</v>
      </c>
      <c r="K24" s="13">
        <v>11.876478800360653</v>
      </c>
    </row>
    <row r="25" spans="1:11" ht="15" customHeight="1" x14ac:dyDescent="0.15">
      <c r="A25" s="111"/>
      <c r="B25" s="19"/>
      <c r="C25" s="108" t="s">
        <v>65</v>
      </c>
      <c r="D25" s="13">
        <v>173</v>
      </c>
      <c r="E25" s="13">
        <v>11</v>
      </c>
      <c r="F25" s="13">
        <v>12</v>
      </c>
      <c r="G25" s="13">
        <v>37</v>
      </c>
      <c r="H25" s="13">
        <v>16</v>
      </c>
      <c r="I25" s="13">
        <v>19</v>
      </c>
      <c r="J25" s="13">
        <v>78</v>
      </c>
      <c r="K25" s="13">
        <v>10.331976042599182</v>
      </c>
    </row>
    <row r="26" spans="1:11" ht="15" customHeight="1" x14ac:dyDescent="0.15">
      <c r="A26" s="111"/>
      <c r="B26" s="11" t="s">
        <v>2</v>
      </c>
      <c r="C26" s="113" t="s">
        <v>16</v>
      </c>
      <c r="D26" s="13">
        <v>835</v>
      </c>
      <c r="E26" s="13">
        <v>186</v>
      </c>
      <c r="F26" s="13">
        <v>47</v>
      </c>
      <c r="G26" s="13">
        <v>102</v>
      </c>
      <c r="H26" s="13">
        <v>62</v>
      </c>
      <c r="I26" s="13">
        <v>151</v>
      </c>
      <c r="J26" s="13">
        <v>287</v>
      </c>
      <c r="K26" s="13">
        <v>12.103365847968584</v>
      </c>
    </row>
    <row r="27" spans="1:11" ht="15" customHeight="1" x14ac:dyDescent="0.15">
      <c r="A27" s="111"/>
      <c r="B27" s="11" t="s">
        <v>3</v>
      </c>
      <c r="C27" s="112"/>
      <c r="D27" s="13"/>
      <c r="E27" s="13"/>
      <c r="F27" s="13"/>
      <c r="G27" s="13"/>
      <c r="H27" s="13"/>
      <c r="I27" s="13"/>
      <c r="J27" s="13"/>
      <c r="K27" s="13"/>
    </row>
    <row r="28" spans="1:11" ht="15" customHeight="1" x14ac:dyDescent="0.15">
      <c r="A28" s="111"/>
      <c r="B28" s="11" t="s">
        <v>4</v>
      </c>
      <c r="C28" s="110" t="s">
        <v>219</v>
      </c>
      <c r="D28" s="13">
        <v>116</v>
      </c>
      <c r="E28" s="13">
        <v>8</v>
      </c>
      <c r="F28" s="13">
        <v>3</v>
      </c>
      <c r="G28" s="13">
        <v>7</v>
      </c>
      <c r="H28" s="13">
        <v>6</v>
      </c>
      <c r="I28" s="13">
        <v>41</v>
      </c>
      <c r="J28" s="13">
        <v>51</v>
      </c>
      <c r="K28" s="13">
        <v>26.638434547434144</v>
      </c>
    </row>
    <row r="29" spans="1:11" ht="15" customHeight="1" x14ac:dyDescent="0.15">
      <c r="A29" s="111"/>
      <c r="B29" s="11"/>
      <c r="C29" s="110" t="s">
        <v>220</v>
      </c>
      <c r="D29" s="13">
        <v>397</v>
      </c>
      <c r="E29" s="13">
        <v>98</v>
      </c>
      <c r="F29" s="13">
        <v>26</v>
      </c>
      <c r="G29" s="13">
        <v>55</v>
      </c>
      <c r="H29" s="13">
        <v>33</v>
      </c>
      <c r="I29" s="13">
        <v>66</v>
      </c>
      <c r="J29" s="13">
        <v>119</v>
      </c>
      <c r="K29" s="13">
        <v>10.204357333678646</v>
      </c>
    </row>
    <row r="30" spans="1:11" ht="15" customHeight="1" x14ac:dyDescent="0.15">
      <c r="A30" s="111"/>
      <c r="B30" s="11"/>
      <c r="C30" s="108" t="s">
        <v>65</v>
      </c>
      <c r="D30" s="13">
        <v>322</v>
      </c>
      <c r="E30" s="13">
        <v>80</v>
      </c>
      <c r="F30" s="13">
        <v>18</v>
      </c>
      <c r="G30" s="13">
        <v>40</v>
      </c>
      <c r="H30" s="13">
        <v>23</v>
      </c>
      <c r="I30" s="13">
        <v>44</v>
      </c>
      <c r="J30" s="13">
        <v>117</v>
      </c>
      <c r="K30" s="13">
        <v>10.069926343126347</v>
      </c>
    </row>
    <row r="31" spans="1:11" ht="15" customHeight="1" x14ac:dyDescent="0.15">
      <c r="A31" s="111"/>
      <c r="B31" s="204" t="s">
        <v>5</v>
      </c>
      <c r="C31" s="113" t="s">
        <v>16</v>
      </c>
      <c r="D31" s="13">
        <v>955</v>
      </c>
      <c r="E31" s="13">
        <v>265</v>
      </c>
      <c r="F31" s="13">
        <v>123</v>
      </c>
      <c r="G31" s="13">
        <v>122</v>
      </c>
      <c r="H31" s="13">
        <v>65</v>
      </c>
      <c r="I31" s="13">
        <v>94</v>
      </c>
      <c r="J31" s="13">
        <v>286</v>
      </c>
      <c r="K31" s="13">
        <v>7.1929928123005062</v>
      </c>
    </row>
    <row r="32" spans="1:11" ht="15" customHeight="1" x14ac:dyDescent="0.15">
      <c r="A32" s="111"/>
      <c r="B32" s="205"/>
      <c r="C32" s="112"/>
      <c r="D32" s="13"/>
      <c r="E32" s="13"/>
      <c r="F32" s="13"/>
      <c r="G32" s="13"/>
      <c r="H32" s="13"/>
      <c r="I32" s="13"/>
      <c r="J32" s="13"/>
      <c r="K32" s="13"/>
    </row>
    <row r="33" spans="1:11" ht="15" customHeight="1" x14ac:dyDescent="0.15">
      <c r="A33" s="111"/>
      <c r="B33" s="205"/>
      <c r="C33" s="110" t="s">
        <v>219</v>
      </c>
      <c r="D33" s="13">
        <v>159</v>
      </c>
      <c r="E33" s="13">
        <v>21</v>
      </c>
      <c r="F33" s="13">
        <v>14</v>
      </c>
      <c r="G33" s="13">
        <v>13</v>
      </c>
      <c r="H33" s="13">
        <v>14</v>
      </c>
      <c r="I33" s="13">
        <v>37</v>
      </c>
      <c r="J33" s="13">
        <v>60</v>
      </c>
      <c r="K33" s="13">
        <v>15.436067813045343</v>
      </c>
    </row>
    <row r="34" spans="1:11" ht="15" customHeight="1" x14ac:dyDescent="0.15">
      <c r="A34" s="111"/>
      <c r="B34" s="205"/>
      <c r="C34" s="110" t="s">
        <v>220</v>
      </c>
      <c r="D34" s="13">
        <v>557</v>
      </c>
      <c r="E34" s="13">
        <v>180</v>
      </c>
      <c r="F34" s="13">
        <v>87</v>
      </c>
      <c r="G34" s="13">
        <v>81</v>
      </c>
      <c r="H34" s="13">
        <v>37</v>
      </c>
      <c r="I34" s="13">
        <v>43</v>
      </c>
      <c r="J34" s="13">
        <v>129</v>
      </c>
      <c r="K34" s="13">
        <v>5.8572157333196335</v>
      </c>
    </row>
    <row r="35" spans="1:11" ht="15" customHeight="1" x14ac:dyDescent="0.15">
      <c r="A35" s="109"/>
      <c r="B35" s="212"/>
      <c r="C35" s="108" t="s">
        <v>65</v>
      </c>
      <c r="D35" s="13">
        <v>239</v>
      </c>
      <c r="E35" s="13">
        <v>64</v>
      </c>
      <c r="F35" s="13">
        <v>22</v>
      </c>
      <c r="G35" s="13">
        <v>28</v>
      </c>
      <c r="H35" s="13">
        <v>14</v>
      </c>
      <c r="I35" s="13">
        <v>14</v>
      </c>
      <c r="J35" s="13">
        <v>97</v>
      </c>
      <c r="K35" s="13">
        <v>5.472205239977094</v>
      </c>
    </row>
  </sheetData>
  <mergeCells count="4">
    <mergeCell ref="A4:A6"/>
    <mergeCell ref="B13:B17"/>
    <mergeCell ref="A22:A24"/>
    <mergeCell ref="B31:B35"/>
  </mergeCells>
  <phoneticPr fontId="6"/>
  <pageMargins left="0.39370078740157483" right="0.39370078740157483" top="0.39370078740157483" bottom="0.19685039370078741" header="0.19685039370078741" footer="0.19685039370078741"/>
  <pageSetup paperSize="9" scale="75" orientation="landscape" horizontalDpi="200" verticalDpi="200" r:id="rId1"/>
  <headerFooter alignWithMargins="0"/>
  <colBreaks count="1" manualBreakCount="1">
    <brk id="3" max="1048575"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4"/>
  <dimension ref="A1:AU95"/>
  <sheetViews>
    <sheetView showGridLines="0" view="pageBreakPreview" zoomScaleNormal="85" zoomScaleSheetLayoutView="100" workbookViewId="0"/>
  </sheetViews>
  <sheetFormatPr defaultColWidth="8" defaultRowHeight="15" customHeight="1" x14ac:dyDescent="0.15"/>
  <cols>
    <col min="1" max="1" width="13.28515625" style="77" customWidth="1"/>
    <col min="2" max="2" width="4.28515625" style="1" customWidth="1"/>
    <col min="3" max="3" width="44.28515625" style="1" customWidth="1"/>
    <col min="4" max="8" width="11.28515625" style="1" customWidth="1"/>
    <col min="9" max="10" width="6.7109375" style="1" customWidth="1"/>
    <col min="11" max="11" width="7.85546875" style="1" customWidth="1"/>
    <col min="12" max="22" width="9.7109375" style="1" customWidth="1"/>
    <col min="23" max="30" width="8.7109375" style="2" customWidth="1"/>
    <col min="31" max="31" width="10.5703125" style="2" customWidth="1"/>
    <col min="32" max="39" width="8.7109375" style="2" customWidth="1"/>
    <col min="40" max="40" width="9.5703125" style="2" customWidth="1"/>
    <col min="41" max="41" width="12.7109375" style="2" customWidth="1"/>
    <col min="42" max="46" width="8.7109375" style="2" customWidth="1"/>
    <col min="47" max="47" width="12.7109375" style="2" customWidth="1"/>
    <col min="48" max="16384" width="8" style="1"/>
  </cols>
  <sheetData>
    <row r="1" spans="1:47" ht="15" customHeight="1" x14ac:dyDescent="0.15">
      <c r="D1" s="2" t="s">
        <v>23</v>
      </c>
      <c r="I1" s="1" t="s">
        <v>36</v>
      </c>
      <c r="L1" s="2" t="s">
        <v>27</v>
      </c>
      <c r="Q1" s="2" t="s">
        <v>35</v>
      </c>
      <c r="W1" s="2" t="s">
        <v>149</v>
      </c>
      <c r="AE1" s="2" t="s">
        <v>74</v>
      </c>
      <c r="AO1" s="2" t="s">
        <v>150</v>
      </c>
    </row>
    <row r="2" spans="1:47" s="7" customFormat="1" ht="59.45" customHeight="1" x14ac:dyDescent="0.15">
      <c r="A2" s="76"/>
      <c r="B2" s="4"/>
      <c r="C2" s="116"/>
      <c r="D2" s="5" t="s">
        <v>0</v>
      </c>
      <c r="E2" s="22" t="s">
        <v>24</v>
      </c>
      <c r="F2" s="22" t="s">
        <v>25</v>
      </c>
      <c r="G2" s="22" t="s">
        <v>26</v>
      </c>
      <c r="H2" s="5" t="s">
        <v>11</v>
      </c>
      <c r="I2" s="5" t="s">
        <v>12</v>
      </c>
      <c r="J2" s="5" t="s">
        <v>13</v>
      </c>
      <c r="K2" s="5" t="s">
        <v>15</v>
      </c>
      <c r="L2" s="5" t="s">
        <v>0</v>
      </c>
      <c r="M2" s="22" t="s">
        <v>28</v>
      </c>
      <c r="N2" s="23" t="s">
        <v>29</v>
      </c>
      <c r="O2" s="14" t="s">
        <v>30</v>
      </c>
      <c r="P2" s="5" t="s">
        <v>14</v>
      </c>
      <c r="Q2" s="5" t="s">
        <v>0</v>
      </c>
      <c r="R2" s="22" t="s">
        <v>31</v>
      </c>
      <c r="S2" s="22" t="s">
        <v>32</v>
      </c>
      <c r="T2" s="22" t="s">
        <v>33</v>
      </c>
      <c r="U2" s="14" t="s">
        <v>34</v>
      </c>
      <c r="V2" s="5" t="s">
        <v>11</v>
      </c>
      <c r="W2" s="6" t="s">
        <v>132</v>
      </c>
      <c r="X2" s="179">
        <v>0</v>
      </c>
      <c r="Y2" s="6" t="s">
        <v>151</v>
      </c>
      <c r="Z2" s="22" t="s">
        <v>152</v>
      </c>
      <c r="AA2" s="22" t="s">
        <v>153</v>
      </c>
      <c r="AB2" s="6" t="s">
        <v>154</v>
      </c>
      <c r="AC2" s="6" t="s">
        <v>133</v>
      </c>
      <c r="AD2" s="6" t="s">
        <v>155</v>
      </c>
      <c r="AE2" s="6" t="s">
        <v>0</v>
      </c>
      <c r="AF2" s="6" t="s">
        <v>75</v>
      </c>
      <c r="AG2" s="6" t="s">
        <v>76</v>
      </c>
      <c r="AH2" s="22" t="s">
        <v>77</v>
      </c>
      <c r="AI2" s="22" t="s">
        <v>78</v>
      </c>
      <c r="AJ2" s="22" t="s">
        <v>79</v>
      </c>
      <c r="AK2" s="22" t="s">
        <v>80</v>
      </c>
      <c r="AL2" s="6" t="s">
        <v>81</v>
      </c>
      <c r="AM2" s="6" t="s">
        <v>11</v>
      </c>
      <c r="AN2" s="6" t="s">
        <v>82</v>
      </c>
      <c r="AO2" s="6" t="s">
        <v>132</v>
      </c>
      <c r="AP2" s="179">
        <v>0</v>
      </c>
      <c r="AQ2" s="6" t="s">
        <v>156</v>
      </c>
      <c r="AR2" s="22" t="s">
        <v>157</v>
      </c>
      <c r="AS2" s="6" t="s">
        <v>158</v>
      </c>
      <c r="AT2" s="6" t="s">
        <v>133</v>
      </c>
      <c r="AU2" s="6" t="s">
        <v>155</v>
      </c>
    </row>
    <row r="3" spans="1:47" ht="15" customHeight="1" x14ac:dyDescent="0.15">
      <c r="A3" s="25" t="s">
        <v>19</v>
      </c>
      <c r="B3" s="17" t="s">
        <v>6</v>
      </c>
      <c r="C3" s="113" t="s">
        <v>16</v>
      </c>
      <c r="D3" s="41">
        <f t="shared" ref="D3:AG3" si="0">D51</f>
        <v>1165</v>
      </c>
      <c r="E3" s="8">
        <f t="shared" si="0"/>
        <v>87</v>
      </c>
      <c r="F3" s="8">
        <f>F51</f>
        <v>1009</v>
      </c>
      <c r="G3" s="8">
        <f>G51</f>
        <v>17</v>
      </c>
      <c r="H3" s="8">
        <f>H51</f>
        <v>52</v>
      </c>
      <c r="I3" s="8">
        <v>1113</v>
      </c>
      <c r="J3" s="8">
        <v>6800</v>
      </c>
      <c r="K3" s="10">
        <v>35.308823529411768</v>
      </c>
      <c r="L3" s="41">
        <f t="shared" ref="L3:X3" si="1">L51</f>
        <v>1165</v>
      </c>
      <c r="M3" s="8">
        <f t="shared" si="1"/>
        <v>467</v>
      </c>
      <c r="N3" s="8">
        <f t="shared" ref="N3:P3" si="2">N51</f>
        <v>559</v>
      </c>
      <c r="O3" s="8">
        <f t="shared" si="2"/>
        <v>82</v>
      </c>
      <c r="P3" s="8">
        <f t="shared" si="2"/>
        <v>57</v>
      </c>
      <c r="Q3" s="41">
        <f t="shared" ref="Q3:R3" si="3">Q51</f>
        <v>1165</v>
      </c>
      <c r="R3" s="8">
        <f t="shared" si="3"/>
        <v>123</v>
      </c>
      <c r="S3" s="8">
        <f>S51</f>
        <v>256</v>
      </c>
      <c r="T3" s="8">
        <f t="shared" ref="T3:V3" si="4">T51</f>
        <v>428</v>
      </c>
      <c r="U3" s="8">
        <f t="shared" si="4"/>
        <v>297</v>
      </c>
      <c r="V3" s="8">
        <f t="shared" si="4"/>
        <v>61</v>
      </c>
      <c r="W3" s="180">
        <f t="shared" si="1"/>
        <v>1165</v>
      </c>
      <c r="X3" s="181">
        <f t="shared" si="1"/>
        <v>88</v>
      </c>
      <c r="Y3" s="181">
        <f t="shared" ref="Y3" si="5">Y51</f>
        <v>161</v>
      </c>
      <c r="Z3" s="181">
        <f t="shared" ref="Z3:AC3" si="6">Z51</f>
        <v>324</v>
      </c>
      <c r="AA3" s="181">
        <f t="shared" si="6"/>
        <v>274</v>
      </c>
      <c r="AB3" s="181">
        <f t="shared" si="6"/>
        <v>286</v>
      </c>
      <c r="AC3" s="181">
        <f t="shared" si="6"/>
        <v>32</v>
      </c>
      <c r="AD3" s="182">
        <f>AD51</f>
        <v>11.086108735416159</v>
      </c>
      <c r="AE3" s="180">
        <f t="shared" si="0"/>
        <v>1165</v>
      </c>
      <c r="AF3" s="181">
        <f t="shared" si="0"/>
        <v>88</v>
      </c>
      <c r="AG3" s="181">
        <f t="shared" si="0"/>
        <v>150</v>
      </c>
      <c r="AH3" s="181">
        <f t="shared" ref="AH3:AM3" si="7">AH51</f>
        <v>179</v>
      </c>
      <c r="AI3" s="181">
        <f t="shared" si="7"/>
        <v>145</v>
      </c>
      <c r="AJ3" s="181">
        <f t="shared" si="7"/>
        <v>140</v>
      </c>
      <c r="AK3" s="181">
        <f t="shared" si="7"/>
        <v>180</v>
      </c>
      <c r="AL3" s="181">
        <f t="shared" si="7"/>
        <v>223</v>
      </c>
      <c r="AM3" s="181">
        <f t="shared" si="7"/>
        <v>60</v>
      </c>
      <c r="AN3" s="182">
        <f>AN51</f>
        <v>113.39556561085973</v>
      </c>
      <c r="AO3" s="180">
        <f t="shared" ref="AO3:AQ3" si="8">AO51</f>
        <v>1165</v>
      </c>
      <c r="AP3" s="181">
        <f t="shared" si="8"/>
        <v>245</v>
      </c>
      <c r="AQ3" s="181">
        <f t="shared" si="8"/>
        <v>339</v>
      </c>
      <c r="AR3" s="181">
        <f t="shared" ref="AR3:AT3" si="9">AR51</f>
        <v>292</v>
      </c>
      <c r="AS3" s="181">
        <f t="shared" si="9"/>
        <v>204</v>
      </c>
      <c r="AT3" s="181">
        <f t="shared" si="9"/>
        <v>85</v>
      </c>
      <c r="AU3" s="182">
        <f>AU51</f>
        <v>5.7523472479065507</v>
      </c>
    </row>
    <row r="4" spans="1:47" ht="15" customHeight="1" x14ac:dyDescent="0.15">
      <c r="A4" s="203" t="s">
        <v>20</v>
      </c>
      <c r="B4" s="18" t="s">
        <v>7</v>
      </c>
      <c r="C4" s="112"/>
      <c r="D4" s="29">
        <f>IF(SUM(E4:H4)&gt;100,"－",SUM(E4:H4))</f>
        <v>100</v>
      </c>
      <c r="E4" s="28">
        <f>E51/$D3*100</f>
        <v>7.4678111587982832</v>
      </c>
      <c r="F4" s="28">
        <f>F51/$D3*100</f>
        <v>86.60944206008584</v>
      </c>
      <c r="G4" s="28">
        <f>G51/$D3*100</f>
        <v>1.4592274678111588</v>
      </c>
      <c r="H4" s="28">
        <f>H51/$D3*100</f>
        <v>4.4635193133047206</v>
      </c>
      <c r="I4" s="27"/>
      <c r="J4" s="27"/>
      <c r="K4" s="28"/>
      <c r="L4" s="29">
        <f>IF(SUM(M4:P4)&gt;100,"－",SUM(M4:P4))</f>
        <v>100</v>
      </c>
      <c r="M4" s="28">
        <f>M51/$L3*100</f>
        <v>40.08583690987124</v>
      </c>
      <c r="N4" s="28">
        <f t="shared" ref="N4:P4" si="10">N51/$L3*100</f>
        <v>47.982832618025753</v>
      </c>
      <c r="O4" s="28">
        <f t="shared" si="10"/>
        <v>7.0386266094420602</v>
      </c>
      <c r="P4" s="28">
        <f t="shared" si="10"/>
        <v>4.8927038626609445</v>
      </c>
      <c r="Q4" s="29">
        <f>IF(SUM(R4:V4)&gt;100,"－",SUM(R4:V4))</f>
        <v>100</v>
      </c>
      <c r="R4" s="28">
        <f>R51/$Q3*100</f>
        <v>10.557939914163091</v>
      </c>
      <c r="S4" s="28">
        <f>S51/$Q3*100</f>
        <v>21.974248927038627</v>
      </c>
      <c r="T4" s="28">
        <f t="shared" ref="T4:V4" si="11">T51/$Q3*100</f>
        <v>36.738197424892704</v>
      </c>
      <c r="U4" s="28">
        <f t="shared" si="11"/>
        <v>25.493562231759658</v>
      </c>
      <c r="V4" s="28">
        <f t="shared" si="11"/>
        <v>5.2360515021459229</v>
      </c>
      <c r="W4" s="183">
        <f>IF(SUM(X4:AC4)&gt;100,"－",SUM(X4:AC4))</f>
        <v>100</v>
      </c>
      <c r="X4" s="184">
        <f>X51/$W3*100</f>
        <v>7.5536480686695278</v>
      </c>
      <c r="Y4" s="184">
        <f t="shared" ref="Y4" si="12">Y51/$W3*100</f>
        <v>13.819742489270388</v>
      </c>
      <c r="Z4" s="184">
        <f t="shared" ref="Z4:AC4" si="13">Z51/$W3*100</f>
        <v>27.811158798283266</v>
      </c>
      <c r="AA4" s="184">
        <f t="shared" si="13"/>
        <v>23.519313304721027</v>
      </c>
      <c r="AB4" s="184">
        <f t="shared" si="13"/>
        <v>24.549356223175966</v>
      </c>
      <c r="AC4" s="184">
        <f t="shared" si="13"/>
        <v>2.7467811158798283</v>
      </c>
      <c r="AD4" s="183" t="s">
        <v>73</v>
      </c>
      <c r="AE4" s="183">
        <f>IF(SUM(AF4:AM4)&gt;100,"－",SUM(AF4:AM4))</f>
        <v>100</v>
      </c>
      <c r="AF4" s="184">
        <f>AF51/$AE3*100</f>
        <v>7.5536480686695278</v>
      </c>
      <c r="AG4" s="184">
        <f t="shared" ref="AG4" si="14">AG51/$AE3*100</f>
        <v>12.875536480686694</v>
      </c>
      <c r="AH4" s="184">
        <f t="shared" ref="AH4:AM4" si="15">AH51/$AE3*100</f>
        <v>15.36480686695279</v>
      </c>
      <c r="AI4" s="184">
        <f t="shared" si="15"/>
        <v>12.446351931330472</v>
      </c>
      <c r="AJ4" s="184">
        <f t="shared" si="15"/>
        <v>12.017167381974248</v>
      </c>
      <c r="AK4" s="184">
        <f t="shared" si="15"/>
        <v>15.450643776824036</v>
      </c>
      <c r="AL4" s="184">
        <f t="shared" si="15"/>
        <v>19.141630901287556</v>
      </c>
      <c r="AM4" s="184">
        <f t="shared" si="15"/>
        <v>5.1502145922746783</v>
      </c>
      <c r="AN4" s="183" t="s">
        <v>73</v>
      </c>
      <c r="AO4" s="183">
        <f>IF(SUM(AP4:AT4)&gt;100,"－",SUM(AP4:AT4))</f>
        <v>99.999999999999986</v>
      </c>
      <c r="AP4" s="184">
        <f>AP51/$AE3*100</f>
        <v>21.030042918454935</v>
      </c>
      <c r="AQ4" s="184">
        <f t="shared" ref="AQ4" si="16">AQ51/$AE3*100</f>
        <v>29.098712446351932</v>
      </c>
      <c r="AR4" s="184">
        <f t="shared" ref="AR4:AT4" si="17">AR51/$AE3*100</f>
        <v>25.064377682403432</v>
      </c>
      <c r="AS4" s="184">
        <f t="shared" si="17"/>
        <v>17.510729613733904</v>
      </c>
      <c r="AT4" s="184">
        <f t="shared" si="17"/>
        <v>7.296137339055794</v>
      </c>
      <c r="AU4" s="183" t="s">
        <v>73</v>
      </c>
    </row>
    <row r="5" spans="1:47" ht="15" customHeight="1" x14ac:dyDescent="0.15">
      <c r="A5" s="203"/>
      <c r="B5" s="18" t="s">
        <v>8</v>
      </c>
      <c r="C5" s="110" t="s">
        <v>134</v>
      </c>
      <c r="D5" s="42">
        <f>D53</f>
        <v>132</v>
      </c>
      <c r="E5" s="12">
        <f>IF($D5=0,0,E53/$D5*100)</f>
        <v>3.0303030303030303</v>
      </c>
      <c r="F5" s="12">
        <f>IF($D5=0,0,F53/$D5*100)</f>
        <v>89.393939393939391</v>
      </c>
      <c r="G5" s="12">
        <f>IF($D5=0,0,G53/$D5*100)</f>
        <v>2.2727272727272729</v>
      </c>
      <c r="H5" s="12">
        <f>IF($D5=0,0,H53/$D5*100)</f>
        <v>5.3030303030303028</v>
      </c>
      <c r="I5" s="20">
        <v>130</v>
      </c>
      <c r="J5" s="20">
        <v>1085</v>
      </c>
      <c r="K5" s="12">
        <v>48.571428571428569</v>
      </c>
      <c r="L5" s="42">
        <f>L53</f>
        <v>132</v>
      </c>
      <c r="M5" s="12">
        <f>IF($L5=0,0,M53/$L5*100)</f>
        <v>53.787878787878782</v>
      </c>
      <c r="N5" s="12">
        <f t="shared" ref="N5:P5" si="18">IF($L5=0,0,N53/$L5*100)</f>
        <v>33.333333333333329</v>
      </c>
      <c r="O5" s="12">
        <f t="shared" si="18"/>
        <v>3.7878787878787881</v>
      </c>
      <c r="P5" s="12">
        <f t="shared" si="18"/>
        <v>9.0909090909090917</v>
      </c>
      <c r="Q5" s="42">
        <f>Q53</f>
        <v>132</v>
      </c>
      <c r="R5" s="12">
        <f>IF($Q5=0,0,R53/$Q5*100)</f>
        <v>3.0303030303030303</v>
      </c>
      <c r="S5" s="12">
        <f>IF($Q5=0,0,S53/$Q5*100)</f>
        <v>10.606060606060606</v>
      </c>
      <c r="T5" s="12">
        <f t="shared" ref="T5:V5" si="19">IF($Q5=0,0,T53/$Q5*100)</f>
        <v>35.606060606060609</v>
      </c>
      <c r="U5" s="12">
        <f t="shared" si="19"/>
        <v>44.696969696969695</v>
      </c>
      <c r="V5" s="12">
        <f t="shared" si="19"/>
        <v>6.0606060606060606</v>
      </c>
      <c r="W5" s="185">
        <f>W53</f>
        <v>132</v>
      </c>
      <c r="X5" s="186">
        <f>IF($W5=0,0,X53/$W5*100)</f>
        <v>3.7878787878787881</v>
      </c>
      <c r="Y5" s="186">
        <f t="shared" ref="Y5" si="20">IF($W5=0,0,Y53/$W5*100)</f>
        <v>13.636363636363635</v>
      </c>
      <c r="Z5" s="186">
        <f t="shared" ref="Z5:AC5" si="21">IF($W5=0,0,Z53/$W5*100)</f>
        <v>28.787878787878789</v>
      </c>
      <c r="AA5" s="186">
        <f t="shared" si="21"/>
        <v>28.030303030303028</v>
      </c>
      <c r="AB5" s="186">
        <f t="shared" si="21"/>
        <v>21.969696969696969</v>
      </c>
      <c r="AC5" s="186">
        <f t="shared" si="21"/>
        <v>3.7878787878787881</v>
      </c>
      <c r="AD5" s="187">
        <f t="shared" ref="AD5:AD47" si="22">AD53</f>
        <v>11.469135152372138</v>
      </c>
      <c r="AE5" s="185">
        <f>AE53</f>
        <v>132</v>
      </c>
      <c r="AF5" s="186">
        <f>IF($AE5=0,0,AF53/$AE5*100)</f>
        <v>3.7878787878787881</v>
      </c>
      <c r="AG5" s="186">
        <f t="shared" ref="AG5" si="23">IF($AE5=0,0,AG53/$AE5*100)</f>
        <v>13.636363636363635</v>
      </c>
      <c r="AH5" s="186">
        <f t="shared" ref="AH5:AM5" si="24">IF($AE5=0,0,AH53/$AE5*100)</f>
        <v>6.0606060606060606</v>
      </c>
      <c r="AI5" s="186">
        <f t="shared" si="24"/>
        <v>8.3333333333333321</v>
      </c>
      <c r="AJ5" s="186">
        <f t="shared" si="24"/>
        <v>17.424242424242426</v>
      </c>
      <c r="AK5" s="186">
        <f t="shared" si="24"/>
        <v>14.393939393939394</v>
      </c>
      <c r="AL5" s="186">
        <f t="shared" si="24"/>
        <v>30.303030303030305</v>
      </c>
      <c r="AM5" s="186">
        <f t="shared" si="24"/>
        <v>6.0606060606060606</v>
      </c>
      <c r="AN5" s="187">
        <f t="shared" ref="AN5:AN47" si="25">AN53</f>
        <v>144.57258064516128</v>
      </c>
      <c r="AO5" s="185">
        <f>AO53</f>
        <v>132</v>
      </c>
      <c r="AP5" s="186">
        <f>IF($AE5=0,0,AP53/$AE5*100)</f>
        <v>17.424242424242426</v>
      </c>
      <c r="AQ5" s="186">
        <f t="shared" ref="AQ5" si="26">IF($AE5=0,0,AQ53/$AE5*100)</f>
        <v>28.787878787878789</v>
      </c>
      <c r="AR5" s="186">
        <f t="shared" ref="AR5:AT5" si="27">IF($AE5=0,0,AR53/$AE5*100)</f>
        <v>23.484848484848484</v>
      </c>
      <c r="AS5" s="186">
        <f t="shared" si="27"/>
        <v>22.727272727272727</v>
      </c>
      <c r="AT5" s="186">
        <f t="shared" si="27"/>
        <v>7.5757575757575761</v>
      </c>
      <c r="AU5" s="187">
        <f t="shared" ref="AU5:AU47" si="28">AU53</f>
        <v>7.0827022523960981</v>
      </c>
    </row>
    <row r="6" spans="1:47" ht="15" customHeight="1" x14ac:dyDescent="0.15">
      <c r="A6" s="203"/>
      <c r="B6" s="18" t="s">
        <v>9</v>
      </c>
      <c r="C6" s="110" t="s">
        <v>135</v>
      </c>
      <c r="D6" s="42">
        <f t="shared" ref="D6:D10" si="29">D54</f>
        <v>37</v>
      </c>
      <c r="E6" s="12">
        <f t="shared" ref="E6:H6" si="30">IF($D6=0,0,E54/$D6*100)</f>
        <v>10.810810810810811</v>
      </c>
      <c r="F6" s="12">
        <f t="shared" si="30"/>
        <v>86.486486486486484</v>
      </c>
      <c r="G6" s="12">
        <f t="shared" si="30"/>
        <v>2.7027027027027026</v>
      </c>
      <c r="H6" s="12">
        <f t="shared" si="30"/>
        <v>0</v>
      </c>
      <c r="I6" s="20">
        <v>37</v>
      </c>
      <c r="J6" s="20">
        <v>230</v>
      </c>
      <c r="K6" s="12">
        <v>22.173913043478262</v>
      </c>
      <c r="L6" s="42">
        <f t="shared" ref="L6:L10" si="31">L54</f>
        <v>37</v>
      </c>
      <c r="M6" s="12">
        <f t="shared" ref="M6:P6" si="32">IF($L6=0,0,M54/$L6*100)</f>
        <v>27.027027027027028</v>
      </c>
      <c r="N6" s="12">
        <f t="shared" si="32"/>
        <v>62.162162162162161</v>
      </c>
      <c r="O6" s="12">
        <f t="shared" si="32"/>
        <v>10.810810810810811</v>
      </c>
      <c r="P6" s="12">
        <f t="shared" si="32"/>
        <v>0</v>
      </c>
      <c r="Q6" s="42">
        <f t="shared" ref="Q6:Q10" si="33">Q54</f>
        <v>37</v>
      </c>
      <c r="R6" s="12">
        <f t="shared" ref="R6:V6" si="34">IF($Q6=0,0,R54/$Q6*100)</f>
        <v>16.216216216216218</v>
      </c>
      <c r="S6" s="12">
        <f t="shared" si="34"/>
        <v>16.216216216216218</v>
      </c>
      <c r="T6" s="12">
        <f t="shared" si="34"/>
        <v>40.54054054054054</v>
      </c>
      <c r="U6" s="12">
        <f t="shared" si="34"/>
        <v>27.027027027027028</v>
      </c>
      <c r="V6" s="12">
        <f t="shared" si="34"/>
        <v>0</v>
      </c>
      <c r="W6" s="185">
        <f t="shared" ref="W6:W10" si="35">W54</f>
        <v>37</v>
      </c>
      <c r="X6" s="186">
        <f t="shared" ref="X6:Y6" si="36">IF($W6=0,0,X54/$W6*100)</f>
        <v>13.513513513513514</v>
      </c>
      <c r="Y6" s="186">
        <f t="shared" si="36"/>
        <v>10.810810810810811</v>
      </c>
      <c r="Z6" s="186">
        <f t="shared" ref="Z6:AC6" si="37">IF($W6=0,0,Z54/$W6*100)</f>
        <v>24.324324324324326</v>
      </c>
      <c r="AA6" s="186">
        <f t="shared" si="37"/>
        <v>35.135135135135137</v>
      </c>
      <c r="AB6" s="186">
        <f t="shared" si="37"/>
        <v>13.513513513513514</v>
      </c>
      <c r="AC6" s="186">
        <f t="shared" si="37"/>
        <v>2.7027027027027026</v>
      </c>
      <c r="AD6" s="187">
        <f t="shared" si="22"/>
        <v>9.4992341659229478</v>
      </c>
      <c r="AE6" s="185">
        <f t="shared" ref="AE6:AE10" si="38">AE54</f>
        <v>37</v>
      </c>
      <c r="AF6" s="186">
        <f t="shared" ref="AF6:AG6" si="39">IF($AE6=0,0,AF54/$AE6*100)</f>
        <v>13.513513513513514</v>
      </c>
      <c r="AG6" s="186">
        <f t="shared" si="39"/>
        <v>16.216216216216218</v>
      </c>
      <c r="AH6" s="186">
        <f t="shared" ref="AH6:AM6" si="40">IF($AE6=0,0,AH54/$AE6*100)</f>
        <v>18.918918918918919</v>
      </c>
      <c r="AI6" s="186">
        <f t="shared" si="40"/>
        <v>13.513513513513514</v>
      </c>
      <c r="AJ6" s="186">
        <f t="shared" si="40"/>
        <v>8.1081081081081088</v>
      </c>
      <c r="AK6" s="186">
        <f t="shared" si="40"/>
        <v>8.1081081081081088</v>
      </c>
      <c r="AL6" s="186">
        <f t="shared" si="40"/>
        <v>18.918918918918919</v>
      </c>
      <c r="AM6" s="186">
        <f t="shared" si="40"/>
        <v>2.7027027027027026</v>
      </c>
      <c r="AN6" s="187">
        <f t="shared" si="25"/>
        <v>109.58333333333333</v>
      </c>
      <c r="AO6" s="185">
        <f t="shared" ref="AO6:AO10" si="41">AO54</f>
        <v>37</v>
      </c>
      <c r="AP6" s="186">
        <f t="shared" ref="AP6:AQ6" si="42">IF($AE6=0,0,AP54/$AE6*100)</f>
        <v>43.243243243243242</v>
      </c>
      <c r="AQ6" s="186">
        <f t="shared" si="42"/>
        <v>29.72972972972973</v>
      </c>
      <c r="AR6" s="186">
        <f t="shared" ref="AR6:AT6" si="43">IF($AE6=0,0,AR54/$AE6*100)</f>
        <v>21.621621621621621</v>
      </c>
      <c r="AS6" s="186">
        <f t="shared" si="43"/>
        <v>2.7027027027027026</v>
      </c>
      <c r="AT6" s="186">
        <f t="shared" si="43"/>
        <v>2.7027027027027026</v>
      </c>
      <c r="AU6" s="187">
        <f t="shared" si="28"/>
        <v>2.6905852384750086</v>
      </c>
    </row>
    <row r="7" spans="1:47" ht="15" customHeight="1" x14ac:dyDescent="0.15">
      <c r="A7" s="32"/>
      <c r="B7" s="18"/>
      <c r="C7" s="110" t="s">
        <v>136</v>
      </c>
      <c r="D7" s="42">
        <f t="shared" si="29"/>
        <v>541</v>
      </c>
      <c r="E7" s="12">
        <f t="shared" ref="E7:H7" si="44">IF($D7=0,0,E55/$D7*100)</f>
        <v>7.5785582255083179</v>
      </c>
      <c r="F7" s="12">
        <f t="shared" si="44"/>
        <v>87.615526802218113</v>
      </c>
      <c r="G7" s="12">
        <f t="shared" si="44"/>
        <v>0.92421441774491686</v>
      </c>
      <c r="H7" s="12">
        <f t="shared" si="44"/>
        <v>3.8817005545286505</v>
      </c>
      <c r="I7" s="20">
        <v>514</v>
      </c>
      <c r="J7" s="20">
        <v>3163</v>
      </c>
      <c r="K7" s="12">
        <v>34.302877015491624</v>
      </c>
      <c r="L7" s="42">
        <f t="shared" si="31"/>
        <v>541</v>
      </c>
      <c r="M7" s="12">
        <f t="shared" ref="M7:P7" si="45">IF($L7=0,0,M55/$L7*100)</f>
        <v>39.556377079482438</v>
      </c>
      <c r="N7" s="12">
        <f t="shared" si="45"/>
        <v>53.419593345656189</v>
      </c>
      <c r="O7" s="12">
        <f t="shared" si="45"/>
        <v>5.360443622920517</v>
      </c>
      <c r="P7" s="12">
        <f t="shared" si="45"/>
        <v>1.6635859519408502</v>
      </c>
      <c r="Q7" s="42">
        <f t="shared" si="33"/>
        <v>541</v>
      </c>
      <c r="R7" s="12">
        <f t="shared" ref="R7:V7" si="46">IF($Q7=0,0,R55/$Q7*100)</f>
        <v>13.308687615526802</v>
      </c>
      <c r="S7" s="12">
        <f t="shared" si="46"/>
        <v>23.844731977818853</v>
      </c>
      <c r="T7" s="12">
        <f t="shared" si="46"/>
        <v>37.338262476894641</v>
      </c>
      <c r="U7" s="12">
        <f t="shared" si="46"/>
        <v>21.811460258780038</v>
      </c>
      <c r="V7" s="12">
        <f t="shared" si="46"/>
        <v>3.6968576709796674</v>
      </c>
      <c r="W7" s="185">
        <f t="shared" si="35"/>
        <v>541</v>
      </c>
      <c r="X7" s="186">
        <f t="shared" ref="X7:Y7" si="47">IF($W7=0,0,X55/$W7*100)</f>
        <v>8.8724584103512019</v>
      </c>
      <c r="Y7" s="186">
        <f t="shared" si="47"/>
        <v>13.123844731977819</v>
      </c>
      <c r="Z7" s="186">
        <f t="shared" ref="Z7:AC7" si="48">IF($W7=0,0,Z55/$W7*100)</f>
        <v>26.802218114602589</v>
      </c>
      <c r="AA7" s="186">
        <f t="shared" si="48"/>
        <v>22.735674676524951</v>
      </c>
      <c r="AB7" s="186">
        <f t="shared" si="48"/>
        <v>25.508317929759706</v>
      </c>
      <c r="AC7" s="186">
        <f t="shared" si="48"/>
        <v>2.957486136783734</v>
      </c>
      <c r="AD7" s="187">
        <f t="shared" si="22"/>
        <v>11.213262413142441</v>
      </c>
      <c r="AE7" s="185">
        <f t="shared" si="38"/>
        <v>541</v>
      </c>
      <c r="AF7" s="186">
        <f t="shared" ref="AF7:AG7" si="49">IF($AE7=0,0,AF55/$AE7*100)</f>
        <v>8.8724584103512019</v>
      </c>
      <c r="AG7" s="186">
        <f t="shared" si="49"/>
        <v>11.645101663585953</v>
      </c>
      <c r="AH7" s="186">
        <f t="shared" ref="AH7:AM7" si="50">IF($AE7=0,0,AH55/$AE7*100)</f>
        <v>15.711645101663585</v>
      </c>
      <c r="AI7" s="186">
        <f t="shared" si="50"/>
        <v>12.384473197781885</v>
      </c>
      <c r="AJ7" s="186">
        <f t="shared" si="50"/>
        <v>10.905730129390019</v>
      </c>
      <c r="AK7" s="186">
        <f t="shared" si="50"/>
        <v>17.005545286506468</v>
      </c>
      <c r="AL7" s="186">
        <f t="shared" si="50"/>
        <v>19.038817005545287</v>
      </c>
      <c r="AM7" s="186">
        <f t="shared" si="50"/>
        <v>4.4362292051756009</v>
      </c>
      <c r="AN7" s="187">
        <f t="shared" si="25"/>
        <v>114.04932301740813</v>
      </c>
      <c r="AO7" s="185">
        <f t="shared" si="41"/>
        <v>541</v>
      </c>
      <c r="AP7" s="186">
        <f t="shared" ref="AP7:AQ7" si="51">IF($AE7=0,0,AP55/$AE7*100)</f>
        <v>19.223659889094268</v>
      </c>
      <c r="AQ7" s="186">
        <f t="shared" si="51"/>
        <v>29.020332717190389</v>
      </c>
      <c r="AR7" s="186">
        <f t="shared" ref="AR7:AT7" si="52">IF($AE7=0,0,AR55/$AE7*100)</f>
        <v>26.062846580406656</v>
      </c>
      <c r="AS7" s="186">
        <f t="shared" si="52"/>
        <v>18.853974121996302</v>
      </c>
      <c r="AT7" s="186">
        <f t="shared" si="52"/>
        <v>6.8391866913123849</v>
      </c>
      <c r="AU7" s="187">
        <f t="shared" si="28"/>
        <v>5.9627597934431531</v>
      </c>
    </row>
    <row r="8" spans="1:47" ht="15" customHeight="1" x14ac:dyDescent="0.15">
      <c r="A8" s="32"/>
      <c r="B8" s="18"/>
      <c r="C8" s="110" t="s">
        <v>137</v>
      </c>
      <c r="D8" s="42">
        <f t="shared" si="29"/>
        <v>107</v>
      </c>
      <c r="E8" s="12">
        <f t="shared" ref="E8:H8" si="53">IF($D8=0,0,E56/$D8*100)</f>
        <v>5.6074766355140184</v>
      </c>
      <c r="F8" s="12">
        <f t="shared" si="53"/>
        <v>90.654205607476641</v>
      </c>
      <c r="G8" s="12">
        <f t="shared" si="53"/>
        <v>1.8691588785046727</v>
      </c>
      <c r="H8" s="12">
        <f t="shared" si="53"/>
        <v>1.8691588785046727</v>
      </c>
      <c r="I8" s="20">
        <v>97</v>
      </c>
      <c r="J8" s="20">
        <v>571</v>
      </c>
      <c r="K8" s="12">
        <v>18.388791593695274</v>
      </c>
      <c r="L8" s="42">
        <f t="shared" si="31"/>
        <v>107</v>
      </c>
      <c r="M8" s="12">
        <f t="shared" ref="M8:P8" si="54">IF($L8=0,0,M56/$L8*100)</f>
        <v>52.336448598130836</v>
      </c>
      <c r="N8" s="12">
        <f t="shared" si="54"/>
        <v>37.383177570093459</v>
      </c>
      <c r="O8" s="12">
        <f t="shared" si="54"/>
        <v>9.3457943925233646</v>
      </c>
      <c r="P8" s="12">
        <f t="shared" si="54"/>
        <v>0.93457943925233633</v>
      </c>
      <c r="Q8" s="42">
        <f t="shared" si="33"/>
        <v>107</v>
      </c>
      <c r="R8" s="12">
        <f t="shared" ref="R8:V8" si="55">IF($Q8=0,0,R56/$Q8*100)</f>
        <v>8.4112149532710276</v>
      </c>
      <c r="S8" s="12">
        <f t="shared" si="55"/>
        <v>21.495327102803738</v>
      </c>
      <c r="T8" s="12">
        <f t="shared" si="55"/>
        <v>48.598130841121495</v>
      </c>
      <c r="U8" s="12">
        <f t="shared" si="55"/>
        <v>19.626168224299064</v>
      </c>
      <c r="V8" s="12">
        <f t="shared" si="55"/>
        <v>1.8691588785046727</v>
      </c>
      <c r="W8" s="185">
        <f t="shared" si="35"/>
        <v>107</v>
      </c>
      <c r="X8" s="186">
        <f t="shared" ref="X8:Y8" si="56">IF($W8=0,0,X56/$W8*100)</f>
        <v>8.4112149532710276</v>
      </c>
      <c r="Y8" s="186">
        <f t="shared" si="56"/>
        <v>14.018691588785046</v>
      </c>
      <c r="Z8" s="186">
        <f t="shared" ref="Z8:AC8" si="57">IF($W8=0,0,Z56/$W8*100)</f>
        <v>31.775700934579437</v>
      </c>
      <c r="AA8" s="186">
        <f t="shared" si="57"/>
        <v>24.299065420560748</v>
      </c>
      <c r="AB8" s="186">
        <f t="shared" si="57"/>
        <v>21.495327102803738</v>
      </c>
      <c r="AC8" s="186">
        <f t="shared" si="57"/>
        <v>0</v>
      </c>
      <c r="AD8" s="187">
        <f t="shared" si="22"/>
        <v>10.326011449408758</v>
      </c>
      <c r="AE8" s="185">
        <f t="shared" si="38"/>
        <v>107</v>
      </c>
      <c r="AF8" s="186">
        <f t="shared" ref="AF8:AG8" si="58">IF($AE8=0,0,AF56/$AE8*100)</f>
        <v>8.4112149532710276</v>
      </c>
      <c r="AG8" s="186">
        <f t="shared" si="58"/>
        <v>13.084112149532709</v>
      </c>
      <c r="AH8" s="186">
        <f t="shared" ref="AH8:AM8" si="59">IF($AE8=0,0,AH56/$AE8*100)</f>
        <v>19.626168224299064</v>
      </c>
      <c r="AI8" s="186">
        <f t="shared" si="59"/>
        <v>10.2803738317757</v>
      </c>
      <c r="AJ8" s="186">
        <f t="shared" si="59"/>
        <v>12.149532710280374</v>
      </c>
      <c r="AK8" s="186">
        <f t="shared" si="59"/>
        <v>16.822429906542055</v>
      </c>
      <c r="AL8" s="186">
        <f t="shared" si="59"/>
        <v>14.953271028037381</v>
      </c>
      <c r="AM8" s="186">
        <f t="shared" si="59"/>
        <v>4.6728971962616823</v>
      </c>
      <c r="AN8" s="187">
        <f t="shared" si="25"/>
        <v>96.401960784313729</v>
      </c>
      <c r="AO8" s="185">
        <f t="shared" si="41"/>
        <v>107</v>
      </c>
      <c r="AP8" s="186">
        <f t="shared" ref="AP8:AQ8" si="60">IF($AE8=0,0,AP56/$AE8*100)</f>
        <v>24.299065420560748</v>
      </c>
      <c r="AQ8" s="186">
        <f t="shared" si="60"/>
        <v>28.971962616822427</v>
      </c>
      <c r="AR8" s="186">
        <f t="shared" ref="AR8:AT8" si="61">IF($AE8=0,0,AR56/$AE8*100)</f>
        <v>25.233644859813083</v>
      </c>
      <c r="AS8" s="186">
        <f t="shared" si="61"/>
        <v>16.822429906542055</v>
      </c>
      <c r="AT8" s="186">
        <f t="shared" si="61"/>
        <v>4.6728971962616823</v>
      </c>
      <c r="AU8" s="187">
        <f t="shared" si="28"/>
        <v>5.249866000417196</v>
      </c>
    </row>
    <row r="9" spans="1:47" ht="21" customHeight="1" x14ac:dyDescent="0.15">
      <c r="A9" s="32"/>
      <c r="B9" s="18"/>
      <c r="C9" s="122" t="s">
        <v>44</v>
      </c>
      <c r="D9" s="42">
        <f t="shared" si="29"/>
        <v>254</v>
      </c>
      <c r="E9" s="12">
        <f t="shared" ref="E9:H9" si="62">IF($D9=0,0,E57/$D9*100)</f>
        <v>10.236220472440944</v>
      </c>
      <c r="F9" s="12">
        <f t="shared" si="62"/>
        <v>86.614173228346459</v>
      </c>
      <c r="G9" s="12">
        <f t="shared" si="62"/>
        <v>0.78740157480314954</v>
      </c>
      <c r="H9" s="12">
        <f t="shared" si="62"/>
        <v>2.3622047244094486</v>
      </c>
      <c r="I9" s="20">
        <v>246</v>
      </c>
      <c r="J9" s="20">
        <v>1274</v>
      </c>
      <c r="K9" s="12">
        <v>34.379905808477233</v>
      </c>
      <c r="L9" s="42">
        <f t="shared" si="31"/>
        <v>254</v>
      </c>
      <c r="M9" s="12">
        <f t="shared" ref="M9:P9" si="63">IF($L9=0,0,M57/$L9*100)</f>
        <v>35.039370078740156</v>
      </c>
      <c r="N9" s="12">
        <f t="shared" si="63"/>
        <v>46.062992125984252</v>
      </c>
      <c r="O9" s="12">
        <f t="shared" si="63"/>
        <v>9.4488188976377945</v>
      </c>
      <c r="P9" s="12">
        <f t="shared" si="63"/>
        <v>9.4488188976377945</v>
      </c>
      <c r="Q9" s="42">
        <f t="shared" si="33"/>
        <v>254</v>
      </c>
      <c r="R9" s="12">
        <f t="shared" ref="R9:V9" si="64">IF($Q9=0,0,R57/$Q9*100)</f>
        <v>7.0866141732283463</v>
      </c>
      <c r="S9" s="12">
        <f t="shared" si="64"/>
        <v>25.984251968503933</v>
      </c>
      <c r="T9" s="12">
        <f t="shared" si="64"/>
        <v>32.677165354330704</v>
      </c>
      <c r="U9" s="12">
        <f t="shared" si="64"/>
        <v>25.984251968503933</v>
      </c>
      <c r="V9" s="12">
        <f t="shared" si="64"/>
        <v>8.2677165354330722</v>
      </c>
      <c r="W9" s="185">
        <f t="shared" si="35"/>
        <v>254</v>
      </c>
      <c r="X9" s="186">
        <f t="shared" ref="X9:Y9" si="65">IF($W9=0,0,X57/$W9*100)</f>
        <v>4.3307086614173231</v>
      </c>
      <c r="Y9" s="186">
        <f t="shared" si="65"/>
        <v>15.748031496062993</v>
      </c>
      <c r="Z9" s="186">
        <f t="shared" ref="Z9:AC9" si="66">IF($W9=0,0,Z57/$W9*100)</f>
        <v>28.740157480314959</v>
      </c>
      <c r="AA9" s="186">
        <f t="shared" si="66"/>
        <v>22.440944881889763</v>
      </c>
      <c r="AB9" s="186">
        <f t="shared" si="66"/>
        <v>26.771653543307089</v>
      </c>
      <c r="AC9" s="186">
        <f t="shared" si="66"/>
        <v>1.9685039370078741</v>
      </c>
      <c r="AD9" s="187">
        <f t="shared" si="22"/>
        <v>11.436082158939337</v>
      </c>
      <c r="AE9" s="185">
        <f t="shared" si="38"/>
        <v>254</v>
      </c>
      <c r="AF9" s="186">
        <f t="shared" ref="AF9:AG9" si="67">IF($AE9=0,0,AF57/$AE9*100)</f>
        <v>4.3307086614173231</v>
      </c>
      <c r="AG9" s="186">
        <f t="shared" si="67"/>
        <v>15.354330708661418</v>
      </c>
      <c r="AH9" s="186">
        <f t="shared" ref="AH9:AM9" si="68">IF($AE9=0,0,AH57/$AE9*100)</f>
        <v>15.748031496062993</v>
      </c>
      <c r="AI9" s="186">
        <f t="shared" si="68"/>
        <v>16.141732283464567</v>
      </c>
      <c r="AJ9" s="186">
        <f t="shared" si="68"/>
        <v>12.204724409448819</v>
      </c>
      <c r="AK9" s="186">
        <f t="shared" si="68"/>
        <v>12.992125984251967</v>
      </c>
      <c r="AL9" s="186">
        <f t="shared" si="68"/>
        <v>18.503937007874015</v>
      </c>
      <c r="AM9" s="186">
        <f t="shared" si="68"/>
        <v>4.7244094488188972</v>
      </c>
      <c r="AN9" s="187">
        <f t="shared" si="25"/>
        <v>111.90743801652891</v>
      </c>
      <c r="AO9" s="185">
        <f t="shared" si="41"/>
        <v>254</v>
      </c>
      <c r="AP9" s="186">
        <f t="shared" ref="AP9:AQ9" si="69">IF($AE9=0,0,AP57/$AE9*100)</f>
        <v>20.472440944881889</v>
      </c>
      <c r="AQ9" s="186">
        <f t="shared" si="69"/>
        <v>29.133858267716533</v>
      </c>
      <c r="AR9" s="186">
        <f t="shared" ref="AR9:AT9" si="70">IF($AE9=0,0,AR57/$AE9*100)</f>
        <v>25.196850393700785</v>
      </c>
      <c r="AS9" s="186">
        <f t="shared" si="70"/>
        <v>18.110236220472441</v>
      </c>
      <c r="AT9" s="186">
        <f t="shared" si="70"/>
        <v>7.0866141732283463</v>
      </c>
      <c r="AU9" s="187">
        <f t="shared" si="28"/>
        <v>5.8330134336342461</v>
      </c>
    </row>
    <row r="10" spans="1:47" ht="15" customHeight="1" x14ac:dyDescent="0.15">
      <c r="A10" s="32"/>
      <c r="B10" s="19"/>
      <c r="C10" s="108" t="s">
        <v>66</v>
      </c>
      <c r="D10" s="43">
        <f t="shared" si="29"/>
        <v>94</v>
      </c>
      <c r="E10" s="9">
        <f t="shared" ref="E10:H10" si="71">IF($D10=0,0,E58/$D10*100)</f>
        <v>6.3829787234042552</v>
      </c>
      <c r="F10" s="9">
        <f t="shared" si="71"/>
        <v>72.340425531914903</v>
      </c>
      <c r="G10" s="9">
        <f t="shared" si="71"/>
        <v>4.2553191489361701</v>
      </c>
      <c r="H10" s="9">
        <f t="shared" si="71"/>
        <v>17.021276595744681</v>
      </c>
      <c r="I10" s="21">
        <v>89</v>
      </c>
      <c r="J10" s="21">
        <v>477</v>
      </c>
      <c r="K10" s="9">
        <v>40.880503144654092</v>
      </c>
      <c r="L10" s="43">
        <f t="shared" si="31"/>
        <v>94</v>
      </c>
      <c r="M10" s="9">
        <f t="shared" ref="M10:P10" si="72">IF($L10=0,0,M58/$L10*100)</f>
        <v>28.723404255319153</v>
      </c>
      <c r="N10" s="9">
        <f t="shared" si="72"/>
        <v>48.936170212765958</v>
      </c>
      <c r="O10" s="9">
        <f t="shared" si="72"/>
        <v>10.638297872340425</v>
      </c>
      <c r="P10" s="9">
        <f t="shared" si="72"/>
        <v>11.702127659574469</v>
      </c>
      <c r="Q10" s="43">
        <f t="shared" si="33"/>
        <v>94</v>
      </c>
      <c r="R10" s="9">
        <f t="shared" ref="R10:V10" si="73">IF($Q10=0,0,R58/$Q10*100)</f>
        <v>14.893617021276595</v>
      </c>
      <c r="S10" s="9">
        <f t="shared" si="73"/>
        <v>19.148936170212767</v>
      </c>
      <c r="T10" s="9">
        <f t="shared" si="73"/>
        <v>30.851063829787233</v>
      </c>
      <c r="U10" s="9">
        <f t="shared" si="73"/>
        <v>24.468085106382979</v>
      </c>
      <c r="V10" s="9">
        <f t="shared" si="73"/>
        <v>10.638297872340425</v>
      </c>
      <c r="W10" s="188">
        <f t="shared" si="35"/>
        <v>94</v>
      </c>
      <c r="X10" s="189">
        <f t="shared" ref="X10:Y10" si="74">IF($W10=0,0,X58/$W10*100)</f>
        <v>10.638297872340425</v>
      </c>
      <c r="Y10" s="189">
        <f t="shared" si="74"/>
        <v>13.829787234042554</v>
      </c>
      <c r="Z10" s="189">
        <f t="shared" ref="Z10:AC10" si="75">IF($W10=0,0,Z58/$W10*100)</f>
        <v>26.595744680851062</v>
      </c>
      <c r="AA10" s="189">
        <f t="shared" si="75"/>
        <v>19.148936170212767</v>
      </c>
      <c r="AB10" s="189">
        <f t="shared" si="75"/>
        <v>24.468085106382979</v>
      </c>
      <c r="AC10" s="189">
        <f t="shared" si="75"/>
        <v>5.3191489361702127</v>
      </c>
      <c r="AD10" s="190">
        <f t="shared" si="22"/>
        <v>10.366046666737173</v>
      </c>
      <c r="AE10" s="188">
        <f t="shared" si="38"/>
        <v>94</v>
      </c>
      <c r="AF10" s="189">
        <f t="shared" ref="AF10:AG10" si="76">IF($AE10=0,0,AF58/$AE10*100)</f>
        <v>10.638297872340425</v>
      </c>
      <c r="AG10" s="189">
        <f t="shared" si="76"/>
        <v>10.638297872340425</v>
      </c>
      <c r="AH10" s="189">
        <f t="shared" ref="AH10:AM10" si="77">IF($AE10=0,0,AH58/$AE10*100)</f>
        <v>19.148936170212767</v>
      </c>
      <c r="AI10" s="189">
        <f t="shared" si="77"/>
        <v>10.638297872340425</v>
      </c>
      <c r="AJ10" s="189">
        <f t="shared" si="77"/>
        <v>11.702127659574469</v>
      </c>
      <c r="AK10" s="189">
        <f t="shared" si="77"/>
        <v>15.957446808510639</v>
      </c>
      <c r="AL10" s="189">
        <f t="shared" si="77"/>
        <v>10.638297872340425</v>
      </c>
      <c r="AM10" s="189">
        <f t="shared" si="77"/>
        <v>10.638297872340425</v>
      </c>
      <c r="AN10" s="190">
        <f t="shared" si="25"/>
        <v>89.904761904761898</v>
      </c>
      <c r="AO10" s="188">
        <f t="shared" si="41"/>
        <v>94</v>
      </c>
      <c r="AP10" s="189">
        <f t="shared" ref="AP10:AQ10" si="78">IF($AE10=0,0,AP58/$AE10*100)</f>
        <v>25.531914893617021</v>
      </c>
      <c r="AQ10" s="189">
        <f t="shared" si="78"/>
        <v>29.787234042553191</v>
      </c>
      <c r="AR10" s="189">
        <f t="shared" ref="AR10:AT10" si="79">IF($AE10=0,0,AR58/$AE10*100)</f>
        <v>22.340425531914892</v>
      </c>
      <c r="AS10" s="189">
        <f t="shared" si="79"/>
        <v>7.4468085106382977</v>
      </c>
      <c r="AT10" s="189">
        <f t="shared" si="79"/>
        <v>14.893617021276595</v>
      </c>
      <c r="AU10" s="190">
        <f t="shared" si="28"/>
        <v>4.178448076075802</v>
      </c>
    </row>
    <row r="11" spans="1:47" ht="15" customHeight="1" x14ac:dyDescent="0.15">
      <c r="A11" s="32"/>
      <c r="B11" s="11" t="s">
        <v>2</v>
      </c>
      <c r="C11" s="113" t="s">
        <v>16</v>
      </c>
      <c r="D11" s="42">
        <f>D59</f>
        <v>595</v>
      </c>
      <c r="E11" s="20">
        <f>E59</f>
        <v>126</v>
      </c>
      <c r="F11" s="20">
        <f>F59</f>
        <v>383</v>
      </c>
      <c r="G11" s="20">
        <f>G59</f>
        <v>34</v>
      </c>
      <c r="H11" s="20">
        <f>H59</f>
        <v>52</v>
      </c>
      <c r="I11" s="20">
        <v>459</v>
      </c>
      <c r="J11" s="20">
        <v>1918</v>
      </c>
      <c r="K11" s="12">
        <v>45.307612095933266</v>
      </c>
      <c r="L11" s="42">
        <f>L59</f>
        <v>595</v>
      </c>
      <c r="M11" s="20">
        <f>M59</f>
        <v>114</v>
      </c>
      <c r="N11" s="20">
        <f t="shared" ref="N11:P11" si="80">N59</f>
        <v>352</v>
      </c>
      <c r="O11" s="20">
        <f t="shared" si="80"/>
        <v>107</v>
      </c>
      <c r="P11" s="20">
        <f t="shared" si="80"/>
        <v>22</v>
      </c>
      <c r="Q11" s="42">
        <f>Q59</f>
        <v>595</v>
      </c>
      <c r="R11" s="20">
        <f>R59</f>
        <v>94</v>
      </c>
      <c r="S11" s="20">
        <f>S59</f>
        <v>158</v>
      </c>
      <c r="T11" s="20">
        <f t="shared" ref="T11:V11" si="81">T59</f>
        <v>166</v>
      </c>
      <c r="U11" s="20">
        <f t="shared" si="81"/>
        <v>128</v>
      </c>
      <c r="V11" s="20">
        <f t="shared" si="81"/>
        <v>49</v>
      </c>
      <c r="W11" s="185">
        <f>W59</f>
        <v>595</v>
      </c>
      <c r="X11" s="191">
        <f>X59</f>
        <v>124</v>
      </c>
      <c r="Y11" s="191">
        <f t="shared" ref="Y11" si="82">Y59</f>
        <v>53</v>
      </c>
      <c r="Z11" s="191">
        <f t="shared" ref="Z11:AC11" si="83">Z59</f>
        <v>140</v>
      </c>
      <c r="AA11" s="191">
        <f t="shared" si="83"/>
        <v>112</v>
      </c>
      <c r="AB11" s="191">
        <f t="shared" si="83"/>
        <v>137</v>
      </c>
      <c r="AC11" s="191">
        <f t="shared" si="83"/>
        <v>29</v>
      </c>
      <c r="AD11" s="187">
        <f t="shared" si="22"/>
        <v>10.388272950160705</v>
      </c>
      <c r="AE11" s="185">
        <f>AE59</f>
        <v>595</v>
      </c>
      <c r="AF11" s="191">
        <f>AF59</f>
        <v>124</v>
      </c>
      <c r="AG11" s="191">
        <f t="shared" ref="AG11" si="84">AG59</f>
        <v>114</v>
      </c>
      <c r="AH11" s="191">
        <f t="shared" ref="AH11:AM11" si="85">AH59</f>
        <v>118</v>
      </c>
      <c r="AI11" s="191">
        <f t="shared" si="85"/>
        <v>67</v>
      </c>
      <c r="AJ11" s="191">
        <f t="shared" si="85"/>
        <v>41</v>
      </c>
      <c r="AK11" s="191">
        <f t="shared" si="85"/>
        <v>43</v>
      </c>
      <c r="AL11" s="191">
        <f t="shared" si="85"/>
        <v>43</v>
      </c>
      <c r="AM11" s="191">
        <f t="shared" si="85"/>
        <v>45</v>
      </c>
      <c r="AN11" s="187">
        <f t="shared" si="25"/>
        <v>59.065454545454543</v>
      </c>
      <c r="AO11" s="185">
        <f>AO59</f>
        <v>595</v>
      </c>
      <c r="AP11" s="191">
        <f>AP59</f>
        <v>209</v>
      </c>
      <c r="AQ11" s="191">
        <f t="shared" ref="AQ11" si="86">AQ59</f>
        <v>93</v>
      </c>
      <c r="AR11" s="191">
        <f t="shared" ref="AR11:AT11" si="87">AR59</f>
        <v>114</v>
      </c>
      <c r="AS11" s="191">
        <f t="shared" si="87"/>
        <v>93</v>
      </c>
      <c r="AT11" s="191">
        <f t="shared" si="87"/>
        <v>86</v>
      </c>
      <c r="AU11" s="187">
        <f t="shared" si="28"/>
        <v>5.2347243822829155</v>
      </c>
    </row>
    <row r="12" spans="1:47" ht="15" customHeight="1" x14ac:dyDescent="0.15">
      <c r="A12" s="32"/>
      <c r="B12" s="11" t="s">
        <v>3</v>
      </c>
      <c r="C12" s="112"/>
      <c r="D12" s="29">
        <f>IF(SUM(E12:H12)&gt;100,"－",SUM(E12:H12))</f>
        <v>99.999999999999986</v>
      </c>
      <c r="E12" s="28">
        <f>E59/$D11*100</f>
        <v>21.176470588235293</v>
      </c>
      <c r="F12" s="28">
        <f>F59/$D11*100</f>
        <v>64.369747899159663</v>
      </c>
      <c r="G12" s="28">
        <f>G59/$D11*100</f>
        <v>5.7142857142857144</v>
      </c>
      <c r="H12" s="28">
        <f>H59/$D11*100</f>
        <v>8.7394957983193269</v>
      </c>
      <c r="I12" s="27"/>
      <c r="J12" s="27"/>
      <c r="K12" s="28"/>
      <c r="L12" s="29">
        <f>IF(SUM(M12:P12)&gt;100,"－",SUM(M12:P12))</f>
        <v>100.00000000000001</v>
      </c>
      <c r="M12" s="28">
        <f>M59/$L11*100</f>
        <v>19.159663865546221</v>
      </c>
      <c r="N12" s="28">
        <f t="shared" ref="N12:P12" si="88">N59/$L11*100</f>
        <v>59.159663865546221</v>
      </c>
      <c r="O12" s="28">
        <f t="shared" si="88"/>
        <v>17.983193277310924</v>
      </c>
      <c r="P12" s="28">
        <f t="shared" si="88"/>
        <v>3.6974789915966388</v>
      </c>
      <c r="Q12" s="29">
        <f>IF(SUM(R12:V12)&gt;100,"－",SUM(R12:V12))</f>
        <v>100.00000000000001</v>
      </c>
      <c r="R12" s="28">
        <f>R59/$Q11*100</f>
        <v>15.798319327731091</v>
      </c>
      <c r="S12" s="28">
        <f>S59/$Q11*100</f>
        <v>26.554621848739497</v>
      </c>
      <c r="T12" s="28">
        <f t="shared" ref="T12:V12" si="89">T59/$Q11*100</f>
        <v>27.899159663865547</v>
      </c>
      <c r="U12" s="28">
        <f t="shared" si="89"/>
        <v>21.512605042016808</v>
      </c>
      <c r="V12" s="28">
        <f t="shared" si="89"/>
        <v>8.235294117647058</v>
      </c>
      <c r="W12" s="183">
        <f>IF(SUM(X12:AC12)&gt;100,"－",SUM(X12:AC12))</f>
        <v>100</v>
      </c>
      <c r="X12" s="184">
        <f>X59/$W11*100</f>
        <v>20.840336134453782</v>
      </c>
      <c r="Y12" s="184">
        <f t="shared" ref="Y12" si="90">Y59/$W11*100</f>
        <v>8.9075630252100844</v>
      </c>
      <c r="Z12" s="184">
        <f t="shared" ref="Z12:AC12" si="91">Z59/$W11*100</f>
        <v>23.52941176470588</v>
      </c>
      <c r="AA12" s="184">
        <f t="shared" si="91"/>
        <v>18.823529411764707</v>
      </c>
      <c r="AB12" s="184">
        <f t="shared" si="91"/>
        <v>23.025210084033613</v>
      </c>
      <c r="AC12" s="184">
        <f t="shared" si="91"/>
        <v>4.8739495798319332</v>
      </c>
      <c r="AD12" s="183">
        <f t="shared" si="22"/>
        <v>0</v>
      </c>
      <c r="AE12" s="183">
        <f>IF(SUM(AF12:AM12)&gt;100,"－",SUM(AF12:AM12))</f>
        <v>100.00000000000001</v>
      </c>
      <c r="AF12" s="184">
        <f>AF59/$AE11*100</f>
        <v>20.840336134453782</v>
      </c>
      <c r="AG12" s="184">
        <f t="shared" ref="AG12" si="92">AG59/$AE11*100</f>
        <v>19.159663865546221</v>
      </c>
      <c r="AH12" s="184">
        <f t="shared" ref="AH12:AM12" si="93">AH59/$AE11*100</f>
        <v>19.831932773109244</v>
      </c>
      <c r="AI12" s="184">
        <f t="shared" si="93"/>
        <v>11.260504201680673</v>
      </c>
      <c r="AJ12" s="184">
        <f t="shared" si="93"/>
        <v>6.8907563025210088</v>
      </c>
      <c r="AK12" s="184">
        <f t="shared" si="93"/>
        <v>7.226890756302522</v>
      </c>
      <c r="AL12" s="184">
        <f t="shared" si="93"/>
        <v>7.226890756302522</v>
      </c>
      <c r="AM12" s="184">
        <f t="shared" si="93"/>
        <v>7.5630252100840334</v>
      </c>
      <c r="AN12" s="183" t="s">
        <v>73</v>
      </c>
      <c r="AO12" s="183">
        <f>IF(SUM(AP12:AT12)&gt;100,"－",SUM(AP12:AT12))</f>
        <v>100.00000000000001</v>
      </c>
      <c r="AP12" s="184">
        <f>AP59/$AE11*100</f>
        <v>35.126050420168063</v>
      </c>
      <c r="AQ12" s="184">
        <f t="shared" ref="AQ12" si="94">AQ59/$AE11*100</f>
        <v>15.630252100840336</v>
      </c>
      <c r="AR12" s="184">
        <f t="shared" ref="AR12:AT12" si="95">AR59/$AE11*100</f>
        <v>19.159663865546221</v>
      </c>
      <c r="AS12" s="184">
        <f t="shared" si="95"/>
        <v>15.630252100840336</v>
      </c>
      <c r="AT12" s="184">
        <f t="shared" si="95"/>
        <v>14.453781512605044</v>
      </c>
      <c r="AU12" s="183" t="s">
        <v>73</v>
      </c>
    </row>
    <row r="13" spans="1:47" s="197" customFormat="1" ht="15" customHeight="1" x14ac:dyDescent="0.15">
      <c r="A13" s="198"/>
      <c r="B13" s="199" t="s">
        <v>4</v>
      </c>
      <c r="C13" s="193" t="s">
        <v>134</v>
      </c>
      <c r="D13" s="194">
        <f>D61</f>
        <v>0</v>
      </c>
      <c r="E13" s="195">
        <f>IF($D13=0,0,E61/$D13*100)</f>
        <v>0</v>
      </c>
      <c r="F13" s="195">
        <f>IF($D13=0,0,F61/$D13*100)</f>
        <v>0</v>
      </c>
      <c r="G13" s="195">
        <f>IF($D13=0,0,G61/$D13*100)</f>
        <v>0</v>
      </c>
      <c r="H13" s="195">
        <f>IF($D13=0,0,H61/$D13*100)</f>
        <v>0</v>
      </c>
      <c r="I13" s="194" t="s">
        <v>72</v>
      </c>
      <c r="J13" s="194" t="s">
        <v>72</v>
      </c>
      <c r="K13" s="196" t="s">
        <v>72</v>
      </c>
      <c r="L13" s="194">
        <f>L61</f>
        <v>0</v>
      </c>
      <c r="M13" s="195">
        <f>IF($L13=0,0,M61/$L13*100)</f>
        <v>0</v>
      </c>
      <c r="N13" s="195">
        <f t="shared" ref="N13:P13" si="96">IF($L13=0,0,N61/$L13*100)</f>
        <v>0</v>
      </c>
      <c r="O13" s="195">
        <f t="shared" si="96"/>
        <v>0</v>
      </c>
      <c r="P13" s="195">
        <f t="shared" si="96"/>
        <v>0</v>
      </c>
      <c r="Q13" s="194">
        <f>Q61</f>
        <v>0</v>
      </c>
      <c r="R13" s="195">
        <f>IF($Q13=0,0,R61/$Q13*100)</f>
        <v>0</v>
      </c>
      <c r="S13" s="195">
        <f>IF($Q13=0,0,S61/$Q13*100)</f>
        <v>0</v>
      </c>
      <c r="T13" s="195">
        <f t="shared" ref="T13:V13" si="97">IF($Q13=0,0,T61/$Q13*100)</f>
        <v>0</v>
      </c>
      <c r="U13" s="195">
        <f t="shared" si="97"/>
        <v>0</v>
      </c>
      <c r="V13" s="195">
        <f t="shared" si="97"/>
        <v>0</v>
      </c>
      <c r="W13" s="194">
        <f>W61</f>
        <v>0</v>
      </c>
      <c r="X13" s="195">
        <f>IF($W13=0,0,X61/$W13*100)</f>
        <v>0</v>
      </c>
      <c r="Y13" s="195">
        <f t="shared" ref="Y13" si="98">IF($W13=0,0,Y61/$W13*100)</f>
        <v>0</v>
      </c>
      <c r="Z13" s="195">
        <f t="shared" ref="Z13:AC13" si="99">IF($W13=0,0,Z61/$W13*100)</f>
        <v>0</v>
      </c>
      <c r="AA13" s="195">
        <f t="shared" si="99"/>
        <v>0</v>
      </c>
      <c r="AB13" s="195">
        <f t="shared" si="99"/>
        <v>0</v>
      </c>
      <c r="AC13" s="195">
        <f t="shared" si="99"/>
        <v>0</v>
      </c>
      <c r="AD13" s="196" t="str">
        <f t="shared" si="22"/>
        <v>－</v>
      </c>
      <c r="AE13" s="194">
        <f>AE61</f>
        <v>0</v>
      </c>
      <c r="AF13" s="195">
        <f>IF($AE13=0,0,AF61/$AE13*100)</f>
        <v>0</v>
      </c>
      <c r="AG13" s="195">
        <f t="shared" ref="AG13" si="100">IF($AE13=0,0,AG61/$AE13*100)</f>
        <v>0</v>
      </c>
      <c r="AH13" s="195">
        <f t="shared" ref="AH13:AM13" si="101">IF($AE13=0,0,AH61/$AE13*100)</f>
        <v>0</v>
      </c>
      <c r="AI13" s="195">
        <f t="shared" si="101"/>
        <v>0</v>
      </c>
      <c r="AJ13" s="195">
        <f t="shared" si="101"/>
        <v>0</v>
      </c>
      <c r="AK13" s="195">
        <f t="shared" si="101"/>
        <v>0</v>
      </c>
      <c r="AL13" s="195">
        <f t="shared" si="101"/>
        <v>0</v>
      </c>
      <c r="AM13" s="195">
        <f t="shared" si="101"/>
        <v>0</v>
      </c>
      <c r="AN13" s="196" t="str">
        <f t="shared" si="25"/>
        <v>－</v>
      </c>
      <c r="AO13" s="194">
        <f>AO61</f>
        <v>0</v>
      </c>
      <c r="AP13" s="195">
        <f>IF($AE13=0,0,AP61/$AE13*100)</f>
        <v>0</v>
      </c>
      <c r="AQ13" s="195">
        <f t="shared" ref="AQ13" si="102">IF($AE13=0,0,AQ61/$AE13*100)</f>
        <v>0</v>
      </c>
      <c r="AR13" s="195">
        <f t="shared" ref="AR13:AT13" si="103">IF($AE13=0,0,AR61/$AE13*100)</f>
        <v>0</v>
      </c>
      <c r="AS13" s="195">
        <f t="shared" si="103"/>
        <v>0</v>
      </c>
      <c r="AT13" s="195">
        <f t="shared" si="103"/>
        <v>0</v>
      </c>
      <c r="AU13" s="196" t="str">
        <f t="shared" si="28"/>
        <v>－</v>
      </c>
    </row>
    <row r="14" spans="1:47" ht="15" customHeight="1" x14ac:dyDescent="0.15">
      <c r="A14" s="32"/>
      <c r="B14" s="11"/>
      <c r="C14" s="110" t="s">
        <v>135</v>
      </c>
      <c r="D14" s="42">
        <f t="shared" ref="D14:D18" si="104">D62</f>
        <v>71</v>
      </c>
      <c r="E14" s="12">
        <f t="shared" ref="E14:H14" si="105">IF($D14=0,0,E62/$D14*100)</f>
        <v>11.267605633802818</v>
      </c>
      <c r="F14" s="12">
        <f t="shared" si="105"/>
        <v>71.83098591549296</v>
      </c>
      <c r="G14" s="12">
        <f t="shared" si="105"/>
        <v>9.8591549295774641</v>
      </c>
      <c r="H14" s="12">
        <f t="shared" si="105"/>
        <v>7.042253521126761</v>
      </c>
      <c r="I14" s="20">
        <v>57</v>
      </c>
      <c r="J14" s="20">
        <v>231</v>
      </c>
      <c r="K14" s="12">
        <v>63.636363636363633</v>
      </c>
      <c r="L14" s="42">
        <f t="shared" ref="L14:L18" si="106">L62</f>
        <v>71</v>
      </c>
      <c r="M14" s="12">
        <f t="shared" ref="M14:P14" si="107">IF($L14=0,0,M62/$L14*100)</f>
        <v>26.760563380281688</v>
      </c>
      <c r="N14" s="12">
        <f t="shared" si="107"/>
        <v>50.704225352112672</v>
      </c>
      <c r="O14" s="12">
        <f t="shared" si="107"/>
        <v>16.901408450704224</v>
      </c>
      <c r="P14" s="12">
        <f t="shared" si="107"/>
        <v>5.6338028169014089</v>
      </c>
      <c r="Q14" s="42">
        <f t="shared" ref="Q14:Q18" si="108">Q62</f>
        <v>71</v>
      </c>
      <c r="R14" s="12">
        <f t="shared" ref="R14:V14" si="109">IF($Q14=0,0,R62/$Q14*100)</f>
        <v>14.084507042253522</v>
      </c>
      <c r="S14" s="12">
        <f t="shared" si="109"/>
        <v>23.943661971830984</v>
      </c>
      <c r="T14" s="12">
        <f t="shared" si="109"/>
        <v>26.760563380281688</v>
      </c>
      <c r="U14" s="12">
        <f t="shared" si="109"/>
        <v>22.535211267605636</v>
      </c>
      <c r="V14" s="12">
        <f t="shared" si="109"/>
        <v>12.676056338028168</v>
      </c>
      <c r="W14" s="185">
        <f t="shared" ref="W14:W18" si="110">W62</f>
        <v>71</v>
      </c>
      <c r="X14" s="186">
        <f t="shared" ref="X14:Y14" si="111">IF($W14=0,0,X62/$W14*100)</f>
        <v>30.985915492957744</v>
      </c>
      <c r="Y14" s="186">
        <f t="shared" si="111"/>
        <v>12.676056338028168</v>
      </c>
      <c r="Z14" s="186">
        <f t="shared" ref="Z14:AC14" si="112">IF($W14=0,0,Z62/$W14*100)</f>
        <v>16.901408450704224</v>
      </c>
      <c r="AA14" s="186">
        <f t="shared" si="112"/>
        <v>16.901408450704224</v>
      </c>
      <c r="AB14" s="186">
        <f t="shared" si="112"/>
        <v>21.12676056338028</v>
      </c>
      <c r="AC14" s="186">
        <f t="shared" si="112"/>
        <v>1.4084507042253522</v>
      </c>
      <c r="AD14" s="187">
        <f t="shared" si="22"/>
        <v>9.6689840355946171</v>
      </c>
      <c r="AE14" s="185">
        <f t="shared" ref="AE14:AE18" si="113">AE62</f>
        <v>71</v>
      </c>
      <c r="AF14" s="186">
        <f t="shared" ref="AF14:AG14" si="114">IF($AE14=0,0,AF62/$AE14*100)</f>
        <v>30.985915492957744</v>
      </c>
      <c r="AG14" s="186">
        <f t="shared" si="114"/>
        <v>19.718309859154928</v>
      </c>
      <c r="AH14" s="186">
        <f t="shared" ref="AH14:AM14" si="115">IF($AE14=0,0,AH62/$AE14*100)</f>
        <v>14.084507042253522</v>
      </c>
      <c r="AI14" s="186">
        <f t="shared" si="115"/>
        <v>11.267605633802818</v>
      </c>
      <c r="AJ14" s="186">
        <f t="shared" si="115"/>
        <v>1.4084507042253522</v>
      </c>
      <c r="AK14" s="186">
        <f t="shared" si="115"/>
        <v>11.267605633802818</v>
      </c>
      <c r="AL14" s="186">
        <f t="shared" si="115"/>
        <v>9.8591549295774641</v>
      </c>
      <c r="AM14" s="186">
        <f t="shared" si="115"/>
        <v>1.4084507042253522</v>
      </c>
      <c r="AN14" s="187">
        <f t="shared" si="25"/>
        <v>55.328571428571429</v>
      </c>
      <c r="AO14" s="185">
        <f t="shared" ref="AO14:AO18" si="116">AO62</f>
        <v>71</v>
      </c>
      <c r="AP14" s="186">
        <f t="shared" ref="AP14:AQ14" si="117">IF($AE14=0,0,AP62/$AE14*100)</f>
        <v>38.028169014084504</v>
      </c>
      <c r="AQ14" s="186">
        <f t="shared" si="117"/>
        <v>16.901408450704224</v>
      </c>
      <c r="AR14" s="186">
        <f t="shared" ref="AR14:AT14" si="118">IF($AE14=0,0,AR62/$AE14*100)</f>
        <v>19.718309859154928</v>
      </c>
      <c r="AS14" s="186">
        <f t="shared" si="118"/>
        <v>12.676056338028168</v>
      </c>
      <c r="AT14" s="186">
        <f t="shared" si="118"/>
        <v>12.676056338028168</v>
      </c>
      <c r="AU14" s="187">
        <f t="shared" si="28"/>
        <v>4.726811351263656</v>
      </c>
    </row>
    <row r="15" spans="1:47" ht="15" customHeight="1" x14ac:dyDescent="0.15">
      <c r="A15" s="32"/>
      <c r="B15" s="11"/>
      <c r="C15" s="110" t="s">
        <v>136</v>
      </c>
      <c r="D15" s="42">
        <f t="shared" si="104"/>
        <v>184</v>
      </c>
      <c r="E15" s="12">
        <f t="shared" ref="E15:H15" si="119">IF($D15=0,0,E63/$D15*100)</f>
        <v>21.195652173913043</v>
      </c>
      <c r="F15" s="12">
        <f t="shared" si="119"/>
        <v>63.586956521739133</v>
      </c>
      <c r="G15" s="12">
        <f t="shared" si="119"/>
        <v>6.5217391304347823</v>
      </c>
      <c r="H15" s="12">
        <f t="shared" si="119"/>
        <v>8.695652173913043</v>
      </c>
      <c r="I15" s="20">
        <v>151</v>
      </c>
      <c r="J15" s="20">
        <v>627</v>
      </c>
      <c r="K15" s="12">
        <v>38.118022328548648</v>
      </c>
      <c r="L15" s="42">
        <f t="shared" si="106"/>
        <v>184</v>
      </c>
      <c r="M15" s="12">
        <f t="shared" ref="M15:P15" si="120">IF($L15=0,0,M63/$L15*100)</f>
        <v>19.021739130434785</v>
      </c>
      <c r="N15" s="12">
        <f t="shared" si="120"/>
        <v>66.847826086956516</v>
      </c>
      <c r="O15" s="12">
        <f t="shared" si="120"/>
        <v>13.043478260869565</v>
      </c>
      <c r="P15" s="12">
        <f t="shared" si="120"/>
        <v>1.0869565217391304</v>
      </c>
      <c r="Q15" s="42">
        <f t="shared" si="108"/>
        <v>184</v>
      </c>
      <c r="R15" s="12">
        <f t="shared" ref="R15:V15" si="121">IF($Q15=0,0,R63/$Q15*100)</f>
        <v>19.565217391304348</v>
      </c>
      <c r="S15" s="12">
        <f t="shared" si="121"/>
        <v>25.543478260869566</v>
      </c>
      <c r="T15" s="12">
        <f t="shared" si="121"/>
        <v>29.347826086956523</v>
      </c>
      <c r="U15" s="12">
        <f t="shared" si="121"/>
        <v>20.652173913043477</v>
      </c>
      <c r="V15" s="12">
        <f t="shared" si="121"/>
        <v>4.8913043478260869</v>
      </c>
      <c r="W15" s="185">
        <f t="shared" si="110"/>
        <v>184</v>
      </c>
      <c r="X15" s="186">
        <f t="shared" ref="X15:Y15" si="122">IF($W15=0,0,X63/$W15*100)</f>
        <v>19.021739130434785</v>
      </c>
      <c r="Y15" s="186">
        <f t="shared" si="122"/>
        <v>6.5217391304347823</v>
      </c>
      <c r="Z15" s="186">
        <f t="shared" ref="Z15:AC15" si="123">IF($W15=0,0,Z63/$W15*100)</f>
        <v>29.347826086956523</v>
      </c>
      <c r="AA15" s="186">
        <f t="shared" si="123"/>
        <v>17.934782608695652</v>
      </c>
      <c r="AB15" s="186">
        <f t="shared" si="123"/>
        <v>22.826086956521738</v>
      </c>
      <c r="AC15" s="186">
        <f t="shared" si="123"/>
        <v>4.3478260869565215</v>
      </c>
      <c r="AD15" s="187">
        <f t="shared" si="22"/>
        <v>10.571918751597888</v>
      </c>
      <c r="AE15" s="185">
        <f t="shared" si="113"/>
        <v>184</v>
      </c>
      <c r="AF15" s="186">
        <f t="shared" ref="AF15:AG15" si="124">IF($AE15=0,0,AF63/$AE15*100)</f>
        <v>19.021739130434785</v>
      </c>
      <c r="AG15" s="186">
        <f t="shared" si="124"/>
        <v>19.021739130434785</v>
      </c>
      <c r="AH15" s="186">
        <f t="shared" ref="AH15:AM15" si="125">IF($AE15=0,0,AH63/$AE15*100)</f>
        <v>23.369565217391305</v>
      </c>
      <c r="AI15" s="186">
        <f t="shared" si="125"/>
        <v>12.5</v>
      </c>
      <c r="AJ15" s="186">
        <f t="shared" si="125"/>
        <v>6.5217391304347823</v>
      </c>
      <c r="AK15" s="186">
        <f t="shared" si="125"/>
        <v>7.608695652173914</v>
      </c>
      <c r="AL15" s="186">
        <f t="shared" si="125"/>
        <v>6.5217391304347823</v>
      </c>
      <c r="AM15" s="186">
        <f t="shared" si="125"/>
        <v>5.4347826086956523</v>
      </c>
      <c r="AN15" s="187">
        <f t="shared" si="25"/>
        <v>61.488505747126439</v>
      </c>
      <c r="AO15" s="185">
        <f t="shared" si="116"/>
        <v>184</v>
      </c>
      <c r="AP15" s="186">
        <f t="shared" ref="AP15:AQ15" si="126">IF($AE15=0,0,AP63/$AE15*100)</f>
        <v>32.608695652173914</v>
      </c>
      <c r="AQ15" s="186">
        <f t="shared" si="126"/>
        <v>19.021739130434785</v>
      </c>
      <c r="AR15" s="186">
        <f t="shared" ref="AR15:AT15" si="127">IF($AE15=0,0,AR63/$AE15*100)</f>
        <v>19.021739130434785</v>
      </c>
      <c r="AS15" s="186">
        <f t="shared" si="127"/>
        <v>15.760869565217392</v>
      </c>
      <c r="AT15" s="186">
        <f t="shared" si="127"/>
        <v>13.586956521739129</v>
      </c>
      <c r="AU15" s="187">
        <f t="shared" si="28"/>
        <v>5.16522023823849</v>
      </c>
    </row>
    <row r="16" spans="1:47" ht="15" customHeight="1" x14ac:dyDescent="0.15">
      <c r="A16" s="32"/>
      <c r="B16" s="11"/>
      <c r="C16" s="110" t="s">
        <v>137</v>
      </c>
      <c r="D16" s="42">
        <f t="shared" si="104"/>
        <v>121</v>
      </c>
      <c r="E16" s="12">
        <f t="shared" ref="E16:H16" si="128">IF($D16=0,0,E64/$D16*100)</f>
        <v>13.223140495867769</v>
      </c>
      <c r="F16" s="12">
        <f t="shared" si="128"/>
        <v>72.727272727272734</v>
      </c>
      <c r="G16" s="12">
        <f t="shared" si="128"/>
        <v>4.9586776859504136</v>
      </c>
      <c r="H16" s="12">
        <f t="shared" si="128"/>
        <v>9.0909090909090917</v>
      </c>
      <c r="I16" s="20">
        <v>86</v>
      </c>
      <c r="J16" s="20">
        <v>440</v>
      </c>
      <c r="K16" s="12">
        <v>48.63636363636364</v>
      </c>
      <c r="L16" s="42">
        <f t="shared" si="106"/>
        <v>121</v>
      </c>
      <c r="M16" s="12">
        <f t="shared" ref="M16:P16" si="129">IF($L16=0,0,M64/$L16*100)</f>
        <v>18.181818181818183</v>
      </c>
      <c r="N16" s="12">
        <f t="shared" si="129"/>
        <v>65.289256198347118</v>
      </c>
      <c r="O16" s="12">
        <f t="shared" si="129"/>
        <v>14.049586776859504</v>
      </c>
      <c r="P16" s="12">
        <f t="shared" si="129"/>
        <v>2.4793388429752068</v>
      </c>
      <c r="Q16" s="42">
        <f t="shared" si="108"/>
        <v>121</v>
      </c>
      <c r="R16" s="12">
        <f t="shared" ref="R16:V16" si="130">IF($Q16=0,0,R64/$Q16*100)</f>
        <v>13.223140495867769</v>
      </c>
      <c r="S16" s="12">
        <f t="shared" si="130"/>
        <v>23.966942148760332</v>
      </c>
      <c r="T16" s="12">
        <f t="shared" si="130"/>
        <v>30.578512396694212</v>
      </c>
      <c r="U16" s="12">
        <f t="shared" si="130"/>
        <v>25.619834710743799</v>
      </c>
      <c r="V16" s="12">
        <f t="shared" si="130"/>
        <v>6.6115702479338845</v>
      </c>
      <c r="W16" s="185">
        <f t="shared" si="110"/>
        <v>121</v>
      </c>
      <c r="X16" s="186">
        <f t="shared" ref="X16:Y16" si="131">IF($W16=0,0,X64/$W16*100)</f>
        <v>19.834710743801654</v>
      </c>
      <c r="Y16" s="186">
        <f t="shared" si="131"/>
        <v>13.223140495867769</v>
      </c>
      <c r="Z16" s="186">
        <f t="shared" ref="Z16:AC16" si="132">IF($W16=0,0,Z64/$W16*100)</f>
        <v>20.66115702479339</v>
      </c>
      <c r="AA16" s="186">
        <f t="shared" si="132"/>
        <v>19.008264462809919</v>
      </c>
      <c r="AB16" s="186">
        <f t="shared" si="132"/>
        <v>21.487603305785125</v>
      </c>
      <c r="AC16" s="186">
        <f t="shared" si="132"/>
        <v>5.785123966942149</v>
      </c>
      <c r="AD16" s="187">
        <f t="shared" si="22"/>
        <v>10.155604589379422</v>
      </c>
      <c r="AE16" s="185">
        <f t="shared" si="113"/>
        <v>121</v>
      </c>
      <c r="AF16" s="186">
        <f t="shared" ref="AF16:AG16" si="133">IF($AE16=0,0,AF64/$AE16*100)</f>
        <v>19.834710743801654</v>
      </c>
      <c r="AG16" s="186">
        <f t="shared" si="133"/>
        <v>22.314049586776861</v>
      </c>
      <c r="AH16" s="186">
        <f t="shared" ref="AH16:AM16" si="134">IF($AE16=0,0,AH64/$AE16*100)</f>
        <v>21.487603305785125</v>
      </c>
      <c r="AI16" s="186">
        <f t="shared" si="134"/>
        <v>8.2644628099173563</v>
      </c>
      <c r="AJ16" s="186">
        <f t="shared" si="134"/>
        <v>6.6115702479338845</v>
      </c>
      <c r="AK16" s="186">
        <f t="shared" si="134"/>
        <v>6.6115702479338845</v>
      </c>
      <c r="AL16" s="186">
        <f t="shared" si="134"/>
        <v>4.1322314049586781</v>
      </c>
      <c r="AM16" s="186">
        <f t="shared" si="134"/>
        <v>10.743801652892563</v>
      </c>
      <c r="AN16" s="187">
        <f t="shared" si="25"/>
        <v>48.101851851851855</v>
      </c>
      <c r="AO16" s="185">
        <f t="shared" si="116"/>
        <v>121</v>
      </c>
      <c r="AP16" s="186">
        <f t="shared" ref="AP16:AQ16" si="135">IF($AE16=0,0,AP64/$AE16*100)</f>
        <v>42.97520661157025</v>
      </c>
      <c r="AQ16" s="186">
        <f t="shared" si="135"/>
        <v>14.049586776859504</v>
      </c>
      <c r="AR16" s="186">
        <f t="shared" ref="AR16:AT16" si="136">IF($AE16=0,0,AR64/$AE16*100)</f>
        <v>14.87603305785124</v>
      </c>
      <c r="AS16" s="186">
        <f t="shared" si="136"/>
        <v>15.702479338842975</v>
      </c>
      <c r="AT16" s="186">
        <f t="shared" si="136"/>
        <v>12.396694214876034</v>
      </c>
      <c r="AU16" s="187">
        <f t="shared" si="28"/>
        <v>4.5992627622481299</v>
      </c>
    </row>
    <row r="17" spans="1:47" ht="21" customHeight="1" x14ac:dyDescent="0.15">
      <c r="A17" s="32"/>
      <c r="B17" s="11"/>
      <c r="C17" s="122" t="s">
        <v>116</v>
      </c>
      <c r="D17" s="42">
        <f t="shared" si="104"/>
        <v>101</v>
      </c>
      <c r="E17" s="12">
        <f t="shared" ref="E17:H17" si="137">IF($D17=0,0,E65/$D17*100)</f>
        <v>25.742574257425744</v>
      </c>
      <c r="F17" s="12">
        <f t="shared" si="137"/>
        <v>65.346534653465355</v>
      </c>
      <c r="G17" s="12">
        <f t="shared" si="137"/>
        <v>2.9702970297029703</v>
      </c>
      <c r="H17" s="12">
        <f t="shared" si="137"/>
        <v>5.9405940594059405</v>
      </c>
      <c r="I17" s="20">
        <v>78</v>
      </c>
      <c r="J17" s="20">
        <v>344</v>
      </c>
      <c r="K17" s="12">
        <v>41.569767441860463</v>
      </c>
      <c r="L17" s="42">
        <f t="shared" si="106"/>
        <v>101</v>
      </c>
      <c r="M17" s="12">
        <f t="shared" ref="M17:P17" si="138">IF($L17=0,0,M65/$L17*100)</f>
        <v>19.801980198019802</v>
      </c>
      <c r="N17" s="12">
        <f t="shared" si="138"/>
        <v>46.534653465346537</v>
      </c>
      <c r="O17" s="12">
        <f t="shared" si="138"/>
        <v>23.762376237623762</v>
      </c>
      <c r="P17" s="12">
        <f t="shared" si="138"/>
        <v>9.9009900990099009</v>
      </c>
      <c r="Q17" s="42">
        <f t="shared" si="108"/>
        <v>101</v>
      </c>
      <c r="R17" s="12">
        <f t="shared" ref="R17:V17" si="139">IF($Q17=0,0,R65/$Q17*100)</f>
        <v>14.85148514851485</v>
      </c>
      <c r="S17" s="12">
        <f t="shared" si="139"/>
        <v>27.722772277227726</v>
      </c>
      <c r="T17" s="12">
        <f t="shared" si="139"/>
        <v>24.752475247524753</v>
      </c>
      <c r="U17" s="12">
        <f t="shared" si="139"/>
        <v>16.831683168316832</v>
      </c>
      <c r="V17" s="12">
        <f t="shared" si="139"/>
        <v>15.841584158415841</v>
      </c>
      <c r="W17" s="185">
        <f t="shared" si="110"/>
        <v>101</v>
      </c>
      <c r="X17" s="186">
        <f t="shared" ref="X17:Y17" si="140">IF($W17=0,0,X65/$W17*100)</f>
        <v>15.841584158415841</v>
      </c>
      <c r="Y17" s="186">
        <f t="shared" si="140"/>
        <v>7.9207920792079207</v>
      </c>
      <c r="Z17" s="186">
        <f t="shared" ref="Z17:AC17" si="141">IF($W17=0,0,Z65/$W17*100)</f>
        <v>18.811881188118811</v>
      </c>
      <c r="AA17" s="186">
        <f t="shared" si="141"/>
        <v>22.772277227722775</v>
      </c>
      <c r="AB17" s="186">
        <f t="shared" si="141"/>
        <v>25.742574257425744</v>
      </c>
      <c r="AC17" s="186">
        <f t="shared" si="141"/>
        <v>8.9108910891089099</v>
      </c>
      <c r="AD17" s="187">
        <f t="shared" si="22"/>
        <v>11.59244842707618</v>
      </c>
      <c r="AE17" s="185">
        <f t="shared" si="113"/>
        <v>101</v>
      </c>
      <c r="AF17" s="186">
        <f t="shared" ref="AF17:AG17" si="142">IF($AE17=0,0,AF65/$AE17*100)</f>
        <v>15.841584158415841</v>
      </c>
      <c r="AG17" s="186">
        <f t="shared" si="142"/>
        <v>13.861386138613863</v>
      </c>
      <c r="AH17" s="186">
        <f t="shared" ref="AH17:AM17" si="143">IF($AE17=0,0,AH65/$AE17*100)</f>
        <v>15.841584158415841</v>
      </c>
      <c r="AI17" s="186">
        <f t="shared" si="143"/>
        <v>9.9009900990099009</v>
      </c>
      <c r="AJ17" s="186">
        <f t="shared" si="143"/>
        <v>6.9306930693069315</v>
      </c>
      <c r="AK17" s="186">
        <f t="shared" si="143"/>
        <v>9.9009900990099009</v>
      </c>
      <c r="AL17" s="186">
        <f t="shared" si="143"/>
        <v>14.85148514851485</v>
      </c>
      <c r="AM17" s="186">
        <f t="shared" si="143"/>
        <v>12.871287128712872</v>
      </c>
      <c r="AN17" s="187">
        <f t="shared" si="25"/>
        <v>85.318181818181813</v>
      </c>
      <c r="AO17" s="185">
        <f t="shared" si="116"/>
        <v>101</v>
      </c>
      <c r="AP17" s="186">
        <f t="shared" ref="AP17:AQ17" si="144">IF($AE17=0,0,AP65/$AE17*100)</f>
        <v>26.732673267326735</v>
      </c>
      <c r="AQ17" s="186">
        <f t="shared" si="144"/>
        <v>12.871287128712872</v>
      </c>
      <c r="AR17" s="186">
        <f t="shared" ref="AR17:AT17" si="145">IF($AE17=0,0,AR65/$AE17*100)</f>
        <v>25.742574257425744</v>
      </c>
      <c r="AS17" s="186">
        <f t="shared" si="145"/>
        <v>17.82178217821782</v>
      </c>
      <c r="AT17" s="186">
        <f t="shared" si="145"/>
        <v>16.831683168316832</v>
      </c>
      <c r="AU17" s="187">
        <f t="shared" si="28"/>
        <v>6.0636621827956576</v>
      </c>
    </row>
    <row r="18" spans="1:47" ht="15" customHeight="1" x14ac:dyDescent="0.15">
      <c r="A18" s="32"/>
      <c r="B18" s="11"/>
      <c r="C18" s="108" t="s">
        <v>66</v>
      </c>
      <c r="D18" s="43">
        <f t="shared" si="104"/>
        <v>118</v>
      </c>
      <c r="E18" s="9">
        <f t="shared" ref="E18:H18" si="146">IF($D18=0,0,E66/$D18*100)</f>
        <v>31.35593220338983</v>
      </c>
      <c r="F18" s="9">
        <f t="shared" si="146"/>
        <v>51.694915254237287</v>
      </c>
      <c r="G18" s="9">
        <f t="shared" si="146"/>
        <v>5.0847457627118651</v>
      </c>
      <c r="H18" s="9">
        <f t="shared" si="146"/>
        <v>11.864406779661017</v>
      </c>
      <c r="I18" s="21">
        <v>87</v>
      </c>
      <c r="J18" s="21">
        <v>276</v>
      </c>
      <c r="K18" s="9">
        <v>45.652173913043477</v>
      </c>
      <c r="L18" s="43">
        <f t="shared" si="106"/>
        <v>118</v>
      </c>
      <c r="M18" s="9">
        <f t="shared" ref="M18:P18" si="147">IF($L18=0,0,M66/$L18*100)</f>
        <v>15.254237288135593</v>
      </c>
      <c r="N18" s="9">
        <f t="shared" si="147"/>
        <v>56.779661016949156</v>
      </c>
      <c r="O18" s="9">
        <f t="shared" si="147"/>
        <v>25.423728813559322</v>
      </c>
      <c r="P18" s="9">
        <f t="shared" si="147"/>
        <v>2.5423728813559325</v>
      </c>
      <c r="Q18" s="43">
        <f t="shared" si="108"/>
        <v>118</v>
      </c>
      <c r="R18" s="9">
        <f t="shared" ref="R18:V18" si="148">IF($Q18=0,0,R66/$Q18*100)</f>
        <v>14.40677966101695</v>
      </c>
      <c r="S18" s="9">
        <f t="shared" si="148"/>
        <v>31.35593220338983</v>
      </c>
      <c r="T18" s="9">
        <f t="shared" si="148"/>
        <v>26.271186440677969</v>
      </c>
      <c r="U18" s="9">
        <f t="shared" si="148"/>
        <v>22.033898305084744</v>
      </c>
      <c r="V18" s="9">
        <f t="shared" si="148"/>
        <v>5.9322033898305087</v>
      </c>
      <c r="W18" s="188">
        <f t="shared" si="110"/>
        <v>118</v>
      </c>
      <c r="X18" s="189">
        <f t="shared" ref="X18:Y18" si="149">IF($W18=0,0,X66/$W18*100)</f>
        <v>22.881355932203391</v>
      </c>
      <c r="Y18" s="189">
        <f t="shared" si="149"/>
        <v>6.7796610169491522</v>
      </c>
      <c r="Z18" s="189">
        <f t="shared" ref="Z18:AC18" si="150">IF($W18=0,0,Z66/$W18*100)</f>
        <v>25.423728813559322</v>
      </c>
      <c r="AA18" s="189">
        <f t="shared" si="150"/>
        <v>17.796610169491526</v>
      </c>
      <c r="AB18" s="189">
        <f t="shared" si="150"/>
        <v>23.728813559322035</v>
      </c>
      <c r="AC18" s="189">
        <f t="shared" si="150"/>
        <v>3.3898305084745761</v>
      </c>
      <c r="AD18" s="190">
        <f t="shared" si="22"/>
        <v>9.8072958643670596</v>
      </c>
      <c r="AE18" s="188">
        <f t="shared" si="113"/>
        <v>118</v>
      </c>
      <c r="AF18" s="189">
        <f t="shared" ref="AF18:AG18" si="151">IF($AE18=0,0,AF66/$AE18*100)</f>
        <v>22.881355932203391</v>
      </c>
      <c r="AG18" s="189">
        <f t="shared" si="151"/>
        <v>20.33898305084746</v>
      </c>
      <c r="AH18" s="189">
        <f t="shared" ref="AH18:AM18" si="152">IF($AE18=0,0,AH66/$AE18*100)</f>
        <v>19.491525423728813</v>
      </c>
      <c r="AI18" s="189">
        <f t="shared" si="152"/>
        <v>13.559322033898304</v>
      </c>
      <c r="AJ18" s="189">
        <f t="shared" si="152"/>
        <v>11.016949152542372</v>
      </c>
      <c r="AK18" s="189">
        <f t="shared" si="152"/>
        <v>2.5423728813559325</v>
      </c>
      <c r="AL18" s="189">
        <f t="shared" si="152"/>
        <v>3.3898305084745761</v>
      </c>
      <c r="AM18" s="189">
        <f t="shared" si="152"/>
        <v>6.7796610169491522</v>
      </c>
      <c r="AN18" s="190">
        <f t="shared" si="25"/>
        <v>47.372727272727275</v>
      </c>
      <c r="AO18" s="188">
        <f t="shared" si="116"/>
        <v>118</v>
      </c>
      <c r="AP18" s="189">
        <f t="shared" ref="AP18:AQ18" si="153">IF($AE18=0,0,AP66/$AE18*100)</f>
        <v>36.440677966101696</v>
      </c>
      <c r="AQ18" s="189">
        <f t="shared" si="153"/>
        <v>13.559322033898304</v>
      </c>
      <c r="AR18" s="189">
        <f t="shared" ref="AR18:AT18" si="154">IF($AE18=0,0,AR66/$AE18*100)</f>
        <v>17.796610169491526</v>
      </c>
      <c r="AS18" s="189">
        <f t="shared" si="154"/>
        <v>15.254237288135593</v>
      </c>
      <c r="AT18" s="189">
        <f t="shared" si="154"/>
        <v>16.949152542372879</v>
      </c>
      <c r="AU18" s="190">
        <f t="shared" si="28"/>
        <v>5.6456419670469424</v>
      </c>
    </row>
    <row r="19" spans="1:47" ht="15" customHeight="1" x14ac:dyDescent="0.15">
      <c r="A19" s="32"/>
      <c r="B19" s="204" t="s">
        <v>5</v>
      </c>
      <c r="C19" s="113" t="s">
        <v>16</v>
      </c>
      <c r="D19" s="42">
        <f>D67</f>
        <v>485</v>
      </c>
      <c r="E19" s="20">
        <f>E67</f>
        <v>113</v>
      </c>
      <c r="F19" s="20">
        <f>F67</f>
        <v>300</v>
      </c>
      <c r="G19" s="20">
        <f>G67</f>
        <v>30</v>
      </c>
      <c r="H19" s="20">
        <f>H67</f>
        <v>42</v>
      </c>
      <c r="I19" s="20">
        <v>361</v>
      </c>
      <c r="J19" s="20">
        <v>1478</v>
      </c>
      <c r="K19" s="12">
        <v>29.499323410013535</v>
      </c>
      <c r="L19" s="42">
        <f>L67</f>
        <v>485</v>
      </c>
      <c r="M19" s="20">
        <f>M67</f>
        <v>80</v>
      </c>
      <c r="N19" s="20">
        <f t="shared" ref="N19:P19" si="155">N67</f>
        <v>272</v>
      </c>
      <c r="O19" s="20">
        <f t="shared" si="155"/>
        <v>110</v>
      </c>
      <c r="P19" s="20">
        <f t="shared" si="155"/>
        <v>23</v>
      </c>
      <c r="Q19" s="42">
        <f>Q67</f>
        <v>485</v>
      </c>
      <c r="R19" s="20">
        <f>R67</f>
        <v>103</v>
      </c>
      <c r="S19" s="20">
        <f>S67</f>
        <v>134</v>
      </c>
      <c r="T19" s="20">
        <f t="shared" ref="T19:V19" si="156">T67</f>
        <v>128</v>
      </c>
      <c r="U19" s="20">
        <f t="shared" si="156"/>
        <v>66</v>
      </c>
      <c r="V19" s="20">
        <f t="shared" si="156"/>
        <v>54</v>
      </c>
      <c r="W19" s="185">
        <f>W67</f>
        <v>485</v>
      </c>
      <c r="X19" s="191">
        <f>X67</f>
        <v>79</v>
      </c>
      <c r="Y19" s="191">
        <f t="shared" ref="Y19" si="157">Y67</f>
        <v>63</v>
      </c>
      <c r="Z19" s="191">
        <f t="shared" ref="Z19:AC19" si="158">Z67</f>
        <v>136</v>
      </c>
      <c r="AA19" s="191">
        <f t="shared" si="158"/>
        <v>87</v>
      </c>
      <c r="AB19" s="191">
        <f t="shared" si="158"/>
        <v>87</v>
      </c>
      <c r="AC19" s="191">
        <f t="shared" si="158"/>
        <v>33</v>
      </c>
      <c r="AD19" s="187">
        <f t="shared" si="22"/>
        <v>10.646848369029085</v>
      </c>
      <c r="AE19" s="185">
        <f>AE67</f>
        <v>485</v>
      </c>
      <c r="AF19" s="191">
        <f>AF67</f>
        <v>79</v>
      </c>
      <c r="AG19" s="191">
        <f t="shared" ref="AG19" si="159">AG67</f>
        <v>88</v>
      </c>
      <c r="AH19" s="191">
        <f t="shared" ref="AH19:AM19" si="160">AH67</f>
        <v>100</v>
      </c>
      <c r="AI19" s="191">
        <f t="shared" si="160"/>
        <v>45</v>
      </c>
      <c r="AJ19" s="191">
        <f t="shared" si="160"/>
        <v>42</v>
      </c>
      <c r="AK19" s="191">
        <f t="shared" si="160"/>
        <v>38</v>
      </c>
      <c r="AL19" s="191">
        <f t="shared" si="160"/>
        <v>37</v>
      </c>
      <c r="AM19" s="191">
        <f t="shared" si="160"/>
        <v>56</v>
      </c>
      <c r="AN19" s="187">
        <f t="shared" si="25"/>
        <v>69.289044289044284</v>
      </c>
      <c r="AO19" s="185">
        <f>AO67</f>
        <v>485</v>
      </c>
      <c r="AP19" s="191">
        <f>AP67</f>
        <v>150</v>
      </c>
      <c r="AQ19" s="191">
        <f t="shared" ref="AQ19" si="161">AQ67</f>
        <v>82</v>
      </c>
      <c r="AR19" s="191">
        <f t="shared" ref="AR19:AT19" si="162">AR67</f>
        <v>102</v>
      </c>
      <c r="AS19" s="191">
        <f t="shared" si="162"/>
        <v>65</v>
      </c>
      <c r="AT19" s="191">
        <f t="shared" si="162"/>
        <v>86</v>
      </c>
      <c r="AU19" s="187">
        <f t="shared" si="28"/>
        <v>5.0417768095442161</v>
      </c>
    </row>
    <row r="20" spans="1:47" ht="15" customHeight="1" x14ac:dyDescent="0.15">
      <c r="A20" s="32"/>
      <c r="B20" s="205"/>
      <c r="C20" s="112"/>
      <c r="D20" s="29">
        <f>IF(SUM(E20:H20)&gt;100,"－",SUM(E20:H20))</f>
        <v>100</v>
      </c>
      <c r="E20" s="28">
        <f>E67/$D19*100</f>
        <v>23.298969072164947</v>
      </c>
      <c r="F20" s="28">
        <f>F67/$D19*100</f>
        <v>61.855670103092784</v>
      </c>
      <c r="G20" s="28">
        <f>G67/$D19*100</f>
        <v>6.1855670103092786</v>
      </c>
      <c r="H20" s="28">
        <f>H67/$D19*100</f>
        <v>8.6597938144329891</v>
      </c>
      <c r="I20" s="27"/>
      <c r="J20" s="27"/>
      <c r="K20" s="28"/>
      <c r="L20" s="29">
        <f>IF(SUM(M20:P20)&gt;100,"－",SUM(M20:P20))</f>
        <v>100</v>
      </c>
      <c r="M20" s="28">
        <f>M67/$L19*100</f>
        <v>16.494845360824741</v>
      </c>
      <c r="N20" s="28">
        <f t="shared" ref="N20:P20" si="163">N67/$L19*100</f>
        <v>56.082474226804123</v>
      </c>
      <c r="O20" s="28">
        <f t="shared" si="163"/>
        <v>22.680412371134022</v>
      </c>
      <c r="P20" s="28">
        <f t="shared" si="163"/>
        <v>4.7422680412371134</v>
      </c>
      <c r="Q20" s="29">
        <f>IF(SUM(R20:V20)&gt;100,"－",SUM(R20:V20))</f>
        <v>100</v>
      </c>
      <c r="R20" s="28">
        <f>R67/$Q19*100</f>
        <v>21.237113402061855</v>
      </c>
      <c r="S20" s="28">
        <f>S67/$Q19*100</f>
        <v>27.628865979381445</v>
      </c>
      <c r="T20" s="28">
        <f t="shared" ref="T20:V20" si="164">T67/$Q19*100</f>
        <v>26.39175257731959</v>
      </c>
      <c r="U20" s="28">
        <f t="shared" si="164"/>
        <v>13.608247422680412</v>
      </c>
      <c r="V20" s="28">
        <f t="shared" si="164"/>
        <v>11.134020618556702</v>
      </c>
      <c r="W20" s="183">
        <f>IF(SUM(X20:AC20)&gt;100,"－",SUM(X20:AC20))</f>
        <v>100.00000000000001</v>
      </c>
      <c r="X20" s="184">
        <f>X67/$W19*100</f>
        <v>16.288659793814432</v>
      </c>
      <c r="Y20" s="184">
        <f t="shared" ref="Y20" si="165">Y67/$W19*100</f>
        <v>12.989690721649486</v>
      </c>
      <c r="Z20" s="184">
        <f t="shared" ref="Z20:AC20" si="166">Z67/$W19*100</f>
        <v>28.041237113402062</v>
      </c>
      <c r="AA20" s="184">
        <f t="shared" si="166"/>
        <v>17.938144329896907</v>
      </c>
      <c r="AB20" s="184">
        <f t="shared" si="166"/>
        <v>17.938144329896907</v>
      </c>
      <c r="AC20" s="184">
        <f t="shared" si="166"/>
        <v>6.804123711340206</v>
      </c>
      <c r="AD20" s="183" t="s">
        <v>73</v>
      </c>
      <c r="AE20" s="183">
        <f>IF(SUM(AF20:AM20)&gt;100,"－",SUM(AF20:AM20))</f>
        <v>100</v>
      </c>
      <c r="AF20" s="184">
        <f>AF67/$AE19*100</f>
        <v>16.288659793814432</v>
      </c>
      <c r="AG20" s="184">
        <f t="shared" ref="AG20" si="167">AG67/$AE19*100</f>
        <v>18.144329896907216</v>
      </c>
      <c r="AH20" s="184">
        <f t="shared" ref="AH20:AM20" si="168">AH67/$AE19*100</f>
        <v>20.618556701030926</v>
      </c>
      <c r="AI20" s="184">
        <f t="shared" si="168"/>
        <v>9.2783505154639183</v>
      </c>
      <c r="AJ20" s="184">
        <f t="shared" si="168"/>
        <v>8.6597938144329891</v>
      </c>
      <c r="AK20" s="184">
        <f t="shared" si="168"/>
        <v>7.8350515463917523</v>
      </c>
      <c r="AL20" s="184">
        <f t="shared" si="168"/>
        <v>7.6288659793814437</v>
      </c>
      <c r="AM20" s="184">
        <f t="shared" si="168"/>
        <v>11.546391752577319</v>
      </c>
      <c r="AN20" s="183" t="s">
        <v>73</v>
      </c>
      <c r="AO20" s="183">
        <f>IF(SUM(AP20:AT20)&gt;100,"－",SUM(AP20:AT20))</f>
        <v>100</v>
      </c>
      <c r="AP20" s="184">
        <f>AP67/$AE19*100</f>
        <v>30.927835051546392</v>
      </c>
      <c r="AQ20" s="184">
        <f t="shared" ref="AQ20" si="169">AQ67/$AE19*100</f>
        <v>16.907216494845361</v>
      </c>
      <c r="AR20" s="184">
        <f t="shared" ref="AR20:AT20" si="170">AR67/$AE19*100</f>
        <v>21.030927835051546</v>
      </c>
      <c r="AS20" s="184">
        <f t="shared" si="170"/>
        <v>13.402061855670103</v>
      </c>
      <c r="AT20" s="184">
        <f t="shared" si="170"/>
        <v>17.731958762886599</v>
      </c>
      <c r="AU20" s="183" t="s">
        <v>73</v>
      </c>
    </row>
    <row r="21" spans="1:47" s="197" customFormat="1" ht="15" customHeight="1" x14ac:dyDescent="0.15">
      <c r="A21" s="198"/>
      <c r="B21" s="205"/>
      <c r="C21" s="193" t="s">
        <v>134</v>
      </c>
      <c r="D21" s="194">
        <f>D69</f>
        <v>0</v>
      </c>
      <c r="E21" s="195">
        <f>IF($D21=0,0,E69/$D21*100)</f>
        <v>0</v>
      </c>
      <c r="F21" s="195">
        <f>IF($D21=0,0,F69/$D21*100)</f>
        <v>0</v>
      </c>
      <c r="G21" s="195">
        <f>IF($D21=0,0,G69/$D21*100)</f>
        <v>0</v>
      </c>
      <c r="H21" s="195">
        <f>IF($D21=0,0,H69/$D21*100)</f>
        <v>0</v>
      </c>
      <c r="I21" s="194" t="s">
        <v>72</v>
      </c>
      <c r="J21" s="194" t="s">
        <v>72</v>
      </c>
      <c r="K21" s="196" t="s">
        <v>72</v>
      </c>
      <c r="L21" s="194">
        <f>L69</f>
        <v>0</v>
      </c>
      <c r="M21" s="195">
        <f>IF($L21=0,0,M69/$L21*100)</f>
        <v>0</v>
      </c>
      <c r="N21" s="195">
        <f t="shared" ref="N21:P21" si="171">IF($L21=0,0,N69/$L21*100)</f>
        <v>0</v>
      </c>
      <c r="O21" s="195">
        <f t="shared" si="171"/>
        <v>0</v>
      </c>
      <c r="P21" s="195">
        <f t="shared" si="171"/>
        <v>0</v>
      </c>
      <c r="Q21" s="194">
        <f>Q69</f>
        <v>0</v>
      </c>
      <c r="R21" s="195">
        <f>IF($Q21=0,0,R69/$Q21*100)</f>
        <v>0</v>
      </c>
      <c r="S21" s="195">
        <f>IF($Q21=0,0,S69/$Q21*100)</f>
        <v>0</v>
      </c>
      <c r="T21" s="195">
        <f t="shared" ref="T21:V21" si="172">IF($Q21=0,0,T69/$Q21*100)</f>
        <v>0</v>
      </c>
      <c r="U21" s="195">
        <f t="shared" si="172"/>
        <v>0</v>
      </c>
      <c r="V21" s="195">
        <f t="shared" si="172"/>
        <v>0</v>
      </c>
      <c r="W21" s="194">
        <f>W69</f>
        <v>0</v>
      </c>
      <c r="X21" s="195">
        <f>IF($W21=0,0,X69/$W21*100)</f>
        <v>0</v>
      </c>
      <c r="Y21" s="195">
        <f t="shared" ref="Y21" si="173">IF($W21=0,0,Y69/$W21*100)</f>
        <v>0</v>
      </c>
      <c r="Z21" s="195">
        <f t="shared" ref="Z21:AC21" si="174">IF($W21=0,0,Z69/$W21*100)</f>
        <v>0</v>
      </c>
      <c r="AA21" s="195">
        <f t="shared" si="174"/>
        <v>0</v>
      </c>
      <c r="AB21" s="195">
        <f t="shared" si="174"/>
        <v>0</v>
      </c>
      <c r="AC21" s="195">
        <f t="shared" si="174"/>
        <v>0</v>
      </c>
      <c r="AD21" s="196" t="str">
        <f t="shared" si="22"/>
        <v>－</v>
      </c>
      <c r="AE21" s="194">
        <f>AE69</f>
        <v>0</v>
      </c>
      <c r="AF21" s="195">
        <f>IF($AE21=0,0,AF69/$AE21*100)</f>
        <v>0</v>
      </c>
      <c r="AG21" s="195">
        <f t="shared" ref="AG21" si="175">IF($AE21=0,0,AG69/$AE21*100)</f>
        <v>0</v>
      </c>
      <c r="AH21" s="195">
        <f t="shared" ref="AH21:AM21" si="176">IF($AE21=0,0,AH69/$AE21*100)</f>
        <v>0</v>
      </c>
      <c r="AI21" s="195">
        <f t="shared" si="176"/>
        <v>0</v>
      </c>
      <c r="AJ21" s="195">
        <f t="shared" si="176"/>
        <v>0</v>
      </c>
      <c r="AK21" s="195">
        <f t="shared" si="176"/>
        <v>0</v>
      </c>
      <c r="AL21" s="195">
        <f t="shared" si="176"/>
        <v>0</v>
      </c>
      <c r="AM21" s="195">
        <f t="shared" si="176"/>
        <v>0</v>
      </c>
      <c r="AN21" s="196" t="str">
        <f t="shared" si="25"/>
        <v>－</v>
      </c>
      <c r="AO21" s="194">
        <f>AO69</f>
        <v>0</v>
      </c>
      <c r="AP21" s="195">
        <f>IF($AE21=0,0,AP69/$AE21*100)</f>
        <v>0</v>
      </c>
      <c r="AQ21" s="195">
        <f t="shared" ref="AQ21" si="177">IF($AE21=0,0,AQ69/$AE21*100)</f>
        <v>0</v>
      </c>
      <c r="AR21" s="195">
        <f t="shared" ref="AR21:AT21" si="178">IF($AE21=0,0,AR69/$AE21*100)</f>
        <v>0</v>
      </c>
      <c r="AS21" s="195">
        <f t="shared" si="178"/>
        <v>0</v>
      </c>
      <c r="AT21" s="195">
        <f t="shared" si="178"/>
        <v>0</v>
      </c>
      <c r="AU21" s="196" t="str">
        <f t="shared" si="28"/>
        <v>－</v>
      </c>
    </row>
    <row r="22" spans="1:47" ht="15" customHeight="1" x14ac:dyDescent="0.15">
      <c r="A22" s="32"/>
      <c r="B22" s="205"/>
      <c r="C22" s="110" t="s">
        <v>135</v>
      </c>
      <c r="D22" s="42">
        <f t="shared" ref="D22:D26" si="179">D70</f>
        <v>57</v>
      </c>
      <c r="E22" s="12">
        <f t="shared" ref="E22:H22" si="180">IF($D22=0,0,E70/$D22*100)</f>
        <v>14.035087719298245</v>
      </c>
      <c r="F22" s="12">
        <f t="shared" si="180"/>
        <v>57.894736842105267</v>
      </c>
      <c r="G22" s="12">
        <f t="shared" si="180"/>
        <v>14.035087719298245</v>
      </c>
      <c r="H22" s="12">
        <f t="shared" si="180"/>
        <v>14.035087719298245</v>
      </c>
      <c r="I22" s="20">
        <v>39</v>
      </c>
      <c r="J22" s="20">
        <v>201</v>
      </c>
      <c r="K22" s="12">
        <v>35.323383084577117</v>
      </c>
      <c r="L22" s="42">
        <f t="shared" ref="L22:L26" si="181">L70</f>
        <v>57</v>
      </c>
      <c r="M22" s="12">
        <f t="shared" ref="M22:P22" si="182">IF($L22=0,0,M70/$L22*100)</f>
        <v>3.5087719298245612</v>
      </c>
      <c r="N22" s="12">
        <f t="shared" si="182"/>
        <v>63.157894736842103</v>
      </c>
      <c r="O22" s="12">
        <f t="shared" si="182"/>
        <v>28.07017543859649</v>
      </c>
      <c r="P22" s="12">
        <f t="shared" si="182"/>
        <v>5.2631578947368416</v>
      </c>
      <c r="Q22" s="42">
        <f t="shared" ref="Q22:Q26" si="183">Q70</f>
        <v>57</v>
      </c>
      <c r="R22" s="12">
        <f t="shared" ref="R22:V22" si="184">IF($Q22=0,0,R70/$Q22*100)</f>
        <v>21.052631578947366</v>
      </c>
      <c r="S22" s="12">
        <f t="shared" si="184"/>
        <v>24.561403508771928</v>
      </c>
      <c r="T22" s="12">
        <f t="shared" si="184"/>
        <v>31.578947368421051</v>
      </c>
      <c r="U22" s="12">
        <f t="shared" si="184"/>
        <v>14.035087719298245</v>
      </c>
      <c r="V22" s="12">
        <f t="shared" si="184"/>
        <v>8.7719298245614024</v>
      </c>
      <c r="W22" s="185">
        <f t="shared" ref="W22:W26" si="185">W70</f>
        <v>57</v>
      </c>
      <c r="X22" s="186">
        <f t="shared" ref="X22:Y22" si="186">IF($W22=0,0,X70/$W22*100)</f>
        <v>22.807017543859647</v>
      </c>
      <c r="Y22" s="186">
        <f t="shared" si="186"/>
        <v>7.0175438596491224</v>
      </c>
      <c r="Z22" s="186">
        <f t="shared" ref="Z22:AC22" si="187">IF($W22=0,0,Z70/$W22*100)</f>
        <v>19.298245614035086</v>
      </c>
      <c r="AA22" s="186">
        <f t="shared" si="187"/>
        <v>15.789473684210526</v>
      </c>
      <c r="AB22" s="186">
        <f t="shared" si="187"/>
        <v>21.052631578947366</v>
      </c>
      <c r="AC22" s="186">
        <f t="shared" si="187"/>
        <v>14.035087719298245</v>
      </c>
      <c r="AD22" s="187">
        <f t="shared" si="22"/>
        <v>10.109317333730656</v>
      </c>
      <c r="AE22" s="185">
        <f t="shared" ref="AE22:AE26" si="188">AE70</f>
        <v>57</v>
      </c>
      <c r="AF22" s="186">
        <f t="shared" ref="AF22:AG22" si="189">IF($AE22=0,0,AF70/$AE22*100)</f>
        <v>22.807017543859647</v>
      </c>
      <c r="AG22" s="186">
        <f t="shared" si="189"/>
        <v>15.789473684210526</v>
      </c>
      <c r="AH22" s="186">
        <f t="shared" ref="AH22:AM22" si="190">IF($AE22=0,0,AH70/$AE22*100)</f>
        <v>17.543859649122805</v>
      </c>
      <c r="AI22" s="186">
        <f t="shared" si="190"/>
        <v>3.5087719298245612</v>
      </c>
      <c r="AJ22" s="186">
        <f t="shared" si="190"/>
        <v>5.2631578947368416</v>
      </c>
      <c r="AK22" s="186">
        <f t="shared" si="190"/>
        <v>14.035087719298245</v>
      </c>
      <c r="AL22" s="186">
        <f t="shared" si="190"/>
        <v>5.2631578947368416</v>
      </c>
      <c r="AM22" s="186">
        <f t="shared" si="190"/>
        <v>15.789473684210526</v>
      </c>
      <c r="AN22" s="187">
        <f t="shared" si="25"/>
        <v>64.166666666666671</v>
      </c>
      <c r="AO22" s="185">
        <f t="shared" ref="AO22:AO26" si="191">AO70</f>
        <v>57</v>
      </c>
      <c r="AP22" s="186">
        <f t="shared" ref="AP22:AQ22" si="192">IF($AE22=0,0,AP70/$AE22*100)</f>
        <v>28.07017543859649</v>
      </c>
      <c r="AQ22" s="186">
        <f t="shared" si="192"/>
        <v>19.298245614035086</v>
      </c>
      <c r="AR22" s="186">
        <f t="shared" ref="AR22:AT22" si="193">IF($AE22=0,0,AR70/$AE22*100)</f>
        <v>15.789473684210526</v>
      </c>
      <c r="AS22" s="186">
        <f t="shared" si="193"/>
        <v>17.543859649122805</v>
      </c>
      <c r="AT22" s="186">
        <f t="shared" si="193"/>
        <v>19.298245614035086</v>
      </c>
      <c r="AU22" s="187">
        <f t="shared" si="28"/>
        <v>5.8463036012858947</v>
      </c>
    </row>
    <row r="23" spans="1:47" ht="15" customHeight="1" x14ac:dyDescent="0.15">
      <c r="A23" s="32"/>
      <c r="B23" s="205"/>
      <c r="C23" s="110" t="s">
        <v>136</v>
      </c>
      <c r="D23" s="42">
        <f t="shared" si="179"/>
        <v>141</v>
      </c>
      <c r="E23" s="12">
        <f t="shared" ref="E23:H23" si="194">IF($D23=0,0,E71/$D23*100)</f>
        <v>20.567375886524822</v>
      </c>
      <c r="F23" s="12">
        <f t="shared" si="194"/>
        <v>69.503546099290787</v>
      </c>
      <c r="G23" s="12">
        <f t="shared" si="194"/>
        <v>4.9645390070921991</v>
      </c>
      <c r="H23" s="12">
        <f t="shared" si="194"/>
        <v>4.9645390070921991</v>
      </c>
      <c r="I23" s="20">
        <v>105</v>
      </c>
      <c r="J23" s="20">
        <v>465</v>
      </c>
      <c r="K23" s="12">
        <v>20</v>
      </c>
      <c r="L23" s="42">
        <f t="shared" si="181"/>
        <v>141</v>
      </c>
      <c r="M23" s="12">
        <f t="shared" ref="M23:P23" si="195">IF($L23=0,0,M71/$L23*100)</f>
        <v>21.276595744680851</v>
      </c>
      <c r="N23" s="12">
        <f t="shared" si="195"/>
        <v>57.446808510638306</v>
      </c>
      <c r="O23" s="12">
        <f t="shared" si="195"/>
        <v>19.858156028368796</v>
      </c>
      <c r="P23" s="12">
        <f t="shared" si="195"/>
        <v>1.4184397163120568</v>
      </c>
      <c r="Q23" s="42">
        <f t="shared" si="183"/>
        <v>141</v>
      </c>
      <c r="R23" s="12">
        <f t="shared" ref="R23:V23" si="196">IF($Q23=0,0,R71/$Q23*100)</f>
        <v>24.822695035460992</v>
      </c>
      <c r="S23" s="12">
        <f t="shared" si="196"/>
        <v>28.368794326241137</v>
      </c>
      <c r="T23" s="12">
        <f t="shared" si="196"/>
        <v>25.531914893617021</v>
      </c>
      <c r="U23" s="12">
        <f t="shared" si="196"/>
        <v>13.475177304964539</v>
      </c>
      <c r="V23" s="12">
        <f t="shared" si="196"/>
        <v>7.8014184397163122</v>
      </c>
      <c r="W23" s="185">
        <f t="shared" si="185"/>
        <v>141</v>
      </c>
      <c r="X23" s="186">
        <f t="shared" ref="X23:Y23" si="197">IF($W23=0,0,X71/$W23*100)</f>
        <v>12.056737588652481</v>
      </c>
      <c r="Y23" s="186">
        <f t="shared" si="197"/>
        <v>11.347517730496454</v>
      </c>
      <c r="Z23" s="186">
        <f t="shared" ref="Z23:AC23" si="198">IF($W23=0,0,Z71/$W23*100)</f>
        <v>34.751773049645394</v>
      </c>
      <c r="AA23" s="186">
        <f t="shared" si="198"/>
        <v>16.312056737588655</v>
      </c>
      <c r="AB23" s="186">
        <f t="shared" si="198"/>
        <v>19.148936170212767</v>
      </c>
      <c r="AC23" s="186">
        <f t="shared" si="198"/>
        <v>6.3829787234042552</v>
      </c>
      <c r="AD23" s="187">
        <f t="shared" si="22"/>
        <v>10.384252906279567</v>
      </c>
      <c r="AE23" s="185">
        <f t="shared" si="188"/>
        <v>141</v>
      </c>
      <c r="AF23" s="186">
        <f t="shared" ref="AF23:AG23" si="199">IF($AE23=0,0,AF71/$AE23*100)</f>
        <v>12.056737588652481</v>
      </c>
      <c r="AG23" s="186">
        <f t="shared" si="199"/>
        <v>19.148936170212767</v>
      </c>
      <c r="AH23" s="186">
        <f t="shared" ref="AH23:AM23" si="200">IF($AE23=0,0,AH71/$AE23*100)</f>
        <v>25.531914893617021</v>
      </c>
      <c r="AI23" s="186">
        <f t="shared" si="200"/>
        <v>8.5106382978723403</v>
      </c>
      <c r="AJ23" s="186">
        <f t="shared" si="200"/>
        <v>7.8014184397163122</v>
      </c>
      <c r="AK23" s="186">
        <f t="shared" si="200"/>
        <v>4.9645390070921991</v>
      </c>
      <c r="AL23" s="186">
        <f t="shared" si="200"/>
        <v>9.2198581560283674</v>
      </c>
      <c r="AM23" s="186">
        <f t="shared" si="200"/>
        <v>12.76595744680851</v>
      </c>
      <c r="AN23" s="187">
        <f t="shared" si="25"/>
        <v>82.439024390243901</v>
      </c>
      <c r="AO23" s="185">
        <f t="shared" si="191"/>
        <v>141</v>
      </c>
      <c r="AP23" s="186">
        <f t="shared" ref="AP23:AQ23" si="201">IF($AE23=0,0,AP71/$AE23*100)</f>
        <v>32.62411347517731</v>
      </c>
      <c r="AQ23" s="186">
        <f t="shared" si="201"/>
        <v>17.730496453900709</v>
      </c>
      <c r="AR23" s="186">
        <f t="shared" ref="AR23:AT23" si="202">IF($AE23=0,0,AR71/$AE23*100)</f>
        <v>19.858156028368796</v>
      </c>
      <c r="AS23" s="186">
        <f t="shared" si="202"/>
        <v>11.347517730496454</v>
      </c>
      <c r="AT23" s="186">
        <f t="shared" si="202"/>
        <v>18.439716312056735</v>
      </c>
      <c r="AU23" s="187">
        <f t="shared" si="28"/>
        <v>4.4629049646869445</v>
      </c>
    </row>
    <row r="24" spans="1:47" ht="15" customHeight="1" x14ac:dyDescent="0.15">
      <c r="A24" s="32"/>
      <c r="B24" s="44"/>
      <c r="C24" s="110" t="s">
        <v>137</v>
      </c>
      <c r="D24" s="42">
        <f t="shared" si="179"/>
        <v>84</v>
      </c>
      <c r="E24" s="12">
        <f t="shared" ref="E24:H24" si="203">IF($D24=0,0,E72/$D24*100)</f>
        <v>23.809523809523807</v>
      </c>
      <c r="F24" s="12">
        <f t="shared" si="203"/>
        <v>67.857142857142861</v>
      </c>
      <c r="G24" s="12">
        <f t="shared" si="203"/>
        <v>5.9523809523809517</v>
      </c>
      <c r="H24" s="12">
        <f t="shared" si="203"/>
        <v>2.3809523809523809</v>
      </c>
      <c r="I24" s="20">
        <v>67</v>
      </c>
      <c r="J24" s="20">
        <v>264</v>
      </c>
      <c r="K24" s="12">
        <v>45.833333333333329</v>
      </c>
      <c r="L24" s="42">
        <f t="shared" si="181"/>
        <v>84</v>
      </c>
      <c r="M24" s="12">
        <f t="shared" ref="M24:P24" si="204">IF($L24=0,0,M72/$L24*100)</f>
        <v>26.190476190476193</v>
      </c>
      <c r="N24" s="12">
        <f t="shared" si="204"/>
        <v>52.380952380952387</v>
      </c>
      <c r="O24" s="12">
        <f t="shared" si="204"/>
        <v>17.857142857142858</v>
      </c>
      <c r="P24" s="12">
        <f t="shared" si="204"/>
        <v>3.5714285714285712</v>
      </c>
      <c r="Q24" s="42">
        <f t="shared" si="183"/>
        <v>84</v>
      </c>
      <c r="R24" s="12">
        <f t="shared" ref="R24:V24" si="205">IF($Q24=0,0,R72/$Q24*100)</f>
        <v>17.857142857142858</v>
      </c>
      <c r="S24" s="12">
        <f t="shared" si="205"/>
        <v>29.761904761904763</v>
      </c>
      <c r="T24" s="12">
        <f t="shared" si="205"/>
        <v>19.047619047619047</v>
      </c>
      <c r="U24" s="12">
        <f t="shared" si="205"/>
        <v>21.428571428571427</v>
      </c>
      <c r="V24" s="12">
        <f t="shared" si="205"/>
        <v>11.904761904761903</v>
      </c>
      <c r="W24" s="185">
        <f t="shared" si="185"/>
        <v>84</v>
      </c>
      <c r="X24" s="186">
        <f t="shared" ref="X24:Y24" si="206">IF($W24=0,0,X72/$W24*100)</f>
        <v>17.857142857142858</v>
      </c>
      <c r="Y24" s="186">
        <f t="shared" si="206"/>
        <v>10.714285714285714</v>
      </c>
      <c r="Z24" s="186">
        <f t="shared" ref="Z24:AC24" si="207">IF($W24=0,0,Z72/$W24*100)</f>
        <v>29.761904761904763</v>
      </c>
      <c r="AA24" s="186">
        <f t="shared" si="207"/>
        <v>22.61904761904762</v>
      </c>
      <c r="AB24" s="186">
        <f t="shared" si="207"/>
        <v>14.285714285714285</v>
      </c>
      <c r="AC24" s="186">
        <f t="shared" si="207"/>
        <v>4.7619047619047619</v>
      </c>
      <c r="AD24" s="187">
        <f t="shared" si="22"/>
        <v>11.67670051241738</v>
      </c>
      <c r="AE24" s="185">
        <f t="shared" si="188"/>
        <v>84</v>
      </c>
      <c r="AF24" s="186">
        <f t="shared" ref="AF24:AG24" si="208">IF($AE24=0,0,AF72/$AE24*100)</f>
        <v>17.857142857142858</v>
      </c>
      <c r="AG24" s="186">
        <f t="shared" si="208"/>
        <v>22.61904761904762</v>
      </c>
      <c r="AH24" s="186">
        <f t="shared" ref="AH24:AM24" si="209">IF($AE24=0,0,AH72/$AE24*100)</f>
        <v>22.61904761904762</v>
      </c>
      <c r="AI24" s="186">
        <f t="shared" si="209"/>
        <v>11.904761904761903</v>
      </c>
      <c r="AJ24" s="186">
        <f t="shared" si="209"/>
        <v>8.3333333333333321</v>
      </c>
      <c r="AK24" s="186">
        <f t="shared" si="209"/>
        <v>1.1904761904761905</v>
      </c>
      <c r="AL24" s="186">
        <f t="shared" si="209"/>
        <v>4.7619047619047619</v>
      </c>
      <c r="AM24" s="186">
        <f t="shared" si="209"/>
        <v>10.714285714285714</v>
      </c>
      <c r="AN24" s="187">
        <f t="shared" si="25"/>
        <v>47.893333333333331</v>
      </c>
      <c r="AO24" s="185">
        <f t="shared" si="191"/>
        <v>84</v>
      </c>
      <c r="AP24" s="186">
        <f t="shared" ref="AP24:AQ24" si="210">IF($AE24=0,0,AP72/$AE24*100)</f>
        <v>30.952380952380953</v>
      </c>
      <c r="AQ24" s="186">
        <f t="shared" si="210"/>
        <v>11.904761904761903</v>
      </c>
      <c r="AR24" s="186">
        <f t="shared" ref="AR24:AT24" si="211">IF($AE24=0,0,AR72/$AE24*100)</f>
        <v>29.761904761904763</v>
      </c>
      <c r="AS24" s="186">
        <f t="shared" si="211"/>
        <v>10.714285714285714</v>
      </c>
      <c r="AT24" s="186">
        <f t="shared" si="211"/>
        <v>16.666666666666664</v>
      </c>
      <c r="AU24" s="187">
        <f t="shared" si="28"/>
        <v>4.8740248155900474</v>
      </c>
    </row>
    <row r="25" spans="1:47" ht="21" customHeight="1" x14ac:dyDescent="0.15">
      <c r="A25" s="32"/>
      <c r="B25" s="44"/>
      <c r="C25" s="122" t="s">
        <v>116</v>
      </c>
      <c r="D25" s="42">
        <f t="shared" si="179"/>
        <v>51</v>
      </c>
      <c r="E25" s="12">
        <f t="shared" ref="E25:H25" si="212">IF($D25=0,0,E73/$D25*100)</f>
        <v>31.372549019607842</v>
      </c>
      <c r="F25" s="12">
        <f t="shared" si="212"/>
        <v>58.82352941176471</v>
      </c>
      <c r="G25" s="12">
        <f t="shared" si="212"/>
        <v>5.8823529411764701</v>
      </c>
      <c r="H25" s="12">
        <f t="shared" si="212"/>
        <v>3.9215686274509802</v>
      </c>
      <c r="I25" s="20">
        <v>44</v>
      </c>
      <c r="J25" s="20">
        <v>156</v>
      </c>
      <c r="K25" s="12">
        <v>33.333333333333329</v>
      </c>
      <c r="L25" s="42">
        <f t="shared" si="181"/>
        <v>51</v>
      </c>
      <c r="M25" s="12">
        <f t="shared" ref="M25:P25" si="213">IF($L25=0,0,M73/$L25*100)</f>
        <v>13.725490196078432</v>
      </c>
      <c r="N25" s="12">
        <f t="shared" si="213"/>
        <v>52.941176470588239</v>
      </c>
      <c r="O25" s="12">
        <f t="shared" si="213"/>
        <v>33.333333333333329</v>
      </c>
      <c r="P25" s="12">
        <f t="shared" si="213"/>
        <v>0</v>
      </c>
      <c r="Q25" s="42">
        <f t="shared" si="183"/>
        <v>51</v>
      </c>
      <c r="R25" s="12">
        <f t="shared" ref="R25:V25" si="214">IF($Q25=0,0,R73/$Q25*100)</f>
        <v>27.450980392156865</v>
      </c>
      <c r="S25" s="12">
        <f t="shared" si="214"/>
        <v>23.52941176470588</v>
      </c>
      <c r="T25" s="12">
        <f t="shared" si="214"/>
        <v>29.411764705882355</v>
      </c>
      <c r="U25" s="12">
        <f t="shared" si="214"/>
        <v>13.725490196078432</v>
      </c>
      <c r="V25" s="12">
        <f t="shared" si="214"/>
        <v>5.8823529411764701</v>
      </c>
      <c r="W25" s="185">
        <f t="shared" si="185"/>
        <v>51</v>
      </c>
      <c r="X25" s="186">
        <f t="shared" ref="X25:Y25" si="215">IF($W25=0,0,X73/$W25*100)</f>
        <v>23.52941176470588</v>
      </c>
      <c r="Y25" s="186">
        <f t="shared" si="215"/>
        <v>17.647058823529413</v>
      </c>
      <c r="Z25" s="186">
        <f t="shared" ref="Z25:AC25" si="216">IF($W25=0,0,Z73/$W25*100)</f>
        <v>23.52941176470588</v>
      </c>
      <c r="AA25" s="186">
        <f t="shared" si="216"/>
        <v>21.568627450980394</v>
      </c>
      <c r="AB25" s="186">
        <f t="shared" si="216"/>
        <v>13.725490196078432</v>
      </c>
      <c r="AC25" s="186">
        <f t="shared" si="216"/>
        <v>0</v>
      </c>
      <c r="AD25" s="187">
        <f t="shared" si="22"/>
        <v>8.2610639715589009</v>
      </c>
      <c r="AE25" s="185">
        <f t="shared" si="188"/>
        <v>51</v>
      </c>
      <c r="AF25" s="186">
        <f t="shared" ref="AF25:AG25" si="217">IF($AE25=0,0,AF73/$AE25*100)</f>
        <v>23.52941176470588</v>
      </c>
      <c r="AG25" s="186">
        <f t="shared" si="217"/>
        <v>13.725490196078432</v>
      </c>
      <c r="AH25" s="186">
        <f t="shared" ref="AH25:AM25" si="218">IF($AE25=0,0,AH73/$AE25*100)</f>
        <v>11.76470588235294</v>
      </c>
      <c r="AI25" s="186">
        <f t="shared" si="218"/>
        <v>9.8039215686274517</v>
      </c>
      <c r="AJ25" s="186">
        <f t="shared" si="218"/>
        <v>13.725490196078432</v>
      </c>
      <c r="AK25" s="186">
        <f t="shared" si="218"/>
        <v>11.76470588235294</v>
      </c>
      <c r="AL25" s="186">
        <f t="shared" si="218"/>
        <v>5.8823529411764701</v>
      </c>
      <c r="AM25" s="186">
        <f t="shared" si="218"/>
        <v>9.8039215686274517</v>
      </c>
      <c r="AN25" s="187">
        <f t="shared" si="25"/>
        <v>62.565217391304351</v>
      </c>
      <c r="AO25" s="185">
        <f t="shared" si="191"/>
        <v>51</v>
      </c>
      <c r="AP25" s="186">
        <f t="shared" ref="AP25:AQ25" si="219">IF($AE25=0,0,AP73/$AE25*100)</f>
        <v>39.215686274509807</v>
      </c>
      <c r="AQ25" s="186">
        <f t="shared" si="219"/>
        <v>21.568627450980394</v>
      </c>
      <c r="AR25" s="186">
        <f t="shared" ref="AR25:AT25" si="220">IF($AE25=0,0,AR73/$AE25*100)</f>
        <v>15.686274509803921</v>
      </c>
      <c r="AS25" s="186">
        <f t="shared" si="220"/>
        <v>9.8039215686274517</v>
      </c>
      <c r="AT25" s="186">
        <f t="shared" si="220"/>
        <v>13.725490196078432</v>
      </c>
      <c r="AU25" s="187">
        <f t="shared" si="28"/>
        <v>3.5833763776090168</v>
      </c>
    </row>
    <row r="26" spans="1:47" ht="15" customHeight="1" x14ac:dyDescent="0.15">
      <c r="A26" s="33"/>
      <c r="B26" s="24"/>
      <c r="C26" s="108" t="s">
        <v>66</v>
      </c>
      <c r="D26" s="43">
        <f t="shared" si="179"/>
        <v>152</v>
      </c>
      <c r="E26" s="9">
        <f t="shared" ref="E26:H26" si="221">IF($D26=0,0,E74/$D26*100)</f>
        <v>26.315789473684209</v>
      </c>
      <c r="F26" s="9">
        <f t="shared" si="221"/>
        <v>53.94736842105263</v>
      </c>
      <c r="G26" s="9">
        <f t="shared" si="221"/>
        <v>4.6052631578947363</v>
      </c>
      <c r="H26" s="9">
        <f t="shared" si="221"/>
        <v>15.131578947368421</v>
      </c>
      <c r="I26" s="21">
        <v>106</v>
      </c>
      <c r="J26" s="21">
        <v>392</v>
      </c>
      <c r="K26" s="9">
        <v>25.255102040816325</v>
      </c>
      <c r="L26" s="43">
        <f t="shared" si="181"/>
        <v>152</v>
      </c>
      <c r="M26" s="9">
        <f t="shared" ref="M26:P26" si="222">IF($L26=0,0,M74/$L26*100)</f>
        <v>12.5</v>
      </c>
      <c r="N26" s="9">
        <f t="shared" si="222"/>
        <v>55.26315789473685</v>
      </c>
      <c r="O26" s="9">
        <f t="shared" si="222"/>
        <v>22.368421052631579</v>
      </c>
      <c r="P26" s="9">
        <f t="shared" si="222"/>
        <v>9.8684210526315788</v>
      </c>
      <c r="Q26" s="43">
        <f t="shared" si="183"/>
        <v>152</v>
      </c>
      <c r="R26" s="9">
        <f t="shared" ref="R26:V26" si="223">IF($Q26=0,0,R74/$Q26*100)</f>
        <v>17.763157894736842</v>
      </c>
      <c r="S26" s="9">
        <f t="shared" si="223"/>
        <v>28.289473684210524</v>
      </c>
      <c r="T26" s="9">
        <f t="shared" si="223"/>
        <v>28.289473684210524</v>
      </c>
      <c r="U26" s="9">
        <f t="shared" si="223"/>
        <v>9.2105263157894726</v>
      </c>
      <c r="V26" s="9">
        <f t="shared" si="223"/>
        <v>16.447368421052634</v>
      </c>
      <c r="W26" s="188">
        <f t="shared" si="185"/>
        <v>152</v>
      </c>
      <c r="X26" s="189">
        <f t="shared" ref="X26:Y26" si="224">IF($W26=0,0,X74/$W26*100)</f>
        <v>14.473684210526317</v>
      </c>
      <c r="Y26" s="189">
        <f t="shared" si="224"/>
        <v>16.447368421052634</v>
      </c>
      <c r="Z26" s="189">
        <f t="shared" ref="Z26:AC26" si="225">IF($W26=0,0,Z74/$W26*100)</f>
        <v>25.657894736842106</v>
      </c>
      <c r="AA26" s="189">
        <f t="shared" si="225"/>
        <v>16.447368421052634</v>
      </c>
      <c r="AB26" s="189">
        <f t="shared" si="225"/>
        <v>19.078947368421055</v>
      </c>
      <c r="AC26" s="189">
        <f t="shared" si="225"/>
        <v>7.8947368421052628</v>
      </c>
      <c r="AD26" s="190">
        <f t="shared" si="22"/>
        <v>11.363194473403908</v>
      </c>
      <c r="AE26" s="188">
        <f t="shared" si="188"/>
        <v>152</v>
      </c>
      <c r="AF26" s="189">
        <f t="shared" ref="AF26:AG26" si="226">IF($AE26=0,0,AF74/$AE26*100)</f>
        <v>14.473684210526317</v>
      </c>
      <c r="AG26" s="189">
        <f t="shared" si="226"/>
        <v>17.105263157894736</v>
      </c>
      <c r="AH26" s="189">
        <f t="shared" ref="AH26:AM26" si="227">IF($AE26=0,0,AH74/$AE26*100)</f>
        <v>19.078947368421055</v>
      </c>
      <c r="AI26" s="189">
        <f t="shared" si="227"/>
        <v>10.526315789473683</v>
      </c>
      <c r="AJ26" s="189">
        <f t="shared" si="227"/>
        <v>9.2105263157894726</v>
      </c>
      <c r="AK26" s="189">
        <f t="shared" si="227"/>
        <v>10.526315789473683</v>
      </c>
      <c r="AL26" s="189">
        <f t="shared" si="227"/>
        <v>9.2105263157894726</v>
      </c>
      <c r="AM26" s="189">
        <f t="shared" si="227"/>
        <v>9.8684210526315788</v>
      </c>
      <c r="AN26" s="190">
        <f t="shared" si="25"/>
        <v>73.248175182481745</v>
      </c>
      <c r="AO26" s="188">
        <f t="shared" si="191"/>
        <v>152</v>
      </c>
      <c r="AP26" s="189">
        <f t="shared" ref="AP26:AQ26" si="228">IF($AE26=0,0,AP74/$AE26*100)</f>
        <v>27.631578947368425</v>
      </c>
      <c r="AQ26" s="189">
        <f t="shared" si="228"/>
        <v>16.447368421052634</v>
      </c>
      <c r="AR26" s="189">
        <f t="shared" ref="AR26:AT26" si="229">IF($AE26=0,0,AR74/$AE26*100)</f>
        <v>21.052631578947366</v>
      </c>
      <c r="AS26" s="189">
        <f t="shared" si="229"/>
        <v>16.447368421052634</v>
      </c>
      <c r="AT26" s="189">
        <f t="shared" si="229"/>
        <v>18.421052631578945</v>
      </c>
      <c r="AU26" s="190">
        <f t="shared" si="28"/>
        <v>5.8923759089023573</v>
      </c>
    </row>
    <row r="27" spans="1:47" ht="15" customHeight="1" x14ac:dyDescent="0.15">
      <c r="A27" s="25" t="s">
        <v>21</v>
      </c>
      <c r="B27" s="17" t="s">
        <v>6</v>
      </c>
      <c r="C27" s="113" t="s">
        <v>16</v>
      </c>
      <c r="D27" s="41">
        <f>D75</f>
        <v>1165</v>
      </c>
      <c r="E27" s="8">
        <f>E75</f>
        <v>87</v>
      </c>
      <c r="F27" s="8">
        <f>F75</f>
        <v>1009</v>
      </c>
      <c r="G27" s="8">
        <f>G75</f>
        <v>17</v>
      </c>
      <c r="H27" s="8">
        <f>H75</f>
        <v>52</v>
      </c>
      <c r="I27" s="8">
        <v>1113</v>
      </c>
      <c r="J27" s="8">
        <v>6800</v>
      </c>
      <c r="K27" s="10">
        <v>35.308823529411768</v>
      </c>
      <c r="L27" s="41">
        <f>L75</f>
        <v>1165</v>
      </c>
      <c r="M27" s="8">
        <f>M75</f>
        <v>467</v>
      </c>
      <c r="N27" s="8">
        <f t="shared" ref="N27:P27" si="230">N75</f>
        <v>559</v>
      </c>
      <c r="O27" s="8">
        <f t="shared" si="230"/>
        <v>82</v>
      </c>
      <c r="P27" s="8">
        <f t="shared" si="230"/>
        <v>57</v>
      </c>
      <c r="Q27" s="41">
        <f>Q75</f>
        <v>1165</v>
      </c>
      <c r="R27" s="8">
        <f>R75</f>
        <v>123</v>
      </c>
      <c r="S27" s="8">
        <f>S75</f>
        <v>256</v>
      </c>
      <c r="T27" s="8">
        <f t="shared" ref="T27:V27" si="231">T75</f>
        <v>428</v>
      </c>
      <c r="U27" s="8">
        <f t="shared" si="231"/>
        <v>297</v>
      </c>
      <c r="V27" s="8">
        <f t="shared" si="231"/>
        <v>61</v>
      </c>
      <c r="W27" s="180">
        <f>W75</f>
        <v>1165</v>
      </c>
      <c r="X27" s="181">
        <f>X75</f>
        <v>88</v>
      </c>
      <c r="Y27" s="181">
        <f t="shared" ref="Y27" si="232">Y75</f>
        <v>161</v>
      </c>
      <c r="Z27" s="181">
        <f t="shared" ref="Z27:AC27" si="233">Z75</f>
        <v>324</v>
      </c>
      <c r="AA27" s="181">
        <f t="shared" si="233"/>
        <v>274</v>
      </c>
      <c r="AB27" s="181">
        <f t="shared" si="233"/>
        <v>286</v>
      </c>
      <c r="AC27" s="181">
        <f t="shared" si="233"/>
        <v>32</v>
      </c>
      <c r="AD27" s="182">
        <f t="shared" si="22"/>
        <v>11.086108735416161</v>
      </c>
      <c r="AE27" s="180">
        <f>AE75</f>
        <v>1165</v>
      </c>
      <c r="AF27" s="181">
        <f>AF75</f>
        <v>88</v>
      </c>
      <c r="AG27" s="181">
        <f t="shared" ref="AG27" si="234">AG75</f>
        <v>150</v>
      </c>
      <c r="AH27" s="181">
        <f t="shared" ref="AH27:AM27" si="235">AH75</f>
        <v>179</v>
      </c>
      <c r="AI27" s="181">
        <f t="shared" si="235"/>
        <v>145</v>
      </c>
      <c r="AJ27" s="181">
        <f t="shared" si="235"/>
        <v>140</v>
      </c>
      <c r="AK27" s="181">
        <f t="shared" si="235"/>
        <v>180</v>
      </c>
      <c r="AL27" s="181">
        <f t="shared" si="235"/>
        <v>223</v>
      </c>
      <c r="AM27" s="181">
        <f t="shared" si="235"/>
        <v>60</v>
      </c>
      <c r="AN27" s="182">
        <f t="shared" si="25"/>
        <v>113.39556561085973</v>
      </c>
      <c r="AO27" s="180">
        <f>AO75</f>
        <v>1165</v>
      </c>
      <c r="AP27" s="181">
        <f>AP75</f>
        <v>245</v>
      </c>
      <c r="AQ27" s="181">
        <f t="shared" ref="AQ27" si="236">AQ75</f>
        <v>339</v>
      </c>
      <c r="AR27" s="181">
        <f t="shared" ref="AR27:AT27" si="237">AR75</f>
        <v>292</v>
      </c>
      <c r="AS27" s="181">
        <f t="shared" si="237"/>
        <v>204</v>
      </c>
      <c r="AT27" s="181">
        <f t="shared" si="237"/>
        <v>85</v>
      </c>
      <c r="AU27" s="182">
        <f t="shared" si="28"/>
        <v>5.7523472479065516</v>
      </c>
    </row>
    <row r="28" spans="1:47" ht="15" customHeight="1" x14ac:dyDescent="0.15">
      <c r="A28" s="203" t="s">
        <v>22</v>
      </c>
      <c r="B28" s="18" t="s">
        <v>7</v>
      </c>
      <c r="C28" s="112"/>
      <c r="D28" s="29">
        <f>IF(SUM(E28:H28)&gt;100,"－",SUM(E28:H28))</f>
        <v>100</v>
      </c>
      <c r="E28" s="28">
        <f>E75/$D27*100</f>
        <v>7.4678111587982832</v>
      </c>
      <c r="F28" s="28">
        <f>F75/$D27*100</f>
        <v>86.60944206008584</v>
      </c>
      <c r="G28" s="28">
        <f>G75/$D27*100</f>
        <v>1.4592274678111588</v>
      </c>
      <c r="H28" s="28">
        <f>H75/$D27*100</f>
        <v>4.4635193133047206</v>
      </c>
      <c r="I28" s="27"/>
      <c r="J28" s="27"/>
      <c r="K28" s="28"/>
      <c r="L28" s="29">
        <f>IF(SUM(M28:P28)&gt;100,"－",SUM(M28:P28))</f>
        <v>100</v>
      </c>
      <c r="M28" s="28">
        <f>M75/$L27*100</f>
        <v>40.08583690987124</v>
      </c>
      <c r="N28" s="28">
        <f t="shared" ref="N28:P28" si="238">N75/$L27*100</f>
        <v>47.982832618025753</v>
      </c>
      <c r="O28" s="28">
        <f t="shared" si="238"/>
        <v>7.0386266094420602</v>
      </c>
      <c r="P28" s="28">
        <f t="shared" si="238"/>
        <v>4.8927038626609445</v>
      </c>
      <c r="Q28" s="29">
        <f>IF(SUM(R28:V28)&gt;100,"－",SUM(R28:V28))</f>
        <v>100</v>
      </c>
      <c r="R28" s="28">
        <f>R75/$Q27*100</f>
        <v>10.557939914163091</v>
      </c>
      <c r="S28" s="28">
        <f>S75/$Q27*100</f>
        <v>21.974248927038627</v>
      </c>
      <c r="T28" s="28">
        <f t="shared" ref="T28:V28" si="239">T75/$Q27*100</f>
        <v>36.738197424892704</v>
      </c>
      <c r="U28" s="28">
        <f t="shared" si="239"/>
        <v>25.493562231759658</v>
      </c>
      <c r="V28" s="28">
        <f t="shared" si="239"/>
        <v>5.2360515021459229</v>
      </c>
      <c r="W28" s="183">
        <f>IF(SUM(X28:AC28)&gt;100,"－",SUM(X28:AC28))</f>
        <v>100</v>
      </c>
      <c r="X28" s="184">
        <f>X75/$W27*100</f>
        <v>7.5536480686695278</v>
      </c>
      <c r="Y28" s="184">
        <f t="shared" ref="Y28" si="240">Y75/$W27*100</f>
        <v>13.819742489270388</v>
      </c>
      <c r="Z28" s="184">
        <f t="shared" ref="Z28:AC28" si="241">Z75/$W27*100</f>
        <v>27.811158798283266</v>
      </c>
      <c r="AA28" s="184">
        <f t="shared" si="241"/>
        <v>23.519313304721027</v>
      </c>
      <c r="AB28" s="184">
        <f t="shared" si="241"/>
        <v>24.549356223175966</v>
      </c>
      <c r="AC28" s="184">
        <f t="shared" si="241"/>
        <v>2.7467811158798283</v>
      </c>
      <c r="AD28" s="183" t="s">
        <v>73</v>
      </c>
      <c r="AE28" s="183">
        <f>IF(SUM(AF28:AM28)&gt;100,"－",SUM(AF28:AM28))</f>
        <v>100</v>
      </c>
      <c r="AF28" s="184">
        <f>AF75/$AE27*100</f>
        <v>7.5536480686695278</v>
      </c>
      <c r="AG28" s="184">
        <f t="shared" ref="AG28" si="242">AG75/$AE27*100</f>
        <v>12.875536480686694</v>
      </c>
      <c r="AH28" s="184">
        <f t="shared" ref="AH28:AM28" si="243">AH75/$AE27*100</f>
        <v>15.36480686695279</v>
      </c>
      <c r="AI28" s="184">
        <f t="shared" si="243"/>
        <v>12.446351931330472</v>
      </c>
      <c r="AJ28" s="184">
        <f t="shared" si="243"/>
        <v>12.017167381974248</v>
      </c>
      <c r="AK28" s="184">
        <f t="shared" si="243"/>
        <v>15.450643776824036</v>
      </c>
      <c r="AL28" s="184">
        <f t="shared" si="243"/>
        <v>19.141630901287556</v>
      </c>
      <c r="AM28" s="184">
        <f t="shared" si="243"/>
        <v>5.1502145922746783</v>
      </c>
      <c r="AN28" s="183" t="s">
        <v>73</v>
      </c>
      <c r="AO28" s="183">
        <f>IF(SUM(AP28:AT28)&gt;100,"－",SUM(AP28:AT28))</f>
        <v>99.999999999999986</v>
      </c>
      <c r="AP28" s="184">
        <f>AP75/$AE27*100</f>
        <v>21.030042918454935</v>
      </c>
      <c r="AQ28" s="184">
        <f t="shared" ref="AQ28" si="244">AQ75/$AE27*100</f>
        <v>29.098712446351932</v>
      </c>
      <c r="AR28" s="184">
        <f t="shared" ref="AR28:AT28" si="245">AR75/$AE27*100</f>
        <v>25.064377682403432</v>
      </c>
      <c r="AS28" s="184">
        <f t="shared" si="245"/>
        <v>17.510729613733904</v>
      </c>
      <c r="AT28" s="184">
        <f t="shared" si="245"/>
        <v>7.296137339055794</v>
      </c>
      <c r="AU28" s="183" t="s">
        <v>73</v>
      </c>
    </row>
    <row r="29" spans="1:47" ht="15" customHeight="1" x14ac:dyDescent="0.15">
      <c r="A29" s="203"/>
      <c r="B29" s="18" t="s">
        <v>8</v>
      </c>
      <c r="C29" s="110" t="s">
        <v>138</v>
      </c>
      <c r="D29" s="42">
        <f>D77</f>
        <v>41</v>
      </c>
      <c r="E29" s="12">
        <f>IF($D29=0,0,E77/$D29*100)</f>
        <v>9.7560975609756095</v>
      </c>
      <c r="F29" s="12">
        <f>IF($D29=0,0,F77/$D29*100)</f>
        <v>87.804878048780495</v>
      </c>
      <c r="G29" s="12">
        <f>IF($D29=0,0,G77/$D29*100)</f>
        <v>2.4390243902439024</v>
      </c>
      <c r="H29" s="12">
        <f>IF($D29=0,0,H77/$D29*100)</f>
        <v>0</v>
      </c>
      <c r="I29" s="20">
        <v>40</v>
      </c>
      <c r="J29" s="20">
        <v>222</v>
      </c>
      <c r="K29" s="12">
        <v>23.423423423423422</v>
      </c>
      <c r="L29" s="42">
        <f>L77</f>
        <v>41</v>
      </c>
      <c r="M29" s="12">
        <f>IF($L29=0,0,M77/$L29*100)</f>
        <v>34.146341463414636</v>
      </c>
      <c r="N29" s="12">
        <f t="shared" ref="N29:P29" si="246">IF($L29=0,0,N77/$L29*100)</f>
        <v>53.658536585365859</v>
      </c>
      <c r="O29" s="12">
        <f t="shared" si="246"/>
        <v>7.3170731707317067</v>
      </c>
      <c r="P29" s="12">
        <f t="shared" si="246"/>
        <v>4.8780487804878048</v>
      </c>
      <c r="Q29" s="42">
        <f>Q77</f>
        <v>41</v>
      </c>
      <c r="R29" s="12">
        <f>IF($Q29=0,0,R77/$Q29*100)</f>
        <v>12.195121951219512</v>
      </c>
      <c r="S29" s="12">
        <f>IF($Q29=0,0,S77/$Q29*100)</f>
        <v>21.951219512195124</v>
      </c>
      <c r="T29" s="12">
        <f t="shared" ref="T29:V29" si="247">IF($Q29=0,0,T77/$Q29*100)</f>
        <v>46.341463414634148</v>
      </c>
      <c r="U29" s="12">
        <f t="shared" si="247"/>
        <v>12.195121951219512</v>
      </c>
      <c r="V29" s="12">
        <f t="shared" si="247"/>
        <v>7.3170731707317067</v>
      </c>
      <c r="W29" s="185">
        <f>W77</f>
        <v>41</v>
      </c>
      <c r="X29" s="186">
        <f>IF($W29=0,0,X77/$W29*100)</f>
        <v>12.195121951219512</v>
      </c>
      <c r="Y29" s="186">
        <f t="shared" ref="Y29" si="248">IF($W29=0,0,Y77/$W29*100)</f>
        <v>19.512195121951219</v>
      </c>
      <c r="Z29" s="186">
        <f t="shared" ref="Z29:AC29" si="249">IF($W29=0,0,Z77/$W29*100)</f>
        <v>29.268292682926827</v>
      </c>
      <c r="AA29" s="186">
        <f t="shared" si="249"/>
        <v>19.512195121951219</v>
      </c>
      <c r="AB29" s="186">
        <f t="shared" si="249"/>
        <v>19.512195121951219</v>
      </c>
      <c r="AC29" s="186">
        <f t="shared" si="249"/>
        <v>0</v>
      </c>
      <c r="AD29" s="187">
        <f t="shared" si="22"/>
        <v>9.1799590744098385</v>
      </c>
      <c r="AE29" s="185">
        <f>AE77</f>
        <v>41</v>
      </c>
      <c r="AF29" s="186">
        <f>IF($AE29=0,0,AF77/$AE29*100)</f>
        <v>12.195121951219512</v>
      </c>
      <c r="AG29" s="186">
        <f t="shared" ref="AG29" si="250">IF($AE29=0,0,AG77/$AE29*100)</f>
        <v>19.512195121951219</v>
      </c>
      <c r="AH29" s="186">
        <f t="shared" ref="AH29:AM29" si="251">IF($AE29=0,0,AH77/$AE29*100)</f>
        <v>21.951219512195124</v>
      </c>
      <c r="AI29" s="186">
        <f t="shared" si="251"/>
        <v>4.8780487804878048</v>
      </c>
      <c r="AJ29" s="186">
        <f t="shared" si="251"/>
        <v>14.634146341463413</v>
      </c>
      <c r="AK29" s="186">
        <f t="shared" si="251"/>
        <v>4.8780487804878048</v>
      </c>
      <c r="AL29" s="186">
        <f t="shared" si="251"/>
        <v>19.512195121951219</v>
      </c>
      <c r="AM29" s="186">
        <f t="shared" si="251"/>
        <v>2.4390243902439024</v>
      </c>
      <c r="AN29" s="187">
        <f t="shared" si="25"/>
        <v>106.425</v>
      </c>
      <c r="AO29" s="185">
        <f>AO77</f>
        <v>41</v>
      </c>
      <c r="AP29" s="186">
        <f>IF($AE29=0,0,AP77/$AE29*100)</f>
        <v>36.585365853658537</v>
      </c>
      <c r="AQ29" s="186">
        <f t="shared" ref="AQ29" si="252">IF($AE29=0,0,AQ77/$AE29*100)</f>
        <v>29.268292682926827</v>
      </c>
      <c r="AR29" s="186">
        <f t="shared" ref="AR29:AT29" si="253">IF($AE29=0,0,AR77/$AE29*100)</f>
        <v>19.512195121951219</v>
      </c>
      <c r="AS29" s="186">
        <f t="shared" si="253"/>
        <v>7.3170731707317067</v>
      </c>
      <c r="AT29" s="186">
        <f t="shared" si="253"/>
        <v>7.3170731707317067</v>
      </c>
      <c r="AU29" s="187">
        <f t="shared" si="28"/>
        <v>3.480059028679475</v>
      </c>
    </row>
    <row r="30" spans="1:47" ht="15" customHeight="1" x14ac:dyDescent="0.15">
      <c r="A30" s="203"/>
      <c r="B30" s="18" t="s">
        <v>9</v>
      </c>
      <c r="C30" s="123" t="s">
        <v>139</v>
      </c>
      <c r="D30" s="42">
        <f t="shared" ref="D30:D33" si="254">D78</f>
        <v>729</v>
      </c>
      <c r="E30" s="12">
        <f t="shared" ref="E30:H30" si="255">IF($D30=0,0,E78/$D30*100)</f>
        <v>9.0534979423868318</v>
      </c>
      <c r="F30" s="12">
        <f t="shared" si="255"/>
        <v>86.008230452674894</v>
      </c>
      <c r="G30" s="12">
        <f t="shared" si="255"/>
        <v>1.7832647462277091</v>
      </c>
      <c r="H30" s="12">
        <f t="shared" si="255"/>
        <v>3.155006858710562</v>
      </c>
      <c r="I30" s="20">
        <v>695</v>
      </c>
      <c r="J30" s="20">
        <v>4143</v>
      </c>
      <c r="K30" s="12">
        <v>39.898624185372917</v>
      </c>
      <c r="L30" s="42">
        <f t="shared" ref="L30:L33" si="256">L78</f>
        <v>729</v>
      </c>
      <c r="M30" s="12">
        <f t="shared" ref="M30:P30" si="257">IF($L30=0,0,M78/$L30*100)</f>
        <v>34.156378600823047</v>
      </c>
      <c r="N30" s="12">
        <f t="shared" si="257"/>
        <v>52.537722908093279</v>
      </c>
      <c r="O30" s="12">
        <f t="shared" si="257"/>
        <v>7.9561042524005492</v>
      </c>
      <c r="P30" s="12">
        <f t="shared" si="257"/>
        <v>5.3497942386831276</v>
      </c>
      <c r="Q30" s="42">
        <f t="shared" ref="Q30:Q33" si="258">Q78</f>
        <v>729</v>
      </c>
      <c r="R30" s="12">
        <f t="shared" ref="R30:V30" si="259">IF($Q30=0,0,R78/$Q30*100)</f>
        <v>7.1330589849108366</v>
      </c>
      <c r="S30" s="12">
        <f t="shared" si="259"/>
        <v>25.514403292181072</v>
      </c>
      <c r="T30" s="12">
        <f t="shared" si="259"/>
        <v>34.156378600823047</v>
      </c>
      <c r="U30" s="12">
        <f t="shared" si="259"/>
        <v>27.709190672153632</v>
      </c>
      <c r="V30" s="12">
        <f t="shared" si="259"/>
        <v>5.4869684499314131</v>
      </c>
      <c r="W30" s="185">
        <f t="shared" ref="W30:W33" si="260">W78</f>
        <v>729</v>
      </c>
      <c r="X30" s="186">
        <f t="shared" ref="X30:Y30" si="261">IF($W30=0,0,X78/$W30*100)</f>
        <v>7.270233196159122</v>
      </c>
      <c r="Y30" s="186">
        <f t="shared" si="261"/>
        <v>14.67764060356653</v>
      </c>
      <c r="Z30" s="186">
        <f t="shared" ref="Z30:AC30" si="262">IF($W30=0,0,Z78/$W30*100)</f>
        <v>28.669410150891633</v>
      </c>
      <c r="AA30" s="186">
        <f t="shared" si="262"/>
        <v>23.045267489711936</v>
      </c>
      <c r="AB30" s="186">
        <f t="shared" si="262"/>
        <v>23.182441700960219</v>
      </c>
      <c r="AC30" s="186">
        <f t="shared" si="262"/>
        <v>3.155006858710562</v>
      </c>
      <c r="AD30" s="187">
        <f t="shared" si="22"/>
        <v>10.882493793384505</v>
      </c>
      <c r="AE30" s="185">
        <f t="shared" ref="AE30:AE33" si="263">AE78</f>
        <v>729</v>
      </c>
      <c r="AF30" s="186">
        <f t="shared" ref="AF30:AG30" si="264">IF($AE30=0,0,AF78/$AE30*100)</f>
        <v>7.270233196159122</v>
      </c>
      <c r="AG30" s="186">
        <f t="shared" si="264"/>
        <v>13.854595336076816</v>
      </c>
      <c r="AH30" s="186">
        <f t="shared" ref="AH30:AM30" si="265">IF($AE30=0,0,AH78/$AE30*100)</f>
        <v>16.186556927297669</v>
      </c>
      <c r="AI30" s="186">
        <f t="shared" si="265"/>
        <v>13.168724279835391</v>
      </c>
      <c r="AJ30" s="186">
        <f t="shared" si="265"/>
        <v>11.522633744855968</v>
      </c>
      <c r="AK30" s="186">
        <f t="shared" si="265"/>
        <v>14.403292181069959</v>
      </c>
      <c r="AL30" s="186">
        <f t="shared" si="265"/>
        <v>17.969821673525377</v>
      </c>
      <c r="AM30" s="186">
        <f t="shared" si="265"/>
        <v>5.6241426611796985</v>
      </c>
      <c r="AN30" s="187">
        <f t="shared" si="25"/>
        <v>110.01904069767443</v>
      </c>
      <c r="AO30" s="185">
        <f t="shared" ref="AO30:AO33" si="266">AO78</f>
        <v>729</v>
      </c>
      <c r="AP30" s="186">
        <f t="shared" ref="AP30:AQ30" si="267">IF($AE30=0,0,AP78/$AE30*100)</f>
        <v>21.810699588477366</v>
      </c>
      <c r="AQ30" s="186">
        <f t="shared" si="267"/>
        <v>28.806584362139919</v>
      </c>
      <c r="AR30" s="186">
        <f t="shared" ref="AR30:AT30" si="268">IF($AE30=0,0,AR78/$AE30*100)</f>
        <v>23.182441700960219</v>
      </c>
      <c r="AS30" s="186">
        <f t="shared" si="268"/>
        <v>18.518518518518519</v>
      </c>
      <c r="AT30" s="186">
        <f t="shared" si="268"/>
        <v>7.6817558299039783</v>
      </c>
      <c r="AU30" s="187">
        <f t="shared" si="28"/>
        <v>5.8530001895791752</v>
      </c>
    </row>
    <row r="31" spans="1:47" ht="15" customHeight="1" x14ac:dyDescent="0.15">
      <c r="A31" s="32"/>
      <c r="B31" s="18"/>
      <c r="C31" s="110" t="s">
        <v>140</v>
      </c>
      <c r="D31" s="42">
        <f t="shared" si="254"/>
        <v>350</v>
      </c>
      <c r="E31" s="12">
        <f t="shared" ref="E31:H31" si="269">IF($D31=0,0,E79/$D31*100)</f>
        <v>4</v>
      </c>
      <c r="F31" s="12">
        <f t="shared" si="269"/>
        <v>90.571428571428569</v>
      </c>
      <c r="G31" s="12">
        <f t="shared" si="269"/>
        <v>0.5714285714285714</v>
      </c>
      <c r="H31" s="12">
        <f t="shared" si="269"/>
        <v>4.8571428571428568</v>
      </c>
      <c r="I31" s="20">
        <v>335</v>
      </c>
      <c r="J31" s="20">
        <v>2218</v>
      </c>
      <c r="K31" s="12">
        <v>28.22362488728584</v>
      </c>
      <c r="L31" s="42">
        <f t="shared" si="256"/>
        <v>350</v>
      </c>
      <c r="M31" s="12">
        <f t="shared" ref="M31:P31" si="270">IF($L31=0,0,M79/$L31*100)</f>
        <v>56.285714285714285</v>
      </c>
      <c r="N31" s="12">
        <f t="shared" si="270"/>
        <v>37.714285714285715</v>
      </c>
      <c r="O31" s="12">
        <f t="shared" si="270"/>
        <v>4</v>
      </c>
      <c r="P31" s="12">
        <f t="shared" si="270"/>
        <v>2</v>
      </c>
      <c r="Q31" s="42">
        <f t="shared" si="258"/>
        <v>350</v>
      </c>
      <c r="R31" s="12">
        <f t="shared" ref="R31:V31" si="271">IF($Q31=0,0,R79/$Q31*100)</f>
        <v>16.285714285714288</v>
      </c>
      <c r="S31" s="12">
        <f t="shared" si="271"/>
        <v>15.428571428571427</v>
      </c>
      <c r="T31" s="12">
        <f t="shared" si="271"/>
        <v>43.428571428571431</v>
      </c>
      <c r="U31" s="12">
        <f t="shared" si="271"/>
        <v>22.857142857142858</v>
      </c>
      <c r="V31" s="12">
        <f t="shared" si="271"/>
        <v>2</v>
      </c>
      <c r="W31" s="185">
        <f t="shared" si="260"/>
        <v>350</v>
      </c>
      <c r="X31" s="186">
        <f t="shared" ref="X31:Y31" si="272">IF($W31=0,0,X79/$W31*100)</f>
        <v>6.5714285714285712</v>
      </c>
      <c r="Y31" s="186">
        <f t="shared" si="272"/>
        <v>11.142857142857142</v>
      </c>
      <c r="Z31" s="186">
        <f t="shared" ref="Z31:AC31" si="273">IF($W31=0,0,Z79/$W31*100)</f>
        <v>25.142857142857146</v>
      </c>
      <c r="AA31" s="186">
        <f t="shared" si="273"/>
        <v>26</v>
      </c>
      <c r="AB31" s="186">
        <f t="shared" si="273"/>
        <v>29.714285714285715</v>
      </c>
      <c r="AC31" s="186">
        <f t="shared" si="273"/>
        <v>1.4285714285714286</v>
      </c>
      <c r="AD31" s="187">
        <f t="shared" si="22"/>
        <v>12.103036631776089</v>
      </c>
      <c r="AE31" s="185">
        <f t="shared" si="263"/>
        <v>350</v>
      </c>
      <c r="AF31" s="186">
        <f t="shared" ref="AF31:AG31" si="274">IF($AE31=0,0,AF79/$AE31*100)</f>
        <v>6.5714285714285712</v>
      </c>
      <c r="AG31" s="186">
        <f t="shared" si="274"/>
        <v>9.4285714285714288</v>
      </c>
      <c r="AH31" s="186">
        <f t="shared" ref="AH31:AM31" si="275">IF($AE31=0,0,AH79/$AE31*100)</f>
        <v>13.142857142857142</v>
      </c>
      <c r="AI31" s="186">
        <f t="shared" si="275"/>
        <v>11.428571428571429</v>
      </c>
      <c r="AJ31" s="186">
        <f t="shared" si="275"/>
        <v>12.857142857142856</v>
      </c>
      <c r="AK31" s="186">
        <f t="shared" si="275"/>
        <v>19.714285714285715</v>
      </c>
      <c r="AL31" s="186">
        <f t="shared" si="275"/>
        <v>23.714285714285715</v>
      </c>
      <c r="AM31" s="186">
        <f t="shared" si="275"/>
        <v>3.1428571428571432</v>
      </c>
      <c r="AN31" s="187">
        <f t="shared" si="25"/>
        <v>126.96165191740413</v>
      </c>
      <c r="AO31" s="185">
        <f t="shared" si="266"/>
        <v>350</v>
      </c>
      <c r="AP31" s="186">
        <f t="shared" ref="AP31:AQ31" si="276">IF($AE31=0,0,AP79/$AE31*100)</f>
        <v>16</v>
      </c>
      <c r="AQ31" s="186">
        <f t="shared" si="276"/>
        <v>31.428571428571427</v>
      </c>
      <c r="AR31" s="186">
        <f t="shared" ref="AR31:AT31" si="277">IF($AE31=0,0,AR79/$AE31*100)</f>
        <v>29.428571428571427</v>
      </c>
      <c r="AS31" s="186">
        <f t="shared" si="277"/>
        <v>18.571428571428573</v>
      </c>
      <c r="AT31" s="186">
        <f t="shared" si="277"/>
        <v>4.5714285714285712</v>
      </c>
      <c r="AU31" s="187">
        <f t="shared" si="28"/>
        <v>6.0798209835771377</v>
      </c>
    </row>
    <row r="32" spans="1:47" ht="15" customHeight="1" x14ac:dyDescent="0.15">
      <c r="A32" s="32"/>
      <c r="B32" s="18"/>
      <c r="C32" s="110" t="s">
        <v>47</v>
      </c>
      <c r="D32" s="42">
        <f t="shared" si="254"/>
        <v>10</v>
      </c>
      <c r="E32" s="12">
        <f t="shared" ref="E32:H32" si="278">IF($D32=0,0,E80/$D32*100)</f>
        <v>10</v>
      </c>
      <c r="F32" s="12">
        <f t="shared" si="278"/>
        <v>90</v>
      </c>
      <c r="G32" s="12">
        <f t="shared" si="278"/>
        <v>0</v>
      </c>
      <c r="H32" s="12">
        <f t="shared" si="278"/>
        <v>0</v>
      </c>
      <c r="I32" s="20">
        <v>10</v>
      </c>
      <c r="J32" s="20">
        <v>51</v>
      </c>
      <c r="K32" s="12">
        <v>35.294117647058826</v>
      </c>
      <c r="L32" s="42">
        <f t="shared" si="256"/>
        <v>10</v>
      </c>
      <c r="M32" s="12">
        <f t="shared" ref="M32:P32" si="279">IF($L32=0,0,M80/$L32*100)</f>
        <v>10</v>
      </c>
      <c r="N32" s="12">
        <f t="shared" si="279"/>
        <v>60</v>
      </c>
      <c r="O32" s="12">
        <f t="shared" si="279"/>
        <v>30</v>
      </c>
      <c r="P32" s="12">
        <f t="shared" si="279"/>
        <v>0</v>
      </c>
      <c r="Q32" s="42">
        <f t="shared" si="258"/>
        <v>10</v>
      </c>
      <c r="R32" s="12">
        <f t="shared" ref="R32:V32" si="280">IF($Q32=0,0,R80/$Q32*100)</f>
        <v>20</v>
      </c>
      <c r="S32" s="12">
        <f t="shared" si="280"/>
        <v>40</v>
      </c>
      <c r="T32" s="12">
        <f t="shared" si="280"/>
        <v>10</v>
      </c>
      <c r="U32" s="12">
        <f t="shared" si="280"/>
        <v>20</v>
      </c>
      <c r="V32" s="12">
        <f t="shared" si="280"/>
        <v>10</v>
      </c>
      <c r="W32" s="185">
        <f t="shared" si="260"/>
        <v>10</v>
      </c>
      <c r="X32" s="186">
        <f t="shared" ref="X32:Y32" si="281">IF($W32=0,0,X80/$W32*100)</f>
        <v>0</v>
      </c>
      <c r="Y32" s="186">
        <f t="shared" si="281"/>
        <v>30</v>
      </c>
      <c r="Z32" s="186">
        <f t="shared" ref="Z32:AC32" si="282">IF($W32=0,0,Z80/$W32*100)</f>
        <v>30</v>
      </c>
      <c r="AA32" s="186">
        <f t="shared" si="282"/>
        <v>30</v>
      </c>
      <c r="AB32" s="186">
        <f t="shared" si="282"/>
        <v>0</v>
      </c>
      <c r="AC32" s="186">
        <f t="shared" si="282"/>
        <v>10</v>
      </c>
      <c r="AD32" s="187">
        <f t="shared" si="22"/>
        <v>7.5496612505951823</v>
      </c>
      <c r="AE32" s="185">
        <f t="shared" si="263"/>
        <v>10</v>
      </c>
      <c r="AF32" s="186">
        <f t="shared" ref="AF32:AG32" si="283">IF($AE32=0,0,AF80/$AE32*100)</f>
        <v>0</v>
      </c>
      <c r="AG32" s="186">
        <f t="shared" si="283"/>
        <v>20</v>
      </c>
      <c r="AH32" s="186">
        <f t="shared" ref="AH32:AM32" si="284">IF($AE32=0,0,AH80/$AE32*100)</f>
        <v>20</v>
      </c>
      <c r="AI32" s="186">
        <f t="shared" si="284"/>
        <v>20</v>
      </c>
      <c r="AJ32" s="186">
        <f t="shared" si="284"/>
        <v>20</v>
      </c>
      <c r="AK32" s="186">
        <f t="shared" si="284"/>
        <v>10</v>
      </c>
      <c r="AL32" s="186">
        <f t="shared" si="284"/>
        <v>0</v>
      </c>
      <c r="AM32" s="186">
        <f t="shared" si="284"/>
        <v>10</v>
      </c>
      <c r="AN32" s="187">
        <f t="shared" si="25"/>
        <v>65.666666666666671</v>
      </c>
      <c r="AO32" s="185">
        <f t="shared" si="266"/>
        <v>10</v>
      </c>
      <c r="AP32" s="186">
        <f t="shared" ref="AP32:AQ32" si="285">IF($AE32=0,0,AP80/$AE32*100)</f>
        <v>30</v>
      </c>
      <c r="AQ32" s="186">
        <f t="shared" si="285"/>
        <v>20</v>
      </c>
      <c r="AR32" s="186">
        <f t="shared" ref="AR32:AT32" si="286">IF($AE32=0,0,AR80/$AE32*100)</f>
        <v>40</v>
      </c>
      <c r="AS32" s="186">
        <f t="shared" si="286"/>
        <v>0</v>
      </c>
      <c r="AT32" s="186">
        <f t="shared" si="286"/>
        <v>10</v>
      </c>
      <c r="AU32" s="187">
        <f t="shared" si="28"/>
        <v>3.6050007280927181</v>
      </c>
    </row>
    <row r="33" spans="1:47" ht="15" customHeight="1" x14ac:dyDescent="0.15">
      <c r="A33" s="32"/>
      <c r="B33" s="19"/>
      <c r="C33" s="108" t="s">
        <v>65</v>
      </c>
      <c r="D33" s="42">
        <f t="shared" si="254"/>
        <v>35</v>
      </c>
      <c r="E33" s="12">
        <f t="shared" ref="E33:H33" si="287">IF($D33=0,0,E81/$D33*100)</f>
        <v>5.7142857142857144</v>
      </c>
      <c r="F33" s="12">
        <f t="shared" si="287"/>
        <v>57.142857142857139</v>
      </c>
      <c r="G33" s="12">
        <f t="shared" si="287"/>
        <v>2.8571428571428572</v>
      </c>
      <c r="H33" s="12">
        <f t="shared" si="287"/>
        <v>34.285714285714285</v>
      </c>
      <c r="I33" s="20">
        <v>33</v>
      </c>
      <c r="J33" s="20">
        <v>166</v>
      </c>
      <c r="K33" s="12">
        <v>31.325301204819279</v>
      </c>
      <c r="L33" s="42">
        <f t="shared" si="256"/>
        <v>35</v>
      </c>
      <c r="M33" s="12">
        <f t="shared" ref="M33:P33" si="288">IF($L33=0,0,M81/$L33*100)</f>
        <v>17.142857142857142</v>
      </c>
      <c r="N33" s="12">
        <f t="shared" si="288"/>
        <v>45.714285714285715</v>
      </c>
      <c r="O33" s="12">
        <f t="shared" si="288"/>
        <v>11.428571428571429</v>
      </c>
      <c r="P33" s="12">
        <f t="shared" si="288"/>
        <v>25.714285714285712</v>
      </c>
      <c r="Q33" s="42">
        <f t="shared" si="258"/>
        <v>35</v>
      </c>
      <c r="R33" s="12">
        <f t="shared" ref="R33:V33" si="289">IF($Q33=0,0,R81/$Q33*100)</f>
        <v>20</v>
      </c>
      <c r="S33" s="12">
        <f t="shared" si="289"/>
        <v>8.5714285714285712</v>
      </c>
      <c r="T33" s="12">
        <f t="shared" si="289"/>
        <v>20</v>
      </c>
      <c r="U33" s="12">
        <f t="shared" si="289"/>
        <v>22.857142857142858</v>
      </c>
      <c r="V33" s="12">
        <f t="shared" si="289"/>
        <v>28.571428571428569</v>
      </c>
      <c r="W33" s="185">
        <f t="shared" si="260"/>
        <v>35</v>
      </c>
      <c r="X33" s="186">
        <f t="shared" ref="X33:Y33" si="290">IF($W33=0,0,X81/$W33*100)</f>
        <v>20</v>
      </c>
      <c r="Y33" s="186">
        <f t="shared" si="290"/>
        <v>11.428571428571429</v>
      </c>
      <c r="Z33" s="186">
        <f t="shared" ref="Z33:AC33" si="291">IF($W33=0,0,Z81/$W33*100)</f>
        <v>34.285714285714285</v>
      </c>
      <c r="AA33" s="186">
        <f t="shared" si="291"/>
        <v>11.428571428571429</v>
      </c>
      <c r="AB33" s="186">
        <f t="shared" si="291"/>
        <v>14.285714285714285</v>
      </c>
      <c r="AC33" s="186">
        <f t="shared" si="291"/>
        <v>8.5714285714285712</v>
      </c>
      <c r="AD33" s="187">
        <f t="shared" si="22"/>
        <v>8.0514896196292902</v>
      </c>
      <c r="AE33" s="185">
        <f t="shared" si="263"/>
        <v>35</v>
      </c>
      <c r="AF33" s="186">
        <f t="shared" ref="AF33:AG33" si="292">IF($AE33=0,0,AF81/$AE33*100)</f>
        <v>20</v>
      </c>
      <c r="AG33" s="186">
        <f t="shared" si="292"/>
        <v>17.142857142857142</v>
      </c>
      <c r="AH33" s="186">
        <f t="shared" ref="AH33:AM33" si="293">IF($AE33=0,0,AH81/$AE33*100)</f>
        <v>11.428571428571429</v>
      </c>
      <c r="AI33" s="186">
        <f t="shared" si="293"/>
        <v>14.285714285714285</v>
      </c>
      <c r="AJ33" s="186">
        <f t="shared" si="293"/>
        <v>8.5714285714285712</v>
      </c>
      <c r="AK33" s="186">
        <f t="shared" si="293"/>
        <v>8.5714285714285712</v>
      </c>
      <c r="AL33" s="186">
        <f t="shared" si="293"/>
        <v>2.8571428571428572</v>
      </c>
      <c r="AM33" s="186">
        <f t="shared" si="293"/>
        <v>17.142857142857142</v>
      </c>
      <c r="AN33" s="187">
        <f t="shared" si="25"/>
        <v>59.344827586206897</v>
      </c>
      <c r="AO33" s="185">
        <f t="shared" si="266"/>
        <v>35</v>
      </c>
      <c r="AP33" s="186">
        <f t="shared" ref="AP33:AQ33" si="294">IF($AE33=0,0,AP81/$AE33*100)</f>
        <v>34.285714285714285</v>
      </c>
      <c r="AQ33" s="186">
        <f t="shared" si="294"/>
        <v>14.285714285714285</v>
      </c>
      <c r="AR33" s="186">
        <f t="shared" ref="AR33:AT33" si="295">IF($AE33=0,0,AR81/$AE33*100)</f>
        <v>22.857142857142858</v>
      </c>
      <c r="AS33" s="186">
        <f t="shared" si="295"/>
        <v>2.8571428571428572</v>
      </c>
      <c r="AT33" s="186">
        <f t="shared" si="295"/>
        <v>25.714285714285712</v>
      </c>
      <c r="AU33" s="187">
        <f t="shared" si="28"/>
        <v>3.0045554613412806</v>
      </c>
    </row>
    <row r="34" spans="1:47" ht="15" customHeight="1" x14ac:dyDescent="0.15">
      <c r="A34" s="32"/>
      <c r="B34" s="11" t="s">
        <v>2</v>
      </c>
      <c r="C34" s="113" t="s">
        <v>16</v>
      </c>
      <c r="D34" s="41">
        <f>D82</f>
        <v>595</v>
      </c>
      <c r="E34" s="8">
        <f>E82</f>
        <v>126</v>
      </c>
      <c r="F34" s="8">
        <f>F82</f>
        <v>383</v>
      </c>
      <c r="G34" s="8">
        <f>G82</f>
        <v>34</v>
      </c>
      <c r="H34" s="8">
        <f>H82</f>
        <v>52</v>
      </c>
      <c r="I34" s="8">
        <v>459</v>
      </c>
      <c r="J34" s="8">
        <v>1918</v>
      </c>
      <c r="K34" s="10">
        <v>45.307612095933266</v>
      </c>
      <c r="L34" s="41">
        <f>L82</f>
        <v>595</v>
      </c>
      <c r="M34" s="8">
        <f>M82</f>
        <v>114</v>
      </c>
      <c r="N34" s="8">
        <f t="shared" ref="N34:P34" si="296">N82</f>
        <v>352</v>
      </c>
      <c r="O34" s="8">
        <f t="shared" si="296"/>
        <v>107</v>
      </c>
      <c r="P34" s="8">
        <f t="shared" si="296"/>
        <v>22</v>
      </c>
      <c r="Q34" s="41">
        <f>Q82</f>
        <v>595</v>
      </c>
      <c r="R34" s="8">
        <f>R82</f>
        <v>94</v>
      </c>
      <c r="S34" s="8">
        <f>S82</f>
        <v>158</v>
      </c>
      <c r="T34" s="8">
        <f t="shared" ref="T34:V34" si="297">T82</f>
        <v>166</v>
      </c>
      <c r="U34" s="8">
        <f t="shared" si="297"/>
        <v>128</v>
      </c>
      <c r="V34" s="8">
        <f t="shared" si="297"/>
        <v>49</v>
      </c>
      <c r="W34" s="180">
        <f>W82</f>
        <v>595</v>
      </c>
      <c r="X34" s="181">
        <f>X82</f>
        <v>124</v>
      </c>
      <c r="Y34" s="181">
        <f t="shared" ref="Y34" si="298">Y82</f>
        <v>53</v>
      </c>
      <c r="Z34" s="181">
        <f t="shared" ref="Z34:AC34" si="299">Z82</f>
        <v>140</v>
      </c>
      <c r="AA34" s="181">
        <f t="shared" si="299"/>
        <v>112</v>
      </c>
      <c r="AB34" s="181">
        <f t="shared" si="299"/>
        <v>137</v>
      </c>
      <c r="AC34" s="181">
        <f t="shared" si="299"/>
        <v>29</v>
      </c>
      <c r="AD34" s="182">
        <f t="shared" si="22"/>
        <v>10.388272950160705</v>
      </c>
      <c r="AE34" s="180">
        <f>AE82</f>
        <v>595</v>
      </c>
      <c r="AF34" s="181">
        <f>AF82</f>
        <v>124</v>
      </c>
      <c r="AG34" s="181">
        <f t="shared" ref="AG34" si="300">AG82</f>
        <v>114</v>
      </c>
      <c r="AH34" s="181">
        <f t="shared" ref="AH34:AM34" si="301">AH82</f>
        <v>118</v>
      </c>
      <c r="AI34" s="181">
        <f t="shared" si="301"/>
        <v>67</v>
      </c>
      <c r="AJ34" s="181">
        <f t="shared" si="301"/>
        <v>41</v>
      </c>
      <c r="AK34" s="181">
        <f t="shared" si="301"/>
        <v>43</v>
      </c>
      <c r="AL34" s="181">
        <f t="shared" si="301"/>
        <v>43</v>
      </c>
      <c r="AM34" s="181">
        <f t="shared" si="301"/>
        <v>45</v>
      </c>
      <c r="AN34" s="182">
        <f t="shared" si="25"/>
        <v>59.065454545454543</v>
      </c>
      <c r="AO34" s="180">
        <f>AO82</f>
        <v>595</v>
      </c>
      <c r="AP34" s="181">
        <f>AP82</f>
        <v>209</v>
      </c>
      <c r="AQ34" s="181">
        <f t="shared" ref="AQ34" si="302">AQ82</f>
        <v>93</v>
      </c>
      <c r="AR34" s="181">
        <f t="shared" ref="AR34:AT34" si="303">AR82</f>
        <v>114</v>
      </c>
      <c r="AS34" s="181">
        <f t="shared" si="303"/>
        <v>93</v>
      </c>
      <c r="AT34" s="181">
        <f t="shared" si="303"/>
        <v>86</v>
      </c>
      <c r="AU34" s="182">
        <f t="shared" si="28"/>
        <v>5.2347243822829181</v>
      </c>
    </row>
    <row r="35" spans="1:47" ht="15" customHeight="1" x14ac:dyDescent="0.15">
      <c r="A35" s="32"/>
      <c r="B35" s="11" t="s">
        <v>3</v>
      </c>
      <c r="C35" s="112"/>
      <c r="D35" s="29">
        <f>IF(SUM(E35:H35)&gt;100,"－",SUM(E35:H35))</f>
        <v>99.999999999999986</v>
      </c>
      <c r="E35" s="28">
        <f>E82/$D34*100</f>
        <v>21.176470588235293</v>
      </c>
      <c r="F35" s="28">
        <f>F82/$D34*100</f>
        <v>64.369747899159663</v>
      </c>
      <c r="G35" s="28">
        <f>G82/$D34*100</f>
        <v>5.7142857142857144</v>
      </c>
      <c r="H35" s="28">
        <f>H82/$D34*100</f>
        <v>8.7394957983193269</v>
      </c>
      <c r="I35" s="27"/>
      <c r="J35" s="27"/>
      <c r="K35" s="28"/>
      <c r="L35" s="29">
        <f>IF(SUM(M35:P35)&gt;100,"－",SUM(M35:P35))</f>
        <v>100.00000000000001</v>
      </c>
      <c r="M35" s="28">
        <f>M82/$L34*100</f>
        <v>19.159663865546221</v>
      </c>
      <c r="N35" s="28">
        <f t="shared" ref="N35:P35" si="304">N82/$L34*100</f>
        <v>59.159663865546221</v>
      </c>
      <c r="O35" s="28">
        <f t="shared" si="304"/>
        <v>17.983193277310924</v>
      </c>
      <c r="P35" s="28">
        <f t="shared" si="304"/>
        <v>3.6974789915966388</v>
      </c>
      <c r="Q35" s="29">
        <f>IF(SUM(R35:V35)&gt;100,"－",SUM(R35:V35))</f>
        <v>100.00000000000001</v>
      </c>
      <c r="R35" s="28">
        <f>R82/$Q34*100</f>
        <v>15.798319327731091</v>
      </c>
      <c r="S35" s="28">
        <f>S82/$Q34*100</f>
        <v>26.554621848739497</v>
      </c>
      <c r="T35" s="28">
        <f t="shared" ref="T35:V35" si="305">T82/$Q34*100</f>
        <v>27.899159663865547</v>
      </c>
      <c r="U35" s="28">
        <f t="shared" si="305"/>
        <v>21.512605042016808</v>
      </c>
      <c r="V35" s="28">
        <f t="shared" si="305"/>
        <v>8.235294117647058</v>
      </c>
      <c r="W35" s="183">
        <f>IF(SUM(X35:AC35)&gt;100,"－",SUM(X35:AC35))</f>
        <v>100</v>
      </c>
      <c r="X35" s="184">
        <f>X82/$W34*100</f>
        <v>20.840336134453782</v>
      </c>
      <c r="Y35" s="184">
        <f t="shared" ref="Y35" si="306">Y82/$W34*100</f>
        <v>8.9075630252100844</v>
      </c>
      <c r="Z35" s="184">
        <f t="shared" ref="Z35:AC35" si="307">Z82/$W34*100</f>
        <v>23.52941176470588</v>
      </c>
      <c r="AA35" s="184">
        <f t="shared" si="307"/>
        <v>18.823529411764707</v>
      </c>
      <c r="AB35" s="184">
        <f t="shared" si="307"/>
        <v>23.025210084033613</v>
      </c>
      <c r="AC35" s="184">
        <f t="shared" si="307"/>
        <v>4.8739495798319332</v>
      </c>
      <c r="AD35" s="183" t="s">
        <v>73</v>
      </c>
      <c r="AE35" s="183">
        <f>IF(SUM(AF35:AM35)&gt;100,"－",SUM(AF35:AM35))</f>
        <v>100.00000000000001</v>
      </c>
      <c r="AF35" s="184">
        <f>AF82/$AE34*100</f>
        <v>20.840336134453782</v>
      </c>
      <c r="AG35" s="184">
        <f t="shared" ref="AG35" si="308">AG82/$AE34*100</f>
        <v>19.159663865546221</v>
      </c>
      <c r="AH35" s="184">
        <f t="shared" ref="AH35:AM35" si="309">AH82/$AE34*100</f>
        <v>19.831932773109244</v>
      </c>
      <c r="AI35" s="184">
        <f t="shared" si="309"/>
        <v>11.260504201680673</v>
      </c>
      <c r="AJ35" s="184">
        <f t="shared" si="309"/>
        <v>6.8907563025210088</v>
      </c>
      <c r="AK35" s="184">
        <f t="shared" si="309"/>
        <v>7.226890756302522</v>
      </c>
      <c r="AL35" s="184">
        <f t="shared" si="309"/>
        <v>7.226890756302522</v>
      </c>
      <c r="AM35" s="184">
        <f t="shared" si="309"/>
        <v>7.5630252100840334</v>
      </c>
      <c r="AN35" s="183" t="s">
        <v>73</v>
      </c>
      <c r="AO35" s="183">
        <f>IF(SUM(AP35:AT35)&gt;100,"－",SUM(AP35:AT35))</f>
        <v>100.00000000000001</v>
      </c>
      <c r="AP35" s="184">
        <f>AP82/$AE34*100</f>
        <v>35.126050420168063</v>
      </c>
      <c r="AQ35" s="184">
        <f t="shared" ref="AQ35" si="310">AQ82/$AE34*100</f>
        <v>15.630252100840336</v>
      </c>
      <c r="AR35" s="184">
        <f t="shared" ref="AR35:AT35" si="311">AR82/$AE34*100</f>
        <v>19.159663865546221</v>
      </c>
      <c r="AS35" s="184">
        <f t="shared" si="311"/>
        <v>15.630252100840336</v>
      </c>
      <c r="AT35" s="184">
        <f t="shared" si="311"/>
        <v>14.453781512605044</v>
      </c>
      <c r="AU35" s="183" t="s">
        <v>73</v>
      </c>
    </row>
    <row r="36" spans="1:47" ht="15" customHeight="1" x14ac:dyDescent="0.15">
      <c r="A36" s="32"/>
      <c r="B36" s="11" t="s">
        <v>4</v>
      </c>
      <c r="C36" s="110" t="s">
        <v>138</v>
      </c>
      <c r="D36" s="42">
        <f>D84</f>
        <v>32</v>
      </c>
      <c r="E36" s="12">
        <f>IF($D36=0,0,E84/$D36*100)</f>
        <v>9.375</v>
      </c>
      <c r="F36" s="12">
        <f>IF($D36=0,0,F84/$D36*100)</f>
        <v>71.875</v>
      </c>
      <c r="G36" s="12">
        <f>IF($D36=0,0,G84/$D36*100)</f>
        <v>12.5</v>
      </c>
      <c r="H36" s="12">
        <f>IF($D36=0,0,H84/$D36*100)</f>
        <v>6.25</v>
      </c>
      <c r="I36" s="20">
        <v>27</v>
      </c>
      <c r="J36" s="20">
        <v>84</v>
      </c>
      <c r="K36" s="12">
        <v>55.952380952380956</v>
      </c>
      <c r="L36" s="42">
        <f>L84</f>
        <v>32</v>
      </c>
      <c r="M36" s="12">
        <f>IF($L36=0,0,M84/$L36*100)</f>
        <v>18.75</v>
      </c>
      <c r="N36" s="12">
        <f t="shared" ref="N36:P36" si="312">IF($L36=0,0,N84/$L36*100)</f>
        <v>46.875</v>
      </c>
      <c r="O36" s="12">
        <f t="shared" si="312"/>
        <v>28.125</v>
      </c>
      <c r="P36" s="12">
        <f t="shared" si="312"/>
        <v>6.25</v>
      </c>
      <c r="Q36" s="42">
        <f>Q84</f>
        <v>32</v>
      </c>
      <c r="R36" s="12">
        <f>IF($Q36=0,0,R84/$Q36*100)</f>
        <v>15.625</v>
      </c>
      <c r="S36" s="12">
        <f>IF($Q36=0,0,S84/$Q36*100)</f>
        <v>40.625</v>
      </c>
      <c r="T36" s="12">
        <f t="shared" ref="T36:V36" si="313">IF($Q36=0,0,T84/$Q36*100)</f>
        <v>12.5</v>
      </c>
      <c r="U36" s="12">
        <f t="shared" si="313"/>
        <v>21.875</v>
      </c>
      <c r="V36" s="12">
        <f t="shared" si="313"/>
        <v>9.375</v>
      </c>
      <c r="W36" s="185">
        <f>W84</f>
        <v>32</v>
      </c>
      <c r="X36" s="186">
        <f>IF($W36=0,0,X84/$W36*100)</f>
        <v>31.25</v>
      </c>
      <c r="Y36" s="186">
        <f t="shared" ref="Y36" si="314">IF($W36=0,0,Y84/$W36*100)</f>
        <v>9.375</v>
      </c>
      <c r="Z36" s="186">
        <f t="shared" ref="Z36:AC36" si="315">IF($W36=0,0,Z84/$W36*100)</f>
        <v>18.75</v>
      </c>
      <c r="AA36" s="186">
        <f t="shared" si="315"/>
        <v>12.5</v>
      </c>
      <c r="AB36" s="186">
        <f t="shared" si="315"/>
        <v>15.625</v>
      </c>
      <c r="AC36" s="186">
        <f t="shared" si="315"/>
        <v>12.5</v>
      </c>
      <c r="AD36" s="187">
        <f t="shared" si="22"/>
        <v>9.4407126614276713</v>
      </c>
      <c r="AE36" s="185">
        <f>AE84</f>
        <v>32</v>
      </c>
      <c r="AF36" s="186">
        <f>IF($AE36=0,0,AF84/$AE36*100)</f>
        <v>31.25</v>
      </c>
      <c r="AG36" s="186">
        <f t="shared" ref="AG36" si="316">IF($AE36=0,0,AG84/$AE36*100)</f>
        <v>12.5</v>
      </c>
      <c r="AH36" s="186">
        <f t="shared" ref="AH36:AM36" si="317">IF($AE36=0,0,AH84/$AE36*100)</f>
        <v>18.75</v>
      </c>
      <c r="AI36" s="186">
        <f t="shared" si="317"/>
        <v>6.25</v>
      </c>
      <c r="AJ36" s="186">
        <f t="shared" si="317"/>
        <v>0</v>
      </c>
      <c r="AK36" s="186">
        <f t="shared" si="317"/>
        <v>9.375</v>
      </c>
      <c r="AL36" s="186">
        <f t="shared" si="317"/>
        <v>9.375</v>
      </c>
      <c r="AM36" s="186">
        <f t="shared" si="317"/>
        <v>12.5</v>
      </c>
      <c r="AN36" s="187">
        <f t="shared" si="25"/>
        <v>53.678571428571431</v>
      </c>
      <c r="AO36" s="185">
        <f>AO84</f>
        <v>32</v>
      </c>
      <c r="AP36" s="186">
        <f>IF($AE36=0,0,AP84/$AE36*100)</f>
        <v>37.5</v>
      </c>
      <c r="AQ36" s="186">
        <f t="shared" ref="AQ36" si="318">IF($AE36=0,0,AQ84/$AE36*100)</f>
        <v>0</v>
      </c>
      <c r="AR36" s="186">
        <f t="shared" ref="AR36:AT36" si="319">IF($AE36=0,0,AR84/$AE36*100)</f>
        <v>28.125</v>
      </c>
      <c r="AS36" s="186">
        <f t="shared" si="319"/>
        <v>15.625</v>
      </c>
      <c r="AT36" s="186">
        <f t="shared" si="319"/>
        <v>18.75</v>
      </c>
      <c r="AU36" s="187">
        <f t="shared" si="28"/>
        <v>5.094063587978396</v>
      </c>
    </row>
    <row r="37" spans="1:47" ht="15" customHeight="1" x14ac:dyDescent="0.15">
      <c r="A37" s="32"/>
      <c r="B37" s="11"/>
      <c r="C37" s="123" t="s">
        <v>139</v>
      </c>
      <c r="D37" s="42">
        <f t="shared" ref="D37:D40" si="320">D85</f>
        <v>309</v>
      </c>
      <c r="E37" s="12">
        <f t="shared" ref="E37:H37" si="321">IF($D37=0,0,E85/$D37*100)</f>
        <v>22.006472491909385</v>
      </c>
      <c r="F37" s="12">
        <f t="shared" si="321"/>
        <v>64.401294498381873</v>
      </c>
      <c r="G37" s="12">
        <f t="shared" si="321"/>
        <v>6.7961165048543686</v>
      </c>
      <c r="H37" s="12">
        <f t="shared" si="321"/>
        <v>6.7961165048543686</v>
      </c>
      <c r="I37" s="20">
        <v>247</v>
      </c>
      <c r="J37" s="20">
        <v>1049</v>
      </c>
      <c r="K37" s="12">
        <v>46.234509056244043</v>
      </c>
      <c r="L37" s="42">
        <f t="shared" ref="L37:L40" si="322">L85</f>
        <v>309</v>
      </c>
      <c r="M37" s="12">
        <f t="shared" ref="M37:P37" si="323">IF($L37=0,0,M85/$L37*100)</f>
        <v>19.741100323624593</v>
      </c>
      <c r="N37" s="12">
        <f t="shared" si="323"/>
        <v>60.194174757281552</v>
      </c>
      <c r="O37" s="12">
        <f t="shared" si="323"/>
        <v>16.50485436893204</v>
      </c>
      <c r="P37" s="12">
        <f t="shared" si="323"/>
        <v>3.5598705501618122</v>
      </c>
      <c r="Q37" s="42">
        <f t="shared" ref="Q37:Q40" si="324">Q85</f>
        <v>309</v>
      </c>
      <c r="R37" s="12">
        <f t="shared" ref="R37:V37" si="325">IF($Q37=0,0,R85/$Q37*100)</f>
        <v>14.239482200647249</v>
      </c>
      <c r="S37" s="12">
        <f t="shared" si="325"/>
        <v>24.595469255663431</v>
      </c>
      <c r="T37" s="12">
        <f t="shared" si="325"/>
        <v>31.067961165048541</v>
      </c>
      <c r="U37" s="12">
        <f t="shared" si="325"/>
        <v>21.035598705501616</v>
      </c>
      <c r="V37" s="12">
        <f t="shared" si="325"/>
        <v>9.0614886731391593</v>
      </c>
      <c r="W37" s="185">
        <f t="shared" ref="W37:W40" si="326">W85</f>
        <v>309</v>
      </c>
      <c r="X37" s="186">
        <f t="shared" ref="X37:Y37" si="327">IF($W37=0,0,X85/$W37*100)</f>
        <v>20.064724919093852</v>
      </c>
      <c r="Y37" s="186">
        <f t="shared" si="327"/>
        <v>8.7378640776699026</v>
      </c>
      <c r="Z37" s="186">
        <f t="shared" ref="Z37:AC37" si="328">IF($W37=0,0,Z85/$W37*100)</f>
        <v>25.242718446601941</v>
      </c>
      <c r="AA37" s="186">
        <f t="shared" si="328"/>
        <v>19.741100323624593</v>
      </c>
      <c r="AB37" s="186">
        <f t="shared" si="328"/>
        <v>22.330097087378643</v>
      </c>
      <c r="AC37" s="186">
        <f t="shared" si="328"/>
        <v>3.8834951456310676</v>
      </c>
      <c r="AD37" s="187">
        <f t="shared" si="22"/>
        <v>10.474667470686052</v>
      </c>
      <c r="AE37" s="185">
        <f t="shared" ref="AE37:AE40" si="329">AE85</f>
        <v>309</v>
      </c>
      <c r="AF37" s="186">
        <f t="shared" ref="AF37:AG37" si="330">IF($AE37=0,0,AF85/$AE37*100)</f>
        <v>20.064724919093852</v>
      </c>
      <c r="AG37" s="186">
        <f t="shared" si="330"/>
        <v>17.475728155339805</v>
      </c>
      <c r="AH37" s="186">
        <f t="shared" ref="AH37:AM37" si="331">IF($AE37=0,0,AH85/$AE37*100)</f>
        <v>19.417475728155338</v>
      </c>
      <c r="AI37" s="186">
        <f t="shared" si="331"/>
        <v>11.650485436893204</v>
      </c>
      <c r="AJ37" s="186">
        <f t="shared" si="331"/>
        <v>7.7669902912621351</v>
      </c>
      <c r="AK37" s="186">
        <f t="shared" si="331"/>
        <v>8.7378640776699026</v>
      </c>
      <c r="AL37" s="186">
        <f t="shared" si="331"/>
        <v>9.0614886731391593</v>
      </c>
      <c r="AM37" s="186">
        <f t="shared" si="331"/>
        <v>5.825242718446602</v>
      </c>
      <c r="AN37" s="187">
        <f t="shared" si="25"/>
        <v>67.261168384879724</v>
      </c>
      <c r="AO37" s="185">
        <f t="shared" ref="AO37:AO40" si="332">AO85</f>
        <v>309</v>
      </c>
      <c r="AP37" s="186">
        <f t="shared" ref="AP37:AQ37" si="333">IF($AE37=0,0,AP85/$AE37*100)</f>
        <v>33.333333333333329</v>
      </c>
      <c r="AQ37" s="186">
        <f t="shared" si="333"/>
        <v>18.446601941747574</v>
      </c>
      <c r="AR37" s="186">
        <f t="shared" ref="AR37:AT37" si="334">IF($AE37=0,0,AR85/$AE37*100)</f>
        <v>19.417475728155338</v>
      </c>
      <c r="AS37" s="186">
        <f t="shared" si="334"/>
        <v>17.15210355987055</v>
      </c>
      <c r="AT37" s="186">
        <f t="shared" si="334"/>
        <v>11.650485436893204</v>
      </c>
      <c r="AU37" s="187">
        <f t="shared" si="28"/>
        <v>5.4326707332491555</v>
      </c>
    </row>
    <row r="38" spans="1:47" ht="15" customHeight="1" x14ac:dyDescent="0.15">
      <c r="A38" s="32"/>
      <c r="B38" s="11"/>
      <c r="C38" s="110" t="s">
        <v>140</v>
      </c>
      <c r="D38" s="42">
        <f t="shared" si="320"/>
        <v>149</v>
      </c>
      <c r="E38" s="12">
        <f t="shared" ref="E38:H38" si="335">IF($D38=0,0,E86/$D38*100)</f>
        <v>10.738255033557047</v>
      </c>
      <c r="F38" s="12">
        <f t="shared" si="335"/>
        <v>75.838926174496649</v>
      </c>
      <c r="G38" s="12">
        <f t="shared" si="335"/>
        <v>3.3557046979865772</v>
      </c>
      <c r="H38" s="12">
        <f t="shared" si="335"/>
        <v>10.067114093959731</v>
      </c>
      <c r="I38" s="20">
        <v>114</v>
      </c>
      <c r="J38" s="20">
        <v>575</v>
      </c>
      <c r="K38" s="12">
        <v>45.043478260869563</v>
      </c>
      <c r="L38" s="42">
        <f t="shared" si="322"/>
        <v>149</v>
      </c>
      <c r="M38" s="12">
        <f t="shared" ref="M38:P38" si="336">IF($L38=0,0,M86/$L38*100)</f>
        <v>23.48993288590604</v>
      </c>
      <c r="N38" s="12">
        <f t="shared" si="336"/>
        <v>61.073825503355707</v>
      </c>
      <c r="O38" s="12">
        <f t="shared" si="336"/>
        <v>12.751677852348994</v>
      </c>
      <c r="P38" s="12">
        <f t="shared" si="336"/>
        <v>2.6845637583892619</v>
      </c>
      <c r="Q38" s="42">
        <f t="shared" si="324"/>
        <v>149</v>
      </c>
      <c r="R38" s="12">
        <f t="shared" ref="R38:V38" si="337">IF($Q38=0,0,R86/$Q38*100)</f>
        <v>18.120805369127517</v>
      </c>
      <c r="S38" s="12">
        <f t="shared" si="337"/>
        <v>24.161073825503358</v>
      </c>
      <c r="T38" s="12">
        <f t="shared" si="337"/>
        <v>26.845637583892618</v>
      </c>
      <c r="U38" s="12">
        <f t="shared" si="337"/>
        <v>24.161073825503358</v>
      </c>
      <c r="V38" s="12">
        <f t="shared" si="337"/>
        <v>6.7114093959731544</v>
      </c>
      <c r="W38" s="185">
        <f t="shared" si="326"/>
        <v>149</v>
      </c>
      <c r="X38" s="186">
        <f t="shared" ref="X38:Y38" si="338">IF($W38=0,0,X86/$W38*100)</f>
        <v>16.778523489932887</v>
      </c>
      <c r="Y38" s="186">
        <f t="shared" si="338"/>
        <v>13.422818791946309</v>
      </c>
      <c r="Z38" s="186">
        <f t="shared" ref="Z38:AC38" si="339">IF($W38=0,0,Z86/$W38*100)</f>
        <v>22.818791946308725</v>
      </c>
      <c r="AA38" s="186">
        <f t="shared" si="339"/>
        <v>17.449664429530202</v>
      </c>
      <c r="AB38" s="186">
        <f t="shared" si="339"/>
        <v>24.832214765100673</v>
      </c>
      <c r="AC38" s="186">
        <f t="shared" si="339"/>
        <v>4.6979865771812079</v>
      </c>
      <c r="AD38" s="187">
        <f t="shared" si="22"/>
        <v>10.792694196996061</v>
      </c>
      <c r="AE38" s="185">
        <f t="shared" si="329"/>
        <v>149</v>
      </c>
      <c r="AF38" s="186">
        <f t="shared" ref="AF38:AG38" si="340">IF($AE38=0,0,AF86/$AE38*100)</f>
        <v>16.778523489932887</v>
      </c>
      <c r="AG38" s="186">
        <f t="shared" si="340"/>
        <v>24.832214765100673</v>
      </c>
      <c r="AH38" s="186">
        <f t="shared" ref="AH38:AM38" si="341">IF($AE38=0,0,AH86/$AE38*100)</f>
        <v>22.818791946308725</v>
      </c>
      <c r="AI38" s="186">
        <f t="shared" si="341"/>
        <v>8.0536912751677843</v>
      </c>
      <c r="AJ38" s="186">
        <f t="shared" si="341"/>
        <v>4.6979865771812079</v>
      </c>
      <c r="AK38" s="186">
        <f t="shared" si="341"/>
        <v>7.3825503355704702</v>
      </c>
      <c r="AL38" s="186">
        <f t="shared" si="341"/>
        <v>6.7114093959731544</v>
      </c>
      <c r="AM38" s="186">
        <f t="shared" si="341"/>
        <v>8.724832214765101</v>
      </c>
      <c r="AN38" s="187">
        <f t="shared" si="25"/>
        <v>55.485294117647058</v>
      </c>
      <c r="AO38" s="185">
        <f t="shared" si="332"/>
        <v>149</v>
      </c>
      <c r="AP38" s="186">
        <f t="shared" ref="AP38:AQ38" si="342">IF($AE38=0,0,AP86/$AE38*100)</f>
        <v>34.228187919463089</v>
      </c>
      <c r="AQ38" s="186">
        <f t="shared" si="342"/>
        <v>18.120805369127517</v>
      </c>
      <c r="AR38" s="186">
        <f t="shared" ref="AR38:AT38" si="343">IF($AE38=0,0,AR86/$AE38*100)</f>
        <v>20.134228187919462</v>
      </c>
      <c r="AS38" s="186">
        <f t="shared" si="343"/>
        <v>12.751677852348994</v>
      </c>
      <c r="AT38" s="186">
        <f t="shared" si="343"/>
        <v>14.76510067114094</v>
      </c>
      <c r="AU38" s="187">
        <f t="shared" si="28"/>
        <v>4.8861536978344535</v>
      </c>
    </row>
    <row r="39" spans="1:47" ht="15" customHeight="1" x14ac:dyDescent="0.15">
      <c r="A39" s="32"/>
      <c r="B39" s="11"/>
      <c r="C39" s="110" t="s">
        <v>47</v>
      </c>
      <c r="D39" s="42">
        <f t="shared" si="320"/>
        <v>4</v>
      </c>
      <c r="E39" s="12">
        <f t="shared" ref="E39:H39" si="344">IF($D39=0,0,E87/$D39*100)</f>
        <v>50</v>
      </c>
      <c r="F39" s="12">
        <f t="shared" si="344"/>
        <v>25</v>
      </c>
      <c r="G39" s="12">
        <f t="shared" si="344"/>
        <v>0</v>
      </c>
      <c r="H39" s="12">
        <f t="shared" si="344"/>
        <v>25</v>
      </c>
      <c r="I39" s="20">
        <v>2</v>
      </c>
      <c r="J39" s="20">
        <v>6</v>
      </c>
      <c r="K39" s="12">
        <v>0</v>
      </c>
      <c r="L39" s="42">
        <f t="shared" si="322"/>
        <v>4</v>
      </c>
      <c r="M39" s="12">
        <f t="shared" ref="M39:P39" si="345">IF($L39=0,0,M87/$L39*100)</f>
        <v>0</v>
      </c>
      <c r="N39" s="12">
        <f t="shared" si="345"/>
        <v>25</v>
      </c>
      <c r="O39" s="12">
        <f t="shared" si="345"/>
        <v>75</v>
      </c>
      <c r="P39" s="12">
        <f t="shared" si="345"/>
        <v>0</v>
      </c>
      <c r="Q39" s="42">
        <f t="shared" si="324"/>
        <v>4</v>
      </c>
      <c r="R39" s="12">
        <f t="shared" ref="R39:V39" si="346">IF($Q39=0,0,R87/$Q39*100)</f>
        <v>25</v>
      </c>
      <c r="S39" s="12">
        <f t="shared" si="346"/>
        <v>50</v>
      </c>
      <c r="T39" s="12">
        <f t="shared" si="346"/>
        <v>0</v>
      </c>
      <c r="U39" s="12">
        <f t="shared" si="346"/>
        <v>25</v>
      </c>
      <c r="V39" s="12">
        <f t="shared" si="346"/>
        <v>0</v>
      </c>
      <c r="W39" s="185">
        <f t="shared" si="326"/>
        <v>4</v>
      </c>
      <c r="X39" s="186">
        <f t="shared" ref="X39:Y39" si="347">IF($W39=0,0,X87/$W39*100)</f>
        <v>0</v>
      </c>
      <c r="Y39" s="186">
        <f t="shared" si="347"/>
        <v>0</v>
      </c>
      <c r="Z39" s="186">
        <f t="shared" ref="Z39:AC39" si="348">IF($W39=0,0,Z87/$W39*100)</f>
        <v>0</v>
      </c>
      <c r="AA39" s="186">
        <f t="shared" si="348"/>
        <v>50</v>
      </c>
      <c r="AB39" s="186">
        <f t="shared" si="348"/>
        <v>50</v>
      </c>
      <c r="AC39" s="186">
        <f t="shared" si="348"/>
        <v>0</v>
      </c>
      <c r="AD39" s="187">
        <f t="shared" si="22"/>
        <v>14.159891598915989</v>
      </c>
      <c r="AE39" s="185">
        <f t="shared" si="329"/>
        <v>4</v>
      </c>
      <c r="AF39" s="186">
        <f t="shared" ref="AF39:AG39" si="349">IF($AE39=0,0,AF87/$AE39*100)</f>
        <v>0</v>
      </c>
      <c r="AG39" s="186">
        <f t="shared" si="349"/>
        <v>0</v>
      </c>
      <c r="AH39" s="186">
        <f t="shared" ref="AH39:AM39" si="350">IF($AE39=0,0,AH87/$AE39*100)</f>
        <v>50</v>
      </c>
      <c r="AI39" s="186">
        <f t="shared" si="350"/>
        <v>25</v>
      </c>
      <c r="AJ39" s="186">
        <f t="shared" si="350"/>
        <v>25</v>
      </c>
      <c r="AK39" s="186">
        <f t="shared" si="350"/>
        <v>0</v>
      </c>
      <c r="AL39" s="186">
        <f t="shared" si="350"/>
        <v>0</v>
      </c>
      <c r="AM39" s="186">
        <f t="shared" si="350"/>
        <v>0</v>
      </c>
      <c r="AN39" s="187">
        <f t="shared" si="25"/>
        <v>59.5</v>
      </c>
      <c r="AO39" s="185">
        <f t="shared" si="332"/>
        <v>4</v>
      </c>
      <c r="AP39" s="186">
        <f t="shared" ref="AP39:AQ39" si="351">IF($AE39=0,0,AP87/$AE39*100)</f>
        <v>25</v>
      </c>
      <c r="AQ39" s="186">
        <f t="shared" si="351"/>
        <v>50</v>
      </c>
      <c r="AR39" s="186">
        <f t="shared" ref="AR39:AT39" si="352">IF($AE39=0,0,AR87/$AE39*100)</f>
        <v>0</v>
      </c>
      <c r="AS39" s="186">
        <f t="shared" si="352"/>
        <v>25</v>
      </c>
      <c r="AT39" s="186">
        <f t="shared" si="352"/>
        <v>0</v>
      </c>
      <c r="AU39" s="187">
        <f t="shared" si="28"/>
        <v>5.7023486901535669</v>
      </c>
    </row>
    <row r="40" spans="1:47" ht="15" customHeight="1" x14ac:dyDescent="0.15">
      <c r="A40" s="32"/>
      <c r="B40" s="11"/>
      <c r="C40" s="108" t="s">
        <v>65</v>
      </c>
      <c r="D40" s="42">
        <f t="shared" si="320"/>
        <v>101</v>
      </c>
      <c r="E40" s="12">
        <f t="shared" ref="E40:H40" si="353">IF($D40=0,0,E88/$D40*100)</f>
        <v>36.633663366336634</v>
      </c>
      <c r="F40" s="12">
        <f t="shared" si="353"/>
        <v>46.534653465346537</v>
      </c>
      <c r="G40" s="12">
        <f t="shared" si="353"/>
        <v>3.9603960396039604</v>
      </c>
      <c r="H40" s="12">
        <f t="shared" si="353"/>
        <v>12.871287128712872</v>
      </c>
      <c r="I40" s="20">
        <v>69</v>
      </c>
      <c r="J40" s="20">
        <v>204</v>
      </c>
      <c r="K40" s="12">
        <v>38.235294117647058</v>
      </c>
      <c r="L40" s="42">
        <f t="shared" si="322"/>
        <v>101</v>
      </c>
      <c r="M40" s="12">
        <f t="shared" ref="M40:P40" si="354">IF($L40=0,0,M88/$L40*100)</f>
        <v>11.881188118811881</v>
      </c>
      <c r="N40" s="12">
        <f t="shared" si="354"/>
        <v>58.415841584158414</v>
      </c>
      <c r="O40" s="12">
        <f t="shared" si="354"/>
        <v>24.752475247524753</v>
      </c>
      <c r="P40" s="12">
        <f t="shared" si="354"/>
        <v>4.9504950495049505</v>
      </c>
      <c r="Q40" s="42">
        <f t="shared" si="324"/>
        <v>101</v>
      </c>
      <c r="R40" s="12">
        <f t="shared" ref="R40:V40" si="355">IF($Q40=0,0,R88/$Q40*100)</f>
        <v>16.831683168316832</v>
      </c>
      <c r="S40" s="12">
        <f t="shared" si="355"/>
        <v>30.693069306930692</v>
      </c>
      <c r="T40" s="12">
        <f t="shared" si="355"/>
        <v>25.742574257425744</v>
      </c>
      <c r="U40" s="12">
        <f t="shared" si="355"/>
        <v>18.811881188118811</v>
      </c>
      <c r="V40" s="12">
        <f t="shared" si="355"/>
        <v>7.9207920792079207</v>
      </c>
      <c r="W40" s="185">
        <f t="shared" si="326"/>
        <v>101</v>
      </c>
      <c r="X40" s="186">
        <f t="shared" ref="X40:Y40" si="356">IF($W40=0,0,X88/$W40*100)</f>
        <v>26.732673267326735</v>
      </c>
      <c r="Y40" s="186">
        <f t="shared" si="356"/>
        <v>2.9702970297029703</v>
      </c>
      <c r="Z40" s="186">
        <f t="shared" ref="Z40:AC40" si="357">IF($W40=0,0,Z88/$W40*100)</f>
        <v>21.782178217821784</v>
      </c>
      <c r="AA40" s="186">
        <f t="shared" si="357"/>
        <v>18.811881188118811</v>
      </c>
      <c r="AB40" s="186">
        <f t="shared" si="357"/>
        <v>23.762376237623762</v>
      </c>
      <c r="AC40" s="186">
        <f t="shared" si="357"/>
        <v>5.9405940594059405</v>
      </c>
      <c r="AD40" s="187">
        <f t="shared" si="22"/>
        <v>9.6341489906118074</v>
      </c>
      <c r="AE40" s="185">
        <f t="shared" si="329"/>
        <v>101</v>
      </c>
      <c r="AF40" s="186">
        <f t="shared" ref="AF40:AG40" si="358">IF($AE40=0,0,AF88/$AE40*100)</f>
        <v>26.732673267326735</v>
      </c>
      <c r="AG40" s="186">
        <f t="shared" si="358"/>
        <v>18.811881188118811</v>
      </c>
      <c r="AH40" s="186">
        <f t="shared" ref="AH40:AM40" si="359">IF($AE40=0,0,AH88/$AE40*100)</f>
        <v>15.841584158415841</v>
      </c>
      <c r="AI40" s="186">
        <f t="shared" si="359"/>
        <v>15.841584158415841</v>
      </c>
      <c r="AJ40" s="186">
        <f t="shared" si="359"/>
        <v>8.9108910891089099</v>
      </c>
      <c r="AK40" s="186">
        <f t="shared" si="359"/>
        <v>1.9801980198019802</v>
      </c>
      <c r="AL40" s="186">
        <f t="shared" si="359"/>
        <v>1.9801980198019802</v>
      </c>
      <c r="AM40" s="186">
        <f t="shared" si="359"/>
        <v>9.9009900990099009</v>
      </c>
      <c r="AN40" s="187">
        <f t="shared" si="25"/>
        <v>39.846153846153847</v>
      </c>
      <c r="AO40" s="185">
        <f t="shared" si="332"/>
        <v>101</v>
      </c>
      <c r="AP40" s="186">
        <f t="shared" ref="AP40:AQ40" si="360">IF($AE40=0,0,AP88/$AE40*100)</f>
        <v>41.584158415841586</v>
      </c>
      <c r="AQ40" s="186">
        <f t="shared" si="360"/>
        <v>6.9306930693069315</v>
      </c>
      <c r="AR40" s="186">
        <f t="shared" ref="AR40:AT40" si="361">IF($AE40=0,0,AR88/$AE40*100)</f>
        <v>14.85148514851485</v>
      </c>
      <c r="AS40" s="186">
        <f t="shared" si="361"/>
        <v>14.85148514851485</v>
      </c>
      <c r="AT40" s="186">
        <f t="shared" si="361"/>
        <v>21.782178217821784</v>
      </c>
      <c r="AU40" s="187">
        <f t="shared" si="28"/>
        <v>5.1336586421766786</v>
      </c>
    </row>
    <row r="41" spans="1:47" ht="15" customHeight="1" x14ac:dyDescent="0.15">
      <c r="A41" s="32"/>
      <c r="B41" s="204" t="s">
        <v>5</v>
      </c>
      <c r="C41" s="113" t="s">
        <v>16</v>
      </c>
      <c r="D41" s="41">
        <f>D89</f>
        <v>485</v>
      </c>
      <c r="E41" s="8">
        <f>E89</f>
        <v>113</v>
      </c>
      <c r="F41" s="8">
        <f>F89</f>
        <v>300</v>
      </c>
      <c r="G41" s="8">
        <f>G89</f>
        <v>30</v>
      </c>
      <c r="H41" s="8">
        <f>H89</f>
        <v>42</v>
      </c>
      <c r="I41" s="8">
        <v>361</v>
      </c>
      <c r="J41" s="8">
        <v>1478</v>
      </c>
      <c r="K41" s="10">
        <v>29.499323410013535</v>
      </c>
      <c r="L41" s="41">
        <f>L89</f>
        <v>485</v>
      </c>
      <c r="M41" s="8">
        <f>M89</f>
        <v>80</v>
      </c>
      <c r="N41" s="8">
        <f t="shared" ref="N41:P41" si="362">N89</f>
        <v>272</v>
      </c>
      <c r="O41" s="8">
        <f t="shared" si="362"/>
        <v>110</v>
      </c>
      <c r="P41" s="8">
        <f t="shared" si="362"/>
        <v>23</v>
      </c>
      <c r="Q41" s="41">
        <f>Q89</f>
        <v>485</v>
      </c>
      <c r="R41" s="8">
        <f>R89</f>
        <v>103</v>
      </c>
      <c r="S41" s="8">
        <f>S89</f>
        <v>134</v>
      </c>
      <c r="T41" s="8">
        <f t="shared" ref="T41:V41" si="363">T89</f>
        <v>128</v>
      </c>
      <c r="U41" s="8">
        <f t="shared" si="363"/>
        <v>66</v>
      </c>
      <c r="V41" s="8">
        <f t="shared" si="363"/>
        <v>54</v>
      </c>
      <c r="W41" s="180">
        <f>W89</f>
        <v>485</v>
      </c>
      <c r="X41" s="181">
        <f>X89</f>
        <v>79</v>
      </c>
      <c r="Y41" s="181">
        <f t="shared" ref="Y41" si="364">Y89</f>
        <v>63</v>
      </c>
      <c r="Z41" s="181">
        <f t="shared" ref="Z41:AC41" si="365">Z89</f>
        <v>136</v>
      </c>
      <c r="AA41" s="181">
        <f t="shared" si="365"/>
        <v>87</v>
      </c>
      <c r="AB41" s="181">
        <f t="shared" si="365"/>
        <v>87</v>
      </c>
      <c r="AC41" s="181">
        <f t="shared" si="365"/>
        <v>33</v>
      </c>
      <c r="AD41" s="182">
        <f t="shared" si="22"/>
        <v>10.646848369029083</v>
      </c>
      <c r="AE41" s="180">
        <f>AE89</f>
        <v>485</v>
      </c>
      <c r="AF41" s="181">
        <f>AF89</f>
        <v>79</v>
      </c>
      <c r="AG41" s="181">
        <f t="shared" ref="AG41" si="366">AG89</f>
        <v>88</v>
      </c>
      <c r="AH41" s="181">
        <f t="shared" ref="AH41:AM41" si="367">AH89</f>
        <v>100</v>
      </c>
      <c r="AI41" s="181">
        <f t="shared" si="367"/>
        <v>45</v>
      </c>
      <c r="AJ41" s="181">
        <f t="shared" si="367"/>
        <v>42</v>
      </c>
      <c r="AK41" s="181">
        <f t="shared" si="367"/>
        <v>38</v>
      </c>
      <c r="AL41" s="181">
        <f t="shared" si="367"/>
        <v>37</v>
      </c>
      <c r="AM41" s="181">
        <f t="shared" si="367"/>
        <v>56</v>
      </c>
      <c r="AN41" s="182">
        <f t="shared" si="25"/>
        <v>69.289044289044284</v>
      </c>
      <c r="AO41" s="180">
        <f>AO89</f>
        <v>485</v>
      </c>
      <c r="AP41" s="181">
        <f>AP89</f>
        <v>150</v>
      </c>
      <c r="AQ41" s="181">
        <f t="shared" ref="AQ41" si="368">AQ89</f>
        <v>82</v>
      </c>
      <c r="AR41" s="181">
        <f t="shared" ref="AR41:AT41" si="369">AR89</f>
        <v>102</v>
      </c>
      <c r="AS41" s="181">
        <f t="shared" si="369"/>
        <v>65</v>
      </c>
      <c r="AT41" s="181">
        <f t="shared" si="369"/>
        <v>86</v>
      </c>
      <c r="AU41" s="182">
        <f t="shared" si="28"/>
        <v>5.0417768095442144</v>
      </c>
    </row>
    <row r="42" spans="1:47" ht="15" customHeight="1" x14ac:dyDescent="0.15">
      <c r="A42" s="32"/>
      <c r="B42" s="205"/>
      <c r="C42" s="112"/>
      <c r="D42" s="29">
        <f>IF(SUM(E42:H42)&gt;100,"－",SUM(E42:H42))</f>
        <v>100</v>
      </c>
      <c r="E42" s="28">
        <f>E89/$D41*100</f>
        <v>23.298969072164947</v>
      </c>
      <c r="F42" s="28">
        <f>F89/$D41*100</f>
        <v>61.855670103092784</v>
      </c>
      <c r="G42" s="28">
        <f>G89/$D41*100</f>
        <v>6.1855670103092786</v>
      </c>
      <c r="H42" s="28">
        <f>H89/$D41*100</f>
        <v>8.6597938144329891</v>
      </c>
      <c r="I42" s="27"/>
      <c r="J42" s="27"/>
      <c r="K42" s="28"/>
      <c r="L42" s="29">
        <f>IF(SUM(M42:P42)&gt;100,"－",SUM(M42:P42))</f>
        <v>100</v>
      </c>
      <c r="M42" s="28">
        <f>M89/$L41*100</f>
        <v>16.494845360824741</v>
      </c>
      <c r="N42" s="28">
        <f t="shared" ref="N42:P42" si="370">N89/$L41*100</f>
        <v>56.082474226804123</v>
      </c>
      <c r="O42" s="28">
        <f t="shared" si="370"/>
        <v>22.680412371134022</v>
      </c>
      <c r="P42" s="28">
        <f t="shared" si="370"/>
        <v>4.7422680412371134</v>
      </c>
      <c r="Q42" s="29">
        <f>IF(SUM(R42:V42)&gt;100,"－",SUM(R42:V42))</f>
        <v>100</v>
      </c>
      <c r="R42" s="28">
        <f>R89/$Q41*100</f>
        <v>21.237113402061855</v>
      </c>
      <c r="S42" s="28">
        <f>S89/$Q41*100</f>
        <v>27.628865979381445</v>
      </c>
      <c r="T42" s="28">
        <f t="shared" ref="T42:V42" si="371">T89/$Q41*100</f>
        <v>26.39175257731959</v>
      </c>
      <c r="U42" s="28">
        <f t="shared" si="371"/>
        <v>13.608247422680412</v>
      </c>
      <c r="V42" s="28">
        <f t="shared" si="371"/>
        <v>11.134020618556702</v>
      </c>
      <c r="W42" s="183">
        <f>IF(SUM(X42:AC42)&gt;100,"－",SUM(X42:AC42))</f>
        <v>100.00000000000001</v>
      </c>
      <c r="X42" s="184">
        <f>X89/$W41*100</f>
        <v>16.288659793814432</v>
      </c>
      <c r="Y42" s="184">
        <f t="shared" ref="Y42" si="372">Y89/$W41*100</f>
        <v>12.989690721649486</v>
      </c>
      <c r="Z42" s="184">
        <f t="shared" ref="Z42:AC42" si="373">Z89/$W41*100</f>
        <v>28.041237113402062</v>
      </c>
      <c r="AA42" s="184">
        <f t="shared" si="373"/>
        <v>17.938144329896907</v>
      </c>
      <c r="AB42" s="184">
        <f t="shared" si="373"/>
        <v>17.938144329896907</v>
      </c>
      <c r="AC42" s="184">
        <f t="shared" si="373"/>
        <v>6.804123711340206</v>
      </c>
      <c r="AD42" s="183" t="s">
        <v>73</v>
      </c>
      <c r="AE42" s="183">
        <f>IF(SUM(AF42:AM42)&gt;100,"－",SUM(AF42:AM42))</f>
        <v>100</v>
      </c>
      <c r="AF42" s="184">
        <f>AF89/$AE41*100</f>
        <v>16.288659793814432</v>
      </c>
      <c r="AG42" s="184">
        <f t="shared" ref="AG42" si="374">AG89/$AE41*100</f>
        <v>18.144329896907216</v>
      </c>
      <c r="AH42" s="184">
        <f t="shared" ref="AH42:AM42" si="375">AH89/$AE41*100</f>
        <v>20.618556701030926</v>
      </c>
      <c r="AI42" s="184">
        <f t="shared" si="375"/>
        <v>9.2783505154639183</v>
      </c>
      <c r="AJ42" s="184">
        <f t="shared" si="375"/>
        <v>8.6597938144329891</v>
      </c>
      <c r="AK42" s="184">
        <f t="shared" si="375"/>
        <v>7.8350515463917523</v>
      </c>
      <c r="AL42" s="184">
        <f t="shared" si="375"/>
        <v>7.6288659793814437</v>
      </c>
      <c r="AM42" s="184">
        <f t="shared" si="375"/>
        <v>11.546391752577319</v>
      </c>
      <c r="AN42" s="183" t="s">
        <v>73</v>
      </c>
      <c r="AO42" s="183">
        <f>IF(SUM(AP42:AT42)&gt;100,"－",SUM(AP42:AT42))</f>
        <v>100</v>
      </c>
      <c r="AP42" s="184">
        <f>AP89/$AE41*100</f>
        <v>30.927835051546392</v>
      </c>
      <c r="AQ42" s="184">
        <f t="shared" ref="AQ42" si="376">AQ89/$AE41*100</f>
        <v>16.907216494845361</v>
      </c>
      <c r="AR42" s="184">
        <f t="shared" ref="AR42:AT42" si="377">AR89/$AE41*100</f>
        <v>21.030927835051546</v>
      </c>
      <c r="AS42" s="184">
        <f t="shared" si="377"/>
        <v>13.402061855670103</v>
      </c>
      <c r="AT42" s="184">
        <f t="shared" si="377"/>
        <v>17.731958762886599</v>
      </c>
      <c r="AU42" s="183" t="s">
        <v>73</v>
      </c>
    </row>
    <row r="43" spans="1:47" ht="15" customHeight="1" x14ac:dyDescent="0.15">
      <c r="A43" s="32"/>
      <c r="B43" s="205"/>
      <c r="C43" s="110" t="s">
        <v>138</v>
      </c>
      <c r="D43" s="42">
        <f>D91</f>
        <v>44</v>
      </c>
      <c r="E43" s="12">
        <f>IF($D43=0,0,E91/$D43*100)</f>
        <v>18.181818181818183</v>
      </c>
      <c r="F43" s="12">
        <f>IF($D43=0,0,F91/$D43*100)</f>
        <v>59.090909090909093</v>
      </c>
      <c r="G43" s="12">
        <f>IF($D43=0,0,G91/$D43*100)</f>
        <v>13.636363636363635</v>
      </c>
      <c r="H43" s="12">
        <f>IF($D43=0,0,H91/$D43*100)</f>
        <v>9.0909090909090917</v>
      </c>
      <c r="I43" s="20">
        <v>31</v>
      </c>
      <c r="J43" s="20">
        <v>108</v>
      </c>
      <c r="K43" s="12">
        <v>31.481481481481481</v>
      </c>
      <c r="L43" s="42">
        <f>L91</f>
        <v>44</v>
      </c>
      <c r="M43" s="12">
        <f>IF($L43=0,0,M91/$L43*100)</f>
        <v>2.2727272727272729</v>
      </c>
      <c r="N43" s="12">
        <f t="shared" ref="N43:P43" si="378">IF($L43=0,0,N91/$L43*100)</f>
        <v>65.909090909090907</v>
      </c>
      <c r="O43" s="12">
        <f t="shared" si="378"/>
        <v>29.545454545454547</v>
      </c>
      <c r="P43" s="12">
        <f t="shared" si="378"/>
        <v>2.2727272727272729</v>
      </c>
      <c r="Q43" s="42">
        <f>Q91</f>
        <v>44</v>
      </c>
      <c r="R43" s="12">
        <f>IF($Q43=0,0,R91/$Q43*100)</f>
        <v>27.27272727272727</v>
      </c>
      <c r="S43" s="12">
        <f>IF($Q43=0,0,S91/$Q43*100)</f>
        <v>31.818181818181817</v>
      </c>
      <c r="T43" s="12">
        <f t="shared" ref="T43:V43" si="379">IF($Q43=0,0,T91/$Q43*100)</f>
        <v>27.27272727272727</v>
      </c>
      <c r="U43" s="12">
        <f t="shared" si="379"/>
        <v>6.8181818181818175</v>
      </c>
      <c r="V43" s="12">
        <f t="shared" si="379"/>
        <v>6.8181818181818175</v>
      </c>
      <c r="W43" s="185">
        <f>W91</f>
        <v>44</v>
      </c>
      <c r="X43" s="186">
        <f>IF($W43=0,0,X91/$W43*100)</f>
        <v>25</v>
      </c>
      <c r="Y43" s="186">
        <f t="shared" ref="Y43" si="380">IF($W43=0,0,Y91/$W43*100)</f>
        <v>11.363636363636363</v>
      </c>
      <c r="Z43" s="186">
        <f t="shared" ref="Z43:AC43" si="381">IF($W43=0,0,Z91/$W43*100)</f>
        <v>18.181818181818183</v>
      </c>
      <c r="AA43" s="186">
        <f t="shared" si="381"/>
        <v>11.363636363636363</v>
      </c>
      <c r="AB43" s="186">
        <f t="shared" si="381"/>
        <v>20.454545454545457</v>
      </c>
      <c r="AC43" s="186">
        <f t="shared" si="381"/>
        <v>13.636363636363635</v>
      </c>
      <c r="AD43" s="187">
        <f t="shared" si="22"/>
        <v>9.9501214600826628</v>
      </c>
      <c r="AE43" s="185">
        <f>AE91</f>
        <v>44</v>
      </c>
      <c r="AF43" s="186">
        <f>IF($AE43=0,0,AF91/$AE43*100)</f>
        <v>25</v>
      </c>
      <c r="AG43" s="186">
        <f t="shared" ref="AG43" si="382">IF($AE43=0,0,AG91/$AE43*100)</f>
        <v>18.181818181818183</v>
      </c>
      <c r="AH43" s="186">
        <f t="shared" ref="AH43:AM43" si="383">IF($AE43=0,0,AH91/$AE43*100)</f>
        <v>11.363636363636363</v>
      </c>
      <c r="AI43" s="186">
        <f t="shared" si="383"/>
        <v>6.8181818181818175</v>
      </c>
      <c r="AJ43" s="186">
        <f t="shared" si="383"/>
        <v>4.5454545454545459</v>
      </c>
      <c r="AK43" s="186">
        <f t="shared" si="383"/>
        <v>6.8181818181818175</v>
      </c>
      <c r="AL43" s="186">
        <f t="shared" si="383"/>
        <v>9.0909090909090917</v>
      </c>
      <c r="AM43" s="186">
        <f t="shared" si="383"/>
        <v>18.181818181818183</v>
      </c>
      <c r="AN43" s="187">
        <f t="shared" si="25"/>
        <v>68.388888888888886</v>
      </c>
      <c r="AO43" s="185">
        <f>AO91</f>
        <v>44</v>
      </c>
      <c r="AP43" s="186">
        <f>IF($AE43=0,0,AP91/$AE43*100)</f>
        <v>29.545454545454547</v>
      </c>
      <c r="AQ43" s="186">
        <f t="shared" ref="AQ43" si="384">IF($AE43=0,0,AQ91/$AE43*100)</f>
        <v>18.181818181818183</v>
      </c>
      <c r="AR43" s="186">
        <f t="shared" ref="AR43:AT43" si="385">IF($AE43=0,0,AR91/$AE43*100)</f>
        <v>27.27272727272727</v>
      </c>
      <c r="AS43" s="186">
        <f t="shared" si="385"/>
        <v>11.363636363636363</v>
      </c>
      <c r="AT43" s="186">
        <f t="shared" si="385"/>
        <v>13.636363636363635</v>
      </c>
      <c r="AU43" s="187">
        <f t="shared" si="28"/>
        <v>4.951288431929485</v>
      </c>
    </row>
    <row r="44" spans="1:47" ht="15" customHeight="1" x14ac:dyDescent="0.15">
      <c r="A44" s="32"/>
      <c r="B44" s="205"/>
      <c r="C44" s="123" t="s">
        <v>139</v>
      </c>
      <c r="D44" s="42">
        <f t="shared" ref="D44:D47" si="386">D92</f>
        <v>193</v>
      </c>
      <c r="E44" s="12">
        <f t="shared" ref="E44:H44" si="387">IF($D44=0,0,E92/$D44*100)</f>
        <v>24.352331606217618</v>
      </c>
      <c r="F44" s="12">
        <f t="shared" si="387"/>
        <v>63.730569948186535</v>
      </c>
      <c r="G44" s="12">
        <f t="shared" si="387"/>
        <v>6.7357512953367875</v>
      </c>
      <c r="H44" s="12">
        <f t="shared" si="387"/>
        <v>5.1813471502590671</v>
      </c>
      <c r="I44" s="20">
        <v>148</v>
      </c>
      <c r="J44" s="20">
        <v>627</v>
      </c>
      <c r="K44" s="12">
        <v>36.363636363636367</v>
      </c>
      <c r="L44" s="42">
        <f t="shared" ref="L44:L47" si="388">L92</f>
        <v>193</v>
      </c>
      <c r="M44" s="12">
        <f t="shared" ref="M44:P44" si="389">IF($L44=0,0,M92/$L44*100)</f>
        <v>17.616580310880828</v>
      </c>
      <c r="N44" s="12">
        <f t="shared" si="389"/>
        <v>59.067357512953365</v>
      </c>
      <c r="O44" s="12">
        <f t="shared" si="389"/>
        <v>21.761658031088082</v>
      </c>
      <c r="P44" s="12">
        <f t="shared" si="389"/>
        <v>1.5544041450777202</v>
      </c>
      <c r="Q44" s="42">
        <f t="shared" ref="Q44:Q47" si="390">Q92</f>
        <v>193</v>
      </c>
      <c r="R44" s="12">
        <f t="shared" ref="R44:V44" si="391">IF($Q44=0,0,R92/$Q44*100)</f>
        <v>19.170984455958546</v>
      </c>
      <c r="S44" s="12">
        <f t="shared" si="391"/>
        <v>25.388601036269431</v>
      </c>
      <c r="T44" s="12">
        <f t="shared" si="391"/>
        <v>27.461139896373055</v>
      </c>
      <c r="U44" s="12">
        <f t="shared" si="391"/>
        <v>19.689119170984455</v>
      </c>
      <c r="V44" s="12">
        <f t="shared" si="391"/>
        <v>8.2901554404145088</v>
      </c>
      <c r="W44" s="185">
        <f t="shared" ref="W44:W47" si="392">W92</f>
        <v>193</v>
      </c>
      <c r="X44" s="186">
        <f t="shared" ref="X44:Y44" si="393">IF($W44=0,0,X92/$W44*100)</f>
        <v>16.062176165803109</v>
      </c>
      <c r="Y44" s="186">
        <f t="shared" si="393"/>
        <v>13.989637305699482</v>
      </c>
      <c r="Z44" s="186">
        <f t="shared" ref="Z44:AC44" si="394">IF($W44=0,0,Z92/$W44*100)</f>
        <v>29.533678756476682</v>
      </c>
      <c r="AA44" s="186">
        <f t="shared" si="394"/>
        <v>17.616580310880828</v>
      </c>
      <c r="AB44" s="186">
        <f t="shared" si="394"/>
        <v>17.616580310880828</v>
      </c>
      <c r="AC44" s="186">
        <f t="shared" si="394"/>
        <v>5.1813471502590671</v>
      </c>
      <c r="AD44" s="187">
        <f t="shared" si="22"/>
        <v>10.750044832012325</v>
      </c>
      <c r="AE44" s="185">
        <f t="shared" ref="AE44:AE47" si="395">AE92</f>
        <v>193</v>
      </c>
      <c r="AF44" s="186">
        <f t="shared" ref="AF44:AG44" si="396">IF($AE44=0,0,AF92/$AE44*100)</f>
        <v>16.062176165803109</v>
      </c>
      <c r="AG44" s="186">
        <f t="shared" si="396"/>
        <v>18.652849740932641</v>
      </c>
      <c r="AH44" s="186">
        <f t="shared" ref="AH44:AM44" si="397">IF($AE44=0,0,AH92/$AE44*100)</f>
        <v>23.834196891191709</v>
      </c>
      <c r="AI44" s="186">
        <f t="shared" si="397"/>
        <v>8.8082901554404138</v>
      </c>
      <c r="AJ44" s="186">
        <f t="shared" si="397"/>
        <v>9.3264248704663206</v>
      </c>
      <c r="AK44" s="186">
        <f t="shared" si="397"/>
        <v>5.6994818652849739</v>
      </c>
      <c r="AL44" s="186">
        <f t="shared" si="397"/>
        <v>5.1813471502590671</v>
      </c>
      <c r="AM44" s="186">
        <f t="shared" si="397"/>
        <v>12.435233160621761</v>
      </c>
      <c r="AN44" s="187">
        <f t="shared" si="25"/>
        <v>66.378698224852073</v>
      </c>
      <c r="AO44" s="185">
        <f t="shared" ref="AO44:AO47" si="398">AO92</f>
        <v>193</v>
      </c>
      <c r="AP44" s="186">
        <f t="shared" ref="AP44:AQ44" si="399">IF($AE44=0,0,AP92/$AE44*100)</f>
        <v>35.751295336787564</v>
      </c>
      <c r="AQ44" s="186">
        <f t="shared" si="399"/>
        <v>16.062176165803109</v>
      </c>
      <c r="AR44" s="186">
        <f t="shared" ref="AR44:AT44" si="400">IF($AE44=0,0,AR92/$AE44*100)</f>
        <v>19.689119170984455</v>
      </c>
      <c r="AS44" s="186">
        <f t="shared" si="400"/>
        <v>10.880829015544041</v>
      </c>
      <c r="AT44" s="186">
        <f t="shared" si="400"/>
        <v>17.616580310880828</v>
      </c>
      <c r="AU44" s="187">
        <f t="shared" si="28"/>
        <v>4.3277943492883333</v>
      </c>
    </row>
    <row r="45" spans="1:47" ht="15" customHeight="1" x14ac:dyDescent="0.15">
      <c r="A45" s="32"/>
      <c r="B45" s="205"/>
      <c r="C45" s="110" t="s">
        <v>140</v>
      </c>
      <c r="D45" s="42">
        <f t="shared" si="386"/>
        <v>108</v>
      </c>
      <c r="E45" s="12">
        <f t="shared" ref="E45:H45" si="401">IF($D45=0,0,E93/$D45*100)</f>
        <v>17.592592592592592</v>
      </c>
      <c r="F45" s="12">
        <f t="shared" si="401"/>
        <v>75</v>
      </c>
      <c r="G45" s="12">
        <f t="shared" si="401"/>
        <v>3.7037037037037033</v>
      </c>
      <c r="H45" s="12">
        <f t="shared" si="401"/>
        <v>3.7037037037037033</v>
      </c>
      <c r="I45" s="20">
        <v>84</v>
      </c>
      <c r="J45" s="20">
        <v>397</v>
      </c>
      <c r="K45" s="12">
        <v>23.425692695214106</v>
      </c>
      <c r="L45" s="42">
        <f t="shared" si="388"/>
        <v>108</v>
      </c>
      <c r="M45" s="12">
        <f t="shared" ref="M45:P45" si="402">IF($L45=0,0,M93/$L45*100)</f>
        <v>25.925925925925924</v>
      </c>
      <c r="N45" s="12">
        <f t="shared" si="402"/>
        <v>50.925925925925931</v>
      </c>
      <c r="O45" s="12">
        <f t="shared" si="402"/>
        <v>21.296296296296298</v>
      </c>
      <c r="P45" s="12">
        <f t="shared" si="402"/>
        <v>1.8518518518518516</v>
      </c>
      <c r="Q45" s="42">
        <f t="shared" si="390"/>
        <v>108</v>
      </c>
      <c r="R45" s="12">
        <f t="shared" ref="R45:V45" si="403">IF($Q45=0,0,R93/$Q45*100)</f>
        <v>28.703703703703702</v>
      </c>
      <c r="S45" s="12">
        <f t="shared" si="403"/>
        <v>25.925925925925924</v>
      </c>
      <c r="T45" s="12">
        <f t="shared" si="403"/>
        <v>25.925925925925924</v>
      </c>
      <c r="U45" s="12">
        <f t="shared" si="403"/>
        <v>12.962962962962962</v>
      </c>
      <c r="V45" s="12">
        <f t="shared" si="403"/>
        <v>6.481481481481481</v>
      </c>
      <c r="W45" s="185">
        <f t="shared" si="392"/>
        <v>108</v>
      </c>
      <c r="X45" s="186">
        <f t="shared" ref="X45:Y45" si="404">IF($W45=0,0,X93/$W45*100)</f>
        <v>14.814814814814813</v>
      </c>
      <c r="Y45" s="186">
        <f t="shared" si="404"/>
        <v>9.2592592592592595</v>
      </c>
      <c r="Z45" s="186">
        <f t="shared" ref="Z45:AC45" si="405">IF($W45=0,0,Z93/$W45*100)</f>
        <v>30.555555555555557</v>
      </c>
      <c r="AA45" s="186">
        <f t="shared" si="405"/>
        <v>23.148148148148149</v>
      </c>
      <c r="AB45" s="186">
        <f t="shared" si="405"/>
        <v>18.518518518518519</v>
      </c>
      <c r="AC45" s="186">
        <f t="shared" si="405"/>
        <v>3.7037037037037033</v>
      </c>
      <c r="AD45" s="187">
        <f t="shared" si="22"/>
        <v>10.041148213814211</v>
      </c>
      <c r="AE45" s="185">
        <f t="shared" si="395"/>
        <v>108</v>
      </c>
      <c r="AF45" s="186">
        <f t="shared" ref="AF45:AG45" si="406">IF($AE45=0,0,AF93/$AE45*100)</f>
        <v>14.814814814814813</v>
      </c>
      <c r="AG45" s="186">
        <f t="shared" si="406"/>
        <v>18.518518518518519</v>
      </c>
      <c r="AH45" s="186">
        <f t="shared" ref="AH45:AM45" si="407">IF($AE45=0,0,AH93/$AE45*100)</f>
        <v>24.074074074074073</v>
      </c>
      <c r="AI45" s="186">
        <f t="shared" si="407"/>
        <v>9.2592592592592595</v>
      </c>
      <c r="AJ45" s="186">
        <f t="shared" si="407"/>
        <v>10.185185185185185</v>
      </c>
      <c r="AK45" s="186">
        <f t="shared" si="407"/>
        <v>7.4074074074074066</v>
      </c>
      <c r="AL45" s="186">
        <f t="shared" si="407"/>
        <v>9.2592592592592595</v>
      </c>
      <c r="AM45" s="186">
        <f t="shared" si="407"/>
        <v>6.481481481481481</v>
      </c>
      <c r="AN45" s="187">
        <f t="shared" si="25"/>
        <v>70.386138613861391</v>
      </c>
      <c r="AO45" s="185">
        <f t="shared" si="398"/>
        <v>108</v>
      </c>
      <c r="AP45" s="186">
        <f t="shared" ref="AP45:AQ45" si="408">IF($AE45=0,0,AP93/$AE45*100)</f>
        <v>34.25925925925926</v>
      </c>
      <c r="AQ45" s="186">
        <f t="shared" si="408"/>
        <v>16.666666666666664</v>
      </c>
      <c r="AR45" s="186">
        <f t="shared" ref="AR45:AT45" si="409">IF($AE45=0,0,AR93/$AE45*100)</f>
        <v>24.074074074074073</v>
      </c>
      <c r="AS45" s="186">
        <f t="shared" si="409"/>
        <v>14.814814814814813</v>
      </c>
      <c r="AT45" s="186">
        <f t="shared" si="409"/>
        <v>10.185185185185185</v>
      </c>
      <c r="AU45" s="187">
        <f t="shared" si="28"/>
        <v>4.8104460579769457</v>
      </c>
    </row>
    <row r="46" spans="1:47" ht="15" customHeight="1" x14ac:dyDescent="0.15">
      <c r="A46" s="32"/>
      <c r="B46" s="44"/>
      <c r="C46" s="110" t="s">
        <v>47</v>
      </c>
      <c r="D46" s="42">
        <f t="shared" si="386"/>
        <v>6</v>
      </c>
      <c r="E46" s="12">
        <f t="shared" ref="E46:H46" si="410">IF($D46=0,0,E94/$D46*100)</f>
        <v>66.666666666666657</v>
      </c>
      <c r="F46" s="12">
        <f t="shared" si="410"/>
        <v>16.666666666666664</v>
      </c>
      <c r="G46" s="12">
        <f t="shared" si="410"/>
        <v>0</v>
      </c>
      <c r="H46" s="12">
        <f t="shared" si="410"/>
        <v>16.666666666666664</v>
      </c>
      <c r="I46" s="20">
        <v>5</v>
      </c>
      <c r="J46" s="20">
        <v>16</v>
      </c>
      <c r="K46" s="12">
        <v>37.5</v>
      </c>
      <c r="L46" s="42">
        <f t="shared" si="388"/>
        <v>6</v>
      </c>
      <c r="M46" s="12">
        <f t="shared" ref="M46:P46" si="411">IF($L46=0,0,M94/$L46*100)</f>
        <v>0</v>
      </c>
      <c r="N46" s="12">
        <f t="shared" si="411"/>
        <v>66.666666666666657</v>
      </c>
      <c r="O46" s="12">
        <f t="shared" si="411"/>
        <v>33.333333333333329</v>
      </c>
      <c r="P46" s="12">
        <f t="shared" si="411"/>
        <v>0</v>
      </c>
      <c r="Q46" s="42">
        <f t="shared" si="390"/>
        <v>6</v>
      </c>
      <c r="R46" s="12">
        <f t="shared" ref="R46:V46" si="412">IF($Q46=0,0,R94/$Q46*100)</f>
        <v>33.333333333333329</v>
      </c>
      <c r="S46" s="12">
        <f t="shared" si="412"/>
        <v>16.666666666666664</v>
      </c>
      <c r="T46" s="12">
        <f t="shared" si="412"/>
        <v>33.333333333333329</v>
      </c>
      <c r="U46" s="12">
        <f t="shared" si="412"/>
        <v>0</v>
      </c>
      <c r="V46" s="12">
        <f t="shared" si="412"/>
        <v>16.666666666666664</v>
      </c>
      <c r="W46" s="185">
        <f t="shared" si="392"/>
        <v>6</v>
      </c>
      <c r="X46" s="186">
        <f t="shared" ref="X46:Y46" si="413">IF($W46=0,0,X94/$W46*100)</f>
        <v>33.333333333333329</v>
      </c>
      <c r="Y46" s="186">
        <f t="shared" si="413"/>
        <v>0</v>
      </c>
      <c r="Z46" s="186">
        <f t="shared" ref="Z46:AC46" si="414">IF($W46=0,0,Z94/$W46*100)</f>
        <v>16.666666666666664</v>
      </c>
      <c r="AA46" s="186">
        <f t="shared" si="414"/>
        <v>33.333333333333329</v>
      </c>
      <c r="AB46" s="186">
        <f t="shared" si="414"/>
        <v>0</v>
      </c>
      <c r="AC46" s="186">
        <f t="shared" si="414"/>
        <v>16.666666666666664</v>
      </c>
      <c r="AD46" s="187">
        <f t="shared" si="22"/>
        <v>6.2662337662337659</v>
      </c>
      <c r="AE46" s="185">
        <f t="shared" si="395"/>
        <v>6</v>
      </c>
      <c r="AF46" s="186">
        <f t="shared" ref="AF46:AG46" si="415">IF($AE46=0,0,AF94/$AE46*100)</f>
        <v>33.333333333333329</v>
      </c>
      <c r="AG46" s="186">
        <f t="shared" si="415"/>
        <v>0</v>
      </c>
      <c r="AH46" s="186">
        <f t="shared" ref="AH46:AM46" si="416">IF($AE46=0,0,AH94/$AE46*100)</f>
        <v>0</v>
      </c>
      <c r="AI46" s="186">
        <f t="shared" si="416"/>
        <v>16.666666666666664</v>
      </c>
      <c r="AJ46" s="186">
        <f t="shared" si="416"/>
        <v>0</v>
      </c>
      <c r="AK46" s="186">
        <f t="shared" si="416"/>
        <v>0</v>
      </c>
      <c r="AL46" s="186">
        <f t="shared" si="416"/>
        <v>16.666666666666664</v>
      </c>
      <c r="AM46" s="186">
        <f t="shared" si="416"/>
        <v>33.333333333333329</v>
      </c>
      <c r="AN46" s="187">
        <f t="shared" si="25"/>
        <v>63.25</v>
      </c>
      <c r="AO46" s="185">
        <f t="shared" si="398"/>
        <v>6</v>
      </c>
      <c r="AP46" s="186">
        <f t="shared" ref="AP46:AQ46" si="417">IF($AE46=0,0,AP94/$AE46*100)</f>
        <v>33.333333333333329</v>
      </c>
      <c r="AQ46" s="186">
        <f t="shared" si="417"/>
        <v>33.333333333333329</v>
      </c>
      <c r="AR46" s="186">
        <f t="shared" ref="AR46:AT46" si="418">IF($AE46=0,0,AR94/$AE46*100)</f>
        <v>0</v>
      </c>
      <c r="AS46" s="186">
        <f t="shared" si="418"/>
        <v>0</v>
      </c>
      <c r="AT46" s="186">
        <f t="shared" si="418"/>
        <v>33.333333333333329</v>
      </c>
      <c r="AU46" s="187">
        <f t="shared" si="28"/>
        <v>2.0454545454545454</v>
      </c>
    </row>
    <row r="47" spans="1:47" ht="15" customHeight="1" x14ac:dyDescent="0.15">
      <c r="A47" s="33"/>
      <c r="B47" s="24"/>
      <c r="C47" s="108" t="s">
        <v>65</v>
      </c>
      <c r="D47" s="43">
        <f t="shared" si="386"/>
        <v>134</v>
      </c>
      <c r="E47" s="9">
        <f t="shared" ref="E47:H47" si="419">IF($D47=0,0,E95/$D47*100)</f>
        <v>26.119402985074625</v>
      </c>
      <c r="F47" s="9">
        <f t="shared" si="419"/>
        <v>51.492537313432841</v>
      </c>
      <c r="G47" s="9">
        <f t="shared" si="419"/>
        <v>5.2238805970149249</v>
      </c>
      <c r="H47" s="9">
        <f t="shared" si="419"/>
        <v>17.164179104477611</v>
      </c>
      <c r="I47" s="21">
        <v>93</v>
      </c>
      <c r="J47" s="21">
        <v>330</v>
      </c>
      <c r="K47" s="9">
        <v>22.727272727272727</v>
      </c>
      <c r="L47" s="43">
        <f t="shared" si="388"/>
        <v>134</v>
      </c>
      <c r="M47" s="9">
        <f t="shared" ref="M47:P47" si="420">IF($L47=0,0,M95/$L47*100)</f>
        <v>12.686567164179104</v>
      </c>
      <c r="N47" s="9">
        <f t="shared" si="420"/>
        <v>52.238805970149251</v>
      </c>
      <c r="O47" s="9">
        <f t="shared" si="420"/>
        <v>22.388059701492537</v>
      </c>
      <c r="P47" s="9">
        <f t="shared" si="420"/>
        <v>12.686567164179104</v>
      </c>
      <c r="Q47" s="43">
        <f t="shared" si="390"/>
        <v>134</v>
      </c>
      <c r="R47" s="9">
        <f t="shared" ref="R47:V47" si="421">IF($Q47=0,0,R95/$Q47*100)</f>
        <v>15.671641791044777</v>
      </c>
      <c r="S47" s="9">
        <f t="shared" si="421"/>
        <v>31.343283582089555</v>
      </c>
      <c r="T47" s="9">
        <f t="shared" si="421"/>
        <v>24.626865671641792</v>
      </c>
      <c r="U47" s="9">
        <f t="shared" si="421"/>
        <v>8.2089552238805972</v>
      </c>
      <c r="V47" s="9">
        <f t="shared" si="421"/>
        <v>20.149253731343283</v>
      </c>
      <c r="W47" s="188">
        <f t="shared" si="392"/>
        <v>134</v>
      </c>
      <c r="X47" s="189">
        <f t="shared" ref="X47:Y47" si="422">IF($W47=0,0,X95/$W47*100)</f>
        <v>14.17910447761194</v>
      </c>
      <c r="Y47" s="189">
        <f t="shared" si="422"/>
        <v>15.671641791044777</v>
      </c>
      <c r="Z47" s="189">
        <f t="shared" ref="Z47:AC47" si="423">IF($W47=0,0,Z95/$W47*100)</f>
        <v>27.611940298507463</v>
      </c>
      <c r="AA47" s="189">
        <f t="shared" si="423"/>
        <v>15.671641791044777</v>
      </c>
      <c r="AB47" s="189">
        <f t="shared" si="423"/>
        <v>17.910447761194028</v>
      </c>
      <c r="AC47" s="189">
        <f t="shared" si="423"/>
        <v>8.9552238805970141</v>
      </c>
      <c r="AD47" s="190">
        <f t="shared" si="22"/>
        <v>11.404934917966417</v>
      </c>
      <c r="AE47" s="188">
        <f t="shared" si="395"/>
        <v>134</v>
      </c>
      <c r="AF47" s="189">
        <f t="shared" ref="AF47:AG47" si="424">IF($AE47=0,0,AF95/$AE47*100)</f>
        <v>14.17910447761194</v>
      </c>
      <c r="AG47" s="189">
        <f t="shared" si="424"/>
        <v>17.910447761194028</v>
      </c>
      <c r="AH47" s="189">
        <f t="shared" ref="AH47:AM47" si="425">IF($AE47=0,0,AH95/$AE47*100)</f>
        <v>17.164179104477611</v>
      </c>
      <c r="AI47" s="189">
        <f t="shared" si="425"/>
        <v>10.44776119402985</v>
      </c>
      <c r="AJ47" s="189">
        <f t="shared" si="425"/>
        <v>8.2089552238805972</v>
      </c>
      <c r="AK47" s="189">
        <f t="shared" si="425"/>
        <v>11.940298507462686</v>
      </c>
      <c r="AL47" s="189">
        <f t="shared" si="425"/>
        <v>8.9552238805970141</v>
      </c>
      <c r="AM47" s="189">
        <f t="shared" si="425"/>
        <v>11.194029850746269</v>
      </c>
      <c r="AN47" s="190">
        <f t="shared" si="25"/>
        <v>72.966386554621849</v>
      </c>
      <c r="AO47" s="188">
        <f t="shared" si="398"/>
        <v>134</v>
      </c>
      <c r="AP47" s="189">
        <f t="shared" ref="AP47:AQ47" si="426">IF($AE47=0,0,AP95/$AE47*100)</f>
        <v>21.641791044776117</v>
      </c>
      <c r="AQ47" s="189">
        <f t="shared" si="426"/>
        <v>17.164179104477611</v>
      </c>
      <c r="AR47" s="189">
        <f t="shared" ref="AR47:AT47" si="427">IF($AE47=0,0,AR95/$AE47*100)</f>
        <v>19.402985074626866</v>
      </c>
      <c r="AS47" s="189">
        <f t="shared" si="427"/>
        <v>17.164179104477611</v>
      </c>
      <c r="AT47" s="189">
        <f t="shared" si="427"/>
        <v>24.626865671641792</v>
      </c>
      <c r="AU47" s="190">
        <f t="shared" si="28"/>
        <v>6.5406494975484586</v>
      </c>
    </row>
    <row r="51" spans="1:47" ht="15" customHeight="1" x14ac:dyDescent="0.15">
      <c r="A51" s="25" t="s">
        <v>19</v>
      </c>
      <c r="B51" s="17" t="s">
        <v>6</v>
      </c>
      <c r="C51" s="113" t="s">
        <v>16</v>
      </c>
      <c r="D51" s="13">
        <v>1165</v>
      </c>
      <c r="E51" s="13">
        <v>87</v>
      </c>
      <c r="F51" s="13">
        <v>1009</v>
      </c>
      <c r="G51" s="13">
        <v>17</v>
      </c>
      <c r="H51" s="13">
        <v>52</v>
      </c>
      <c r="I51" s="13"/>
      <c r="J51" s="13"/>
      <c r="K51" s="13"/>
      <c r="L51" s="13">
        <v>1165</v>
      </c>
      <c r="M51" s="13">
        <v>467</v>
      </c>
      <c r="N51" s="13">
        <v>559</v>
      </c>
      <c r="O51" s="13">
        <v>82</v>
      </c>
      <c r="P51" s="13">
        <v>57</v>
      </c>
      <c r="Q51" s="13">
        <v>1165</v>
      </c>
      <c r="R51" s="13">
        <v>123</v>
      </c>
      <c r="S51" s="13">
        <v>256</v>
      </c>
      <c r="T51" s="13">
        <v>428</v>
      </c>
      <c r="U51" s="13">
        <v>297</v>
      </c>
      <c r="V51" s="13">
        <v>61</v>
      </c>
      <c r="W51" s="192">
        <v>1165</v>
      </c>
      <c r="X51" s="192">
        <v>88</v>
      </c>
      <c r="Y51" s="192">
        <v>161</v>
      </c>
      <c r="Z51" s="192">
        <v>324</v>
      </c>
      <c r="AA51" s="192">
        <v>274</v>
      </c>
      <c r="AB51" s="192">
        <v>286</v>
      </c>
      <c r="AC51" s="192">
        <v>32</v>
      </c>
      <c r="AD51" s="192">
        <v>11.086108735416159</v>
      </c>
      <c r="AE51" s="192">
        <v>1165</v>
      </c>
      <c r="AF51" s="192">
        <v>88</v>
      </c>
      <c r="AG51" s="192">
        <v>150</v>
      </c>
      <c r="AH51" s="192">
        <v>179</v>
      </c>
      <c r="AI51" s="192">
        <v>145</v>
      </c>
      <c r="AJ51" s="192">
        <v>140</v>
      </c>
      <c r="AK51" s="192">
        <v>180</v>
      </c>
      <c r="AL51" s="192">
        <v>223</v>
      </c>
      <c r="AM51" s="192">
        <v>60</v>
      </c>
      <c r="AN51" s="192">
        <v>113.39556561085973</v>
      </c>
      <c r="AO51" s="192">
        <v>1165</v>
      </c>
      <c r="AP51" s="192">
        <v>245</v>
      </c>
      <c r="AQ51" s="192">
        <v>339</v>
      </c>
      <c r="AR51" s="192">
        <v>292</v>
      </c>
      <c r="AS51" s="192">
        <v>204</v>
      </c>
      <c r="AT51" s="192">
        <v>85</v>
      </c>
      <c r="AU51" s="192">
        <v>5.7523472479065507</v>
      </c>
    </row>
    <row r="52" spans="1:47" ht="15" customHeight="1" x14ac:dyDescent="0.15">
      <c r="A52" s="203" t="s">
        <v>20</v>
      </c>
      <c r="B52" s="18" t="s">
        <v>7</v>
      </c>
      <c r="C52" s="112"/>
      <c r="D52" s="13"/>
      <c r="E52" s="13"/>
      <c r="F52" s="13"/>
      <c r="G52" s="13"/>
      <c r="H52" s="13"/>
      <c r="I52" s="13"/>
      <c r="J52" s="13"/>
      <c r="K52" s="13"/>
      <c r="L52" s="13"/>
      <c r="M52" s="13"/>
      <c r="N52" s="13"/>
      <c r="O52" s="13"/>
      <c r="P52" s="13"/>
      <c r="Q52" s="13"/>
      <c r="R52" s="13"/>
      <c r="S52" s="13"/>
      <c r="T52" s="13"/>
      <c r="U52" s="13"/>
      <c r="V52" s="13"/>
      <c r="W52" s="192"/>
      <c r="X52" s="192"/>
      <c r="Y52" s="192"/>
      <c r="Z52" s="192"/>
      <c r="AA52" s="192"/>
      <c r="AB52" s="192"/>
      <c r="AC52" s="192"/>
      <c r="AD52" s="192"/>
      <c r="AE52" s="192"/>
      <c r="AF52" s="192"/>
      <c r="AG52" s="192"/>
      <c r="AH52" s="192"/>
      <c r="AI52" s="192"/>
      <c r="AJ52" s="192"/>
      <c r="AK52" s="192"/>
      <c r="AL52" s="192"/>
      <c r="AM52" s="192"/>
      <c r="AN52" s="192"/>
      <c r="AO52" s="192"/>
      <c r="AP52" s="192"/>
      <c r="AQ52" s="192"/>
      <c r="AR52" s="192"/>
      <c r="AS52" s="192"/>
      <c r="AT52" s="192"/>
      <c r="AU52" s="192"/>
    </row>
    <row r="53" spans="1:47" ht="15" customHeight="1" x14ac:dyDescent="0.15">
      <c r="A53" s="203"/>
      <c r="B53" s="18" t="s">
        <v>8</v>
      </c>
      <c r="C53" s="110" t="s">
        <v>134</v>
      </c>
      <c r="D53" s="13">
        <v>132</v>
      </c>
      <c r="E53" s="13">
        <v>4</v>
      </c>
      <c r="F53" s="13">
        <v>118</v>
      </c>
      <c r="G53" s="13">
        <v>3</v>
      </c>
      <c r="H53" s="13">
        <v>7</v>
      </c>
      <c r="I53" s="13"/>
      <c r="J53" s="13"/>
      <c r="K53" s="13"/>
      <c r="L53" s="13">
        <v>132</v>
      </c>
      <c r="M53" s="13">
        <v>71</v>
      </c>
      <c r="N53" s="13">
        <v>44</v>
      </c>
      <c r="O53" s="13">
        <v>5</v>
      </c>
      <c r="P53" s="13">
        <v>12</v>
      </c>
      <c r="Q53" s="13">
        <v>132</v>
      </c>
      <c r="R53" s="13">
        <v>4</v>
      </c>
      <c r="S53" s="13">
        <v>14</v>
      </c>
      <c r="T53" s="13">
        <v>47</v>
      </c>
      <c r="U53" s="13">
        <v>59</v>
      </c>
      <c r="V53" s="13">
        <v>8</v>
      </c>
      <c r="W53" s="192">
        <v>132</v>
      </c>
      <c r="X53" s="192">
        <v>5</v>
      </c>
      <c r="Y53" s="192">
        <v>18</v>
      </c>
      <c r="Z53" s="192">
        <v>38</v>
      </c>
      <c r="AA53" s="192">
        <v>37</v>
      </c>
      <c r="AB53" s="192">
        <v>29</v>
      </c>
      <c r="AC53" s="192">
        <v>5</v>
      </c>
      <c r="AD53" s="192">
        <v>11.469135152372138</v>
      </c>
      <c r="AE53" s="192">
        <v>132</v>
      </c>
      <c r="AF53" s="192">
        <v>5</v>
      </c>
      <c r="AG53" s="192">
        <v>18</v>
      </c>
      <c r="AH53" s="192">
        <v>8</v>
      </c>
      <c r="AI53" s="192">
        <v>11</v>
      </c>
      <c r="AJ53" s="192">
        <v>23</v>
      </c>
      <c r="AK53" s="192">
        <v>19</v>
      </c>
      <c r="AL53" s="192">
        <v>40</v>
      </c>
      <c r="AM53" s="192">
        <v>8</v>
      </c>
      <c r="AN53" s="192">
        <v>144.57258064516128</v>
      </c>
      <c r="AO53" s="192">
        <v>132</v>
      </c>
      <c r="AP53" s="192">
        <v>23</v>
      </c>
      <c r="AQ53" s="192">
        <v>38</v>
      </c>
      <c r="AR53" s="192">
        <v>31</v>
      </c>
      <c r="AS53" s="192">
        <v>30</v>
      </c>
      <c r="AT53" s="192">
        <v>10</v>
      </c>
      <c r="AU53" s="192">
        <v>7.0827022523960981</v>
      </c>
    </row>
    <row r="54" spans="1:47" ht="15" customHeight="1" x14ac:dyDescent="0.15">
      <c r="A54" s="203"/>
      <c r="B54" s="18" t="s">
        <v>9</v>
      </c>
      <c r="C54" s="110" t="s">
        <v>135</v>
      </c>
      <c r="D54" s="13">
        <v>37</v>
      </c>
      <c r="E54" s="13">
        <v>4</v>
      </c>
      <c r="F54" s="13">
        <v>32</v>
      </c>
      <c r="G54" s="13">
        <v>1</v>
      </c>
      <c r="H54" s="13">
        <v>0</v>
      </c>
      <c r="I54" s="13"/>
      <c r="J54" s="13"/>
      <c r="K54" s="13"/>
      <c r="L54" s="13">
        <v>37</v>
      </c>
      <c r="M54" s="13">
        <v>10</v>
      </c>
      <c r="N54" s="13">
        <v>23</v>
      </c>
      <c r="O54" s="13">
        <v>4</v>
      </c>
      <c r="P54" s="13">
        <v>0</v>
      </c>
      <c r="Q54" s="13">
        <v>37</v>
      </c>
      <c r="R54" s="13">
        <v>6</v>
      </c>
      <c r="S54" s="13">
        <v>6</v>
      </c>
      <c r="T54" s="13">
        <v>15</v>
      </c>
      <c r="U54" s="13">
        <v>10</v>
      </c>
      <c r="V54" s="13">
        <v>0</v>
      </c>
      <c r="W54" s="192">
        <v>37</v>
      </c>
      <c r="X54" s="192">
        <v>5</v>
      </c>
      <c r="Y54" s="192">
        <v>4</v>
      </c>
      <c r="Z54" s="192">
        <v>9</v>
      </c>
      <c r="AA54" s="192">
        <v>13</v>
      </c>
      <c r="AB54" s="192">
        <v>5</v>
      </c>
      <c r="AC54" s="192">
        <v>1</v>
      </c>
      <c r="AD54" s="192">
        <v>9.4992341659229478</v>
      </c>
      <c r="AE54" s="192">
        <v>37</v>
      </c>
      <c r="AF54" s="192">
        <v>5</v>
      </c>
      <c r="AG54" s="192">
        <v>6</v>
      </c>
      <c r="AH54" s="192">
        <v>7</v>
      </c>
      <c r="AI54" s="192">
        <v>5</v>
      </c>
      <c r="AJ54" s="192">
        <v>3</v>
      </c>
      <c r="AK54" s="192">
        <v>3</v>
      </c>
      <c r="AL54" s="192">
        <v>7</v>
      </c>
      <c r="AM54" s="192">
        <v>1</v>
      </c>
      <c r="AN54" s="192">
        <v>109.58333333333333</v>
      </c>
      <c r="AO54" s="192">
        <v>37</v>
      </c>
      <c r="AP54" s="192">
        <v>16</v>
      </c>
      <c r="AQ54" s="192">
        <v>11</v>
      </c>
      <c r="AR54" s="192">
        <v>8</v>
      </c>
      <c r="AS54" s="192">
        <v>1</v>
      </c>
      <c r="AT54" s="192">
        <v>1</v>
      </c>
      <c r="AU54" s="192">
        <v>2.6905852384750086</v>
      </c>
    </row>
    <row r="55" spans="1:47" ht="15" customHeight="1" x14ac:dyDescent="0.15">
      <c r="A55" s="32"/>
      <c r="B55" s="18"/>
      <c r="C55" s="110" t="s">
        <v>136</v>
      </c>
      <c r="D55" s="13">
        <v>541</v>
      </c>
      <c r="E55" s="13">
        <v>41</v>
      </c>
      <c r="F55" s="13">
        <v>474</v>
      </c>
      <c r="G55" s="13">
        <v>5</v>
      </c>
      <c r="H55" s="13">
        <v>21</v>
      </c>
      <c r="I55" s="13"/>
      <c r="J55" s="13"/>
      <c r="K55" s="13"/>
      <c r="L55" s="13">
        <v>541</v>
      </c>
      <c r="M55" s="13">
        <v>214</v>
      </c>
      <c r="N55" s="13">
        <v>289</v>
      </c>
      <c r="O55" s="13">
        <v>29</v>
      </c>
      <c r="P55" s="13">
        <v>9</v>
      </c>
      <c r="Q55" s="13">
        <v>541</v>
      </c>
      <c r="R55" s="13">
        <v>72</v>
      </c>
      <c r="S55" s="13">
        <v>129</v>
      </c>
      <c r="T55" s="13">
        <v>202</v>
      </c>
      <c r="U55" s="13">
        <v>118</v>
      </c>
      <c r="V55" s="13">
        <v>20</v>
      </c>
      <c r="W55" s="192">
        <v>541</v>
      </c>
      <c r="X55" s="192">
        <v>48</v>
      </c>
      <c r="Y55" s="192">
        <v>71</v>
      </c>
      <c r="Z55" s="192">
        <v>145</v>
      </c>
      <c r="AA55" s="192">
        <v>123</v>
      </c>
      <c r="AB55" s="192">
        <v>138</v>
      </c>
      <c r="AC55" s="192">
        <v>16</v>
      </c>
      <c r="AD55" s="192">
        <v>11.213262413142441</v>
      </c>
      <c r="AE55" s="192">
        <v>541</v>
      </c>
      <c r="AF55" s="192">
        <v>48</v>
      </c>
      <c r="AG55" s="192">
        <v>63</v>
      </c>
      <c r="AH55" s="192">
        <v>85</v>
      </c>
      <c r="AI55" s="192">
        <v>67</v>
      </c>
      <c r="AJ55" s="192">
        <v>59</v>
      </c>
      <c r="AK55" s="192">
        <v>92</v>
      </c>
      <c r="AL55" s="192">
        <v>103</v>
      </c>
      <c r="AM55" s="192">
        <v>24</v>
      </c>
      <c r="AN55" s="192">
        <v>114.04932301740813</v>
      </c>
      <c r="AO55" s="192">
        <v>541</v>
      </c>
      <c r="AP55" s="192">
        <v>104</v>
      </c>
      <c r="AQ55" s="192">
        <v>157</v>
      </c>
      <c r="AR55" s="192">
        <v>141</v>
      </c>
      <c r="AS55" s="192">
        <v>102</v>
      </c>
      <c r="AT55" s="192">
        <v>37</v>
      </c>
      <c r="AU55" s="192">
        <v>5.9627597934431531</v>
      </c>
    </row>
    <row r="56" spans="1:47" ht="15" customHeight="1" x14ac:dyDescent="0.15">
      <c r="A56" s="32"/>
      <c r="B56" s="18"/>
      <c r="C56" s="110" t="s">
        <v>137</v>
      </c>
      <c r="D56" s="13">
        <v>107</v>
      </c>
      <c r="E56" s="13">
        <v>6</v>
      </c>
      <c r="F56" s="13">
        <v>97</v>
      </c>
      <c r="G56" s="13">
        <v>2</v>
      </c>
      <c r="H56" s="13">
        <v>2</v>
      </c>
      <c r="I56" s="13"/>
      <c r="J56" s="13"/>
      <c r="K56" s="13"/>
      <c r="L56" s="13">
        <v>107</v>
      </c>
      <c r="M56" s="13">
        <v>56</v>
      </c>
      <c r="N56" s="13">
        <v>40</v>
      </c>
      <c r="O56" s="13">
        <v>10</v>
      </c>
      <c r="P56" s="13">
        <v>1</v>
      </c>
      <c r="Q56" s="13">
        <v>107</v>
      </c>
      <c r="R56" s="13">
        <v>9</v>
      </c>
      <c r="S56" s="13">
        <v>23</v>
      </c>
      <c r="T56" s="13">
        <v>52</v>
      </c>
      <c r="U56" s="13">
        <v>21</v>
      </c>
      <c r="V56" s="13">
        <v>2</v>
      </c>
      <c r="W56" s="192">
        <v>107</v>
      </c>
      <c r="X56" s="192">
        <v>9</v>
      </c>
      <c r="Y56" s="192">
        <v>15</v>
      </c>
      <c r="Z56" s="192">
        <v>34</v>
      </c>
      <c r="AA56" s="192">
        <v>26</v>
      </c>
      <c r="AB56" s="192">
        <v>23</v>
      </c>
      <c r="AC56" s="192">
        <v>0</v>
      </c>
      <c r="AD56" s="192">
        <v>10.326011449408758</v>
      </c>
      <c r="AE56" s="192">
        <v>107</v>
      </c>
      <c r="AF56" s="192">
        <v>9</v>
      </c>
      <c r="AG56" s="192">
        <v>14</v>
      </c>
      <c r="AH56" s="192">
        <v>21</v>
      </c>
      <c r="AI56" s="192">
        <v>11</v>
      </c>
      <c r="AJ56" s="192">
        <v>13</v>
      </c>
      <c r="AK56" s="192">
        <v>18</v>
      </c>
      <c r="AL56" s="192">
        <v>16</v>
      </c>
      <c r="AM56" s="192">
        <v>5</v>
      </c>
      <c r="AN56" s="192">
        <v>96.401960784313729</v>
      </c>
      <c r="AO56" s="192">
        <v>107</v>
      </c>
      <c r="AP56" s="192">
        <v>26</v>
      </c>
      <c r="AQ56" s="192">
        <v>31</v>
      </c>
      <c r="AR56" s="192">
        <v>27</v>
      </c>
      <c r="AS56" s="192">
        <v>18</v>
      </c>
      <c r="AT56" s="192">
        <v>5</v>
      </c>
      <c r="AU56" s="192">
        <v>5.249866000417196</v>
      </c>
    </row>
    <row r="57" spans="1:47" ht="15" customHeight="1" x14ac:dyDescent="0.15">
      <c r="A57" s="32"/>
      <c r="B57" s="18"/>
      <c r="C57" s="122" t="s">
        <v>44</v>
      </c>
      <c r="D57" s="13">
        <v>254</v>
      </c>
      <c r="E57" s="13">
        <v>26</v>
      </c>
      <c r="F57" s="13">
        <v>220</v>
      </c>
      <c r="G57" s="13">
        <v>2</v>
      </c>
      <c r="H57" s="13">
        <v>6</v>
      </c>
      <c r="I57" s="13"/>
      <c r="J57" s="13"/>
      <c r="K57" s="13"/>
      <c r="L57" s="13">
        <v>254</v>
      </c>
      <c r="M57" s="13">
        <v>89</v>
      </c>
      <c r="N57" s="13">
        <v>117</v>
      </c>
      <c r="O57" s="13">
        <v>24</v>
      </c>
      <c r="P57" s="13">
        <v>24</v>
      </c>
      <c r="Q57" s="13">
        <v>254</v>
      </c>
      <c r="R57" s="13">
        <v>18</v>
      </c>
      <c r="S57" s="13">
        <v>66</v>
      </c>
      <c r="T57" s="13">
        <v>83</v>
      </c>
      <c r="U57" s="13">
        <v>66</v>
      </c>
      <c r="V57" s="13">
        <v>21</v>
      </c>
      <c r="W57" s="192">
        <v>254</v>
      </c>
      <c r="X57" s="192">
        <v>11</v>
      </c>
      <c r="Y57" s="192">
        <v>40</v>
      </c>
      <c r="Z57" s="192">
        <v>73</v>
      </c>
      <c r="AA57" s="192">
        <v>57</v>
      </c>
      <c r="AB57" s="192">
        <v>68</v>
      </c>
      <c r="AC57" s="192">
        <v>5</v>
      </c>
      <c r="AD57" s="192">
        <v>11.436082158939337</v>
      </c>
      <c r="AE57" s="192">
        <v>254</v>
      </c>
      <c r="AF57" s="192">
        <v>11</v>
      </c>
      <c r="AG57" s="192">
        <v>39</v>
      </c>
      <c r="AH57" s="192">
        <v>40</v>
      </c>
      <c r="AI57" s="192">
        <v>41</v>
      </c>
      <c r="AJ57" s="192">
        <v>31</v>
      </c>
      <c r="AK57" s="192">
        <v>33</v>
      </c>
      <c r="AL57" s="192">
        <v>47</v>
      </c>
      <c r="AM57" s="192">
        <v>12</v>
      </c>
      <c r="AN57" s="192">
        <v>111.90743801652891</v>
      </c>
      <c r="AO57" s="192">
        <v>254</v>
      </c>
      <c r="AP57" s="192">
        <v>52</v>
      </c>
      <c r="AQ57" s="192">
        <v>74</v>
      </c>
      <c r="AR57" s="192">
        <v>64</v>
      </c>
      <c r="AS57" s="192">
        <v>46</v>
      </c>
      <c r="AT57" s="192">
        <v>18</v>
      </c>
      <c r="AU57" s="192">
        <v>5.8330134336342461</v>
      </c>
    </row>
    <row r="58" spans="1:47" ht="15" customHeight="1" x14ac:dyDescent="0.15">
      <c r="A58" s="32"/>
      <c r="B58" s="19"/>
      <c r="C58" s="108" t="s">
        <v>66</v>
      </c>
      <c r="D58" s="13">
        <v>94</v>
      </c>
      <c r="E58" s="13">
        <v>6</v>
      </c>
      <c r="F58" s="13">
        <v>68</v>
      </c>
      <c r="G58" s="13">
        <v>4</v>
      </c>
      <c r="H58" s="13">
        <v>16</v>
      </c>
      <c r="I58" s="13"/>
      <c r="J58" s="13"/>
      <c r="K58" s="13"/>
      <c r="L58" s="13">
        <v>94</v>
      </c>
      <c r="M58" s="13">
        <v>27</v>
      </c>
      <c r="N58" s="13">
        <v>46</v>
      </c>
      <c r="O58" s="13">
        <v>10</v>
      </c>
      <c r="P58" s="13">
        <v>11</v>
      </c>
      <c r="Q58" s="13">
        <v>94</v>
      </c>
      <c r="R58" s="13">
        <v>14</v>
      </c>
      <c r="S58" s="13">
        <v>18</v>
      </c>
      <c r="T58" s="13">
        <v>29</v>
      </c>
      <c r="U58" s="13">
        <v>23</v>
      </c>
      <c r="V58" s="13">
        <v>10</v>
      </c>
      <c r="W58" s="192">
        <v>94</v>
      </c>
      <c r="X58" s="192">
        <v>10</v>
      </c>
      <c r="Y58" s="192">
        <v>13</v>
      </c>
      <c r="Z58" s="192">
        <v>25</v>
      </c>
      <c r="AA58" s="192">
        <v>18</v>
      </c>
      <c r="AB58" s="192">
        <v>23</v>
      </c>
      <c r="AC58" s="192">
        <v>5</v>
      </c>
      <c r="AD58" s="192">
        <v>10.366046666737173</v>
      </c>
      <c r="AE58" s="192">
        <v>94</v>
      </c>
      <c r="AF58" s="192">
        <v>10</v>
      </c>
      <c r="AG58" s="192">
        <v>10</v>
      </c>
      <c r="AH58" s="192">
        <v>18</v>
      </c>
      <c r="AI58" s="192">
        <v>10</v>
      </c>
      <c r="AJ58" s="192">
        <v>11</v>
      </c>
      <c r="AK58" s="192">
        <v>15</v>
      </c>
      <c r="AL58" s="192">
        <v>10</v>
      </c>
      <c r="AM58" s="192">
        <v>10</v>
      </c>
      <c r="AN58" s="192">
        <v>89.904761904761898</v>
      </c>
      <c r="AO58" s="192">
        <v>94</v>
      </c>
      <c r="AP58" s="192">
        <v>24</v>
      </c>
      <c r="AQ58" s="192">
        <v>28</v>
      </c>
      <c r="AR58" s="192">
        <v>21</v>
      </c>
      <c r="AS58" s="192">
        <v>7</v>
      </c>
      <c r="AT58" s="192">
        <v>14</v>
      </c>
      <c r="AU58" s="192">
        <v>4.178448076075802</v>
      </c>
    </row>
    <row r="59" spans="1:47" ht="15" customHeight="1" x14ac:dyDescent="0.15">
      <c r="A59" s="32"/>
      <c r="B59" s="11" t="s">
        <v>2</v>
      </c>
      <c r="C59" s="113" t="s">
        <v>16</v>
      </c>
      <c r="D59" s="13">
        <v>595</v>
      </c>
      <c r="E59" s="13">
        <v>126</v>
      </c>
      <c r="F59" s="13">
        <v>383</v>
      </c>
      <c r="G59" s="13">
        <v>34</v>
      </c>
      <c r="H59" s="13">
        <v>52</v>
      </c>
      <c r="I59" s="13"/>
      <c r="J59" s="13"/>
      <c r="K59" s="13"/>
      <c r="L59" s="13">
        <v>595</v>
      </c>
      <c r="M59" s="13">
        <v>114</v>
      </c>
      <c r="N59" s="13">
        <v>352</v>
      </c>
      <c r="O59" s="13">
        <v>107</v>
      </c>
      <c r="P59" s="13">
        <v>22</v>
      </c>
      <c r="Q59" s="13">
        <v>595</v>
      </c>
      <c r="R59" s="13">
        <v>94</v>
      </c>
      <c r="S59" s="13">
        <v>158</v>
      </c>
      <c r="T59" s="13">
        <v>166</v>
      </c>
      <c r="U59" s="13">
        <v>128</v>
      </c>
      <c r="V59" s="13">
        <v>49</v>
      </c>
      <c r="W59" s="192">
        <v>595</v>
      </c>
      <c r="X59" s="192">
        <v>124</v>
      </c>
      <c r="Y59" s="192">
        <v>53</v>
      </c>
      <c r="Z59" s="192">
        <v>140</v>
      </c>
      <c r="AA59" s="192">
        <v>112</v>
      </c>
      <c r="AB59" s="192">
        <v>137</v>
      </c>
      <c r="AC59" s="192">
        <v>29</v>
      </c>
      <c r="AD59" s="192">
        <v>10.388272950160705</v>
      </c>
      <c r="AE59" s="192">
        <v>595</v>
      </c>
      <c r="AF59" s="192">
        <v>124</v>
      </c>
      <c r="AG59" s="192">
        <v>114</v>
      </c>
      <c r="AH59" s="192">
        <v>118</v>
      </c>
      <c r="AI59" s="192">
        <v>67</v>
      </c>
      <c r="AJ59" s="192">
        <v>41</v>
      </c>
      <c r="AK59" s="192">
        <v>43</v>
      </c>
      <c r="AL59" s="192">
        <v>43</v>
      </c>
      <c r="AM59" s="192">
        <v>45</v>
      </c>
      <c r="AN59" s="192">
        <v>59.065454545454543</v>
      </c>
      <c r="AO59" s="192">
        <v>595</v>
      </c>
      <c r="AP59" s="192">
        <v>209</v>
      </c>
      <c r="AQ59" s="192">
        <v>93</v>
      </c>
      <c r="AR59" s="192">
        <v>114</v>
      </c>
      <c r="AS59" s="192">
        <v>93</v>
      </c>
      <c r="AT59" s="192">
        <v>86</v>
      </c>
      <c r="AU59" s="192">
        <v>5.2347243822829155</v>
      </c>
    </row>
    <row r="60" spans="1:47" ht="15" customHeight="1" x14ac:dyDescent="0.15">
      <c r="A60" s="32"/>
      <c r="B60" s="11" t="s">
        <v>3</v>
      </c>
      <c r="C60" s="112"/>
      <c r="D60" s="13"/>
      <c r="E60" s="13"/>
      <c r="F60" s="13"/>
      <c r="G60" s="13"/>
      <c r="H60" s="13"/>
      <c r="I60" s="13"/>
      <c r="J60" s="13"/>
      <c r="K60" s="13"/>
      <c r="L60" s="13"/>
      <c r="M60" s="13"/>
      <c r="N60" s="13"/>
      <c r="O60" s="13"/>
      <c r="P60" s="13"/>
      <c r="Q60" s="13"/>
      <c r="R60" s="13"/>
      <c r="S60" s="13"/>
      <c r="T60" s="13"/>
      <c r="U60" s="13"/>
      <c r="V60" s="13"/>
      <c r="W60" s="192"/>
      <c r="X60" s="192"/>
      <c r="Y60" s="192"/>
      <c r="Z60" s="192"/>
      <c r="AA60" s="192"/>
      <c r="AB60" s="192"/>
      <c r="AC60" s="192"/>
      <c r="AD60" s="192"/>
      <c r="AE60" s="192"/>
      <c r="AF60" s="192"/>
      <c r="AG60" s="192"/>
      <c r="AH60" s="192"/>
      <c r="AI60" s="192"/>
      <c r="AJ60" s="192"/>
      <c r="AK60" s="192"/>
      <c r="AL60" s="192"/>
      <c r="AM60" s="192"/>
      <c r="AN60" s="192"/>
      <c r="AO60" s="192"/>
      <c r="AP60" s="192"/>
      <c r="AQ60" s="192"/>
      <c r="AR60" s="192"/>
      <c r="AS60" s="192"/>
      <c r="AT60" s="192"/>
      <c r="AU60" s="192"/>
    </row>
    <row r="61" spans="1:47" ht="15" customHeight="1" x14ac:dyDescent="0.15">
      <c r="A61" s="32"/>
      <c r="B61" s="11" t="s">
        <v>4</v>
      </c>
      <c r="C61" s="110" t="s">
        <v>134</v>
      </c>
      <c r="D61" s="13">
        <v>0</v>
      </c>
      <c r="E61" s="13">
        <v>0</v>
      </c>
      <c r="F61" s="13">
        <v>0</v>
      </c>
      <c r="G61" s="13">
        <v>0</v>
      </c>
      <c r="H61" s="13">
        <v>0</v>
      </c>
      <c r="I61" s="13"/>
      <c r="J61" s="13"/>
      <c r="K61" s="13"/>
      <c r="L61" s="13">
        <v>0</v>
      </c>
      <c r="M61" s="13">
        <v>0</v>
      </c>
      <c r="N61" s="13">
        <v>0</v>
      </c>
      <c r="O61" s="13">
        <v>0</v>
      </c>
      <c r="P61" s="13">
        <v>0</v>
      </c>
      <c r="Q61" s="13">
        <v>0</v>
      </c>
      <c r="R61" s="13">
        <v>0</v>
      </c>
      <c r="S61" s="13">
        <v>0</v>
      </c>
      <c r="T61" s="13">
        <v>0</v>
      </c>
      <c r="U61" s="13">
        <v>0</v>
      </c>
      <c r="V61" s="13">
        <v>0</v>
      </c>
      <c r="W61" s="192">
        <v>0</v>
      </c>
      <c r="X61" s="192">
        <v>0</v>
      </c>
      <c r="Y61" s="192">
        <v>0</v>
      </c>
      <c r="Z61" s="192">
        <v>0</v>
      </c>
      <c r="AA61" s="192">
        <v>0</v>
      </c>
      <c r="AB61" s="192">
        <v>0</v>
      </c>
      <c r="AC61" s="192">
        <v>0</v>
      </c>
      <c r="AD61" s="192" t="s">
        <v>72</v>
      </c>
      <c r="AE61" s="192">
        <v>0</v>
      </c>
      <c r="AF61" s="192">
        <v>0</v>
      </c>
      <c r="AG61" s="192">
        <v>0</v>
      </c>
      <c r="AH61" s="192">
        <v>0</v>
      </c>
      <c r="AI61" s="192">
        <v>0</v>
      </c>
      <c r="AJ61" s="192">
        <v>0</v>
      </c>
      <c r="AK61" s="192">
        <v>0</v>
      </c>
      <c r="AL61" s="192">
        <v>0</v>
      </c>
      <c r="AM61" s="192">
        <v>0</v>
      </c>
      <c r="AN61" s="192" t="s">
        <v>72</v>
      </c>
      <c r="AO61" s="192">
        <v>0</v>
      </c>
      <c r="AP61" s="192">
        <v>0</v>
      </c>
      <c r="AQ61" s="192">
        <v>0</v>
      </c>
      <c r="AR61" s="192">
        <v>0</v>
      </c>
      <c r="AS61" s="192">
        <v>0</v>
      </c>
      <c r="AT61" s="192">
        <v>0</v>
      </c>
      <c r="AU61" s="192" t="s">
        <v>72</v>
      </c>
    </row>
    <row r="62" spans="1:47" ht="15" customHeight="1" x14ac:dyDescent="0.15">
      <c r="A62" s="32"/>
      <c r="B62" s="11"/>
      <c r="C62" s="110" t="s">
        <v>135</v>
      </c>
      <c r="D62" s="13">
        <v>71</v>
      </c>
      <c r="E62" s="13">
        <v>8</v>
      </c>
      <c r="F62" s="13">
        <v>51</v>
      </c>
      <c r="G62" s="13">
        <v>7</v>
      </c>
      <c r="H62" s="13">
        <v>5</v>
      </c>
      <c r="I62" s="13"/>
      <c r="J62" s="13"/>
      <c r="K62" s="13"/>
      <c r="L62" s="13">
        <v>71</v>
      </c>
      <c r="M62" s="13">
        <v>19</v>
      </c>
      <c r="N62" s="13">
        <v>36</v>
      </c>
      <c r="O62" s="13">
        <v>12</v>
      </c>
      <c r="P62" s="13">
        <v>4</v>
      </c>
      <c r="Q62" s="13">
        <v>71</v>
      </c>
      <c r="R62" s="13">
        <v>10</v>
      </c>
      <c r="S62" s="13">
        <v>17</v>
      </c>
      <c r="T62" s="13">
        <v>19</v>
      </c>
      <c r="U62" s="13">
        <v>16</v>
      </c>
      <c r="V62" s="13">
        <v>9</v>
      </c>
      <c r="W62" s="192">
        <v>71</v>
      </c>
      <c r="X62" s="192">
        <v>22</v>
      </c>
      <c r="Y62" s="192">
        <v>9</v>
      </c>
      <c r="Z62" s="192">
        <v>12</v>
      </c>
      <c r="AA62" s="192">
        <v>12</v>
      </c>
      <c r="AB62" s="192">
        <v>15</v>
      </c>
      <c r="AC62" s="192">
        <v>1</v>
      </c>
      <c r="AD62" s="192">
        <v>9.6689840355946171</v>
      </c>
      <c r="AE62" s="192">
        <v>71</v>
      </c>
      <c r="AF62" s="192">
        <v>22</v>
      </c>
      <c r="AG62" s="192">
        <v>14</v>
      </c>
      <c r="AH62" s="192">
        <v>10</v>
      </c>
      <c r="AI62" s="192">
        <v>8</v>
      </c>
      <c r="AJ62" s="192">
        <v>1</v>
      </c>
      <c r="AK62" s="192">
        <v>8</v>
      </c>
      <c r="AL62" s="192">
        <v>7</v>
      </c>
      <c r="AM62" s="192">
        <v>1</v>
      </c>
      <c r="AN62" s="192">
        <v>55.328571428571429</v>
      </c>
      <c r="AO62" s="192">
        <v>71</v>
      </c>
      <c r="AP62" s="192">
        <v>27</v>
      </c>
      <c r="AQ62" s="192">
        <v>12</v>
      </c>
      <c r="AR62" s="192">
        <v>14</v>
      </c>
      <c r="AS62" s="192">
        <v>9</v>
      </c>
      <c r="AT62" s="192">
        <v>9</v>
      </c>
      <c r="AU62" s="192">
        <v>4.726811351263656</v>
      </c>
    </row>
    <row r="63" spans="1:47" ht="15" customHeight="1" x14ac:dyDescent="0.15">
      <c r="A63" s="32"/>
      <c r="B63" s="11"/>
      <c r="C63" s="110" t="s">
        <v>136</v>
      </c>
      <c r="D63" s="13">
        <v>184</v>
      </c>
      <c r="E63" s="13">
        <v>39</v>
      </c>
      <c r="F63" s="13">
        <v>117</v>
      </c>
      <c r="G63" s="13">
        <v>12</v>
      </c>
      <c r="H63" s="13">
        <v>16</v>
      </c>
      <c r="I63" s="13"/>
      <c r="J63" s="13"/>
      <c r="K63" s="13"/>
      <c r="L63" s="13">
        <v>184</v>
      </c>
      <c r="M63" s="13">
        <v>35</v>
      </c>
      <c r="N63" s="13">
        <v>123</v>
      </c>
      <c r="O63" s="13">
        <v>24</v>
      </c>
      <c r="P63" s="13">
        <v>2</v>
      </c>
      <c r="Q63" s="13">
        <v>184</v>
      </c>
      <c r="R63" s="13">
        <v>36</v>
      </c>
      <c r="S63" s="13">
        <v>47</v>
      </c>
      <c r="T63" s="13">
        <v>54</v>
      </c>
      <c r="U63" s="13">
        <v>38</v>
      </c>
      <c r="V63" s="13">
        <v>9</v>
      </c>
      <c r="W63" s="192">
        <v>184</v>
      </c>
      <c r="X63" s="192">
        <v>35</v>
      </c>
      <c r="Y63" s="192">
        <v>12</v>
      </c>
      <c r="Z63" s="192">
        <v>54</v>
      </c>
      <c r="AA63" s="192">
        <v>33</v>
      </c>
      <c r="AB63" s="192">
        <v>42</v>
      </c>
      <c r="AC63" s="192">
        <v>8</v>
      </c>
      <c r="AD63" s="192">
        <v>10.571918751597888</v>
      </c>
      <c r="AE63" s="192">
        <v>184</v>
      </c>
      <c r="AF63" s="192">
        <v>35</v>
      </c>
      <c r="AG63" s="192">
        <v>35</v>
      </c>
      <c r="AH63" s="192">
        <v>43</v>
      </c>
      <c r="AI63" s="192">
        <v>23</v>
      </c>
      <c r="AJ63" s="192">
        <v>12</v>
      </c>
      <c r="AK63" s="192">
        <v>14</v>
      </c>
      <c r="AL63" s="192">
        <v>12</v>
      </c>
      <c r="AM63" s="192">
        <v>10</v>
      </c>
      <c r="AN63" s="192">
        <v>61.488505747126439</v>
      </c>
      <c r="AO63" s="192">
        <v>184</v>
      </c>
      <c r="AP63" s="192">
        <v>60</v>
      </c>
      <c r="AQ63" s="192">
        <v>35</v>
      </c>
      <c r="AR63" s="192">
        <v>35</v>
      </c>
      <c r="AS63" s="192">
        <v>29</v>
      </c>
      <c r="AT63" s="192">
        <v>25</v>
      </c>
      <c r="AU63" s="192">
        <v>5.16522023823849</v>
      </c>
    </row>
    <row r="64" spans="1:47" ht="15" customHeight="1" x14ac:dyDescent="0.15">
      <c r="A64" s="32"/>
      <c r="B64" s="11"/>
      <c r="C64" s="110" t="s">
        <v>137</v>
      </c>
      <c r="D64" s="13">
        <v>121</v>
      </c>
      <c r="E64" s="13">
        <v>16</v>
      </c>
      <c r="F64" s="13">
        <v>88</v>
      </c>
      <c r="G64" s="13">
        <v>6</v>
      </c>
      <c r="H64" s="13">
        <v>11</v>
      </c>
      <c r="I64" s="13"/>
      <c r="J64" s="13"/>
      <c r="K64" s="13"/>
      <c r="L64" s="13">
        <v>121</v>
      </c>
      <c r="M64" s="13">
        <v>22</v>
      </c>
      <c r="N64" s="13">
        <v>79</v>
      </c>
      <c r="O64" s="13">
        <v>17</v>
      </c>
      <c r="P64" s="13">
        <v>3</v>
      </c>
      <c r="Q64" s="13">
        <v>121</v>
      </c>
      <c r="R64" s="13">
        <v>16</v>
      </c>
      <c r="S64" s="13">
        <v>29</v>
      </c>
      <c r="T64" s="13">
        <v>37</v>
      </c>
      <c r="U64" s="13">
        <v>31</v>
      </c>
      <c r="V64" s="13">
        <v>8</v>
      </c>
      <c r="W64" s="192">
        <v>121</v>
      </c>
      <c r="X64" s="192">
        <v>24</v>
      </c>
      <c r="Y64" s="192">
        <v>16</v>
      </c>
      <c r="Z64" s="192">
        <v>25</v>
      </c>
      <c r="AA64" s="192">
        <v>23</v>
      </c>
      <c r="AB64" s="192">
        <v>26</v>
      </c>
      <c r="AC64" s="192">
        <v>7</v>
      </c>
      <c r="AD64" s="192">
        <v>10.155604589379422</v>
      </c>
      <c r="AE64" s="192">
        <v>121</v>
      </c>
      <c r="AF64" s="192">
        <v>24</v>
      </c>
      <c r="AG64" s="192">
        <v>27</v>
      </c>
      <c r="AH64" s="192">
        <v>26</v>
      </c>
      <c r="AI64" s="192">
        <v>10</v>
      </c>
      <c r="AJ64" s="192">
        <v>8</v>
      </c>
      <c r="AK64" s="192">
        <v>8</v>
      </c>
      <c r="AL64" s="192">
        <v>5</v>
      </c>
      <c r="AM64" s="192">
        <v>13</v>
      </c>
      <c r="AN64" s="192">
        <v>48.101851851851855</v>
      </c>
      <c r="AO64" s="192">
        <v>121</v>
      </c>
      <c r="AP64" s="192">
        <v>52</v>
      </c>
      <c r="AQ64" s="192">
        <v>17</v>
      </c>
      <c r="AR64" s="192">
        <v>18</v>
      </c>
      <c r="AS64" s="192">
        <v>19</v>
      </c>
      <c r="AT64" s="192">
        <v>15</v>
      </c>
      <c r="AU64" s="192">
        <v>4.5992627622481299</v>
      </c>
    </row>
    <row r="65" spans="1:47" ht="15" customHeight="1" x14ac:dyDescent="0.15">
      <c r="A65" s="32"/>
      <c r="B65" s="11"/>
      <c r="C65" s="122" t="s">
        <v>116</v>
      </c>
      <c r="D65" s="13">
        <v>101</v>
      </c>
      <c r="E65" s="13">
        <v>26</v>
      </c>
      <c r="F65" s="13">
        <v>66</v>
      </c>
      <c r="G65" s="13">
        <v>3</v>
      </c>
      <c r="H65" s="13">
        <v>6</v>
      </c>
      <c r="I65" s="13"/>
      <c r="J65" s="13"/>
      <c r="K65" s="13"/>
      <c r="L65" s="13">
        <v>101</v>
      </c>
      <c r="M65" s="13">
        <v>20</v>
      </c>
      <c r="N65" s="13">
        <v>47</v>
      </c>
      <c r="O65" s="13">
        <v>24</v>
      </c>
      <c r="P65" s="13">
        <v>10</v>
      </c>
      <c r="Q65" s="13">
        <v>101</v>
      </c>
      <c r="R65" s="13">
        <v>15</v>
      </c>
      <c r="S65" s="13">
        <v>28</v>
      </c>
      <c r="T65" s="13">
        <v>25</v>
      </c>
      <c r="U65" s="13">
        <v>17</v>
      </c>
      <c r="V65" s="13">
        <v>16</v>
      </c>
      <c r="W65" s="192">
        <v>101</v>
      </c>
      <c r="X65" s="192">
        <v>16</v>
      </c>
      <c r="Y65" s="192">
        <v>8</v>
      </c>
      <c r="Z65" s="192">
        <v>19</v>
      </c>
      <c r="AA65" s="192">
        <v>23</v>
      </c>
      <c r="AB65" s="192">
        <v>26</v>
      </c>
      <c r="AC65" s="192">
        <v>9</v>
      </c>
      <c r="AD65" s="192">
        <v>11.59244842707618</v>
      </c>
      <c r="AE65" s="192">
        <v>101</v>
      </c>
      <c r="AF65" s="192">
        <v>16</v>
      </c>
      <c r="AG65" s="192">
        <v>14</v>
      </c>
      <c r="AH65" s="192">
        <v>16</v>
      </c>
      <c r="AI65" s="192">
        <v>10</v>
      </c>
      <c r="AJ65" s="192">
        <v>7</v>
      </c>
      <c r="AK65" s="192">
        <v>10</v>
      </c>
      <c r="AL65" s="192">
        <v>15</v>
      </c>
      <c r="AM65" s="192">
        <v>13</v>
      </c>
      <c r="AN65" s="192">
        <v>85.318181818181813</v>
      </c>
      <c r="AO65" s="192">
        <v>101</v>
      </c>
      <c r="AP65" s="192">
        <v>27</v>
      </c>
      <c r="AQ65" s="192">
        <v>13</v>
      </c>
      <c r="AR65" s="192">
        <v>26</v>
      </c>
      <c r="AS65" s="192">
        <v>18</v>
      </c>
      <c r="AT65" s="192">
        <v>17</v>
      </c>
      <c r="AU65" s="192">
        <v>6.0636621827956576</v>
      </c>
    </row>
    <row r="66" spans="1:47" ht="15" customHeight="1" x14ac:dyDescent="0.15">
      <c r="A66" s="32"/>
      <c r="B66" s="11"/>
      <c r="C66" s="108" t="s">
        <v>66</v>
      </c>
      <c r="D66" s="13">
        <v>118</v>
      </c>
      <c r="E66" s="13">
        <v>37</v>
      </c>
      <c r="F66" s="13">
        <v>61</v>
      </c>
      <c r="G66" s="13">
        <v>6</v>
      </c>
      <c r="H66" s="13">
        <v>14</v>
      </c>
      <c r="I66" s="13"/>
      <c r="J66" s="13"/>
      <c r="K66" s="13"/>
      <c r="L66" s="13">
        <v>118</v>
      </c>
      <c r="M66" s="13">
        <v>18</v>
      </c>
      <c r="N66" s="13">
        <v>67</v>
      </c>
      <c r="O66" s="13">
        <v>30</v>
      </c>
      <c r="P66" s="13">
        <v>3</v>
      </c>
      <c r="Q66" s="13">
        <v>118</v>
      </c>
      <c r="R66" s="13">
        <v>17</v>
      </c>
      <c r="S66" s="13">
        <v>37</v>
      </c>
      <c r="T66" s="13">
        <v>31</v>
      </c>
      <c r="U66" s="13">
        <v>26</v>
      </c>
      <c r="V66" s="13">
        <v>7</v>
      </c>
      <c r="W66" s="192">
        <v>118</v>
      </c>
      <c r="X66" s="192">
        <v>27</v>
      </c>
      <c r="Y66" s="192">
        <v>8</v>
      </c>
      <c r="Z66" s="192">
        <v>30</v>
      </c>
      <c r="AA66" s="192">
        <v>21</v>
      </c>
      <c r="AB66" s="192">
        <v>28</v>
      </c>
      <c r="AC66" s="192">
        <v>4</v>
      </c>
      <c r="AD66" s="192">
        <v>9.8072958643670596</v>
      </c>
      <c r="AE66" s="192">
        <v>118</v>
      </c>
      <c r="AF66" s="192">
        <v>27</v>
      </c>
      <c r="AG66" s="192">
        <v>24</v>
      </c>
      <c r="AH66" s="192">
        <v>23</v>
      </c>
      <c r="AI66" s="192">
        <v>16</v>
      </c>
      <c r="AJ66" s="192">
        <v>13</v>
      </c>
      <c r="AK66" s="192">
        <v>3</v>
      </c>
      <c r="AL66" s="192">
        <v>4</v>
      </c>
      <c r="AM66" s="192">
        <v>8</v>
      </c>
      <c r="AN66" s="192">
        <v>47.372727272727275</v>
      </c>
      <c r="AO66" s="192">
        <v>118</v>
      </c>
      <c r="AP66" s="192">
        <v>43</v>
      </c>
      <c r="AQ66" s="192">
        <v>16</v>
      </c>
      <c r="AR66" s="192">
        <v>21</v>
      </c>
      <c r="AS66" s="192">
        <v>18</v>
      </c>
      <c r="AT66" s="192">
        <v>20</v>
      </c>
      <c r="AU66" s="192">
        <v>5.6456419670469424</v>
      </c>
    </row>
    <row r="67" spans="1:47" ht="15" customHeight="1" x14ac:dyDescent="0.15">
      <c r="A67" s="32"/>
      <c r="B67" s="204" t="s">
        <v>5</v>
      </c>
      <c r="C67" s="113" t="s">
        <v>16</v>
      </c>
      <c r="D67" s="13">
        <v>485</v>
      </c>
      <c r="E67" s="13">
        <v>113</v>
      </c>
      <c r="F67" s="13">
        <v>300</v>
      </c>
      <c r="G67" s="13">
        <v>30</v>
      </c>
      <c r="H67" s="13">
        <v>42</v>
      </c>
      <c r="I67" s="13"/>
      <c r="J67" s="13"/>
      <c r="K67" s="13"/>
      <c r="L67" s="13">
        <v>485</v>
      </c>
      <c r="M67" s="13">
        <v>80</v>
      </c>
      <c r="N67" s="13">
        <v>272</v>
      </c>
      <c r="O67" s="13">
        <v>110</v>
      </c>
      <c r="P67" s="13">
        <v>23</v>
      </c>
      <c r="Q67" s="13">
        <v>485</v>
      </c>
      <c r="R67" s="13">
        <v>103</v>
      </c>
      <c r="S67" s="13">
        <v>134</v>
      </c>
      <c r="T67" s="13">
        <v>128</v>
      </c>
      <c r="U67" s="13">
        <v>66</v>
      </c>
      <c r="V67" s="13">
        <v>54</v>
      </c>
      <c r="W67" s="192">
        <v>485</v>
      </c>
      <c r="X67" s="192">
        <v>79</v>
      </c>
      <c r="Y67" s="192">
        <v>63</v>
      </c>
      <c r="Z67" s="192">
        <v>136</v>
      </c>
      <c r="AA67" s="192">
        <v>87</v>
      </c>
      <c r="AB67" s="192">
        <v>87</v>
      </c>
      <c r="AC67" s="192">
        <v>33</v>
      </c>
      <c r="AD67" s="192">
        <v>10.646848369029085</v>
      </c>
      <c r="AE67" s="192">
        <v>485</v>
      </c>
      <c r="AF67" s="192">
        <v>79</v>
      </c>
      <c r="AG67" s="192">
        <v>88</v>
      </c>
      <c r="AH67" s="192">
        <v>100</v>
      </c>
      <c r="AI67" s="192">
        <v>45</v>
      </c>
      <c r="AJ67" s="192">
        <v>42</v>
      </c>
      <c r="AK67" s="192">
        <v>38</v>
      </c>
      <c r="AL67" s="192">
        <v>37</v>
      </c>
      <c r="AM67" s="192">
        <v>56</v>
      </c>
      <c r="AN67" s="192">
        <v>69.289044289044284</v>
      </c>
      <c r="AO67" s="192">
        <v>485</v>
      </c>
      <c r="AP67" s="192">
        <v>150</v>
      </c>
      <c r="AQ67" s="192">
        <v>82</v>
      </c>
      <c r="AR67" s="192">
        <v>102</v>
      </c>
      <c r="AS67" s="192">
        <v>65</v>
      </c>
      <c r="AT67" s="192">
        <v>86</v>
      </c>
      <c r="AU67" s="192">
        <v>5.0417768095442161</v>
      </c>
    </row>
    <row r="68" spans="1:47" ht="15" customHeight="1" x14ac:dyDescent="0.15">
      <c r="A68" s="32"/>
      <c r="B68" s="205"/>
      <c r="C68" s="112"/>
      <c r="D68" s="13"/>
      <c r="E68" s="13"/>
      <c r="F68" s="13"/>
      <c r="G68" s="13"/>
      <c r="H68" s="13"/>
      <c r="I68" s="13"/>
      <c r="J68" s="13"/>
      <c r="K68" s="13"/>
      <c r="L68" s="13"/>
      <c r="M68" s="13"/>
      <c r="N68" s="13"/>
      <c r="O68" s="13"/>
      <c r="P68" s="13"/>
      <c r="Q68" s="13"/>
      <c r="R68" s="13"/>
      <c r="S68" s="13"/>
      <c r="T68" s="13"/>
      <c r="U68" s="13"/>
      <c r="V68" s="13"/>
      <c r="W68" s="192"/>
      <c r="X68" s="192"/>
      <c r="Y68" s="192"/>
      <c r="Z68" s="192"/>
      <c r="AA68" s="192"/>
      <c r="AB68" s="192"/>
      <c r="AC68" s="192"/>
      <c r="AD68" s="192"/>
      <c r="AE68" s="192"/>
      <c r="AF68" s="192"/>
      <c r="AG68" s="192"/>
      <c r="AH68" s="192"/>
      <c r="AI68" s="192"/>
      <c r="AJ68" s="192"/>
      <c r="AK68" s="192"/>
      <c r="AL68" s="192"/>
      <c r="AM68" s="192"/>
      <c r="AN68" s="192"/>
      <c r="AO68" s="192"/>
      <c r="AP68" s="192"/>
      <c r="AQ68" s="192"/>
      <c r="AR68" s="192"/>
      <c r="AS68" s="192"/>
      <c r="AT68" s="192"/>
      <c r="AU68" s="192"/>
    </row>
    <row r="69" spans="1:47" ht="15" customHeight="1" x14ac:dyDescent="0.15">
      <c r="A69" s="32"/>
      <c r="B69" s="205"/>
      <c r="C69" s="110" t="s">
        <v>134</v>
      </c>
      <c r="D69" s="13">
        <v>0</v>
      </c>
      <c r="E69" s="13">
        <v>0</v>
      </c>
      <c r="F69" s="13">
        <v>0</v>
      </c>
      <c r="G69" s="13">
        <v>0</v>
      </c>
      <c r="H69" s="13">
        <v>0</v>
      </c>
      <c r="I69" s="13"/>
      <c r="J69" s="13"/>
      <c r="K69" s="13"/>
      <c r="L69" s="13">
        <v>0</v>
      </c>
      <c r="M69" s="13">
        <v>0</v>
      </c>
      <c r="N69" s="13">
        <v>0</v>
      </c>
      <c r="O69" s="13">
        <v>0</v>
      </c>
      <c r="P69" s="13">
        <v>0</v>
      </c>
      <c r="Q69" s="13">
        <v>0</v>
      </c>
      <c r="R69" s="13">
        <v>0</v>
      </c>
      <c r="S69" s="13">
        <v>0</v>
      </c>
      <c r="T69" s="13">
        <v>0</v>
      </c>
      <c r="U69" s="13">
        <v>0</v>
      </c>
      <c r="V69" s="13">
        <v>0</v>
      </c>
      <c r="W69" s="192">
        <v>0</v>
      </c>
      <c r="X69" s="192">
        <v>0</v>
      </c>
      <c r="Y69" s="192">
        <v>0</v>
      </c>
      <c r="Z69" s="192">
        <v>0</v>
      </c>
      <c r="AA69" s="192">
        <v>0</v>
      </c>
      <c r="AB69" s="192">
        <v>0</v>
      </c>
      <c r="AC69" s="192">
        <v>0</v>
      </c>
      <c r="AD69" s="192" t="s">
        <v>72</v>
      </c>
      <c r="AE69" s="192">
        <v>0</v>
      </c>
      <c r="AF69" s="192">
        <v>0</v>
      </c>
      <c r="AG69" s="192">
        <v>0</v>
      </c>
      <c r="AH69" s="192">
        <v>0</v>
      </c>
      <c r="AI69" s="192">
        <v>0</v>
      </c>
      <c r="AJ69" s="192">
        <v>0</v>
      </c>
      <c r="AK69" s="192">
        <v>0</v>
      </c>
      <c r="AL69" s="192">
        <v>0</v>
      </c>
      <c r="AM69" s="192">
        <v>0</v>
      </c>
      <c r="AN69" s="192" t="s">
        <v>72</v>
      </c>
      <c r="AO69" s="192">
        <v>0</v>
      </c>
      <c r="AP69" s="192">
        <v>0</v>
      </c>
      <c r="AQ69" s="192">
        <v>0</v>
      </c>
      <c r="AR69" s="192">
        <v>0</v>
      </c>
      <c r="AS69" s="192">
        <v>0</v>
      </c>
      <c r="AT69" s="192">
        <v>0</v>
      </c>
      <c r="AU69" s="192" t="s">
        <v>72</v>
      </c>
    </row>
    <row r="70" spans="1:47" ht="15" customHeight="1" x14ac:dyDescent="0.15">
      <c r="A70" s="32"/>
      <c r="B70" s="205"/>
      <c r="C70" s="110" t="s">
        <v>135</v>
      </c>
      <c r="D70" s="13">
        <v>57</v>
      </c>
      <c r="E70" s="13">
        <v>8</v>
      </c>
      <c r="F70" s="13">
        <v>33</v>
      </c>
      <c r="G70" s="13">
        <v>8</v>
      </c>
      <c r="H70" s="13">
        <v>8</v>
      </c>
      <c r="I70" s="13"/>
      <c r="J70" s="13"/>
      <c r="K70" s="13"/>
      <c r="L70" s="13">
        <v>57</v>
      </c>
      <c r="M70" s="13">
        <v>2</v>
      </c>
      <c r="N70" s="13">
        <v>36</v>
      </c>
      <c r="O70" s="13">
        <v>16</v>
      </c>
      <c r="P70" s="13">
        <v>3</v>
      </c>
      <c r="Q70" s="13">
        <v>57</v>
      </c>
      <c r="R70" s="13">
        <v>12</v>
      </c>
      <c r="S70" s="13">
        <v>14</v>
      </c>
      <c r="T70" s="13">
        <v>18</v>
      </c>
      <c r="U70" s="13">
        <v>8</v>
      </c>
      <c r="V70" s="13">
        <v>5</v>
      </c>
      <c r="W70" s="192">
        <v>57</v>
      </c>
      <c r="X70" s="192">
        <v>13</v>
      </c>
      <c r="Y70" s="192">
        <v>4</v>
      </c>
      <c r="Z70" s="192">
        <v>11</v>
      </c>
      <c r="AA70" s="192">
        <v>9</v>
      </c>
      <c r="AB70" s="192">
        <v>12</v>
      </c>
      <c r="AC70" s="192">
        <v>8</v>
      </c>
      <c r="AD70" s="192">
        <v>10.109317333730656</v>
      </c>
      <c r="AE70" s="192">
        <v>57</v>
      </c>
      <c r="AF70" s="192">
        <v>13</v>
      </c>
      <c r="AG70" s="192">
        <v>9</v>
      </c>
      <c r="AH70" s="192">
        <v>10</v>
      </c>
      <c r="AI70" s="192">
        <v>2</v>
      </c>
      <c r="AJ70" s="192">
        <v>3</v>
      </c>
      <c r="AK70" s="192">
        <v>8</v>
      </c>
      <c r="AL70" s="192">
        <v>3</v>
      </c>
      <c r="AM70" s="192">
        <v>9</v>
      </c>
      <c r="AN70" s="192">
        <v>64.166666666666671</v>
      </c>
      <c r="AO70" s="192">
        <v>57</v>
      </c>
      <c r="AP70" s="192">
        <v>16</v>
      </c>
      <c r="AQ70" s="192">
        <v>11</v>
      </c>
      <c r="AR70" s="192">
        <v>9</v>
      </c>
      <c r="AS70" s="192">
        <v>10</v>
      </c>
      <c r="AT70" s="192">
        <v>11</v>
      </c>
      <c r="AU70" s="192">
        <v>5.8463036012858947</v>
      </c>
    </row>
    <row r="71" spans="1:47" ht="15" customHeight="1" x14ac:dyDescent="0.15">
      <c r="A71" s="32"/>
      <c r="B71" s="205"/>
      <c r="C71" s="110" t="s">
        <v>136</v>
      </c>
      <c r="D71" s="13">
        <v>141</v>
      </c>
      <c r="E71" s="13">
        <v>29</v>
      </c>
      <c r="F71" s="13">
        <v>98</v>
      </c>
      <c r="G71" s="13">
        <v>7</v>
      </c>
      <c r="H71" s="13">
        <v>7</v>
      </c>
      <c r="I71" s="13"/>
      <c r="J71" s="13"/>
      <c r="K71" s="13"/>
      <c r="L71" s="13">
        <v>141</v>
      </c>
      <c r="M71" s="13">
        <v>30</v>
      </c>
      <c r="N71" s="13">
        <v>81</v>
      </c>
      <c r="O71" s="13">
        <v>28</v>
      </c>
      <c r="P71" s="13">
        <v>2</v>
      </c>
      <c r="Q71" s="13">
        <v>141</v>
      </c>
      <c r="R71" s="13">
        <v>35</v>
      </c>
      <c r="S71" s="13">
        <v>40</v>
      </c>
      <c r="T71" s="13">
        <v>36</v>
      </c>
      <c r="U71" s="13">
        <v>19</v>
      </c>
      <c r="V71" s="13">
        <v>11</v>
      </c>
      <c r="W71" s="192">
        <v>141</v>
      </c>
      <c r="X71" s="192">
        <v>17</v>
      </c>
      <c r="Y71" s="192">
        <v>16</v>
      </c>
      <c r="Z71" s="192">
        <v>49</v>
      </c>
      <c r="AA71" s="192">
        <v>23</v>
      </c>
      <c r="AB71" s="192">
        <v>27</v>
      </c>
      <c r="AC71" s="192">
        <v>9</v>
      </c>
      <c r="AD71" s="192">
        <v>10.384252906279567</v>
      </c>
      <c r="AE71" s="192">
        <v>141</v>
      </c>
      <c r="AF71" s="192">
        <v>17</v>
      </c>
      <c r="AG71" s="192">
        <v>27</v>
      </c>
      <c r="AH71" s="192">
        <v>36</v>
      </c>
      <c r="AI71" s="192">
        <v>12</v>
      </c>
      <c r="AJ71" s="192">
        <v>11</v>
      </c>
      <c r="AK71" s="192">
        <v>7</v>
      </c>
      <c r="AL71" s="192">
        <v>13</v>
      </c>
      <c r="AM71" s="192">
        <v>18</v>
      </c>
      <c r="AN71" s="192">
        <v>82.439024390243901</v>
      </c>
      <c r="AO71" s="192">
        <v>141</v>
      </c>
      <c r="AP71" s="192">
        <v>46</v>
      </c>
      <c r="AQ71" s="192">
        <v>25</v>
      </c>
      <c r="AR71" s="192">
        <v>28</v>
      </c>
      <c r="AS71" s="192">
        <v>16</v>
      </c>
      <c r="AT71" s="192">
        <v>26</v>
      </c>
      <c r="AU71" s="192">
        <v>4.4629049646869445</v>
      </c>
    </row>
    <row r="72" spans="1:47" ht="15" customHeight="1" x14ac:dyDescent="0.15">
      <c r="A72" s="32"/>
      <c r="B72" s="78"/>
      <c r="C72" s="110" t="s">
        <v>137</v>
      </c>
      <c r="D72" s="13">
        <v>84</v>
      </c>
      <c r="E72" s="13">
        <v>20</v>
      </c>
      <c r="F72" s="13">
        <v>57</v>
      </c>
      <c r="G72" s="13">
        <v>5</v>
      </c>
      <c r="H72" s="13">
        <v>2</v>
      </c>
      <c r="I72" s="13"/>
      <c r="J72" s="13"/>
      <c r="K72" s="13"/>
      <c r="L72" s="13">
        <v>84</v>
      </c>
      <c r="M72" s="13">
        <v>22</v>
      </c>
      <c r="N72" s="13">
        <v>44</v>
      </c>
      <c r="O72" s="13">
        <v>15</v>
      </c>
      <c r="P72" s="13">
        <v>3</v>
      </c>
      <c r="Q72" s="13">
        <v>84</v>
      </c>
      <c r="R72" s="13">
        <v>15</v>
      </c>
      <c r="S72" s="13">
        <v>25</v>
      </c>
      <c r="T72" s="13">
        <v>16</v>
      </c>
      <c r="U72" s="13">
        <v>18</v>
      </c>
      <c r="V72" s="13">
        <v>10</v>
      </c>
      <c r="W72" s="192">
        <v>84</v>
      </c>
      <c r="X72" s="192">
        <v>15</v>
      </c>
      <c r="Y72" s="192">
        <v>9</v>
      </c>
      <c r="Z72" s="192">
        <v>25</v>
      </c>
      <c r="AA72" s="192">
        <v>19</v>
      </c>
      <c r="AB72" s="192">
        <v>12</v>
      </c>
      <c r="AC72" s="192">
        <v>4</v>
      </c>
      <c r="AD72" s="192">
        <v>11.67670051241738</v>
      </c>
      <c r="AE72" s="192">
        <v>84</v>
      </c>
      <c r="AF72" s="192">
        <v>15</v>
      </c>
      <c r="AG72" s="192">
        <v>19</v>
      </c>
      <c r="AH72" s="192">
        <v>19</v>
      </c>
      <c r="AI72" s="192">
        <v>10</v>
      </c>
      <c r="AJ72" s="192">
        <v>7</v>
      </c>
      <c r="AK72" s="192">
        <v>1</v>
      </c>
      <c r="AL72" s="192">
        <v>4</v>
      </c>
      <c r="AM72" s="192">
        <v>9</v>
      </c>
      <c r="AN72" s="192">
        <v>47.893333333333331</v>
      </c>
      <c r="AO72" s="192">
        <v>84</v>
      </c>
      <c r="AP72" s="192">
        <v>26</v>
      </c>
      <c r="AQ72" s="192">
        <v>10</v>
      </c>
      <c r="AR72" s="192">
        <v>25</v>
      </c>
      <c r="AS72" s="192">
        <v>9</v>
      </c>
      <c r="AT72" s="192">
        <v>14</v>
      </c>
      <c r="AU72" s="192">
        <v>4.8740248155900474</v>
      </c>
    </row>
    <row r="73" spans="1:47" ht="15" customHeight="1" x14ac:dyDescent="0.15">
      <c r="A73" s="32"/>
      <c r="B73" s="78"/>
      <c r="C73" s="122" t="s">
        <v>116</v>
      </c>
      <c r="D73" s="13">
        <v>51</v>
      </c>
      <c r="E73" s="13">
        <v>16</v>
      </c>
      <c r="F73" s="13">
        <v>30</v>
      </c>
      <c r="G73" s="13">
        <v>3</v>
      </c>
      <c r="H73" s="13">
        <v>2</v>
      </c>
      <c r="I73" s="13"/>
      <c r="J73" s="13"/>
      <c r="K73" s="13"/>
      <c r="L73" s="13">
        <v>51</v>
      </c>
      <c r="M73" s="13">
        <v>7</v>
      </c>
      <c r="N73" s="13">
        <v>27</v>
      </c>
      <c r="O73" s="13">
        <v>17</v>
      </c>
      <c r="P73" s="13">
        <v>0</v>
      </c>
      <c r="Q73" s="13">
        <v>51</v>
      </c>
      <c r="R73" s="13">
        <v>14</v>
      </c>
      <c r="S73" s="13">
        <v>12</v>
      </c>
      <c r="T73" s="13">
        <v>15</v>
      </c>
      <c r="U73" s="13">
        <v>7</v>
      </c>
      <c r="V73" s="13">
        <v>3</v>
      </c>
      <c r="W73" s="192">
        <v>51</v>
      </c>
      <c r="X73" s="192">
        <v>12</v>
      </c>
      <c r="Y73" s="192">
        <v>9</v>
      </c>
      <c r="Z73" s="192">
        <v>12</v>
      </c>
      <c r="AA73" s="192">
        <v>11</v>
      </c>
      <c r="AB73" s="192">
        <v>7</v>
      </c>
      <c r="AC73" s="192">
        <v>0</v>
      </c>
      <c r="AD73" s="192">
        <v>8.2610639715589009</v>
      </c>
      <c r="AE73" s="192">
        <v>51</v>
      </c>
      <c r="AF73" s="192">
        <v>12</v>
      </c>
      <c r="AG73" s="192">
        <v>7</v>
      </c>
      <c r="AH73" s="192">
        <v>6</v>
      </c>
      <c r="AI73" s="192">
        <v>5</v>
      </c>
      <c r="AJ73" s="192">
        <v>7</v>
      </c>
      <c r="AK73" s="192">
        <v>6</v>
      </c>
      <c r="AL73" s="192">
        <v>3</v>
      </c>
      <c r="AM73" s="192">
        <v>5</v>
      </c>
      <c r="AN73" s="192">
        <v>62.565217391304351</v>
      </c>
      <c r="AO73" s="192">
        <v>51</v>
      </c>
      <c r="AP73" s="192">
        <v>20</v>
      </c>
      <c r="AQ73" s="192">
        <v>11</v>
      </c>
      <c r="AR73" s="192">
        <v>8</v>
      </c>
      <c r="AS73" s="192">
        <v>5</v>
      </c>
      <c r="AT73" s="192">
        <v>7</v>
      </c>
      <c r="AU73" s="192">
        <v>3.5833763776090168</v>
      </c>
    </row>
    <row r="74" spans="1:47" ht="15" customHeight="1" x14ac:dyDescent="0.15">
      <c r="A74" s="33"/>
      <c r="B74" s="79"/>
      <c r="C74" s="108" t="s">
        <v>66</v>
      </c>
      <c r="D74" s="13">
        <v>152</v>
      </c>
      <c r="E74" s="13">
        <v>40</v>
      </c>
      <c r="F74" s="13">
        <v>82</v>
      </c>
      <c r="G74" s="13">
        <v>7</v>
      </c>
      <c r="H74" s="13">
        <v>23</v>
      </c>
      <c r="I74" s="13"/>
      <c r="J74" s="13"/>
      <c r="K74" s="13"/>
      <c r="L74" s="13">
        <v>152</v>
      </c>
      <c r="M74" s="13">
        <v>19</v>
      </c>
      <c r="N74" s="13">
        <v>84</v>
      </c>
      <c r="O74" s="13">
        <v>34</v>
      </c>
      <c r="P74" s="13">
        <v>15</v>
      </c>
      <c r="Q74" s="13">
        <v>152</v>
      </c>
      <c r="R74" s="13">
        <v>27</v>
      </c>
      <c r="S74" s="13">
        <v>43</v>
      </c>
      <c r="T74" s="13">
        <v>43</v>
      </c>
      <c r="U74" s="13">
        <v>14</v>
      </c>
      <c r="V74" s="13">
        <v>25</v>
      </c>
      <c r="W74" s="192">
        <v>152</v>
      </c>
      <c r="X74" s="192">
        <v>22</v>
      </c>
      <c r="Y74" s="192">
        <v>25</v>
      </c>
      <c r="Z74" s="192">
        <v>39</v>
      </c>
      <c r="AA74" s="192">
        <v>25</v>
      </c>
      <c r="AB74" s="192">
        <v>29</v>
      </c>
      <c r="AC74" s="192">
        <v>12</v>
      </c>
      <c r="AD74" s="192">
        <v>11.363194473403908</v>
      </c>
      <c r="AE74" s="192">
        <v>152</v>
      </c>
      <c r="AF74" s="192">
        <v>22</v>
      </c>
      <c r="AG74" s="192">
        <v>26</v>
      </c>
      <c r="AH74" s="192">
        <v>29</v>
      </c>
      <c r="AI74" s="192">
        <v>16</v>
      </c>
      <c r="AJ74" s="192">
        <v>14</v>
      </c>
      <c r="AK74" s="192">
        <v>16</v>
      </c>
      <c r="AL74" s="192">
        <v>14</v>
      </c>
      <c r="AM74" s="192">
        <v>15</v>
      </c>
      <c r="AN74" s="192">
        <v>73.248175182481745</v>
      </c>
      <c r="AO74" s="192">
        <v>152</v>
      </c>
      <c r="AP74" s="192">
        <v>42</v>
      </c>
      <c r="AQ74" s="192">
        <v>25</v>
      </c>
      <c r="AR74" s="192">
        <v>32</v>
      </c>
      <c r="AS74" s="192">
        <v>25</v>
      </c>
      <c r="AT74" s="192">
        <v>28</v>
      </c>
      <c r="AU74" s="192">
        <v>5.8923759089023573</v>
      </c>
    </row>
    <row r="75" spans="1:47" ht="15" customHeight="1" x14ac:dyDescent="0.15">
      <c r="A75" s="25" t="s">
        <v>21</v>
      </c>
      <c r="B75" s="17" t="s">
        <v>6</v>
      </c>
      <c r="C75" s="113" t="s">
        <v>16</v>
      </c>
      <c r="D75" s="13">
        <v>1165</v>
      </c>
      <c r="E75" s="13">
        <v>87</v>
      </c>
      <c r="F75" s="13">
        <v>1009</v>
      </c>
      <c r="G75" s="13">
        <v>17</v>
      </c>
      <c r="H75" s="13">
        <v>52</v>
      </c>
      <c r="I75" s="13"/>
      <c r="J75" s="13"/>
      <c r="K75" s="13"/>
      <c r="L75" s="13">
        <v>1165</v>
      </c>
      <c r="M75" s="13">
        <v>467</v>
      </c>
      <c r="N75" s="13">
        <v>559</v>
      </c>
      <c r="O75" s="13">
        <v>82</v>
      </c>
      <c r="P75" s="13">
        <v>57</v>
      </c>
      <c r="Q75" s="13">
        <v>1165</v>
      </c>
      <c r="R75" s="13">
        <v>123</v>
      </c>
      <c r="S75" s="13">
        <v>256</v>
      </c>
      <c r="T75" s="13">
        <v>428</v>
      </c>
      <c r="U75" s="13">
        <v>297</v>
      </c>
      <c r="V75" s="13">
        <v>61</v>
      </c>
      <c r="W75" s="192">
        <v>1165</v>
      </c>
      <c r="X75" s="192">
        <v>88</v>
      </c>
      <c r="Y75" s="192">
        <v>161</v>
      </c>
      <c r="Z75" s="192">
        <v>324</v>
      </c>
      <c r="AA75" s="192">
        <v>274</v>
      </c>
      <c r="AB75" s="192">
        <v>286</v>
      </c>
      <c r="AC75" s="192">
        <v>32</v>
      </c>
      <c r="AD75" s="192">
        <v>11.086108735416161</v>
      </c>
      <c r="AE75" s="192">
        <v>1165</v>
      </c>
      <c r="AF75" s="192">
        <v>88</v>
      </c>
      <c r="AG75" s="192">
        <v>150</v>
      </c>
      <c r="AH75" s="192">
        <v>179</v>
      </c>
      <c r="AI75" s="192">
        <v>145</v>
      </c>
      <c r="AJ75" s="192">
        <v>140</v>
      </c>
      <c r="AK75" s="192">
        <v>180</v>
      </c>
      <c r="AL75" s="192">
        <v>223</v>
      </c>
      <c r="AM75" s="192">
        <v>60</v>
      </c>
      <c r="AN75" s="192">
        <v>113.39556561085973</v>
      </c>
      <c r="AO75" s="192">
        <v>1165</v>
      </c>
      <c r="AP75" s="192">
        <v>245</v>
      </c>
      <c r="AQ75" s="192">
        <v>339</v>
      </c>
      <c r="AR75" s="192">
        <v>292</v>
      </c>
      <c r="AS75" s="192">
        <v>204</v>
      </c>
      <c r="AT75" s="192">
        <v>85</v>
      </c>
      <c r="AU75" s="192">
        <v>5.7523472479065516</v>
      </c>
    </row>
    <row r="76" spans="1:47" ht="15" customHeight="1" x14ac:dyDescent="0.15">
      <c r="A76" s="203" t="s">
        <v>22</v>
      </c>
      <c r="B76" s="18" t="s">
        <v>7</v>
      </c>
      <c r="C76" s="112"/>
      <c r="D76" s="13"/>
      <c r="E76" s="13"/>
      <c r="F76" s="13"/>
      <c r="G76" s="13"/>
      <c r="H76" s="13"/>
      <c r="I76" s="13"/>
      <c r="J76" s="13"/>
      <c r="K76" s="13"/>
      <c r="L76" s="13"/>
      <c r="M76" s="13"/>
      <c r="N76" s="13"/>
      <c r="O76" s="13"/>
      <c r="P76" s="13"/>
      <c r="Q76" s="13"/>
      <c r="R76" s="13"/>
      <c r="S76" s="13"/>
      <c r="T76" s="13"/>
      <c r="U76" s="13"/>
      <c r="V76" s="13"/>
      <c r="W76" s="192"/>
      <c r="X76" s="192"/>
      <c r="Y76" s="192"/>
      <c r="Z76" s="192"/>
      <c r="AA76" s="192"/>
      <c r="AB76" s="192"/>
      <c r="AC76" s="192"/>
      <c r="AD76" s="192"/>
      <c r="AE76" s="192"/>
      <c r="AF76" s="192"/>
      <c r="AG76" s="192"/>
      <c r="AH76" s="192"/>
      <c r="AI76" s="192"/>
      <c r="AJ76" s="192"/>
      <c r="AK76" s="192"/>
      <c r="AL76" s="192"/>
      <c r="AM76" s="192"/>
      <c r="AN76" s="192"/>
      <c r="AO76" s="192"/>
      <c r="AP76" s="192"/>
      <c r="AQ76" s="192"/>
      <c r="AR76" s="192"/>
      <c r="AS76" s="192"/>
      <c r="AT76" s="192"/>
      <c r="AU76" s="192"/>
    </row>
    <row r="77" spans="1:47" ht="15" customHeight="1" x14ac:dyDescent="0.15">
      <c r="A77" s="203"/>
      <c r="B77" s="18" t="s">
        <v>8</v>
      </c>
      <c r="C77" s="110" t="s">
        <v>138</v>
      </c>
      <c r="D77" s="13">
        <v>41</v>
      </c>
      <c r="E77" s="13">
        <v>4</v>
      </c>
      <c r="F77" s="13">
        <v>36</v>
      </c>
      <c r="G77" s="13">
        <v>1</v>
      </c>
      <c r="H77" s="13">
        <v>0</v>
      </c>
      <c r="I77" s="13"/>
      <c r="J77" s="13"/>
      <c r="K77" s="13"/>
      <c r="L77" s="13">
        <v>41</v>
      </c>
      <c r="M77" s="13">
        <v>14</v>
      </c>
      <c r="N77" s="13">
        <v>22</v>
      </c>
      <c r="O77" s="13">
        <v>3</v>
      </c>
      <c r="P77" s="13">
        <v>2</v>
      </c>
      <c r="Q77" s="13">
        <v>41</v>
      </c>
      <c r="R77" s="13">
        <v>5</v>
      </c>
      <c r="S77" s="13">
        <v>9</v>
      </c>
      <c r="T77" s="13">
        <v>19</v>
      </c>
      <c r="U77" s="13">
        <v>5</v>
      </c>
      <c r="V77" s="13">
        <v>3</v>
      </c>
      <c r="W77" s="192">
        <v>41</v>
      </c>
      <c r="X77" s="192">
        <v>5</v>
      </c>
      <c r="Y77" s="192">
        <v>8</v>
      </c>
      <c r="Z77" s="192">
        <v>12</v>
      </c>
      <c r="AA77" s="192">
        <v>8</v>
      </c>
      <c r="AB77" s="192">
        <v>8</v>
      </c>
      <c r="AC77" s="192">
        <v>0</v>
      </c>
      <c r="AD77" s="192">
        <v>9.1799590744098385</v>
      </c>
      <c r="AE77" s="192">
        <v>41</v>
      </c>
      <c r="AF77" s="192">
        <v>5</v>
      </c>
      <c r="AG77" s="192">
        <v>8</v>
      </c>
      <c r="AH77" s="192">
        <v>9</v>
      </c>
      <c r="AI77" s="192">
        <v>2</v>
      </c>
      <c r="AJ77" s="192">
        <v>6</v>
      </c>
      <c r="AK77" s="192">
        <v>2</v>
      </c>
      <c r="AL77" s="192">
        <v>8</v>
      </c>
      <c r="AM77" s="192">
        <v>1</v>
      </c>
      <c r="AN77" s="192">
        <v>106.425</v>
      </c>
      <c r="AO77" s="192">
        <v>41</v>
      </c>
      <c r="AP77" s="192">
        <v>15</v>
      </c>
      <c r="AQ77" s="192">
        <v>12</v>
      </c>
      <c r="AR77" s="192">
        <v>8</v>
      </c>
      <c r="AS77" s="192">
        <v>3</v>
      </c>
      <c r="AT77" s="192">
        <v>3</v>
      </c>
      <c r="AU77" s="192">
        <v>3.480059028679475</v>
      </c>
    </row>
    <row r="78" spans="1:47" ht="15" customHeight="1" x14ac:dyDescent="0.15">
      <c r="A78" s="203"/>
      <c r="B78" s="18" t="s">
        <v>9</v>
      </c>
      <c r="C78" s="123" t="s">
        <v>139</v>
      </c>
      <c r="D78" s="13">
        <v>729</v>
      </c>
      <c r="E78" s="13">
        <v>66</v>
      </c>
      <c r="F78" s="13">
        <v>627</v>
      </c>
      <c r="G78" s="13">
        <v>13</v>
      </c>
      <c r="H78" s="13">
        <v>23</v>
      </c>
      <c r="I78" s="13"/>
      <c r="J78" s="13"/>
      <c r="K78" s="13"/>
      <c r="L78" s="13">
        <v>729</v>
      </c>
      <c r="M78" s="13">
        <v>249</v>
      </c>
      <c r="N78" s="13">
        <v>383</v>
      </c>
      <c r="O78" s="13">
        <v>58</v>
      </c>
      <c r="P78" s="13">
        <v>39</v>
      </c>
      <c r="Q78" s="13">
        <v>729</v>
      </c>
      <c r="R78" s="13">
        <v>52</v>
      </c>
      <c r="S78" s="13">
        <v>186</v>
      </c>
      <c r="T78" s="13">
        <v>249</v>
      </c>
      <c r="U78" s="13">
        <v>202</v>
      </c>
      <c r="V78" s="13">
        <v>40</v>
      </c>
      <c r="W78" s="192">
        <v>729</v>
      </c>
      <c r="X78" s="192">
        <v>53</v>
      </c>
      <c r="Y78" s="192">
        <v>107</v>
      </c>
      <c r="Z78" s="192">
        <v>209</v>
      </c>
      <c r="AA78" s="192">
        <v>168</v>
      </c>
      <c r="AB78" s="192">
        <v>169</v>
      </c>
      <c r="AC78" s="192">
        <v>23</v>
      </c>
      <c r="AD78" s="192">
        <v>10.882493793384505</v>
      </c>
      <c r="AE78" s="192">
        <v>729</v>
      </c>
      <c r="AF78" s="192">
        <v>53</v>
      </c>
      <c r="AG78" s="192">
        <v>101</v>
      </c>
      <c r="AH78" s="192">
        <v>118</v>
      </c>
      <c r="AI78" s="192">
        <v>96</v>
      </c>
      <c r="AJ78" s="192">
        <v>84</v>
      </c>
      <c r="AK78" s="192">
        <v>105</v>
      </c>
      <c r="AL78" s="192">
        <v>131</v>
      </c>
      <c r="AM78" s="192">
        <v>41</v>
      </c>
      <c r="AN78" s="192">
        <v>110.01904069767443</v>
      </c>
      <c r="AO78" s="192">
        <v>729</v>
      </c>
      <c r="AP78" s="192">
        <v>159</v>
      </c>
      <c r="AQ78" s="192">
        <v>210</v>
      </c>
      <c r="AR78" s="192">
        <v>169</v>
      </c>
      <c r="AS78" s="192">
        <v>135</v>
      </c>
      <c r="AT78" s="192">
        <v>56</v>
      </c>
      <c r="AU78" s="192">
        <v>5.8530001895791752</v>
      </c>
    </row>
    <row r="79" spans="1:47" ht="15" customHeight="1" x14ac:dyDescent="0.15">
      <c r="A79" s="32"/>
      <c r="B79" s="18"/>
      <c r="C79" s="110" t="s">
        <v>140</v>
      </c>
      <c r="D79" s="13">
        <v>350</v>
      </c>
      <c r="E79" s="13">
        <v>14</v>
      </c>
      <c r="F79" s="13">
        <v>317</v>
      </c>
      <c r="G79" s="13">
        <v>2</v>
      </c>
      <c r="H79" s="13">
        <v>17</v>
      </c>
      <c r="I79" s="13"/>
      <c r="J79" s="13"/>
      <c r="K79" s="13"/>
      <c r="L79" s="13">
        <v>350</v>
      </c>
      <c r="M79" s="13">
        <v>197</v>
      </c>
      <c r="N79" s="13">
        <v>132</v>
      </c>
      <c r="O79" s="13">
        <v>14</v>
      </c>
      <c r="P79" s="13">
        <v>7</v>
      </c>
      <c r="Q79" s="13">
        <v>350</v>
      </c>
      <c r="R79" s="13">
        <v>57</v>
      </c>
      <c r="S79" s="13">
        <v>54</v>
      </c>
      <c r="T79" s="13">
        <v>152</v>
      </c>
      <c r="U79" s="13">
        <v>80</v>
      </c>
      <c r="V79" s="13">
        <v>7</v>
      </c>
      <c r="W79" s="192">
        <v>350</v>
      </c>
      <c r="X79" s="192">
        <v>23</v>
      </c>
      <c r="Y79" s="192">
        <v>39</v>
      </c>
      <c r="Z79" s="192">
        <v>88</v>
      </c>
      <c r="AA79" s="192">
        <v>91</v>
      </c>
      <c r="AB79" s="192">
        <v>104</v>
      </c>
      <c r="AC79" s="192">
        <v>5</v>
      </c>
      <c r="AD79" s="192">
        <v>12.103036631776089</v>
      </c>
      <c r="AE79" s="192">
        <v>350</v>
      </c>
      <c r="AF79" s="192">
        <v>23</v>
      </c>
      <c r="AG79" s="192">
        <v>33</v>
      </c>
      <c r="AH79" s="192">
        <v>46</v>
      </c>
      <c r="AI79" s="192">
        <v>40</v>
      </c>
      <c r="AJ79" s="192">
        <v>45</v>
      </c>
      <c r="AK79" s="192">
        <v>69</v>
      </c>
      <c r="AL79" s="192">
        <v>83</v>
      </c>
      <c r="AM79" s="192">
        <v>11</v>
      </c>
      <c r="AN79" s="192">
        <v>126.96165191740413</v>
      </c>
      <c r="AO79" s="192">
        <v>350</v>
      </c>
      <c r="AP79" s="192">
        <v>56</v>
      </c>
      <c r="AQ79" s="192">
        <v>110</v>
      </c>
      <c r="AR79" s="192">
        <v>103</v>
      </c>
      <c r="AS79" s="192">
        <v>65</v>
      </c>
      <c r="AT79" s="192">
        <v>16</v>
      </c>
      <c r="AU79" s="192">
        <v>6.0798209835771377</v>
      </c>
    </row>
    <row r="80" spans="1:47" ht="15" customHeight="1" x14ac:dyDescent="0.15">
      <c r="A80" s="32"/>
      <c r="B80" s="18"/>
      <c r="C80" s="110" t="s">
        <v>47</v>
      </c>
      <c r="D80" s="13">
        <v>10</v>
      </c>
      <c r="E80" s="13">
        <v>1</v>
      </c>
      <c r="F80" s="13">
        <v>9</v>
      </c>
      <c r="G80" s="13">
        <v>0</v>
      </c>
      <c r="H80" s="13">
        <v>0</v>
      </c>
      <c r="I80" s="13"/>
      <c r="J80" s="13"/>
      <c r="K80" s="13"/>
      <c r="L80" s="13">
        <v>10</v>
      </c>
      <c r="M80" s="13">
        <v>1</v>
      </c>
      <c r="N80" s="13">
        <v>6</v>
      </c>
      <c r="O80" s="13">
        <v>3</v>
      </c>
      <c r="P80" s="13">
        <v>0</v>
      </c>
      <c r="Q80" s="13">
        <v>10</v>
      </c>
      <c r="R80" s="13">
        <v>2</v>
      </c>
      <c r="S80" s="13">
        <v>4</v>
      </c>
      <c r="T80" s="13">
        <v>1</v>
      </c>
      <c r="U80" s="13">
        <v>2</v>
      </c>
      <c r="V80" s="13">
        <v>1</v>
      </c>
      <c r="W80" s="192">
        <v>10</v>
      </c>
      <c r="X80" s="192">
        <v>0</v>
      </c>
      <c r="Y80" s="192">
        <v>3</v>
      </c>
      <c r="Z80" s="192">
        <v>3</v>
      </c>
      <c r="AA80" s="192">
        <v>3</v>
      </c>
      <c r="AB80" s="192">
        <v>0</v>
      </c>
      <c r="AC80" s="192">
        <v>1</v>
      </c>
      <c r="AD80" s="192">
        <v>7.5496612505951823</v>
      </c>
      <c r="AE80" s="192">
        <v>10</v>
      </c>
      <c r="AF80" s="192">
        <v>0</v>
      </c>
      <c r="AG80" s="192">
        <v>2</v>
      </c>
      <c r="AH80" s="192">
        <v>2</v>
      </c>
      <c r="AI80" s="192">
        <v>2</v>
      </c>
      <c r="AJ80" s="192">
        <v>2</v>
      </c>
      <c r="AK80" s="192">
        <v>1</v>
      </c>
      <c r="AL80" s="192">
        <v>0</v>
      </c>
      <c r="AM80" s="192">
        <v>1</v>
      </c>
      <c r="AN80" s="192">
        <v>65.666666666666671</v>
      </c>
      <c r="AO80" s="192">
        <v>10</v>
      </c>
      <c r="AP80" s="192">
        <v>3</v>
      </c>
      <c r="AQ80" s="192">
        <v>2</v>
      </c>
      <c r="AR80" s="192">
        <v>4</v>
      </c>
      <c r="AS80" s="192">
        <v>0</v>
      </c>
      <c r="AT80" s="192">
        <v>1</v>
      </c>
      <c r="AU80" s="192">
        <v>3.6050007280927181</v>
      </c>
    </row>
    <row r="81" spans="1:47" ht="15" customHeight="1" x14ac:dyDescent="0.15">
      <c r="A81" s="32"/>
      <c r="B81" s="19"/>
      <c r="C81" s="108" t="s">
        <v>65</v>
      </c>
      <c r="D81" s="13">
        <v>35</v>
      </c>
      <c r="E81" s="13">
        <v>2</v>
      </c>
      <c r="F81" s="13">
        <v>20</v>
      </c>
      <c r="G81" s="13">
        <v>1</v>
      </c>
      <c r="H81" s="13">
        <v>12</v>
      </c>
      <c r="I81" s="13"/>
      <c r="J81" s="13"/>
      <c r="K81" s="13"/>
      <c r="L81" s="13">
        <v>35</v>
      </c>
      <c r="M81" s="13">
        <v>6</v>
      </c>
      <c r="N81" s="13">
        <v>16</v>
      </c>
      <c r="O81" s="13">
        <v>4</v>
      </c>
      <c r="P81" s="13">
        <v>9</v>
      </c>
      <c r="Q81" s="13">
        <v>35</v>
      </c>
      <c r="R81" s="13">
        <v>7</v>
      </c>
      <c r="S81" s="13">
        <v>3</v>
      </c>
      <c r="T81" s="13">
        <v>7</v>
      </c>
      <c r="U81" s="13">
        <v>8</v>
      </c>
      <c r="V81" s="13">
        <v>10</v>
      </c>
      <c r="W81" s="192">
        <v>35</v>
      </c>
      <c r="X81" s="192">
        <v>7</v>
      </c>
      <c r="Y81" s="192">
        <v>4</v>
      </c>
      <c r="Z81" s="192">
        <v>12</v>
      </c>
      <c r="AA81" s="192">
        <v>4</v>
      </c>
      <c r="AB81" s="192">
        <v>5</v>
      </c>
      <c r="AC81" s="192">
        <v>3</v>
      </c>
      <c r="AD81" s="192">
        <v>8.0514896196292902</v>
      </c>
      <c r="AE81" s="192">
        <v>35</v>
      </c>
      <c r="AF81" s="192">
        <v>7</v>
      </c>
      <c r="AG81" s="192">
        <v>6</v>
      </c>
      <c r="AH81" s="192">
        <v>4</v>
      </c>
      <c r="AI81" s="192">
        <v>5</v>
      </c>
      <c r="AJ81" s="192">
        <v>3</v>
      </c>
      <c r="AK81" s="192">
        <v>3</v>
      </c>
      <c r="AL81" s="192">
        <v>1</v>
      </c>
      <c r="AM81" s="192">
        <v>6</v>
      </c>
      <c r="AN81" s="192">
        <v>59.344827586206897</v>
      </c>
      <c r="AO81" s="192">
        <v>35</v>
      </c>
      <c r="AP81" s="192">
        <v>12</v>
      </c>
      <c r="AQ81" s="192">
        <v>5</v>
      </c>
      <c r="AR81" s="192">
        <v>8</v>
      </c>
      <c r="AS81" s="192">
        <v>1</v>
      </c>
      <c r="AT81" s="192">
        <v>9</v>
      </c>
      <c r="AU81" s="192">
        <v>3.0045554613412806</v>
      </c>
    </row>
    <row r="82" spans="1:47" ht="15" customHeight="1" x14ac:dyDescent="0.15">
      <c r="A82" s="32"/>
      <c r="B82" s="11" t="s">
        <v>2</v>
      </c>
      <c r="C82" s="113" t="s">
        <v>16</v>
      </c>
      <c r="D82" s="13">
        <v>595</v>
      </c>
      <c r="E82" s="13">
        <v>126</v>
      </c>
      <c r="F82" s="13">
        <v>383</v>
      </c>
      <c r="G82" s="13">
        <v>34</v>
      </c>
      <c r="H82" s="13">
        <v>52</v>
      </c>
      <c r="I82" s="13"/>
      <c r="J82" s="13"/>
      <c r="K82" s="13"/>
      <c r="L82" s="13">
        <v>595</v>
      </c>
      <c r="M82" s="13">
        <v>114</v>
      </c>
      <c r="N82" s="13">
        <v>352</v>
      </c>
      <c r="O82" s="13">
        <v>107</v>
      </c>
      <c r="P82" s="13">
        <v>22</v>
      </c>
      <c r="Q82" s="13">
        <v>595</v>
      </c>
      <c r="R82" s="13">
        <v>94</v>
      </c>
      <c r="S82" s="13">
        <v>158</v>
      </c>
      <c r="T82" s="13">
        <v>166</v>
      </c>
      <c r="U82" s="13">
        <v>128</v>
      </c>
      <c r="V82" s="13">
        <v>49</v>
      </c>
      <c r="W82" s="192">
        <v>595</v>
      </c>
      <c r="X82" s="192">
        <v>124</v>
      </c>
      <c r="Y82" s="192">
        <v>53</v>
      </c>
      <c r="Z82" s="192">
        <v>140</v>
      </c>
      <c r="AA82" s="192">
        <v>112</v>
      </c>
      <c r="AB82" s="192">
        <v>137</v>
      </c>
      <c r="AC82" s="192">
        <v>29</v>
      </c>
      <c r="AD82" s="192">
        <v>10.388272950160705</v>
      </c>
      <c r="AE82" s="192">
        <v>595</v>
      </c>
      <c r="AF82" s="192">
        <v>124</v>
      </c>
      <c r="AG82" s="192">
        <v>114</v>
      </c>
      <c r="AH82" s="192">
        <v>118</v>
      </c>
      <c r="AI82" s="192">
        <v>67</v>
      </c>
      <c r="AJ82" s="192">
        <v>41</v>
      </c>
      <c r="AK82" s="192">
        <v>43</v>
      </c>
      <c r="AL82" s="192">
        <v>43</v>
      </c>
      <c r="AM82" s="192">
        <v>45</v>
      </c>
      <c r="AN82" s="192">
        <v>59.065454545454543</v>
      </c>
      <c r="AO82" s="192">
        <v>595</v>
      </c>
      <c r="AP82" s="192">
        <v>209</v>
      </c>
      <c r="AQ82" s="192">
        <v>93</v>
      </c>
      <c r="AR82" s="192">
        <v>114</v>
      </c>
      <c r="AS82" s="192">
        <v>93</v>
      </c>
      <c r="AT82" s="192">
        <v>86</v>
      </c>
      <c r="AU82" s="192">
        <v>5.2347243822829181</v>
      </c>
    </row>
    <row r="83" spans="1:47" ht="15" customHeight="1" x14ac:dyDescent="0.15">
      <c r="A83" s="32"/>
      <c r="B83" s="11" t="s">
        <v>3</v>
      </c>
      <c r="C83" s="112"/>
      <c r="D83" s="13"/>
      <c r="E83" s="13"/>
      <c r="F83" s="13"/>
      <c r="G83" s="13"/>
      <c r="H83" s="13"/>
      <c r="I83" s="13"/>
      <c r="J83" s="13"/>
      <c r="K83" s="13"/>
      <c r="L83" s="13"/>
      <c r="M83" s="13"/>
      <c r="N83" s="13"/>
      <c r="O83" s="13"/>
      <c r="P83" s="13"/>
      <c r="Q83" s="13"/>
      <c r="R83" s="13"/>
      <c r="S83" s="13"/>
      <c r="T83" s="13"/>
      <c r="U83" s="13"/>
      <c r="V83" s="13"/>
      <c r="W83" s="192"/>
      <c r="X83" s="192"/>
      <c r="Y83" s="192"/>
      <c r="Z83" s="192"/>
      <c r="AA83" s="192"/>
      <c r="AB83" s="192"/>
      <c r="AC83" s="192"/>
      <c r="AD83" s="192"/>
      <c r="AE83" s="192"/>
      <c r="AF83" s="192"/>
      <c r="AG83" s="192"/>
      <c r="AH83" s="192"/>
      <c r="AI83" s="192"/>
      <c r="AJ83" s="192"/>
      <c r="AK83" s="192"/>
      <c r="AL83" s="192"/>
      <c r="AM83" s="192"/>
      <c r="AN83" s="192"/>
      <c r="AO83" s="192"/>
      <c r="AP83" s="192"/>
      <c r="AQ83" s="192"/>
      <c r="AR83" s="192"/>
      <c r="AS83" s="192"/>
      <c r="AT83" s="192"/>
      <c r="AU83" s="192"/>
    </row>
    <row r="84" spans="1:47" ht="15" customHeight="1" x14ac:dyDescent="0.15">
      <c r="A84" s="32"/>
      <c r="B84" s="11" t="s">
        <v>4</v>
      </c>
      <c r="C84" s="110" t="s">
        <v>138</v>
      </c>
      <c r="D84" s="13">
        <v>32</v>
      </c>
      <c r="E84" s="13">
        <v>3</v>
      </c>
      <c r="F84" s="13">
        <v>23</v>
      </c>
      <c r="G84" s="13">
        <v>4</v>
      </c>
      <c r="H84" s="13">
        <v>2</v>
      </c>
      <c r="I84" s="13"/>
      <c r="J84" s="13"/>
      <c r="K84" s="13"/>
      <c r="L84" s="13">
        <v>32</v>
      </c>
      <c r="M84" s="13">
        <v>6</v>
      </c>
      <c r="N84" s="13">
        <v>15</v>
      </c>
      <c r="O84" s="13">
        <v>9</v>
      </c>
      <c r="P84" s="13">
        <v>2</v>
      </c>
      <c r="Q84" s="13">
        <v>32</v>
      </c>
      <c r="R84" s="13">
        <v>5</v>
      </c>
      <c r="S84" s="13">
        <v>13</v>
      </c>
      <c r="T84" s="13">
        <v>4</v>
      </c>
      <c r="U84" s="13">
        <v>7</v>
      </c>
      <c r="V84" s="13">
        <v>3</v>
      </c>
      <c r="W84" s="192">
        <v>32</v>
      </c>
      <c r="X84" s="192">
        <v>10</v>
      </c>
      <c r="Y84" s="192">
        <v>3</v>
      </c>
      <c r="Z84" s="192">
        <v>6</v>
      </c>
      <c r="AA84" s="192">
        <v>4</v>
      </c>
      <c r="AB84" s="192">
        <v>5</v>
      </c>
      <c r="AC84" s="192">
        <v>4</v>
      </c>
      <c r="AD84" s="192">
        <v>9.4407126614276713</v>
      </c>
      <c r="AE84" s="192">
        <v>32</v>
      </c>
      <c r="AF84" s="192">
        <v>10</v>
      </c>
      <c r="AG84" s="192">
        <v>4</v>
      </c>
      <c r="AH84" s="192">
        <v>6</v>
      </c>
      <c r="AI84" s="192">
        <v>2</v>
      </c>
      <c r="AJ84" s="192">
        <v>0</v>
      </c>
      <c r="AK84" s="192">
        <v>3</v>
      </c>
      <c r="AL84" s="192">
        <v>3</v>
      </c>
      <c r="AM84" s="192">
        <v>4</v>
      </c>
      <c r="AN84" s="192">
        <v>53.678571428571431</v>
      </c>
      <c r="AO84" s="192">
        <v>32</v>
      </c>
      <c r="AP84" s="192">
        <v>12</v>
      </c>
      <c r="AQ84" s="192">
        <v>0</v>
      </c>
      <c r="AR84" s="192">
        <v>9</v>
      </c>
      <c r="AS84" s="192">
        <v>5</v>
      </c>
      <c r="AT84" s="192">
        <v>6</v>
      </c>
      <c r="AU84" s="192">
        <v>5.094063587978396</v>
      </c>
    </row>
    <row r="85" spans="1:47" ht="15" customHeight="1" x14ac:dyDescent="0.15">
      <c r="A85" s="32"/>
      <c r="B85" s="11"/>
      <c r="C85" s="123" t="s">
        <v>139</v>
      </c>
      <c r="D85" s="13">
        <v>309</v>
      </c>
      <c r="E85" s="13">
        <v>68</v>
      </c>
      <c r="F85" s="13">
        <v>199</v>
      </c>
      <c r="G85" s="13">
        <v>21</v>
      </c>
      <c r="H85" s="13">
        <v>21</v>
      </c>
      <c r="I85" s="13"/>
      <c r="J85" s="13"/>
      <c r="K85" s="13"/>
      <c r="L85" s="13">
        <v>309</v>
      </c>
      <c r="M85" s="13">
        <v>61</v>
      </c>
      <c r="N85" s="13">
        <v>186</v>
      </c>
      <c r="O85" s="13">
        <v>51</v>
      </c>
      <c r="P85" s="13">
        <v>11</v>
      </c>
      <c r="Q85" s="13">
        <v>309</v>
      </c>
      <c r="R85" s="13">
        <v>44</v>
      </c>
      <c r="S85" s="13">
        <v>76</v>
      </c>
      <c r="T85" s="13">
        <v>96</v>
      </c>
      <c r="U85" s="13">
        <v>65</v>
      </c>
      <c r="V85" s="13">
        <v>28</v>
      </c>
      <c r="W85" s="192">
        <v>309</v>
      </c>
      <c r="X85" s="192">
        <v>62</v>
      </c>
      <c r="Y85" s="192">
        <v>27</v>
      </c>
      <c r="Z85" s="192">
        <v>78</v>
      </c>
      <c r="AA85" s="192">
        <v>61</v>
      </c>
      <c r="AB85" s="192">
        <v>69</v>
      </c>
      <c r="AC85" s="192">
        <v>12</v>
      </c>
      <c r="AD85" s="192">
        <v>10.474667470686052</v>
      </c>
      <c r="AE85" s="192">
        <v>309</v>
      </c>
      <c r="AF85" s="192">
        <v>62</v>
      </c>
      <c r="AG85" s="192">
        <v>54</v>
      </c>
      <c r="AH85" s="192">
        <v>60</v>
      </c>
      <c r="AI85" s="192">
        <v>36</v>
      </c>
      <c r="AJ85" s="192">
        <v>24</v>
      </c>
      <c r="AK85" s="192">
        <v>27</v>
      </c>
      <c r="AL85" s="192">
        <v>28</v>
      </c>
      <c r="AM85" s="192">
        <v>18</v>
      </c>
      <c r="AN85" s="192">
        <v>67.261168384879724</v>
      </c>
      <c r="AO85" s="192">
        <v>309</v>
      </c>
      <c r="AP85" s="192">
        <v>103</v>
      </c>
      <c r="AQ85" s="192">
        <v>57</v>
      </c>
      <c r="AR85" s="192">
        <v>60</v>
      </c>
      <c r="AS85" s="192">
        <v>53</v>
      </c>
      <c r="AT85" s="192">
        <v>36</v>
      </c>
      <c r="AU85" s="192">
        <v>5.4326707332491555</v>
      </c>
    </row>
    <row r="86" spans="1:47" ht="15" customHeight="1" x14ac:dyDescent="0.15">
      <c r="A86" s="32"/>
      <c r="B86" s="11"/>
      <c r="C86" s="110" t="s">
        <v>140</v>
      </c>
      <c r="D86" s="13">
        <v>149</v>
      </c>
      <c r="E86" s="13">
        <v>16</v>
      </c>
      <c r="F86" s="13">
        <v>113</v>
      </c>
      <c r="G86" s="13">
        <v>5</v>
      </c>
      <c r="H86" s="13">
        <v>15</v>
      </c>
      <c r="I86" s="13"/>
      <c r="J86" s="13"/>
      <c r="K86" s="13"/>
      <c r="L86" s="13">
        <v>149</v>
      </c>
      <c r="M86" s="13">
        <v>35</v>
      </c>
      <c r="N86" s="13">
        <v>91</v>
      </c>
      <c r="O86" s="13">
        <v>19</v>
      </c>
      <c r="P86" s="13">
        <v>4</v>
      </c>
      <c r="Q86" s="13">
        <v>149</v>
      </c>
      <c r="R86" s="13">
        <v>27</v>
      </c>
      <c r="S86" s="13">
        <v>36</v>
      </c>
      <c r="T86" s="13">
        <v>40</v>
      </c>
      <c r="U86" s="13">
        <v>36</v>
      </c>
      <c r="V86" s="13">
        <v>10</v>
      </c>
      <c r="W86" s="192">
        <v>149</v>
      </c>
      <c r="X86" s="192">
        <v>25</v>
      </c>
      <c r="Y86" s="192">
        <v>20</v>
      </c>
      <c r="Z86" s="192">
        <v>34</v>
      </c>
      <c r="AA86" s="192">
        <v>26</v>
      </c>
      <c r="AB86" s="192">
        <v>37</v>
      </c>
      <c r="AC86" s="192">
        <v>7</v>
      </c>
      <c r="AD86" s="192">
        <v>10.792694196996061</v>
      </c>
      <c r="AE86" s="192">
        <v>149</v>
      </c>
      <c r="AF86" s="192">
        <v>25</v>
      </c>
      <c r="AG86" s="192">
        <v>37</v>
      </c>
      <c r="AH86" s="192">
        <v>34</v>
      </c>
      <c r="AI86" s="192">
        <v>12</v>
      </c>
      <c r="AJ86" s="192">
        <v>7</v>
      </c>
      <c r="AK86" s="192">
        <v>11</v>
      </c>
      <c r="AL86" s="192">
        <v>10</v>
      </c>
      <c r="AM86" s="192">
        <v>13</v>
      </c>
      <c r="AN86" s="192">
        <v>55.485294117647058</v>
      </c>
      <c r="AO86" s="192">
        <v>149</v>
      </c>
      <c r="AP86" s="192">
        <v>51</v>
      </c>
      <c r="AQ86" s="192">
        <v>27</v>
      </c>
      <c r="AR86" s="192">
        <v>30</v>
      </c>
      <c r="AS86" s="192">
        <v>19</v>
      </c>
      <c r="AT86" s="192">
        <v>22</v>
      </c>
      <c r="AU86" s="192">
        <v>4.8861536978344535</v>
      </c>
    </row>
    <row r="87" spans="1:47" ht="15" customHeight="1" x14ac:dyDescent="0.15">
      <c r="A87" s="32"/>
      <c r="B87" s="11"/>
      <c r="C87" s="110" t="s">
        <v>47</v>
      </c>
      <c r="D87" s="13">
        <v>4</v>
      </c>
      <c r="E87" s="13">
        <v>2</v>
      </c>
      <c r="F87" s="13">
        <v>1</v>
      </c>
      <c r="G87" s="13">
        <v>0</v>
      </c>
      <c r="H87" s="13">
        <v>1</v>
      </c>
      <c r="I87" s="13"/>
      <c r="J87" s="13"/>
      <c r="K87" s="13"/>
      <c r="L87" s="13">
        <v>4</v>
      </c>
      <c r="M87" s="13">
        <v>0</v>
      </c>
      <c r="N87" s="13">
        <v>1</v>
      </c>
      <c r="O87" s="13">
        <v>3</v>
      </c>
      <c r="P87" s="13">
        <v>0</v>
      </c>
      <c r="Q87" s="13">
        <v>4</v>
      </c>
      <c r="R87" s="13">
        <v>1</v>
      </c>
      <c r="S87" s="13">
        <v>2</v>
      </c>
      <c r="T87" s="13">
        <v>0</v>
      </c>
      <c r="U87" s="13">
        <v>1</v>
      </c>
      <c r="V87" s="13">
        <v>0</v>
      </c>
      <c r="W87" s="192">
        <v>4</v>
      </c>
      <c r="X87" s="192">
        <v>0</v>
      </c>
      <c r="Y87" s="192">
        <v>0</v>
      </c>
      <c r="Z87" s="192">
        <v>0</v>
      </c>
      <c r="AA87" s="192">
        <v>2</v>
      </c>
      <c r="AB87" s="192">
        <v>2</v>
      </c>
      <c r="AC87" s="192">
        <v>0</v>
      </c>
      <c r="AD87" s="192">
        <v>14.159891598915989</v>
      </c>
      <c r="AE87" s="192">
        <v>4</v>
      </c>
      <c r="AF87" s="192">
        <v>0</v>
      </c>
      <c r="AG87" s="192">
        <v>0</v>
      </c>
      <c r="AH87" s="192">
        <v>2</v>
      </c>
      <c r="AI87" s="192">
        <v>1</v>
      </c>
      <c r="AJ87" s="192">
        <v>1</v>
      </c>
      <c r="AK87" s="192">
        <v>0</v>
      </c>
      <c r="AL87" s="192">
        <v>0</v>
      </c>
      <c r="AM87" s="192">
        <v>0</v>
      </c>
      <c r="AN87" s="192">
        <v>59.5</v>
      </c>
      <c r="AO87" s="192">
        <v>4</v>
      </c>
      <c r="AP87" s="192">
        <v>1</v>
      </c>
      <c r="AQ87" s="192">
        <v>2</v>
      </c>
      <c r="AR87" s="192">
        <v>0</v>
      </c>
      <c r="AS87" s="192">
        <v>1</v>
      </c>
      <c r="AT87" s="192">
        <v>0</v>
      </c>
      <c r="AU87" s="192">
        <v>5.7023486901535669</v>
      </c>
    </row>
    <row r="88" spans="1:47" ht="15" customHeight="1" x14ac:dyDescent="0.15">
      <c r="A88" s="32"/>
      <c r="B88" s="11"/>
      <c r="C88" s="108" t="s">
        <v>65</v>
      </c>
      <c r="D88" s="13">
        <v>101</v>
      </c>
      <c r="E88" s="13">
        <v>37</v>
      </c>
      <c r="F88" s="13">
        <v>47</v>
      </c>
      <c r="G88" s="13">
        <v>4</v>
      </c>
      <c r="H88" s="13">
        <v>13</v>
      </c>
      <c r="I88" s="13"/>
      <c r="J88" s="13"/>
      <c r="K88" s="13"/>
      <c r="L88" s="13">
        <v>101</v>
      </c>
      <c r="M88" s="13">
        <v>12</v>
      </c>
      <c r="N88" s="13">
        <v>59</v>
      </c>
      <c r="O88" s="13">
        <v>25</v>
      </c>
      <c r="P88" s="13">
        <v>5</v>
      </c>
      <c r="Q88" s="13">
        <v>101</v>
      </c>
      <c r="R88" s="13">
        <v>17</v>
      </c>
      <c r="S88" s="13">
        <v>31</v>
      </c>
      <c r="T88" s="13">
        <v>26</v>
      </c>
      <c r="U88" s="13">
        <v>19</v>
      </c>
      <c r="V88" s="13">
        <v>8</v>
      </c>
      <c r="W88" s="192">
        <v>101</v>
      </c>
      <c r="X88" s="192">
        <v>27</v>
      </c>
      <c r="Y88" s="192">
        <v>3</v>
      </c>
      <c r="Z88" s="192">
        <v>22</v>
      </c>
      <c r="AA88" s="192">
        <v>19</v>
      </c>
      <c r="AB88" s="192">
        <v>24</v>
      </c>
      <c r="AC88" s="192">
        <v>6</v>
      </c>
      <c r="AD88" s="192">
        <v>9.6341489906118074</v>
      </c>
      <c r="AE88" s="192">
        <v>101</v>
      </c>
      <c r="AF88" s="192">
        <v>27</v>
      </c>
      <c r="AG88" s="192">
        <v>19</v>
      </c>
      <c r="AH88" s="192">
        <v>16</v>
      </c>
      <c r="AI88" s="192">
        <v>16</v>
      </c>
      <c r="AJ88" s="192">
        <v>9</v>
      </c>
      <c r="AK88" s="192">
        <v>2</v>
      </c>
      <c r="AL88" s="192">
        <v>2</v>
      </c>
      <c r="AM88" s="192">
        <v>10</v>
      </c>
      <c r="AN88" s="192">
        <v>39.846153846153847</v>
      </c>
      <c r="AO88" s="192">
        <v>101</v>
      </c>
      <c r="AP88" s="192">
        <v>42</v>
      </c>
      <c r="AQ88" s="192">
        <v>7</v>
      </c>
      <c r="AR88" s="192">
        <v>15</v>
      </c>
      <c r="AS88" s="192">
        <v>15</v>
      </c>
      <c r="AT88" s="192">
        <v>22</v>
      </c>
      <c r="AU88" s="192">
        <v>5.1336586421766786</v>
      </c>
    </row>
    <row r="89" spans="1:47" ht="15" customHeight="1" x14ac:dyDescent="0.15">
      <c r="A89" s="32"/>
      <c r="B89" s="204" t="s">
        <v>5</v>
      </c>
      <c r="C89" s="113" t="s">
        <v>16</v>
      </c>
      <c r="D89" s="13">
        <v>485</v>
      </c>
      <c r="E89" s="13">
        <v>113</v>
      </c>
      <c r="F89" s="13">
        <v>300</v>
      </c>
      <c r="G89" s="13">
        <v>30</v>
      </c>
      <c r="H89" s="13">
        <v>42</v>
      </c>
      <c r="I89" s="13"/>
      <c r="J89" s="13"/>
      <c r="K89" s="13"/>
      <c r="L89" s="13">
        <v>485</v>
      </c>
      <c r="M89" s="13">
        <v>80</v>
      </c>
      <c r="N89" s="13">
        <v>272</v>
      </c>
      <c r="O89" s="13">
        <v>110</v>
      </c>
      <c r="P89" s="13">
        <v>23</v>
      </c>
      <c r="Q89" s="13">
        <v>485</v>
      </c>
      <c r="R89" s="13">
        <v>103</v>
      </c>
      <c r="S89" s="13">
        <v>134</v>
      </c>
      <c r="T89" s="13">
        <v>128</v>
      </c>
      <c r="U89" s="13">
        <v>66</v>
      </c>
      <c r="V89" s="13">
        <v>54</v>
      </c>
      <c r="W89" s="192">
        <v>485</v>
      </c>
      <c r="X89" s="192">
        <v>79</v>
      </c>
      <c r="Y89" s="192">
        <v>63</v>
      </c>
      <c r="Z89" s="192">
        <v>136</v>
      </c>
      <c r="AA89" s="192">
        <v>87</v>
      </c>
      <c r="AB89" s="192">
        <v>87</v>
      </c>
      <c r="AC89" s="192">
        <v>33</v>
      </c>
      <c r="AD89" s="192">
        <v>10.646848369029083</v>
      </c>
      <c r="AE89" s="192">
        <v>485</v>
      </c>
      <c r="AF89" s="192">
        <v>79</v>
      </c>
      <c r="AG89" s="192">
        <v>88</v>
      </c>
      <c r="AH89" s="192">
        <v>100</v>
      </c>
      <c r="AI89" s="192">
        <v>45</v>
      </c>
      <c r="AJ89" s="192">
        <v>42</v>
      </c>
      <c r="AK89" s="192">
        <v>38</v>
      </c>
      <c r="AL89" s="192">
        <v>37</v>
      </c>
      <c r="AM89" s="192">
        <v>56</v>
      </c>
      <c r="AN89" s="192">
        <v>69.289044289044284</v>
      </c>
      <c r="AO89" s="192">
        <v>485</v>
      </c>
      <c r="AP89" s="192">
        <v>150</v>
      </c>
      <c r="AQ89" s="192">
        <v>82</v>
      </c>
      <c r="AR89" s="192">
        <v>102</v>
      </c>
      <c r="AS89" s="192">
        <v>65</v>
      </c>
      <c r="AT89" s="192">
        <v>86</v>
      </c>
      <c r="AU89" s="192">
        <v>5.0417768095442144</v>
      </c>
    </row>
    <row r="90" spans="1:47" ht="15" customHeight="1" x14ac:dyDescent="0.15">
      <c r="A90" s="32"/>
      <c r="B90" s="205"/>
      <c r="C90" s="112"/>
      <c r="D90" s="13"/>
      <c r="E90" s="13"/>
      <c r="F90" s="13"/>
      <c r="G90" s="13"/>
      <c r="H90" s="13"/>
      <c r="I90" s="13"/>
      <c r="J90" s="13"/>
      <c r="K90" s="13"/>
      <c r="L90" s="13"/>
      <c r="M90" s="13"/>
      <c r="N90" s="13"/>
      <c r="O90" s="13"/>
      <c r="P90" s="13"/>
      <c r="Q90" s="13"/>
      <c r="R90" s="13"/>
      <c r="S90" s="13"/>
      <c r="T90" s="13"/>
      <c r="U90" s="13"/>
      <c r="V90" s="13"/>
      <c r="W90" s="192"/>
      <c r="X90" s="192"/>
      <c r="Y90" s="192"/>
      <c r="Z90" s="192"/>
      <c r="AA90" s="192"/>
      <c r="AB90" s="192"/>
      <c r="AC90" s="192"/>
      <c r="AD90" s="192"/>
      <c r="AE90" s="192"/>
      <c r="AF90" s="192"/>
      <c r="AG90" s="192"/>
      <c r="AH90" s="192"/>
      <c r="AI90" s="192"/>
      <c r="AJ90" s="192"/>
      <c r="AK90" s="192"/>
      <c r="AL90" s="192"/>
      <c r="AM90" s="192"/>
      <c r="AN90" s="192"/>
      <c r="AO90" s="192"/>
      <c r="AP90" s="192"/>
      <c r="AQ90" s="192"/>
      <c r="AR90" s="192"/>
      <c r="AS90" s="192"/>
      <c r="AT90" s="192"/>
      <c r="AU90" s="192"/>
    </row>
    <row r="91" spans="1:47" ht="15" customHeight="1" x14ac:dyDescent="0.15">
      <c r="A91" s="32"/>
      <c r="B91" s="205"/>
      <c r="C91" s="110" t="s">
        <v>138</v>
      </c>
      <c r="D91" s="13">
        <v>44</v>
      </c>
      <c r="E91" s="13">
        <v>8</v>
      </c>
      <c r="F91" s="13">
        <v>26</v>
      </c>
      <c r="G91" s="13">
        <v>6</v>
      </c>
      <c r="H91" s="13">
        <v>4</v>
      </c>
      <c r="I91" s="13"/>
      <c r="J91" s="13"/>
      <c r="K91" s="13"/>
      <c r="L91" s="13">
        <v>44</v>
      </c>
      <c r="M91" s="13">
        <v>1</v>
      </c>
      <c r="N91" s="13">
        <v>29</v>
      </c>
      <c r="O91" s="13">
        <v>13</v>
      </c>
      <c r="P91" s="13">
        <v>1</v>
      </c>
      <c r="Q91" s="13">
        <v>44</v>
      </c>
      <c r="R91" s="13">
        <v>12</v>
      </c>
      <c r="S91" s="13">
        <v>14</v>
      </c>
      <c r="T91" s="13">
        <v>12</v>
      </c>
      <c r="U91" s="13">
        <v>3</v>
      </c>
      <c r="V91" s="13">
        <v>3</v>
      </c>
      <c r="W91" s="192">
        <v>44</v>
      </c>
      <c r="X91" s="192">
        <v>11</v>
      </c>
      <c r="Y91" s="192">
        <v>5</v>
      </c>
      <c r="Z91" s="192">
        <v>8</v>
      </c>
      <c r="AA91" s="192">
        <v>5</v>
      </c>
      <c r="AB91" s="192">
        <v>9</v>
      </c>
      <c r="AC91" s="192">
        <v>6</v>
      </c>
      <c r="AD91" s="192">
        <v>9.9501214600826628</v>
      </c>
      <c r="AE91" s="192">
        <v>44</v>
      </c>
      <c r="AF91" s="192">
        <v>11</v>
      </c>
      <c r="AG91" s="192">
        <v>8</v>
      </c>
      <c r="AH91" s="192">
        <v>5</v>
      </c>
      <c r="AI91" s="192">
        <v>3</v>
      </c>
      <c r="AJ91" s="192">
        <v>2</v>
      </c>
      <c r="AK91" s="192">
        <v>3</v>
      </c>
      <c r="AL91" s="192">
        <v>4</v>
      </c>
      <c r="AM91" s="192">
        <v>8</v>
      </c>
      <c r="AN91" s="192">
        <v>68.388888888888886</v>
      </c>
      <c r="AO91" s="192">
        <v>44</v>
      </c>
      <c r="AP91" s="192">
        <v>13</v>
      </c>
      <c r="AQ91" s="192">
        <v>8</v>
      </c>
      <c r="AR91" s="192">
        <v>12</v>
      </c>
      <c r="AS91" s="192">
        <v>5</v>
      </c>
      <c r="AT91" s="192">
        <v>6</v>
      </c>
      <c r="AU91" s="192">
        <v>4.951288431929485</v>
      </c>
    </row>
    <row r="92" spans="1:47" ht="15" customHeight="1" x14ac:dyDescent="0.15">
      <c r="A92" s="32"/>
      <c r="B92" s="205"/>
      <c r="C92" s="123" t="s">
        <v>139</v>
      </c>
      <c r="D92" s="13">
        <v>193</v>
      </c>
      <c r="E92" s="13">
        <v>47</v>
      </c>
      <c r="F92" s="13">
        <v>123</v>
      </c>
      <c r="G92" s="13">
        <v>13</v>
      </c>
      <c r="H92" s="13">
        <v>10</v>
      </c>
      <c r="I92" s="13"/>
      <c r="J92" s="13"/>
      <c r="K92" s="13"/>
      <c r="L92" s="13">
        <v>193</v>
      </c>
      <c r="M92" s="13">
        <v>34</v>
      </c>
      <c r="N92" s="13">
        <v>114</v>
      </c>
      <c r="O92" s="13">
        <v>42</v>
      </c>
      <c r="P92" s="13">
        <v>3</v>
      </c>
      <c r="Q92" s="13">
        <v>193</v>
      </c>
      <c r="R92" s="13">
        <v>37</v>
      </c>
      <c r="S92" s="13">
        <v>49</v>
      </c>
      <c r="T92" s="13">
        <v>53</v>
      </c>
      <c r="U92" s="13">
        <v>38</v>
      </c>
      <c r="V92" s="13">
        <v>16</v>
      </c>
      <c r="W92" s="192">
        <v>193</v>
      </c>
      <c r="X92" s="192">
        <v>31</v>
      </c>
      <c r="Y92" s="192">
        <v>27</v>
      </c>
      <c r="Z92" s="192">
        <v>57</v>
      </c>
      <c r="AA92" s="192">
        <v>34</v>
      </c>
      <c r="AB92" s="192">
        <v>34</v>
      </c>
      <c r="AC92" s="192">
        <v>10</v>
      </c>
      <c r="AD92" s="192">
        <v>10.750044832012325</v>
      </c>
      <c r="AE92" s="192">
        <v>193</v>
      </c>
      <c r="AF92" s="192">
        <v>31</v>
      </c>
      <c r="AG92" s="192">
        <v>36</v>
      </c>
      <c r="AH92" s="192">
        <v>46</v>
      </c>
      <c r="AI92" s="192">
        <v>17</v>
      </c>
      <c r="AJ92" s="192">
        <v>18</v>
      </c>
      <c r="AK92" s="192">
        <v>11</v>
      </c>
      <c r="AL92" s="192">
        <v>10</v>
      </c>
      <c r="AM92" s="192">
        <v>24</v>
      </c>
      <c r="AN92" s="192">
        <v>66.378698224852073</v>
      </c>
      <c r="AO92" s="192">
        <v>193</v>
      </c>
      <c r="AP92" s="192">
        <v>69</v>
      </c>
      <c r="AQ92" s="192">
        <v>31</v>
      </c>
      <c r="AR92" s="192">
        <v>38</v>
      </c>
      <c r="AS92" s="192">
        <v>21</v>
      </c>
      <c r="AT92" s="192">
        <v>34</v>
      </c>
      <c r="AU92" s="192">
        <v>4.3277943492883333</v>
      </c>
    </row>
    <row r="93" spans="1:47" ht="15" customHeight="1" x14ac:dyDescent="0.15">
      <c r="A93" s="32"/>
      <c r="B93" s="205"/>
      <c r="C93" s="110" t="s">
        <v>140</v>
      </c>
      <c r="D93" s="13">
        <v>108</v>
      </c>
      <c r="E93" s="13">
        <v>19</v>
      </c>
      <c r="F93" s="13">
        <v>81</v>
      </c>
      <c r="G93" s="13">
        <v>4</v>
      </c>
      <c r="H93" s="13">
        <v>4</v>
      </c>
      <c r="I93" s="13"/>
      <c r="J93" s="13"/>
      <c r="K93" s="13"/>
      <c r="L93" s="13">
        <v>108</v>
      </c>
      <c r="M93" s="13">
        <v>28</v>
      </c>
      <c r="N93" s="13">
        <v>55</v>
      </c>
      <c r="O93" s="13">
        <v>23</v>
      </c>
      <c r="P93" s="13">
        <v>2</v>
      </c>
      <c r="Q93" s="13">
        <v>108</v>
      </c>
      <c r="R93" s="13">
        <v>31</v>
      </c>
      <c r="S93" s="13">
        <v>28</v>
      </c>
      <c r="T93" s="13">
        <v>28</v>
      </c>
      <c r="U93" s="13">
        <v>14</v>
      </c>
      <c r="V93" s="13">
        <v>7</v>
      </c>
      <c r="W93" s="192">
        <v>108</v>
      </c>
      <c r="X93" s="192">
        <v>16</v>
      </c>
      <c r="Y93" s="192">
        <v>10</v>
      </c>
      <c r="Z93" s="192">
        <v>33</v>
      </c>
      <c r="AA93" s="192">
        <v>25</v>
      </c>
      <c r="AB93" s="192">
        <v>20</v>
      </c>
      <c r="AC93" s="192">
        <v>4</v>
      </c>
      <c r="AD93" s="192">
        <v>10.041148213814211</v>
      </c>
      <c r="AE93" s="192">
        <v>108</v>
      </c>
      <c r="AF93" s="192">
        <v>16</v>
      </c>
      <c r="AG93" s="192">
        <v>20</v>
      </c>
      <c r="AH93" s="192">
        <v>26</v>
      </c>
      <c r="AI93" s="192">
        <v>10</v>
      </c>
      <c r="AJ93" s="192">
        <v>11</v>
      </c>
      <c r="AK93" s="192">
        <v>8</v>
      </c>
      <c r="AL93" s="192">
        <v>10</v>
      </c>
      <c r="AM93" s="192">
        <v>7</v>
      </c>
      <c r="AN93" s="192">
        <v>70.386138613861391</v>
      </c>
      <c r="AO93" s="192">
        <v>108</v>
      </c>
      <c r="AP93" s="192">
        <v>37</v>
      </c>
      <c r="AQ93" s="192">
        <v>18</v>
      </c>
      <c r="AR93" s="192">
        <v>26</v>
      </c>
      <c r="AS93" s="192">
        <v>16</v>
      </c>
      <c r="AT93" s="192">
        <v>11</v>
      </c>
      <c r="AU93" s="192">
        <v>4.8104460579769457</v>
      </c>
    </row>
    <row r="94" spans="1:47" ht="15" customHeight="1" x14ac:dyDescent="0.15">
      <c r="A94" s="32"/>
      <c r="B94" s="78"/>
      <c r="C94" s="110" t="s">
        <v>47</v>
      </c>
      <c r="D94" s="13">
        <v>6</v>
      </c>
      <c r="E94" s="13">
        <v>4</v>
      </c>
      <c r="F94" s="13">
        <v>1</v>
      </c>
      <c r="G94" s="13">
        <v>0</v>
      </c>
      <c r="H94" s="13">
        <v>1</v>
      </c>
      <c r="I94" s="13"/>
      <c r="J94" s="13"/>
      <c r="K94" s="13"/>
      <c r="L94" s="13">
        <v>6</v>
      </c>
      <c r="M94" s="13">
        <v>0</v>
      </c>
      <c r="N94" s="13">
        <v>4</v>
      </c>
      <c r="O94" s="13">
        <v>2</v>
      </c>
      <c r="P94" s="13">
        <v>0</v>
      </c>
      <c r="Q94" s="13">
        <v>6</v>
      </c>
      <c r="R94" s="13">
        <v>2</v>
      </c>
      <c r="S94" s="13">
        <v>1</v>
      </c>
      <c r="T94" s="13">
        <v>2</v>
      </c>
      <c r="U94" s="13">
        <v>0</v>
      </c>
      <c r="V94" s="13">
        <v>1</v>
      </c>
      <c r="W94" s="192">
        <v>6</v>
      </c>
      <c r="X94" s="192">
        <v>2</v>
      </c>
      <c r="Y94" s="192">
        <v>0</v>
      </c>
      <c r="Z94" s="192">
        <v>1</v>
      </c>
      <c r="AA94" s="192">
        <v>2</v>
      </c>
      <c r="AB94" s="192">
        <v>0</v>
      </c>
      <c r="AC94" s="192">
        <v>1</v>
      </c>
      <c r="AD94" s="192">
        <v>6.2662337662337659</v>
      </c>
      <c r="AE94" s="192">
        <v>6</v>
      </c>
      <c r="AF94" s="192">
        <v>2</v>
      </c>
      <c r="AG94" s="192">
        <v>0</v>
      </c>
      <c r="AH94" s="192">
        <v>0</v>
      </c>
      <c r="AI94" s="192">
        <v>1</v>
      </c>
      <c r="AJ94" s="192">
        <v>0</v>
      </c>
      <c r="AK94" s="192">
        <v>0</v>
      </c>
      <c r="AL94" s="192">
        <v>1</v>
      </c>
      <c r="AM94" s="192">
        <v>2</v>
      </c>
      <c r="AN94" s="192">
        <v>63.25</v>
      </c>
      <c r="AO94" s="192">
        <v>6</v>
      </c>
      <c r="AP94" s="192">
        <v>2</v>
      </c>
      <c r="AQ94" s="192">
        <v>2</v>
      </c>
      <c r="AR94" s="192">
        <v>0</v>
      </c>
      <c r="AS94" s="192">
        <v>0</v>
      </c>
      <c r="AT94" s="192">
        <v>2</v>
      </c>
      <c r="AU94" s="192">
        <v>2.0454545454545454</v>
      </c>
    </row>
    <row r="95" spans="1:47" ht="15" customHeight="1" x14ac:dyDescent="0.15">
      <c r="A95" s="33"/>
      <c r="B95" s="79"/>
      <c r="C95" s="108" t="s">
        <v>65</v>
      </c>
      <c r="D95" s="13">
        <v>134</v>
      </c>
      <c r="E95" s="13">
        <v>35</v>
      </c>
      <c r="F95" s="13">
        <v>69</v>
      </c>
      <c r="G95" s="13">
        <v>7</v>
      </c>
      <c r="H95" s="13">
        <v>23</v>
      </c>
      <c r="I95" s="13"/>
      <c r="J95" s="13"/>
      <c r="K95" s="13"/>
      <c r="L95" s="13">
        <v>134</v>
      </c>
      <c r="M95" s="13">
        <v>17</v>
      </c>
      <c r="N95" s="13">
        <v>70</v>
      </c>
      <c r="O95" s="13">
        <v>30</v>
      </c>
      <c r="P95" s="13">
        <v>17</v>
      </c>
      <c r="Q95" s="13">
        <v>134</v>
      </c>
      <c r="R95" s="13">
        <v>21</v>
      </c>
      <c r="S95" s="13">
        <v>42</v>
      </c>
      <c r="T95" s="13">
        <v>33</v>
      </c>
      <c r="U95" s="13">
        <v>11</v>
      </c>
      <c r="V95" s="13">
        <v>27</v>
      </c>
      <c r="W95" s="192">
        <v>134</v>
      </c>
      <c r="X95" s="192">
        <v>19</v>
      </c>
      <c r="Y95" s="192">
        <v>21</v>
      </c>
      <c r="Z95" s="192">
        <v>37</v>
      </c>
      <c r="AA95" s="192">
        <v>21</v>
      </c>
      <c r="AB95" s="192">
        <v>24</v>
      </c>
      <c r="AC95" s="192">
        <v>12</v>
      </c>
      <c r="AD95" s="192">
        <v>11.404934917966417</v>
      </c>
      <c r="AE95" s="192">
        <v>134</v>
      </c>
      <c r="AF95" s="192">
        <v>19</v>
      </c>
      <c r="AG95" s="192">
        <v>24</v>
      </c>
      <c r="AH95" s="192">
        <v>23</v>
      </c>
      <c r="AI95" s="192">
        <v>14</v>
      </c>
      <c r="AJ95" s="192">
        <v>11</v>
      </c>
      <c r="AK95" s="192">
        <v>16</v>
      </c>
      <c r="AL95" s="192">
        <v>12</v>
      </c>
      <c r="AM95" s="192">
        <v>15</v>
      </c>
      <c r="AN95" s="192">
        <v>72.966386554621849</v>
      </c>
      <c r="AO95" s="192">
        <v>134</v>
      </c>
      <c r="AP95" s="192">
        <v>29</v>
      </c>
      <c r="AQ95" s="192">
        <v>23</v>
      </c>
      <c r="AR95" s="192">
        <v>26</v>
      </c>
      <c r="AS95" s="192">
        <v>23</v>
      </c>
      <c r="AT95" s="192">
        <v>33</v>
      </c>
      <c r="AU95" s="192">
        <v>6.5406494975484586</v>
      </c>
    </row>
  </sheetData>
  <mergeCells count="8">
    <mergeCell ref="B67:B71"/>
    <mergeCell ref="B89:B93"/>
    <mergeCell ref="A76:A78"/>
    <mergeCell ref="A4:A6"/>
    <mergeCell ref="A28:A30"/>
    <mergeCell ref="A52:A54"/>
    <mergeCell ref="B19:B23"/>
    <mergeCell ref="B41:B45"/>
  </mergeCells>
  <phoneticPr fontId="6"/>
  <pageMargins left="0.39370078740157483" right="0.39370078740157483" top="0.39370078740157483" bottom="0.19685039370078741" header="0.19685039370078741" footer="0.19685039370078741"/>
  <pageSetup paperSize="9" scale="70" orientation="portrait" horizontalDpi="200" verticalDpi="200" r:id="rId1"/>
  <headerFooter alignWithMargins="0">
    <oddHeader>&amp;R&amp;"-,標準"&amp;11&amp;F＿&amp;A</oddHeader>
  </headerFooter>
  <colBreaks count="5" manualBreakCount="5">
    <brk id="8" max="1048575" man="1"/>
    <brk id="16" min="2" max="46" man="1"/>
    <brk id="22" max="1048575" man="1"/>
    <brk id="30" max="1048575" man="1"/>
    <brk id="40" max="1048575" man="1"/>
  </colBreaks>
  <ignoredErrors>
    <ignoredError sqref="A1:B1 A3:B47 A2:B2 AE2:AN2 AT3:AU47 D1:V1 D3:AS47 D2:V2 AF1:AN1" formula="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54</vt:i4>
      </vt:variant>
      <vt:variant>
        <vt:lpstr>名前付き一覧</vt:lpstr>
      </vt:variant>
      <vt:variant>
        <vt:i4>107</vt:i4>
      </vt:variant>
    </vt:vector>
  </HeadingPairs>
  <TitlesOfParts>
    <vt:vector size="161" baseType="lpstr">
      <vt:lpstr>クロス集計項目</vt:lpstr>
      <vt:lpstr>1-0(1)</vt:lpstr>
      <vt:lpstr>1-0(2)</vt:lpstr>
      <vt:lpstr>1-0(3)</vt:lpstr>
      <vt:lpstr>1-0(4)</vt:lpstr>
      <vt:lpstr>1-0(5)</vt:lpstr>
      <vt:lpstr>1-0(6)</vt:lpstr>
      <vt:lpstr>1-0(7)</vt:lpstr>
      <vt:lpstr>1-1</vt:lpstr>
      <vt:lpstr>1-2</vt:lpstr>
      <vt:lpstr>1-3</vt:lpstr>
      <vt:lpstr>1-4</vt:lpstr>
      <vt:lpstr>1-5</vt:lpstr>
      <vt:lpstr>2-0(1)</vt:lpstr>
      <vt:lpstr>2-0(2)</vt:lpstr>
      <vt:lpstr>2-0(3)</vt:lpstr>
      <vt:lpstr>2-1</vt:lpstr>
      <vt:lpstr>2-2</vt:lpstr>
      <vt:lpstr>2-3</vt:lpstr>
      <vt:lpstr>2-4(1)</vt:lpstr>
      <vt:lpstr>2-4(2)</vt:lpstr>
      <vt:lpstr>2-5</vt:lpstr>
      <vt:lpstr>2-6</vt:lpstr>
      <vt:lpstr>2-7</vt:lpstr>
      <vt:lpstr>3-0</vt:lpstr>
      <vt:lpstr>3-1</vt:lpstr>
      <vt:lpstr>3-2</vt:lpstr>
      <vt:lpstr>3-3</vt:lpstr>
      <vt:lpstr>3-4</vt:lpstr>
      <vt:lpstr>4-0</vt:lpstr>
      <vt:lpstr>4-1</vt:lpstr>
      <vt:lpstr>4-2</vt:lpstr>
      <vt:lpstr>4-3</vt:lpstr>
      <vt:lpstr>4-4</vt:lpstr>
      <vt:lpstr>5-0</vt:lpstr>
      <vt:lpstr>5-1</vt:lpstr>
      <vt:lpstr>5-2(1)</vt:lpstr>
      <vt:lpstr>5-2(2)</vt:lpstr>
      <vt:lpstr>5-3</vt:lpstr>
      <vt:lpstr>5-4</vt:lpstr>
      <vt:lpstr>5-5(1)</vt:lpstr>
      <vt:lpstr>5-5(2)</vt:lpstr>
      <vt:lpstr>5-6</vt:lpstr>
      <vt:lpstr>5-7</vt:lpstr>
      <vt:lpstr>5-8</vt:lpstr>
      <vt:lpstr>6-1(1)</vt:lpstr>
      <vt:lpstr>6-1(2)</vt:lpstr>
      <vt:lpstr>6-2(1)</vt:lpstr>
      <vt:lpstr>6-2(2)</vt:lpstr>
      <vt:lpstr>6-3(1)</vt:lpstr>
      <vt:lpstr>6-3(2)</vt:lpstr>
      <vt:lpstr>6-4</vt:lpstr>
      <vt:lpstr>6-5</vt:lpstr>
      <vt:lpstr>6-6</vt:lpstr>
      <vt:lpstr>'1-0(1)'!Print_Area</vt:lpstr>
      <vt:lpstr>'1-0(2)'!Print_Area</vt:lpstr>
      <vt:lpstr>'1-0(3)'!Print_Area</vt:lpstr>
      <vt:lpstr>'1-0(4)'!Print_Area</vt:lpstr>
      <vt:lpstr>'1-0(5)'!Print_Area</vt:lpstr>
      <vt:lpstr>'1-0(6)'!Print_Area</vt:lpstr>
      <vt:lpstr>'1-0(7)'!Print_Area</vt:lpstr>
      <vt:lpstr>'1-1'!Print_Area</vt:lpstr>
      <vt:lpstr>'1-2'!Print_Area</vt:lpstr>
      <vt:lpstr>'1-3'!Print_Area</vt:lpstr>
      <vt:lpstr>'1-4'!Print_Area</vt:lpstr>
      <vt:lpstr>'1-5'!Print_Area</vt:lpstr>
      <vt:lpstr>'2-0(1)'!Print_Area</vt:lpstr>
      <vt:lpstr>'2-0(2)'!Print_Area</vt:lpstr>
      <vt:lpstr>'2-0(3)'!Print_Area</vt:lpstr>
      <vt:lpstr>'2-1'!Print_Area</vt:lpstr>
      <vt:lpstr>'2-2'!Print_Area</vt:lpstr>
      <vt:lpstr>'2-3'!Print_Area</vt:lpstr>
      <vt:lpstr>'2-4(1)'!Print_Area</vt:lpstr>
      <vt:lpstr>'2-4(2)'!Print_Area</vt:lpstr>
      <vt:lpstr>'2-5'!Print_Area</vt:lpstr>
      <vt:lpstr>'2-6'!Print_Area</vt:lpstr>
      <vt:lpstr>'2-7'!Print_Area</vt:lpstr>
      <vt:lpstr>'3-0'!Print_Area</vt:lpstr>
      <vt:lpstr>'3-1'!Print_Area</vt:lpstr>
      <vt:lpstr>'3-2'!Print_Area</vt:lpstr>
      <vt:lpstr>'3-3'!Print_Area</vt:lpstr>
      <vt:lpstr>'3-4'!Print_Area</vt:lpstr>
      <vt:lpstr>'4-0'!Print_Area</vt:lpstr>
      <vt:lpstr>'4-1'!Print_Area</vt:lpstr>
      <vt:lpstr>'4-2'!Print_Area</vt:lpstr>
      <vt:lpstr>'4-3'!Print_Area</vt:lpstr>
      <vt:lpstr>'4-4'!Print_Area</vt:lpstr>
      <vt:lpstr>'5-0'!Print_Area</vt:lpstr>
      <vt:lpstr>'5-1'!Print_Area</vt:lpstr>
      <vt:lpstr>'5-2(1)'!Print_Area</vt:lpstr>
      <vt:lpstr>'5-2(2)'!Print_Area</vt:lpstr>
      <vt:lpstr>'5-3'!Print_Area</vt:lpstr>
      <vt:lpstr>'5-4'!Print_Area</vt:lpstr>
      <vt:lpstr>'5-5(1)'!Print_Area</vt:lpstr>
      <vt:lpstr>'5-5(2)'!Print_Area</vt:lpstr>
      <vt:lpstr>'5-6'!Print_Area</vt:lpstr>
      <vt:lpstr>'5-7'!Print_Area</vt:lpstr>
      <vt:lpstr>'5-8'!Print_Area</vt:lpstr>
      <vt:lpstr>'6-1(1)'!Print_Area</vt:lpstr>
      <vt:lpstr>'6-1(2)'!Print_Area</vt:lpstr>
      <vt:lpstr>'6-2(1)'!Print_Area</vt:lpstr>
      <vt:lpstr>'6-2(2)'!Print_Area</vt:lpstr>
      <vt:lpstr>'6-3(1)'!Print_Area</vt:lpstr>
      <vt:lpstr>'6-3(2)'!Print_Area</vt:lpstr>
      <vt:lpstr>'6-4'!Print_Area</vt:lpstr>
      <vt:lpstr>'6-5'!Print_Area</vt:lpstr>
      <vt:lpstr>'6-6'!Print_Area</vt:lpstr>
      <vt:lpstr>クロス集計項目!Print_Area</vt:lpstr>
      <vt:lpstr>'1-0(1)'!Print_Titles</vt:lpstr>
      <vt:lpstr>'1-0(2)'!Print_Titles</vt:lpstr>
      <vt:lpstr>'1-0(3)'!Print_Titles</vt:lpstr>
      <vt:lpstr>'1-0(4)'!Print_Titles</vt:lpstr>
      <vt:lpstr>'1-0(5)'!Print_Titles</vt:lpstr>
      <vt:lpstr>'1-0(6)'!Print_Titles</vt:lpstr>
      <vt:lpstr>'1-0(7)'!Print_Titles</vt:lpstr>
      <vt:lpstr>'1-1'!Print_Titles</vt:lpstr>
      <vt:lpstr>'1-2'!Print_Titles</vt:lpstr>
      <vt:lpstr>'1-3'!Print_Titles</vt:lpstr>
      <vt:lpstr>'1-4'!Print_Titles</vt:lpstr>
      <vt:lpstr>'1-5'!Print_Titles</vt:lpstr>
      <vt:lpstr>'2-0(1)'!Print_Titles</vt:lpstr>
      <vt:lpstr>'2-0(2)'!Print_Titles</vt:lpstr>
      <vt:lpstr>'2-0(3)'!Print_Titles</vt:lpstr>
      <vt:lpstr>'2-1'!Print_Titles</vt:lpstr>
      <vt:lpstr>'2-2'!Print_Titles</vt:lpstr>
      <vt:lpstr>'2-3'!Print_Titles</vt:lpstr>
      <vt:lpstr>'2-4(1)'!Print_Titles</vt:lpstr>
      <vt:lpstr>'2-4(2)'!Print_Titles</vt:lpstr>
      <vt:lpstr>'2-5'!Print_Titles</vt:lpstr>
      <vt:lpstr>'2-6'!Print_Titles</vt:lpstr>
      <vt:lpstr>'2-7'!Print_Titles</vt:lpstr>
      <vt:lpstr>'3-0'!Print_Titles</vt:lpstr>
      <vt:lpstr>'3-1'!Print_Titles</vt:lpstr>
      <vt:lpstr>'3-2'!Print_Titles</vt:lpstr>
      <vt:lpstr>'3-3'!Print_Titles</vt:lpstr>
      <vt:lpstr>'3-4'!Print_Titles</vt:lpstr>
      <vt:lpstr>'4-0'!Print_Titles</vt:lpstr>
      <vt:lpstr>'4-1'!Print_Titles</vt:lpstr>
      <vt:lpstr>'4-2'!Print_Titles</vt:lpstr>
      <vt:lpstr>'4-3'!Print_Titles</vt:lpstr>
      <vt:lpstr>'4-4'!Print_Titles</vt:lpstr>
      <vt:lpstr>'5-0'!Print_Titles</vt:lpstr>
      <vt:lpstr>'5-1'!Print_Titles</vt:lpstr>
      <vt:lpstr>'5-2(1)'!Print_Titles</vt:lpstr>
      <vt:lpstr>'5-2(2)'!Print_Titles</vt:lpstr>
      <vt:lpstr>'5-3'!Print_Titles</vt:lpstr>
      <vt:lpstr>'5-4'!Print_Titles</vt:lpstr>
      <vt:lpstr>'5-5(1)'!Print_Titles</vt:lpstr>
      <vt:lpstr>'5-5(2)'!Print_Titles</vt:lpstr>
      <vt:lpstr>'5-6'!Print_Titles</vt:lpstr>
      <vt:lpstr>'5-7'!Print_Titles</vt:lpstr>
      <vt:lpstr>'5-8'!Print_Titles</vt:lpstr>
      <vt:lpstr>'6-1(1)'!Print_Titles</vt:lpstr>
      <vt:lpstr>'6-1(2)'!Print_Titles</vt:lpstr>
      <vt:lpstr>'6-2(1)'!Print_Titles</vt:lpstr>
      <vt:lpstr>'6-2(2)'!Print_Titles</vt:lpstr>
      <vt:lpstr>'6-3(1)'!Print_Titles</vt:lpstr>
      <vt:lpstr>'6-3(2)'!Print_Titles</vt:lpstr>
      <vt:lpstr>'6-4'!Print_Titles</vt:lpstr>
      <vt:lpstr>'6-5'!Print_Titles</vt:lpstr>
      <vt:lpstr>'6-6'!Print_Titles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maki</dc:creator>
  <cp:lastModifiedBy>Taiji Okada (JP)</cp:lastModifiedBy>
  <cp:lastPrinted>2024-04-05T10:51:49Z</cp:lastPrinted>
  <dcterms:created xsi:type="dcterms:W3CDTF">2021-12-19T05:19:30Z</dcterms:created>
  <dcterms:modified xsi:type="dcterms:W3CDTF">2024-04-06T06:29:37Z</dcterms:modified>
</cp:coreProperties>
</file>